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danielma/Documents/8 Water TEAM/Dose Spreadsheets/New 20230616/"/>
    </mc:Choice>
  </mc:AlternateContent>
  <xr:revisionPtr revIDLastSave="0" documentId="13_ncr:1_{5F9F4322-BA3E-A44D-B2C4-4FD8FB7E0DA2}" xr6:coauthVersionLast="47" xr6:coauthVersionMax="47" xr10:uidLastSave="{00000000-0000-0000-0000-000000000000}"/>
  <bookViews>
    <workbookView xWindow="540" yWindow="500" windowWidth="28260" windowHeight="16120" activeTab="3" xr2:uid="{00000000-000D-0000-FFFF-FFFF00000000}"/>
  </bookViews>
  <sheets>
    <sheet name="Fluence Calculations" sheetId="2" r:id="rId1"/>
    <sheet name="Absorbance" sheetId="12" r:id="rId2"/>
    <sheet name="Weighting" sheetId="3" r:id="rId3"/>
    <sheet name="LP_254" sheetId="13" r:id="rId4"/>
    <sheet name="UV VIS Meas 500 ms, 10 scan" sheetId="21" r:id="rId5"/>
    <sheet name="Interpolation" sheetId="16" r:id="rId6"/>
    <sheet name="Reflection Factor" sheetId="10" r:id="rId7"/>
  </sheets>
  <definedNames>
    <definedName name="_20160517_AbsoluteIrradiance_1" localSheetId="3">LP_254!#REF!</definedName>
    <definedName name="_20160517_AbsoluteIrradiance_2" localSheetId="3">LP_254!#REF!</definedName>
    <definedName name="_20160517_AbsoluteIrradiance_3" localSheetId="3">LP_254!#REF!</definedName>
    <definedName name="_20160517_AbsoluteIrradiance_5" localSheetId="3">LP_254!#REF!</definedName>
    <definedName name="_20160517_AbsoluteIrradiance_6" localSheetId="3">LP_254!#REF!</definedName>
    <definedName name="_20160517_AbsoluteIrradiance_7" localSheetId="3">LP_254!#REF!</definedName>
    <definedName name="_20160706_AbsoluteIrradiance_5_SCAN2" localSheetId="3">LP_254!#REF!</definedName>
    <definedName name="_xlnm.Print_Area" localSheetId="0">'Fluence Calculations'!$K$14:$N$33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6" l="1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" i="16"/>
  <c r="M2070" i="21"/>
  <c r="L2070" i="21"/>
  <c r="K2070" i="21"/>
  <c r="P2070" i="21" s="1"/>
  <c r="J2070" i="21"/>
  <c r="I2070" i="21"/>
  <c r="H2070" i="21"/>
  <c r="G2070" i="21"/>
  <c r="F2070" i="21"/>
  <c r="E2070" i="21"/>
  <c r="D2070" i="21"/>
  <c r="R2070" i="21" s="1"/>
  <c r="R2069" i="21"/>
  <c r="M2069" i="21"/>
  <c r="L2069" i="21"/>
  <c r="K2069" i="21"/>
  <c r="J2069" i="21"/>
  <c r="I2069" i="21"/>
  <c r="H2069" i="21"/>
  <c r="G2069" i="21"/>
  <c r="F2069" i="21"/>
  <c r="E2069" i="21"/>
  <c r="D2069" i="21"/>
  <c r="R2068" i="21"/>
  <c r="M2068" i="21"/>
  <c r="L2068" i="21"/>
  <c r="K2068" i="21"/>
  <c r="P2068" i="21" s="1"/>
  <c r="J2068" i="21"/>
  <c r="O2068" i="21" s="1"/>
  <c r="S2068" i="21" s="1"/>
  <c r="I2068" i="21"/>
  <c r="H2068" i="21"/>
  <c r="G2068" i="21"/>
  <c r="F2068" i="21"/>
  <c r="N2068" i="21" s="1"/>
  <c r="Q2068" i="21" s="1"/>
  <c r="E2068" i="21"/>
  <c r="D2068" i="21"/>
  <c r="M2067" i="21"/>
  <c r="L2067" i="21"/>
  <c r="P2067" i="21" s="1"/>
  <c r="K2067" i="21"/>
  <c r="J2067" i="21"/>
  <c r="I2067" i="21"/>
  <c r="H2067" i="21"/>
  <c r="O2067" i="21" s="1"/>
  <c r="G2067" i="21"/>
  <c r="F2067" i="21"/>
  <c r="E2067" i="21"/>
  <c r="N2067" i="21" s="1"/>
  <c r="D2067" i="21"/>
  <c r="R2067" i="21" s="1"/>
  <c r="M2066" i="21"/>
  <c r="L2066" i="21"/>
  <c r="K2066" i="21"/>
  <c r="J2066" i="21"/>
  <c r="I2066" i="21"/>
  <c r="H2066" i="21"/>
  <c r="G2066" i="21"/>
  <c r="F2066" i="21"/>
  <c r="E2066" i="21"/>
  <c r="D2066" i="21"/>
  <c r="R2066" i="21" s="1"/>
  <c r="R2065" i="21"/>
  <c r="M2065" i="21"/>
  <c r="L2065" i="21"/>
  <c r="K2065" i="21"/>
  <c r="J2065" i="21"/>
  <c r="I2065" i="21"/>
  <c r="H2065" i="21"/>
  <c r="G2065" i="21"/>
  <c r="F2065" i="21"/>
  <c r="E2065" i="21"/>
  <c r="D2065" i="21"/>
  <c r="R2064" i="21"/>
  <c r="M2064" i="21"/>
  <c r="L2064" i="21"/>
  <c r="K2064" i="21"/>
  <c r="P2064" i="21" s="1"/>
  <c r="J2064" i="21"/>
  <c r="O2064" i="21" s="1"/>
  <c r="I2064" i="21"/>
  <c r="H2064" i="21"/>
  <c r="G2064" i="21"/>
  <c r="F2064" i="21"/>
  <c r="E2064" i="21"/>
  <c r="D2064" i="21"/>
  <c r="M2063" i="21"/>
  <c r="L2063" i="21"/>
  <c r="K2063" i="21"/>
  <c r="J2063" i="21"/>
  <c r="I2063" i="21"/>
  <c r="H2063" i="21"/>
  <c r="G2063" i="21"/>
  <c r="F2063" i="21"/>
  <c r="E2063" i="21"/>
  <c r="N2063" i="21" s="1"/>
  <c r="D2063" i="21"/>
  <c r="R2063" i="21" s="1"/>
  <c r="M2062" i="21"/>
  <c r="L2062" i="21"/>
  <c r="K2062" i="21"/>
  <c r="J2062" i="21"/>
  <c r="I2062" i="21"/>
  <c r="H2062" i="21"/>
  <c r="G2062" i="21"/>
  <c r="F2062" i="21"/>
  <c r="E2062" i="21"/>
  <c r="D2062" i="21"/>
  <c r="R2062" i="21" s="1"/>
  <c r="R2061" i="21"/>
  <c r="M2061" i="21"/>
  <c r="L2061" i="21"/>
  <c r="K2061" i="21"/>
  <c r="J2061" i="21"/>
  <c r="I2061" i="21"/>
  <c r="H2061" i="21"/>
  <c r="G2061" i="21"/>
  <c r="F2061" i="21"/>
  <c r="N2061" i="21" s="1"/>
  <c r="E2061" i="21"/>
  <c r="D2061" i="21"/>
  <c r="R2060" i="21"/>
  <c r="M2060" i="21"/>
  <c r="L2060" i="21"/>
  <c r="K2060" i="21"/>
  <c r="P2060" i="21" s="1"/>
  <c r="J2060" i="21"/>
  <c r="O2060" i="21" s="1"/>
  <c r="S2060" i="21" s="1"/>
  <c r="I2060" i="21"/>
  <c r="H2060" i="21"/>
  <c r="G2060" i="21"/>
  <c r="F2060" i="21"/>
  <c r="N2060" i="21" s="1"/>
  <c r="Q2060" i="21" s="1"/>
  <c r="E2060" i="21"/>
  <c r="D2060" i="21"/>
  <c r="M2059" i="21"/>
  <c r="L2059" i="21"/>
  <c r="P2059" i="21" s="1"/>
  <c r="K2059" i="21"/>
  <c r="J2059" i="21"/>
  <c r="I2059" i="21"/>
  <c r="H2059" i="21"/>
  <c r="O2059" i="21" s="1"/>
  <c r="G2059" i="21"/>
  <c r="F2059" i="21"/>
  <c r="E2059" i="21"/>
  <c r="N2059" i="21" s="1"/>
  <c r="D2059" i="21"/>
  <c r="R2059" i="21" s="1"/>
  <c r="M2058" i="21"/>
  <c r="L2058" i="21"/>
  <c r="K2058" i="21"/>
  <c r="J2058" i="21"/>
  <c r="I2058" i="21"/>
  <c r="H2058" i="21"/>
  <c r="G2058" i="21"/>
  <c r="F2058" i="21"/>
  <c r="E2058" i="21"/>
  <c r="D2058" i="21"/>
  <c r="R2058" i="21" s="1"/>
  <c r="R2057" i="21"/>
  <c r="M2057" i="21"/>
  <c r="L2057" i="21"/>
  <c r="K2057" i="21"/>
  <c r="J2057" i="21"/>
  <c r="I2057" i="21"/>
  <c r="H2057" i="21"/>
  <c r="G2057" i="21"/>
  <c r="F2057" i="21"/>
  <c r="E2057" i="21"/>
  <c r="D2057" i="21"/>
  <c r="R2056" i="21"/>
  <c r="M2056" i="21"/>
  <c r="L2056" i="21"/>
  <c r="K2056" i="21"/>
  <c r="P2056" i="21" s="1"/>
  <c r="J2056" i="21"/>
  <c r="O2056" i="21" s="1"/>
  <c r="S2056" i="21" s="1"/>
  <c r="I2056" i="21"/>
  <c r="H2056" i="21"/>
  <c r="G2056" i="21"/>
  <c r="F2056" i="21"/>
  <c r="N2056" i="21" s="1"/>
  <c r="Q2056" i="21" s="1"/>
  <c r="E2056" i="21"/>
  <c r="D2056" i="21"/>
  <c r="M2055" i="21"/>
  <c r="L2055" i="21"/>
  <c r="P2055" i="21" s="1"/>
  <c r="K2055" i="21"/>
  <c r="J2055" i="21"/>
  <c r="I2055" i="21"/>
  <c r="H2055" i="21"/>
  <c r="O2055" i="21" s="1"/>
  <c r="G2055" i="21"/>
  <c r="F2055" i="21"/>
  <c r="E2055" i="21"/>
  <c r="N2055" i="21" s="1"/>
  <c r="D2055" i="21"/>
  <c r="R2055" i="21" s="1"/>
  <c r="M2054" i="21"/>
  <c r="L2054" i="21"/>
  <c r="K2054" i="21"/>
  <c r="J2054" i="21"/>
  <c r="I2054" i="21"/>
  <c r="H2054" i="21"/>
  <c r="G2054" i="21"/>
  <c r="F2054" i="21"/>
  <c r="E2054" i="21"/>
  <c r="D2054" i="21"/>
  <c r="R2054" i="21" s="1"/>
  <c r="R2053" i="21"/>
  <c r="M2053" i="21"/>
  <c r="L2053" i="21"/>
  <c r="K2053" i="21"/>
  <c r="J2053" i="21"/>
  <c r="I2053" i="21"/>
  <c r="H2053" i="21"/>
  <c r="G2053" i="21"/>
  <c r="F2053" i="21"/>
  <c r="E2053" i="21"/>
  <c r="D2053" i="21"/>
  <c r="M2052" i="21"/>
  <c r="L2052" i="21"/>
  <c r="K2052" i="21"/>
  <c r="J2052" i="21"/>
  <c r="I2052" i="21"/>
  <c r="H2052" i="21"/>
  <c r="O2052" i="21" s="1"/>
  <c r="G2052" i="21"/>
  <c r="F2052" i="21"/>
  <c r="E2052" i="21"/>
  <c r="D2052" i="21"/>
  <c r="R2052" i="21" s="1"/>
  <c r="M2051" i="21"/>
  <c r="L2051" i="21"/>
  <c r="K2051" i="21"/>
  <c r="J2051" i="21"/>
  <c r="I2051" i="21"/>
  <c r="H2051" i="21"/>
  <c r="G2051" i="21"/>
  <c r="F2051" i="21"/>
  <c r="E2051" i="21"/>
  <c r="D2051" i="21"/>
  <c r="R2051" i="21" s="1"/>
  <c r="M2050" i="21"/>
  <c r="L2050" i="21"/>
  <c r="K2050" i="21"/>
  <c r="J2050" i="21"/>
  <c r="I2050" i="21"/>
  <c r="H2050" i="21"/>
  <c r="G2050" i="21"/>
  <c r="F2050" i="21"/>
  <c r="E2050" i="21"/>
  <c r="N2050" i="21" s="1"/>
  <c r="D2050" i="21"/>
  <c r="R2050" i="21" s="1"/>
  <c r="M2049" i="21"/>
  <c r="L2049" i="21"/>
  <c r="K2049" i="21"/>
  <c r="J2049" i="21"/>
  <c r="I2049" i="21"/>
  <c r="H2049" i="21"/>
  <c r="G2049" i="21"/>
  <c r="F2049" i="21"/>
  <c r="E2049" i="21"/>
  <c r="D2049" i="21"/>
  <c r="R2049" i="21" s="1"/>
  <c r="M2048" i="21"/>
  <c r="L2048" i="21"/>
  <c r="K2048" i="21"/>
  <c r="J2048" i="21"/>
  <c r="I2048" i="21"/>
  <c r="H2048" i="21"/>
  <c r="O2048" i="21" s="1"/>
  <c r="G2048" i="21"/>
  <c r="F2048" i="21"/>
  <c r="E2048" i="21"/>
  <c r="D2048" i="21"/>
  <c r="R2048" i="21" s="1"/>
  <c r="M2047" i="21"/>
  <c r="L2047" i="21"/>
  <c r="K2047" i="21"/>
  <c r="J2047" i="21"/>
  <c r="I2047" i="21"/>
  <c r="H2047" i="21"/>
  <c r="G2047" i="21"/>
  <c r="F2047" i="21"/>
  <c r="E2047" i="21"/>
  <c r="D2047" i="21"/>
  <c r="R2047" i="21" s="1"/>
  <c r="M2046" i="21"/>
  <c r="L2046" i="21"/>
  <c r="K2046" i="21"/>
  <c r="J2046" i="21"/>
  <c r="I2046" i="21"/>
  <c r="H2046" i="21"/>
  <c r="G2046" i="21"/>
  <c r="F2046" i="21"/>
  <c r="E2046" i="21"/>
  <c r="N2046" i="21" s="1"/>
  <c r="D2046" i="21"/>
  <c r="R2046" i="21" s="1"/>
  <c r="M2045" i="21"/>
  <c r="L2045" i="21"/>
  <c r="P2045" i="21" s="1"/>
  <c r="K2045" i="21"/>
  <c r="J2045" i="21"/>
  <c r="I2045" i="21"/>
  <c r="H2045" i="21"/>
  <c r="G2045" i="21"/>
  <c r="F2045" i="21"/>
  <c r="E2045" i="21"/>
  <c r="D2045" i="21"/>
  <c r="R2045" i="21" s="1"/>
  <c r="M2044" i="21"/>
  <c r="L2044" i="21"/>
  <c r="K2044" i="21"/>
  <c r="J2044" i="21"/>
  <c r="I2044" i="21"/>
  <c r="H2044" i="21"/>
  <c r="G2044" i="21"/>
  <c r="F2044" i="21"/>
  <c r="E2044" i="21"/>
  <c r="D2044" i="21"/>
  <c r="R2044" i="21" s="1"/>
  <c r="M2043" i="21"/>
  <c r="L2043" i="21"/>
  <c r="K2043" i="21"/>
  <c r="J2043" i="21"/>
  <c r="I2043" i="21"/>
  <c r="H2043" i="21"/>
  <c r="G2043" i="21"/>
  <c r="F2043" i="21"/>
  <c r="E2043" i="21"/>
  <c r="D2043" i="21"/>
  <c r="R2043" i="21" s="1"/>
  <c r="M2042" i="21"/>
  <c r="L2042" i="21"/>
  <c r="K2042" i="21"/>
  <c r="J2042" i="21"/>
  <c r="I2042" i="21"/>
  <c r="H2042" i="21"/>
  <c r="G2042" i="21"/>
  <c r="F2042" i="21"/>
  <c r="E2042" i="21"/>
  <c r="D2042" i="21"/>
  <c r="R2042" i="21" s="1"/>
  <c r="M2041" i="21"/>
  <c r="L2041" i="21"/>
  <c r="P2041" i="21" s="1"/>
  <c r="K2041" i="21"/>
  <c r="J2041" i="21"/>
  <c r="I2041" i="21"/>
  <c r="H2041" i="21"/>
  <c r="G2041" i="21"/>
  <c r="F2041" i="21"/>
  <c r="E2041" i="21"/>
  <c r="D2041" i="21"/>
  <c r="R2041" i="21" s="1"/>
  <c r="M2040" i="21"/>
  <c r="L2040" i="21"/>
  <c r="K2040" i="21"/>
  <c r="J2040" i="21"/>
  <c r="I2040" i="21"/>
  <c r="H2040" i="21"/>
  <c r="G2040" i="21"/>
  <c r="F2040" i="21"/>
  <c r="E2040" i="21"/>
  <c r="D2040" i="21"/>
  <c r="R2040" i="21" s="1"/>
  <c r="M2039" i="21"/>
  <c r="L2039" i="21"/>
  <c r="K2039" i="21"/>
  <c r="J2039" i="21"/>
  <c r="I2039" i="21"/>
  <c r="H2039" i="21"/>
  <c r="G2039" i="21"/>
  <c r="F2039" i="21"/>
  <c r="E2039" i="21"/>
  <c r="D2039" i="21"/>
  <c r="R2039" i="21" s="1"/>
  <c r="M2038" i="21"/>
  <c r="L2038" i="21"/>
  <c r="K2038" i="21"/>
  <c r="J2038" i="21"/>
  <c r="I2038" i="21"/>
  <c r="H2038" i="21"/>
  <c r="G2038" i="21"/>
  <c r="F2038" i="21"/>
  <c r="E2038" i="21"/>
  <c r="D2038" i="21"/>
  <c r="R2038" i="21" s="1"/>
  <c r="M2037" i="21"/>
  <c r="L2037" i="21"/>
  <c r="P2037" i="21" s="1"/>
  <c r="K2037" i="21"/>
  <c r="J2037" i="21"/>
  <c r="I2037" i="21"/>
  <c r="H2037" i="21"/>
  <c r="G2037" i="21"/>
  <c r="F2037" i="21"/>
  <c r="E2037" i="21"/>
  <c r="D2037" i="21"/>
  <c r="R2037" i="21" s="1"/>
  <c r="M2036" i="21"/>
  <c r="L2036" i="21"/>
  <c r="K2036" i="21"/>
  <c r="J2036" i="21"/>
  <c r="I2036" i="21"/>
  <c r="H2036" i="21"/>
  <c r="O2036" i="21" s="1"/>
  <c r="G2036" i="21"/>
  <c r="F2036" i="21"/>
  <c r="E2036" i="21"/>
  <c r="D2036" i="21"/>
  <c r="R2036" i="21" s="1"/>
  <c r="M2035" i="21"/>
  <c r="L2035" i="21"/>
  <c r="K2035" i="21"/>
  <c r="J2035" i="21"/>
  <c r="I2035" i="21"/>
  <c r="H2035" i="21"/>
  <c r="G2035" i="21"/>
  <c r="F2035" i="21"/>
  <c r="E2035" i="21"/>
  <c r="D2035" i="21"/>
  <c r="R2035" i="21" s="1"/>
  <c r="M2034" i="21"/>
  <c r="L2034" i="21"/>
  <c r="K2034" i="21"/>
  <c r="J2034" i="21"/>
  <c r="I2034" i="21"/>
  <c r="H2034" i="21"/>
  <c r="G2034" i="21"/>
  <c r="F2034" i="21"/>
  <c r="E2034" i="21"/>
  <c r="N2034" i="21" s="1"/>
  <c r="D2034" i="21"/>
  <c r="R2034" i="21" s="1"/>
  <c r="M2033" i="21"/>
  <c r="L2033" i="21"/>
  <c r="K2033" i="21"/>
  <c r="J2033" i="21"/>
  <c r="I2033" i="21"/>
  <c r="H2033" i="21"/>
  <c r="G2033" i="21"/>
  <c r="F2033" i="21"/>
  <c r="E2033" i="21"/>
  <c r="D2033" i="21"/>
  <c r="R2033" i="21" s="1"/>
  <c r="M2032" i="21"/>
  <c r="L2032" i="21"/>
  <c r="K2032" i="21"/>
  <c r="J2032" i="21"/>
  <c r="I2032" i="21"/>
  <c r="H2032" i="21"/>
  <c r="O2032" i="21" s="1"/>
  <c r="G2032" i="21"/>
  <c r="F2032" i="21"/>
  <c r="E2032" i="21"/>
  <c r="D2032" i="21"/>
  <c r="R2032" i="21" s="1"/>
  <c r="M2031" i="21"/>
  <c r="L2031" i="21"/>
  <c r="K2031" i="21"/>
  <c r="J2031" i="21"/>
  <c r="I2031" i="21"/>
  <c r="H2031" i="21"/>
  <c r="G2031" i="21"/>
  <c r="F2031" i="21"/>
  <c r="E2031" i="21"/>
  <c r="D2031" i="21"/>
  <c r="R2031" i="21" s="1"/>
  <c r="M2030" i="21"/>
  <c r="L2030" i="21"/>
  <c r="K2030" i="21"/>
  <c r="J2030" i="21"/>
  <c r="I2030" i="21"/>
  <c r="H2030" i="21"/>
  <c r="G2030" i="21"/>
  <c r="F2030" i="21"/>
  <c r="E2030" i="21"/>
  <c r="N2030" i="21" s="1"/>
  <c r="D2030" i="21"/>
  <c r="R2030" i="21" s="1"/>
  <c r="M2029" i="21"/>
  <c r="L2029" i="21"/>
  <c r="K2029" i="21"/>
  <c r="J2029" i="21"/>
  <c r="I2029" i="21"/>
  <c r="H2029" i="21"/>
  <c r="G2029" i="21"/>
  <c r="F2029" i="21"/>
  <c r="E2029" i="21"/>
  <c r="D2029" i="21"/>
  <c r="R2029" i="21" s="1"/>
  <c r="M2028" i="21"/>
  <c r="L2028" i="21"/>
  <c r="K2028" i="21"/>
  <c r="J2028" i="21"/>
  <c r="I2028" i="21"/>
  <c r="H2028" i="21"/>
  <c r="G2028" i="21"/>
  <c r="F2028" i="21"/>
  <c r="E2028" i="21"/>
  <c r="D2028" i="21"/>
  <c r="R2028" i="21" s="1"/>
  <c r="M2027" i="21"/>
  <c r="L2027" i="21"/>
  <c r="K2027" i="21"/>
  <c r="J2027" i="21"/>
  <c r="I2027" i="21"/>
  <c r="H2027" i="21"/>
  <c r="G2027" i="21"/>
  <c r="F2027" i="21"/>
  <c r="E2027" i="21"/>
  <c r="D2027" i="21"/>
  <c r="R2027" i="21" s="1"/>
  <c r="M2026" i="21"/>
  <c r="L2026" i="21"/>
  <c r="K2026" i="21"/>
  <c r="J2026" i="21"/>
  <c r="I2026" i="21"/>
  <c r="H2026" i="21"/>
  <c r="G2026" i="21"/>
  <c r="F2026" i="21"/>
  <c r="E2026" i="21"/>
  <c r="D2026" i="21"/>
  <c r="R2026" i="21" s="1"/>
  <c r="M2025" i="21"/>
  <c r="L2025" i="21"/>
  <c r="K2025" i="21"/>
  <c r="J2025" i="21"/>
  <c r="I2025" i="21"/>
  <c r="H2025" i="21"/>
  <c r="G2025" i="21"/>
  <c r="F2025" i="21"/>
  <c r="E2025" i="21"/>
  <c r="D2025" i="21"/>
  <c r="R2025" i="21" s="1"/>
  <c r="M2024" i="21"/>
  <c r="L2024" i="21"/>
  <c r="K2024" i="21"/>
  <c r="J2024" i="21"/>
  <c r="I2024" i="21"/>
  <c r="H2024" i="21"/>
  <c r="G2024" i="21"/>
  <c r="F2024" i="21"/>
  <c r="E2024" i="21"/>
  <c r="D2024" i="21"/>
  <c r="R2024" i="21" s="1"/>
  <c r="M2023" i="21"/>
  <c r="L2023" i="21"/>
  <c r="K2023" i="21"/>
  <c r="P2023" i="21" s="1"/>
  <c r="J2023" i="21"/>
  <c r="I2023" i="21"/>
  <c r="H2023" i="21"/>
  <c r="G2023" i="21"/>
  <c r="F2023" i="21"/>
  <c r="E2023" i="21"/>
  <c r="D2023" i="21"/>
  <c r="R2023" i="21" s="1"/>
  <c r="M2022" i="21"/>
  <c r="L2022" i="21"/>
  <c r="K2022" i="21"/>
  <c r="J2022" i="21"/>
  <c r="I2022" i="21"/>
  <c r="H2022" i="21"/>
  <c r="G2022" i="21"/>
  <c r="F2022" i="21"/>
  <c r="E2022" i="21"/>
  <c r="D2022" i="21"/>
  <c r="R2022" i="21" s="1"/>
  <c r="M2021" i="21"/>
  <c r="L2021" i="21"/>
  <c r="K2021" i="21"/>
  <c r="P2021" i="21" s="1"/>
  <c r="J2021" i="21"/>
  <c r="I2021" i="21"/>
  <c r="H2021" i="21"/>
  <c r="O2021" i="21" s="1"/>
  <c r="G2021" i="21"/>
  <c r="F2021" i="21"/>
  <c r="E2021" i="21"/>
  <c r="D2021" i="21"/>
  <c r="R2021" i="21" s="1"/>
  <c r="P2020" i="21"/>
  <c r="M2020" i="21"/>
  <c r="L2020" i="21"/>
  <c r="K2020" i="21"/>
  <c r="J2020" i="21"/>
  <c r="I2020" i="21"/>
  <c r="H2020" i="21"/>
  <c r="G2020" i="21"/>
  <c r="F2020" i="21"/>
  <c r="N2020" i="21" s="1"/>
  <c r="Q2020" i="21" s="1"/>
  <c r="E2020" i="21"/>
  <c r="D2020" i="21"/>
  <c r="R2020" i="21" s="1"/>
  <c r="R2019" i="21"/>
  <c r="M2019" i="21"/>
  <c r="L2019" i="21"/>
  <c r="K2019" i="21"/>
  <c r="P2019" i="21" s="1"/>
  <c r="J2019" i="21"/>
  <c r="I2019" i="21"/>
  <c r="H2019" i="21"/>
  <c r="G2019" i="21"/>
  <c r="F2019" i="21"/>
  <c r="E2019" i="21"/>
  <c r="D2019" i="21"/>
  <c r="R2018" i="21"/>
  <c r="M2018" i="21"/>
  <c r="L2018" i="21"/>
  <c r="K2018" i="21"/>
  <c r="J2018" i="21"/>
  <c r="I2018" i="21"/>
  <c r="H2018" i="21"/>
  <c r="G2018" i="21"/>
  <c r="F2018" i="21"/>
  <c r="E2018" i="21"/>
  <c r="D2018" i="21"/>
  <c r="M2017" i="21"/>
  <c r="L2017" i="21"/>
  <c r="K2017" i="21"/>
  <c r="J2017" i="21"/>
  <c r="I2017" i="21"/>
  <c r="H2017" i="21"/>
  <c r="O2017" i="21" s="1"/>
  <c r="G2017" i="21"/>
  <c r="F2017" i="21"/>
  <c r="E2017" i="21"/>
  <c r="D2017" i="21"/>
  <c r="R2017" i="21" s="1"/>
  <c r="M2016" i="21"/>
  <c r="L2016" i="21"/>
  <c r="K2016" i="21"/>
  <c r="P2016" i="21" s="1"/>
  <c r="J2016" i="21"/>
  <c r="I2016" i="21"/>
  <c r="H2016" i="21"/>
  <c r="O2016" i="21" s="1"/>
  <c r="G2016" i="21"/>
  <c r="F2016" i="21"/>
  <c r="E2016" i="21"/>
  <c r="D2016" i="21"/>
  <c r="R2016" i="21" s="1"/>
  <c r="M2015" i="21"/>
  <c r="L2015" i="21"/>
  <c r="K2015" i="21"/>
  <c r="J2015" i="21"/>
  <c r="I2015" i="21"/>
  <c r="H2015" i="21"/>
  <c r="G2015" i="21"/>
  <c r="F2015" i="21"/>
  <c r="E2015" i="21"/>
  <c r="D2015" i="21"/>
  <c r="R2015" i="21" s="1"/>
  <c r="R2014" i="21"/>
  <c r="M2014" i="21"/>
  <c r="L2014" i="21"/>
  <c r="K2014" i="21"/>
  <c r="J2014" i="21"/>
  <c r="I2014" i="21"/>
  <c r="H2014" i="21"/>
  <c r="G2014" i="21"/>
  <c r="F2014" i="21"/>
  <c r="E2014" i="21"/>
  <c r="D2014" i="21"/>
  <c r="M2013" i="21"/>
  <c r="L2013" i="21"/>
  <c r="K2013" i="21"/>
  <c r="J2013" i="21"/>
  <c r="O2013" i="21" s="1"/>
  <c r="I2013" i="21"/>
  <c r="H2013" i="21"/>
  <c r="G2013" i="21"/>
  <c r="F2013" i="21"/>
  <c r="E2013" i="21"/>
  <c r="D2013" i="21"/>
  <c r="R2013" i="21" s="1"/>
  <c r="M2012" i="21"/>
  <c r="L2012" i="21"/>
  <c r="P2012" i="21" s="1"/>
  <c r="K2012" i="21"/>
  <c r="J2012" i="21"/>
  <c r="I2012" i="21"/>
  <c r="H2012" i="21"/>
  <c r="O2012" i="21" s="1"/>
  <c r="G2012" i="21"/>
  <c r="F2012" i="21"/>
  <c r="E2012" i="21"/>
  <c r="D2012" i="21"/>
  <c r="R2012" i="21" s="1"/>
  <c r="M2011" i="21"/>
  <c r="L2011" i="21"/>
  <c r="K2011" i="21"/>
  <c r="J2011" i="21"/>
  <c r="I2011" i="21"/>
  <c r="H2011" i="21"/>
  <c r="G2011" i="21"/>
  <c r="F2011" i="21"/>
  <c r="E2011" i="21"/>
  <c r="D2011" i="21"/>
  <c r="R2011" i="21" s="1"/>
  <c r="R2010" i="21"/>
  <c r="M2010" i="21"/>
  <c r="L2010" i="21"/>
  <c r="K2010" i="21"/>
  <c r="J2010" i="21"/>
  <c r="I2010" i="21"/>
  <c r="H2010" i="21"/>
  <c r="G2010" i="21"/>
  <c r="F2010" i="21"/>
  <c r="E2010" i="21"/>
  <c r="D2010" i="21"/>
  <c r="M2009" i="21"/>
  <c r="L2009" i="21"/>
  <c r="K2009" i="21"/>
  <c r="J2009" i="21"/>
  <c r="I2009" i="21"/>
  <c r="H2009" i="21"/>
  <c r="O2009" i="21" s="1"/>
  <c r="G2009" i="21"/>
  <c r="F2009" i="21"/>
  <c r="E2009" i="21"/>
  <c r="N2009" i="21" s="1"/>
  <c r="D2009" i="21"/>
  <c r="R2009" i="21" s="1"/>
  <c r="M2008" i="21"/>
  <c r="L2008" i="21"/>
  <c r="K2008" i="21"/>
  <c r="P2008" i="21" s="1"/>
  <c r="J2008" i="21"/>
  <c r="I2008" i="21"/>
  <c r="H2008" i="21"/>
  <c r="O2008" i="21" s="1"/>
  <c r="G2008" i="21"/>
  <c r="F2008" i="21"/>
  <c r="E2008" i="21"/>
  <c r="D2008" i="21"/>
  <c r="R2008" i="21" s="1"/>
  <c r="M2007" i="21"/>
  <c r="L2007" i="21"/>
  <c r="K2007" i="21"/>
  <c r="J2007" i="21"/>
  <c r="I2007" i="21"/>
  <c r="O2007" i="21" s="1"/>
  <c r="H2007" i="21"/>
  <c r="G2007" i="21"/>
  <c r="F2007" i="21"/>
  <c r="E2007" i="21"/>
  <c r="N2007" i="21" s="1"/>
  <c r="D2007" i="21"/>
  <c r="R2007" i="21" s="1"/>
  <c r="M2006" i="21"/>
  <c r="L2006" i="21"/>
  <c r="K2006" i="21"/>
  <c r="J2006" i="21"/>
  <c r="I2006" i="21"/>
  <c r="H2006" i="21"/>
  <c r="G2006" i="21"/>
  <c r="F2006" i="21"/>
  <c r="E2006" i="21"/>
  <c r="D2006" i="21"/>
  <c r="R2006" i="21" s="1"/>
  <c r="M2005" i="21"/>
  <c r="L2005" i="21"/>
  <c r="K2005" i="21"/>
  <c r="P2005" i="21" s="1"/>
  <c r="J2005" i="21"/>
  <c r="I2005" i="21"/>
  <c r="H2005" i="21"/>
  <c r="O2005" i="21" s="1"/>
  <c r="G2005" i="21"/>
  <c r="F2005" i="21"/>
  <c r="E2005" i="21"/>
  <c r="D2005" i="21"/>
  <c r="R2005" i="21" s="1"/>
  <c r="M2004" i="21"/>
  <c r="L2004" i="21"/>
  <c r="K2004" i="21"/>
  <c r="J2004" i="21"/>
  <c r="I2004" i="21"/>
  <c r="H2004" i="21"/>
  <c r="G2004" i="21"/>
  <c r="F2004" i="21"/>
  <c r="N2004" i="21" s="1"/>
  <c r="E2004" i="21"/>
  <c r="D2004" i="21"/>
  <c r="R2004" i="21" s="1"/>
  <c r="M2003" i="21"/>
  <c r="L2003" i="21"/>
  <c r="K2003" i="21"/>
  <c r="J2003" i="21"/>
  <c r="I2003" i="21"/>
  <c r="H2003" i="21"/>
  <c r="G2003" i="21"/>
  <c r="F2003" i="21"/>
  <c r="E2003" i="21"/>
  <c r="D2003" i="21"/>
  <c r="R2003" i="21" s="1"/>
  <c r="R2002" i="21"/>
  <c r="M2002" i="21"/>
  <c r="L2002" i="21"/>
  <c r="K2002" i="21"/>
  <c r="J2002" i="21"/>
  <c r="I2002" i="21"/>
  <c r="H2002" i="21"/>
  <c r="G2002" i="21"/>
  <c r="F2002" i="21"/>
  <c r="E2002" i="21"/>
  <c r="D2002" i="21"/>
  <c r="M2001" i="21"/>
  <c r="L2001" i="21"/>
  <c r="K2001" i="21"/>
  <c r="J2001" i="21"/>
  <c r="I2001" i="21"/>
  <c r="O2001" i="21" s="1"/>
  <c r="H2001" i="21"/>
  <c r="G2001" i="21"/>
  <c r="F2001" i="21"/>
  <c r="E2001" i="21"/>
  <c r="D2001" i="21"/>
  <c r="R2001" i="21" s="1"/>
  <c r="M2000" i="21"/>
  <c r="L2000" i="21"/>
  <c r="P2000" i="21" s="1"/>
  <c r="K2000" i="21"/>
  <c r="J2000" i="21"/>
  <c r="I2000" i="21"/>
  <c r="H2000" i="21"/>
  <c r="O2000" i="21" s="1"/>
  <c r="G2000" i="21"/>
  <c r="F2000" i="21"/>
  <c r="E2000" i="21"/>
  <c r="D2000" i="21"/>
  <c r="R2000" i="21" s="1"/>
  <c r="M1999" i="21"/>
  <c r="L1999" i="21"/>
  <c r="K1999" i="21"/>
  <c r="P1999" i="21" s="1"/>
  <c r="J1999" i="21"/>
  <c r="I1999" i="21"/>
  <c r="H1999" i="21"/>
  <c r="G1999" i="21"/>
  <c r="F1999" i="21"/>
  <c r="E1999" i="21"/>
  <c r="D1999" i="21"/>
  <c r="R1999" i="21" s="1"/>
  <c r="R1998" i="21"/>
  <c r="M1998" i="21"/>
  <c r="L1998" i="21"/>
  <c r="K1998" i="21"/>
  <c r="J1998" i="21"/>
  <c r="I1998" i="21"/>
  <c r="H1998" i="21"/>
  <c r="G1998" i="21"/>
  <c r="F1998" i="21"/>
  <c r="N1998" i="21" s="1"/>
  <c r="E1998" i="21"/>
  <c r="D1998" i="21"/>
  <c r="M1997" i="21"/>
  <c r="L1997" i="21"/>
  <c r="K1997" i="21"/>
  <c r="J1997" i="21"/>
  <c r="I1997" i="21"/>
  <c r="H1997" i="21"/>
  <c r="O1997" i="21" s="1"/>
  <c r="G1997" i="21"/>
  <c r="F1997" i="21"/>
  <c r="E1997" i="21"/>
  <c r="D1997" i="21"/>
  <c r="R1997" i="21" s="1"/>
  <c r="M1996" i="21"/>
  <c r="L1996" i="21"/>
  <c r="K1996" i="21"/>
  <c r="P1996" i="21" s="1"/>
  <c r="J1996" i="21"/>
  <c r="I1996" i="21"/>
  <c r="H1996" i="21"/>
  <c r="O1996" i="21" s="1"/>
  <c r="G1996" i="21"/>
  <c r="F1996" i="21"/>
  <c r="E1996" i="21"/>
  <c r="D1996" i="21"/>
  <c r="R1996" i="21" s="1"/>
  <c r="M1995" i="21"/>
  <c r="L1995" i="21"/>
  <c r="K1995" i="21"/>
  <c r="J1995" i="21"/>
  <c r="I1995" i="21"/>
  <c r="H1995" i="21"/>
  <c r="G1995" i="21"/>
  <c r="F1995" i="21"/>
  <c r="E1995" i="21"/>
  <c r="D1995" i="21"/>
  <c r="R1995" i="21" s="1"/>
  <c r="M1994" i="21"/>
  <c r="L1994" i="21"/>
  <c r="K1994" i="21"/>
  <c r="J1994" i="21"/>
  <c r="I1994" i="21"/>
  <c r="H1994" i="21"/>
  <c r="G1994" i="21"/>
  <c r="F1994" i="21"/>
  <c r="E1994" i="21"/>
  <c r="D1994" i="21"/>
  <c r="R1994" i="21" s="1"/>
  <c r="M1993" i="21"/>
  <c r="L1993" i="21"/>
  <c r="K1993" i="21"/>
  <c r="J1993" i="21"/>
  <c r="I1993" i="21"/>
  <c r="H1993" i="21"/>
  <c r="O1993" i="21" s="1"/>
  <c r="G1993" i="21"/>
  <c r="F1993" i="21"/>
  <c r="E1993" i="21"/>
  <c r="D1993" i="21"/>
  <c r="R1993" i="21" s="1"/>
  <c r="M1992" i="21"/>
  <c r="L1992" i="21"/>
  <c r="K1992" i="21"/>
  <c r="J1992" i="21"/>
  <c r="O1992" i="21" s="1"/>
  <c r="I1992" i="21"/>
  <c r="H1992" i="21"/>
  <c r="G1992" i="21"/>
  <c r="F1992" i="21"/>
  <c r="E1992" i="21"/>
  <c r="D1992" i="21"/>
  <c r="R1992" i="21" s="1"/>
  <c r="M1991" i="21"/>
  <c r="L1991" i="21"/>
  <c r="K1991" i="21"/>
  <c r="J1991" i="21"/>
  <c r="I1991" i="21"/>
  <c r="H1991" i="21"/>
  <c r="O1991" i="21" s="1"/>
  <c r="G1991" i="21"/>
  <c r="F1991" i="21"/>
  <c r="E1991" i="21"/>
  <c r="D1991" i="21"/>
  <c r="R1991" i="21" s="1"/>
  <c r="M1990" i="21"/>
  <c r="L1990" i="21"/>
  <c r="K1990" i="21"/>
  <c r="J1990" i="21"/>
  <c r="I1990" i="21"/>
  <c r="H1990" i="21"/>
  <c r="O1990" i="21" s="1"/>
  <c r="G1990" i="21"/>
  <c r="F1990" i="21"/>
  <c r="E1990" i="21"/>
  <c r="D1990" i="21"/>
  <c r="R1990" i="21" s="1"/>
  <c r="M1989" i="21"/>
  <c r="L1989" i="21"/>
  <c r="K1989" i="21"/>
  <c r="J1989" i="21"/>
  <c r="I1989" i="21"/>
  <c r="H1989" i="21"/>
  <c r="G1989" i="21"/>
  <c r="F1989" i="21"/>
  <c r="E1989" i="21"/>
  <c r="D1989" i="21"/>
  <c r="R1989" i="21" s="1"/>
  <c r="R1988" i="21"/>
  <c r="M1988" i="21"/>
  <c r="L1988" i="21"/>
  <c r="K1988" i="21"/>
  <c r="J1988" i="21"/>
  <c r="I1988" i="21"/>
  <c r="H1988" i="21"/>
  <c r="G1988" i="21"/>
  <c r="F1988" i="21"/>
  <c r="E1988" i="21"/>
  <c r="D1988" i="21"/>
  <c r="M1987" i="21"/>
  <c r="L1987" i="21"/>
  <c r="K1987" i="21"/>
  <c r="J1987" i="21"/>
  <c r="O1987" i="21" s="1"/>
  <c r="I1987" i="21"/>
  <c r="H1987" i="21"/>
  <c r="G1987" i="21"/>
  <c r="F1987" i="21"/>
  <c r="E1987" i="21"/>
  <c r="D1987" i="21"/>
  <c r="R1987" i="21" s="1"/>
  <c r="M1986" i="21"/>
  <c r="L1986" i="21"/>
  <c r="K1986" i="21"/>
  <c r="J1986" i="21"/>
  <c r="I1986" i="21"/>
  <c r="H1986" i="21"/>
  <c r="G1986" i="21"/>
  <c r="F1986" i="21"/>
  <c r="E1986" i="21"/>
  <c r="D1986" i="21"/>
  <c r="R1986" i="21" s="1"/>
  <c r="M1985" i="21"/>
  <c r="L1985" i="21"/>
  <c r="K1985" i="21"/>
  <c r="J1985" i="21"/>
  <c r="I1985" i="21"/>
  <c r="H1985" i="21"/>
  <c r="G1985" i="21"/>
  <c r="F1985" i="21"/>
  <c r="E1985" i="21"/>
  <c r="D1985" i="21"/>
  <c r="R1985" i="21" s="1"/>
  <c r="R1984" i="21"/>
  <c r="M1984" i="21"/>
  <c r="L1984" i="21"/>
  <c r="K1984" i="21"/>
  <c r="J1984" i="21"/>
  <c r="I1984" i="21"/>
  <c r="H1984" i="21"/>
  <c r="G1984" i="21"/>
  <c r="F1984" i="21"/>
  <c r="N1984" i="21" s="1"/>
  <c r="E1984" i="21"/>
  <c r="D1984" i="21"/>
  <c r="M1983" i="21"/>
  <c r="L1983" i="21"/>
  <c r="K1983" i="21"/>
  <c r="J1983" i="21"/>
  <c r="I1983" i="21"/>
  <c r="H1983" i="21"/>
  <c r="O1983" i="21" s="1"/>
  <c r="G1983" i="21"/>
  <c r="F1983" i="21"/>
  <c r="E1983" i="21"/>
  <c r="N1983" i="21" s="1"/>
  <c r="D1983" i="21"/>
  <c r="R1983" i="21" s="1"/>
  <c r="M1982" i="21"/>
  <c r="L1982" i="21"/>
  <c r="K1982" i="21"/>
  <c r="J1982" i="21"/>
  <c r="I1982" i="21"/>
  <c r="H1982" i="21"/>
  <c r="O1982" i="21" s="1"/>
  <c r="G1982" i="21"/>
  <c r="F1982" i="21"/>
  <c r="E1982" i="21"/>
  <c r="D1982" i="21"/>
  <c r="R1982" i="21" s="1"/>
  <c r="M1981" i="21"/>
  <c r="L1981" i="21"/>
  <c r="K1981" i="21"/>
  <c r="J1981" i="21"/>
  <c r="I1981" i="21"/>
  <c r="H1981" i="21"/>
  <c r="G1981" i="21"/>
  <c r="F1981" i="21"/>
  <c r="E1981" i="21"/>
  <c r="D1981" i="21"/>
  <c r="R1981" i="21" s="1"/>
  <c r="M1980" i="21"/>
  <c r="L1980" i="21"/>
  <c r="K1980" i="21"/>
  <c r="J1980" i="21"/>
  <c r="I1980" i="21"/>
  <c r="H1980" i="21"/>
  <c r="G1980" i="21"/>
  <c r="F1980" i="21"/>
  <c r="E1980" i="21"/>
  <c r="D1980" i="21"/>
  <c r="R1980" i="21" s="1"/>
  <c r="M1979" i="21"/>
  <c r="L1979" i="21"/>
  <c r="K1979" i="21"/>
  <c r="J1979" i="21"/>
  <c r="I1979" i="21"/>
  <c r="H1979" i="21"/>
  <c r="O1979" i="21" s="1"/>
  <c r="G1979" i="21"/>
  <c r="F1979" i="21"/>
  <c r="E1979" i="21"/>
  <c r="D1979" i="21"/>
  <c r="R1979" i="21" s="1"/>
  <c r="M1978" i="21"/>
  <c r="L1978" i="21"/>
  <c r="K1978" i="21"/>
  <c r="J1978" i="21"/>
  <c r="I1978" i="21"/>
  <c r="H1978" i="21"/>
  <c r="G1978" i="21"/>
  <c r="F1978" i="21"/>
  <c r="E1978" i="21"/>
  <c r="D1978" i="21"/>
  <c r="R1978" i="21" s="1"/>
  <c r="M1977" i="21"/>
  <c r="L1977" i="21"/>
  <c r="K1977" i="21"/>
  <c r="J1977" i="21"/>
  <c r="I1977" i="21"/>
  <c r="H1977" i="21"/>
  <c r="G1977" i="21"/>
  <c r="F1977" i="21"/>
  <c r="E1977" i="21"/>
  <c r="D1977" i="21"/>
  <c r="R1977" i="21" s="1"/>
  <c r="R1976" i="21"/>
  <c r="M1976" i="21"/>
  <c r="L1976" i="21"/>
  <c r="K1976" i="21"/>
  <c r="P1976" i="21" s="1"/>
  <c r="J1976" i="21"/>
  <c r="I1976" i="21"/>
  <c r="H1976" i="21"/>
  <c r="G1976" i="21"/>
  <c r="F1976" i="21"/>
  <c r="E1976" i="21"/>
  <c r="D1976" i="21"/>
  <c r="M1975" i="21"/>
  <c r="L1975" i="21"/>
  <c r="K1975" i="21"/>
  <c r="J1975" i="21"/>
  <c r="O1975" i="21" s="1"/>
  <c r="I1975" i="21"/>
  <c r="H1975" i="21"/>
  <c r="G1975" i="21"/>
  <c r="F1975" i="21"/>
  <c r="E1975" i="21"/>
  <c r="D1975" i="21"/>
  <c r="R1975" i="21" s="1"/>
  <c r="M1974" i="21"/>
  <c r="L1974" i="21"/>
  <c r="P1974" i="21" s="1"/>
  <c r="K1974" i="21"/>
  <c r="J1974" i="21"/>
  <c r="I1974" i="21"/>
  <c r="H1974" i="21"/>
  <c r="O1974" i="21" s="1"/>
  <c r="G1974" i="21"/>
  <c r="F1974" i="21"/>
  <c r="E1974" i="21"/>
  <c r="D1974" i="21"/>
  <c r="R1974" i="21" s="1"/>
  <c r="M1973" i="21"/>
  <c r="L1973" i="21"/>
  <c r="K1973" i="21"/>
  <c r="J1973" i="21"/>
  <c r="I1973" i="21"/>
  <c r="H1973" i="21"/>
  <c r="G1973" i="21"/>
  <c r="F1973" i="21"/>
  <c r="E1973" i="21"/>
  <c r="D1973" i="21"/>
  <c r="R1973" i="21" s="1"/>
  <c r="R1972" i="21"/>
  <c r="M1972" i="21"/>
  <c r="L1972" i="21"/>
  <c r="K1972" i="21"/>
  <c r="J1972" i="21"/>
  <c r="I1972" i="21"/>
  <c r="H1972" i="21"/>
  <c r="G1972" i="21"/>
  <c r="F1972" i="21"/>
  <c r="N1972" i="21" s="1"/>
  <c r="E1972" i="21"/>
  <c r="D1972" i="21"/>
  <c r="M1971" i="21"/>
  <c r="L1971" i="21"/>
  <c r="K1971" i="21"/>
  <c r="J1971" i="21"/>
  <c r="O1971" i="21" s="1"/>
  <c r="I1971" i="21"/>
  <c r="H1971" i="21"/>
  <c r="G1971" i="21"/>
  <c r="F1971" i="21"/>
  <c r="E1971" i="21"/>
  <c r="D1971" i="21"/>
  <c r="R1971" i="21" s="1"/>
  <c r="M1970" i="21"/>
  <c r="L1970" i="21"/>
  <c r="P1970" i="21" s="1"/>
  <c r="K1970" i="21"/>
  <c r="J1970" i="21"/>
  <c r="I1970" i="21"/>
  <c r="H1970" i="21"/>
  <c r="O1970" i="21" s="1"/>
  <c r="G1970" i="21"/>
  <c r="F1970" i="21"/>
  <c r="E1970" i="21"/>
  <c r="D1970" i="21"/>
  <c r="R1970" i="21" s="1"/>
  <c r="M1969" i="21"/>
  <c r="L1969" i="21"/>
  <c r="K1969" i="21"/>
  <c r="J1969" i="21"/>
  <c r="I1969" i="21"/>
  <c r="H1969" i="21"/>
  <c r="G1969" i="21"/>
  <c r="F1969" i="21"/>
  <c r="E1969" i="21"/>
  <c r="D1969" i="21"/>
  <c r="R1969" i="21" s="1"/>
  <c r="R1968" i="21"/>
  <c r="M1968" i="21"/>
  <c r="L1968" i="21"/>
  <c r="K1968" i="21"/>
  <c r="J1968" i="21"/>
  <c r="I1968" i="21"/>
  <c r="H1968" i="21"/>
  <c r="G1968" i="21"/>
  <c r="F1968" i="21"/>
  <c r="N1968" i="21" s="1"/>
  <c r="E1968" i="21"/>
  <c r="D1968" i="21"/>
  <c r="M1967" i="21"/>
  <c r="L1967" i="21"/>
  <c r="K1967" i="21"/>
  <c r="J1967" i="21"/>
  <c r="O1967" i="21" s="1"/>
  <c r="I1967" i="21"/>
  <c r="H1967" i="21"/>
  <c r="G1967" i="21"/>
  <c r="F1967" i="21"/>
  <c r="E1967" i="21"/>
  <c r="D1967" i="21"/>
  <c r="R1967" i="21" s="1"/>
  <c r="M1966" i="21"/>
  <c r="L1966" i="21"/>
  <c r="P1966" i="21" s="1"/>
  <c r="K1966" i="21"/>
  <c r="J1966" i="21"/>
  <c r="I1966" i="21"/>
  <c r="H1966" i="21"/>
  <c r="O1966" i="21" s="1"/>
  <c r="G1966" i="21"/>
  <c r="F1966" i="21"/>
  <c r="E1966" i="21"/>
  <c r="D1966" i="21"/>
  <c r="R1966" i="21" s="1"/>
  <c r="M1965" i="21"/>
  <c r="L1965" i="21"/>
  <c r="K1965" i="21"/>
  <c r="J1965" i="21"/>
  <c r="I1965" i="21"/>
  <c r="H1965" i="21"/>
  <c r="G1965" i="21"/>
  <c r="F1965" i="21"/>
  <c r="E1965" i="21"/>
  <c r="D1965" i="21"/>
  <c r="R1965" i="21" s="1"/>
  <c r="R1964" i="21"/>
  <c r="M1964" i="21"/>
  <c r="L1964" i="21"/>
  <c r="K1964" i="21"/>
  <c r="J1964" i="21"/>
  <c r="I1964" i="21"/>
  <c r="H1964" i="21"/>
  <c r="G1964" i="21"/>
  <c r="F1964" i="21"/>
  <c r="N1964" i="21" s="1"/>
  <c r="E1964" i="21"/>
  <c r="D1964" i="21"/>
  <c r="M1963" i="21"/>
  <c r="L1963" i="21"/>
  <c r="K1963" i="21"/>
  <c r="J1963" i="21"/>
  <c r="O1963" i="21" s="1"/>
  <c r="I1963" i="21"/>
  <c r="H1963" i="21"/>
  <c r="G1963" i="21"/>
  <c r="F1963" i="21"/>
  <c r="E1963" i="21"/>
  <c r="D1963" i="21"/>
  <c r="R1963" i="21" s="1"/>
  <c r="M1962" i="21"/>
  <c r="L1962" i="21"/>
  <c r="P1962" i="21" s="1"/>
  <c r="K1962" i="21"/>
  <c r="J1962" i="21"/>
  <c r="I1962" i="21"/>
  <c r="H1962" i="21"/>
  <c r="O1962" i="21" s="1"/>
  <c r="G1962" i="21"/>
  <c r="F1962" i="21"/>
  <c r="E1962" i="21"/>
  <c r="D1962" i="21"/>
  <c r="R1962" i="21" s="1"/>
  <c r="M1961" i="21"/>
  <c r="L1961" i="21"/>
  <c r="K1961" i="21"/>
  <c r="J1961" i="21"/>
  <c r="I1961" i="21"/>
  <c r="H1961" i="21"/>
  <c r="G1961" i="21"/>
  <c r="F1961" i="21"/>
  <c r="E1961" i="21"/>
  <c r="D1961" i="21"/>
  <c r="R1961" i="21" s="1"/>
  <c r="R1960" i="21"/>
  <c r="M1960" i="21"/>
  <c r="L1960" i="21"/>
  <c r="K1960" i="21"/>
  <c r="J1960" i="21"/>
  <c r="I1960" i="21"/>
  <c r="H1960" i="21"/>
  <c r="G1960" i="21"/>
  <c r="F1960" i="21"/>
  <c r="N1960" i="21" s="1"/>
  <c r="E1960" i="21"/>
  <c r="D1960" i="21"/>
  <c r="R1959" i="21"/>
  <c r="M1959" i="21"/>
  <c r="L1959" i="21"/>
  <c r="K1959" i="21"/>
  <c r="J1959" i="21"/>
  <c r="O1959" i="21" s="1"/>
  <c r="I1959" i="21"/>
  <c r="H1959" i="21"/>
  <c r="G1959" i="21"/>
  <c r="F1959" i="21"/>
  <c r="E1959" i="21"/>
  <c r="D1959" i="21"/>
  <c r="M1958" i="21"/>
  <c r="L1958" i="21"/>
  <c r="P1958" i="21" s="1"/>
  <c r="K1958" i="21"/>
  <c r="J1958" i="21"/>
  <c r="I1958" i="21"/>
  <c r="H1958" i="21"/>
  <c r="O1958" i="21" s="1"/>
  <c r="G1958" i="21"/>
  <c r="F1958" i="21"/>
  <c r="E1958" i="21"/>
  <c r="D1958" i="21"/>
  <c r="R1958" i="21" s="1"/>
  <c r="M1957" i="21"/>
  <c r="L1957" i="21"/>
  <c r="K1957" i="21"/>
  <c r="J1957" i="21"/>
  <c r="I1957" i="21"/>
  <c r="H1957" i="21"/>
  <c r="G1957" i="21"/>
  <c r="F1957" i="21"/>
  <c r="E1957" i="21"/>
  <c r="D1957" i="21"/>
  <c r="R1957" i="21" s="1"/>
  <c r="R1956" i="21"/>
  <c r="M1956" i="21"/>
  <c r="L1956" i="21"/>
  <c r="K1956" i="21"/>
  <c r="J1956" i="21"/>
  <c r="I1956" i="21"/>
  <c r="H1956" i="21"/>
  <c r="G1956" i="21"/>
  <c r="F1956" i="21"/>
  <c r="N1956" i="21" s="1"/>
  <c r="E1956" i="21"/>
  <c r="D1956" i="21"/>
  <c r="R1955" i="21"/>
  <c r="M1955" i="21"/>
  <c r="L1955" i="21"/>
  <c r="K1955" i="21"/>
  <c r="J1955" i="21"/>
  <c r="O1955" i="21" s="1"/>
  <c r="I1955" i="21"/>
  <c r="H1955" i="21"/>
  <c r="G1955" i="21"/>
  <c r="F1955" i="21"/>
  <c r="E1955" i="21"/>
  <c r="D1955" i="21"/>
  <c r="M1954" i="21"/>
  <c r="L1954" i="21"/>
  <c r="P1954" i="21" s="1"/>
  <c r="K1954" i="21"/>
  <c r="J1954" i="21"/>
  <c r="I1954" i="21"/>
  <c r="H1954" i="21"/>
  <c r="O1954" i="21" s="1"/>
  <c r="G1954" i="21"/>
  <c r="F1954" i="21"/>
  <c r="E1954" i="21"/>
  <c r="D1954" i="21"/>
  <c r="R1954" i="21" s="1"/>
  <c r="M1953" i="21"/>
  <c r="L1953" i="21"/>
  <c r="K1953" i="21"/>
  <c r="J1953" i="21"/>
  <c r="I1953" i="21"/>
  <c r="H1953" i="21"/>
  <c r="G1953" i="21"/>
  <c r="F1953" i="21"/>
  <c r="E1953" i="21"/>
  <c r="D1953" i="21"/>
  <c r="R1953" i="21" s="1"/>
  <c r="R1952" i="21"/>
  <c r="M1952" i="21"/>
  <c r="L1952" i="21"/>
  <c r="K1952" i="21"/>
  <c r="J1952" i="21"/>
  <c r="I1952" i="21"/>
  <c r="H1952" i="21"/>
  <c r="G1952" i="21"/>
  <c r="F1952" i="21"/>
  <c r="N1952" i="21" s="1"/>
  <c r="E1952" i="21"/>
  <c r="D1952" i="21"/>
  <c r="R1951" i="21"/>
  <c r="M1951" i="21"/>
  <c r="L1951" i="21"/>
  <c r="K1951" i="21"/>
  <c r="J1951" i="21"/>
  <c r="O1951" i="21" s="1"/>
  <c r="I1951" i="21"/>
  <c r="H1951" i="21"/>
  <c r="G1951" i="21"/>
  <c r="F1951" i="21"/>
  <c r="E1951" i="21"/>
  <c r="D1951" i="21"/>
  <c r="M1950" i="21"/>
  <c r="L1950" i="21"/>
  <c r="P1950" i="21" s="1"/>
  <c r="K1950" i="21"/>
  <c r="J1950" i="21"/>
  <c r="I1950" i="21"/>
  <c r="H1950" i="21"/>
  <c r="O1950" i="21" s="1"/>
  <c r="G1950" i="21"/>
  <c r="F1950" i="21"/>
  <c r="E1950" i="21"/>
  <c r="D1950" i="21"/>
  <c r="R1950" i="21" s="1"/>
  <c r="M1949" i="21"/>
  <c r="L1949" i="21"/>
  <c r="K1949" i="21"/>
  <c r="J1949" i="21"/>
  <c r="I1949" i="21"/>
  <c r="H1949" i="21"/>
  <c r="G1949" i="21"/>
  <c r="F1949" i="21"/>
  <c r="E1949" i="21"/>
  <c r="D1949" i="21"/>
  <c r="R1949" i="21" s="1"/>
  <c r="R1948" i="21"/>
  <c r="M1948" i="21"/>
  <c r="L1948" i="21"/>
  <c r="K1948" i="21"/>
  <c r="J1948" i="21"/>
  <c r="I1948" i="21"/>
  <c r="H1948" i="21"/>
  <c r="G1948" i="21"/>
  <c r="F1948" i="21"/>
  <c r="N1948" i="21" s="1"/>
  <c r="E1948" i="21"/>
  <c r="D1948" i="21"/>
  <c r="M1947" i="21"/>
  <c r="L1947" i="21"/>
  <c r="K1947" i="21"/>
  <c r="J1947" i="21"/>
  <c r="I1947" i="21"/>
  <c r="H1947" i="21"/>
  <c r="O1947" i="21" s="1"/>
  <c r="G1947" i="21"/>
  <c r="F1947" i="21"/>
  <c r="E1947" i="21"/>
  <c r="D1947" i="21"/>
  <c r="R1947" i="21" s="1"/>
  <c r="M1946" i="21"/>
  <c r="L1946" i="21"/>
  <c r="K1946" i="21"/>
  <c r="P1946" i="21" s="1"/>
  <c r="J1946" i="21"/>
  <c r="I1946" i="21"/>
  <c r="H1946" i="21"/>
  <c r="O1946" i="21" s="1"/>
  <c r="G1946" i="21"/>
  <c r="F1946" i="21"/>
  <c r="E1946" i="21"/>
  <c r="D1946" i="21"/>
  <c r="R1946" i="21" s="1"/>
  <c r="M1945" i="21"/>
  <c r="L1945" i="21"/>
  <c r="K1945" i="21"/>
  <c r="J1945" i="21"/>
  <c r="I1945" i="21"/>
  <c r="H1945" i="21"/>
  <c r="G1945" i="21"/>
  <c r="F1945" i="21"/>
  <c r="E1945" i="21"/>
  <c r="D1945" i="21"/>
  <c r="R1945" i="21" s="1"/>
  <c r="M1944" i="21"/>
  <c r="L1944" i="21"/>
  <c r="K1944" i="21"/>
  <c r="J1944" i="21"/>
  <c r="I1944" i="21"/>
  <c r="H1944" i="21"/>
  <c r="G1944" i="21"/>
  <c r="F1944" i="21"/>
  <c r="E1944" i="21"/>
  <c r="D1944" i="21"/>
  <c r="R1944" i="21" s="1"/>
  <c r="M1943" i="21"/>
  <c r="L1943" i="21"/>
  <c r="K1943" i="21"/>
  <c r="J1943" i="21"/>
  <c r="I1943" i="21"/>
  <c r="H1943" i="21"/>
  <c r="O1943" i="21" s="1"/>
  <c r="G1943" i="21"/>
  <c r="F1943" i="21"/>
  <c r="E1943" i="21"/>
  <c r="D1943" i="21"/>
  <c r="R1943" i="21" s="1"/>
  <c r="M1942" i="21"/>
  <c r="L1942" i="21"/>
  <c r="K1942" i="21"/>
  <c r="P1942" i="21" s="1"/>
  <c r="J1942" i="21"/>
  <c r="I1942" i="21"/>
  <c r="H1942" i="21"/>
  <c r="O1942" i="21" s="1"/>
  <c r="G1942" i="21"/>
  <c r="F1942" i="21"/>
  <c r="E1942" i="21"/>
  <c r="D1942" i="21"/>
  <c r="R1942" i="21" s="1"/>
  <c r="M1941" i="21"/>
  <c r="L1941" i="21"/>
  <c r="K1941" i="21"/>
  <c r="J1941" i="21"/>
  <c r="I1941" i="21"/>
  <c r="H1941" i="21"/>
  <c r="G1941" i="21"/>
  <c r="F1941" i="21"/>
  <c r="E1941" i="21"/>
  <c r="D1941" i="21"/>
  <c r="R1941" i="21" s="1"/>
  <c r="M1940" i="21"/>
  <c r="L1940" i="21"/>
  <c r="K1940" i="21"/>
  <c r="J1940" i="21"/>
  <c r="I1940" i="21"/>
  <c r="H1940" i="21"/>
  <c r="G1940" i="21"/>
  <c r="F1940" i="21"/>
  <c r="E1940" i="21"/>
  <c r="D1940" i="21"/>
  <c r="R1940" i="21" s="1"/>
  <c r="M1939" i="21"/>
  <c r="L1939" i="21"/>
  <c r="K1939" i="21"/>
  <c r="J1939" i="21"/>
  <c r="I1939" i="21"/>
  <c r="H1939" i="21"/>
  <c r="O1939" i="21" s="1"/>
  <c r="G1939" i="21"/>
  <c r="F1939" i="21"/>
  <c r="E1939" i="21"/>
  <c r="D1939" i="21"/>
  <c r="R1939" i="21" s="1"/>
  <c r="M1938" i="21"/>
  <c r="L1938" i="21"/>
  <c r="K1938" i="21"/>
  <c r="P1938" i="21" s="1"/>
  <c r="J1938" i="21"/>
  <c r="I1938" i="21"/>
  <c r="H1938" i="21"/>
  <c r="O1938" i="21" s="1"/>
  <c r="G1938" i="21"/>
  <c r="F1938" i="21"/>
  <c r="E1938" i="21"/>
  <c r="D1938" i="21"/>
  <c r="R1938" i="21" s="1"/>
  <c r="M1937" i="21"/>
  <c r="L1937" i="21"/>
  <c r="K1937" i="21"/>
  <c r="J1937" i="21"/>
  <c r="I1937" i="21"/>
  <c r="H1937" i="21"/>
  <c r="G1937" i="21"/>
  <c r="F1937" i="21"/>
  <c r="E1937" i="21"/>
  <c r="D1937" i="21"/>
  <c r="R1937" i="21" s="1"/>
  <c r="M1936" i="21"/>
  <c r="L1936" i="21"/>
  <c r="K1936" i="21"/>
  <c r="J1936" i="21"/>
  <c r="I1936" i="21"/>
  <c r="H1936" i="21"/>
  <c r="G1936" i="21"/>
  <c r="F1936" i="21"/>
  <c r="E1936" i="21"/>
  <c r="D1936" i="21"/>
  <c r="R1936" i="21" s="1"/>
  <c r="M1935" i="21"/>
  <c r="L1935" i="21"/>
  <c r="K1935" i="21"/>
  <c r="J1935" i="21"/>
  <c r="I1935" i="21"/>
  <c r="H1935" i="21"/>
  <c r="O1935" i="21" s="1"/>
  <c r="G1935" i="21"/>
  <c r="F1935" i="21"/>
  <c r="E1935" i="21"/>
  <c r="D1935" i="21"/>
  <c r="R1935" i="21" s="1"/>
  <c r="M1934" i="21"/>
  <c r="L1934" i="21"/>
  <c r="K1934" i="21"/>
  <c r="P1934" i="21" s="1"/>
  <c r="J1934" i="21"/>
  <c r="I1934" i="21"/>
  <c r="H1934" i="21"/>
  <c r="O1934" i="21" s="1"/>
  <c r="G1934" i="21"/>
  <c r="F1934" i="21"/>
  <c r="E1934" i="21"/>
  <c r="D1934" i="21"/>
  <c r="R1934" i="21" s="1"/>
  <c r="M1933" i="21"/>
  <c r="L1933" i="21"/>
  <c r="K1933" i="21"/>
  <c r="J1933" i="21"/>
  <c r="I1933" i="21"/>
  <c r="H1933" i="21"/>
  <c r="G1933" i="21"/>
  <c r="F1933" i="21"/>
  <c r="E1933" i="21"/>
  <c r="D1933" i="21"/>
  <c r="R1933" i="21" s="1"/>
  <c r="M1932" i="21"/>
  <c r="L1932" i="21"/>
  <c r="K1932" i="21"/>
  <c r="J1932" i="21"/>
  <c r="I1932" i="21"/>
  <c r="H1932" i="21"/>
  <c r="G1932" i="21"/>
  <c r="F1932" i="21"/>
  <c r="E1932" i="21"/>
  <c r="D1932" i="21"/>
  <c r="R1932" i="21" s="1"/>
  <c r="M1931" i="21"/>
  <c r="L1931" i="21"/>
  <c r="K1931" i="21"/>
  <c r="J1931" i="21"/>
  <c r="I1931" i="21"/>
  <c r="H1931" i="21"/>
  <c r="G1931" i="21"/>
  <c r="F1931" i="21"/>
  <c r="E1931" i="21"/>
  <c r="D1931" i="21"/>
  <c r="R1931" i="21" s="1"/>
  <c r="M1930" i="21"/>
  <c r="L1930" i="21"/>
  <c r="K1930" i="21"/>
  <c r="J1930" i="21"/>
  <c r="I1930" i="21"/>
  <c r="H1930" i="21"/>
  <c r="O1930" i="21" s="1"/>
  <c r="G1930" i="21"/>
  <c r="F1930" i="21"/>
  <c r="E1930" i="21"/>
  <c r="D1930" i="21"/>
  <c r="R1930" i="21" s="1"/>
  <c r="M1929" i="21"/>
  <c r="L1929" i="21"/>
  <c r="K1929" i="21"/>
  <c r="J1929" i="21"/>
  <c r="I1929" i="21"/>
  <c r="H1929" i="21"/>
  <c r="G1929" i="21"/>
  <c r="F1929" i="21"/>
  <c r="E1929" i="21"/>
  <c r="D1929" i="21"/>
  <c r="R1929" i="21" s="1"/>
  <c r="M1928" i="21"/>
  <c r="L1928" i="21"/>
  <c r="K1928" i="21"/>
  <c r="J1928" i="21"/>
  <c r="I1928" i="21"/>
  <c r="H1928" i="21"/>
  <c r="G1928" i="21"/>
  <c r="F1928" i="21"/>
  <c r="E1928" i="21"/>
  <c r="D1928" i="21"/>
  <c r="R1928" i="21" s="1"/>
  <c r="M1927" i="21"/>
  <c r="L1927" i="21"/>
  <c r="K1927" i="21"/>
  <c r="J1927" i="21"/>
  <c r="I1927" i="21"/>
  <c r="H1927" i="21"/>
  <c r="G1927" i="21"/>
  <c r="F1927" i="21"/>
  <c r="E1927" i="21"/>
  <c r="D1927" i="21"/>
  <c r="R1927" i="21" s="1"/>
  <c r="M1926" i="21"/>
  <c r="L1926" i="21"/>
  <c r="K1926" i="21"/>
  <c r="J1926" i="21"/>
  <c r="I1926" i="21"/>
  <c r="H1926" i="21"/>
  <c r="O1926" i="21" s="1"/>
  <c r="G1926" i="21"/>
  <c r="F1926" i="21"/>
  <c r="E1926" i="21"/>
  <c r="D1926" i="21"/>
  <c r="R1926" i="21" s="1"/>
  <c r="M1925" i="21"/>
  <c r="L1925" i="21"/>
  <c r="K1925" i="21"/>
  <c r="J1925" i="21"/>
  <c r="I1925" i="21"/>
  <c r="H1925" i="21"/>
  <c r="G1925" i="21"/>
  <c r="F1925" i="21"/>
  <c r="E1925" i="21"/>
  <c r="D1925" i="21"/>
  <c r="R1925" i="21" s="1"/>
  <c r="M1924" i="21"/>
  <c r="L1924" i="21"/>
  <c r="K1924" i="21"/>
  <c r="J1924" i="21"/>
  <c r="I1924" i="21"/>
  <c r="H1924" i="21"/>
  <c r="G1924" i="21"/>
  <c r="F1924" i="21"/>
  <c r="E1924" i="21"/>
  <c r="D1924" i="21"/>
  <c r="R1924" i="21" s="1"/>
  <c r="M1923" i="21"/>
  <c r="L1923" i="21"/>
  <c r="K1923" i="21"/>
  <c r="J1923" i="21"/>
  <c r="I1923" i="21"/>
  <c r="H1923" i="21"/>
  <c r="G1923" i="21"/>
  <c r="F1923" i="21"/>
  <c r="E1923" i="21"/>
  <c r="D1923" i="21"/>
  <c r="R1923" i="21" s="1"/>
  <c r="M1922" i="21"/>
  <c r="L1922" i="21"/>
  <c r="K1922" i="21"/>
  <c r="J1922" i="21"/>
  <c r="I1922" i="21"/>
  <c r="H1922" i="21"/>
  <c r="O1922" i="21" s="1"/>
  <c r="G1922" i="21"/>
  <c r="F1922" i="21"/>
  <c r="E1922" i="21"/>
  <c r="D1922" i="21"/>
  <c r="R1922" i="21" s="1"/>
  <c r="M1921" i="21"/>
  <c r="L1921" i="21"/>
  <c r="K1921" i="21"/>
  <c r="J1921" i="21"/>
  <c r="I1921" i="21"/>
  <c r="H1921" i="21"/>
  <c r="G1921" i="21"/>
  <c r="F1921" i="21"/>
  <c r="E1921" i="21"/>
  <c r="D1921" i="21"/>
  <c r="R1921" i="21" s="1"/>
  <c r="M1920" i="21"/>
  <c r="L1920" i="21"/>
  <c r="K1920" i="21"/>
  <c r="J1920" i="21"/>
  <c r="I1920" i="21"/>
  <c r="H1920" i="21"/>
  <c r="G1920" i="21"/>
  <c r="F1920" i="21"/>
  <c r="E1920" i="21"/>
  <c r="D1920" i="21"/>
  <c r="R1920" i="21" s="1"/>
  <c r="M1919" i="21"/>
  <c r="L1919" i="21"/>
  <c r="K1919" i="21"/>
  <c r="J1919" i="21"/>
  <c r="I1919" i="21"/>
  <c r="H1919" i="21"/>
  <c r="O1919" i="21" s="1"/>
  <c r="G1919" i="21"/>
  <c r="F1919" i="21"/>
  <c r="E1919" i="21"/>
  <c r="D1919" i="21"/>
  <c r="R1919" i="21" s="1"/>
  <c r="M1918" i="21"/>
  <c r="L1918" i="21"/>
  <c r="K1918" i="21"/>
  <c r="P1918" i="21" s="1"/>
  <c r="J1918" i="21"/>
  <c r="I1918" i="21"/>
  <c r="H1918" i="21"/>
  <c r="G1918" i="21"/>
  <c r="F1918" i="21"/>
  <c r="E1918" i="21"/>
  <c r="D1918" i="21"/>
  <c r="R1918" i="21" s="1"/>
  <c r="M1917" i="21"/>
  <c r="L1917" i="21"/>
  <c r="K1917" i="21"/>
  <c r="J1917" i="21"/>
  <c r="I1917" i="21"/>
  <c r="H1917" i="21"/>
  <c r="G1917" i="21"/>
  <c r="F1917" i="21"/>
  <c r="E1917" i="21"/>
  <c r="N1917" i="21" s="1"/>
  <c r="D1917" i="21"/>
  <c r="R1917" i="21" s="1"/>
  <c r="M1916" i="21"/>
  <c r="L1916" i="21"/>
  <c r="K1916" i="21"/>
  <c r="P1916" i="21" s="1"/>
  <c r="J1916" i="21"/>
  <c r="I1916" i="21"/>
  <c r="H1916" i="21"/>
  <c r="G1916" i="21"/>
  <c r="F1916" i="21"/>
  <c r="E1916" i="21"/>
  <c r="D1916" i="21"/>
  <c r="R1916" i="21" s="1"/>
  <c r="M1915" i="21"/>
  <c r="L1915" i="21"/>
  <c r="K1915" i="21"/>
  <c r="P1915" i="21" s="1"/>
  <c r="J1915" i="21"/>
  <c r="I1915" i="21"/>
  <c r="H1915" i="21"/>
  <c r="O1915" i="21" s="1"/>
  <c r="G1915" i="21"/>
  <c r="F1915" i="21"/>
  <c r="E1915" i="21"/>
  <c r="D1915" i="21"/>
  <c r="R1915" i="21" s="1"/>
  <c r="P1914" i="21"/>
  <c r="M1914" i="21"/>
  <c r="L1914" i="21"/>
  <c r="K1914" i="21"/>
  <c r="J1914" i="21"/>
  <c r="I1914" i="21"/>
  <c r="H1914" i="21"/>
  <c r="G1914" i="21"/>
  <c r="F1914" i="21"/>
  <c r="E1914" i="21"/>
  <c r="D1914" i="21"/>
  <c r="R1914" i="21" s="1"/>
  <c r="M1913" i="21"/>
  <c r="L1913" i="21"/>
  <c r="K1913" i="21"/>
  <c r="J1913" i="21"/>
  <c r="I1913" i="21"/>
  <c r="H1913" i="21"/>
  <c r="G1913" i="21"/>
  <c r="F1913" i="21"/>
  <c r="E1913" i="21"/>
  <c r="N1913" i="21" s="1"/>
  <c r="D1913" i="21"/>
  <c r="R1913" i="21" s="1"/>
  <c r="M1912" i="21"/>
  <c r="L1912" i="21"/>
  <c r="K1912" i="21"/>
  <c r="J1912" i="21"/>
  <c r="I1912" i="21"/>
  <c r="H1912" i="21"/>
  <c r="G1912" i="21"/>
  <c r="F1912" i="21"/>
  <c r="E1912" i="21"/>
  <c r="D1912" i="21"/>
  <c r="R1912" i="21" s="1"/>
  <c r="M1911" i="21"/>
  <c r="L1911" i="21"/>
  <c r="K1911" i="21"/>
  <c r="P1911" i="21" s="1"/>
  <c r="J1911" i="21"/>
  <c r="I1911" i="21"/>
  <c r="H1911" i="21"/>
  <c r="O1911" i="21" s="1"/>
  <c r="G1911" i="21"/>
  <c r="F1911" i="21"/>
  <c r="E1911" i="21"/>
  <c r="D1911" i="21"/>
  <c r="R1911" i="21" s="1"/>
  <c r="P1910" i="21"/>
  <c r="M1910" i="21"/>
  <c r="L1910" i="21"/>
  <c r="K1910" i="21"/>
  <c r="J1910" i="21"/>
  <c r="I1910" i="21"/>
  <c r="H1910" i="21"/>
  <c r="G1910" i="21"/>
  <c r="F1910" i="21"/>
  <c r="N1910" i="21" s="1"/>
  <c r="Q1910" i="21" s="1"/>
  <c r="E1910" i="21"/>
  <c r="D1910" i="21"/>
  <c r="R1910" i="21" s="1"/>
  <c r="R1909" i="21"/>
  <c r="M1909" i="21"/>
  <c r="L1909" i="21"/>
  <c r="K1909" i="21"/>
  <c r="P1909" i="21" s="1"/>
  <c r="J1909" i="21"/>
  <c r="I1909" i="21"/>
  <c r="H1909" i="21"/>
  <c r="G1909" i="21"/>
  <c r="F1909" i="21"/>
  <c r="E1909" i="21"/>
  <c r="D1909" i="21"/>
  <c r="R1908" i="21"/>
  <c r="M1908" i="21"/>
  <c r="L1908" i="21"/>
  <c r="K1908" i="21"/>
  <c r="J1908" i="21"/>
  <c r="I1908" i="21"/>
  <c r="H1908" i="21"/>
  <c r="G1908" i="21"/>
  <c r="F1908" i="21"/>
  <c r="E1908" i="21"/>
  <c r="D1908" i="21"/>
  <c r="M1907" i="21"/>
  <c r="L1907" i="21"/>
  <c r="K1907" i="21"/>
  <c r="J1907" i="21"/>
  <c r="I1907" i="21"/>
  <c r="H1907" i="21"/>
  <c r="O1907" i="21" s="1"/>
  <c r="G1907" i="21"/>
  <c r="F1907" i="21"/>
  <c r="E1907" i="21"/>
  <c r="D1907" i="21"/>
  <c r="R1907" i="21" s="1"/>
  <c r="M1906" i="21"/>
  <c r="L1906" i="21"/>
  <c r="K1906" i="21"/>
  <c r="P1906" i="21" s="1"/>
  <c r="J1906" i="21"/>
  <c r="I1906" i="21"/>
  <c r="H1906" i="21"/>
  <c r="O1906" i="21" s="1"/>
  <c r="G1906" i="21"/>
  <c r="F1906" i="21"/>
  <c r="E1906" i="21"/>
  <c r="D1906" i="21"/>
  <c r="R1906" i="21" s="1"/>
  <c r="M1905" i="21"/>
  <c r="L1905" i="21"/>
  <c r="K1905" i="21"/>
  <c r="P1905" i="21" s="1"/>
  <c r="J1905" i="21"/>
  <c r="I1905" i="21"/>
  <c r="H1905" i="21"/>
  <c r="G1905" i="21"/>
  <c r="F1905" i="21"/>
  <c r="E1905" i="21"/>
  <c r="D1905" i="21"/>
  <c r="R1905" i="21" s="1"/>
  <c r="R1904" i="21"/>
  <c r="M1904" i="21"/>
  <c r="L1904" i="21"/>
  <c r="K1904" i="21"/>
  <c r="J1904" i="21"/>
  <c r="I1904" i="21"/>
  <c r="H1904" i="21"/>
  <c r="G1904" i="21"/>
  <c r="F1904" i="21"/>
  <c r="N1904" i="21" s="1"/>
  <c r="E1904" i="21"/>
  <c r="D1904" i="21"/>
  <c r="M1903" i="21"/>
  <c r="L1903" i="21"/>
  <c r="K1903" i="21"/>
  <c r="J1903" i="21"/>
  <c r="I1903" i="21"/>
  <c r="O1903" i="21" s="1"/>
  <c r="H1903" i="21"/>
  <c r="G1903" i="21"/>
  <c r="F1903" i="21"/>
  <c r="E1903" i="21"/>
  <c r="D1903" i="21"/>
  <c r="R1903" i="21" s="1"/>
  <c r="M1902" i="21"/>
  <c r="L1902" i="21"/>
  <c r="P1902" i="21" s="1"/>
  <c r="K1902" i="21"/>
  <c r="J1902" i="21"/>
  <c r="I1902" i="21"/>
  <c r="H1902" i="21"/>
  <c r="O1902" i="21" s="1"/>
  <c r="G1902" i="21"/>
  <c r="F1902" i="21"/>
  <c r="E1902" i="21"/>
  <c r="D1902" i="21"/>
  <c r="R1902" i="21" s="1"/>
  <c r="M1901" i="21"/>
  <c r="L1901" i="21"/>
  <c r="K1901" i="21"/>
  <c r="J1901" i="21"/>
  <c r="I1901" i="21"/>
  <c r="H1901" i="21"/>
  <c r="G1901" i="21"/>
  <c r="F1901" i="21"/>
  <c r="E1901" i="21"/>
  <c r="N1901" i="21" s="1"/>
  <c r="D1901" i="21"/>
  <c r="R1901" i="21" s="1"/>
  <c r="M1900" i="21"/>
  <c r="L1900" i="21"/>
  <c r="K1900" i="21"/>
  <c r="J1900" i="21"/>
  <c r="I1900" i="21"/>
  <c r="H1900" i="21"/>
  <c r="G1900" i="21"/>
  <c r="F1900" i="21"/>
  <c r="E1900" i="21"/>
  <c r="D1900" i="21"/>
  <c r="R1900" i="21" s="1"/>
  <c r="M1899" i="21"/>
  <c r="L1899" i="21"/>
  <c r="K1899" i="21"/>
  <c r="P1899" i="21" s="1"/>
  <c r="J1899" i="21"/>
  <c r="O1899" i="21" s="1"/>
  <c r="I1899" i="21"/>
  <c r="H1899" i="21"/>
  <c r="G1899" i="21"/>
  <c r="F1899" i="21"/>
  <c r="E1899" i="21"/>
  <c r="D1899" i="21"/>
  <c r="R1899" i="21" s="1"/>
  <c r="M1898" i="21"/>
  <c r="P1898" i="21" s="1"/>
  <c r="L1898" i="21"/>
  <c r="K1898" i="21"/>
  <c r="J1898" i="21"/>
  <c r="I1898" i="21"/>
  <c r="H1898" i="21"/>
  <c r="G1898" i="21"/>
  <c r="F1898" i="21"/>
  <c r="N1898" i="21" s="1"/>
  <c r="E1898" i="21"/>
  <c r="D1898" i="21"/>
  <c r="R1898" i="21" s="1"/>
  <c r="M1897" i="21"/>
  <c r="L1897" i="21"/>
  <c r="K1897" i="21"/>
  <c r="J1897" i="21"/>
  <c r="I1897" i="21"/>
  <c r="O1897" i="21" s="1"/>
  <c r="H1897" i="21"/>
  <c r="G1897" i="21"/>
  <c r="F1897" i="21"/>
  <c r="E1897" i="21"/>
  <c r="D1897" i="21"/>
  <c r="R1897" i="21" s="1"/>
  <c r="M1896" i="21"/>
  <c r="L1896" i="21"/>
  <c r="P1896" i="21" s="1"/>
  <c r="K1896" i="21"/>
  <c r="J1896" i="21"/>
  <c r="I1896" i="21"/>
  <c r="H1896" i="21"/>
  <c r="O1896" i="21" s="1"/>
  <c r="G1896" i="21"/>
  <c r="F1896" i="21"/>
  <c r="E1896" i="21"/>
  <c r="D1896" i="21"/>
  <c r="R1896" i="21" s="1"/>
  <c r="M1895" i="21"/>
  <c r="L1895" i="21"/>
  <c r="K1895" i="21"/>
  <c r="J1895" i="21"/>
  <c r="I1895" i="21"/>
  <c r="H1895" i="21"/>
  <c r="G1895" i="21"/>
  <c r="F1895" i="21"/>
  <c r="E1895" i="21"/>
  <c r="D1895" i="21"/>
  <c r="R1895" i="21" s="1"/>
  <c r="M1894" i="21"/>
  <c r="L1894" i="21"/>
  <c r="K1894" i="21"/>
  <c r="P1894" i="21" s="1"/>
  <c r="J1894" i="21"/>
  <c r="I1894" i="21"/>
  <c r="H1894" i="21"/>
  <c r="G1894" i="21"/>
  <c r="F1894" i="21"/>
  <c r="E1894" i="21"/>
  <c r="N1894" i="21" s="1"/>
  <c r="D1894" i="21"/>
  <c r="R1894" i="21" s="1"/>
  <c r="M1893" i="21"/>
  <c r="L1893" i="21"/>
  <c r="K1893" i="21"/>
  <c r="J1893" i="21"/>
  <c r="I1893" i="21"/>
  <c r="H1893" i="21"/>
  <c r="G1893" i="21"/>
  <c r="F1893" i="21"/>
  <c r="E1893" i="21"/>
  <c r="D1893" i="21"/>
  <c r="R1893" i="21" s="1"/>
  <c r="M1892" i="21"/>
  <c r="L1892" i="21"/>
  <c r="K1892" i="21"/>
  <c r="J1892" i="21"/>
  <c r="I1892" i="21"/>
  <c r="H1892" i="21"/>
  <c r="G1892" i="21"/>
  <c r="F1892" i="21"/>
  <c r="N1892" i="21" s="1"/>
  <c r="E1892" i="21"/>
  <c r="D1892" i="21"/>
  <c r="R1892" i="21" s="1"/>
  <c r="M1891" i="21"/>
  <c r="L1891" i="21"/>
  <c r="K1891" i="21"/>
  <c r="J1891" i="21"/>
  <c r="I1891" i="21"/>
  <c r="H1891" i="21"/>
  <c r="O1891" i="21" s="1"/>
  <c r="G1891" i="21"/>
  <c r="F1891" i="21"/>
  <c r="E1891" i="21"/>
  <c r="D1891" i="21"/>
  <c r="R1891" i="21" s="1"/>
  <c r="M1890" i="21"/>
  <c r="L1890" i="21"/>
  <c r="K1890" i="21"/>
  <c r="J1890" i="21"/>
  <c r="I1890" i="21"/>
  <c r="H1890" i="21"/>
  <c r="G1890" i="21"/>
  <c r="F1890" i="21"/>
  <c r="E1890" i="21"/>
  <c r="D1890" i="21"/>
  <c r="R1890" i="21" s="1"/>
  <c r="R1889" i="21"/>
  <c r="M1889" i="21"/>
  <c r="L1889" i="21"/>
  <c r="K1889" i="21"/>
  <c r="J1889" i="21"/>
  <c r="I1889" i="21"/>
  <c r="O1889" i="21" s="1"/>
  <c r="H1889" i="21"/>
  <c r="G1889" i="21"/>
  <c r="F1889" i="21"/>
  <c r="E1889" i="21"/>
  <c r="N1889" i="21" s="1"/>
  <c r="D1889" i="21"/>
  <c r="M1888" i="21"/>
  <c r="L1888" i="21"/>
  <c r="P1888" i="21" s="1"/>
  <c r="K1888" i="21"/>
  <c r="J1888" i="21"/>
  <c r="I1888" i="21"/>
  <c r="H1888" i="21"/>
  <c r="O1888" i="21" s="1"/>
  <c r="G1888" i="21"/>
  <c r="F1888" i="21"/>
  <c r="E1888" i="21"/>
  <c r="D1888" i="21"/>
  <c r="R1888" i="21" s="1"/>
  <c r="M1887" i="21"/>
  <c r="L1887" i="21"/>
  <c r="K1887" i="21"/>
  <c r="P1887" i="21" s="1"/>
  <c r="J1887" i="21"/>
  <c r="I1887" i="21"/>
  <c r="H1887" i="21"/>
  <c r="O1887" i="21" s="1"/>
  <c r="G1887" i="21"/>
  <c r="F1887" i="21"/>
  <c r="E1887" i="21"/>
  <c r="D1887" i="21"/>
  <c r="R1887" i="21" s="1"/>
  <c r="M1886" i="21"/>
  <c r="L1886" i="21"/>
  <c r="K1886" i="21"/>
  <c r="J1886" i="21"/>
  <c r="I1886" i="21"/>
  <c r="H1886" i="21"/>
  <c r="G1886" i="21"/>
  <c r="F1886" i="21"/>
  <c r="E1886" i="21"/>
  <c r="D1886" i="21"/>
  <c r="R1886" i="21" s="1"/>
  <c r="M1885" i="21"/>
  <c r="L1885" i="21"/>
  <c r="K1885" i="21"/>
  <c r="J1885" i="21"/>
  <c r="I1885" i="21"/>
  <c r="H1885" i="21"/>
  <c r="G1885" i="21"/>
  <c r="F1885" i="21"/>
  <c r="E1885" i="21"/>
  <c r="N1885" i="21" s="1"/>
  <c r="D1885" i="21"/>
  <c r="R1885" i="21" s="1"/>
  <c r="M1884" i="21"/>
  <c r="L1884" i="21"/>
  <c r="P1884" i="21" s="1"/>
  <c r="K1884" i="21"/>
  <c r="J1884" i="21"/>
  <c r="I1884" i="21"/>
  <c r="H1884" i="21"/>
  <c r="O1884" i="21" s="1"/>
  <c r="G1884" i="21"/>
  <c r="F1884" i="21"/>
  <c r="E1884" i="21"/>
  <c r="D1884" i="21"/>
  <c r="R1884" i="21" s="1"/>
  <c r="M1883" i="21"/>
  <c r="L1883" i="21"/>
  <c r="K1883" i="21"/>
  <c r="P1883" i="21" s="1"/>
  <c r="J1883" i="21"/>
  <c r="O1883" i="21" s="1"/>
  <c r="I1883" i="21"/>
  <c r="H1883" i="21"/>
  <c r="G1883" i="21"/>
  <c r="F1883" i="21"/>
  <c r="E1883" i="21"/>
  <c r="D1883" i="21"/>
  <c r="R1883" i="21" s="1"/>
  <c r="M1882" i="21"/>
  <c r="L1882" i="21"/>
  <c r="K1882" i="21"/>
  <c r="J1882" i="21"/>
  <c r="I1882" i="21"/>
  <c r="H1882" i="21"/>
  <c r="G1882" i="21"/>
  <c r="F1882" i="21"/>
  <c r="E1882" i="21"/>
  <c r="D1882" i="21"/>
  <c r="R1882" i="21" s="1"/>
  <c r="M1881" i="21"/>
  <c r="L1881" i="21"/>
  <c r="K1881" i="21"/>
  <c r="P1881" i="21" s="1"/>
  <c r="J1881" i="21"/>
  <c r="I1881" i="21"/>
  <c r="H1881" i="21"/>
  <c r="G1881" i="21"/>
  <c r="F1881" i="21"/>
  <c r="E1881" i="21"/>
  <c r="D1881" i="21"/>
  <c r="R1881" i="21" s="1"/>
  <c r="R1880" i="21"/>
  <c r="M1880" i="21"/>
  <c r="L1880" i="21"/>
  <c r="K1880" i="21"/>
  <c r="J1880" i="21"/>
  <c r="I1880" i="21"/>
  <c r="H1880" i="21"/>
  <c r="G1880" i="21"/>
  <c r="F1880" i="21"/>
  <c r="N1880" i="21" s="1"/>
  <c r="E1880" i="21"/>
  <c r="D1880" i="21"/>
  <c r="M1879" i="21"/>
  <c r="L1879" i="21"/>
  <c r="K1879" i="21"/>
  <c r="J1879" i="21"/>
  <c r="I1879" i="21"/>
  <c r="O1879" i="21" s="1"/>
  <c r="H1879" i="21"/>
  <c r="G1879" i="21"/>
  <c r="F1879" i="21"/>
  <c r="E1879" i="21"/>
  <c r="D1879" i="21"/>
  <c r="R1879" i="21" s="1"/>
  <c r="M1878" i="21"/>
  <c r="L1878" i="21"/>
  <c r="K1878" i="21"/>
  <c r="J1878" i="21"/>
  <c r="I1878" i="21"/>
  <c r="H1878" i="21"/>
  <c r="O1878" i="21" s="1"/>
  <c r="G1878" i="21"/>
  <c r="F1878" i="21"/>
  <c r="E1878" i="21"/>
  <c r="D1878" i="21"/>
  <c r="R1878" i="21" s="1"/>
  <c r="R1877" i="21"/>
  <c r="M1877" i="21"/>
  <c r="L1877" i="21"/>
  <c r="K1877" i="21"/>
  <c r="P1877" i="21" s="1"/>
  <c r="J1877" i="21"/>
  <c r="I1877" i="21"/>
  <c r="H1877" i="21"/>
  <c r="G1877" i="21"/>
  <c r="F1877" i="21"/>
  <c r="E1877" i="21"/>
  <c r="D1877" i="21"/>
  <c r="R1876" i="21"/>
  <c r="M1876" i="21"/>
  <c r="L1876" i="21"/>
  <c r="K1876" i="21"/>
  <c r="J1876" i="21"/>
  <c r="I1876" i="21"/>
  <c r="H1876" i="21"/>
  <c r="G1876" i="21"/>
  <c r="F1876" i="21"/>
  <c r="N1876" i="21" s="1"/>
  <c r="E1876" i="21"/>
  <c r="D1876" i="21"/>
  <c r="M1875" i="21"/>
  <c r="L1875" i="21"/>
  <c r="K1875" i="21"/>
  <c r="J1875" i="21"/>
  <c r="I1875" i="21"/>
  <c r="H1875" i="21"/>
  <c r="O1875" i="21" s="1"/>
  <c r="G1875" i="21"/>
  <c r="F1875" i="21"/>
  <c r="E1875" i="21"/>
  <c r="D1875" i="21"/>
  <c r="R1875" i="21" s="1"/>
  <c r="M1874" i="21"/>
  <c r="L1874" i="21"/>
  <c r="K1874" i="21"/>
  <c r="J1874" i="21"/>
  <c r="I1874" i="21"/>
  <c r="H1874" i="21"/>
  <c r="G1874" i="21"/>
  <c r="F1874" i="21"/>
  <c r="E1874" i="21"/>
  <c r="D1874" i="21"/>
  <c r="R1874" i="21" s="1"/>
  <c r="R1873" i="21"/>
  <c r="M1873" i="21"/>
  <c r="L1873" i="21"/>
  <c r="K1873" i="21"/>
  <c r="J1873" i="21"/>
  <c r="I1873" i="21"/>
  <c r="H1873" i="21"/>
  <c r="G1873" i="21"/>
  <c r="F1873" i="21"/>
  <c r="E1873" i="21"/>
  <c r="N1873" i="21" s="1"/>
  <c r="D1873" i="21"/>
  <c r="M1872" i="21"/>
  <c r="L1872" i="21"/>
  <c r="P1872" i="21" s="1"/>
  <c r="K1872" i="21"/>
  <c r="J1872" i="21"/>
  <c r="I1872" i="21"/>
  <c r="H1872" i="21"/>
  <c r="O1872" i="21" s="1"/>
  <c r="G1872" i="21"/>
  <c r="F1872" i="21"/>
  <c r="E1872" i="21"/>
  <c r="D1872" i="21"/>
  <c r="R1872" i="21" s="1"/>
  <c r="M1871" i="21"/>
  <c r="L1871" i="21"/>
  <c r="K1871" i="21"/>
  <c r="P1871" i="21" s="1"/>
  <c r="J1871" i="21"/>
  <c r="I1871" i="21"/>
  <c r="H1871" i="21"/>
  <c r="O1871" i="21" s="1"/>
  <c r="G1871" i="21"/>
  <c r="F1871" i="21"/>
  <c r="E1871" i="21"/>
  <c r="D1871" i="21"/>
  <c r="R1871" i="21" s="1"/>
  <c r="M1870" i="21"/>
  <c r="L1870" i="21"/>
  <c r="K1870" i="21"/>
  <c r="J1870" i="21"/>
  <c r="I1870" i="21"/>
  <c r="H1870" i="21"/>
  <c r="G1870" i="21"/>
  <c r="F1870" i="21"/>
  <c r="E1870" i="21"/>
  <c r="D1870" i="21"/>
  <c r="R1870" i="21" s="1"/>
  <c r="M1869" i="21"/>
  <c r="L1869" i="21"/>
  <c r="K1869" i="21"/>
  <c r="J1869" i="21"/>
  <c r="I1869" i="21"/>
  <c r="H1869" i="21"/>
  <c r="G1869" i="21"/>
  <c r="F1869" i="21"/>
  <c r="E1869" i="21"/>
  <c r="N1869" i="21" s="1"/>
  <c r="D1869" i="21"/>
  <c r="R1869" i="21" s="1"/>
  <c r="M1868" i="21"/>
  <c r="L1868" i="21"/>
  <c r="P1868" i="21" s="1"/>
  <c r="K1868" i="21"/>
  <c r="J1868" i="21"/>
  <c r="I1868" i="21"/>
  <c r="H1868" i="21"/>
  <c r="O1868" i="21" s="1"/>
  <c r="G1868" i="21"/>
  <c r="F1868" i="21"/>
  <c r="E1868" i="21"/>
  <c r="D1868" i="21"/>
  <c r="R1868" i="21" s="1"/>
  <c r="M1867" i="21"/>
  <c r="L1867" i="21"/>
  <c r="K1867" i="21"/>
  <c r="P1867" i="21" s="1"/>
  <c r="J1867" i="21"/>
  <c r="O1867" i="21" s="1"/>
  <c r="I1867" i="21"/>
  <c r="H1867" i="21"/>
  <c r="G1867" i="21"/>
  <c r="F1867" i="21"/>
  <c r="E1867" i="21"/>
  <c r="D1867" i="21"/>
  <c r="R1867" i="21" s="1"/>
  <c r="M1866" i="21"/>
  <c r="L1866" i="21"/>
  <c r="K1866" i="21"/>
  <c r="J1866" i="21"/>
  <c r="I1866" i="21"/>
  <c r="H1866" i="21"/>
  <c r="G1866" i="21"/>
  <c r="F1866" i="21"/>
  <c r="E1866" i="21"/>
  <c r="N1866" i="21" s="1"/>
  <c r="D1866" i="21"/>
  <c r="R1866" i="21" s="1"/>
  <c r="M1865" i="21"/>
  <c r="L1865" i="21"/>
  <c r="K1865" i="21"/>
  <c r="P1865" i="21" s="1"/>
  <c r="J1865" i="21"/>
  <c r="I1865" i="21"/>
  <c r="H1865" i="21"/>
  <c r="G1865" i="21"/>
  <c r="F1865" i="21"/>
  <c r="E1865" i="21"/>
  <c r="D1865" i="21"/>
  <c r="R1865" i="21" s="1"/>
  <c r="R1864" i="21"/>
  <c r="M1864" i="21"/>
  <c r="L1864" i="21"/>
  <c r="K1864" i="21"/>
  <c r="P1864" i="21" s="1"/>
  <c r="J1864" i="21"/>
  <c r="I1864" i="21"/>
  <c r="H1864" i="21"/>
  <c r="G1864" i="21"/>
  <c r="F1864" i="21"/>
  <c r="N1864" i="21" s="1"/>
  <c r="Q1864" i="21" s="1"/>
  <c r="E1864" i="21"/>
  <c r="D1864" i="21"/>
  <c r="M1863" i="21"/>
  <c r="L1863" i="21"/>
  <c r="K1863" i="21"/>
  <c r="J1863" i="21"/>
  <c r="I1863" i="21"/>
  <c r="O1863" i="21" s="1"/>
  <c r="H1863" i="21"/>
  <c r="G1863" i="21"/>
  <c r="F1863" i="21"/>
  <c r="E1863" i="21"/>
  <c r="D1863" i="21"/>
  <c r="R1863" i="21" s="1"/>
  <c r="M1862" i="21"/>
  <c r="L1862" i="21"/>
  <c r="K1862" i="21"/>
  <c r="J1862" i="21"/>
  <c r="I1862" i="21"/>
  <c r="H1862" i="21"/>
  <c r="O1862" i="21" s="1"/>
  <c r="G1862" i="21"/>
  <c r="F1862" i="21"/>
  <c r="E1862" i="21"/>
  <c r="D1862" i="21"/>
  <c r="R1862" i="21" s="1"/>
  <c r="R1861" i="21"/>
  <c r="M1861" i="21"/>
  <c r="L1861" i="21"/>
  <c r="K1861" i="21"/>
  <c r="P1861" i="21" s="1"/>
  <c r="J1861" i="21"/>
  <c r="I1861" i="21"/>
  <c r="H1861" i="21"/>
  <c r="G1861" i="21"/>
  <c r="F1861" i="21"/>
  <c r="E1861" i="21"/>
  <c r="D1861" i="21"/>
  <c r="R1860" i="21"/>
  <c r="M1860" i="21"/>
  <c r="L1860" i="21"/>
  <c r="K1860" i="21"/>
  <c r="J1860" i="21"/>
  <c r="I1860" i="21"/>
  <c r="H1860" i="21"/>
  <c r="G1860" i="21"/>
  <c r="F1860" i="21"/>
  <c r="N1860" i="21" s="1"/>
  <c r="E1860" i="21"/>
  <c r="D1860" i="21"/>
  <c r="M1859" i="21"/>
  <c r="L1859" i="21"/>
  <c r="K1859" i="21"/>
  <c r="J1859" i="21"/>
  <c r="I1859" i="21"/>
  <c r="H1859" i="21"/>
  <c r="O1859" i="21" s="1"/>
  <c r="G1859" i="21"/>
  <c r="F1859" i="21"/>
  <c r="E1859" i="21"/>
  <c r="D1859" i="21"/>
  <c r="R1859" i="21" s="1"/>
  <c r="M1858" i="21"/>
  <c r="L1858" i="21"/>
  <c r="K1858" i="21"/>
  <c r="J1858" i="21"/>
  <c r="I1858" i="21"/>
  <c r="H1858" i="21"/>
  <c r="G1858" i="21"/>
  <c r="F1858" i="21"/>
  <c r="E1858" i="21"/>
  <c r="D1858" i="21"/>
  <c r="R1858" i="21" s="1"/>
  <c r="R1857" i="21"/>
  <c r="M1857" i="21"/>
  <c r="L1857" i="21"/>
  <c r="K1857" i="21"/>
  <c r="J1857" i="21"/>
  <c r="I1857" i="21"/>
  <c r="H1857" i="21"/>
  <c r="G1857" i="21"/>
  <c r="F1857" i="21"/>
  <c r="E1857" i="21"/>
  <c r="D1857" i="21"/>
  <c r="M1856" i="21"/>
  <c r="L1856" i="21"/>
  <c r="K1856" i="21"/>
  <c r="J1856" i="21"/>
  <c r="I1856" i="21"/>
  <c r="H1856" i="21"/>
  <c r="G1856" i="21"/>
  <c r="F1856" i="21"/>
  <c r="E1856" i="21"/>
  <c r="D1856" i="21"/>
  <c r="R1856" i="21" s="1"/>
  <c r="M1855" i="21"/>
  <c r="L1855" i="21"/>
  <c r="K1855" i="21"/>
  <c r="P1855" i="21" s="1"/>
  <c r="J1855" i="21"/>
  <c r="I1855" i="21"/>
  <c r="H1855" i="21"/>
  <c r="O1855" i="21" s="1"/>
  <c r="G1855" i="21"/>
  <c r="F1855" i="21"/>
  <c r="E1855" i="21"/>
  <c r="D1855" i="21"/>
  <c r="R1855" i="21" s="1"/>
  <c r="M1854" i="21"/>
  <c r="L1854" i="21"/>
  <c r="K1854" i="21"/>
  <c r="J1854" i="21"/>
  <c r="I1854" i="21"/>
  <c r="H1854" i="21"/>
  <c r="G1854" i="21"/>
  <c r="F1854" i="21"/>
  <c r="E1854" i="21"/>
  <c r="N1854" i="21" s="1"/>
  <c r="D1854" i="21"/>
  <c r="R1854" i="21" s="1"/>
  <c r="M1853" i="21"/>
  <c r="L1853" i="21"/>
  <c r="K1853" i="21"/>
  <c r="J1853" i="21"/>
  <c r="I1853" i="21"/>
  <c r="H1853" i="21"/>
  <c r="O1853" i="21" s="1"/>
  <c r="G1853" i="21"/>
  <c r="F1853" i="21"/>
  <c r="E1853" i="21"/>
  <c r="N1853" i="21" s="1"/>
  <c r="D1853" i="21"/>
  <c r="R1853" i="21" s="1"/>
  <c r="M1852" i="21"/>
  <c r="L1852" i="21"/>
  <c r="K1852" i="21"/>
  <c r="P1852" i="21" s="1"/>
  <c r="J1852" i="21"/>
  <c r="I1852" i="21"/>
  <c r="H1852" i="21"/>
  <c r="G1852" i="21"/>
  <c r="F1852" i="21"/>
  <c r="E1852" i="21"/>
  <c r="D1852" i="21"/>
  <c r="R1852" i="21" s="1"/>
  <c r="M1851" i="21"/>
  <c r="L1851" i="21"/>
  <c r="K1851" i="21"/>
  <c r="P1851" i="21" s="1"/>
  <c r="J1851" i="21"/>
  <c r="O1851" i="21" s="1"/>
  <c r="I1851" i="21"/>
  <c r="H1851" i="21"/>
  <c r="G1851" i="21"/>
  <c r="F1851" i="21"/>
  <c r="E1851" i="21"/>
  <c r="D1851" i="21"/>
  <c r="R1851" i="21" s="1"/>
  <c r="M1850" i="21"/>
  <c r="L1850" i="21"/>
  <c r="P1850" i="21" s="1"/>
  <c r="K1850" i="21"/>
  <c r="J1850" i="21"/>
  <c r="I1850" i="21"/>
  <c r="H1850" i="21"/>
  <c r="O1850" i="21" s="1"/>
  <c r="G1850" i="21"/>
  <c r="F1850" i="21"/>
  <c r="E1850" i="21"/>
  <c r="N1850" i="21" s="1"/>
  <c r="D1850" i="21"/>
  <c r="R1850" i="21" s="1"/>
  <c r="M1849" i="21"/>
  <c r="L1849" i="21"/>
  <c r="K1849" i="21"/>
  <c r="P1849" i="21" s="1"/>
  <c r="J1849" i="21"/>
  <c r="I1849" i="21"/>
  <c r="H1849" i="21"/>
  <c r="O1849" i="21" s="1"/>
  <c r="G1849" i="21"/>
  <c r="F1849" i="21"/>
  <c r="E1849" i="21"/>
  <c r="D1849" i="21"/>
  <c r="R1849" i="21" s="1"/>
  <c r="R1848" i="21"/>
  <c r="M1848" i="21"/>
  <c r="L1848" i="21"/>
  <c r="K1848" i="21"/>
  <c r="P1848" i="21" s="1"/>
  <c r="J1848" i="21"/>
  <c r="O1848" i="21" s="1"/>
  <c r="I1848" i="21"/>
  <c r="H1848" i="21"/>
  <c r="G1848" i="21"/>
  <c r="F1848" i="21"/>
  <c r="N1848" i="21" s="1"/>
  <c r="Q1848" i="21" s="1"/>
  <c r="E1848" i="21"/>
  <c r="D1848" i="21"/>
  <c r="M1847" i="21"/>
  <c r="L1847" i="21"/>
  <c r="K1847" i="21"/>
  <c r="J1847" i="21"/>
  <c r="I1847" i="21"/>
  <c r="O1847" i="21" s="1"/>
  <c r="H1847" i="21"/>
  <c r="G1847" i="21"/>
  <c r="F1847" i="21"/>
  <c r="E1847" i="21"/>
  <c r="D1847" i="21"/>
  <c r="R1847" i="21" s="1"/>
  <c r="M1846" i="21"/>
  <c r="L1846" i="21"/>
  <c r="K1846" i="21"/>
  <c r="J1846" i="21"/>
  <c r="I1846" i="21"/>
  <c r="H1846" i="21"/>
  <c r="O1846" i="21" s="1"/>
  <c r="G1846" i="21"/>
  <c r="F1846" i="21"/>
  <c r="E1846" i="21"/>
  <c r="D1846" i="21"/>
  <c r="R1846" i="21" s="1"/>
  <c r="R1845" i="21"/>
  <c r="M1845" i="21"/>
  <c r="L1845" i="21"/>
  <c r="K1845" i="21"/>
  <c r="P1845" i="21" s="1"/>
  <c r="J1845" i="21"/>
  <c r="I1845" i="21"/>
  <c r="H1845" i="21"/>
  <c r="G1845" i="21"/>
  <c r="F1845" i="21"/>
  <c r="E1845" i="21"/>
  <c r="D1845" i="21"/>
  <c r="R1844" i="21"/>
  <c r="M1844" i="21"/>
  <c r="L1844" i="21"/>
  <c r="K1844" i="21"/>
  <c r="J1844" i="21"/>
  <c r="O1844" i="21" s="1"/>
  <c r="I1844" i="21"/>
  <c r="H1844" i="21"/>
  <c r="G1844" i="21"/>
  <c r="F1844" i="21"/>
  <c r="N1844" i="21" s="1"/>
  <c r="E1844" i="21"/>
  <c r="D1844" i="21"/>
  <c r="M1843" i="21"/>
  <c r="L1843" i="21"/>
  <c r="K1843" i="21"/>
  <c r="J1843" i="21"/>
  <c r="I1843" i="21"/>
  <c r="H1843" i="21"/>
  <c r="O1843" i="21" s="1"/>
  <c r="G1843" i="21"/>
  <c r="F1843" i="21"/>
  <c r="E1843" i="21"/>
  <c r="D1843" i="21"/>
  <c r="R1843" i="21" s="1"/>
  <c r="M1842" i="21"/>
  <c r="L1842" i="21"/>
  <c r="K1842" i="21"/>
  <c r="J1842" i="21"/>
  <c r="I1842" i="21"/>
  <c r="H1842" i="21"/>
  <c r="G1842" i="21"/>
  <c r="F1842" i="21"/>
  <c r="E1842" i="21"/>
  <c r="D1842" i="21"/>
  <c r="R1842" i="21" s="1"/>
  <c r="R1841" i="21"/>
  <c r="M1841" i="21"/>
  <c r="L1841" i="21"/>
  <c r="K1841" i="21"/>
  <c r="J1841" i="21"/>
  <c r="I1841" i="21"/>
  <c r="H1841" i="21"/>
  <c r="G1841" i="21"/>
  <c r="F1841" i="21"/>
  <c r="E1841" i="21"/>
  <c r="D1841" i="21"/>
  <c r="M1840" i="21"/>
  <c r="L1840" i="21"/>
  <c r="K1840" i="21"/>
  <c r="J1840" i="21"/>
  <c r="I1840" i="21"/>
  <c r="H1840" i="21"/>
  <c r="G1840" i="21"/>
  <c r="F1840" i="21"/>
  <c r="E1840" i="21"/>
  <c r="D1840" i="21"/>
  <c r="R1840" i="21" s="1"/>
  <c r="M1839" i="21"/>
  <c r="L1839" i="21"/>
  <c r="K1839" i="21"/>
  <c r="J1839" i="21"/>
  <c r="I1839" i="21"/>
  <c r="H1839" i="21"/>
  <c r="O1839" i="21" s="1"/>
  <c r="G1839" i="21"/>
  <c r="F1839" i="21"/>
  <c r="E1839" i="21"/>
  <c r="D1839" i="21"/>
  <c r="R1839" i="21" s="1"/>
  <c r="M1838" i="21"/>
  <c r="L1838" i="21"/>
  <c r="K1838" i="21"/>
  <c r="J1838" i="21"/>
  <c r="I1838" i="21"/>
  <c r="H1838" i="21"/>
  <c r="G1838" i="21"/>
  <c r="F1838" i="21"/>
  <c r="E1838" i="21"/>
  <c r="N1838" i="21" s="1"/>
  <c r="D1838" i="21"/>
  <c r="R1838" i="21" s="1"/>
  <c r="M1837" i="21"/>
  <c r="L1837" i="21"/>
  <c r="K1837" i="21"/>
  <c r="J1837" i="21"/>
  <c r="I1837" i="21"/>
  <c r="H1837" i="21"/>
  <c r="O1837" i="21" s="1"/>
  <c r="G1837" i="21"/>
  <c r="F1837" i="21"/>
  <c r="E1837" i="21"/>
  <c r="N1837" i="21" s="1"/>
  <c r="D1837" i="21"/>
  <c r="R1837" i="21" s="1"/>
  <c r="M1836" i="21"/>
  <c r="L1836" i="21"/>
  <c r="K1836" i="21"/>
  <c r="P1836" i="21" s="1"/>
  <c r="J1836" i="21"/>
  <c r="I1836" i="21"/>
  <c r="H1836" i="21"/>
  <c r="G1836" i="21"/>
  <c r="F1836" i="21"/>
  <c r="E1836" i="21"/>
  <c r="D1836" i="21"/>
  <c r="R1836" i="21" s="1"/>
  <c r="M1835" i="21"/>
  <c r="L1835" i="21"/>
  <c r="K1835" i="21"/>
  <c r="P1835" i="21" s="1"/>
  <c r="J1835" i="21"/>
  <c r="O1835" i="21" s="1"/>
  <c r="I1835" i="21"/>
  <c r="H1835" i="21"/>
  <c r="G1835" i="21"/>
  <c r="F1835" i="21"/>
  <c r="E1835" i="21"/>
  <c r="D1835" i="21"/>
  <c r="R1835" i="21" s="1"/>
  <c r="M1834" i="21"/>
  <c r="L1834" i="21"/>
  <c r="P1834" i="21" s="1"/>
  <c r="K1834" i="21"/>
  <c r="J1834" i="21"/>
  <c r="I1834" i="21"/>
  <c r="H1834" i="21"/>
  <c r="O1834" i="21" s="1"/>
  <c r="G1834" i="21"/>
  <c r="F1834" i="21"/>
  <c r="E1834" i="21"/>
  <c r="N1834" i="21" s="1"/>
  <c r="D1834" i="21"/>
  <c r="R1834" i="21" s="1"/>
  <c r="M1833" i="21"/>
  <c r="L1833" i="21"/>
  <c r="K1833" i="21"/>
  <c r="P1833" i="21" s="1"/>
  <c r="J1833" i="21"/>
  <c r="I1833" i="21"/>
  <c r="H1833" i="21"/>
  <c r="O1833" i="21" s="1"/>
  <c r="G1833" i="21"/>
  <c r="F1833" i="21"/>
  <c r="E1833" i="21"/>
  <c r="D1833" i="21"/>
  <c r="R1833" i="21" s="1"/>
  <c r="R1832" i="21"/>
  <c r="M1832" i="21"/>
  <c r="L1832" i="21"/>
  <c r="K1832" i="21"/>
  <c r="P1832" i="21" s="1"/>
  <c r="J1832" i="21"/>
  <c r="O1832" i="21" s="1"/>
  <c r="I1832" i="21"/>
  <c r="H1832" i="21"/>
  <c r="G1832" i="21"/>
  <c r="F1832" i="21"/>
  <c r="N1832" i="21" s="1"/>
  <c r="E1832" i="21"/>
  <c r="D1832" i="21"/>
  <c r="M1831" i="21"/>
  <c r="L1831" i="21"/>
  <c r="K1831" i="21"/>
  <c r="J1831" i="21"/>
  <c r="I1831" i="21"/>
  <c r="O1831" i="21" s="1"/>
  <c r="H1831" i="21"/>
  <c r="G1831" i="21"/>
  <c r="F1831" i="21"/>
  <c r="E1831" i="21"/>
  <c r="D1831" i="21"/>
  <c r="R1831" i="21" s="1"/>
  <c r="M1830" i="21"/>
  <c r="L1830" i="21"/>
  <c r="K1830" i="21"/>
  <c r="J1830" i="21"/>
  <c r="I1830" i="21"/>
  <c r="H1830" i="21"/>
  <c r="O1830" i="21" s="1"/>
  <c r="G1830" i="21"/>
  <c r="F1830" i="21"/>
  <c r="E1830" i="21"/>
  <c r="D1830" i="21"/>
  <c r="R1830" i="21" s="1"/>
  <c r="R1829" i="21"/>
  <c r="M1829" i="21"/>
  <c r="L1829" i="21"/>
  <c r="K1829" i="21"/>
  <c r="P1829" i="21" s="1"/>
  <c r="J1829" i="21"/>
  <c r="I1829" i="21"/>
  <c r="H1829" i="21"/>
  <c r="G1829" i="21"/>
  <c r="F1829" i="21"/>
  <c r="E1829" i="21"/>
  <c r="D1829" i="21"/>
  <c r="R1828" i="21"/>
  <c r="M1828" i="21"/>
  <c r="L1828" i="21"/>
  <c r="K1828" i="21"/>
  <c r="J1828" i="21"/>
  <c r="O1828" i="21" s="1"/>
  <c r="I1828" i="21"/>
  <c r="H1828" i="21"/>
  <c r="G1828" i="21"/>
  <c r="F1828" i="21"/>
  <c r="N1828" i="21" s="1"/>
  <c r="E1828" i="21"/>
  <c r="D1828" i="21"/>
  <c r="M1827" i="21"/>
  <c r="L1827" i="21"/>
  <c r="K1827" i="21"/>
  <c r="J1827" i="21"/>
  <c r="I1827" i="21"/>
  <c r="H1827" i="21"/>
  <c r="O1827" i="21" s="1"/>
  <c r="G1827" i="21"/>
  <c r="F1827" i="21"/>
  <c r="E1827" i="21"/>
  <c r="D1827" i="21"/>
  <c r="R1827" i="21" s="1"/>
  <c r="M1826" i="21"/>
  <c r="L1826" i="21"/>
  <c r="K1826" i="21"/>
  <c r="J1826" i="21"/>
  <c r="I1826" i="21"/>
  <c r="H1826" i="21"/>
  <c r="G1826" i="21"/>
  <c r="F1826" i="21"/>
  <c r="E1826" i="21"/>
  <c r="D1826" i="21"/>
  <c r="R1826" i="21" s="1"/>
  <c r="R1825" i="21"/>
  <c r="M1825" i="21"/>
  <c r="L1825" i="21"/>
  <c r="K1825" i="21"/>
  <c r="J1825" i="21"/>
  <c r="I1825" i="21"/>
  <c r="H1825" i="21"/>
  <c r="G1825" i="21"/>
  <c r="F1825" i="21"/>
  <c r="E1825" i="21"/>
  <c r="D1825" i="21"/>
  <c r="M1824" i="21"/>
  <c r="L1824" i="21"/>
  <c r="K1824" i="21"/>
  <c r="J1824" i="21"/>
  <c r="I1824" i="21"/>
  <c r="H1824" i="21"/>
  <c r="G1824" i="21"/>
  <c r="F1824" i="21"/>
  <c r="E1824" i="21"/>
  <c r="D1824" i="21"/>
  <c r="R1824" i="21" s="1"/>
  <c r="M1823" i="21"/>
  <c r="L1823" i="21"/>
  <c r="K1823" i="21"/>
  <c r="J1823" i="21"/>
  <c r="I1823" i="21"/>
  <c r="H1823" i="21"/>
  <c r="O1823" i="21" s="1"/>
  <c r="G1823" i="21"/>
  <c r="F1823" i="21"/>
  <c r="E1823" i="21"/>
  <c r="D1823" i="21"/>
  <c r="R1823" i="21" s="1"/>
  <c r="M1822" i="21"/>
  <c r="L1822" i="21"/>
  <c r="K1822" i="21"/>
  <c r="J1822" i="21"/>
  <c r="I1822" i="21"/>
  <c r="H1822" i="21"/>
  <c r="G1822" i="21"/>
  <c r="F1822" i="21"/>
  <c r="E1822" i="21"/>
  <c r="N1822" i="21" s="1"/>
  <c r="D1822" i="21"/>
  <c r="R1822" i="21" s="1"/>
  <c r="M1821" i="21"/>
  <c r="L1821" i="21"/>
  <c r="K1821" i="21"/>
  <c r="J1821" i="21"/>
  <c r="I1821" i="21"/>
  <c r="H1821" i="21"/>
  <c r="O1821" i="21" s="1"/>
  <c r="G1821" i="21"/>
  <c r="F1821" i="21"/>
  <c r="E1821" i="21"/>
  <c r="N1821" i="21" s="1"/>
  <c r="D1821" i="21"/>
  <c r="R1821" i="21" s="1"/>
  <c r="M1820" i="21"/>
  <c r="L1820" i="21"/>
  <c r="K1820" i="21"/>
  <c r="P1820" i="21" s="1"/>
  <c r="J1820" i="21"/>
  <c r="I1820" i="21"/>
  <c r="H1820" i="21"/>
  <c r="G1820" i="21"/>
  <c r="F1820" i="21"/>
  <c r="E1820" i="21"/>
  <c r="D1820" i="21"/>
  <c r="R1820" i="21" s="1"/>
  <c r="M1819" i="21"/>
  <c r="L1819" i="21"/>
  <c r="K1819" i="21"/>
  <c r="P1819" i="21" s="1"/>
  <c r="J1819" i="21"/>
  <c r="O1819" i="21" s="1"/>
  <c r="I1819" i="21"/>
  <c r="H1819" i="21"/>
  <c r="G1819" i="21"/>
  <c r="F1819" i="21"/>
  <c r="E1819" i="21"/>
  <c r="D1819" i="21"/>
  <c r="R1819" i="21" s="1"/>
  <c r="M1818" i="21"/>
  <c r="L1818" i="21"/>
  <c r="K1818" i="21"/>
  <c r="J1818" i="21"/>
  <c r="I1818" i="21"/>
  <c r="H1818" i="21"/>
  <c r="G1818" i="21"/>
  <c r="F1818" i="21"/>
  <c r="E1818" i="21"/>
  <c r="N1818" i="21" s="1"/>
  <c r="D1818" i="21"/>
  <c r="R1818" i="21" s="1"/>
  <c r="M1817" i="21"/>
  <c r="L1817" i="21"/>
  <c r="K1817" i="21"/>
  <c r="P1817" i="21" s="1"/>
  <c r="J1817" i="21"/>
  <c r="I1817" i="21"/>
  <c r="H1817" i="21"/>
  <c r="O1817" i="21" s="1"/>
  <c r="G1817" i="21"/>
  <c r="F1817" i="21"/>
  <c r="E1817" i="21"/>
  <c r="D1817" i="21"/>
  <c r="R1817" i="21" s="1"/>
  <c r="R1816" i="21"/>
  <c r="M1816" i="21"/>
  <c r="L1816" i="21"/>
  <c r="K1816" i="21"/>
  <c r="P1816" i="21" s="1"/>
  <c r="J1816" i="21"/>
  <c r="O1816" i="21" s="1"/>
  <c r="I1816" i="21"/>
  <c r="H1816" i="21"/>
  <c r="G1816" i="21"/>
  <c r="F1816" i="21"/>
  <c r="N1816" i="21" s="1"/>
  <c r="E1816" i="21"/>
  <c r="D1816" i="21"/>
  <c r="M1815" i="21"/>
  <c r="L1815" i="21"/>
  <c r="K1815" i="21"/>
  <c r="J1815" i="21"/>
  <c r="I1815" i="21"/>
  <c r="O1815" i="21" s="1"/>
  <c r="H1815" i="21"/>
  <c r="G1815" i="21"/>
  <c r="F1815" i="21"/>
  <c r="E1815" i="21"/>
  <c r="D1815" i="21"/>
  <c r="R1815" i="21" s="1"/>
  <c r="M1814" i="21"/>
  <c r="L1814" i="21"/>
  <c r="K1814" i="21"/>
  <c r="J1814" i="21"/>
  <c r="I1814" i="21"/>
  <c r="H1814" i="21"/>
  <c r="O1814" i="21" s="1"/>
  <c r="G1814" i="21"/>
  <c r="F1814" i="21"/>
  <c r="E1814" i="21"/>
  <c r="D1814" i="21"/>
  <c r="R1814" i="21" s="1"/>
  <c r="R1813" i="21"/>
  <c r="M1813" i="21"/>
  <c r="L1813" i="21"/>
  <c r="K1813" i="21"/>
  <c r="J1813" i="21"/>
  <c r="I1813" i="21"/>
  <c r="H1813" i="21"/>
  <c r="G1813" i="21"/>
  <c r="F1813" i="21"/>
  <c r="E1813" i="21"/>
  <c r="D1813" i="21"/>
  <c r="R1812" i="21"/>
  <c r="M1812" i="21"/>
  <c r="L1812" i="21"/>
  <c r="K1812" i="21"/>
  <c r="J1812" i="21"/>
  <c r="I1812" i="21"/>
  <c r="H1812" i="21"/>
  <c r="G1812" i="21"/>
  <c r="F1812" i="21"/>
  <c r="N1812" i="21" s="1"/>
  <c r="E1812" i="21"/>
  <c r="D1812" i="21"/>
  <c r="M1811" i="21"/>
  <c r="L1811" i="21"/>
  <c r="K1811" i="21"/>
  <c r="J1811" i="21"/>
  <c r="I1811" i="21"/>
  <c r="H1811" i="21"/>
  <c r="O1811" i="21" s="1"/>
  <c r="G1811" i="21"/>
  <c r="F1811" i="21"/>
  <c r="E1811" i="21"/>
  <c r="D1811" i="21"/>
  <c r="R1811" i="21" s="1"/>
  <c r="M1810" i="21"/>
  <c r="L1810" i="21"/>
  <c r="K1810" i="21"/>
  <c r="J1810" i="21"/>
  <c r="I1810" i="21"/>
  <c r="H1810" i="21"/>
  <c r="O1810" i="21" s="1"/>
  <c r="G1810" i="21"/>
  <c r="F1810" i="21"/>
  <c r="E1810" i="21"/>
  <c r="D1810" i="21"/>
  <c r="R1810" i="21" s="1"/>
  <c r="R1809" i="21"/>
  <c r="M1809" i="21"/>
  <c r="L1809" i="21"/>
  <c r="K1809" i="21"/>
  <c r="J1809" i="21"/>
  <c r="I1809" i="21"/>
  <c r="H1809" i="21"/>
  <c r="G1809" i="21"/>
  <c r="F1809" i="21"/>
  <c r="E1809" i="21"/>
  <c r="D1809" i="21"/>
  <c r="R1808" i="21"/>
  <c r="M1808" i="21"/>
  <c r="L1808" i="21"/>
  <c r="K1808" i="21"/>
  <c r="J1808" i="21"/>
  <c r="O1808" i="21" s="1"/>
  <c r="I1808" i="21"/>
  <c r="H1808" i="21"/>
  <c r="G1808" i="21"/>
  <c r="F1808" i="21"/>
  <c r="E1808" i="21"/>
  <c r="D1808" i="21"/>
  <c r="M1807" i="21"/>
  <c r="L1807" i="21"/>
  <c r="K1807" i="21"/>
  <c r="P1807" i="21" s="1"/>
  <c r="J1807" i="21"/>
  <c r="O1807" i="21" s="1"/>
  <c r="I1807" i="21"/>
  <c r="H1807" i="21"/>
  <c r="G1807" i="21"/>
  <c r="F1807" i="21"/>
  <c r="E1807" i="21"/>
  <c r="D1807" i="21"/>
  <c r="R1807" i="21" s="1"/>
  <c r="P1806" i="21"/>
  <c r="M1806" i="21"/>
  <c r="L1806" i="21"/>
  <c r="K1806" i="21"/>
  <c r="J1806" i="21"/>
  <c r="I1806" i="21"/>
  <c r="H1806" i="21"/>
  <c r="G1806" i="21"/>
  <c r="F1806" i="21"/>
  <c r="E1806" i="21"/>
  <c r="D1806" i="21"/>
  <c r="R1806" i="21" s="1"/>
  <c r="M1805" i="21"/>
  <c r="L1805" i="21"/>
  <c r="K1805" i="21"/>
  <c r="J1805" i="21"/>
  <c r="I1805" i="21"/>
  <c r="H1805" i="21"/>
  <c r="G1805" i="21"/>
  <c r="F1805" i="21"/>
  <c r="E1805" i="21"/>
  <c r="N1805" i="21" s="1"/>
  <c r="D1805" i="21"/>
  <c r="R1805" i="21" s="1"/>
  <c r="M1804" i="21"/>
  <c r="L1804" i="21"/>
  <c r="K1804" i="21"/>
  <c r="P1804" i="21" s="1"/>
  <c r="J1804" i="21"/>
  <c r="I1804" i="21"/>
  <c r="H1804" i="21"/>
  <c r="G1804" i="21"/>
  <c r="F1804" i="21"/>
  <c r="E1804" i="21"/>
  <c r="D1804" i="21"/>
  <c r="R1804" i="21" s="1"/>
  <c r="M1803" i="21"/>
  <c r="L1803" i="21"/>
  <c r="K1803" i="21"/>
  <c r="P1803" i="21" s="1"/>
  <c r="J1803" i="21"/>
  <c r="O1803" i="21" s="1"/>
  <c r="I1803" i="21"/>
  <c r="H1803" i="21"/>
  <c r="G1803" i="21"/>
  <c r="F1803" i="21"/>
  <c r="E1803" i="21"/>
  <c r="D1803" i="21"/>
  <c r="R1803" i="21" s="1"/>
  <c r="M1802" i="21"/>
  <c r="P1802" i="21" s="1"/>
  <c r="L1802" i="21"/>
  <c r="K1802" i="21"/>
  <c r="J1802" i="21"/>
  <c r="I1802" i="21"/>
  <c r="H1802" i="21"/>
  <c r="G1802" i="21"/>
  <c r="F1802" i="21"/>
  <c r="E1802" i="21"/>
  <c r="N1802" i="21" s="1"/>
  <c r="D1802" i="21"/>
  <c r="R1802" i="21" s="1"/>
  <c r="M1801" i="21"/>
  <c r="L1801" i="21"/>
  <c r="K1801" i="21"/>
  <c r="J1801" i="21"/>
  <c r="I1801" i="21"/>
  <c r="H1801" i="21"/>
  <c r="O1801" i="21" s="1"/>
  <c r="G1801" i="21"/>
  <c r="F1801" i="21"/>
  <c r="E1801" i="21"/>
  <c r="N1801" i="21" s="1"/>
  <c r="D1801" i="21"/>
  <c r="R1801" i="21" s="1"/>
  <c r="M1800" i="21"/>
  <c r="L1800" i="21"/>
  <c r="K1800" i="21"/>
  <c r="P1800" i="21" s="1"/>
  <c r="J1800" i="21"/>
  <c r="I1800" i="21"/>
  <c r="H1800" i="21"/>
  <c r="G1800" i="21"/>
  <c r="F1800" i="21"/>
  <c r="E1800" i="21"/>
  <c r="D1800" i="21"/>
  <c r="R1800" i="21" s="1"/>
  <c r="M1799" i="21"/>
  <c r="L1799" i="21"/>
  <c r="K1799" i="21"/>
  <c r="P1799" i="21" s="1"/>
  <c r="J1799" i="21"/>
  <c r="O1799" i="21" s="1"/>
  <c r="I1799" i="21"/>
  <c r="H1799" i="21"/>
  <c r="G1799" i="21"/>
  <c r="F1799" i="21"/>
  <c r="E1799" i="21"/>
  <c r="D1799" i="21"/>
  <c r="R1799" i="21" s="1"/>
  <c r="M1798" i="21"/>
  <c r="P1798" i="21" s="1"/>
  <c r="L1798" i="21"/>
  <c r="K1798" i="21"/>
  <c r="J1798" i="21"/>
  <c r="I1798" i="21"/>
  <c r="H1798" i="21"/>
  <c r="G1798" i="21"/>
  <c r="F1798" i="21"/>
  <c r="E1798" i="21"/>
  <c r="N1798" i="21" s="1"/>
  <c r="D1798" i="21"/>
  <c r="R1798" i="21" s="1"/>
  <c r="M1797" i="21"/>
  <c r="L1797" i="21"/>
  <c r="K1797" i="21"/>
  <c r="J1797" i="21"/>
  <c r="I1797" i="21"/>
  <c r="H1797" i="21"/>
  <c r="G1797" i="21"/>
  <c r="F1797" i="21"/>
  <c r="E1797" i="21"/>
  <c r="N1797" i="21" s="1"/>
  <c r="D1797" i="21"/>
  <c r="R1797" i="21" s="1"/>
  <c r="M1796" i="21"/>
  <c r="L1796" i="21"/>
  <c r="K1796" i="21"/>
  <c r="P1796" i="21" s="1"/>
  <c r="J1796" i="21"/>
  <c r="I1796" i="21"/>
  <c r="H1796" i="21"/>
  <c r="G1796" i="21"/>
  <c r="F1796" i="21"/>
  <c r="E1796" i="21"/>
  <c r="D1796" i="21"/>
  <c r="R1796" i="21" s="1"/>
  <c r="M1795" i="21"/>
  <c r="L1795" i="21"/>
  <c r="K1795" i="21"/>
  <c r="P1795" i="21" s="1"/>
  <c r="J1795" i="21"/>
  <c r="O1795" i="21" s="1"/>
  <c r="I1795" i="21"/>
  <c r="H1795" i="21"/>
  <c r="G1795" i="21"/>
  <c r="F1795" i="21"/>
  <c r="E1795" i="21"/>
  <c r="D1795" i="21"/>
  <c r="R1795" i="21" s="1"/>
  <c r="M1794" i="21"/>
  <c r="P1794" i="21" s="1"/>
  <c r="L1794" i="21"/>
  <c r="K1794" i="21"/>
  <c r="J1794" i="21"/>
  <c r="I1794" i="21"/>
  <c r="H1794" i="21"/>
  <c r="G1794" i="21"/>
  <c r="F1794" i="21"/>
  <c r="E1794" i="21"/>
  <c r="N1794" i="21" s="1"/>
  <c r="D1794" i="21"/>
  <c r="R1794" i="21" s="1"/>
  <c r="M1793" i="21"/>
  <c r="L1793" i="21"/>
  <c r="K1793" i="21"/>
  <c r="J1793" i="21"/>
  <c r="I1793" i="21"/>
  <c r="H1793" i="21"/>
  <c r="G1793" i="21"/>
  <c r="F1793" i="21"/>
  <c r="E1793" i="21"/>
  <c r="N1793" i="21" s="1"/>
  <c r="D1793" i="21"/>
  <c r="R1793" i="21" s="1"/>
  <c r="M1792" i="21"/>
  <c r="L1792" i="21"/>
  <c r="K1792" i="21"/>
  <c r="P1792" i="21" s="1"/>
  <c r="J1792" i="21"/>
  <c r="I1792" i="21"/>
  <c r="H1792" i="21"/>
  <c r="G1792" i="21"/>
  <c r="F1792" i="21"/>
  <c r="E1792" i="21"/>
  <c r="D1792" i="21"/>
  <c r="R1792" i="21" s="1"/>
  <c r="M1791" i="21"/>
  <c r="L1791" i="21"/>
  <c r="K1791" i="21"/>
  <c r="P1791" i="21" s="1"/>
  <c r="J1791" i="21"/>
  <c r="O1791" i="21" s="1"/>
  <c r="I1791" i="21"/>
  <c r="H1791" i="21"/>
  <c r="G1791" i="21"/>
  <c r="F1791" i="21"/>
  <c r="E1791" i="21"/>
  <c r="D1791" i="21"/>
  <c r="R1791" i="21" s="1"/>
  <c r="M1790" i="21"/>
  <c r="P1790" i="21" s="1"/>
  <c r="L1790" i="21"/>
  <c r="K1790" i="21"/>
  <c r="J1790" i="21"/>
  <c r="I1790" i="21"/>
  <c r="H1790" i="21"/>
  <c r="G1790" i="21"/>
  <c r="F1790" i="21"/>
  <c r="E1790" i="21"/>
  <c r="N1790" i="21" s="1"/>
  <c r="D1790" i="21"/>
  <c r="R1790" i="21" s="1"/>
  <c r="M1789" i="21"/>
  <c r="L1789" i="21"/>
  <c r="K1789" i="21"/>
  <c r="J1789" i="21"/>
  <c r="I1789" i="21"/>
  <c r="H1789" i="21"/>
  <c r="G1789" i="21"/>
  <c r="F1789" i="21"/>
  <c r="E1789" i="21"/>
  <c r="N1789" i="21" s="1"/>
  <c r="D1789" i="21"/>
  <c r="R1789" i="21" s="1"/>
  <c r="M1788" i="21"/>
  <c r="L1788" i="21"/>
  <c r="K1788" i="21"/>
  <c r="P1788" i="21" s="1"/>
  <c r="J1788" i="21"/>
  <c r="I1788" i="21"/>
  <c r="H1788" i="21"/>
  <c r="G1788" i="21"/>
  <c r="F1788" i="21"/>
  <c r="E1788" i="21"/>
  <c r="D1788" i="21"/>
  <c r="R1788" i="21" s="1"/>
  <c r="M1787" i="21"/>
  <c r="L1787" i="21"/>
  <c r="K1787" i="21"/>
  <c r="P1787" i="21" s="1"/>
  <c r="J1787" i="21"/>
  <c r="O1787" i="21" s="1"/>
  <c r="I1787" i="21"/>
  <c r="H1787" i="21"/>
  <c r="G1787" i="21"/>
  <c r="F1787" i="21"/>
  <c r="E1787" i="21"/>
  <c r="D1787" i="21"/>
  <c r="R1787" i="21" s="1"/>
  <c r="M1786" i="21"/>
  <c r="P1786" i="21" s="1"/>
  <c r="L1786" i="21"/>
  <c r="K1786" i="21"/>
  <c r="J1786" i="21"/>
  <c r="I1786" i="21"/>
  <c r="H1786" i="21"/>
  <c r="G1786" i="21"/>
  <c r="F1786" i="21"/>
  <c r="E1786" i="21"/>
  <c r="N1786" i="21" s="1"/>
  <c r="D1786" i="21"/>
  <c r="R1786" i="21" s="1"/>
  <c r="M1785" i="21"/>
  <c r="L1785" i="21"/>
  <c r="K1785" i="21"/>
  <c r="J1785" i="21"/>
  <c r="I1785" i="21"/>
  <c r="H1785" i="21"/>
  <c r="G1785" i="21"/>
  <c r="F1785" i="21"/>
  <c r="E1785" i="21"/>
  <c r="N1785" i="21" s="1"/>
  <c r="D1785" i="21"/>
  <c r="R1785" i="21" s="1"/>
  <c r="M1784" i="21"/>
  <c r="L1784" i="21"/>
  <c r="K1784" i="21"/>
  <c r="P1784" i="21" s="1"/>
  <c r="J1784" i="21"/>
  <c r="I1784" i="21"/>
  <c r="H1784" i="21"/>
  <c r="G1784" i="21"/>
  <c r="F1784" i="21"/>
  <c r="E1784" i="21"/>
  <c r="D1784" i="21"/>
  <c r="R1784" i="21" s="1"/>
  <c r="M1783" i="21"/>
  <c r="L1783" i="21"/>
  <c r="K1783" i="21"/>
  <c r="P1783" i="21" s="1"/>
  <c r="J1783" i="21"/>
  <c r="O1783" i="21" s="1"/>
  <c r="I1783" i="21"/>
  <c r="H1783" i="21"/>
  <c r="G1783" i="21"/>
  <c r="F1783" i="21"/>
  <c r="E1783" i="21"/>
  <c r="D1783" i="21"/>
  <c r="R1783" i="21" s="1"/>
  <c r="M1782" i="21"/>
  <c r="P1782" i="21" s="1"/>
  <c r="L1782" i="21"/>
  <c r="K1782" i="21"/>
  <c r="J1782" i="21"/>
  <c r="I1782" i="21"/>
  <c r="H1782" i="21"/>
  <c r="G1782" i="21"/>
  <c r="F1782" i="21"/>
  <c r="E1782" i="21"/>
  <c r="N1782" i="21" s="1"/>
  <c r="D1782" i="21"/>
  <c r="R1782" i="21" s="1"/>
  <c r="M1781" i="21"/>
  <c r="L1781" i="21"/>
  <c r="K1781" i="21"/>
  <c r="J1781" i="21"/>
  <c r="I1781" i="21"/>
  <c r="H1781" i="21"/>
  <c r="G1781" i="21"/>
  <c r="F1781" i="21"/>
  <c r="E1781" i="21"/>
  <c r="N1781" i="21" s="1"/>
  <c r="D1781" i="21"/>
  <c r="R1781" i="21" s="1"/>
  <c r="M1780" i="21"/>
  <c r="L1780" i="21"/>
  <c r="K1780" i="21"/>
  <c r="P1780" i="21" s="1"/>
  <c r="J1780" i="21"/>
  <c r="I1780" i="21"/>
  <c r="H1780" i="21"/>
  <c r="G1780" i="21"/>
  <c r="F1780" i="21"/>
  <c r="E1780" i="21"/>
  <c r="D1780" i="21"/>
  <c r="R1780" i="21" s="1"/>
  <c r="M1779" i="21"/>
  <c r="L1779" i="21"/>
  <c r="K1779" i="21"/>
  <c r="P1779" i="21" s="1"/>
  <c r="J1779" i="21"/>
  <c r="O1779" i="21" s="1"/>
  <c r="I1779" i="21"/>
  <c r="H1779" i="21"/>
  <c r="G1779" i="21"/>
  <c r="F1779" i="21"/>
  <c r="E1779" i="21"/>
  <c r="D1779" i="21"/>
  <c r="R1779" i="21" s="1"/>
  <c r="M1778" i="21"/>
  <c r="P1778" i="21" s="1"/>
  <c r="L1778" i="21"/>
  <c r="K1778" i="21"/>
  <c r="J1778" i="21"/>
  <c r="I1778" i="21"/>
  <c r="H1778" i="21"/>
  <c r="G1778" i="21"/>
  <c r="F1778" i="21"/>
  <c r="E1778" i="21"/>
  <c r="N1778" i="21" s="1"/>
  <c r="D1778" i="21"/>
  <c r="R1778" i="21" s="1"/>
  <c r="M1777" i="21"/>
  <c r="L1777" i="21"/>
  <c r="K1777" i="21"/>
  <c r="J1777" i="21"/>
  <c r="I1777" i="21"/>
  <c r="H1777" i="21"/>
  <c r="O1777" i="21" s="1"/>
  <c r="G1777" i="21"/>
  <c r="F1777" i="21"/>
  <c r="E1777" i="21"/>
  <c r="D1777" i="21"/>
  <c r="R1777" i="21" s="1"/>
  <c r="M1776" i="21"/>
  <c r="L1776" i="21"/>
  <c r="K1776" i="21"/>
  <c r="P1776" i="21" s="1"/>
  <c r="J1776" i="21"/>
  <c r="I1776" i="21"/>
  <c r="H1776" i="21"/>
  <c r="G1776" i="21"/>
  <c r="F1776" i="21"/>
  <c r="E1776" i="21"/>
  <c r="D1776" i="21"/>
  <c r="R1776" i="21" s="1"/>
  <c r="M1775" i="21"/>
  <c r="L1775" i="21"/>
  <c r="K1775" i="21"/>
  <c r="J1775" i="21"/>
  <c r="I1775" i="21"/>
  <c r="H1775" i="21"/>
  <c r="G1775" i="21"/>
  <c r="F1775" i="21"/>
  <c r="E1775" i="21"/>
  <c r="D1775" i="21"/>
  <c r="R1775" i="21" s="1"/>
  <c r="M1774" i="21"/>
  <c r="L1774" i="21"/>
  <c r="K1774" i="21"/>
  <c r="J1774" i="21"/>
  <c r="I1774" i="21"/>
  <c r="H1774" i="21"/>
  <c r="G1774" i="21"/>
  <c r="F1774" i="21"/>
  <c r="E1774" i="21"/>
  <c r="D1774" i="21"/>
  <c r="R1774" i="21" s="1"/>
  <c r="R1773" i="21"/>
  <c r="M1773" i="21"/>
  <c r="L1773" i="21"/>
  <c r="K1773" i="21"/>
  <c r="J1773" i="21"/>
  <c r="I1773" i="21"/>
  <c r="H1773" i="21"/>
  <c r="G1773" i="21"/>
  <c r="F1773" i="21"/>
  <c r="N1773" i="21" s="1"/>
  <c r="E1773" i="21"/>
  <c r="D1773" i="21"/>
  <c r="R1772" i="21"/>
  <c r="M1772" i="21"/>
  <c r="L1772" i="21"/>
  <c r="K1772" i="21"/>
  <c r="P1772" i="21" s="1"/>
  <c r="J1772" i="21"/>
  <c r="O1772" i="21" s="1"/>
  <c r="I1772" i="21"/>
  <c r="H1772" i="21"/>
  <c r="G1772" i="21"/>
  <c r="F1772" i="21"/>
  <c r="N1772" i="21" s="1"/>
  <c r="Q1772" i="21" s="1"/>
  <c r="E1772" i="21"/>
  <c r="D1772" i="21"/>
  <c r="M1771" i="21"/>
  <c r="L1771" i="21"/>
  <c r="K1771" i="21"/>
  <c r="J1771" i="21"/>
  <c r="I1771" i="21"/>
  <c r="O1771" i="21" s="1"/>
  <c r="H1771" i="21"/>
  <c r="G1771" i="21"/>
  <c r="F1771" i="21"/>
  <c r="E1771" i="21"/>
  <c r="N1771" i="21" s="1"/>
  <c r="D1771" i="21"/>
  <c r="R1771" i="21" s="1"/>
  <c r="M1770" i="21"/>
  <c r="P1770" i="21" s="1"/>
  <c r="L1770" i="21"/>
  <c r="K1770" i="21"/>
  <c r="J1770" i="21"/>
  <c r="I1770" i="21"/>
  <c r="H1770" i="21"/>
  <c r="G1770" i="21"/>
  <c r="F1770" i="21"/>
  <c r="E1770" i="21"/>
  <c r="N1770" i="21" s="1"/>
  <c r="Q1770" i="21" s="1"/>
  <c r="D1770" i="21"/>
  <c r="R1770" i="21" s="1"/>
  <c r="M1769" i="21"/>
  <c r="L1769" i="21"/>
  <c r="K1769" i="21"/>
  <c r="J1769" i="21"/>
  <c r="I1769" i="21"/>
  <c r="H1769" i="21"/>
  <c r="O1769" i="21" s="1"/>
  <c r="G1769" i="21"/>
  <c r="F1769" i="21"/>
  <c r="E1769" i="21"/>
  <c r="N1769" i="21" s="1"/>
  <c r="D1769" i="21"/>
  <c r="R1769" i="21" s="1"/>
  <c r="M1768" i="21"/>
  <c r="L1768" i="21"/>
  <c r="K1768" i="21"/>
  <c r="P1768" i="21" s="1"/>
  <c r="J1768" i="21"/>
  <c r="I1768" i="21"/>
  <c r="H1768" i="21"/>
  <c r="G1768" i="21"/>
  <c r="F1768" i="21"/>
  <c r="E1768" i="21"/>
  <c r="D1768" i="21"/>
  <c r="R1768" i="21" s="1"/>
  <c r="M1767" i="21"/>
  <c r="L1767" i="21"/>
  <c r="K1767" i="21"/>
  <c r="J1767" i="21"/>
  <c r="I1767" i="21"/>
  <c r="H1767" i="21"/>
  <c r="G1767" i="21"/>
  <c r="F1767" i="21"/>
  <c r="E1767" i="21"/>
  <c r="D1767" i="21"/>
  <c r="R1767" i="21" s="1"/>
  <c r="M1766" i="21"/>
  <c r="L1766" i="21"/>
  <c r="K1766" i="21"/>
  <c r="J1766" i="21"/>
  <c r="I1766" i="21"/>
  <c r="H1766" i="21"/>
  <c r="G1766" i="21"/>
  <c r="F1766" i="21"/>
  <c r="E1766" i="21"/>
  <c r="D1766" i="21"/>
  <c r="R1766" i="21" s="1"/>
  <c r="R1765" i="21"/>
  <c r="M1765" i="21"/>
  <c r="L1765" i="21"/>
  <c r="K1765" i="21"/>
  <c r="J1765" i="21"/>
  <c r="I1765" i="21"/>
  <c r="H1765" i="21"/>
  <c r="G1765" i="21"/>
  <c r="F1765" i="21"/>
  <c r="N1765" i="21" s="1"/>
  <c r="E1765" i="21"/>
  <c r="D1765" i="21"/>
  <c r="R1764" i="21"/>
  <c r="M1764" i="21"/>
  <c r="L1764" i="21"/>
  <c r="K1764" i="21"/>
  <c r="P1764" i="21" s="1"/>
  <c r="J1764" i="21"/>
  <c r="O1764" i="21" s="1"/>
  <c r="I1764" i="21"/>
  <c r="H1764" i="21"/>
  <c r="G1764" i="21"/>
  <c r="F1764" i="21"/>
  <c r="N1764" i="21" s="1"/>
  <c r="Q1764" i="21" s="1"/>
  <c r="E1764" i="21"/>
  <c r="D1764" i="21"/>
  <c r="M1763" i="21"/>
  <c r="L1763" i="21"/>
  <c r="K1763" i="21"/>
  <c r="J1763" i="21"/>
  <c r="I1763" i="21"/>
  <c r="O1763" i="21" s="1"/>
  <c r="H1763" i="21"/>
  <c r="G1763" i="21"/>
  <c r="F1763" i="21"/>
  <c r="E1763" i="21"/>
  <c r="D1763" i="21"/>
  <c r="R1763" i="21" s="1"/>
  <c r="M1762" i="21"/>
  <c r="L1762" i="21"/>
  <c r="K1762" i="21"/>
  <c r="J1762" i="21"/>
  <c r="I1762" i="21"/>
  <c r="H1762" i="21"/>
  <c r="O1762" i="21" s="1"/>
  <c r="G1762" i="21"/>
  <c r="F1762" i="21"/>
  <c r="E1762" i="21"/>
  <c r="D1762" i="21"/>
  <c r="R1762" i="21" s="1"/>
  <c r="M1761" i="21"/>
  <c r="L1761" i="21"/>
  <c r="K1761" i="21"/>
  <c r="J1761" i="21"/>
  <c r="I1761" i="21"/>
  <c r="H1761" i="21"/>
  <c r="G1761" i="21"/>
  <c r="F1761" i="21"/>
  <c r="E1761" i="21"/>
  <c r="N1761" i="21" s="1"/>
  <c r="D1761" i="21"/>
  <c r="R1761" i="21" s="1"/>
  <c r="M1760" i="21"/>
  <c r="L1760" i="21"/>
  <c r="K1760" i="21"/>
  <c r="J1760" i="21"/>
  <c r="I1760" i="21"/>
  <c r="H1760" i="21"/>
  <c r="O1760" i="21" s="1"/>
  <c r="G1760" i="21"/>
  <c r="F1760" i="21"/>
  <c r="E1760" i="21"/>
  <c r="D1760" i="21"/>
  <c r="R1760" i="21" s="1"/>
  <c r="M1759" i="21"/>
  <c r="L1759" i="21"/>
  <c r="K1759" i="21"/>
  <c r="J1759" i="21"/>
  <c r="I1759" i="21"/>
  <c r="O1759" i="21" s="1"/>
  <c r="H1759" i="21"/>
  <c r="G1759" i="21"/>
  <c r="F1759" i="21"/>
  <c r="E1759" i="21"/>
  <c r="D1759" i="21"/>
  <c r="R1759" i="21" s="1"/>
  <c r="M1758" i="21"/>
  <c r="L1758" i="21"/>
  <c r="P1758" i="21" s="1"/>
  <c r="K1758" i="21"/>
  <c r="J1758" i="21"/>
  <c r="I1758" i="21"/>
  <c r="H1758" i="21"/>
  <c r="O1758" i="21" s="1"/>
  <c r="G1758" i="21"/>
  <c r="F1758" i="21"/>
  <c r="E1758" i="21"/>
  <c r="D1758" i="21"/>
  <c r="R1758" i="21" s="1"/>
  <c r="M1757" i="21"/>
  <c r="L1757" i="21"/>
  <c r="K1757" i="21"/>
  <c r="J1757" i="21"/>
  <c r="I1757" i="21"/>
  <c r="H1757" i="21"/>
  <c r="G1757" i="21"/>
  <c r="F1757" i="21"/>
  <c r="E1757" i="21"/>
  <c r="D1757" i="21"/>
  <c r="R1757" i="21" s="1"/>
  <c r="M1756" i="21"/>
  <c r="L1756" i="21"/>
  <c r="K1756" i="21"/>
  <c r="J1756" i="21"/>
  <c r="I1756" i="21"/>
  <c r="H1756" i="21"/>
  <c r="G1756" i="21"/>
  <c r="F1756" i="21"/>
  <c r="E1756" i="21"/>
  <c r="D1756" i="21"/>
  <c r="R1756" i="21" s="1"/>
  <c r="M1755" i="21"/>
  <c r="L1755" i="21"/>
  <c r="K1755" i="21"/>
  <c r="J1755" i="21"/>
  <c r="I1755" i="21"/>
  <c r="O1755" i="21" s="1"/>
  <c r="H1755" i="21"/>
  <c r="G1755" i="21"/>
  <c r="F1755" i="21"/>
  <c r="N1755" i="21" s="1"/>
  <c r="E1755" i="21"/>
  <c r="D1755" i="21"/>
  <c r="R1755" i="21" s="1"/>
  <c r="M1754" i="21"/>
  <c r="L1754" i="21"/>
  <c r="P1754" i="21" s="1"/>
  <c r="K1754" i="21"/>
  <c r="J1754" i="21"/>
  <c r="I1754" i="21"/>
  <c r="H1754" i="21"/>
  <c r="O1754" i="21" s="1"/>
  <c r="G1754" i="21"/>
  <c r="F1754" i="21"/>
  <c r="E1754" i="21"/>
  <c r="D1754" i="21"/>
  <c r="R1754" i="21" s="1"/>
  <c r="M1753" i="21"/>
  <c r="L1753" i="21"/>
  <c r="K1753" i="21"/>
  <c r="J1753" i="21"/>
  <c r="I1753" i="21"/>
  <c r="H1753" i="21"/>
  <c r="G1753" i="21"/>
  <c r="F1753" i="21"/>
  <c r="E1753" i="21"/>
  <c r="D1753" i="21"/>
  <c r="R1753" i="21" s="1"/>
  <c r="M1752" i="21"/>
  <c r="L1752" i="21"/>
  <c r="K1752" i="21"/>
  <c r="J1752" i="21"/>
  <c r="I1752" i="21"/>
  <c r="H1752" i="21"/>
  <c r="G1752" i="21"/>
  <c r="F1752" i="21"/>
  <c r="E1752" i="21"/>
  <c r="D1752" i="21"/>
  <c r="R1752" i="21" s="1"/>
  <c r="M1751" i="21"/>
  <c r="L1751" i="21"/>
  <c r="K1751" i="21"/>
  <c r="J1751" i="21"/>
  <c r="O1751" i="21" s="1"/>
  <c r="I1751" i="21"/>
  <c r="H1751" i="21"/>
  <c r="G1751" i="21"/>
  <c r="F1751" i="21"/>
  <c r="N1751" i="21" s="1"/>
  <c r="E1751" i="21"/>
  <c r="D1751" i="21"/>
  <c r="R1751" i="21" s="1"/>
  <c r="M1750" i="21"/>
  <c r="L1750" i="21"/>
  <c r="P1750" i="21" s="1"/>
  <c r="K1750" i="21"/>
  <c r="J1750" i="21"/>
  <c r="I1750" i="21"/>
  <c r="H1750" i="21"/>
  <c r="O1750" i="21" s="1"/>
  <c r="G1750" i="21"/>
  <c r="F1750" i="21"/>
  <c r="E1750" i="21"/>
  <c r="D1750" i="21"/>
  <c r="R1750" i="21" s="1"/>
  <c r="M1749" i="21"/>
  <c r="L1749" i="21"/>
  <c r="K1749" i="21"/>
  <c r="J1749" i="21"/>
  <c r="I1749" i="21"/>
  <c r="H1749" i="21"/>
  <c r="G1749" i="21"/>
  <c r="F1749" i="21"/>
  <c r="E1749" i="21"/>
  <c r="D1749" i="21"/>
  <c r="R1749" i="21" s="1"/>
  <c r="M1748" i="21"/>
  <c r="L1748" i="21"/>
  <c r="K1748" i="21"/>
  <c r="J1748" i="21"/>
  <c r="I1748" i="21"/>
  <c r="H1748" i="21"/>
  <c r="G1748" i="21"/>
  <c r="F1748" i="21"/>
  <c r="E1748" i="21"/>
  <c r="D1748" i="21"/>
  <c r="R1748" i="21" s="1"/>
  <c r="M1747" i="21"/>
  <c r="L1747" i="21"/>
  <c r="K1747" i="21"/>
  <c r="J1747" i="21"/>
  <c r="O1747" i="21" s="1"/>
  <c r="I1747" i="21"/>
  <c r="H1747" i="21"/>
  <c r="G1747" i="21"/>
  <c r="F1747" i="21"/>
  <c r="N1747" i="21" s="1"/>
  <c r="E1747" i="21"/>
  <c r="D1747" i="21"/>
  <c r="R1747" i="21" s="1"/>
  <c r="M1746" i="21"/>
  <c r="L1746" i="21"/>
  <c r="P1746" i="21" s="1"/>
  <c r="K1746" i="21"/>
  <c r="J1746" i="21"/>
  <c r="I1746" i="21"/>
  <c r="H1746" i="21"/>
  <c r="O1746" i="21" s="1"/>
  <c r="G1746" i="21"/>
  <c r="F1746" i="21"/>
  <c r="E1746" i="21"/>
  <c r="D1746" i="21"/>
  <c r="R1746" i="21" s="1"/>
  <c r="M1745" i="21"/>
  <c r="L1745" i="21"/>
  <c r="K1745" i="21"/>
  <c r="J1745" i="21"/>
  <c r="I1745" i="21"/>
  <c r="H1745" i="21"/>
  <c r="G1745" i="21"/>
  <c r="F1745" i="21"/>
  <c r="E1745" i="21"/>
  <c r="D1745" i="21"/>
  <c r="R1745" i="21" s="1"/>
  <c r="M1744" i="21"/>
  <c r="L1744" i="21"/>
  <c r="K1744" i="21"/>
  <c r="J1744" i="21"/>
  <c r="I1744" i="21"/>
  <c r="H1744" i="21"/>
  <c r="G1744" i="21"/>
  <c r="F1744" i="21"/>
  <c r="E1744" i="21"/>
  <c r="D1744" i="21"/>
  <c r="R1744" i="21" s="1"/>
  <c r="M1743" i="21"/>
  <c r="L1743" i="21"/>
  <c r="K1743" i="21"/>
  <c r="J1743" i="21"/>
  <c r="O1743" i="21" s="1"/>
  <c r="I1743" i="21"/>
  <c r="H1743" i="21"/>
  <c r="G1743" i="21"/>
  <c r="F1743" i="21"/>
  <c r="N1743" i="21" s="1"/>
  <c r="E1743" i="21"/>
  <c r="D1743" i="21"/>
  <c r="R1743" i="21" s="1"/>
  <c r="M1742" i="21"/>
  <c r="L1742" i="21"/>
  <c r="P1742" i="21" s="1"/>
  <c r="K1742" i="21"/>
  <c r="J1742" i="21"/>
  <c r="I1742" i="21"/>
  <c r="H1742" i="21"/>
  <c r="O1742" i="21" s="1"/>
  <c r="G1742" i="21"/>
  <c r="F1742" i="21"/>
  <c r="E1742" i="21"/>
  <c r="D1742" i="21"/>
  <c r="R1742" i="21" s="1"/>
  <c r="M1741" i="21"/>
  <c r="L1741" i="21"/>
  <c r="K1741" i="21"/>
  <c r="J1741" i="21"/>
  <c r="I1741" i="21"/>
  <c r="H1741" i="21"/>
  <c r="G1741" i="21"/>
  <c r="F1741" i="21"/>
  <c r="E1741" i="21"/>
  <c r="D1741" i="21"/>
  <c r="R1741" i="21" s="1"/>
  <c r="M1740" i="21"/>
  <c r="L1740" i="21"/>
  <c r="K1740" i="21"/>
  <c r="J1740" i="21"/>
  <c r="I1740" i="21"/>
  <c r="H1740" i="21"/>
  <c r="G1740" i="21"/>
  <c r="F1740" i="21"/>
  <c r="E1740" i="21"/>
  <c r="D1740" i="21"/>
  <c r="R1740" i="21" s="1"/>
  <c r="M1739" i="21"/>
  <c r="L1739" i="21"/>
  <c r="K1739" i="21"/>
  <c r="J1739" i="21"/>
  <c r="I1739" i="21"/>
  <c r="H1739" i="21"/>
  <c r="O1739" i="21" s="1"/>
  <c r="G1739" i="21"/>
  <c r="F1739" i="21"/>
  <c r="E1739" i="21"/>
  <c r="D1739" i="21"/>
  <c r="R1739" i="21" s="1"/>
  <c r="M1738" i="21"/>
  <c r="L1738" i="21"/>
  <c r="K1738" i="21"/>
  <c r="J1738" i="21"/>
  <c r="I1738" i="21"/>
  <c r="H1738" i="21"/>
  <c r="G1738" i="21"/>
  <c r="F1738" i="21"/>
  <c r="E1738" i="21"/>
  <c r="D1738" i="21"/>
  <c r="R1738" i="21" s="1"/>
  <c r="M1737" i="21"/>
  <c r="L1737" i="21"/>
  <c r="K1737" i="21"/>
  <c r="J1737" i="21"/>
  <c r="I1737" i="21"/>
  <c r="H1737" i="21"/>
  <c r="G1737" i="21"/>
  <c r="F1737" i="21"/>
  <c r="E1737" i="21"/>
  <c r="N1737" i="21" s="1"/>
  <c r="D1737" i="21"/>
  <c r="R1737" i="21" s="1"/>
  <c r="M1736" i="21"/>
  <c r="L1736" i="21"/>
  <c r="K1736" i="21"/>
  <c r="J1736" i="21"/>
  <c r="I1736" i="21"/>
  <c r="H1736" i="21"/>
  <c r="O1736" i="21" s="1"/>
  <c r="G1736" i="21"/>
  <c r="F1736" i="21"/>
  <c r="E1736" i="21"/>
  <c r="D1736" i="21"/>
  <c r="R1736" i="21" s="1"/>
  <c r="M1735" i="21"/>
  <c r="L1735" i="21"/>
  <c r="K1735" i="21"/>
  <c r="J1735" i="21"/>
  <c r="I1735" i="21"/>
  <c r="H1735" i="21"/>
  <c r="O1735" i="21" s="1"/>
  <c r="G1735" i="21"/>
  <c r="F1735" i="21"/>
  <c r="E1735" i="21"/>
  <c r="D1735" i="21"/>
  <c r="R1735" i="21" s="1"/>
  <c r="M1734" i="21"/>
  <c r="L1734" i="21"/>
  <c r="K1734" i="21"/>
  <c r="P1734" i="21" s="1"/>
  <c r="J1734" i="21"/>
  <c r="I1734" i="21"/>
  <c r="H1734" i="21"/>
  <c r="G1734" i="21"/>
  <c r="F1734" i="21"/>
  <c r="E1734" i="21"/>
  <c r="D1734" i="21"/>
  <c r="R1734" i="21" s="1"/>
  <c r="M1733" i="21"/>
  <c r="L1733" i="21"/>
  <c r="K1733" i="21"/>
  <c r="J1733" i="21"/>
  <c r="I1733" i="21"/>
  <c r="H1733" i="21"/>
  <c r="G1733" i="21"/>
  <c r="F1733" i="21"/>
  <c r="E1733" i="21"/>
  <c r="N1733" i="21" s="1"/>
  <c r="D1733" i="21"/>
  <c r="R1733" i="21" s="1"/>
  <c r="M1732" i="21"/>
  <c r="L1732" i="21"/>
  <c r="K1732" i="21"/>
  <c r="J1732" i="21"/>
  <c r="I1732" i="21"/>
  <c r="H1732" i="21"/>
  <c r="O1732" i="21" s="1"/>
  <c r="G1732" i="21"/>
  <c r="F1732" i="21"/>
  <c r="E1732" i="21"/>
  <c r="D1732" i="21"/>
  <c r="R1732" i="21" s="1"/>
  <c r="M1731" i="21"/>
  <c r="L1731" i="21"/>
  <c r="K1731" i="21"/>
  <c r="J1731" i="21"/>
  <c r="I1731" i="21"/>
  <c r="H1731" i="21"/>
  <c r="O1731" i="21" s="1"/>
  <c r="G1731" i="21"/>
  <c r="F1731" i="21"/>
  <c r="E1731" i="21"/>
  <c r="D1731" i="21"/>
  <c r="R1731" i="21" s="1"/>
  <c r="M1730" i="21"/>
  <c r="L1730" i="21"/>
  <c r="K1730" i="21"/>
  <c r="P1730" i="21" s="1"/>
  <c r="J1730" i="21"/>
  <c r="I1730" i="21"/>
  <c r="H1730" i="21"/>
  <c r="G1730" i="21"/>
  <c r="F1730" i="21"/>
  <c r="E1730" i="21"/>
  <c r="D1730" i="21"/>
  <c r="R1730" i="21" s="1"/>
  <c r="M1729" i="21"/>
  <c r="L1729" i="21"/>
  <c r="P1729" i="21" s="1"/>
  <c r="K1729" i="21"/>
  <c r="J1729" i="21"/>
  <c r="I1729" i="21"/>
  <c r="H1729" i="21"/>
  <c r="O1729" i="21" s="1"/>
  <c r="G1729" i="21"/>
  <c r="F1729" i="21"/>
  <c r="E1729" i="21"/>
  <c r="N1729" i="21" s="1"/>
  <c r="Q1729" i="21" s="1"/>
  <c r="D1729" i="21"/>
  <c r="R1729" i="21" s="1"/>
  <c r="M1728" i="21"/>
  <c r="L1728" i="21"/>
  <c r="K1728" i="21"/>
  <c r="P1728" i="21" s="1"/>
  <c r="J1728" i="21"/>
  <c r="I1728" i="21"/>
  <c r="H1728" i="21"/>
  <c r="O1728" i="21" s="1"/>
  <c r="G1728" i="21"/>
  <c r="F1728" i="21"/>
  <c r="E1728" i="21"/>
  <c r="D1728" i="21"/>
  <c r="R1728" i="21" s="1"/>
  <c r="M1727" i="21"/>
  <c r="L1727" i="21"/>
  <c r="K1727" i="21"/>
  <c r="P1727" i="21" s="1"/>
  <c r="J1727" i="21"/>
  <c r="I1727" i="21"/>
  <c r="H1727" i="21"/>
  <c r="O1727" i="21" s="1"/>
  <c r="G1727" i="21"/>
  <c r="F1727" i="21"/>
  <c r="E1727" i="21"/>
  <c r="D1727" i="21"/>
  <c r="R1727" i="21" s="1"/>
  <c r="P1726" i="21"/>
  <c r="M1726" i="21"/>
  <c r="L1726" i="21"/>
  <c r="K1726" i="21"/>
  <c r="J1726" i="21"/>
  <c r="I1726" i="21"/>
  <c r="H1726" i="21"/>
  <c r="G1726" i="21"/>
  <c r="F1726" i="21"/>
  <c r="E1726" i="21"/>
  <c r="D1726" i="21"/>
  <c r="R1726" i="21" s="1"/>
  <c r="M1725" i="21"/>
  <c r="L1725" i="21"/>
  <c r="P1725" i="21" s="1"/>
  <c r="K1725" i="21"/>
  <c r="J1725" i="21"/>
  <c r="I1725" i="21"/>
  <c r="H1725" i="21"/>
  <c r="O1725" i="21" s="1"/>
  <c r="G1725" i="21"/>
  <c r="F1725" i="21"/>
  <c r="E1725" i="21"/>
  <c r="N1725" i="21" s="1"/>
  <c r="D1725" i="21"/>
  <c r="R1725" i="21" s="1"/>
  <c r="M1724" i="21"/>
  <c r="L1724" i="21"/>
  <c r="K1724" i="21"/>
  <c r="P1724" i="21" s="1"/>
  <c r="J1724" i="21"/>
  <c r="I1724" i="21"/>
  <c r="H1724" i="21"/>
  <c r="O1724" i="21" s="1"/>
  <c r="G1724" i="21"/>
  <c r="F1724" i="21"/>
  <c r="E1724" i="21"/>
  <c r="D1724" i="21"/>
  <c r="R1724" i="21" s="1"/>
  <c r="M1723" i="21"/>
  <c r="L1723" i="21"/>
  <c r="K1723" i="21"/>
  <c r="P1723" i="21" s="1"/>
  <c r="J1723" i="21"/>
  <c r="I1723" i="21"/>
  <c r="H1723" i="21"/>
  <c r="O1723" i="21" s="1"/>
  <c r="G1723" i="21"/>
  <c r="F1723" i="21"/>
  <c r="E1723" i="21"/>
  <c r="D1723" i="21"/>
  <c r="R1723" i="21" s="1"/>
  <c r="P1722" i="21"/>
  <c r="M1722" i="21"/>
  <c r="L1722" i="21"/>
  <c r="K1722" i="21"/>
  <c r="J1722" i="21"/>
  <c r="I1722" i="21"/>
  <c r="H1722" i="21"/>
  <c r="G1722" i="21"/>
  <c r="F1722" i="21"/>
  <c r="E1722" i="21"/>
  <c r="D1722" i="21"/>
  <c r="R1722" i="21" s="1"/>
  <c r="M1721" i="21"/>
  <c r="L1721" i="21"/>
  <c r="P1721" i="21" s="1"/>
  <c r="K1721" i="21"/>
  <c r="J1721" i="21"/>
  <c r="I1721" i="21"/>
  <c r="H1721" i="21"/>
  <c r="O1721" i="21" s="1"/>
  <c r="G1721" i="21"/>
  <c r="F1721" i="21"/>
  <c r="E1721" i="21"/>
  <c r="N1721" i="21" s="1"/>
  <c r="D1721" i="21"/>
  <c r="R1721" i="21" s="1"/>
  <c r="M1720" i="21"/>
  <c r="L1720" i="21"/>
  <c r="K1720" i="21"/>
  <c r="P1720" i="21" s="1"/>
  <c r="J1720" i="21"/>
  <c r="I1720" i="21"/>
  <c r="H1720" i="21"/>
  <c r="O1720" i="21" s="1"/>
  <c r="G1720" i="21"/>
  <c r="F1720" i="21"/>
  <c r="E1720" i="21"/>
  <c r="D1720" i="21"/>
  <c r="R1720" i="21" s="1"/>
  <c r="R1719" i="21"/>
  <c r="M1719" i="21"/>
  <c r="L1719" i="21"/>
  <c r="K1719" i="21"/>
  <c r="P1719" i="21" s="1"/>
  <c r="J1719" i="21"/>
  <c r="I1719" i="21"/>
  <c r="H1719" i="21"/>
  <c r="O1719" i="21" s="1"/>
  <c r="G1719" i="21"/>
  <c r="F1719" i="21"/>
  <c r="E1719" i="21"/>
  <c r="D1719" i="21"/>
  <c r="P1718" i="21"/>
  <c r="M1718" i="21"/>
  <c r="L1718" i="21"/>
  <c r="K1718" i="21"/>
  <c r="J1718" i="21"/>
  <c r="I1718" i="21"/>
  <c r="H1718" i="21"/>
  <c r="G1718" i="21"/>
  <c r="F1718" i="21"/>
  <c r="E1718" i="21"/>
  <c r="D1718" i="21"/>
  <c r="R1718" i="21" s="1"/>
  <c r="M1717" i="21"/>
  <c r="L1717" i="21"/>
  <c r="P1717" i="21" s="1"/>
  <c r="K1717" i="21"/>
  <c r="J1717" i="21"/>
  <c r="I1717" i="21"/>
  <c r="H1717" i="21"/>
  <c r="O1717" i="21" s="1"/>
  <c r="G1717" i="21"/>
  <c r="F1717" i="21"/>
  <c r="E1717" i="21"/>
  <c r="N1717" i="21" s="1"/>
  <c r="D1717" i="21"/>
  <c r="R1717" i="21" s="1"/>
  <c r="M1716" i="21"/>
  <c r="L1716" i="21"/>
  <c r="K1716" i="21"/>
  <c r="P1716" i="21" s="1"/>
  <c r="J1716" i="21"/>
  <c r="I1716" i="21"/>
  <c r="H1716" i="21"/>
  <c r="O1716" i="21" s="1"/>
  <c r="G1716" i="21"/>
  <c r="F1716" i="21"/>
  <c r="E1716" i="21"/>
  <c r="D1716" i="21"/>
  <c r="R1716" i="21" s="1"/>
  <c r="R1715" i="21"/>
  <c r="M1715" i="21"/>
  <c r="L1715" i="21"/>
  <c r="K1715" i="21"/>
  <c r="P1715" i="21" s="1"/>
  <c r="J1715" i="21"/>
  <c r="I1715" i="21"/>
  <c r="H1715" i="21"/>
  <c r="O1715" i="21" s="1"/>
  <c r="G1715" i="21"/>
  <c r="F1715" i="21"/>
  <c r="E1715" i="21"/>
  <c r="D1715" i="21"/>
  <c r="P1714" i="21"/>
  <c r="M1714" i="21"/>
  <c r="L1714" i="21"/>
  <c r="K1714" i="21"/>
  <c r="J1714" i="21"/>
  <c r="I1714" i="21"/>
  <c r="H1714" i="21"/>
  <c r="G1714" i="21"/>
  <c r="F1714" i="21"/>
  <c r="E1714" i="21"/>
  <c r="D1714" i="21"/>
  <c r="R1714" i="21" s="1"/>
  <c r="M1713" i="21"/>
  <c r="L1713" i="21"/>
  <c r="P1713" i="21" s="1"/>
  <c r="K1713" i="21"/>
  <c r="J1713" i="21"/>
  <c r="I1713" i="21"/>
  <c r="H1713" i="21"/>
  <c r="O1713" i="21" s="1"/>
  <c r="G1713" i="21"/>
  <c r="F1713" i="21"/>
  <c r="E1713" i="21"/>
  <c r="N1713" i="21" s="1"/>
  <c r="D1713" i="21"/>
  <c r="R1713" i="21" s="1"/>
  <c r="M1712" i="21"/>
  <c r="L1712" i="21"/>
  <c r="K1712" i="21"/>
  <c r="P1712" i="21" s="1"/>
  <c r="J1712" i="21"/>
  <c r="I1712" i="21"/>
  <c r="H1712" i="21"/>
  <c r="O1712" i="21" s="1"/>
  <c r="G1712" i="21"/>
  <c r="F1712" i="21"/>
  <c r="E1712" i="21"/>
  <c r="D1712" i="21"/>
  <c r="R1712" i="21" s="1"/>
  <c r="R1711" i="21"/>
  <c r="M1711" i="21"/>
  <c r="L1711" i="21"/>
  <c r="K1711" i="21"/>
  <c r="P1711" i="21" s="1"/>
  <c r="J1711" i="21"/>
  <c r="I1711" i="21"/>
  <c r="H1711" i="21"/>
  <c r="O1711" i="21" s="1"/>
  <c r="G1711" i="21"/>
  <c r="F1711" i="21"/>
  <c r="E1711" i="21"/>
  <c r="D1711" i="21"/>
  <c r="P1710" i="21"/>
  <c r="M1710" i="21"/>
  <c r="L1710" i="21"/>
  <c r="K1710" i="21"/>
  <c r="J1710" i="21"/>
  <c r="I1710" i="21"/>
  <c r="H1710" i="21"/>
  <c r="G1710" i="21"/>
  <c r="F1710" i="21"/>
  <c r="E1710" i="21"/>
  <c r="D1710" i="21"/>
  <c r="R1710" i="21" s="1"/>
  <c r="M1709" i="21"/>
  <c r="L1709" i="21"/>
  <c r="P1709" i="21" s="1"/>
  <c r="K1709" i="21"/>
  <c r="J1709" i="21"/>
  <c r="I1709" i="21"/>
  <c r="H1709" i="21"/>
  <c r="O1709" i="21" s="1"/>
  <c r="G1709" i="21"/>
  <c r="F1709" i="21"/>
  <c r="E1709" i="21"/>
  <c r="N1709" i="21" s="1"/>
  <c r="D1709" i="21"/>
  <c r="R1709" i="21" s="1"/>
  <c r="M1708" i="21"/>
  <c r="L1708" i="21"/>
  <c r="K1708" i="21"/>
  <c r="P1708" i="21" s="1"/>
  <c r="J1708" i="21"/>
  <c r="I1708" i="21"/>
  <c r="H1708" i="21"/>
  <c r="O1708" i="21" s="1"/>
  <c r="G1708" i="21"/>
  <c r="F1708" i="21"/>
  <c r="E1708" i="21"/>
  <c r="D1708" i="21"/>
  <c r="R1708" i="21" s="1"/>
  <c r="R1707" i="21"/>
  <c r="M1707" i="21"/>
  <c r="L1707" i="21"/>
  <c r="K1707" i="21"/>
  <c r="P1707" i="21" s="1"/>
  <c r="J1707" i="21"/>
  <c r="I1707" i="21"/>
  <c r="H1707" i="21"/>
  <c r="O1707" i="21" s="1"/>
  <c r="G1707" i="21"/>
  <c r="F1707" i="21"/>
  <c r="E1707" i="21"/>
  <c r="D1707" i="21"/>
  <c r="P1706" i="21"/>
  <c r="M1706" i="21"/>
  <c r="L1706" i="21"/>
  <c r="K1706" i="21"/>
  <c r="J1706" i="21"/>
  <c r="I1706" i="21"/>
  <c r="H1706" i="21"/>
  <c r="G1706" i="21"/>
  <c r="F1706" i="21"/>
  <c r="E1706" i="21"/>
  <c r="D1706" i="21"/>
  <c r="R1706" i="21" s="1"/>
  <c r="M1705" i="21"/>
  <c r="L1705" i="21"/>
  <c r="P1705" i="21" s="1"/>
  <c r="K1705" i="21"/>
  <c r="J1705" i="21"/>
  <c r="I1705" i="21"/>
  <c r="H1705" i="21"/>
  <c r="O1705" i="21" s="1"/>
  <c r="G1705" i="21"/>
  <c r="F1705" i="21"/>
  <c r="E1705" i="21"/>
  <c r="N1705" i="21" s="1"/>
  <c r="D1705" i="21"/>
  <c r="R1705" i="21" s="1"/>
  <c r="M1704" i="21"/>
  <c r="L1704" i="21"/>
  <c r="K1704" i="21"/>
  <c r="P1704" i="21" s="1"/>
  <c r="J1704" i="21"/>
  <c r="I1704" i="21"/>
  <c r="H1704" i="21"/>
  <c r="O1704" i="21" s="1"/>
  <c r="G1704" i="21"/>
  <c r="F1704" i="21"/>
  <c r="E1704" i="21"/>
  <c r="D1704" i="21"/>
  <c r="R1704" i="21" s="1"/>
  <c r="R1703" i="21"/>
  <c r="M1703" i="21"/>
  <c r="L1703" i="21"/>
  <c r="K1703" i="21"/>
  <c r="P1703" i="21" s="1"/>
  <c r="J1703" i="21"/>
  <c r="I1703" i="21"/>
  <c r="H1703" i="21"/>
  <c r="O1703" i="21" s="1"/>
  <c r="G1703" i="21"/>
  <c r="F1703" i="21"/>
  <c r="E1703" i="21"/>
  <c r="D1703" i="21"/>
  <c r="P1702" i="21"/>
  <c r="M1702" i="21"/>
  <c r="L1702" i="21"/>
  <c r="K1702" i="21"/>
  <c r="J1702" i="21"/>
  <c r="I1702" i="21"/>
  <c r="H1702" i="21"/>
  <c r="G1702" i="21"/>
  <c r="F1702" i="21"/>
  <c r="E1702" i="21"/>
  <c r="D1702" i="21"/>
  <c r="R1702" i="21" s="1"/>
  <c r="M1701" i="21"/>
  <c r="L1701" i="21"/>
  <c r="P1701" i="21" s="1"/>
  <c r="K1701" i="21"/>
  <c r="J1701" i="21"/>
  <c r="I1701" i="21"/>
  <c r="H1701" i="21"/>
  <c r="O1701" i="21" s="1"/>
  <c r="G1701" i="21"/>
  <c r="F1701" i="21"/>
  <c r="E1701" i="21"/>
  <c r="N1701" i="21" s="1"/>
  <c r="D1701" i="21"/>
  <c r="R1701" i="21" s="1"/>
  <c r="M1700" i="21"/>
  <c r="L1700" i="21"/>
  <c r="K1700" i="21"/>
  <c r="J1700" i="21"/>
  <c r="I1700" i="21"/>
  <c r="H1700" i="21"/>
  <c r="O1700" i="21" s="1"/>
  <c r="G1700" i="21"/>
  <c r="F1700" i="21"/>
  <c r="E1700" i="21"/>
  <c r="D1700" i="21"/>
  <c r="R1700" i="21" s="1"/>
  <c r="R1699" i="21"/>
  <c r="M1699" i="21"/>
  <c r="L1699" i="21"/>
  <c r="K1699" i="21"/>
  <c r="P1699" i="21" s="1"/>
  <c r="J1699" i="21"/>
  <c r="I1699" i="21"/>
  <c r="H1699" i="21"/>
  <c r="O1699" i="21" s="1"/>
  <c r="G1699" i="21"/>
  <c r="F1699" i="21"/>
  <c r="E1699" i="21"/>
  <c r="D1699" i="21"/>
  <c r="P1698" i="21"/>
  <c r="M1698" i="21"/>
  <c r="L1698" i="21"/>
  <c r="K1698" i="21"/>
  <c r="J1698" i="21"/>
  <c r="I1698" i="21"/>
  <c r="H1698" i="21"/>
  <c r="G1698" i="21"/>
  <c r="F1698" i="21"/>
  <c r="N1698" i="21" s="1"/>
  <c r="Q1698" i="21" s="1"/>
  <c r="E1698" i="21"/>
  <c r="D1698" i="21"/>
  <c r="R1698" i="21" s="1"/>
  <c r="M1697" i="21"/>
  <c r="L1697" i="21"/>
  <c r="P1697" i="21" s="1"/>
  <c r="K1697" i="21"/>
  <c r="J1697" i="21"/>
  <c r="I1697" i="21"/>
  <c r="H1697" i="21"/>
  <c r="O1697" i="21" s="1"/>
  <c r="G1697" i="21"/>
  <c r="F1697" i="21"/>
  <c r="E1697" i="21"/>
  <c r="N1697" i="21" s="1"/>
  <c r="D1697" i="21"/>
  <c r="R1697" i="21" s="1"/>
  <c r="M1696" i="21"/>
  <c r="L1696" i="21"/>
  <c r="K1696" i="21"/>
  <c r="J1696" i="21"/>
  <c r="I1696" i="21"/>
  <c r="H1696" i="21"/>
  <c r="O1696" i="21" s="1"/>
  <c r="G1696" i="21"/>
  <c r="F1696" i="21"/>
  <c r="E1696" i="21"/>
  <c r="D1696" i="21"/>
  <c r="R1696" i="21" s="1"/>
  <c r="R1695" i="21"/>
  <c r="M1695" i="21"/>
  <c r="L1695" i="21"/>
  <c r="K1695" i="21"/>
  <c r="P1695" i="21" s="1"/>
  <c r="J1695" i="21"/>
  <c r="I1695" i="21"/>
  <c r="H1695" i="21"/>
  <c r="O1695" i="21" s="1"/>
  <c r="G1695" i="21"/>
  <c r="F1695" i="21"/>
  <c r="E1695" i="21"/>
  <c r="D1695" i="21"/>
  <c r="P1694" i="21"/>
  <c r="M1694" i="21"/>
  <c r="L1694" i="21"/>
  <c r="K1694" i="21"/>
  <c r="J1694" i="21"/>
  <c r="I1694" i="21"/>
  <c r="H1694" i="21"/>
  <c r="G1694" i="21"/>
  <c r="F1694" i="21"/>
  <c r="N1694" i="21" s="1"/>
  <c r="Q1694" i="21" s="1"/>
  <c r="E1694" i="21"/>
  <c r="D1694" i="21"/>
  <c r="R1694" i="21" s="1"/>
  <c r="M1693" i="21"/>
  <c r="L1693" i="21"/>
  <c r="P1693" i="21" s="1"/>
  <c r="K1693" i="21"/>
  <c r="J1693" i="21"/>
  <c r="I1693" i="21"/>
  <c r="H1693" i="21"/>
  <c r="O1693" i="21" s="1"/>
  <c r="G1693" i="21"/>
  <c r="F1693" i="21"/>
  <c r="E1693" i="21"/>
  <c r="N1693" i="21" s="1"/>
  <c r="D1693" i="21"/>
  <c r="R1693" i="21" s="1"/>
  <c r="M1692" i="21"/>
  <c r="L1692" i="21"/>
  <c r="K1692" i="21"/>
  <c r="J1692" i="21"/>
  <c r="I1692" i="21"/>
  <c r="H1692" i="21"/>
  <c r="O1692" i="21" s="1"/>
  <c r="G1692" i="21"/>
  <c r="F1692" i="21"/>
  <c r="E1692" i="21"/>
  <c r="D1692" i="21"/>
  <c r="R1692" i="21" s="1"/>
  <c r="R1691" i="21"/>
  <c r="M1691" i="21"/>
  <c r="L1691" i="21"/>
  <c r="K1691" i="21"/>
  <c r="P1691" i="21" s="1"/>
  <c r="J1691" i="21"/>
  <c r="I1691" i="21"/>
  <c r="H1691" i="21"/>
  <c r="O1691" i="21" s="1"/>
  <c r="G1691" i="21"/>
  <c r="F1691" i="21"/>
  <c r="E1691" i="21"/>
  <c r="D1691" i="21"/>
  <c r="P1690" i="21"/>
  <c r="M1690" i="21"/>
  <c r="L1690" i="21"/>
  <c r="K1690" i="21"/>
  <c r="J1690" i="21"/>
  <c r="I1690" i="21"/>
  <c r="H1690" i="21"/>
  <c r="G1690" i="21"/>
  <c r="F1690" i="21"/>
  <c r="N1690" i="21" s="1"/>
  <c r="Q1690" i="21" s="1"/>
  <c r="E1690" i="21"/>
  <c r="D1690" i="21"/>
  <c r="R1690" i="21" s="1"/>
  <c r="M1689" i="21"/>
  <c r="L1689" i="21"/>
  <c r="P1689" i="21" s="1"/>
  <c r="K1689" i="21"/>
  <c r="J1689" i="21"/>
  <c r="I1689" i="21"/>
  <c r="H1689" i="21"/>
  <c r="O1689" i="21" s="1"/>
  <c r="G1689" i="21"/>
  <c r="F1689" i="21"/>
  <c r="E1689" i="21"/>
  <c r="N1689" i="21" s="1"/>
  <c r="D1689" i="21"/>
  <c r="R1689" i="21" s="1"/>
  <c r="M1688" i="21"/>
  <c r="L1688" i="21"/>
  <c r="K1688" i="21"/>
  <c r="J1688" i="21"/>
  <c r="I1688" i="21"/>
  <c r="H1688" i="21"/>
  <c r="O1688" i="21" s="1"/>
  <c r="G1688" i="21"/>
  <c r="F1688" i="21"/>
  <c r="E1688" i="21"/>
  <c r="D1688" i="21"/>
  <c r="R1688" i="21" s="1"/>
  <c r="R1687" i="21"/>
  <c r="M1687" i="21"/>
  <c r="L1687" i="21"/>
  <c r="K1687" i="21"/>
  <c r="P1687" i="21" s="1"/>
  <c r="J1687" i="21"/>
  <c r="O1687" i="21" s="1"/>
  <c r="I1687" i="21"/>
  <c r="H1687" i="21"/>
  <c r="G1687" i="21"/>
  <c r="F1687" i="21"/>
  <c r="N1687" i="21" s="1"/>
  <c r="Q1687" i="21" s="1"/>
  <c r="E1687" i="21"/>
  <c r="D1687" i="21"/>
  <c r="M1686" i="21"/>
  <c r="L1686" i="21"/>
  <c r="K1686" i="21"/>
  <c r="J1686" i="21"/>
  <c r="I1686" i="21"/>
  <c r="H1686" i="21"/>
  <c r="O1686" i="21" s="1"/>
  <c r="G1686" i="21"/>
  <c r="F1686" i="21"/>
  <c r="E1686" i="21"/>
  <c r="D1686" i="21"/>
  <c r="R1686" i="21" s="1"/>
  <c r="M1685" i="21"/>
  <c r="L1685" i="21"/>
  <c r="K1685" i="21"/>
  <c r="J1685" i="21"/>
  <c r="I1685" i="21"/>
  <c r="H1685" i="21"/>
  <c r="G1685" i="21"/>
  <c r="F1685" i="21"/>
  <c r="E1685" i="21"/>
  <c r="D1685" i="21"/>
  <c r="R1685" i="21" s="1"/>
  <c r="R1684" i="21"/>
  <c r="M1684" i="21"/>
  <c r="L1684" i="21"/>
  <c r="K1684" i="21"/>
  <c r="J1684" i="21"/>
  <c r="I1684" i="21"/>
  <c r="H1684" i="21"/>
  <c r="G1684" i="21"/>
  <c r="F1684" i="21"/>
  <c r="E1684" i="21"/>
  <c r="D1684" i="21"/>
  <c r="M1683" i="21"/>
  <c r="L1683" i="21"/>
  <c r="K1683" i="21"/>
  <c r="J1683" i="21"/>
  <c r="I1683" i="21"/>
  <c r="O1683" i="21" s="1"/>
  <c r="H1683" i="21"/>
  <c r="G1683" i="21"/>
  <c r="F1683" i="21"/>
  <c r="E1683" i="21"/>
  <c r="D1683" i="21"/>
  <c r="R1683" i="21" s="1"/>
  <c r="M1682" i="21"/>
  <c r="L1682" i="21"/>
  <c r="K1682" i="21"/>
  <c r="J1682" i="21"/>
  <c r="I1682" i="21"/>
  <c r="H1682" i="21"/>
  <c r="O1682" i="21" s="1"/>
  <c r="G1682" i="21"/>
  <c r="F1682" i="21"/>
  <c r="E1682" i="21"/>
  <c r="D1682" i="21"/>
  <c r="R1682" i="21" s="1"/>
  <c r="M1681" i="21"/>
  <c r="L1681" i="21"/>
  <c r="K1681" i="21"/>
  <c r="J1681" i="21"/>
  <c r="I1681" i="21"/>
  <c r="H1681" i="21"/>
  <c r="O1681" i="21" s="1"/>
  <c r="G1681" i="21"/>
  <c r="F1681" i="21"/>
  <c r="E1681" i="21"/>
  <c r="D1681" i="21"/>
  <c r="R1681" i="21" s="1"/>
  <c r="R1680" i="21"/>
  <c r="M1680" i="21"/>
  <c r="L1680" i="21"/>
  <c r="K1680" i="21"/>
  <c r="J1680" i="21"/>
  <c r="I1680" i="21"/>
  <c r="H1680" i="21"/>
  <c r="G1680" i="21"/>
  <c r="F1680" i="21"/>
  <c r="E1680" i="21"/>
  <c r="D1680" i="21"/>
  <c r="R1679" i="21"/>
  <c r="M1679" i="21"/>
  <c r="L1679" i="21"/>
  <c r="K1679" i="21"/>
  <c r="J1679" i="21"/>
  <c r="I1679" i="21"/>
  <c r="H1679" i="21"/>
  <c r="G1679" i="21"/>
  <c r="F1679" i="21"/>
  <c r="E1679" i="21"/>
  <c r="D1679" i="21"/>
  <c r="M1678" i="21"/>
  <c r="L1678" i="21"/>
  <c r="K1678" i="21"/>
  <c r="P1678" i="21" s="1"/>
  <c r="J1678" i="21"/>
  <c r="I1678" i="21"/>
  <c r="H1678" i="21"/>
  <c r="O1678" i="21" s="1"/>
  <c r="G1678" i="21"/>
  <c r="F1678" i="21"/>
  <c r="E1678" i="21"/>
  <c r="D1678" i="21"/>
  <c r="R1678" i="21" s="1"/>
  <c r="M1677" i="21"/>
  <c r="P1677" i="21" s="1"/>
  <c r="L1677" i="21"/>
  <c r="K1677" i="21"/>
  <c r="J1677" i="21"/>
  <c r="I1677" i="21"/>
  <c r="H1677" i="21"/>
  <c r="G1677" i="21"/>
  <c r="F1677" i="21"/>
  <c r="E1677" i="21"/>
  <c r="N1677" i="21" s="1"/>
  <c r="Q1677" i="21" s="1"/>
  <c r="D1677" i="21"/>
  <c r="R1677" i="21" s="1"/>
  <c r="M1676" i="21"/>
  <c r="L1676" i="21"/>
  <c r="K1676" i="21"/>
  <c r="J1676" i="21"/>
  <c r="I1676" i="21"/>
  <c r="H1676" i="21"/>
  <c r="G1676" i="21"/>
  <c r="F1676" i="21"/>
  <c r="E1676" i="21"/>
  <c r="D1676" i="21"/>
  <c r="R1676" i="21" s="1"/>
  <c r="M1675" i="21"/>
  <c r="L1675" i="21"/>
  <c r="K1675" i="21"/>
  <c r="P1675" i="21" s="1"/>
  <c r="J1675" i="21"/>
  <c r="I1675" i="21"/>
  <c r="H1675" i="21"/>
  <c r="O1675" i="21" s="1"/>
  <c r="G1675" i="21"/>
  <c r="F1675" i="21"/>
  <c r="E1675" i="21"/>
  <c r="D1675" i="21"/>
  <c r="R1675" i="21" s="1"/>
  <c r="P1674" i="21"/>
  <c r="M1674" i="21"/>
  <c r="L1674" i="21"/>
  <c r="K1674" i="21"/>
  <c r="J1674" i="21"/>
  <c r="I1674" i="21"/>
  <c r="H1674" i="21"/>
  <c r="G1674" i="21"/>
  <c r="F1674" i="21"/>
  <c r="E1674" i="21"/>
  <c r="D1674" i="21"/>
  <c r="R1674" i="21" s="1"/>
  <c r="R1673" i="21"/>
  <c r="M1673" i="21"/>
  <c r="L1673" i="21"/>
  <c r="K1673" i="21"/>
  <c r="J1673" i="21"/>
  <c r="I1673" i="21"/>
  <c r="H1673" i="21"/>
  <c r="G1673" i="21"/>
  <c r="F1673" i="21"/>
  <c r="E1673" i="21"/>
  <c r="N1673" i="21" s="1"/>
  <c r="D1673" i="21"/>
  <c r="M1672" i="21"/>
  <c r="L1672" i="21"/>
  <c r="K1672" i="21"/>
  <c r="J1672" i="21"/>
  <c r="I1672" i="21"/>
  <c r="H1672" i="21"/>
  <c r="G1672" i="21"/>
  <c r="F1672" i="21"/>
  <c r="E1672" i="21"/>
  <c r="D1672" i="21"/>
  <c r="R1672" i="21" s="1"/>
  <c r="M1671" i="21"/>
  <c r="L1671" i="21"/>
  <c r="K1671" i="21"/>
  <c r="P1671" i="21" s="1"/>
  <c r="J1671" i="21"/>
  <c r="I1671" i="21"/>
  <c r="H1671" i="21"/>
  <c r="O1671" i="21" s="1"/>
  <c r="G1671" i="21"/>
  <c r="F1671" i="21"/>
  <c r="E1671" i="21"/>
  <c r="D1671" i="21"/>
  <c r="R1671" i="21" s="1"/>
  <c r="P1670" i="21"/>
  <c r="M1670" i="21"/>
  <c r="L1670" i="21"/>
  <c r="K1670" i="21"/>
  <c r="J1670" i="21"/>
  <c r="I1670" i="21"/>
  <c r="H1670" i="21"/>
  <c r="G1670" i="21"/>
  <c r="F1670" i="21"/>
  <c r="E1670" i="21"/>
  <c r="D1670" i="21"/>
  <c r="R1670" i="21" s="1"/>
  <c r="R1669" i="21"/>
  <c r="M1669" i="21"/>
  <c r="L1669" i="21"/>
  <c r="K1669" i="21"/>
  <c r="J1669" i="21"/>
  <c r="I1669" i="21"/>
  <c r="H1669" i="21"/>
  <c r="G1669" i="21"/>
  <c r="F1669" i="21"/>
  <c r="E1669" i="21"/>
  <c r="N1669" i="21" s="1"/>
  <c r="D1669" i="21"/>
  <c r="M1668" i="21"/>
  <c r="L1668" i="21"/>
  <c r="K1668" i="21"/>
  <c r="J1668" i="21"/>
  <c r="I1668" i="21"/>
  <c r="H1668" i="21"/>
  <c r="G1668" i="21"/>
  <c r="F1668" i="21"/>
  <c r="E1668" i="21"/>
  <c r="D1668" i="21"/>
  <c r="R1668" i="21" s="1"/>
  <c r="M1667" i="21"/>
  <c r="L1667" i="21"/>
  <c r="K1667" i="21"/>
  <c r="P1667" i="21" s="1"/>
  <c r="J1667" i="21"/>
  <c r="I1667" i="21"/>
  <c r="H1667" i="21"/>
  <c r="O1667" i="21" s="1"/>
  <c r="G1667" i="21"/>
  <c r="F1667" i="21"/>
  <c r="E1667" i="21"/>
  <c r="D1667" i="21"/>
  <c r="R1667" i="21" s="1"/>
  <c r="P1666" i="21"/>
  <c r="M1666" i="21"/>
  <c r="L1666" i="21"/>
  <c r="K1666" i="21"/>
  <c r="J1666" i="21"/>
  <c r="I1666" i="21"/>
  <c r="H1666" i="21"/>
  <c r="G1666" i="21"/>
  <c r="F1666" i="21"/>
  <c r="E1666" i="21"/>
  <c r="D1666" i="21"/>
  <c r="R1666" i="21" s="1"/>
  <c r="M1665" i="21"/>
  <c r="L1665" i="21"/>
  <c r="K1665" i="21"/>
  <c r="J1665" i="21"/>
  <c r="I1665" i="21"/>
  <c r="H1665" i="21"/>
  <c r="G1665" i="21"/>
  <c r="F1665" i="21"/>
  <c r="E1665" i="21"/>
  <c r="N1665" i="21" s="1"/>
  <c r="D1665" i="21"/>
  <c r="R1665" i="21" s="1"/>
  <c r="M1664" i="21"/>
  <c r="L1664" i="21"/>
  <c r="K1664" i="21"/>
  <c r="J1664" i="21"/>
  <c r="I1664" i="21"/>
  <c r="H1664" i="21"/>
  <c r="G1664" i="21"/>
  <c r="F1664" i="21"/>
  <c r="E1664" i="21"/>
  <c r="D1664" i="21"/>
  <c r="R1664" i="21" s="1"/>
  <c r="M1663" i="21"/>
  <c r="L1663" i="21"/>
  <c r="K1663" i="21"/>
  <c r="P1663" i="21" s="1"/>
  <c r="J1663" i="21"/>
  <c r="I1663" i="21"/>
  <c r="H1663" i="21"/>
  <c r="O1663" i="21" s="1"/>
  <c r="G1663" i="21"/>
  <c r="F1663" i="21"/>
  <c r="E1663" i="21"/>
  <c r="D1663" i="21"/>
  <c r="R1663" i="21" s="1"/>
  <c r="P1662" i="21"/>
  <c r="M1662" i="21"/>
  <c r="L1662" i="21"/>
  <c r="K1662" i="21"/>
  <c r="J1662" i="21"/>
  <c r="I1662" i="21"/>
  <c r="H1662" i="21"/>
  <c r="G1662" i="21"/>
  <c r="F1662" i="21"/>
  <c r="E1662" i="21"/>
  <c r="D1662" i="21"/>
  <c r="R1662" i="21" s="1"/>
  <c r="M1661" i="21"/>
  <c r="L1661" i="21"/>
  <c r="K1661" i="21"/>
  <c r="J1661" i="21"/>
  <c r="I1661" i="21"/>
  <c r="H1661" i="21"/>
  <c r="G1661" i="21"/>
  <c r="F1661" i="21"/>
  <c r="E1661" i="21"/>
  <c r="N1661" i="21" s="1"/>
  <c r="D1661" i="21"/>
  <c r="R1661" i="21" s="1"/>
  <c r="M1660" i="21"/>
  <c r="L1660" i="21"/>
  <c r="K1660" i="21"/>
  <c r="P1660" i="21" s="1"/>
  <c r="J1660" i="21"/>
  <c r="I1660" i="21"/>
  <c r="H1660" i="21"/>
  <c r="G1660" i="21"/>
  <c r="F1660" i="21"/>
  <c r="E1660" i="21"/>
  <c r="D1660" i="21"/>
  <c r="R1660" i="21" s="1"/>
  <c r="M1659" i="21"/>
  <c r="L1659" i="21"/>
  <c r="K1659" i="21"/>
  <c r="P1659" i="21" s="1"/>
  <c r="J1659" i="21"/>
  <c r="O1659" i="21" s="1"/>
  <c r="I1659" i="21"/>
  <c r="H1659" i="21"/>
  <c r="G1659" i="21"/>
  <c r="F1659" i="21"/>
  <c r="E1659" i="21"/>
  <c r="D1659" i="21"/>
  <c r="R1659" i="21" s="1"/>
  <c r="M1658" i="21"/>
  <c r="L1658" i="21"/>
  <c r="P1658" i="21" s="1"/>
  <c r="K1658" i="21"/>
  <c r="J1658" i="21"/>
  <c r="I1658" i="21"/>
  <c r="H1658" i="21"/>
  <c r="O1658" i="21" s="1"/>
  <c r="G1658" i="21"/>
  <c r="F1658" i="21"/>
  <c r="E1658" i="21"/>
  <c r="N1658" i="21" s="1"/>
  <c r="D1658" i="21"/>
  <c r="R1658" i="21" s="1"/>
  <c r="M1657" i="21"/>
  <c r="L1657" i="21"/>
  <c r="K1657" i="21"/>
  <c r="J1657" i="21"/>
  <c r="I1657" i="21"/>
  <c r="H1657" i="21"/>
  <c r="G1657" i="21"/>
  <c r="F1657" i="21"/>
  <c r="E1657" i="21"/>
  <c r="D1657" i="21"/>
  <c r="R1657" i="21" s="1"/>
  <c r="R1656" i="21"/>
  <c r="M1656" i="21"/>
  <c r="L1656" i="21"/>
  <c r="K1656" i="21"/>
  <c r="J1656" i="21"/>
  <c r="I1656" i="21"/>
  <c r="H1656" i="21"/>
  <c r="G1656" i="21"/>
  <c r="F1656" i="21"/>
  <c r="E1656" i="21"/>
  <c r="D1656" i="21"/>
  <c r="M1655" i="21"/>
  <c r="L1655" i="21"/>
  <c r="K1655" i="21"/>
  <c r="J1655" i="21"/>
  <c r="I1655" i="21"/>
  <c r="H1655" i="21"/>
  <c r="O1655" i="21" s="1"/>
  <c r="G1655" i="21"/>
  <c r="F1655" i="21"/>
  <c r="E1655" i="21"/>
  <c r="D1655" i="21"/>
  <c r="R1655" i="21" s="1"/>
  <c r="M1654" i="21"/>
  <c r="L1654" i="21"/>
  <c r="K1654" i="21"/>
  <c r="J1654" i="21"/>
  <c r="I1654" i="21"/>
  <c r="H1654" i="21"/>
  <c r="G1654" i="21"/>
  <c r="F1654" i="21"/>
  <c r="E1654" i="21"/>
  <c r="D1654" i="21"/>
  <c r="R1654" i="21" s="1"/>
  <c r="M1653" i="21"/>
  <c r="L1653" i="21"/>
  <c r="K1653" i="21"/>
  <c r="J1653" i="21"/>
  <c r="I1653" i="21"/>
  <c r="H1653" i="21"/>
  <c r="G1653" i="21"/>
  <c r="F1653" i="21"/>
  <c r="E1653" i="21"/>
  <c r="N1653" i="21" s="1"/>
  <c r="D1653" i="21"/>
  <c r="R1653" i="21" s="1"/>
  <c r="M1652" i="21"/>
  <c r="L1652" i="21"/>
  <c r="K1652" i="21"/>
  <c r="P1652" i="21" s="1"/>
  <c r="J1652" i="21"/>
  <c r="I1652" i="21"/>
  <c r="H1652" i="21"/>
  <c r="G1652" i="21"/>
  <c r="F1652" i="21"/>
  <c r="E1652" i="21"/>
  <c r="D1652" i="21"/>
  <c r="R1652" i="21" s="1"/>
  <c r="M1651" i="21"/>
  <c r="L1651" i="21"/>
  <c r="K1651" i="21"/>
  <c r="P1651" i="21" s="1"/>
  <c r="J1651" i="21"/>
  <c r="O1651" i="21" s="1"/>
  <c r="I1651" i="21"/>
  <c r="H1651" i="21"/>
  <c r="G1651" i="21"/>
  <c r="F1651" i="21"/>
  <c r="E1651" i="21"/>
  <c r="D1651" i="21"/>
  <c r="R1651" i="21" s="1"/>
  <c r="M1650" i="21"/>
  <c r="P1650" i="21" s="1"/>
  <c r="L1650" i="21"/>
  <c r="K1650" i="21"/>
  <c r="J1650" i="21"/>
  <c r="I1650" i="21"/>
  <c r="H1650" i="21"/>
  <c r="G1650" i="21"/>
  <c r="F1650" i="21"/>
  <c r="E1650" i="21"/>
  <c r="N1650" i="21" s="1"/>
  <c r="D1650" i="21"/>
  <c r="R1650" i="21" s="1"/>
  <c r="M1649" i="21"/>
  <c r="L1649" i="21"/>
  <c r="P1649" i="21" s="1"/>
  <c r="K1649" i="21"/>
  <c r="J1649" i="21"/>
  <c r="I1649" i="21"/>
  <c r="H1649" i="21"/>
  <c r="O1649" i="21" s="1"/>
  <c r="G1649" i="21"/>
  <c r="F1649" i="21"/>
  <c r="E1649" i="21"/>
  <c r="N1649" i="21" s="1"/>
  <c r="Q1649" i="21" s="1"/>
  <c r="D1649" i="21"/>
  <c r="R1649" i="21" s="1"/>
  <c r="M1648" i="21"/>
  <c r="L1648" i="21"/>
  <c r="K1648" i="21"/>
  <c r="P1648" i="21" s="1"/>
  <c r="J1648" i="21"/>
  <c r="I1648" i="21"/>
  <c r="H1648" i="21"/>
  <c r="G1648" i="21"/>
  <c r="F1648" i="21"/>
  <c r="E1648" i="21"/>
  <c r="D1648" i="21"/>
  <c r="R1648" i="21" s="1"/>
  <c r="M1647" i="21"/>
  <c r="L1647" i="21"/>
  <c r="K1647" i="21"/>
  <c r="P1647" i="21" s="1"/>
  <c r="J1647" i="21"/>
  <c r="O1647" i="21" s="1"/>
  <c r="I1647" i="21"/>
  <c r="H1647" i="21"/>
  <c r="G1647" i="21"/>
  <c r="F1647" i="21"/>
  <c r="N1647" i="21" s="1"/>
  <c r="Q1647" i="21" s="1"/>
  <c r="E1647" i="21"/>
  <c r="D1647" i="21"/>
  <c r="R1647" i="21" s="1"/>
  <c r="M1646" i="21"/>
  <c r="P1646" i="21" s="1"/>
  <c r="L1646" i="21"/>
  <c r="K1646" i="21"/>
  <c r="J1646" i="21"/>
  <c r="I1646" i="21"/>
  <c r="H1646" i="21"/>
  <c r="G1646" i="21"/>
  <c r="F1646" i="21"/>
  <c r="E1646" i="21"/>
  <c r="N1646" i="21" s="1"/>
  <c r="D1646" i="21"/>
  <c r="R1646" i="21" s="1"/>
  <c r="M1645" i="21"/>
  <c r="L1645" i="21"/>
  <c r="K1645" i="21"/>
  <c r="J1645" i="21"/>
  <c r="I1645" i="21"/>
  <c r="H1645" i="21"/>
  <c r="G1645" i="21"/>
  <c r="F1645" i="21"/>
  <c r="E1645" i="21"/>
  <c r="D1645" i="21"/>
  <c r="R1645" i="21" s="1"/>
  <c r="R1644" i="21"/>
  <c r="M1644" i="21"/>
  <c r="L1644" i="21"/>
  <c r="K1644" i="21"/>
  <c r="P1644" i="21" s="1"/>
  <c r="J1644" i="21"/>
  <c r="I1644" i="21"/>
  <c r="H1644" i="21"/>
  <c r="G1644" i="21"/>
  <c r="F1644" i="21"/>
  <c r="N1644" i="21" s="1"/>
  <c r="Q1644" i="21" s="1"/>
  <c r="E1644" i="21"/>
  <c r="D1644" i="21"/>
  <c r="M1643" i="21"/>
  <c r="L1643" i="21"/>
  <c r="K1643" i="21"/>
  <c r="J1643" i="21"/>
  <c r="I1643" i="21"/>
  <c r="O1643" i="21" s="1"/>
  <c r="H1643" i="21"/>
  <c r="G1643" i="21"/>
  <c r="F1643" i="21"/>
  <c r="E1643" i="21"/>
  <c r="N1643" i="21" s="1"/>
  <c r="D1643" i="21"/>
  <c r="R1643" i="21" s="1"/>
  <c r="M1642" i="21"/>
  <c r="L1642" i="21"/>
  <c r="P1642" i="21" s="1"/>
  <c r="K1642" i="21"/>
  <c r="J1642" i="21"/>
  <c r="I1642" i="21"/>
  <c r="H1642" i="21"/>
  <c r="O1642" i="21" s="1"/>
  <c r="G1642" i="21"/>
  <c r="F1642" i="21"/>
  <c r="E1642" i="21"/>
  <c r="D1642" i="21"/>
  <c r="R1642" i="21" s="1"/>
  <c r="M1641" i="21"/>
  <c r="L1641" i="21"/>
  <c r="K1641" i="21"/>
  <c r="P1641" i="21" s="1"/>
  <c r="J1641" i="21"/>
  <c r="I1641" i="21"/>
  <c r="H1641" i="21"/>
  <c r="G1641" i="21"/>
  <c r="F1641" i="21"/>
  <c r="E1641" i="21"/>
  <c r="D1641" i="21"/>
  <c r="R1641" i="21" s="1"/>
  <c r="R1640" i="21"/>
  <c r="M1640" i="21"/>
  <c r="L1640" i="21"/>
  <c r="K1640" i="21"/>
  <c r="J1640" i="21"/>
  <c r="I1640" i="21"/>
  <c r="H1640" i="21"/>
  <c r="G1640" i="21"/>
  <c r="F1640" i="21"/>
  <c r="N1640" i="21" s="1"/>
  <c r="E1640" i="21"/>
  <c r="D1640" i="21"/>
  <c r="M1639" i="21"/>
  <c r="L1639" i="21"/>
  <c r="K1639" i="21"/>
  <c r="J1639" i="21"/>
  <c r="I1639" i="21"/>
  <c r="H1639" i="21"/>
  <c r="O1639" i="21" s="1"/>
  <c r="G1639" i="21"/>
  <c r="F1639" i="21"/>
  <c r="E1639" i="21"/>
  <c r="D1639" i="21"/>
  <c r="R1639" i="21" s="1"/>
  <c r="M1638" i="21"/>
  <c r="L1638" i="21"/>
  <c r="K1638" i="21"/>
  <c r="J1638" i="21"/>
  <c r="I1638" i="21"/>
  <c r="H1638" i="21"/>
  <c r="G1638" i="21"/>
  <c r="F1638" i="21"/>
  <c r="N1638" i="21" s="1"/>
  <c r="E1638" i="21"/>
  <c r="D1638" i="21"/>
  <c r="R1638" i="21" s="1"/>
  <c r="M1637" i="21"/>
  <c r="L1637" i="21"/>
  <c r="K1637" i="21"/>
  <c r="J1637" i="21"/>
  <c r="I1637" i="21"/>
  <c r="H1637" i="21"/>
  <c r="G1637" i="21"/>
  <c r="F1637" i="21"/>
  <c r="E1637" i="21"/>
  <c r="N1637" i="21" s="1"/>
  <c r="D1637" i="21"/>
  <c r="R1637" i="21" s="1"/>
  <c r="M1636" i="21"/>
  <c r="L1636" i="21"/>
  <c r="K1636" i="21"/>
  <c r="J1636" i="21"/>
  <c r="I1636" i="21"/>
  <c r="H1636" i="21"/>
  <c r="G1636" i="21"/>
  <c r="F1636" i="21"/>
  <c r="E1636" i="21"/>
  <c r="D1636" i="21"/>
  <c r="R1636" i="21" s="1"/>
  <c r="M1635" i="21"/>
  <c r="L1635" i="21"/>
  <c r="K1635" i="21"/>
  <c r="P1635" i="21" s="1"/>
  <c r="J1635" i="21"/>
  <c r="O1635" i="21" s="1"/>
  <c r="I1635" i="21"/>
  <c r="H1635" i="21"/>
  <c r="G1635" i="21"/>
  <c r="F1635" i="21"/>
  <c r="E1635" i="21"/>
  <c r="D1635" i="21"/>
  <c r="R1635" i="21" s="1"/>
  <c r="M1634" i="21"/>
  <c r="P1634" i="21" s="1"/>
  <c r="L1634" i="21"/>
  <c r="K1634" i="21"/>
  <c r="J1634" i="21"/>
  <c r="I1634" i="21"/>
  <c r="H1634" i="21"/>
  <c r="G1634" i="21"/>
  <c r="F1634" i="21"/>
  <c r="E1634" i="21"/>
  <c r="D1634" i="21"/>
  <c r="R1634" i="21" s="1"/>
  <c r="M1633" i="21"/>
  <c r="L1633" i="21"/>
  <c r="K1633" i="21"/>
  <c r="J1633" i="21"/>
  <c r="I1633" i="21"/>
  <c r="H1633" i="21"/>
  <c r="G1633" i="21"/>
  <c r="F1633" i="21"/>
  <c r="E1633" i="21"/>
  <c r="D1633" i="21"/>
  <c r="R1633" i="21" s="1"/>
  <c r="R1632" i="21"/>
  <c r="M1632" i="21"/>
  <c r="L1632" i="21"/>
  <c r="K1632" i="21"/>
  <c r="J1632" i="21"/>
  <c r="I1632" i="21"/>
  <c r="H1632" i="21"/>
  <c r="G1632" i="21"/>
  <c r="F1632" i="21"/>
  <c r="N1632" i="21" s="1"/>
  <c r="E1632" i="21"/>
  <c r="D1632" i="21"/>
  <c r="M1631" i="21"/>
  <c r="L1631" i="21"/>
  <c r="K1631" i="21"/>
  <c r="J1631" i="21"/>
  <c r="I1631" i="21"/>
  <c r="O1631" i="21" s="1"/>
  <c r="H1631" i="21"/>
  <c r="G1631" i="21"/>
  <c r="F1631" i="21"/>
  <c r="E1631" i="21"/>
  <c r="N1631" i="21" s="1"/>
  <c r="D1631" i="21"/>
  <c r="R1631" i="21" s="1"/>
  <c r="M1630" i="21"/>
  <c r="L1630" i="21"/>
  <c r="P1630" i="21" s="1"/>
  <c r="K1630" i="21"/>
  <c r="J1630" i="21"/>
  <c r="I1630" i="21"/>
  <c r="H1630" i="21"/>
  <c r="O1630" i="21" s="1"/>
  <c r="G1630" i="21"/>
  <c r="F1630" i="21"/>
  <c r="E1630" i="21"/>
  <c r="D1630" i="21"/>
  <c r="R1630" i="21" s="1"/>
  <c r="M1629" i="21"/>
  <c r="L1629" i="21"/>
  <c r="K1629" i="21"/>
  <c r="J1629" i="21"/>
  <c r="I1629" i="21"/>
  <c r="H1629" i="21"/>
  <c r="G1629" i="21"/>
  <c r="F1629" i="21"/>
  <c r="E1629" i="21"/>
  <c r="D1629" i="21"/>
  <c r="R1629" i="21" s="1"/>
  <c r="R1628" i="21"/>
  <c r="M1628" i="21"/>
  <c r="L1628" i="21"/>
  <c r="K1628" i="21"/>
  <c r="J1628" i="21"/>
  <c r="I1628" i="21"/>
  <c r="H1628" i="21"/>
  <c r="G1628" i="21"/>
  <c r="F1628" i="21"/>
  <c r="E1628" i="21"/>
  <c r="D1628" i="21"/>
  <c r="M1627" i="21"/>
  <c r="L1627" i="21"/>
  <c r="K1627" i="21"/>
  <c r="J1627" i="21"/>
  <c r="I1627" i="21"/>
  <c r="H1627" i="21"/>
  <c r="O1627" i="21" s="1"/>
  <c r="G1627" i="21"/>
  <c r="F1627" i="21"/>
  <c r="E1627" i="21"/>
  <c r="N1627" i="21" s="1"/>
  <c r="D1627" i="21"/>
  <c r="R1627" i="21" s="1"/>
  <c r="M1626" i="21"/>
  <c r="L1626" i="21"/>
  <c r="K1626" i="21"/>
  <c r="J1626" i="21"/>
  <c r="I1626" i="21"/>
  <c r="H1626" i="21"/>
  <c r="G1626" i="21"/>
  <c r="F1626" i="21"/>
  <c r="N1626" i="21" s="1"/>
  <c r="E1626" i="21"/>
  <c r="D1626" i="21"/>
  <c r="R1626" i="21" s="1"/>
  <c r="M1625" i="21"/>
  <c r="L1625" i="21"/>
  <c r="K1625" i="21"/>
  <c r="J1625" i="21"/>
  <c r="I1625" i="21"/>
  <c r="O1625" i="21" s="1"/>
  <c r="H1625" i="21"/>
  <c r="G1625" i="21"/>
  <c r="F1625" i="21"/>
  <c r="E1625" i="21"/>
  <c r="N1625" i="21" s="1"/>
  <c r="D1625" i="21"/>
  <c r="R1625" i="21" s="1"/>
  <c r="M1624" i="21"/>
  <c r="L1624" i="21"/>
  <c r="P1624" i="21" s="1"/>
  <c r="K1624" i="21"/>
  <c r="J1624" i="21"/>
  <c r="I1624" i="21"/>
  <c r="H1624" i="21"/>
  <c r="O1624" i="21" s="1"/>
  <c r="G1624" i="21"/>
  <c r="F1624" i="21"/>
  <c r="E1624" i="21"/>
  <c r="D1624" i="21"/>
  <c r="R1624" i="21" s="1"/>
  <c r="M1623" i="21"/>
  <c r="L1623" i="21"/>
  <c r="K1623" i="21"/>
  <c r="P1623" i="21" s="1"/>
  <c r="J1623" i="21"/>
  <c r="I1623" i="21"/>
  <c r="H1623" i="21"/>
  <c r="O1623" i="21" s="1"/>
  <c r="G1623" i="21"/>
  <c r="F1623" i="21"/>
  <c r="E1623" i="21"/>
  <c r="D1623" i="21"/>
  <c r="R1623" i="21" s="1"/>
  <c r="M1622" i="21"/>
  <c r="L1622" i="21"/>
  <c r="K1622" i="21"/>
  <c r="J1622" i="21"/>
  <c r="I1622" i="21"/>
  <c r="H1622" i="21"/>
  <c r="G1622" i="21"/>
  <c r="F1622" i="21"/>
  <c r="E1622" i="21"/>
  <c r="D1622" i="21"/>
  <c r="R1622" i="21" s="1"/>
  <c r="M1621" i="21"/>
  <c r="L1621" i="21"/>
  <c r="K1621" i="21"/>
  <c r="P1621" i="21" s="1"/>
  <c r="J1621" i="21"/>
  <c r="I1621" i="21"/>
  <c r="H1621" i="21"/>
  <c r="G1621" i="21"/>
  <c r="F1621" i="21"/>
  <c r="E1621" i="21"/>
  <c r="D1621" i="21"/>
  <c r="R1621" i="21" s="1"/>
  <c r="R1620" i="21"/>
  <c r="M1620" i="21"/>
  <c r="L1620" i="21"/>
  <c r="K1620" i="21"/>
  <c r="J1620" i="21"/>
  <c r="I1620" i="21"/>
  <c r="H1620" i="21"/>
  <c r="G1620" i="21"/>
  <c r="F1620" i="21"/>
  <c r="N1620" i="21" s="1"/>
  <c r="E1620" i="21"/>
  <c r="D1620" i="21"/>
  <c r="M1619" i="21"/>
  <c r="L1619" i="21"/>
  <c r="K1619" i="21"/>
  <c r="J1619" i="21"/>
  <c r="I1619" i="21"/>
  <c r="O1619" i="21" s="1"/>
  <c r="H1619" i="21"/>
  <c r="G1619" i="21"/>
  <c r="F1619" i="21"/>
  <c r="E1619" i="21"/>
  <c r="D1619" i="21"/>
  <c r="R1619" i="21" s="1"/>
  <c r="M1618" i="21"/>
  <c r="L1618" i="21"/>
  <c r="P1618" i="21" s="1"/>
  <c r="K1618" i="21"/>
  <c r="J1618" i="21"/>
  <c r="I1618" i="21"/>
  <c r="H1618" i="21"/>
  <c r="O1618" i="21" s="1"/>
  <c r="G1618" i="21"/>
  <c r="F1618" i="21"/>
  <c r="E1618" i="21"/>
  <c r="D1618" i="21"/>
  <c r="R1618" i="21" s="1"/>
  <c r="M1617" i="21"/>
  <c r="L1617" i="21"/>
  <c r="K1617" i="21"/>
  <c r="J1617" i="21"/>
  <c r="I1617" i="21"/>
  <c r="H1617" i="21"/>
  <c r="G1617" i="21"/>
  <c r="F1617" i="21"/>
  <c r="E1617" i="21"/>
  <c r="D1617" i="21"/>
  <c r="R1617" i="21" s="1"/>
  <c r="R1616" i="21"/>
  <c r="M1616" i="21"/>
  <c r="L1616" i="21"/>
  <c r="K1616" i="21"/>
  <c r="J1616" i="21"/>
  <c r="I1616" i="21"/>
  <c r="H1616" i="21"/>
  <c r="G1616" i="21"/>
  <c r="F1616" i="21"/>
  <c r="E1616" i="21"/>
  <c r="D1616" i="21"/>
  <c r="M1615" i="21"/>
  <c r="L1615" i="21"/>
  <c r="K1615" i="21"/>
  <c r="J1615" i="21"/>
  <c r="I1615" i="21"/>
  <c r="H1615" i="21"/>
  <c r="O1615" i="21" s="1"/>
  <c r="G1615" i="21"/>
  <c r="F1615" i="21"/>
  <c r="E1615" i="21"/>
  <c r="N1615" i="21" s="1"/>
  <c r="D1615" i="21"/>
  <c r="R1615" i="21" s="1"/>
  <c r="M1614" i="21"/>
  <c r="L1614" i="21"/>
  <c r="K1614" i="21"/>
  <c r="P1614" i="21" s="1"/>
  <c r="J1614" i="21"/>
  <c r="I1614" i="21"/>
  <c r="H1614" i="21"/>
  <c r="O1614" i="21" s="1"/>
  <c r="G1614" i="21"/>
  <c r="F1614" i="21"/>
  <c r="E1614" i="21"/>
  <c r="D1614" i="21"/>
  <c r="R1614" i="21" s="1"/>
  <c r="M1613" i="21"/>
  <c r="L1613" i="21"/>
  <c r="K1613" i="21"/>
  <c r="J1613" i="21"/>
  <c r="I1613" i="21"/>
  <c r="O1613" i="21" s="1"/>
  <c r="H1613" i="21"/>
  <c r="G1613" i="21"/>
  <c r="F1613" i="21"/>
  <c r="E1613" i="21"/>
  <c r="N1613" i="21" s="1"/>
  <c r="D1613" i="21"/>
  <c r="R1613" i="21" s="1"/>
  <c r="M1612" i="21"/>
  <c r="L1612" i="21"/>
  <c r="P1612" i="21" s="1"/>
  <c r="K1612" i="21"/>
  <c r="J1612" i="21"/>
  <c r="I1612" i="21"/>
  <c r="H1612" i="21"/>
  <c r="O1612" i="21" s="1"/>
  <c r="G1612" i="21"/>
  <c r="F1612" i="21"/>
  <c r="E1612" i="21"/>
  <c r="D1612" i="21"/>
  <c r="R1612" i="21" s="1"/>
  <c r="M1611" i="21"/>
  <c r="L1611" i="21"/>
  <c r="K1611" i="21"/>
  <c r="P1611" i="21" s="1"/>
  <c r="J1611" i="21"/>
  <c r="I1611" i="21"/>
  <c r="H1611" i="21"/>
  <c r="O1611" i="21" s="1"/>
  <c r="G1611" i="21"/>
  <c r="F1611" i="21"/>
  <c r="E1611" i="21"/>
  <c r="D1611" i="21"/>
  <c r="R1611" i="21" s="1"/>
  <c r="M1610" i="21"/>
  <c r="L1610" i="21"/>
  <c r="K1610" i="21"/>
  <c r="J1610" i="21"/>
  <c r="I1610" i="21"/>
  <c r="H1610" i="21"/>
  <c r="G1610" i="21"/>
  <c r="F1610" i="21"/>
  <c r="E1610" i="21"/>
  <c r="D1610" i="21"/>
  <c r="R1610" i="21" s="1"/>
  <c r="M1609" i="21"/>
  <c r="L1609" i="21"/>
  <c r="K1609" i="21"/>
  <c r="J1609" i="21"/>
  <c r="I1609" i="21"/>
  <c r="H1609" i="21"/>
  <c r="G1609" i="21"/>
  <c r="F1609" i="21"/>
  <c r="E1609" i="21"/>
  <c r="N1609" i="21" s="1"/>
  <c r="D1609" i="21"/>
  <c r="R1609" i="21" s="1"/>
  <c r="M1608" i="21"/>
  <c r="L1608" i="21"/>
  <c r="K1608" i="21"/>
  <c r="J1608" i="21"/>
  <c r="I1608" i="21"/>
  <c r="H1608" i="21"/>
  <c r="O1608" i="21" s="1"/>
  <c r="G1608" i="21"/>
  <c r="F1608" i="21"/>
  <c r="E1608" i="21"/>
  <c r="D1608" i="21"/>
  <c r="R1608" i="21" s="1"/>
  <c r="M1607" i="21"/>
  <c r="L1607" i="21"/>
  <c r="K1607" i="21"/>
  <c r="P1607" i="21" s="1"/>
  <c r="J1607" i="21"/>
  <c r="O1607" i="21" s="1"/>
  <c r="I1607" i="21"/>
  <c r="H1607" i="21"/>
  <c r="G1607" i="21"/>
  <c r="F1607" i="21"/>
  <c r="E1607" i="21"/>
  <c r="D1607" i="21"/>
  <c r="R1607" i="21" s="1"/>
  <c r="M1606" i="21"/>
  <c r="L1606" i="21"/>
  <c r="P1606" i="21" s="1"/>
  <c r="K1606" i="21"/>
  <c r="J1606" i="21"/>
  <c r="I1606" i="21"/>
  <c r="H1606" i="21"/>
  <c r="O1606" i="21" s="1"/>
  <c r="G1606" i="21"/>
  <c r="F1606" i="21"/>
  <c r="E1606" i="21"/>
  <c r="D1606" i="21"/>
  <c r="R1606" i="21" s="1"/>
  <c r="M1605" i="21"/>
  <c r="L1605" i="21"/>
  <c r="K1605" i="21"/>
  <c r="P1605" i="21" s="1"/>
  <c r="J1605" i="21"/>
  <c r="I1605" i="21"/>
  <c r="H1605" i="21"/>
  <c r="G1605" i="21"/>
  <c r="F1605" i="21"/>
  <c r="E1605" i="21"/>
  <c r="D1605" i="21"/>
  <c r="R1605" i="21" s="1"/>
  <c r="R1604" i="21"/>
  <c r="M1604" i="21"/>
  <c r="L1604" i="21"/>
  <c r="K1604" i="21"/>
  <c r="J1604" i="21"/>
  <c r="I1604" i="21"/>
  <c r="H1604" i="21"/>
  <c r="G1604" i="21"/>
  <c r="F1604" i="21"/>
  <c r="N1604" i="21" s="1"/>
  <c r="E1604" i="21"/>
  <c r="D1604" i="21"/>
  <c r="M1603" i="21"/>
  <c r="L1603" i="21"/>
  <c r="K1603" i="21"/>
  <c r="J1603" i="21"/>
  <c r="I1603" i="21"/>
  <c r="H1603" i="21"/>
  <c r="O1603" i="21" s="1"/>
  <c r="G1603" i="21"/>
  <c r="F1603" i="21"/>
  <c r="E1603" i="21"/>
  <c r="D1603" i="21"/>
  <c r="R1603" i="21" s="1"/>
  <c r="M1602" i="21"/>
  <c r="L1602" i="21"/>
  <c r="K1602" i="21"/>
  <c r="P1602" i="21" s="1"/>
  <c r="J1602" i="21"/>
  <c r="I1602" i="21"/>
  <c r="H1602" i="21"/>
  <c r="O1602" i="21" s="1"/>
  <c r="G1602" i="21"/>
  <c r="F1602" i="21"/>
  <c r="E1602" i="21"/>
  <c r="D1602" i="21"/>
  <c r="R1602" i="21" s="1"/>
  <c r="M1601" i="21"/>
  <c r="L1601" i="21"/>
  <c r="K1601" i="21"/>
  <c r="J1601" i="21"/>
  <c r="I1601" i="21"/>
  <c r="H1601" i="21"/>
  <c r="G1601" i="21"/>
  <c r="F1601" i="21"/>
  <c r="E1601" i="21"/>
  <c r="D1601" i="21"/>
  <c r="R1601" i="21" s="1"/>
  <c r="M1600" i="21"/>
  <c r="L1600" i="21"/>
  <c r="P1600" i="21" s="1"/>
  <c r="K1600" i="21"/>
  <c r="J1600" i="21"/>
  <c r="I1600" i="21"/>
  <c r="H1600" i="21"/>
  <c r="G1600" i="21"/>
  <c r="F1600" i="21"/>
  <c r="E1600" i="21"/>
  <c r="D1600" i="21"/>
  <c r="R1600" i="21" s="1"/>
  <c r="M1599" i="21"/>
  <c r="L1599" i="21"/>
  <c r="K1599" i="21"/>
  <c r="P1599" i="21" s="1"/>
  <c r="J1599" i="21"/>
  <c r="I1599" i="21"/>
  <c r="H1599" i="21"/>
  <c r="O1599" i="21" s="1"/>
  <c r="G1599" i="21"/>
  <c r="F1599" i="21"/>
  <c r="E1599" i="21"/>
  <c r="D1599" i="21"/>
  <c r="R1599" i="21" s="1"/>
  <c r="P1598" i="21"/>
  <c r="M1598" i="21"/>
  <c r="L1598" i="21"/>
  <c r="K1598" i="21"/>
  <c r="J1598" i="21"/>
  <c r="I1598" i="21"/>
  <c r="H1598" i="21"/>
  <c r="G1598" i="21"/>
  <c r="F1598" i="21"/>
  <c r="N1598" i="21" s="1"/>
  <c r="Q1598" i="21" s="1"/>
  <c r="E1598" i="21"/>
  <c r="D1598" i="21"/>
  <c r="R1598" i="21" s="1"/>
  <c r="M1597" i="21"/>
  <c r="L1597" i="21"/>
  <c r="K1597" i="21"/>
  <c r="J1597" i="21"/>
  <c r="I1597" i="21"/>
  <c r="H1597" i="21"/>
  <c r="G1597" i="21"/>
  <c r="F1597" i="21"/>
  <c r="E1597" i="21"/>
  <c r="N1597" i="21" s="1"/>
  <c r="D1597" i="21"/>
  <c r="R1597" i="21" s="1"/>
  <c r="M1596" i="21"/>
  <c r="L1596" i="21"/>
  <c r="K1596" i="21"/>
  <c r="J1596" i="21"/>
  <c r="I1596" i="21"/>
  <c r="H1596" i="21"/>
  <c r="O1596" i="21" s="1"/>
  <c r="G1596" i="21"/>
  <c r="F1596" i="21"/>
  <c r="E1596" i="21"/>
  <c r="D1596" i="21"/>
  <c r="R1596" i="21" s="1"/>
  <c r="M1595" i="21"/>
  <c r="L1595" i="21"/>
  <c r="K1595" i="21"/>
  <c r="P1595" i="21" s="1"/>
  <c r="J1595" i="21"/>
  <c r="O1595" i="21" s="1"/>
  <c r="I1595" i="21"/>
  <c r="H1595" i="21"/>
  <c r="G1595" i="21"/>
  <c r="F1595" i="21"/>
  <c r="E1595" i="21"/>
  <c r="D1595" i="21"/>
  <c r="R1595" i="21" s="1"/>
  <c r="M1594" i="21"/>
  <c r="L1594" i="21"/>
  <c r="P1594" i="21" s="1"/>
  <c r="K1594" i="21"/>
  <c r="J1594" i="21"/>
  <c r="I1594" i="21"/>
  <c r="H1594" i="21"/>
  <c r="O1594" i="21" s="1"/>
  <c r="G1594" i="21"/>
  <c r="F1594" i="21"/>
  <c r="E1594" i="21"/>
  <c r="D1594" i="21"/>
  <c r="R1594" i="21" s="1"/>
  <c r="M1593" i="21"/>
  <c r="L1593" i="21"/>
  <c r="K1593" i="21"/>
  <c r="P1593" i="21" s="1"/>
  <c r="J1593" i="21"/>
  <c r="I1593" i="21"/>
  <c r="H1593" i="21"/>
  <c r="G1593" i="21"/>
  <c r="F1593" i="21"/>
  <c r="E1593" i="21"/>
  <c r="D1593" i="21"/>
  <c r="R1593" i="21" s="1"/>
  <c r="R1592" i="21"/>
  <c r="M1592" i="21"/>
  <c r="L1592" i="21"/>
  <c r="K1592" i="21"/>
  <c r="J1592" i="21"/>
  <c r="I1592" i="21"/>
  <c r="H1592" i="21"/>
  <c r="G1592" i="21"/>
  <c r="F1592" i="21"/>
  <c r="N1592" i="21" s="1"/>
  <c r="E1592" i="21"/>
  <c r="D1592" i="21"/>
  <c r="M1591" i="21"/>
  <c r="L1591" i="21"/>
  <c r="K1591" i="21"/>
  <c r="J1591" i="21"/>
  <c r="I1591" i="21"/>
  <c r="O1591" i="21" s="1"/>
  <c r="H1591" i="21"/>
  <c r="G1591" i="21"/>
  <c r="F1591" i="21"/>
  <c r="E1591" i="21"/>
  <c r="D1591" i="21"/>
  <c r="R1591" i="21" s="1"/>
  <c r="M1590" i="21"/>
  <c r="L1590" i="21"/>
  <c r="K1590" i="21"/>
  <c r="J1590" i="21"/>
  <c r="I1590" i="21"/>
  <c r="H1590" i="21"/>
  <c r="O1590" i="21" s="1"/>
  <c r="G1590" i="21"/>
  <c r="F1590" i="21"/>
  <c r="E1590" i="21"/>
  <c r="D1590" i="21"/>
  <c r="R1590" i="21" s="1"/>
  <c r="M1589" i="21"/>
  <c r="L1589" i="21"/>
  <c r="K1589" i="21"/>
  <c r="J1589" i="21"/>
  <c r="I1589" i="21"/>
  <c r="O1589" i="21" s="1"/>
  <c r="H1589" i="21"/>
  <c r="G1589" i="21"/>
  <c r="F1589" i="21"/>
  <c r="E1589" i="21"/>
  <c r="N1589" i="21" s="1"/>
  <c r="D1589" i="21"/>
  <c r="R1589" i="21" s="1"/>
  <c r="M1588" i="21"/>
  <c r="L1588" i="21"/>
  <c r="P1588" i="21" s="1"/>
  <c r="K1588" i="21"/>
  <c r="J1588" i="21"/>
  <c r="I1588" i="21"/>
  <c r="H1588" i="21"/>
  <c r="G1588" i="21"/>
  <c r="F1588" i="21"/>
  <c r="E1588" i="21"/>
  <c r="D1588" i="21"/>
  <c r="R1588" i="21" s="1"/>
  <c r="M1587" i="21"/>
  <c r="L1587" i="21"/>
  <c r="K1587" i="21"/>
  <c r="P1587" i="21" s="1"/>
  <c r="J1587" i="21"/>
  <c r="I1587" i="21"/>
  <c r="H1587" i="21"/>
  <c r="O1587" i="21" s="1"/>
  <c r="G1587" i="21"/>
  <c r="F1587" i="21"/>
  <c r="E1587" i="21"/>
  <c r="D1587" i="21"/>
  <c r="R1587" i="21" s="1"/>
  <c r="P1586" i="21"/>
  <c r="M1586" i="21"/>
  <c r="L1586" i="21"/>
  <c r="K1586" i="21"/>
  <c r="J1586" i="21"/>
  <c r="I1586" i="21"/>
  <c r="H1586" i="21"/>
  <c r="G1586" i="21"/>
  <c r="F1586" i="21"/>
  <c r="N1586" i="21" s="1"/>
  <c r="Q1586" i="21" s="1"/>
  <c r="E1586" i="21"/>
  <c r="D1586" i="21"/>
  <c r="R1586" i="21" s="1"/>
  <c r="M1585" i="21"/>
  <c r="L1585" i="21"/>
  <c r="K1585" i="21"/>
  <c r="J1585" i="21"/>
  <c r="I1585" i="21"/>
  <c r="H1585" i="21"/>
  <c r="G1585" i="21"/>
  <c r="F1585" i="21"/>
  <c r="E1585" i="21"/>
  <c r="N1585" i="21" s="1"/>
  <c r="D1585" i="21"/>
  <c r="R1585" i="21" s="1"/>
  <c r="M1584" i="21"/>
  <c r="L1584" i="21"/>
  <c r="K1584" i="21"/>
  <c r="J1584" i="21"/>
  <c r="I1584" i="21"/>
  <c r="H1584" i="21"/>
  <c r="G1584" i="21"/>
  <c r="F1584" i="21"/>
  <c r="E1584" i="21"/>
  <c r="D1584" i="21"/>
  <c r="R1584" i="21" s="1"/>
  <c r="M1583" i="21"/>
  <c r="L1583" i="21"/>
  <c r="K1583" i="21"/>
  <c r="P1583" i="21" s="1"/>
  <c r="J1583" i="21"/>
  <c r="O1583" i="21" s="1"/>
  <c r="I1583" i="21"/>
  <c r="H1583" i="21"/>
  <c r="G1583" i="21"/>
  <c r="F1583" i="21"/>
  <c r="E1583" i="21"/>
  <c r="D1583" i="21"/>
  <c r="R1583" i="21" s="1"/>
  <c r="M1582" i="21"/>
  <c r="P1582" i="21" s="1"/>
  <c r="L1582" i="21"/>
  <c r="K1582" i="21"/>
  <c r="J1582" i="21"/>
  <c r="I1582" i="21"/>
  <c r="H1582" i="21"/>
  <c r="G1582" i="21"/>
  <c r="F1582" i="21"/>
  <c r="E1582" i="21"/>
  <c r="D1582" i="21"/>
  <c r="R1582" i="21" s="1"/>
  <c r="M1581" i="21"/>
  <c r="L1581" i="21"/>
  <c r="K1581" i="21"/>
  <c r="J1581" i="21"/>
  <c r="I1581" i="21"/>
  <c r="H1581" i="21"/>
  <c r="G1581" i="21"/>
  <c r="F1581" i="21"/>
  <c r="E1581" i="21"/>
  <c r="D1581" i="21"/>
  <c r="R1581" i="21" s="1"/>
  <c r="R1580" i="21"/>
  <c r="M1580" i="21"/>
  <c r="L1580" i="21"/>
  <c r="K1580" i="21"/>
  <c r="J1580" i="21"/>
  <c r="I1580" i="21"/>
  <c r="H1580" i="21"/>
  <c r="G1580" i="21"/>
  <c r="F1580" i="21"/>
  <c r="N1580" i="21" s="1"/>
  <c r="E1580" i="21"/>
  <c r="D1580" i="21"/>
  <c r="M1579" i="21"/>
  <c r="L1579" i="21"/>
  <c r="K1579" i="21"/>
  <c r="J1579" i="21"/>
  <c r="I1579" i="21"/>
  <c r="O1579" i="21" s="1"/>
  <c r="H1579" i="21"/>
  <c r="G1579" i="21"/>
  <c r="F1579" i="21"/>
  <c r="E1579" i="21"/>
  <c r="N1579" i="21" s="1"/>
  <c r="D1579" i="21"/>
  <c r="R1579" i="21" s="1"/>
  <c r="M1578" i="21"/>
  <c r="L1578" i="21"/>
  <c r="K1578" i="21"/>
  <c r="J1578" i="21"/>
  <c r="I1578" i="21"/>
  <c r="H1578" i="21"/>
  <c r="O1578" i="21" s="1"/>
  <c r="G1578" i="21"/>
  <c r="F1578" i="21"/>
  <c r="E1578" i="21"/>
  <c r="D1578" i="21"/>
  <c r="R1578" i="21" s="1"/>
  <c r="M1577" i="21"/>
  <c r="L1577" i="21"/>
  <c r="K1577" i="21"/>
  <c r="P1577" i="21" s="1"/>
  <c r="J1577" i="21"/>
  <c r="I1577" i="21"/>
  <c r="H1577" i="21"/>
  <c r="G1577" i="21"/>
  <c r="F1577" i="21"/>
  <c r="E1577" i="21"/>
  <c r="D1577" i="21"/>
  <c r="R1577" i="21" s="1"/>
  <c r="R1576" i="21"/>
  <c r="M1576" i="21"/>
  <c r="L1576" i="21"/>
  <c r="K1576" i="21"/>
  <c r="J1576" i="21"/>
  <c r="I1576" i="21"/>
  <c r="H1576" i="21"/>
  <c r="G1576" i="21"/>
  <c r="F1576" i="21"/>
  <c r="E1576" i="21"/>
  <c r="D1576" i="21"/>
  <c r="M1575" i="21"/>
  <c r="L1575" i="21"/>
  <c r="K1575" i="21"/>
  <c r="J1575" i="21"/>
  <c r="I1575" i="21"/>
  <c r="H1575" i="21"/>
  <c r="O1575" i="21" s="1"/>
  <c r="G1575" i="21"/>
  <c r="F1575" i="21"/>
  <c r="E1575" i="21"/>
  <c r="D1575" i="21"/>
  <c r="R1575" i="21" s="1"/>
  <c r="M1574" i="21"/>
  <c r="L1574" i="21"/>
  <c r="K1574" i="21"/>
  <c r="J1574" i="21"/>
  <c r="I1574" i="21"/>
  <c r="H1574" i="21"/>
  <c r="G1574" i="21"/>
  <c r="F1574" i="21"/>
  <c r="E1574" i="21"/>
  <c r="D1574" i="21"/>
  <c r="R1574" i="21" s="1"/>
  <c r="M1573" i="21"/>
  <c r="L1573" i="21"/>
  <c r="K1573" i="21"/>
  <c r="J1573" i="21"/>
  <c r="I1573" i="21"/>
  <c r="H1573" i="21"/>
  <c r="G1573" i="21"/>
  <c r="F1573" i="21"/>
  <c r="E1573" i="21"/>
  <c r="N1573" i="21" s="1"/>
  <c r="D1573" i="21"/>
  <c r="R1573" i="21" s="1"/>
  <c r="M1572" i="21"/>
  <c r="L1572" i="21"/>
  <c r="K1572" i="21"/>
  <c r="J1572" i="21"/>
  <c r="I1572" i="21"/>
  <c r="H1572" i="21"/>
  <c r="G1572" i="21"/>
  <c r="F1572" i="21"/>
  <c r="E1572" i="21"/>
  <c r="D1572" i="21"/>
  <c r="R1572" i="21" s="1"/>
  <c r="M1571" i="21"/>
  <c r="L1571" i="21"/>
  <c r="K1571" i="21"/>
  <c r="P1571" i="21" s="1"/>
  <c r="J1571" i="21"/>
  <c r="O1571" i="21" s="1"/>
  <c r="I1571" i="21"/>
  <c r="H1571" i="21"/>
  <c r="G1571" i="21"/>
  <c r="F1571" i="21"/>
  <c r="E1571" i="21"/>
  <c r="D1571" i="21"/>
  <c r="R1571" i="21" s="1"/>
  <c r="P1570" i="21"/>
  <c r="M1570" i="21"/>
  <c r="L1570" i="21"/>
  <c r="K1570" i="21"/>
  <c r="J1570" i="21"/>
  <c r="I1570" i="21"/>
  <c r="H1570" i="21"/>
  <c r="G1570" i="21"/>
  <c r="F1570" i="21"/>
  <c r="E1570" i="21"/>
  <c r="N1570" i="21" s="1"/>
  <c r="Q1570" i="21" s="1"/>
  <c r="D1570" i="21"/>
  <c r="R1570" i="21" s="1"/>
  <c r="M1569" i="21"/>
  <c r="L1569" i="21"/>
  <c r="K1569" i="21"/>
  <c r="J1569" i="21"/>
  <c r="I1569" i="21"/>
  <c r="H1569" i="21"/>
  <c r="O1569" i="21" s="1"/>
  <c r="G1569" i="21"/>
  <c r="F1569" i="21"/>
  <c r="E1569" i="21"/>
  <c r="D1569" i="21"/>
  <c r="R1569" i="21" s="1"/>
  <c r="R1568" i="21"/>
  <c r="M1568" i="21"/>
  <c r="L1568" i="21"/>
  <c r="K1568" i="21"/>
  <c r="P1568" i="21" s="1"/>
  <c r="J1568" i="21"/>
  <c r="O1568" i="21" s="1"/>
  <c r="I1568" i="21"/>
  <c r="H1568" i="21"/>
  <c r="G1568" i="21"/>
  <c r="F1568" i="21"/>
  <c r="N1568" i="21" s="1"/>
  <c r="Q1568" i="21" s="1"/>
  <c r="E1568" i="21"/>
  <c r="D1568" i="21"/>
  <c r="M1567" i="21"/>
  <c r="L1567" i="21"/>
  <c r="K1567" i="21"/>
  <c r="J1567" i="21"/>
  <c r="I1567" i="21"/>
  <c r="O1567" i="21" s="1"/>
  <c r="H1567" i="21"/>
  <c r="G1567" i="21"/>
  <c r="F1567" i="21"/>
  <c r="E1567" i="21"/>
  <c r="N1567" i="21" s="1"/>
  <c r="D1567" i="21"/>
  <c r="R1567" i="21" s="1"/>
  <c r="M1566" i="21"/>
  <c r="L1566" i="21"/>
  <c r="K1566" i="21"/>
  <c r="P1566" i="21" s="1"/>
  <c r="J1566" i="21"/>
  <c r="I1566" i="21"/>
  <c r="H1566" i="21"/>
  <c r="O1566" i="21" s="1"/>
  <c r="G1566" i="21"/>
  <c r="F1566" i="21"/>
  <c r="E1566" i="21"/>
  <c r="N1566" i="21" s="1"/>
  <c r="D1566" i="21"/>
  <c r="R1566" i="21" s="1"/>
  <c r="M1565" i="21"/>
  <c r="L1565" i="21"/>
  <c r="K1565" i="21"/>
  <c r="J1565" i="21"/>
  <c r="I1565" i="21"/>
  <c r="H1565" i="21"/>
  <c r="O1565" i="21" s="1"/>
  <c r="G1565" i="21"/>
  <c r="F1565" i="21"/>
  <c r="E1565" i="21"/>
  <c r="D1565" i="21"/>
  <c r="R1565" i="21" s="1"/>
  <c r="R1564" i="21"/>
  <c r="M1564" i="21"/>
  <c r="L1564" i="21"/>
  <c r="K1564" i="21"/>
  <c r="P1564" i="21" s="1"/>
  <c r="J1564" i="21"/>
  <c r="O1564" i="21" s="1"/>
  <c r="I1564" i="21"/>
  <c r="H1564" i="21"/>
  <c r="G1564" i="21"/>
  <c r="F1564" i="21"/>
  <c r="N1564" i="21" s="1"/>
  <c r="Q1564" i="21" s="1"/>
  <c r="E1564" i="21"/>
  <c r="D1564" i="21"/>
  <c r="M1563" i="21"/>
  <c r="L1563" i="21"/>
  <c r="K1563" i="21"/>
  <c r="J1563" i="21"/>
  <c r="I1563" i="21"/>
  <c r="O1563" i="21" s="1"/>
  <c r="H1563" i="21"/>
  <c r="G1563" i="21"/>
  <c r="F1563" i="21"/>
  <c r="E1563" i="21"/>
  <c r="N1563" i="21" s="1"/>
  <c r="D1563" i="21"/>
  <c r="R1563" i="21" s="1"/>
  <c r="M1562" i="21"/>
  <c r="L1562" i="21"/>
  <c r="P1562" i="21" s="1"/>
  <c r="K1562" i="21"/>
  <c r="J1562" i="21"/>
  <c r="I1562" i="21"/>
  <c r="H1562" i="21"/>
  <c r="O1562" i="21" s="1"/>
  <c r="G1562" i="21"/>
  <c r="F1562" i="21"/>
  <c r="E1562" i="21"/>
  <c r="N1562" i="21" s="1"/>
  <c r="D1562" i="21"/>
  <c r="R1562" i="21" s="1"/>
  <c r="M1561" i="21"/>
  <c r="L1561" i="21"/>
  <c r="K1561" i="21"/>
  <c r="J1561" i="21"/>
  <c r="I1561" i="21"/>
  <c r="H1561" i="21"/>
  <c r="O1561" i="21" s="1"/>
  <c r="G1561" i="21"/>
  <c r="F1561" i="21"/>
  <c r="E1561" i="21"/>
  <c r="D1561" i="21"/>
  <c r="R1561" i="21" s="1"/>
  <c r="R1560" i="21"/>
  <c r="M1560" i="21"/>
  <c r="L1560" i="21"/>
  <c r="K1560" i="21"/>
  <c r="P1560" i="21" s="1"/>
  <c r="J1560" i="21"/>
  <c r="O1560" i="21" s="1"/>
  <c r="I1560" i="21"/>
  <c r="H1560" i="21"/>
  <c r="G1560" i="21"/>
  <c r="F1560" i="21"/>
  <c r="N1560" i="21" s="1"/>
  <c r="Q1560" i="21" s="1"/>
  <c r="E1560" i="21"/>
  <c r="D1560" i="21"/>
  <c r="M1559" i="21"/>
  <c r="L1559" i="21"/>
  <c r="K1559" i="21"/>
  <c r="J1559" i="21"/>
  <c r="I1559" i="21"/>
  <c r="O1559" i="21" s="1"/>
  <c r="H1559" i="21"/>
  <c r="G1559" i="21"/>
  <c r="F1559" i="21"/>
  <c r="E1559" i="21"/>
  <c r="N1559" i="21" s="1"/>
  <c r="D1559" i="21"/>
  <c r="R1559" i="21" s="1"/>
  <c r="M1558" i="21"/>
  <c r="L1558" i="21"/>
  <c r="K1558" i="21"/>
  <c r="P1558" i="21" s="1"/>
  <c r="J1558" i="21"/>
  <c r="I1558" i="21"/>
  <c r="H1558" i="21"/>
  <c r="O1558" i="21" s="1"/>
  <c r="G1558" i="21"/>
  <c r="F1558" i="21"/>
  <c r="E1558" i="21"/>
  <c r="N1558" i="21" s="1"/>
  <c r="D1558" i="21"/>
  <c r="R1558" i="21" s="1"/>
  <c r="M1557" i="21"/>
  <c r="L1557" i="21"/>
  <c r="K1557" i="21"/>
  <c r="J1557" i="21"/>
  <c r="I1557" i="21"/>
  <c r="H1557" i="21"/>
  <c r="O1557" i="21" s="1"/>
  <c r="G1557" i="21"/>
  <c r="F1557" i="21"/>
  <c r="E1557" i="21"/>
  <c r="D1557" i="21"/>
  <c r="R1557" i="21" s="1"/>
  <c r="R1556" i="21"/>
  <c r="M1556" i="21"/>
  <c r="L1556" i="21"/>
  <c r="K1556" i="21"/>
  <c r="P1556" i="21" s="1"/>
  <c r="J1556" i="21"/>
  <c r="O1556" i="21" s="1"/>
  <c r="I1556" i="21"/>
  <c r="H1556" i="21"/>
  <c r="G1556" i="21"/>
  <c r="F1556" i="21"/>
  <c r="N1556" i="21" s="1"/>
  <c r="Q1556" i="21" s="1"/>
  <c r="E1556" i="21"/>
  <c r="D1556" i="21"/>
  <c r="M1555" i="21"/>
  <c r="L1555" i="21"/>
  <c r="K1555" i="21"/>
  <c r="J1555" i="21"/>
  <c r="I1555" i="21"/>
  <c r="O1555" i="21" s="1"/>
  <c r="H1555" i="21"/>
  <c r="G1555" i="21"/>
  <c r="F1555" i="21"/>
  <c r="E1555" i="21"/>
  <c r="N1555" i="21" s="1"/>
  <c r="D1555" i="21"/>
  <c r="R1555" i="21" s="1"/>
  <c r="M1554" i="21"/>
  <c r="L1554" i="21"/>
  <c r="K1554" i="21"/>
  <c r="P1554" i="21" s="1"/>
  <c r="J1554" i="21"/>
  <c r="I1554" i="21"/>
  <c r="H1554" i="21"/>
  <c r="O1554" i="21" s="1"/>
  <c r="G1554" i="21"/>
  <c r="F1554" i="21"/>
  <c r="E1554" i="21"/>
  <c r="N1554" i="21" s="1"/>
  <c r="D1554" i="21"/>
  <c r="R1554" i="21" s="1"/>
  <c r="M1553" i="21"/>
  <c r="L1553" i="21"/>
  <c r="K1553" i="21"/>
  <c r="J1553" i="21"/>
  <c r="I1553" i="21"/>
  <c r="H1553" i="21"/>
  <c r="O1553" i="21" s="1"/>
  <c r="G1553" i="21"/>
  <c r="F1553" i="21"/>
  <c r="E1553" i="21"/>
  <c r="D1553" i="21"/>
  <c r="R1553" i="21" s="1"/>
  <c r="R1552" i="21"/>
  <c r="M1552" i="21"/>
  <c r="L1552" i="21"/>
  <c r="K1552" i="21"/>
  <c r="P1552" i="21" s="1"/>
  <c r="J1552" i="21"/>
  <c r="O1552" i="21" s="1"/>
  <c r="I1552" i="21"/>
  <c r="H1552" i="21"/>
  <c r="G1552" i="21"/>
  <c r="F1552" i="21"/>
  <c r="N1552" i="21" s="1"/>
  <c r="Q1552" i="21" s="1"/>
  <c r="E1552" i="21"/>
  <c r="D1552" i="21"/>
  <c r="M1551" i="21"/>
  <c r="L1551" i="21"/>
  <c r="K1551" i="21"/>
  <c r="J1551" i="21"/>
  <c r="I1551" i="21"/>
  <c r="O1551" i="21" s="1"/>
  <c r="H1551" i="21"/>
  <c r="G1551" i="21"/>
  <c r="F1551" i="21"/>
  <c r="E1551" i="21"/>
  <c r="N1551" i="21" s="1"/>
  <c r="D1551" i="21"/>
  <c r="R1551" i="21" s="1"/>
  <c r="M1550" i="21"/>
  <c r="L1550" i="21"/>
  <c r="K1550" i="21"/>
  <c r="P1550" i="21" s="1"/>
  <c r="J1550" i="21"/>
  <c r="I1550" i="21"/>
  <c r="H1550" i="21"/>
  <c r="O1550" i="21" s="1"/>
  <c r="G1550" i="21"/>
  <c r="F1550" i="21"/>
  <c r="E1550" i="21"/>
  <c r="N1550" i="21" s="1"/>
  <c r="D1550" i="21"/>
  <c r="R1550" i="21" s="1"/>
  <c r="M1549" i="21"/>
  <c r="L1549" i="21"/>
  <c r="K1549" i="21"/>
  <c r="J1549" i="21"/>
  <c r="I1549" i="21"/>
  <c r="H1549" i="21"/>
  <c r="O1549" i="21" s="1"/>
  <c r="G1549" i="21"/>
  <c r="F1549" i="21"/>
  <c r="E1549" i="21"/>
  <c r="D1549" i="21"/>
  <c r="R1549" i="21" s="1"/>
  <c r="R1548" i="21"/>
  <c r="M1548" i="21"/>
  <c r="L1548" i="21"/>
  <c r="K1548" i="21"/>
  <c r="P1548" i="21" s="1"/>
  <c r="J1548" i="21"/>
  <c r="O1548" i="21" s="1"/>
  <c r="I1548" i="21"/>
  <c r="H1548" i="21"/>
  <c r="G1548" i="21"/>
  <c r="F1548" i="21"/>
  <c r="N1548" i="21" s="1"/>
  <c r="Q1548" i="21" s="1"/>
  <c r="E1548" i="21"/>
  <c r="D1548" i="21"/>
  <c r="M1547" i="21"/>
  <c r="L1547" i="21"/>
  <c r="K1547" i="21"/>
  <c r="J1547" i="21"/>
  <c r="I1547" i="21"/>
  <c r="O1547" i="21" s="1"/>
  <c r="H1547" i="21"/>
  <c r="G1547" i="21"/>
  <c r="F1547" i="21"/>
  <c r="E1547" i="21"/>
  <c r="N1547" i="21" s="1"/>
  <c r="D1547" i="21"/>
  <c r="R1547" i="21" s="1"/>
  <c r="M1546" i="21"/>
  <c r="L1546" i="21"/>
  <c r="K1546" i="21"/>
  <c r="P1546" i="21" s="1"/>
  <c r="J1546" i="21"/>
  <c r="I1546" i="21"/>
  <c r="H1546" i="21"/>
  <c r="O1546" i="21" s="1"/>
  <c r="G1546" i="21"/>
  <c r="F1546" i="21"/>
  <c r="E1546" i="21"/>
  <c r="N1546" i="21" s="1"/>
  <c r="D1546" i="21"/>
  <c r="R1546" i="21" s="1"/>
  <c r="M1545" i="21"/>
  <c r="L1545" i="21"/>
  <c r="K1545" i="21"/>
  <c r="J1545" i="21"/>
  <c r="I1545" i="21"/>
  <c r="H1545" i="21"/>
  <c r="O1545" i="21" s="1"/>
  <c r="G1545" i="21"/>
  <c r="F1545" i="21"/>
  <c r="E1545" i="21"/>
  <c r="D1545" i="21"/>
  <c r="R1545" i="21" s="1"/>
  <c r="R1544" i="21"/>
  <c r="M1544" i="21"/>
  <c r="L1544" i="21"/>
  <c r="K1544" i="21"/>
  <c r="P1544" i="21" s="1"/>
  <c r="J1544" i="21"/>
  <c r="O1544" i="21" s="1"/>
  <c r="I1544" i="21"/>
  <c r="H1544" i="21"/>
  <c r="G1544" i="21"/>
  <c r="F1544" i="21"/>
  <c r="N1544" i="21" s="1"/>
  <c r="Q1544" i="21" s="1"/>
  <c r="E1544" i="21"/>
  <c r="D1544" i="21"/>
  <c r="M1543" i="21"/>
  <c r="L1543" i="21"/>
  <c r="K1543" i="21"/>
  <c r="J1543" i="21"/>
  <c r="I1543" i="21"/>
  <c r="O1543" i="21" s="1"/>
  <c r="H1543" i="21"/>
  <c r="G1543" i="21"/>
  <c r="F1543" i="21"/>
  <c r="E1543" i="21"/>
  <c r="D1543" i="21"/>
  <c r="R1543" i="21" s="1"/>
  <c r="M1542" i="21"/>
  <c r="L1542" i="21"/>
  <c r="K1542" i="21"/>
  <c r="P1542" i="21" s="1"/>
  <c r="J1542" i="21"/>
  <c r="I1542" i="21"/>
  <c r="H1542" i="21"/>
  <c r="O1542" i="21" s="1"/>
  <c r="G1542" i="21"/>
  <c r="F1542" i="21"/>
  <c r="E1542" i="21"/>
  <c r="N1542" i="21" s="1"/>
  <c r="D1542" i="21"/>
  <c r="R1542" i="21" s="1"/>
  <c r="M1541" i="21"/>
  <c r="L1541" i="21"/>
  <c r="P1541" i="21" s="1"/>
  <c r="K1541" i="21"/>
  <c r="J1541" i="21"/>
  <c r="I1541" i="21"/>
  <c r="H1541" i="21"/>
  <c r="O1541" i="21" s="1"/>
  <c r="G1541" i="21"/>
  <c r="F1541" i="21"/>
  <c r="E1541" i="21"/>
  <c r="N1541" i="21" s="1"/>
  <c r="Q1541" i="21" s="1"/>
  <c r="D1541" i="21"/>
  <c r="R1541" i="21" s="1"/>
  <c r="M1540" i="21"/>
  <c r="L1540" i="21"/>
  <c r="K1540" i="21"/>
  <c r="P1540" i="21" s="1"/>
  <c r="J1540" i="21"/>
  <c r="I1540" i="21"/>
  <c r="H1540" i="21"/>
  <c r="G1540" i="21"/>
  <c r="F1540" i="21"/>
  <c r="E1540" i="21"/>
  <c r="D1540" i="21"/>
  <c r="R1540" i="21" s="1"/>
  <c r="M1539" i="21"/>
  <c r="L1539" i="21"/>
  <c r="K1539" i="21"/>
  <c r="P1539" i="21" s="1"/>
  <c r="J1539" i="21"/>
  <c r="O1539" i="21" s="1"/>
  <c r="I1539" i="21"/>
  <c r="H1539" i="21"/>
  <c r="G1539" i="21"/>
  <c r="F1539" i="21"/>
  <c r="E1539" i="21"/>
  <c r="D1539" i="21"/>
  <c r="R1539" i="21" s="1"/>
  <c r="M1538" i="21"/>
  <c r="P1538" i="21" s="1"/>
  <c r="L1538" i="21"/>
  <c r="K1538" i="21"/>
  <c r="J1538" i="21"/>
  <c r="I1538" i="21"/>
  <c r="H1538" i="21"/>
  <c r="G1538" i="21"/>
  <c r="F1538" i="21"/>
  <c r="E1538" i="21"/>
  <c r="N1538" i="21" s="1"/>
  <c r="D1538" i="21"/>
  <c r="R1538" i="21" s="1"/>
  <c r="M1537" i="21"/>
  <c r="L1537" i="21"/>
  <c r="K1537" i="21"/>
  <c r="J1537" i="21"/>
  <c r="I1537" i="21"/>
  <c r="H1537" i="21"/>
  <c r="G1537" i="21"/>
  <c r="F1537" i="21"/>
  <c r="E1537" i="21"/>
  <c r="N1537" i="21" s="1"/>
  <c r="D1537" i="21"/>
  <c r="R1537" i="21" s="1"/>
  <c r="M1536" i="21"/>
  <c r="L1536" i="21"/>
  <c r="K1536" i="21"/>
  <c r="J1536" i="21"/>
  <c r="I1536" i="21"/>
  <c r="H1536" i="21"/>
  <c r="G1536" i="21"/>
  <c r="F1536" i="21"/>
  <c r="E1536" i="21"/>
  <c r="D1536" i="21"/>
  <c r="R1536" i="21" s="1"/>
  <c r="M1535" i="21"/>
  <c r="L1535" i="21"/>
  <c r="K1535" i="21"/>
  <c r="P1535" i="21" s="1"/>
  <c r="J1535" i="21"/>
  <c r="I1535" i="21"/>
  <c r="H1535" i="21"/>
  <c r="O1535" i="21" s="1"/>
  <c r="G1535" i="21"/>
  <c r="F1535" i="21"/>
  <c r="E1535" i="21"/>
  <c r="D1535" i="21"/>
  <c r="R1535" i="21" s="1"/>
  <c r="P1534" i="21"/>
  <c r="M1534" i="21"/>
  <c r="L1534" i="21"/>
  <c r="K1534" i="21"/>
  <c r="J1534" i="21"/>
  <c r="I1534" i="21"/>
  <c r="H1534" i="21"/>
  <c r="G1534" i="21"/>
  <c r="F1534" i="21"/>
  <c r="E1534" i="21"/>
  <c r="D1534" i="21"/>
  <c r="R1534" i="21" s="1"/>
  <c r="R1533" i="21"/>
  <c r="M1533" i="21"/>
  <c r="L1533" i="21"/>
  <c r="K1533" i="21"/>
  <c r="J1533" i="21"/>
  <c r="I1533" i="21"/>
  <c r="H1533" i="21"/>
  <c r="G1533" i="21"/>
  <c r="F1533" i="21"/>
  <c r="E1533" i="21"/>
  <c r="N1533" i="21" s="1"/>
  <c r="D1533" i="21"/>
  <c r="M1532" i="21"/>
  <c r="L1532" i="21"/>
  <c r="K1532" i="21"/>
  <c r="J1532" i="21"/>
  <c r="I1532" i="21"/>
  <c r="H1532" i="21"/>
  <c r="G1532" i="21"/>
  <c r="F1532" i="21"/>
  <c r="E1532" i="21"/>
  <c r="D1532" i="21"/>
  <c r="R1532" i="21" s="1"/>
  <c r="M1531" i="21"/>
  <c r="L1531" i="21"/>
  <c r="K1531" i="21"/>
  <c r="P1531" i="21" s="1"/>
  <c r="J1531" i="21"/>
  <c r="I1531" i="21"/>
  <c r="H1531" i="21"/>
  <c r="G1531" i="21"/>
  <c r="F1531" i="21"/>
  <c r="E1531" i="21"/>
  <c r="D1531" i="21"/>
  <c r="R1531" i="21" s="1"/>
  <c r="M1530" i="21"/>
  <c r="L1530" i="21"/>
  <c r="K1530" i="21"/>
  <c r="J1530" i="21"/>
  <c r="I1530" i="21"/>
  <c r="H1530" i="21"/>
  <c r="G1530" i="21"/>
  <c r="F1530" i="21"/>
  <c r="E1530" i="21"/>
  <c r="N1530" i="21" s="1"/>
  <c r="D1530" i="21"/>
  <c r="R1530" i="21" s="1"/>
  <c r="M1529" i="21"/>
  <c r="L1529" i="21"/>
  <c r="K1529" i="21"/>
  <c r="J1529" i="21"/>
  <c r="I1529" i="21"/>
  <c r="H1529" i="21"/>
  <c r="G1529" i="21"/>
  <c r="F1529" i="21"/>
  <c r="E1529" i="21"/>
  <c r="D1529" i="21"/>
  <c r="R1529" i="21" s="1"/>
  <c r="M1528" i="21"/>
  <c r="L1528" i="21"/>
  <c r="K1528" i="21"/>
  <c r="J1528" i="21"/>
  <c r="I1528" i="21"/>
  <c r="H1528" i="21"/>
  <c r="G1528" i="21"/>
  <c r="F1528" i="21"/>
  <c r="E1528" i="21"/>
  <c r="D1528" i="21"/>
  <c r="R1528" i="21" s="1"/>
  <c r="M1527" i="21"/>
  <c r="L1527" i="21"/>
  <c r="K1527" i="21"/>
  <c r="P1527" i="21" s="1"/>
  <c r="J1527" i="21"/>
  <c r="I1527" i="21"/>
  <c r="H1527" i="21"/>
  <c r="G1527" i="21"/>
  <c r="F1527" i="21"/>
  <c r="E1527" i="21"/>
  <c r="D1527" i="21"/>
  <c r="R1527" i="21" s="1"/>
  <c r="R1526" i="21"/>
  <c r="M1526" i="21"/>
  <c r="L1526" i="21"/>
  <c r="K1526" i="21"/>
  <c r="J1526" i="21"/>
  <c r="I1526" i="21"/>
  <c r="H1526" i="21"/>
  <c r="G1526" i="21"/>
  <c r="F1526" i="21"/>
  <c r="N1526" i="21" s="1"/>
  <c r="E1526" i="21"/>
  <c r="D1526" i="21"/>
  <c r="R1525" i="21"/>
  <c r="M1525" i="21"/>
  <c r="L1525" i="21"/>
  <c r="K1525" i="21"/>
  <c r="P1525" i="21" s="1"/>
  <c r="J1525" i="21"/>
  <c r="I1525" i="21"/>
  <c r="H1525" i="21"/>
  <c r="O1525" i="21" s="1"/>
  <c r="G1525" i="21"/>
  <c r="F1525" i="21"/>
  <c r="E1525" i="21"/>
  <c r="D1525" i="21"/>
  <c r="M1524" i="21"/>
  <c r="L1524" i="21"/>
  <c r="K1524" i="21"/>
  <c r="J1524" i="21"/>
  <c r="I1524" i="21"/>
  <c r="H1524" i="21"/>
  <c r="G1524" i="21"/>
  <c r="F1524" i="21"/>
  <c r="E1524" i="21"/>
  <c r="D1524" i="21"/>
  <c r="R1524" i="21" s="1"/>
  <c r="M1523" i="21"/>
  <c r="L1523" i="21"/>
  <c r="K1523" i="21"/>
  <c r="P1523" i="21" s="1"/>
  <c r="J1523" i="21"/>
  <c r="I1523" i="21"/>
  <c r="H1523" i="21"/>
  <c r="G1523" i="21"/>
  <c r="F1523" i="21"/>
  <c r="E1523" i="21"/>
  <c r="D1523" i="21"/>
  <c r="R1523" i="21" s="1"/>
  <c r="R1522" i="21"/>
  <c r="M1522" i="21"/>
  <c r="L1522" i="21"/>
  <c r="K1522" i="21"/>
  <c r="J1522" i="21"/>
  <c r="I1522" i="21"/>
  <c r="H1522" i="21"/>
  <c r="G1522" i="21"/>
  <c r="F1522" i="21"/>
  <c r="N1522" i="21" s="1"/>
  <c r="E1522" i="21"/>
  <c r="D1522" i="21"/>
  <c r="R1521" i="21"/>
  <c r="M1521" i="21"/>
  <c r="L1521" i="21"/>
  <c r="K1521" i="21"/>
  <c r="P1521" i="21" s="1"/>
  <c r="J1521" i="21"/>
  <c r="I1521" i="21"/>
  <c r="H1521" i="21"/>
  <c r="O1521" i="21" s="1"/>
  <c r="G1521" i="21"/>
  <c r="F1521" i="21"/>
  <c r="E1521" i="21"/>
  <c r="D1521" i="21"/>
  <c r="M1520" i="21"/>
  <c r="L1520" i="21"/>
  <c r="K1520" i="21"/>
  <c r="J1520" i="21"/>
  <c r="I1520" i="21"/>
  <c r="H1520" i="21"/>
  <c r="G1520" i="21"/>
  <c r="F1520" i="21"/>
  <c r="E1520" i="21"/>
  <c r="D1520" i="21"/>
  <c r="R1520" i="21" s="1"/>
  <c r="M1519" i="21"/>
  <c r="L1519" i="21"/>
  <c r="K1519" i="21"/>
  <c r="P1519" i="21" s="1"/>
  <c r="J1519" i="21"/>
  <c r="I1519" i="21"/>
  <c r="H1519" i="21"/>
  <c r="G1519" i="21"/>
  <c r="F1519" i="21"/>
  <c r="E1519" i="21"/>
  <c r="D1519" i="21"/>
  <c r="R1519" i="21" s="1"/>
  <c r="R1518" i="21"/>
  <c r="M1518" i="21"/>
  <c r="L1518" i="21"/>
  <c r="K1518" i="21"/>
  <c r="J1518" i="21"/>
  <c r="I1518" i="21"/>
  <c r="H1518" i="21"/>
  <c r="G1518" i="21"/>
  <c r="F1518" i="21"/>
  <c r="N1518" i="21" s="1"/>
  <c r="E1518" i="21"/>
  <c r="D1518" i="21"/>
  <c r="R1517" i="21"/>
  <c r="M1517" i="21"/>
  <c r="L1517" i="21"/>
  <c r="K1517" i="21"/>
  <c r="P1517" i="21" s="1"/>
  <c r="J1517" i="21"/>
  <c r="I1517" i="21"/>
  <c r="H1517" i="21"/>
  <c r="O1517" i="21" s="1"/>
  <c r="G1517" i="21"/>
  <c r="F1517" i="21"/>
  <c r="E1517" i="21"/>
  <c r="D1517" i="21"/>
  <c r="M1516" i="21"/>
  <c r="L1516" i="21"/>
  <c r="K1516" i="21"/>
  <c r="J1516" i="21"/>
  <c r="I1516" i="21"/>
  <c r="H1516" i="21"/>
  <c r="G1516" i="21"/>
  <c r="F1516" i="21"/>
  <c r="E1516" i="21"/>
  <c r="D1516" i="21"/>
  <c r="R1516" i="21" s="1"/>
  <c r="M1515" i="21"/>
  <c r="L1515" i="21"/>
  <c r="K1515" i="21"/>
  <c r="P1515" i="21" s="1"/>
  <c r="J1515" i="21"/>
  <c r="I1515" i="21"/>
  <c r="H1515" i="21"/>
  <c r="G1515" i="21"/>
  <c r="F1515" i="21"/>
  <c r="E1515" i="21"/>
  <c r="D1515" i="21"/>
  <c r="R1515" i="21" s="1"/>
  <c r="R1514" i="21"/>
  <c r="M1514" i="21"/>
  <c r="L1514" i="21"/>
  <c r="K1514" i="21"/>
  <c r="J1514" i="21"/>
  <c r="I1514" i="21"/>
  <c r="H1514" i="21"/>
  <c r="G1514" i="21"/>
  <c r="F1514" i="21"/>
  <c r="N1514" i="21" s="1"/>
  <c r="E1514" i="21"/>
  <c r="D1514" i="21"/>
  <c r="R1513" i="21"/>
  <c r="M1513" i="21"/>
  <c r="L1513" i="21"/>
  <c r="K1513" i="21"/>
  <c r="P1513" i="21" s="1"/>
  <c r="J1513" i="21"/>
  <c r="I1513" i="21"/>
  <c r="H1513" i="21"/>
  <c r="O1513" i="21" s="1"/>
  <c r="G1513" i="21"/>
  <c r="F1513" i="21"/>
  <c r="E1513" i="21"/>
  <c r="D1513" i="21"/>
  <c r="M1512" i="21"/>
  <c r="L1512" i="21"/>
  <c r="K1512" i="21"/>
  <c r="J1512" i="21"/>
  <c r="I1512" i="21"/>
  <c r="H1512" i="21"/>
  <c r="G1512" i="21"/>
  <c r="F1512" i="21"/>
  <c r="E1512" i="21"/>
  <c r="D1512" i="21"/>
  <c r="R1512" i="21" s="1"/>
  <c r="M1511" i="21"/>
  <c r="L1511" i="21"/>
  <c r="K1511" i="21"/>
  <c r="P1511" i="21" s="1"/>
  <c r="J1511" i="21"/>
  <c r="I1511" i="21"/>
  <c r="H1511" i="21"/>
  <c r="G1511" i="21"/>
  <c r="F1511" i="21"/>
  <c r="E1511" i="21"/>
  <c r="D1511" i="21"/>
  <c r="R1511" i="21" s="1"/>
  <c r="R1510" i="21"/>
  <c r="M1510" i="21"/>
  <c r="L1510" i="21"/>
  <c r="K1510" i="21"/>
  <c r="J1510" i="21"/>
  <c r="I1510" i="21"/>
  <c r="H1510" i="21"/>
  <c r="G1510" i="21"/>
  <c r="F1510" i="21"/>
  <c r="N1510" i="21" s="1"/>
  <c r="E1510" i="21"/>
  <c r="D1510" i="21"/>
  <c r="M1509" i="21"/>
  <c r="L1509" i="21"/>
  <c r="K1509" i="21"/>
  <c r="P1509" i="21" s="1"/>
  <c r="J1509" i="21"/>
  <c r="O1509" i="21" s="1"/>
  <c r="I1509" i="21"/>
  <c r="H1509" i="21"/>
  <c r="G1509" i="21"/>
  <c r="F1509" i="21"/>
  <c r="E1509" i="21"/>
  <c r="D1509" i="21"/>
  <c r="R1509" i="21" s="1"/>
  <c r="M1508" i="21"/>
  <c r="L1508" i="21"/>
  <c r="P1508" i="21" s="1"/>
  <c r="K1508" i="21"/>
  <c r="J1508" i="21"/>
  <c r="I1508" i="21"/>
  <c r="H1508" i="21"/>
  <c r="O1508" i="21" s="1"/>
  <c r="G1508" i="21"/>
  <c r="F1508" i="21"/>
  <c r="E1508" i="21"/>
  <c r="D1508" i="21"/>
  <c r="R1508" i="21" s="1"/>
  <c r="M1507" i="21"/>
  <c r="L1507" i="21"/>
  <c r="K1507" i="21"/>
  <c r="P1507" i="21" s="1"/>
  <c r="J1507" i="21"/>
  <c r="I1507" i="21"/>
  <c r="H1507" i="21"/>
  <c r="G1507" i="21"/>
  <c r="F1507" i="21"/>
  <c r="E1507" i="21"/>
  <c r="D1507" i="21"/>
  <c r="R1507" i="21" s="1"/>
  <c r="M1506" i="21"/>
  <c r="L1506" i="21"/>
  <c r="K1506" i="21"/>
  <c r="J1506" i="21"/>
  <c r="I1506" i="21"/>
  <c r="H1506" i="21"/>
  <c r="G1506" i="21"/>
  <c r="F1506" i="21"/>
  <c r="E1506" i="21"/>
  <c r="D1506" i="21"/>
  <c r="R1506" i="21" s="1"/>
  <c r="M1505" i="21"/>
  <c r="L1505" i="21"/>
  <c r="K1505" i="21"/>
  <c r="J1505" i="21"/>
  <c r="I1505" i="21"/>
  <c r="O1505" i="21" s="1"/>
  <c r="H1505" i="21"/>
  <c r="G1505" i="21"/>
  <c r="F1505" i="21"/>
  <c r="E1505" i="21"/>
  <c r="D1505" i="21"/>
  <c r="R1505" i="21" s="1"/>
  <c r="M1504" i="21"/>
  <c r="L1504" i="21"/>
  <c r="K1504" i="21"/>
  <c r="J1504" i="21"/>
  <c r="I1504" i="21"/>
  <c r="H1504" i="21"/>
  <c r="O1504" i="21" s="1"/>
  <c r="G1504" i="21"/>
  <c r="F1504" i="21"/>
  <c r="E1504" i="21"/>
  <c r="D1504" i="21"/>
  <c r="R1504" i="21" s="1"/>
  <c r="M1503" i="21"/>
  <c r="L1503" i="21"/>
  <c r="K1503" i="21"/>
  <c r="J1503" i="21"/>
  <c r="I1503" i="21"/>
  <c r="O1503" i="21" s="1"/>
  <c r="H1503" i="21"/>
  <c r="G1503" i="21"/>
  <c r="F1503" i="21"/>
  <c r="E1503" i="21"/>
  <c r="N1503" i="21" s="1"/>
  <c r="D1503" i="21"/>
  <c r="R1503" i="21" s="1"/>
  <c r="M1502" i="21"/>
  <c r="L1502" i="21"/>
  <c r="P1502" i="21" s="1"/>
  <c r="K1502" i="21"/>
  <c r="J1502" i="21"/>
  <c r="I1502" i="21"/>
  <c r="H1502" i="21"/>
  <c r="G1502" i="21"/>
  <c r="F1502" i="21"/>
  <c r="E1502" i="21"/>
  <c r="D1502" i="21"/>
  <c r="R1502" i="21" s="1"/>
  <c r="M1501" i="21"/>
  <c r="L1501" i="21"/>
  <c r="K1501" i="21"/>
  <c r="J1501" i="21"/>
  <c r="I1501" i="21"/>
  <c r="H1501" i="21"/>
  <c r="O1501" i="21" s="1"/>
  <c r="G1501" i="21"/>
  <c r="F1501" i="21"/>
  <c r="E1501" i="21"/>
  <c r="D1501" i="21"/>
  <c r="R1501" i="21" s="1"/>
  <c r="M1500" i="21"/>
  <c r="L1500" i="21"/>
  <c r="K1500" i="21"/>
  <c r="J1500" i="21"/>
  <c r="I1500" i="21"/>
  <c r="H1500" i="21"/>
  <c r="G1500" i="21"/>
  <c r="F1500" i="21"/>
  <c r="N1500" i="21" s="1"/>
  <c r="E1500" i="21"/>
  <c r="D1500" i="21"/>
  <c r="R1500" i="21" s="1"/>
  <c r="M1499" i="21"/>
  <c r="L1499" i="21"/>
  <c r="K1499" i="21"/>
  <c r="J1499" i="21"/>
  <c r="I1499" i="21"/>
  <c r="H1499" i="21"/>
  <c r="G1499" i="21"/>
  <c r="F1499" i="21"/>
  <c r="E1499" i="21"/>
  <c r="N1499" i="21" s="1"/>
  <c r="D1499" i="21"/>
  <c r="R1499" i="21" s="1"/>
  <c r="M1498" i="21"/>
  <c r="L1498" i="21"/>
  <c r="K1498" i="21"/>
  <c r="J1498" i="21"/>
  <c r="I1498" i="21"/>
  <c r="H1498" i="21"/>
  <c r="G1498" i="21"/>
  <c r="F1498" i="21"/>
  <c r="E1498" i="21"/>
  <c r="D1498" i="21"/>
  <c r="R1498" i="21" s="1"/>
  <c r="R1497" i="21"/>
  <c r="M1497" i="21"/>
  <c r="L1497" i="21"/>
  <c r="K1497" i="21"/>
  <c r="P1497" i="21" s="1"/>
  <c r="J1497" i="21"/>
  <c r="I1497" i="21"/>
  <c r="H1497" i="21"/>
  <c r="O1497" i="21" s="1"/>
  <c r="G1497" i="21"/>
  <c r="F1497" i="21"/>
  <c r="E1497" i="21"/>
  <c r="D1497" i="21"/>
  <c r="M1496" i="21"/>
  <c r="L1496" i="21"/>
  <c r="K1496" i="21"/>
  <c r="J1496" i="21"/>
  <c r="I1496" i="21"/>
  <c r="H1496" i="21"/>
  <c r="G1496" i="21"/>
  <c r="F1496" i="21"/>
  <c r="E1496" i="21"/>
  <c r="D1496" i="21"/>
  <c r="R1496" i="21" s="1"/>
  <c r="M1495" i="21"/>
  <c r="L1495" i="21"/>
  <c r="K1495" i="21"/>
  <c r="P1495" i="21" s="1"/>
  <c r="J1495" i="21"/>
  <c r="I1495" i="21"/>
  <c r="H1495" i="21"/>
  <c r="G1495" i="21"/>
  <c r="F1495" i="21"/>
  <c r="E1495" i="21"/>
  <c r="D1495" i="21"/>
  <c r="R1495" i="21" s="1"/>
  <c r="R1494" i="21"/>
  <c r="M1494" i="21"/>
  <c r="L1494" i="21"/>
  <c r="K1494" i="21"/>
  <c r="J1494" i="21"/>
  <c r="I1494" i="21"/>
  <c r="H1494" i="21"/>
  <c r="G1494" i="21"/>
  <c r="F1494" i="21"/>
  <c r="N1494" i="21" s="1"/>
  <c r="E1494" i="21"/>
  <c r="D1494" i="21"/>
  <c r="M1493" i="21"/>
  <c r="L1493" i="21"/>
  <c r="K1493" i="21"/>
  <c r="P1493" i="21" s="1"/>
  <c r="J1493" i="21"/>
  <c r="O1493" i="21" s="1"/>
  <c r="I1493" i="21"/>
  <c r="H1493" i="21"/>
  <c r="G1493" i="21"/>
  <c r="F1493" i="21"/>
  <c r="E1493" i="21"/>
  <c r="D1493" i="21"/>
  <c r="R1493" i="21" s="1"/>
  <c r="M1492" i="21"/>
  <c r="L1492" i="21"/>
  <c r="P1492" i="21" s="1"/>
  <c r="K1492" i="21"/>
  <c r="J1492" i="21"/>
  <c r="I1492" i="21"/>
  <c r="H1492" i="21"/>
  <c r="O1492" i="21" s="1"/>
  <c r="G1492" i="21"/>
  <c r="F1492" i="21"/>
  <c r="E1492" i="21"/>
  <c r="D1492" i="21"/>
  <c r="R1492" i="21" s="1"/>
  <c r="M1491" i="21"/>
  <c r="L1491" i="21"/>
  <c r="K1491" i="21"/>
  <c r="P1491" i="21" s="1"/>
  <c r="J1491" i="21"/>
  <c r="I1491" i="21"/>
  <c r="H1491" i="21"/>
  <c r="G1491" i="21"/>
  <c r="F1491" i="21"/>
  <c r="E1491" i="21"/>
  <c r="D1491" i="21"/>
  <c r="R1491" i="21" s="1"/>
  <c r="M1490" i="21"/>
  <c r="L1490" i="21"/>
  <c r="K1490" i="21"/>
  <c r="J1490" i="21"/>
  <c r="I1490" i="21"/>
  <c r="H1490" i="21"/>
  <c r="G1490" i="21"/>
  <c r="F1490" i="21"/>
  <c r="E1490" i="21"/>
  <c r="D1490" i="21"/>
  <c r="R1490" i="21" s="1"/>
  <c r="M1489" i="21"/>
  <c r="L1489" i="21"/>
  <c r="K1489" i="21"/>
  <c r="J1489" i="21"/>
  <c r="I1489" i="21"/>
  <c r="H1489" i="21"/>
  <c r="O1489" i="21" s="1"/>
  <c r="G1489" i="21"/>
  <c r="F1489" i="21"/>
  <c r="E1489" i="21"/>
  <c r="D1489" i="21"/>
  <c r="R1489" i="21" s="1"/>
  <c r="M1488" i="21"/>
  <c r="L1488" i="21"/>
  <c r="K1488" i="21"/>
  <c r="J1488" i="21"/>
  <c r="I1488" i="21"/>
  <c r="H1488" i="21"/>
  <c r="O1488" i="21" s="1"/>
  <c r="G1488" i="21"/>
  <c r="F1488" i="21"/>
  <c r="E1488" i="21"/>
  <c r="D1488" i="21"/>
  <c r="R1488" i="21" s="1"/>
  <c r="M1487" i="21"/>
  <c r="L1487" i="21"/>
  <c r="K1487" i="21"/>
  <c r="J1487" i="21"/>
  <c r="I1487" i="21"/>
  <c r="O1487" i="21" s="1"/>
  <c r="H1487" i="21"/>
  <c r="G1487" i="21"/>
  <c r="F1487" i="21"/>
  <c r="E1487" i="21"/>
  <c r="N1487" i="21" s="1"/>
  <c r="D1487" i="21"/>
  <c r="R1487" i="21" s="1"/>
  <c r="M1486" i="21"/>
  <c r="L1486" i="21"/>
  <c r="P1486" i="21" s="1"/>
  <c r="K1486" i="21"/>
  <c r="J1486" i="21"/>
  <c r="I1486" i="21"/>
  <c r="H1486" i="21"/>
  <c r="G1486" i="21"/>
  <c r="F1486" i="21"/>
  <c r="E1486" i="21"/>
  <c r="D1486" i="21"/>
  <c r="R1486" i="21" s="1"/>
  <c r="M1485" i="21"/>
  <c r="L1485" i="21"/>
  <c r="K1485" i="21"/>
  <c r="P1485" i="21" s="1"/>
  <c r="J1485" i="21"/>
  <c r="I1485" i="21"/>
  <c r="H1485" i="21"/>
  <c r="O1485" i="21" s="1"/>
  <c r="G1485" i="21"/>
  <c r="F1485" i="21"/>
  <c r="E1485" i="21"/>
  <c r="D1485" i="21"/>
  <c r="R1485" i="21" s="1"/>
  <c r="P1484" i="21"/>
  <c r="M1484" i="21"/>
  <c r="L1484" i="21"/>
  <c r="K1484" i="21"/>
  <c r="J1484" i="21"/>
  <c r="I1484" i="21"/>
  <c r="H1484" i="21"/>
  <c r="G1484" i="21"/>
  <c r="F1484" i="21"/>
  <c r="N1484" i="21" s="1"/>
  <c r="Q1484" i="21" s="1"/>
  <c r="E1484" i="21"/>
  <c r="D1484" i="21"/>
  <c r="R1484" i="21" s="1"/>
  <c r="M1483" i="21"/>
  <c r="L1483" i="21"/>
  <c r="K1483" i="21"/>
  <c r="J1483" i="21"/>
  <c r="I1483" i="21"/>
  <c r="H1483" i="21"/>
  <c r="G1483" i="21"/>
  <c r="F1483" i="21"/>
  <c r="E1483" i="21"/>
  <c r="N1483" i="21" s="1"/>
  <c r="D1483" i="21"/>
  <c r="R1483" i="21" s="1"/>
  <c r="M1482" i="21"/>
  <c r="L1482" i="21"/>
  <c r="K1482" i="21"/>
  <c r="J1482" i="21"/>
  <c r="I1482" i="21"/>
  <c r="H1482" i="21"/>
  <c r="G1482" i="21"/>
  <c r="F1482" i="21"/>
  <c r="E1482" i="21"/>
  <c r="D1482" i="21"/>
  <c r="R1482" i="21" s="1"/>
  <c r="M1481" i="21"/>
  <c r="L1481" i="21"/>
  <c r="K1481" i="21"/>
  <c r="P1481" i="21" s="1"/>
  <c r="J1481" i="21"/>
  <c r="O1481" i="21" s="1"/>
  <c r="I1481" i="21"/>
  <c r="H1481" i="21"/>
  <c r="G1481" i="21"/>
  <c r="F1481" i="21"/>
  <c r="E1481" i="21"/>
  <c r="D1481" i="21"/>
  <c r="R1481" i="21" s="1"/>
  <c r="M1480" i="21"/>
  <c r="P1480" i="21" s="1"/>
  <c r="L1480" i="21"/>
  <c r="K1480" i="21"/>
  <c r="J1480" i="21"/>
  <c r="I1480" i="21"/>
  <c r="H1480" i="21"/>
  <c r="G1480" i="21"/>
  <c r="F1480" i="21"/>
  <c r="E1480" i="21"/>
  <c r="D1480" i="21"/>
  <c r="R1480" i="21" s="1"/>
  <c r="M1479" i="21"/>
  <c r="L1479" i="21"/>
  <c r="K1479" i="21"/>
  <c r="J1479" i="21"/>
  <c r="I1479" i="21"/>
  <c r="H1479" i="21"/>
  <c r="G1479" i="21"/>
  <c r="F1479" i="21"/>
  <c r="E1479" i="21"/>
  <c r="D1479" i="21"/>
  <c r="R1479" i="21" s="1"/>
  <c r="R1478" i="21"/>
  <c r="M1478" i="21"/>
  <c r="L1478" i="21"/>
  <c r="K1478" i="21"/>
  <c r="J1478" i="21"/>
  <c r="I1478" i="21"/>
  <c r="H1478" i="21"/>
  <c r="G1478" i="21"/>
  <c r="F1478" i="21"/>
  <c r="N1478" i="21" s="1"/>
  <c r="E1478" i="21"/>
  <c r="D1478" i="21"/>
  <c r="M1477" i="21"/>
  <c r="L1477" i="21"/>
  <c r="K1477" i="21"/>
  <c r="J1477" i="21"/>
  <c r="I1477" i="21"/>
  <c r="O1477" i="21" s="1"/>
  <c r="H1477" i="21"/>
  <c r="G1477" i="21"/>
  <c r="F1477" i="21"/>
  <c r="E1477" i="21"/>
  <c r="N1477" i="21" s="1"/>
  <c r="D1477" i="21"/>
  <c r="R1477" i="21" s="1"/>
  <c r="M1476" i="21"/>
  <c r="L1476" i="21"/>
  <c r="K1476" i="21"/>
  <c r="J1476" i="21"/>
  <c r="I1476" i="21"/>
  <c r="H1476" i="21"/>
  <c r="O1476" i="21" s="1"/>
  <c r="G1476" i="21"/>
  <c r="F1476" i="21"/>
  <c r="E1476" i="21"/>
  <c r="D1476" i="21"/>
  <c r="R1476" i="21" s="1"/>
  <c r="M1475" i="21"/>
  <c r="L1475" i="21"/>
  <c r="K1475" i="21"/>
  <c r="P1475" i="21" s="1"/>
  <c r="J1475" i="21"/>
  <c r="I1475" i="21"/>
  <c r="H1475" i="21"/>
  <c r="G1475" i="21"/>
  <c r="F1475" i="21"/>
  <c r="E1475" i="21"/>
  <c r="D1475" i="21"/>
  <c r="R1475" i="21" s="1"/>
  <c r="M1474" i="21"/>
  <c r="L1474" i="21"/>
  <c r="K1474" i="21"/>
  <c r="J1474" i="21"/>
  <c r="I1474" i="21"/>
  <c r="H1474" i="21"/>
  <c r="G1474" i="21"/>
  <c r="F1474" i="21"/>
  <c r="N1474" i="21" s="1"/>
  <c r="E1474" i="21"/>
  <c r="D1474" i="21"/>
  <c r="R1474" i="21" s="1"/>
  <c r="M1473" i="21"/>
  <c r="L1473" i="21"/>
  <c r="K1473" i="21"/>
  <c r="J1473" i="21"/>
  <c r="I1473" i="21"/>
  <c r="H1473" i="21"/>
  <c r="O1473" i="21" s="1"/>
  <c r="G1473" i="21"/>
  <c r="F1473" i="21"/>
  <c r="E1473" i="21"/>
  <c r="D1473" i="21"/>
  <c r="R1473" i="21" s="1"/>
  <c r="M1472" i="21"/>
  <c r="L1472" i="21"/>
  <c r="K1472" i="21"/>
  <c r="J1472" i="21"/>
  <c r="I1472" i="21"/>
  <c r="H1472" i="21"/>
  <c r="G1472" i="21"/>
  <c r="F1472" i="21"/>
  <c r="N1472" i="21" s="1"/>
  <c r="E1472" i="21"/>
  <c r="D1472" i="21"/>
  <c r="R1472" i="21" s="1"/>
  <c r="M1471" i="21"/>
  <c r="L1471" i="21"/>
  <c r="K1471" i="21"/>
  <c r="J1471" i="21"/>
  <c r="I1471" i="21"/>
  <c r="H1471" i="21"/>
  <c r="G1471" i="21"/>
  <c r="F1471" i="21"/>
  <c r="E1471" i="21"/>
  <c r="N1471" i="21" s="1"/>
  <c r="D1471" i="21"/>
  <c r="R1471" i="21" s="1"/>
  <c r="M1470" i="21"/>
  <c r="L1470" i="21"/>
  <c r="P1470" i="21" s="1"/>
  <c r="K1470" i="21"/>
  <c r="J1470" i="21"/>
  <c r="I1470" i="21"/>
  <c r="H1470" i="21"/>
  <c r="G1470" i="21"/>
  <c r="F1470" i="21"/>
  <c r="N1470" i="21" s="1"/>
  <c r="Q1470" i="21" s="1"/>
  <c r="E1470" i="21"/>
  <c r="D1470" i="21"/>
  <c r="R1470" i="21" s="1"/>
  <c r="M1469" i="21"/>
  <c r="L1469" i="21"/>
  <c r="K1469" i="21"/>
  <c r="J1469" i="21"/>
  <c r="I1469" i="21"/>
  <c r="O1469" i="21" s="1"/>
  <c r="H1469" i="21"/>
  <c r="G1469" i="21"/>
  <c r="F1469" i="21"/>
  <c r="E1469" i="21"/>
  <c r="D1469" i="21"/>
  <c r="R1469" i="21" s="1"/>
  <c r="M1468" i="21"/>
  <c r="L1468" i="21"/>
  <c r="P1468" i="21" s="1"/>
  <c r="K1468" i="21"/>
  <c r="J1468" i="21"/>
  <c r="I1468" i="21"/>
  <c r="H1468" i="21"/>
  <c r="O1468" i="21" s="1"/>
  <c r="G1468" i="21"/>
  <c r="F1468" i="21"/>
  <c r="N1468" i="21" s="1"/>
  <c r="E1468" i="21"/>
  <c r="D1468" i="21"/>
  <c r="R1468" i="21" s="1"/>
  <c r="M1467" i="21"/>
  <c r="L1467" i="21"/>
  <c r="K1467" i="21"/>
  <c r="J1467" i="21"/>
  <c r="I1467" i="21"/>
  <c r="H1467" i="21"/>
  <c r="G1467" i="21"/>
  <c r="F1467" i="21"/>
  <c r="E1467" i="21"/>
  <c r="D1467" i="21"/>
  <c r="R1467" i="21" s="1"/>
  <c r="M1466" i="21"/>
  <c r="L1466" i="21"/>
  <c r="K1466" i="21"/>
  <c r="J1466" i="21"/>
  <c r="I1466" i="21"/>
  <c r="H1466" i="21"/>
  <c r="G1466" i="21"/>
  <c r="F1466" i="21"/>
  <c r="E1466" i="21"/>
  <c r="D1466" i="21"/>
  <c r="R1466" i="21" s="1"/>
  <c r="M1465" i="21"/>
  <c r="L1465" i="21"/>
  <c r="K1465" i="21"/>
  <c r="J1465" i="21"/>
  <c r="I1465" i="21"/>
  <c r="H1465" i="21"/>
  <c r="O1465" i="21" s="1"/>
  <c r="G1465" i="21"/>
  <c r="F1465" i="21"/>
  <c r="E1465" i="21"/>
  <c r="D1465" i="21"/>
  <c r="R1465" i="21" s="1"/>
  <c r="M1464" i="21"/>
  <c r="L1464" i="21"/>
  <c r="K1464" i="21"/>
  <c r="P1464" i="21" s="1"/>
  <c r="J1464" i="21"/>
  <c r="I1464" i="21"/>
  <c r="H1464" i="21"/>
  <c r="O1464" i="21" s="1"/>
  <c r="G1464" i="21"/>
  <c r="F1464" i="21"/>
  <c r="E1464" i="21"/>
  <c r="D1464" i="21"/>
  <c r="R1464" i="21" s="1"/>
  <c r="M1463" i="21"/>
  <c r="L1463" i="21"/>
  <c r="K1463" i="21"/>
  <c r="J1463" i="21"/>
  <c r="I1463" i="21"/>
  <c r="H1463" i="21"/>
  <c r="G1463" i="21"/>
  <c r="F1463" i="21"/>
  <c r="E1463" i="21"/>
  <c r="N1463" i="21" s="1"/>
  <c r="D1463" i="21"/>
  <c r="R1463" i="21" s="1"/>
  <c r="M1462" i="21"/>
  <c r="L1462" i="21"/>
  <c r="P1462" i="21" s="1"/>
  <c r="K1462" i="21"/>
  <c r="J1462" i="21"/>
  <c r="I1462" i="21"/>
  <c r="H1462" i="21"/>
  <c r="O1462" i="21" s="1"/>
  <c r="G1462" i="21"/>
  <c r="F1462" i="21"/>
  <c r="E1462" i="21"/>
  <c r="D1462" i="21"/>
  <c r="R1462" i="21" s="1"/>
  <c r="M1461" i="21"/>
  <c r="L1461" i="21"/>
  <c r="K1461" i="21"/>
  <c r="P1461" i="21" s="1"/>
  <c r="J1461" i="21"/>
  <c r="I1461" i="21"/>
  <c r="H1461" i="21"/>
  <c r="O1461" i="21" s="1"/>
  <c r="G1461" i="21"/>
  <c r="F1461" i="21"/>
  <c r="E1461" i="21"/>
  <c r="D1461" i="21"/>
  <c r="R1461" i="21" s="1"/>
  <c r="M1460" i="21"/>
  <c r="L1460" i="21"/>
  <c r="K1460" i="21"/>
  <c r="J1460" i="21"/>
  <c r="I1460" i="21"/>
  <c r="H1460" i="21"/>
  <c r="G1460" i="21"/>
  <c r="F1460" i="21"/>
  <c r="E1460" i="21"/>
  <c r="D1460" i="21"/>
  <c r="R1460" i="21" s="1"/>
  <c r="M1459" i="21"/>
  <c r="L1459" i="21"/>
  <c r="K1459" i="21"/>
  <c r="P1459" i="21" s="1"/>
  <c r="J1459" i="21"/>
  <c r="I1459" i="21"/>
  <c r="H1459" i="21"/>
  <c r="G1459" i="21"/>
  <c r="F1459" i="21"/>
  <c r="E1459" i="21"/>
  <c r="N1459" i="21" s="1"/>
  <c r="Q1459" i="21" s="1"/>
  <c r="D1459" i="21"/>
  <c r="R1459" i="21" s="1"/>
  <c r="M1458" i="21"/>
  <c r="L1458" i="21"/>
  <c r="P1458" i="21" s="1"/>
  <c r="K1458" i="21"/>
  <c r="J1458" i="21"/>
  <c r="I1458" i="21"/>
  <c r="H1458" i="21"/>
  <c r="O1458" i="21" s="1"/>
  <c r="G1458" i="21"/>
  <c r="F1458" i="21"/>
  <c r="N1458" i="21" s="1"/>
  <c r="E1458" i="21"/>
  <c r="D1458" i="21"/>
  <c r="R1458" i="21" s="1"/>
  <c r="M1457" i="21"/>
  <c r="L1457" i="21"/>
  <c r="K1457" i="21"/>
  <c r="P1457" i="21" s="1"/>
  <c r="J1457" i="21"/>
  <c r="I1457" i="21"/>
  <c r="O1457" i="21" s="1"/>
  <c r="H1457" i="21"/>
  <c r="G1457" i="21"/>
  <c r="F1457" i="21"/>
  <c r="E1457" i="21"/>
  <c r="D1457" i="21"/>
  <c r="R1457" i="21" s="1"/>
  <c r="M1456" i="21"/>
  <c r="L1456" i="21"/>
  <c r="K1456" i="21"/>
  <c r="J1456" i="21"/>
  <c r="I1456" i="21"/>
  <c r="H1456" i="21"/>
  <c r="G1456" i="21"/>
  <c r="F1456" i="21"/>
  <c r="E1456" i="21"/>
  <c r="D1456" i="21"/>
  <c r="R1456" i="21" s="1"/>
  <c r="M1455" i="21"/>
  <c r="L1455" i="21"/>
  <c r="K1455" i="21"/>
  <c r="J1455" i="21"/>
  <c r="I1455" i="21"/>
  <c r="O1455" i="21" s="1"/>
  <c r="H1455" i="21"/>
  <c r="G1455" i="21"/>
  <c r="F1455" i="21"/>
  <c r="E1455" i="21"/>
  <c r="N1455" i="21" s="1"/>
  <c r="D1455" i="21"/>
  <c r="R1455" i="21" s="1"/>
  <c r="M1454" i="21"/>
  <c r="L1454" i="21"/>
  <c r="P1454" i="21" s="1"/>
  <c r="K1454" i="21"/>
  <c r="J1454" i="21"/>
  <c r="I1454" i="21"/>
  <c r="H1454" i="21"/>
  <c r="G1454" i="21"/>
  <c r="F1454" i="21"/>
  <c r="E1454" i="21"/>
  <c r="D1454" i="21"/>
  <c r="R1454" i="21" s="1"/>
  <c r="M1453" i="21"/>
  <c r="L1453" i="21"/>
  <c r="K1453" i="21"/>
  <c r="P1453" i="21" s="1"/>
  <c r="J1453" i="21"/>
  <c r="O1453" i="21" s="1"/>
  <c r="I1453" i="21"/>
  <c r="H1453" i="21"/>
  <c r="G1453" i="21"/>
  <c r="F1453" i="21"/>
  <c r="E1453" i="21"/>
  <c r="D1453" i="21"/>
  <c r="R1453" i="21" s="1"/>
  <c r="P1452" i="21"/>
  <c r="M1452" i="21"/>
  <c r="L1452" i="21"/>
  <c r="K1452" i="21"/>
  <c r="J1452" i="21"/>
  <c r="I1452" i="21"/>
  <c r="H1452" i="21"/>
  <c r="G1452" i="21"/>
  <c r="F1452" i="21"/>
  <c r="N1452" i="21" s="1"/>
  <c r="Q1452" i="21" s="1"/>
  <c r="E1452" i="21"/>
  <c r="D1452" i="21"/>
  <c r="R1452" i="21" s="1"/>
  <c r="M1451" i="21"/>
  <c r="L1451" i="21"/>
  <c r="K1451" i="21"/>
  <c r="J1451" i="21"/>
  <c r="I1451" i="21"/>
  <c r="H1451" i="21"/>
  <c r="G1451" i="21"/>
  <c r="F1451" i="21"/>
  <c r="E1451" i="21"/>
  <c r="D1451" i="21"/>
  <c r="R1451" i="21" s="1"/>
  <c r="R1450" i="21"/>
  <c r="M1450" i="21"/>
  <c r="L1450" i="21"/>
  <c r="K1450" i="21"/>
  <c r="J1450" i="21"/>
  <c r="I1450" i="21"/>
  <c r="H1450" i="21"/>
  <c r="G1450" i="21"/>
  <c r="F1450" i="21"/>
  <c r="E1450" i="21"/>
  <c r="D1450" i="21"/>
  <c r="M1449" i="21"/>
  <c r="L1449" i="21"/>
  <c r="K1449" i="21"/>
  <c r="J1449" i="21"/>
  <c r="O1449" i="21" s="1"/>
  <c r="I1449" i="21"/>
  <c r="H1449" i="21"/>
  <c r="G1449" i="21"/>
  <c r="F1449" i="21"/>
  <c r="E1449" i="21"/>
  <c r="D1449" i="21"/>
  <c r="R1449" i="21" s="1"/>
  <c r="M1448" i="21"/>
  <c r="L1448" i="21"/>
  <c r="P1448" i="21" s="1"/>
  <c r="K1448" i="21"/>
  <c r="J1448" i="21"/>
  <c r="I1448" i="21"/>
  <c r="H1448" i="21"/>
  <c r="G1448" i="21"/>
  <c r="F1448" i="21"/>
  <c r="E1448" i="21"/>
  <c r="D1448" i="21"/>
  <c r="R1448" i="21" s="1"/>
  <c r="M1447" i="21"/>
  <c r="L1447" i="21"/>
  <c r="K1447" i="21"/>
  <c r="J1447" i="21"/>
  <c r="I1447" i="21"/>
  <c r="H1447" i="21"/>
  <c r="G1447" i="21"/>
  <c r="F1447" i="21"/>
  <c r="E1447" i="21"/>
  <c r="D1447" i="21"/>
  <c r="R1447" i="21" s="1"/>
  <c r="R1446" i="21"/>
  <c r="M1446" i="21"/>
  <c r="L1446" i="21"/>
  <c r="K1446" i="21"/>
  <c r="J1446" i="21"/>
  <c r="I1446" i="21"/>
  <c r="H1446" i="21"/>
  <c r="G1446" i="21"/>
  <c r="F1446" i="21"/>
  <c r="N1446" i="21" s="1"/>
  <c r="E1446" i="21"/>
  <c r="D1446" i="21"/>
  <c r="M1445" i="21"/>
  <c r="L1445" i="21"/>
  <c r="K1445" i="21"/>
  <c r="J1445" i="21"/>
  <c r="I1445" i="21"/>
  <c r="H1445" i="21"/>
  <c r="O1445" i="21" s="1"/>
  <c r="G1445" i="21"/>
  <c r="F1445" i="21"/>
  <c r="E1445" i="21"/>
  <c r="N1445" i="21" s="1"/>
  <c r="D1445" i="21"/>
  <c r="R1445" i="21" s="1"/>
  <c r="M1444" i="21"/>
  <c r="L1444" i="21"/>
  <c r="K1444" i="21"/>
  <c r="J1444" i="21"/>
  <c r="I1444" i="21"/>
  <c r="H1444" i="21"/>
  <c r="G1444" i="21"/>
  <c r="F1444" i="21"/>
  <c r="E1444" i="21"/>
  <c r="D1444" i="21"/>
  <c r="R1444" i="21" s="1"/>
  <c r="M1443" i="21"/>
  <c r="L1443" i="21"/>
  <c r="K1443" i="21"/>
  <c r="J1443" i="21"/>
  <c r="I1443" i="21"/>
  <c r="H1443" i="21"/>
  <c r="G1443" i="21"/>
  <c r="F1443" i="21"/>
  <c r="E1443" i="21"/>
  <c r="D1443" i="21"/>
  <c r="R1443" i="21" s="1"/>
  <c r="M1442" i="21"/>
  <c r="L1442" i="21"/>
  <c r="P1442" i="21" s="1"/>
  <c r="K1442" i="21"/>
  <c r="J1442" i="21"/>
  <c r="I1442" i="21"/>
  <c r="H1442" i="21"/>
  <c r="O1442" i="21" s="1"/>
  <c r="G1442" i="21"/>
  <c r="F1442" i="21"/>
  <c r="E1442" i="21"/>
  <c r="D1442" i="21"/>
  <c r="R1442" i="21" s="1"/>
  <c r="M1441" i="21"/>
  <c r="L1441" i="21"/>
  <c r="K1441" i="21"/>
  <c r="P1441" i="21" s="1"/>
  <c r="J1441" i="21"/>
  <c r="I1441" i="21"/>
  <c r="H1441" i="21"/>
  <c r="O1441" i="21" s="1"/>
  <c r="G1441" i="21"/>
  <c r="F1441" i="21"/>
  <c r="E1441" i="21"/>
  <c r="D1441" i="21"/>
  <c r="R1441" i="21" s="1"/>
  <c r="M1440" i="21"/>
  <c r="L1440" i="21"/>
  <c r="K1440" i="21"/>
  <c r="J1440" i="21"/>
  <c r="I1440" i="21"/>
  <c r="H1440" i="21"/>
  <c r="G1440" i="21"/>
  <c r="F1440" i="21"/>
  <c r="E1440" i="21"/>
  <c r="D1440" i="21"/>
  <c r="R1440" i="21" s="1"/>
  <c r="M1439" i="21"/>
  <c r="L1439" i="21"/>
  <c r="K1439" i="21"/>
  <c r="P1439" i="21" s="1"/>
  <c r="J1439" i="21"/>
  <c r="I1439" i="21"/>
  <c r="H1439" i="21"/>
  <c r="G1439" i="21"/>
  <c r="F1439" i="21"/>
  <c r="E1439" i="21"/>
  <c r="D1439" i="21"/>
  <c r="R1439" i="21" s="1"/>
  <c r="R1438" i="21"/>
  <c r="M1438" i="21"/>
  <c r="L1438" i="21"/>
  <c r="K1438" i="21"/>
  <c r="J1438" i="21"/>
  <c r="I1438" i="21"/>
  <c r="H1438" i="21"/>
  <c r="G1438" i="21"/>
  <c r="F1438" i="21"/>
  <c r="N1438" i="21" s="1"/>
  <c r="E1438" i="21"/>
  <c r="D1438" i="21"/>
  <c r="M1437" i="21"/>
  <c r="L1437" i="21"/>
  <c r="K1437" i="21"/>
  <c r="J1437" i="21"/>
  <c r="I1437" i="21"/>
  <c r="O1437" i="21" s="1"/>
  <c r="H1437" i="21"/>
  <c r="G1437" i="21"/>
  <c r="F1437" i="21"/>
  <c r="E1437" i="21"/>
  <c r="D1437" i="21"/>
  <c r="R1437" i="21" s="1"/>
  <c r="M1436" i="21"/>
  <c r="L1436" i="21"/>
  <c r="P1436" i="21" s="1"/>
  <c r="K1436" i="21"/>
  <c r="J1436" i="21"/>
  <c r="I1436" i="21"/>
  <c r="H1436" i="21"/>
  <c r="O1436" i="21" s="1"/>
  <c r="G1436" i="21"/>
  <c r="F1436" i="21"/>
  <c r="E1436" i="21"/>
  <c r="D1436" i="21"/>
  <c r="R1436" i="21" s="1"/>
  <c r="M1435" i="21"/>
  <c r="L1435" i="21"/>
  <c r="K1435" i="21"/>
  <c r="J1435" i="21"/>
  <c r="I1435" i="21"/>
  <c r="H1435" i="21"/>
  <c r="G1435" i="21"/>
  <c r="F1435" i="21"/>
  <c r="E1435" i="21"/>
  <c r="D1435" i="21"/>
  <c r="R1435" i="21" s="1"/>
  <c r="R1434" i="21"/>
  <c r="M1434" i="21"/>
  <c r="L1434" i="21"/>
  <c r="K1434" i="21"/>
  <c r="J1434" i="21"/>
  <c r="I1434" i="21"/>
  <c r="H1434" i="21"/>
  <c r="G1434" i="21"/>
  <c r="F1434" i="21"/>
  <c r="E1434" i="21"/>
  <c r="D1434" i="21"/>
  <c r="M1433" i="21"/>
  <c r="L1433" i="21"/>
  <c r="K1433" i="21"/>
  <c r="J1433" i="21"/>
  <c r="I1433" i="21"/>
  <c r="H1433" i="21"/>
  <c r="O1433" i="21" s="1"/>
  <c r="G1433" i="21"/>
  <c r="F1433" i="21"/>
  <c r="E1433" i="21"/>
  <c r="N1433" i="21" s="1"/>
  <c r="D1433" i="21"/>
  <c r="R1433" i="21" s="1"/>
  <c r="M1432" i="21"/>
  <c r="L1432" i="21"/>
  <c r="K1432" i="21"/>
  <c r="P1432" i="21" s="1"/>
  <c r="J1432" i="21"/>
  <c r="I1432" i="21"/>
  <c r="H1432" i="21"/>
  <c r="O1432" i="21" s="1"/>
  <c r="G1432" i="21"/>
  <c r="F1432" i="21"/>
  <c r="E1432" i="21"/>
  <c r="D1432" i="21"/>
  <c r="R1432" i="21" s="1"/>
  <c r="M1431" i="21"/>
  <c r="L1431" i="21"/>
  <c r="K1431" i="21"/>
  <c r="J1431" i="21"/>
  <c r="I1431" i="21"/>
  <c r="H1431" i="21"/>
  <c r="G1431" i="21"/>
  <c r="F1431" i="21"/>
  <c r="E1431" i="21"/>
  <c r="N1431" i="21" s="1"/>
  <c r="D1431" i="21"/>
  <c r="R1431" i="21" s="1"/>
  <c r="M1430" i="21"/>
  <c r="L1430" i="21"/>
  <c r="P1430" i="21" s="1"/>
  <c r="K1430" i="21"/>
  <c r="J1430" i="21"/>
  <c r="I1430" i="21"/>
  <c r="H1430" i="21"/>
  <c r="O1430" i="21" s="1"/>
  <c r="G1430" i="21"/>
  <c r="F1430" i="21"/>
  <c r="E1430" i="21"/>
  <c r="D1430" i="21"/>
  <c r="R1430" i="21" s="1"/>
  <c r="M1429" i="21"/>
  <c r="L1429" i="21"/>
  <c r="K1429" i="21"/>
  <c r="P1429" i="21" s="1"/>
  <c r="J1429" i="21"/>
  <c r="I1429" i="21"/>
  <c r="H1429" i="21"/>
  <c r="O1429" i="21" s="1"/>
  <c r="G1429" i="21"/>
  <c r="F1429" i="21"/>
  <c r="E1429" i="21"/>
  <c r="D1429" i="21"/>
  <c r="R1429" i="21" s="1"/>
  <c r="M1428" i="21"/>
  <c r="L1428" i="21"/>
  <c r="K1428" i="21"/>
  <c r="J1428" i="21"/>
  <c r="I1428" i="21"/>
  <c r="H1428" i="21"/>
  <c r="G1428" i="21"/>
  <c r="F1428" i="21"/>
  <c r="E1428" i="21"/>
  <c r="D1428" i="21"/>
  <c r="R1428" i="21" s="1"/>
  <c r="M1427" i="21"/>
  <c r="L1427" i="21"/>
  <c r="K1427" i="21"/>
  <c r="J1427" i="21"/>
  <c r="I1427" i="21"/>
  <c r="H1427" i="21"/>
  <c r="G1427" i="21"/>
  <c r="F1427" i="21"/>
  <c r="E1427" i="21"/>
  <c r="N1427" i="21" s="1"/>
  <c r="D1427" i="21"/>
  <c r="R1427" i="21" s="1"/>
  <c r="M1426" i="21"/>
  <c r="L1426" i="21"/>
  <c r="K1426" i="21"/>
  <c r="J1426" i="21"/>
  <c r="I1426" i="21"/>
  <c r="H1426" i="21"/>
  <c r="G1426" i="21"/>
  <c r="F1426" i="21"/>
  <c r="N1426" i="21" s="1"/>
  <c r="E1426" i="21"/>
  <c r="D1426" i="21"/>
  <c r="R1426" i="21" s="1"/>
  <c r="M1425" i="21"/>
  <c r="L1425" i="21"/>
  <c r="K1425" i="21"/>
  <c r="J1425" i="21"/>
  <c r="I1425" i="21"/>
  <c r="H1425" i="21"/>
  <c r="G1425" i="21"/>
  <c r="F1425" i="21"/>
  <c r="E1425" i="21"/>
  <c r="D1425" i="21"/>
  <c r="R1425" i="21" s="1"/>
  <c r="M1424" i="21"/>
  <c r="L1424" i="21"/>
  <c r="K1424" i="21"/>
  <c r="P1424" i="21" s="1"/>
  <c r="J1424" i="21"/>
  <c r="I1424" i="21"/>
  <c r="H1424" i="21"/>
  <c r="O1424" i="21" s="1"/>
  <c r="G1424" i="21"/>
  <c r="F1424" i="21"/>
  <c r="E1424" i="21"/>
  <c r="D1424" i="21"/>
  <c r="R1424" i="21" s="1"/>
  <c r="M1423" i="21"/>
  <c r="L1423" i="21"/>
  <c r="K1423" i="21"/>
  <c r="J1423" i="21"/>
  <c r="O1423" i="21" s="1"/>
  <c r="I1423" i="21"/>
  <c r="H1423" i="21"/>
  <c r="G1423" i="21"/>
  <c r="F1423" i="21"/>
  <c r="E1423" i="21"/>
  <c r="D1423" i="21"/>
  <c r="R1423" i="21" s="1"/>
  <c r="R1422" i="21"/>
  <c r="M1422" i="21"/>
  <c r="L1422" i="21"/>
  <c r="K1422" i="21"/>
  <c r="J1422" i="21"/>
  <c r="I1422" i="21"/>
  <c r="H1422" i="21"/>
  <c r="G1422" i="21"/>
  <c r="F1422" i="21"/>
  <c r="E1422" i="21"/>
  <c r="D1422" i="21"/>
  <c r="M1421" i="21"/>
  <c r="L1421" i="21"/>
  <c r="K1421" i="21"/>
  <c r="J1421" i="21"/>
  <c r="I1421" i="21"/>
  <c r="H1421" i="21"/>
  <c r="G1421" i="21"/>
  <c r="F1421" i="21"/>
  <c r="E1421" i="21"/>
  <c r="D1421" i="21"/>
  <c r="R1421" i="21" s="1"/>
  <c r="M1420" i="21"/>
  <c r="L1420" i="21"/>
  <c r="K1420" i="21"/>
  <c r="P1420" i="21" s="1"/>
  <c r="J1420" i="21"/>
  <c r="I1420" i="21"/>
  <c r="H1420" i="21"/>
  <c r="G1420" i="21"/>
  <c r="F1420" i="21"/>
  <c r="N1420" i="21" s="1"/>
  <c r="E1420" i="21"/>
  <c r="D1420" i="21"/>
  <c r="R1420" i="21" s="1"/>
  <c r="M1419" i="21"/>
  <c r="L1419" i="21"/>
  <c r="K1419" i="21"/>
  <c r="J1419" i="21"/>
  <c r="I1419" i="21"/>
  <c r="O1419" i="21" s="1"/>
  <c r="H1419" i="21"/>
  <c r="G1419" i="21"/>
  <c r="F1419" i="21"/>
  <c r="E1419" i="21"/>
  <c r="D1419" i="21"/>
  <c r="R1419" i="21" s="1"/>
  <c r="M1418" i="21"/>
  <c r="L1418" i="21"/>
  <c r="K1418" i="21"/>
  <c r="J1418" i="21"/>
  <c r="I1418" i="21"/>
  <c r="H1418" i="21"/>
  <c r="G1418" i="21"/>
  <c r="F1418" i="21"/>
  <c r="E1418" i="21"/>
  <c r="D1418" i="21"/>
  <c r="R1418" i="21" s="1"/>
  <c r="M1417" i="21"/>
  <c r="L1417" i="21"/>
  <c r="K1417" i="21"/>
  <c r="J1417" i="21"/>
  <c r="I1417" i="21"/>
  <c r="O1417" i="21" s="1"/>
  <c r="H1417" i="21"/>
  <c r="G1417" i="21"/>
  <c r="F1417" i="21"/>
  <c r="E1417" i="21"/>
  <c r="D1417" i="21"/>
  <c r="R1417" i="21" s="1"/>
  <c r="M1416" i="21"/>
  <c r="L1416" i="21"/>
  <c r="K1416" i="21"/>
  <c r="P1416" i="21" s="1"/>
  <c r="J1416" i="21"/>
  <c r="I1416" i="21"/>
  <c r="H1416" i="21"/>
  <c r="O1416" i="21" s="1"/>
  <c r="G1416" i="21"/>
  <c r="F1416" i="21"/>
  <c r="E1416" i="21"/>
  <c r="D1416" i="21"/>
  <c r="R1416" i="21" s="1"/>
  <c r="M1415" i="21"/>
  <c r="L1415" i="21"/>
  <c r="K1415" i="21"/>
  <c r="J1415" i="21"/>
  <c r="I1415" i="21"/>
  <c r="H1415" i="21"/>
  <c r="O1415" i="21" s="1"/>
  <c r="G1415" i="21"/>
  <c r="F1415" i="21"/>
  <c r="E1415" i="21"/>
  <c r="D1415" i="21"/>
  <c r="R1415" i="21" s="1"/>
  <c r="M1414" i="21"/>
  <c r="L1414" i="21"/>
  <c r="K1414" i="21"/>
  <c r="J1414" i="21"/>
  <c r="I1414" i="21"/>
  <c r="H1414" i="21"/>
  <c r="G1414" i="21"/>
  <c r="F1414" i="21"/>
  <c r="E1414" i="21"/>
  <c r="D1414" i="21"/>
  <c r="R1414" i="21" s="1"/>
  <c r="M1413" i="21"/>
  <c r="L1413" i="21"/>
  <c r="K1413" i="21"/>
  <c r="J1413" i="21"/>
  <c r="I1413" i="21"/>
  <c r="H1413" i="21"/>
  <c r="G1413" i="21"/>
  <c r="F1413" i="21"/>
  <c r="E1413" i="21"/>
  <c r="D1413" i="21"/>
  <c r="R1413" i="21" s="1"/>
  <c r="P1412" i="21"/>
  <c r="M1412" i="21"/>
  <c r="L1412" i="21"/>
  <c r="K1412" i="21"/>
  <c r="J1412" i="21"/>
  <c r="I1412" i="21"/>
  <c r="H1412" i="21"/>
  <c r="G1412" i="21"/>
  <c r="F1412" i="21"/>
  <c r="N1412" i="21" s="1"/>
  <c r="Q1412" i="21" s="1"/>
  <c r="E1412" i="21"/>
  <c r="D1412" i="21"/>
  <c r="R1412" i="21" s="1"/>
  <c r="M1411" i="21"/>
  <c r="L1411" i="21"/>
  <c r="K1411" i="21"/>
  <c r="J1411" i="21"/>
  <c r="I1411" i="21"/>
  <c r="O1411" i="21" s="1"/>
  <c r="H1411" i="21"/>
  <c r="G1411" i="21"/>
  <c r="F1411" i="21"/>
  <c r="E1411" i="21"/>
  <c r="D1411" i="21"/>
  <c r="R1411" i="21" s="1"/>
  <c r="M1410" i="21"/>
  <c r="L1410" i="21"/>
  <c r="K1410" i="21"/>
  <c r="J1410" i="21"/>
  <c r="I1410" i="21"/>
  <c r="H1410" i="21"/>
  <c r="G1410" i="21"/>
  <c r="F1410" i="21"/>
  <c r="E1410" i="21"/>
  <c r="D1410" i="21"/>
  <c r="R1410" i="21" s="1"/>
  <c r="M1409" i="21"/>
  <c r="L1409" i="21"/>
  <c r="K1409" i="21"/>
  <c r="J1409" i="21"/>
  <c r="I1409" i="21"/>
  <c r="O1409" i="21" s="1"/>
  <c r="H1409" i="21"/>
  <c r="G1409" i="21"/>
  <c r="F1409" i="21"/>
  <c r="E1409" i="21"/>
  <c r="D1409" i="21"/>
  <c r="R1409" i="21" s="1"/>
  <c r="M1408" i="21"/>
  <c r="L1408" i="21"/>
  <c r="P1408" i="21" s="1"/>
  <c r="K1408" i="21"/>
  <c r="J1408" i="21"/>
  <c r="I1408" i="21"/>
  <c r="H1408" i="21"/>
  <c r="O1408" i="21" s="1"/>
  <c r="G1408" i="21"/>
  <c r="F1408" i="21"/>
  <c r="E1408" i="21"/>
  <c r="D1408" i="21"/>
  <c r="R1408" i="21" s="1"/>
  <c r="M1407" i="21"/>
  <c r="L1407" i="21"/>
  <c r="K1407" i="21"/>
  <c r="J1407" i="21"/>
  <c r="I1407" i="21"/>
  <c r="H1407" i="21"/>
  <c r="O1407" i="21" s="1"/>
  <c r="G1407" i="21"/>
  <c r="F1407" i="21"/>
  <c r="E1407" i="21"/>
  <c r="D1407" i="21"/>
  <c r="R1407" i="21" s="1"/>
  <c r="M1406" i="21"/>
  <c r="L1406" i="21"/>
  <c r="K1406" i="21"/>
  <c r="J1406" i="21"/>
  <c r="I1406" i="21"/>
  <c r="H1406" i="21"/>
  <c r="G1406" i="21"/>
  <c r="F1406" i="21"/>
  <c r="E1406" i="21"/>
  <c r="D1406" i="21"/>
  <c r="R1406" i="21" s="1"/>
  <c r="M1405" i="21"/>
  <c r="L1405" i="21"/>
  <c r="K1405" i="21"/>
  <c r="J1405" i="21"/>
  <c r="I1405" i="21"/>
  <c r="H1405" i="21"/>
  <c r="G1405" i="21"/>
  <c r="F1405" i="21"/>
  <c r="E1405" i="21"/>
  <c r="D1405" i="21"/>
  <c r="R1405" i="21" s="1"/>
  <c r="P1404" i="21"/>
  <c r="M1404" i="21"/>
  <c r="L1404" i="21"/>
  <c r="K1404" i="21"/>
  <c r="J1404" i="21"/>
  <c r="I1404" i="21"/>
  <c r="H1404" i="21"/>
  <c r="G1404" i="21"/>
  <c r="F1404" i="21"/>
  <c r="N1404" i="21" s="1"/>
  <c r="Q1404" i="21" s="1"/>
  <c r="E1404" i="21"/>
  <c r="D1404" i="21"/>
  <c r="R1404" i="21" s="1"/>
  <c r="M1403" i="21"/>
  <c r="L1403" i="21"/>
  <c r="K1403" i="21"/>
  <c r="J1403" i="21"/>
  <c r="I1403" i="21"/>
  <c r="O1403" i="21" s="1"/>
  <c r="H1403" i="21"/>
  <c r="G1403" i="21"/>
  <c r="F1403" i="21"/>
  <c r="E1403" i="21"/>
  <c r="D1403" i="21"/>
  <c r="R1403" i="21" s="1"/>
  <c r="M1402" i="21"/>
  <c r="L1402" i="21"/>
  <c r="K1402" i="21"/>
  <c r="J1402" i="21"/>
  <c r="I1402" i="21"/>
  <c r="H1402" i="21"/>
  <c r="G1402" i="21"/>
  <c r="F1402" i="21"/>
  <c r="E1402" i="21"/>
  <c r="D1402" i="21"/>
  <c r="R1402" i="21" s="1"/>
  <c r="M1401" i="21"/>
  <c r="L1401" i="21"/>
  <c r="K1401" i="21"/>
  <c r="J1401" i="21"/>
  <c r="I1401" i="21"/>
  <c r="H1401" i="21"/>
  <c r="G1401" i="21"/>
  <c r="F1401" i="21"/>
  <c r="E1401" i="21"/>
  <c r="D1401" i="21"/>
  <c r="R1401" i="21" s="1"/>
  <c r="M1400" i="21"/>
  <c r="L1400" i="21"/>
  <c r="K1400" i="21"/>
  <c r="P1400" i="21" s="1"/>
  <c r="J1400" i="21"/>
  <c r="I1400" i="21"/>
  <c r="H1400" i="21"/>
  <c r="G1400" i="21"/>
  <c r="F1400" i="21"/>
  <c r="E1400" i="21"/>
  <c r="D1400" i="21"/>
  <c r="R1400" i="21" s="1"/>
  <c r="R1399" i="21"/>
  <c r="M1399" i="21"/>
  <c r="L1399" i="21"/>
  <c r="K1399" i="21"/>
  <c r="J1399" i="21"/>
  <c r="I1399" i="21"/>
  <c r="H1399" i="21"/>
  <c r="G1399" i="21"/>
  <c r="F1399" i="21"/>
  <c r="N1399" i="21" s="1"/>
  <c r="E1399" i="21"/>
  <c r="D1399" i="21"/>
  <c r="R1398" i="21"/>
  <c r="M1398" i="21"/>
  <c r="L1398" i="21"/>
  <c r="K1398" i="21"/>
  <c r="P1398" i="21" s="1"/>
  <c r="J1398" i="21"/>
  <c r="O1398" i="21" s="1"/>
  <c r="I1398" i="21"/>
  <c r="H1398" i="21"/>
  <c r="G1398" i="21"/>
  <c r="F1398" i="21"/>
  <c r="E1398" i="21"/>
  <c r="D1398" i="21"/>
  <c r="M1397" i="21"/>
  <c r="L1397" i="21"/>
  <c r="P1397" i="21" s="1"/>
  <c r="K1397" i="21"/>
  <c r="J1397" i="21"/>
  <c r="I1397" i="21"/>
  <c r="H1397" i="21"/>
  <c r="O1397" i="21" s="1"/>
  <c r="G1397" i="21"/>
  <c r="F1397" i="21"/>
  <c r="E1397" i="21"/>
  <c r="D1397" i="21"/>
  <c r="R1397" i="21" s="1"/>
  <c r="M1396" i="21"/>
  <c r="L1396" i="21"/>
  <c r="K1396" i="21"/>
  <c r="P1396" i="21" s="1"/>
  <c r="J1396" i="21"/>
  <c r="I1396" i="21"/>
  <c r="H1396" i="21"/>
  <c r="G1396" i="21"/>
  <c r="F1396" i="21"/>
  <c r="E1396" i="21"/>
  <c r="D1396" i="21"/>
  <c r="R1396" i="21" s="1"/>
  <c r="R1395" i="21"/>
  <c r="M1395" i="21"/>
  <c r="L1395" i="21"/>
  <c r="K1395" i="21"/>
  <c r="J1395" i="21"/>
  <c r="I1395" i="21"/>
  <c r="H1395" i="21"/>
  <c r="G1395" i="21"/>
  <c r="F1395" i="21"/>
  <c r="E1395" i="21"/>
  <c r="D1395" i="21"/>
  <c r="M1394" i="21"/>
  <c r="L1394" i="21"/>
  <c r="K1394" i="21"/>
  <c r="J1394" i="21"/>
  <c r="I1394" i="21"/>
  <c r="O1394" i="21" s="1"/>
  <c r="H1394" i="21"/>
  <c r="G1394" i="21"/>
  <c r="F1394" i="21"/>
  <c r="E1394" i="21"/>
  <c r="D1394" i="21"/>
  <c r="R1394" i="21" s="1"/>
  <c r="M1393" i="21"/>
  <c r="L1393" i="21"/>
  <c r="K1393" i="21"/>
  <c r="J1393" i="21"/>
  <c r="I1393" i="21"/>
  <c r="H1393" i="21"/>
  <c r="O1393" i="21" s="1"/>
  <c r="G1393" i="21"/>
  <c r="F1393" i="21"/>
  <c r="E1393" i="21"/>
  <c r="D1393" i="21"/>
  <c r="R1393" i="21" s="1"/>
  <c r="M1392" i="21"/>
  <c r="L1392" i="21"/>
  <c r="K1392" i="21"/>
  <c r="J1392" i="21"/>
  <c r="I1392" i="21"/>
  <c r="O1392" i="21" s="1"/>
  <c r="H1392" i="21"/>
  <c r="G1392" i="21"/>
  <c r="F1392" i="21"/>
  <c r="E1392" i="21"/>
  <c r="N1392" i="21" s="1"/>
  <c r="D1392" i="21"/>
  <c r="R1392" i="21" s="1"/>
  <c r="M1391" i="21"/>
  <c r="L1391" i="21"/>
  <c r="P1391" i="21" s="1"/>
  <c r="K1391" i="21"/>
  <c r="J1391" i="21"/>
  <c r="I1391" i="21"/>
  <c r="H1391" i="21"/>
  <c r="G1391" i="21"/>
  <c r="F1391" i="21"/>
  <c r="E1391" i="21"/>
  <c r="D1391" i="21"/>
  <c r="R1391" i="21" s="1"/>
  <c r="M1390" i="21"/>
  <c r="L1390" i="21"/>
  <c r="K1390" i="21"/>
  <c r="P1390" i="21" s="1"/>
  <c r="J1390" i="21"/>
  <c r="I1390" i="21"/>
  <c r="H1390" i="21"/>
  <c r="O1390" i="21" s="1"/>
  <c r="G1390" i="21"/>
  <c r="F1390" i="21"/>
  <c r="E1390" i="21"/>
  <c r="D1390" i="21"/>
  <c r="R1390" i="21" s="1"/>
  <c r="P1389" i="21"/>
  <c r="M1389" i="21"/>
  <c r="L1389" i="21"/>
  <c r="K1389" i="21"/>
  <c r="J1389" i="21"/>
  <c r="I1389" i="21"/>
  <c r="H1389" i="21"/>
  <c r="G1389" i="21"/>
  <c r="F1389" i="21"/>
  <c r="N1389" i="21" s="1"/>
  <c r="Q1389" i="21" s="1"/>
  <c r="E1389" i="21"/>
  <c r="D1389" i="21"/>
  <c r="R1389" i="21" s="1"/>
  <c r="M1388" i="21"/>
  <c r="L1388" i="21"/>
  <c r="K1388" i="21"/>
  <c r="J1388" i="21"/>
  <c r="I1388" i="21"/>
  <c r="H1388" i="21"/>
  <c r="G1388" i="21"/>
  <c r="F1388" i="21"/>
  <c r="E1388" i="21"/>
  <c r="N1388" i="21" s="1"/>
  <c r="D1388" i="21"/>
  <c r="R1388" i="21" s="1"/>
  <c r="M1387" i="21"/>
  <c r="L1387" i="21"/>
  <c r="K1387" i="21"/>
  <c r="J1387" i="21"/>
  <c r="I1387" i="21"/>
  <c r="H1387" i="21"/>
  <c r="G1387" i="21"/>
  <c r="F1387" i="21"/>
  <c r="E1387" i="21"/>
  <c r="D1387" i="21"/>
  <c r="R1387" i="21" s="1"/>
  <c r="M1386" i="21"/>
  <c r="L1386" i="21"/>
  <c r="K1386" i="21"/>
  <c r="P1386" i="21" s="1"/>
  <c r="J1386" i="21"/>
  <c r="O1386" i="21" s="1"/>
  <c r="I1386" i="21"/>
  <c r="H1386" i="21"/>
  <c r="G1386" i="21"/>
  <c r="F1386" i="21"/>
  <c r="E1386" i="21"/>
  <c r="D1386" i="21"/>
  <c r="R1386" i="21" s="1"/>
  <c r="M1385" i="21"/>
  <c r="P1385" i="21" s="1"/>
  <c r="L1385" i="21"/>
  <c r="K1385" i="21"/>
  <c r="J1385" i="21"/>
  <c r="I1385" i="21"/>
  <c r="H1385" i="21"/>
  <c r="G1385" i="21"/>
  <c r="F1385" i="21"/>
  <c r="E1385" i="21"/>
  <c r="D1385" i="21"/>
  <c r="R1385" i="21" s="1"/>
  <c r="M1384" i="21"/>
  <c r="L1384" i="21"/>
  <c r="K1384" i="21"/>
  <c r="J1384" i="21"/>
  <c r="I1384" i="21"/>
  <c r="H1384" i="21"/>
  <c r="G1384" i="21"/>
  <c r="F1384" i="21"/>
  <c r="E1384" i="21"/>
  <c r="D1384" i="21"/>
  <c r="R1384" i="21" s="1"/>
  <c r="R1383" i="21"/>
  <c r="M1383" i="21"/>
  <c r="L1383" i="21"/>
  <c r="K1383" i="21"/>
  <c r="J1383" i="21"/>
  <c r="I1383" i="21"/>
  <c r="H1383" i="21"/>
  <c r="G1383" i="21"/>
  <c r="F1383" i="21"/>
  <c r="N1383" i="21" s="1"/>
  <c r="E1383" i="21"/>
  <c r="D1383" i="21"/>
  <c r="M1382" i="21"/>
  <c r="L1382" i="21"/>
  <c r="K1382" i="21"/>
  <c r="J1382" i="21"/>
  <c r="I1382" i="21"/>
  <c r="O1382" i="21" s="1"/>
  <c r="H1382" i="21"/>
  <c r="G1382" i="21"/>
  <c r="F1382" i="21"/>
  <c r="E1382" i="21"/>
  <c r="N1382" i="21" s="1"/>
  <c r="D1382" i="21"/>
  <c r="R1382" i="21" s="1"/>
  <c r="M1381" i="21"/>
  <c r="L1381" i="21"/>
  <c r="K1381" i="21"/>
  <c r="J1381" i="21"/>
  <c r="I1381" i="21"/>
  <c r="H1381" i="21"/>
  <c r="O1381" i="21" s="1"/>
  <c r="G1381" i="21"/>
  <c r="F1381" i="21"/>
  <c r="E1381" i="21"/>
  <c r="D1381" i="21"/>
  <c r="R1381" i="21" s="1"/>
  <c r="M1380" i="21"/>
  <c r="L1380" i="21"/>
  <c r="K1380" i="21"/>
  <c r="J1380" i="21"/>
  <c r="I1380" i="21"/>
  <c r="O1380" i="21" s="1"/>
  <c r="H1380" i="21"/>
  <c r="G1380" i="21"/>
  <c r="F1380" i="21"/>
  <c r="E1380" i="21"/>
  <c r="N1380" i="21" s="1"/>
  <c r="D1380" i="21"/>
  <c r="R1380" i="21" s="1"/>
  <c r="M1379" i="21"/>
  <c r="L1379" i="21"/>
  <c r="P1379" i="21" s="1"/>
  <c r="K1379" i="21"/>
  <c r="J1379" i="21"/>
  <c r="I1379" i="21"/>
  <c r="H1379" i="21"/>
  <c r="O1379" i="21" s="1"/>
  <c r="G1379" i="21"/>
  <c r="F1379" i="21"/>
  <c r="E1379" i="21"/>
  <c r="D1379" i="21"/>
  <c r="R1379" i="21" s="1"/>
  <c r="M1378" i="21"/>
  <c r="L1378" i="21"/>
  <c r="K1378" i="21"/>
  <c r="P1378" i="21" s="1"/>
  <c r="J1378" i="21"/>
  <c r="I1378" i="21"/>
  <c r="H1378" i="21"/>
  <c r="O1378" i="21" s="1"/>
  <c r="G1378" i="21"/>
  <c r="F1378" i="21"/>
  <c r="E1378" i="21"/>
  <c r="D1378" i="21"/>
  <c r="R1378" i="21" s="1"/>
  <c r="M1377" i="21"/>
  <c r="L1377" i="21"/>
  <c r="K1377" i="21"/>
  <c r="J1377" i="21"/>
  <c r="I1377" i="21"/>
  <c r="H1377" i="21"/>
  <c r="G1377" i="21"/>
  <c r="F1377" i="21"/>
  <c r="E1377" i="21"/>
  <c r="D1377" i="21"/>
  <c r="R1377" i="21" s="1"/>
  <c r="M1376" i="21"/>
  <c r="L1376" i="21"/>
  <c r="K1376" i="21"/>
  <c r="P1376" i="21" s="1"/>
  <c r="J1376" i="21"/>
  <c r="I1376" i="21"/>
  <c r="H1376" i="21"/>
  <c r="G1376" i="21"/>
  <c r="F1376" i="21"/>
  <c r="E1376" i="21"/>
  <c r="D1376" i="21"/>
  <c r="R1376" i="21" s="1"/>
  <c r="R1375" i="21"/>
  <c r="M1375" i="21"/>
  <c r="L1375" i="21"/>
  <c r="K1375" i="21"/>
  <c r="J1375" i="21"/>
  <c r="I1375" i="21"/>
  <c r="H1375" i="21"/>
  <c r="G1375" i="21"/>
  <c r="F1375" i="21"/>
  <c r="N1375" i="21" s="1"/>
  <c r="E1375" i="21"/>
  <c r="D1375" i="21"/>
  <c r="M1374" i="21"/>
  <c r="L1374" i="21"/>
  <c r="K1374" i="21"/>
  <c r="J1374" i="21"/>
  <c r="I1374" i="21"/>
  <c r="O1374" i="21" s="1"/>
  <c r="H1374" i="21"/>
  <c r="G1374" i="21"/>
  <c r="F1374" i="21"/>
  <c r="E1374" i="21"/>
  <c r="D1374" i="21"/>
  <c r="R1374" i="21" s="1"/>
  <c r="M1373" i="21"/>
  <c r="L1373" i="21"/>
  <c r="P1373" i="21" s="1"/>
  <c r="K1373" i="21"/>
  <c r="J1373" i="21"/>
  <c r="I1373" i="21"/>
  <c r="H1373" i="21"/>
  <c r="O1373" i="21" s="1"/>
  <c r="G1373" i="21"/>
  <c r="F1373" i="21"/>
  <c r="E1373" i="21"/>
  <c r="D1373" i="21"/>
  <c r="R1373" i="21" s="1"/>
  <c r="M1372" i="21"/>
  <c r="L1372" i="21"/>
  <c r="K1372" i="21"/>
  <c r="J1372" i="21"/>
  <c r="I1372" i="21"/>
  <c r="H1372" i="21"/>
  <c r="G1372" i="21"/>
  <c r="F1372" i="21"/>
  <c r="E1372" i="21"/>
  <c r="D1372" i="21"/>
  <c r="R1372" i="21" s="1"/>
  <c r="R1371" i="21"/>
  <c r="M1371" i="21"/>
  <c r="L1371" i="21"/>
  <c r="K1371" i="21"/>
  <c r="J1371" i="21"/>
  <c r="I1371" i="21"/>
  <c r="H1371" i="21"/>
  <c r="G1371" i="21"/>
  <c r="F1371" i="21"/>
  <c r="E1371" i="21"/>
  <c r="D1371" i="21"/>
  <c r="M1370" i="21"/>
  <c r="L1370" i="21"/>
  <c r="K1370" i="21"/>
  <c r="J1370" i="21"/>
  <c r="I1370" i="21"/>
  <c r="H1370" i="21"/>
  <c r="O1370" i="21" s="1"/>
  <c r="G1370" i="21"/>
  <c r="F1370" i="21"/>
  <c r="E1370" i="21"/>
  <c r="N1370" i="21" s="1"/>
  <c r="D1370" i="21"/>
  <c r="R1370" i="21" s="1"/>
  <c r="M1369" i="21"/>
  <c r="L1369" i="21"/>
  <c r="K1369" i="21"/>
  <c r="P1369" i="21" s="1"/>
  <c r="J1369" i="21"/>
  <c r="I1369" i="21"/>
  <c r="H1369" i="21"/>
  <c r="O1369" i="21" s="1"/>
  <c r="G1369" i="21"/>
  <c r="F1369" i="21"/>
  <c r="E1369" i="21"/>
  <c r="D1369" i="21"/>
  <c r="R1369" i="21" s="1"/>
  <c r="M1368" i="21"/>
  <c r="L1368" i="21"/>
  <c r="K1368" i="21"/>
  <c r="J1368" i="21"/>
  <c r="I1368" i="21"/>
  <c r="O1368" i="21" s="1"/>
  <c r="H1368" i="21"/>
  <c r="G1368" i="21"/>
  <c r="F1368" i="21"/>
  <c r="E1368" i="21"/>
  <c r="N1368" i="21" s="1"/>
  <c r="D1368" i="21"/>
  <c r="R1368" i="21" s="1"/>
  <c r="M1367" i="21"/>
  <c r="L1367" i="21"/>
  <c r="P1367" i="21" s="1"/>
  <c r="K1367" i="21"/>
  <c r="J1367" i="21"/>
  <c r="I1367" i="21"/>
  <c r="H1367" i="21"/>
  <c r="O1367" i="21" s="1"/>
  <c r="G1367" i="21"/>
  <c r="F1367" i="21"/>
  <c r="E1367" i="21"/>
  <c r="D1367" i="21"/>
  <c r="R1367" i="21" s="1"/>
  <c r="M1366" i="21"/>
  <c r="L1366" i="21"/>
  <c r="K1366" i="21"/>
  <c r="P1366" i="21" s="1"/>
  <c r="J1366" i="21"/>
  <c r="I1366" i="21"/>
  <c r="H1366" i="21"/>
  <c r="O1366" i="21" s="1"/>
  <c r="G1366" i="21"/>
  <c r="F1366" i="21"/>
  <c r="E1366" i="21"/>
  <c r="D1366" i="21"/>
  <c r="R1366" i="21" s="1"/>
  <c r="M1365" i="21"/>
  <c r="L1365" i="21"/>
  <c r="K1365" i="21"/>
  <c r="J1365" i="21"/>
  <c r="I1365" i="21"/>
  <c r="H1365" i="21"/>
  <c r="G1365" i="21"/>
  <c r="F1365" i="21"/>
  <c r="E1365" i="21"/>
  <c r="D1365" i="21"/>
  <c r="R1365" i="21" s="1"/>
  <c r="M1364" i="21"/>
  <c r="L1364" i="21"/>
  <c r="K1364" i="21"/>
  <c r="P1364" i="21" s="1"/>
  <c r="J1364" i="21"/>
  <c r="I1364" i="21"/>
  <c r="H1364" i="21"/>
  <c r="G1364" i="21"/>
  <c r="F1364" i="21"/>
  <c r="E1364" i="21"/>
  <c r="D1364" i="21"/>
  <c r="R1364" i="21" s="1"/>
  <c r="R1363" i="21"/>
  <c r="M1363" i="21"/>
  <c r="L1363" i="21"/>
  <c r="K1363" i="21"/>
  <c r="J1363" i="21"/>
  <c r="I1363" i="21"/>
  <c r="H1363" i="21"/>
  <c r="G1363" i="21"/>
  <c r="F1363" i="21"/>
  <c r="N1363" i="21" s="1"/>
  <c r="E1363" i="21"/>
  <c r="D1363" i="21"/>
  <c r="M1362" i="21"/>
  <c r="L1362" i="21"/>
  <c r="K1362" i="21"/>
  <c r="J1362" i="21"/>
  <c r="I1362" i="21"/>
  <c r="O1362" i="21" s="1"/>
  <c r="H1362" i="21"/>
  <c r="G1362" i="21"/>
  <c r="F1362" i="21"/>
  <c r="E1362" i="21"/>
  <c r="D1362" i="21"/>
  <c r="R1362" i="21" s="1"/>
  <c r="M1361" i="21"/>
  <c r="L1361" i="21"/>
  <c r="K1361" i="21"/>
  <c r="J1361" i="21"/>
  <c r="I1361" i="21"/>
  <c r="H1361" i="21"/>
  <c r="O1361" i="21" s="1"/>
  <c r="G1361" i="21"/>
  <c r="F1361" i="21"/>
  <c r="E1361" i="21"/>
  <c r="D1361" i="21"/>
  <c r="R1361" i="21" s="1"/>
  <c r="M1360" i="21"/>
  <c r="L1360" i="21"/>
  <c r="K1360" i="21"/>
  <c r="J1360" i="21"/>
  <c r="I1360" i="21"/>
  <c r="O1360" i="21" s="1"/>
  <c r="H1360" i="21"/>
  <c r="G1360" i="21"/>
  <c r="F1360" i="21"/>
  <c r="E1360" i="21"/>
  <c r="N1360" i="21" s="1"/>
  <c r="D1360" i="21"/>
  <c r="R1360" i="21" s="1"/>
  <c r="M1359" i="21"/>
  <c r="L1359" i="21"/>
  <c r="P1359" i="21" s="1"/>
  <c r="K1359" i="21"/>
  <c r="J1359" i="21"/>
  <c r="I1359" i="21"/>
  <c r="H1359" i="21"/>
  <c r="G1359" i="21"/>
  <c r="F1359" i="21"/>
  <c r="E1359" i="21"/>
  <c r="D1359" i="21"/>
  <c r="R1359" i="21" s="1"/>
  <c r="M1358" i="21"/>
  <c r="L1358" i="21"/>
  <c r="K1358" i="21"/>
  <c r="P1358" i="21" s="1"/>
  <c r="J1358" i="21"/>
  <c r="I1358" i="21"/>
  <c r="H1358" i="21"/>
  <c r="O1358" i="21" s="1"/>
  <c r="G1358" i="21"/>
  <c r="F1358" i="21"/>
  <c r="E1358" i="21"/>
  <c r="D1358" i="21"/>
  <c r="R1358" i="21" s="1"/>
  <c r="P1357" i="21"/>
  <c r="M1357" i="21"/>
  <c r="L1357" i="21"/>
  <c r="K1357" i="21"/>
  <c r="J1357" i="21"/>
  <c r="I1357" i="21"/>
  <c r="H1357" i="21"/>
  <c r="G1357" i="21"/>
  <c r="F1357" i="21"/>
  <c r="N1357" i="21" s="1"/>
  <c r="Q1357" i="21" s="1"/>
  <c r="E1357" i="21"/>
  <c r="D1357" i="21"/>
  <c r="R1357" i="21" s="1"/>
  <c r="M1356" i="21"/>
  <c r="L1356" i="21"/>
  <c r="K1356" i="21"/>
  <c r="J1356" i="21"/>
  <c r="I1356" i="21"/>
  <c r="H1356" i="21"/>
  <c r="G1356" i="21"/>
  <c r="F1356" i="21"/>
  <c r="E1356" i="21"/>
  <c r="N1356" i="21" s="1"/>
  <c r="D1356" i="21"/>
  <c r="R1356" i="21" s="1"/>
  <c r="M1355" i="21"/>
  <c r="L1355" i="21"/>
  <c r="K1355" i="21"/>
  <c r="J1355" i="21"/>
  <c r="I1355" i="21"/>
  <c r="H1355" i="21"/>
  <c r="G1355" i="21"/>
  <c r="F1355" i="21"/>
  <c r="E1355" i="21"/>
  <c r="D1355" i="21"/>
  <c r="R1355" i="21" s="1"/>
  <c r="M1354" i="21"/>
  <c r="L1354" i="21"/>
  <c r="K1354" i="21"/>
  <c r="P1354" i="21" s="1"/>
  <c r="J1354" i="21"/>
  <c r="O1354" i="21" s="1"/>
  <c r="I1354" i="21"/>
  <c r="H1354" i="21"/>
  <c r="G1354" i="21"/>
  <c r="F1354" i="21"/>
  <c r="E1354" i="21"/>
  <c r="D1354" i="21"/>
  <c r="R1354" i="21" s="1"/>
  <c r="M1353" i="21"/>
  <c r="P1353" i="21" s="1"/>
  <c r="L1353" i="21"/>
  <c r="K1353" i="21"/>
  <c r="J1353" i="21"/>
  <c r="I1353" i="21"/>
  <c r="H1353" i="21"/>
  <c r="G1353" i="21"/>
  <c r="F1353" i="21"/>
  <c r="E1353" i="21"/>
  <c r="D1353" i="21"/>
  <c r="R1353" i="21" s="1"/>
  <c r="M1352" i="21"/>
  <c r="L1352" i="21"/>
  <c r="K1352" i="21"/>
  <c r="J1352" i="21"/>
  <c r="I1352" i="21"/>
  <c r="H1352" i="21"/>
  <c r="G1352" i="21"/>
  <c r="F1352" i="21"/>
  <c r="E1352" i="21"/>
  <c r="D1352" i="21"/>
  <c r="R1352" i="21" s="1"/>
  <c r="R1351" i="21"/>
  <c r="M1351" i="21"/>
  <c r="L1351" i="21"/>
  <c r="K1351" i="21"/>
  <c r="J1351" i="21"/>
  <c r="I1351" i="21"/>
  <c r="H1351" i="21"/>
  <c r="G1351" i="21"/>
  <c r="F1351" i="21"/>
  <c r="N1351" i="21" s="1"/>
  <c r="E1351" i="21"/>
  <c r="D1351" i="21"/>
  <c r="M1350" i="21"/>
  <c r="L1350" i="21"/>
  <c r="K1350" i="21"/>
  <c r="J1350" i="21"/>
  <c r="I1350" i="21"/>
  <c r="O1350" i="21" s="1"/>
  <c r="H1350" i="21"/>
  <c r="G1350" i="21"/>
  <c r="F1350" i="21"/>
  <c r="E1350" i="21"/>
  <c r="N1350" i="21" s="1"/>
  <c r="D1350" i="21"/>
  <c r="R1350" i="21" s="1"/>
  <c r="M1349" i="21"/>
  <c r="L1349" i="21"/>
  <c r="K1349" i="21"/>
  <c r="J1349" i="21"/>
  <c r="I1349" i="21"/>
  <c r="H1349" i="21"/>
  <c r="O1349" i="21" s="1"/>
  <c r="G1349" i="21"/>
  <c r="F1349" i="21"/>
  <c r="E1349" i="21"/>
  <c r="D1349" i="21"/>
  <c r="R1349" i="21" s="1"/>
  <c r="M1348" i="21"/>
  <c r="L1348" i="21"/>
  <c r="K1348" i="21"/>
  <c r="J1348" i="21"/>
  <c r="I1348" i="21"/>
  <c r="O1348" i="21" s="1"/>
  <c r="H1348" i="21"/>
  <c r="G1348" i="21"/>
  <c r="F1348" i="21"/>
  <c r="E1348" i="21"/>
  <c r="N1348" i="21" s="1"/>
  <c r="D1348" i="21"/>
  <c r="R1348" i="21" s="1"/>
  <c r="M1347" i="21"/>
  <c r="L1347" i="21"/>
  <c r="P1347" i="21" s="1"/>
  <c r="K1347" i="21"/>
  <c r="J1347" i="21"/>
  <c r="I1347" i="21"/>
  <c r="H1347" i="21"/>
  <c r="O1347" i="21" s="1"/>
  <c r="G1347" i="21"/>
  <c r="F1347" i="21"/>
  <c r="E1347" i="21"/>
  <c r="D1347" i="21"/>
  <c r="R1347" i="21" s="1"/>
  <c r="M1346" i="21"/>
  <c r="L1346" i="21"/>
  <c r="K1346" i="21"/>
  <c r="P1346" i="21" s="1"/>
  <c r="J1346" i="21"/>
  <c r="I1346" i="21"/>
  <c r="H1346" i="21"/>
  <c r="O1346" i="21" s="1"/>
  <c r="G1346" i="21"/>
  <c r="F1346" i="21"/>
  <c r="E1346" i="21"/>
  <c r="D1346" i="21"/>
  <c r="R1346" i="21" s="1"/>
  <c r="M1345" i="21"/>
  <c r="L1345" i="21"/>
  <c r="K1345" i="21"/>
  <c r="J1345" i="21"/>
  <c r="I1345" i="21"/>
  <c r="H1345" i="21"/>
  <c r="G1345" i="21"/>
  <c r="F1345" i="21"/>
  <c r="E1345" i="21"/>
  <c r="D1345" i="21"/>
  <c r="R1345" i="21" s="1"/>
  <c r="M1344" i="21"/>
  <c r="L1344" i="21"/>
  <c r="K1344" i="21"/>
  <c r="P1344" i="21" s="1"/>
  <c r="J1344" i="21"/>
  <c r="I1344" i="21"/>
  <c r="H1344" i="21"/>
  <c r="G1344" i="21"/>
  <c r="F1344" i="21"/>
  <c r="E1344" i="21"/>
  <c r="D1344" i="21"/>
  <c r="R1344" i="21" s="1"/>
  <c r="R1343" i="21"/>
  <c r="M1343" i="21"/>
  <c r="L1343" i="21"/>
  <c r="K1343" i="21"/>
  <c r="J1343" i="21"/>
  <c r="I1343" i="21"/>
  <c r="H1343" i="21"/>
  <c r="G1343" i="21"/>
  <c r="F1343" i="21"/>
  <c r="N1343" i="21" s="1"/>
  <c r="E1343" i="21"/>
  <c r="D1343" i="21"/>
  <c r="M1342" i="21"/>
  <c r="L1342" i="21"/>
  <c r="K1342" i="21"/>
  <c r="J1342" i="21"/>
  <c r="I1342" i="21"/>
  <c r="O1342" i="21" s="1"/>
  <c r="H1342" i="21"/>
  <c r="G1342" i="21"/>
  <c r="F1342" i="21"/>
  <c r="E1342" i="21"/>
  <c r="D1342" i="21"/>
  <c r="R1342" i="21" s="1"/>
  <c r="M1341" i="21"/>
  <c r="L1341" i="21"/>
  <c r="P1341" i="21" s="1"/>
  <c r="K1341" i="21"/>
  <c r="J1341" i="21"/>
  <c r="I1341" i="21"/>
  <c r="H1341" i="21"/>
  <c r="O1341" i="21" s="1"/>
  <c r="G1341" i="21"/>
  <c r="F1341" i="21"/>
  <c r="E1341" i="21"/>
  <c r="D1341" i="21"/>
  <c r="R1341" i="21" s="1"/>
  <c r="M1340" i="21"/>
  <c r="L1340" i="21"/>
  <c r="K1340" i="21"/>
  <c r="J1340" i="21"/>
  <c r="I1340" i="21"/>
  <c r="H1340" i="21"/>
  <c r="G1340" i="21"/>
  <c r="F1340" i="21"/>
  <c r="E1340" i="21"/>
  <c r="D1340" i="21"/>
  <c r="R1340" i="21" s="1"/>
  <c r="R1339" i="21"/>
  <c r="M1339" i="21"/>
  <c r="L1339" i="21"/>
  <c r="K1339" i="21"/>
  <c r="J1339" i="21"/>
  <c r="I1339" i="21"/>
  <c r="H1339" i="21"/>
  <c r="G1339" i="21"/>
  <c r="F1339" i="21"/>
  <c r="E1339" i="21"/>
  <c r="D1339" i="21"/>
  <c r="M1338" i="21"/>
  <c r="L1338" i="21"/>
  <c r="K1338" i="21"/>
  <c r="J1338" i="21"/>
  <c r="I1338" i="21"/>
  <c r="H1338" i="21"/>
  <c r="O1338" i="21" s="1"/>
  <c r="G1338" i="21"/>
  <c r="F1338" i="21"/>
  <c r="E1338" i="21"/>
  <c r="N1338" i="21" s="1"/>
  <c r="D1338" i="21"/>
  <c r="R1338" i="21" s="1"/>
  <c r="M1337" i="21"/>
  <c r="L1337" i="21"/>
  <c r="K1337" i="21"/>
  <c r="P1337" i="21" s="1"/>
  <c r="J1337" i="21"/>
  <c r="I1337" i="21"/>
  <c r="H1337" i="21"/>
  <c r="O1337" i="21" s="1"/>
  <c r="G1337" i="21"/>
  <c r="F1337" i="21"/>
  <c r="E1337" i="21"/>
  <c r="D1337" i="21"/>
  <c r="R1337" i="21" s="1"/>
  <c r="M1336" i="21"/>
  <c r="L1336" i="21"/>
  <c r="K1336" i="21"/>
  <c r="J1336" i="21"/>
  <c r="I1336" i="21"/>
  <c r="O1336" i="21" s="1"/>
  <c r="H1336" i="21"/>
  <c r="G1336" i="21"/>
  <c r="F1336" i="21"/>
  <c r="E1336" i="21"/>
  <c r="N1336" i="21" s="1"/>
  <c r="D1336" i="21"/>
  <c r="R1336" i="21" s="1"/>
  <c r="M1335" i="21"/>
  <c r="L1335" i="21"/>
  <c r="P1335" i="21" s="1"/>
  <c r="K1335" i="21"/>
  <c r="J1335" i="21"/>
  <c r="I1335" i="21"/>
  <c r="H1335" i="21"/>
  <c r="O1335" i="21" s="1"/>
  <c r="G1335" i="21"/>
  <c r="F1335" i="21"/>
  <c r="E1335" i="21"/>
  <c r="D1335" i="21"/>
  <c r="R1335" i="21" s="1"/>
  <c r="M1334" i="21"/>
  <c r="L1334" i="21"/>
  <c r="K1334" i="21"/>
  <c r="P1334" i="21" s="1"/>
  <c r="J1334" i="21"/>
  <c r="I1334" i="21"/>
  <c r="H1334" i="21"/>
  <c r="O1334" i="21" s="1"/>
  <c r="G1334" i="21"/>
  <c r="F1334" i="21"/>
  <c r="E1334" i="21"/>
  <c r="D1334" i="21"/>
  <c r="R1334" i="21" s="1"/>
  <c r="M1333" i="21"/>
  <c r="L1333" i="21"/>
  <c r="K1333" i="21"/>
  <c r="J1333" i="21"/>
  <c r="I1333" i="21"/>
  <c r="H1333" i="21"/>
  <c r="G1333" i="21"/>
  <c r="F1333" i="21"/>
  <c r="E1333" i="21"/>
  <c r="D1333" i="21"/>
  <c r="R1333" i="21" s="1"/>
  <c r="M1332" i="21"/>
  <c r="L1332" i="21"/>
  <c r="K1332" i="21"/>
  <c r="P1332" i="21" s="1"/>
  <c r="J1332" i="21"/>
  <c r="I1332" i="21"/>
  <c r="H1332" i="21"/>
  <c r="G1332" i="21"/>
  <c r="F1332" i="21"/>
  <c r="E1332" i="21"/>
  <c r="D1332" i="21"/>
  <c r="R1332" i="21" s="1"/>
  <c r="R1331" i="21"/>
  <c r="M1331" i="21"/>
  <c r="L1331" i="21"/>
  <c r="K1331" i="21"/>
  <c r="J1331" i="21"/>
  <c r="I1331" i="21"/>
  <c r="H1331" i="21"/>
  <c r="G1331" i="21"/>
  <c r="F1331" i="21"/>
  <c r="N1331" i="21" s="1"/>
  <c r="E1331" i="21"/>
  <c r="D1331" i="21"/>
  <c r="M1330" i="21"/>
  <c r="L1330" i="21"/>
  <c r="K1330" i="21"/>
  <c r="J1330" i="21"/>
  <c r="I1330" i="21"/>
  <c r="O1330" i="21" s="1"/>
  <c r="H1330" i="21"/>
  <c r="G1330" i="21"/>
  <c r="F1330" i="21"/>
  <c r="E1330" i="21"/>
  <c r="D1330" i="21"/>
  <c r="R1330" i="21" s="1"/>
  <c r="M1329" i="21"/>
  <c r="L1329" i="21"/>
  <c r="K1329" i="21"/>
  <c r="J1329" i="21"/>
  <c r="I1329" i="21"/>
  <c r="H1329" i="21"/>
  <c r="O1329" i="21" s="1"/>
  <c r="G1329" i="21"/>
  <c r="F1329" i="21"/>
  <c r="E1329" i="21"/>
  <c r="D1329" i="21"/>
  <c r="R1329" i="21" s="1"/>
  <c r="M1328" i="21"/>
  <c r="L1328" i="21"/>
  <c r="K1328" i="21"/>
  <c r="J1328" i="21"/>
  <c r="I1328" i="21"/>
  <c r="O1328" i="21" s="1"/>
  <c r="H1328" i="21"/>
  <c r="G1328" i="21"/>
  <c r="F1328" i="21"/>
  <c r="E1328" i="21"/>
  <c r="N1328" i="21" s="1"/>
  <c r="D1328" i="21"/>
  <c r="R1328" i="21" s="1"/>
  <c r="M1327" i="21"/>
  <c r="L1327" i="21"/>
  <c r="P1327" i="21" s="1"/>
  <c r="K1327" i="21"/>
  <c r="J1327" i="21"/>
  <c r="I1327" i="21"/>
  <c r="H1327" i="21"/>
  <c r="G1327" i="21"/>
  <c r="F1327" i="21"/>
  <c r="E1327" i="21"/>
  <c r="D1327" i="21"/>
  <c r="R1327" i="21" s="1"/>
  <c r="M1326" i="21"/>
  <c r="L1326" i="21"/>
  <c r="K1326" i="21"/>
  <c r="P1326" i="21" s="1"/>
  <c r="J1326" i="21"/>
  <c r="I1326" i="21"/>
  <c r="H1326" i="21"/>
  <c r="O1326" i="21" s="1"/>
  <c r="G1326" i="21"/>
  <c r="F1326" i="21"/>
  <c r="E1326" i="21"/>
  <c r="D1326" i="21"/>
  <c r="R1326" i="21" s="1"/>
  <c r="P1325" i="21"/>
  <c r="M1325" i="21"/>
  <c r="L1325" i="21"/>
  <c r="K1325" i="21"/>
  <c r="J1325" i="21"/>
  <c r="I1325" i="21"/>
  <c r="H1325" i="21"/>
  <c r="G1325" i="21"/>
  <c r="F1325" i="21"/>
  <c r="N1325" i="21" s="1"/>
  <c r="Q1325" i="21" s="1"/>
  <c r="E1325" i="21"/>
  <c r="D1325" i="21"/>
  <c r="R1325" i="21" s="1"/>
  <c r="M1324" i="21"/>
  <c r="L1324" i="21"/>
  <c r="K1324" i="21"/>
  <c r="J1324" i="21"/>
  <c r="I1324" i="21"/>
  <c r="H1324" i="21"/>
  <c r="G1324" i="21"/>
  <c r="F1324" i="21"/>
  <c r="E1324" i="21"/>
  <c r="N1324" i="21" s="1"/>
  <c r="D1324" i="21"/>
  <c r="R1324" i="21" s="1"/>
  <c r="M1323" i="21"/>
  <c r="L1323" i="21"/>
  <c r="K1323" i="21"/>
  <c r="J1323" i="21"/>
  <c r="I1323" i="21"/>
  <c r="H1323" i="21"/>
  <c r="G1323" i="21"/>
  <c r="F1323" i="21"/>
  <c r="E1323" i="21"/>
  <c r="D1323" i="21"/>
  <c r="R1323" i="21" s="1"/>
  <c r="M1322" i="21"/>
  <c r="L1322" i="21"/>
  <c r="K1322" i="21"/>
  <c r="P1322" i="21" s="1"/>
  <c r="J1322" i="21"/>
  <c r="O1322" i="21" s="1"/>
  <c r="I1322" i="21"/>
  <c r="H1322" i="21"/>
  <c r="G1322" i="21"/>
  <c r="F1322" i="21"/>
  <c r="E1322" i="21"/>
  <c r="D1322" i="21"/>
  <c r="R1322" i="21" s="1"/>
  <c r="M1321" i="21"/>
  <c r="P1321" i="21" s="1"/>
  <c r="L1321" i="21"/>
  <c r="K1321" i="21"/>
  <c r="J1321" i="21"/>
  <c r="I1321" i="21"/>
  <c r="H1321" i="21"/>
  <c r="G1321" i="21"/>
  <c r="F1321" i="21"/>
  <c r="E1321" i="21"/>
  <c r="D1321" i="21"/>
  <c r="R1321" i="21" s="1"/>
  <c r="M1320" i="21"/>
  <c r="L1320" i="21"/>
  <c r="K1320" i="21"/>
  <c r="J1320" i="21"/>
  <c r="I1320" i="21"/>
  <c r="H1320" i="21"/>
  <c r="G1320" i="21"/>
  <c r="F1320" i="21"/>
  <c r="E1320" i="21"/>
  <c r="D1320" i="21"/>
  <c r="R1320" i="21" s="1"/>
  <c r="R1319" i="21"/>
  <c r="M1319" i="21"/>
  <c r="L1319" i="21"/>
  <c r="K1319" i="21"/>
  <c r="J1319" i="21"/>
  <c r="I1319" i="21"/>
  <c r="H1319" i="21"/>
  <c r="G1319" i="21"/>
  <c r="F1319" i="21"/>
  <c r="N1319" i="21" s="1"/>
  <c r="E1319" i="21"/>
  <c r="D1319" i="21"/>
  <c r="M1318" i="21"/>
  <c r="L1318" i="21"/>
  <c r="K1318" i="21"/>
  <c r="J1318" i="21"/>
  <c r="I1318" i="21"/>
  <c r="O1318" i="21" s="1"/>
  <c r="H1318" i="21"/>
  <c r="G1318" i="21"/>
  <c r="F1318" i="21"/>
  <c r="E1318" i="21"/>
  <c r="N1318" i="21" s="1"/>
  <c r="D1318" i="21"/>
  <c r="R1318" i="21" s="1"/>
  <c r="M1317" i="21"/>
  <c r="L1317" i="21"/>
  <c r="K1317" i="21"/>
  <c r="J1317" i="21"/>
  <c r="I1317" i="21"/>
  <c r="H1317" i="21"/>
  <c r="O1317" i="21" s="1"/>
  <c r="G1317" i="21"/>
  <c r="F1317" i="21"/>
  <c r="E1317" i="21"/>
  <c r="D1317" i="21"/>
  <c r="R1317" i="21" s="1"/>
  <c r="M1316" i="21"/>
  <c r="L1316" i="21"/>
  <c r="K1316" i="21"/>
  <c r="J1316" i="21"/>
  <c r="I1316" i="21"/>
  <c r="O1316" i="21" s="1"/>
  <c r="H1316" i="21"/>
  <c r="G1316" i="21"/>
  <c r="F1316" i="21"/>
  <c r="E1316" i="21"/>
  <c r="N1316" i="21" s="1"/>
  <c r="D1316" i="21"/>
  <c r="R1316" i="21" s="1"/>
  <c r="M1315" i="21"/>
  <c r="L1315" i="21"/>
  <c r="P1315" i="21" s="1"/>
  <c r="K1315" i="21"/>
  <c r="J1315" i="21"/>
  <c r="I1315" i="21"/>
  <c r="H1315" i="21"/>
  <c r="O1315" i="21" s="1"/>
  <c r="G1315" i="21"/>
  <c r="F1315" i="21"/>
  <c r="E1315" i="21"/>
  <c r="D1315" i="21"/>
  <c r="R1315" i="21" s="1"/>
  <c r="M1314" i="21"/>
  <c r="L1314" i="21"/>
  <c r="K1314" i="21"/>
  <c r="P1314" i="21" s="1"/>
  <c r="J1314" i="21"/>
  <c r="I1314" i="21"/>
  <c r="H1314" i="21"/>
  <c r="O1314" i="21" s="1"/>
  <c r="G1314" i="21"/>
  <c r="F1314" i="21"/>
  <c r="E1314" i="21"/>
  <c r="D1314" i="21"/>
  <c r="R1314" i="21" s="1"/>
  <c r="M1313" i="21"/>
  <c r="L1313" i="21"/>
  <c r="K1313" i="21"/>
  <c r="J1313" i="21"/>
  <c r="I1313" i="21"/>
  <c r="H1313" i="21"/>
  <c r="G1313" i="21"/>
  <c r="F1313" i="21"/>
  <c r="E1313" i="21"/>
  <c r="D1313" i="21"/>
  <c r="R1313" i="21" s="1"/>
  <c r="M1312" i="21"/>
  <c r="L1312" i="21"/>
  <c r="K1312" i="21"/>
  <c r="P1312" i="21" s="1"/>
  <c r="J1312" i="21"/>
  <c r="I1312" i="21"/>
  <c r="H1312" i="21"/>
  <c r="G1312" i="21"/>
  <c r="F1312" i="21"/>
  <c r="E1312" i="21"/>
  <c r="D1312" i="21"/>
  <c r="R1312" i="21" s="1"/>
  <c r="R1311" i="21"/>
  <c r="M1311" i="21"/>
  <c r="L1311" i="21"/>
  <c r="K1311" i="21"/>
  <c r="J1311" i="21"/>
  <c r="I1311" i="21"/>
  <c r="H1311" i="21"/>
  <c r="G1311" i="21"/>
  <c r="F1311" i="21"/>
  <c r="N1311" i="21" s="1"/>
  <c r="E1311" i="21"/>
  <c r="D1311" i="21"/>
  <c r="M1310" i="21"/>
  <c r="L1310" i="21"/>
  <c r="K1310" i="21"/>
  <c r="J1310" i="21"/>
  <c r="I1310" i="21"/>
  <c r="O1310" i="21" s="1"/>
  <c r="H1310" i="21"/>
  <c r="G1310" i="21"/>
  <c r="F1310" i="21"/>
  <c r="E1310" i="21"/>
  <c r="D1310" i="21"/>
  <c r="R1310" i="21" s="1"/>
  <c r="M1309" i="21"/>
  <c r="L1309" i="21"/>
  <c r="P1309" i="21" s="1"/>
  <c r="K1309" i="21"/>
  <c r="J1309" i="21"/>
  <c r="I1309" i="21"/>
  <c r="H1309" i="21"/>
  <c r="O1309" i="21" s="1"/>
  <c r="G1309" i="21"/>
  <c r="F1309" i="21"/>
  <c r="E1309" i="21"/>
  <c r="D1309" i="21"/>
  <c r="R1309" i="21" s="1"/>
  <c r="M1308" i="21"/>
  <c r="L1308" i="21"/>
  <c r="K1308" i="21"/>
  <c r="J1308" i="21"/>
  <c r="I1308" i="21"/>
  <c r="H1308" i="21"/>
  <c r="G1308" i="21"/>
  <c r="F1308" i="21"/>
  <c r="E1308" i="21"/>
  <c r="D1308" i="21"/>
  <c r="R1308" i="21" s="1"/>
  <c r="R1307" i="21"/>
  <c r="M1307" i="21"/>
  <c r="L1307" i="21"/>
  <c r="K1307" i="21"/>
  <c r="J1307" i="21"/>
  <c r="I1307" i="21"/>
  <c r="H1307" i="21"/>
  <c r="G1307" i="21"/>
  <c r="F1307" i="21"/>
  <c r="E1307" i="21"/>
  <c r="D1307" i="21"/>
  <c r="M1306" i="21"/>
  <c r="L1306" i="21"/>
  <c r="K1306" i="21"/>
  <c r="J1306" i="21"/>
  <c r="I1306" i="21"/>
  <c r="H1306" i="21"/>
  <c r="O1306" i="21" s="1"/>
  <c r="G1306" i="21"/>
  <c r="F1306" i="21"/>
  <c r="E1306" i="21"/>
  <c r="N1306" i="21" s="1"/>
  <c r="D1306" i="21"/>
  <c r="R1306" i="21" s="1"/>
  <c r="M1305" i="21"/>
  <c r="L1305" i="21"/>
  <c r="K1305" i="21"/>
  <c r="P1305" i="21" s="1"/>
  <c r="J1305" i="21"/>
  <c r="I1305" i="21"/>
  <c r="H1305" i="21"/>
  <c r="O1305" i="21" s="1"/>
  <c r="G1305" i="21"/>
  <c r="F1305" i="21"/>
  <c r="E1305" i="21"/>
  <c r="D1305" i="21"/>
  <c r="R1305" i="21" s="1"/>
  <c r="M1304" i="21"/>
  <c r="L1304" i="21"/>
  <c r="K1304" i="21"/>
  <c r="J1304" i="21"/>
  <c r="I1304" i="21"/>
  <c r="O1304" i="21" s="1"/>
  <c r="H1304" i="21"/>
  <c r="G1304" i="21"/>
  <c r="F1304" i="21"/>
  <c r="E1304" i="21"/>
  <c r="N1304" i="21" s="1"/>
  <c r="D1304" i="21"/>
  <c r="R1304" i="21" s="1"/>
  <c r="M1303" i="21"/>
  <c r="L1303" i="21"/>
  <c r="P1303" i="21" s="1"/>
  <c r="K1303" i="21"/>
  <c r="J1303" i="21"/>
  <c r="I1303" i="21"/>
  <c r="H1303" i="21"/>
  <c r="O1303" i="21" s="1"/>
  <c r="G1303" i="21"/>
  <c r="F1303" i="21"/>
  <c r="E1303" i="21"/>
  <c r="D1303" i="21"/>
  <c r="R1303" i="21" s="1"/>
  <c r="M1302" i="21"/>
  <c r="L1302" i="21"/>
  <c r="K1302" i="21"/>
  <c r="P1302" i="21" s="1"/>
  <c r="J1302" i="21"/>
  <c r="I1302" i="21"/>
  <c r="H1302" i="21"/>
  <c r="O1302" i="21" s="1"/>
  <c r="G1302" i="21"/>
  <c r="F1302" i="21"/>
  <c r="E1302" i="21"/>
  <c r="D1302" i="21"/>
  <c r="R1302" i="21" s="1"/>
  <c r="M1301" i="21"/>
  <c r="L1301" i="21"/>
  <c r="K1301" i="21"/>
  <c r="J1301" i="21"/>
  <c r="I1301" i="21"/>
  <c r="H1301" i="21"/>
  <c r="G1301" i="21"/>
  <c r="F1301" i="21"/>
  <c r="E1301" i="21"/>
  <c r="D1301" i="21"/>
  <c r="R1301" i="21" s="1"/>
  <c r="M1300" i="21"/>
  <c r="L1300" i="21"/>
  <c r="K1300" i="21"/>
  <c r="P1300" i="21" s="1"/>
  <c r="J1300" i="21"/>
  <c r="I1300" i="21"/>
  <c r="H1300" i="21"/>
  <c r="G1300" i="21"/>
  <c r="F1300" i="21"/>
  <c r="E1300" i="21"/>
  <c r="D1300" i="21"/>
  <c r="R1300" i="21" s="1"/>
  <c r="R1299" i="21"/>
  <c r="M1299" i="21"/>
  <c r="L1299" i="21"/>
  <c r="K1299" i="21"/>
  <c r="J1299" i="21"/>
  <c r="I1299" i="21"/>
  <c r="H1299" i="21"/>
  <c r="G1299" i="21"/>
  <c r="F1299" i="21"/>
  <c r="N1299" i="21" s="1"/>
  <c r="E1299" i="21"/>
  <c r="D1299" i="21"/>
  <c r="M1298" i="21"/>
  <c r="L1298" i="21"/>
  <c r="K1298" i="21"/>
  <c r="J1298" i="21"/>
  <c r="I1298" i="21"/>
  <c r="H1298" i="21"/>
  <c r="G1298" i="21"/>
  <c r="F1298" i="21"/>
  <c r="E1298" i="21"/>
  <c r="D1298" i="21"/>
  <c r="R1298" i="21" s="1"/>
  <c r="M1297" i="21"/>
  <c r="L1297" i="21"/>
  <c r="K1297" i="21"/>
  <c r="P1297" i="21" s="1"/>
  <c r="J1297" i="21"/>
  <c r="I1297" i="21"/>
  <c r="H1297" i="21"/>
  <c r="G1297" i="21"/>
  <c r="F1297" i="21"/>
  <c r="E1297" i="21"/>
  <c r="D1297" i="21"/>
  <c r="R1297" i="21" s="1"/>
  <c r="M1296" i="21"/>
  <c r="L1296" i="21"/>
  <c r="K1296" i="21"/>
  <c r="P1296" i="21" s="1"/>
  <c r="J1296" i="21"/>
  <c r="O1296" i="21" s="1"/>
  <c r="I1296" i="21"/>
  <c r="H1296" i="21"/>
  <c r="G1296" i="21"/>
  <c r="F1296" i="21"/>
  <c r="E1296" i="21"/>
  <c r="D1296" i="21"/>
  <c r="R1296" i="21" s="1"/>
  <c r="M1295" i="21"/>
  <c r="L1295" i="21"/>
  <c r="P1295" i="21" s="1"/>
  <c r="K1295" i="21"/>
  <c r="J1295" i="21"/>
  <c r="I1295" i="21"/>
  <c r="H1295" i="21"/>
  <c r="O1295" i="21" s="1"/>
  <c r="G1295" i="21"/>
  <c r="F1295" i="21"/>
  <c r="E1295" i="21"/>
  <c r="D1295" i="21"/>
  <c r="R1295" i="21" s="1"/>
  <c r="M1294" i="21"/>
  <c r="L1294" i="21"/>
  <c r="K1294" i="21"/>
  <c r="J1294" i="21"/>
  <c r="I1294" i="21"/>
  <c r="H1294" i="21"/>
  <c r="O1294" i="21" s="1"/>
  <c r="G1294" i="21"/>
  <c r="F1294" i="21"/>
  <c r="E1294" i="21"/>
  <c r="D1294" i="21"/>
  <c r="R1294" i="21" s="1"/>
  <c r="M1293" i="21"/>
  <c r="L1293" i="21"/>
  <c r="K1293" i="21"/>
  <c r="J1293" i="21"/>
  <c r="I1293" i="21"/>
  <c r="H1293" i="21"/>
  <c r="G1293" i="21"/>
  <c r="F1293" i="21"/>
  <c r="E1293" i="21"/>
  <c r="D1293" i="21"/>
  <c r="R1293" i="21" s="1"/>
  <c r="M1292" i="21"/>
  <c r="L1292" i="21"/>
  <c r="K1292" i="21"/>
  <c r="J1292" i="21"/>
  <c r="I1292" i="21"/>
  <c r="H1292" i="21"/>
  <c r="G1292" i="21"/>
  <c r="F1292" i="21"/>
  <c r="E1292" i="21"/>
  <c r="D1292" i="21"/>
  <c r="R1292" i="21" s="1"/>
  <c r="P1291" i="21"/>
  <c r="M1291" i="21"/>
  <c r="L1291" i="21"/>
  <c r="K1291" i="21"/>
  <c r="J1291" i="21"/>
  <c r="I1291" i="21"/>
  <c r="H1291" i="21"/>
  <c r="G1291" i="21"/>
  <c r="F1291" i="21"/>
  <c r="N1291" i="21" s="1"/>
  <c r="Q1291" i="21" s="1"/>
  <c r="E1291" i="21"/>
  <c r="D1291" i="21"/>
  <c r="R1291" i="21" s="1"/>
  <c r="M1290" i="21"/>
  <c r="L1290" i="21"/>
  <c r="K1290" i="21"/>
  <c r="J1290" i="21"/>
  <c r="I1290" i="21"/>
  <c r="H1290" i="21"/>
  <c r="G1290" i="21"/>
  <c r="F1290" i="21"/>
  <c r="E1290" i="21"/>
  <c r="D1290" i="21"/>
  <c r="R1290" i="21" s="1"/>
  <c r="M1289" i="21"/>
  <c r="L1289" i="21"/>
  <c r="K1289" i="21"/>
  <c r="P1289" i="21" s="1"/>
  <c r="J1289" i="21"/>
  <c r="I1289" i="21"/>
  <c r="H1289" i="21"/>
  <c r="G1289" i="21"/>
  <c r="F1289" i="21"/>
  <c r="E1289" i="21"/>
  <c r="D1289" i="21"/>
  <c r="R1289" i="21" s="1"/>
  <c r="M1288" i="21"/>
  <c r="L1288" i="21"/>
  <c r="K1288" i="21"/>
  <c r="P1288" i="21" s="1"/>
  <c r="J1288" i="21"/>
  <c r="O1288" i="21" s="1"/>
  <c r="I1288" i="21"/>
  <c r="H1288" i="21"/>
  <c r="G1288" i="21"/>
  <c r="F1288" i="21"/>
  <c r="E1288" i="21"/>
  <c r="D1288" i="21"/>
  <c r="R1288" i="21" s="1"/>
  <c r="M1287" i="21"/>
  <c r="L1287" i="21"/>
  <c r="P1287" i="21" s="1"/>
  <c r="K1287" i="21"/>
  <c r="J1287" i="21"/>
  <c r="I1287" i="21"/>
  <c r="H1287" i="21"/>
  <c r="O1287" i="21" s="1"/>
  <c r="G1287" i="21"/>
  <c r="F1287" i="21"/>
  <c r="E1287" i="21"/>
  <c r="D1287" i="21"/>
  <c r="R1287" i="21" s="1"/>
  <c r="M1286" i="21"/>
  <c r="L1286" i="21"/>
  <c r="K1286" i="21"/>
  <c r="J1286" i="21"/>
  <c r="I1286" i="21"/>
  <c r="H1286" i="21"/>
  <c r="O1286" i="21" s="1"/>
  <c r="G1286" i="21"/>
  <c r="F1286" i="21"/>
  <c r="E1286" i="21"/>
  <c r="D1286" i="21"/>
  <c r="R1286" i="21" s="1"/>
  <c r="M1285" i="21"/>
  <c r="L1285" i="21"/>
  <c r="P1285" i="21" s="1"/>
  <c r="K1285" i="21"/>
  <c r="J1285" i="21"/>
  <c r="I1285" i="21"/>
  <c r="H1285" i="21"/>
  <c r="G1285" i="21"/>
  <c r="F1285" i="21"/>
  <c r="N1285" i="21" s="1"/>
  <c r="Q1285" i="21" s="1"/>
  <c r="E1285" i="21"/>
  <c r="D1285" i="21"/>
  <c r="R1285" i="21" s="1"/>
  <c r="M1284" i="21"/>
  <c r="L1284" i="21"/>
  <c r="K1284" i="21"/>
  <c r="J1284" i="21"/>
  <c r="I1284" i="21"/>
  <c r="H1284" i="21"/>
  <c r="G1284" i="21"/>
  <c r="F1284" i="21"/>
  <c r="E1284" i="21"/>
  <c r="N1284" i="21" s="1"/>
  <c r="D1284" i="21"/>
  <c r="R1284" i="21" s="1"/>
  <c r="M1283" i="21"/>
  <c r="L1283" i="21"/>
  <c r="K1283" i="21"/>
  <c r="P1283" i="21" s="1"/>
  <c r="J1283" i="21"/>
  <c r="I1283" i="21"/>
  <c r="H1283" i="21"/>
  <c r="G1283" i="21"/>
  <c r="F1283" i="21"/>
  <c r="E1283" i="21"/>
  <c r="D1283" i="21"/>
  <c r="R1283" i="21" s="1"/>
  <c r="M1282" i="21"/>
  <c r="L1282" i="21"/>
  <c r="K1282" i="21"/>
  <c r="J1282" i="21"/>
  <c r="I1282" i="21"/>
  <c r="O1282" i="21" s="1"/>
  <c r="H1282" i="21"/>
  <c r="G1282" i="21"/>
  <c r="F1282" i="21"/>
  <c r="E1282" i="21"/>
  <c r="D1282" i="21"/>
  <c r="R1282" i="21" s="1"/>
  <c r="M1281" i="21"/>
  <c r="L1281" i="21"/>
  <c r="P1281" i="21" s="1"/>
  <c r="K1281" i="21"/>
  <c r="J1281" i="21"/>
  <c r="I1281" i="21"/>
  <c r="H1281" i="21"/>
  <c r="G1281" i="21"/>
  <c r="F1281" i="21"/>
  <c r="N1281" i="21" s="1"/>
  <c r="E1281" i="21"/>
  <c r="D1281" i="21"/>
  <c r="R1281" i="21" s="1"/>
  <c r="M1280" i="21"/>
  <c r="L1280" i="21"/>
  <c r="K1280" i="21"/>
  <c r="P1280" i="21" s="1"/>
  <c r="J1280" i="21"/>
  <c r="I1280" i="21"/>
  <c r="H1280" i="21"/>
  <c r="O1280" i="21" s="1"/>
  <c r="G1280" i="21"/>
  <c r="F1280" i="21"/>
  <c r="E1280" i="21"/>
  <c r="D1280" i="21"/>
  <c r="R1280" i="21" s="1"/>
  <c r="M1279" i="21"/>
  <c r="L1279" i="21"/>
  <c r="K1279" i="21"/>
  <c r="J1279" i="21"/>
  <c r="I1279" i="21"/>
  <c r="H1279" i="21"/>
  <c r="G1279" i="21"/>
  <c r="F1279" i="21"/>
  <c r="E1279" i="21"/>
  <c r="D1279" i="21"/>
  <c r="R1279" i="21" s="1"/>
  <c r="M1278" i="21"/>
  <c r="L1278" i="21"/>
  <c r="K1278" i="21"/>
  <c r="J1278" i="21"/>
  <c r="I1278" i="21"/>
  <c r="H1278" i="21"/>
  <c r="O1278" i="21" s="1"/>
  <c r="G1278" i="21"/>
  <c r="F1278" i="21"/>
  <c r="E1278" i="21"/>
  <c r="D1278" i="21"/>
  <c r="R1278" i="21" s="1"/>
  <c r="M1277" i="21"/>
  <c r="L1277" i="21"/>
  <c r="P1277" i="21" s="1"/>
  <c r="K1277" i="21"/>
  <c r="J1277" i="21"/>
  <c r="I1277" i="21"/>
  <c r="H1277" i="21"/>
  <c r="O1277" i="21" s="1"/>
  <c r="G1277" i="21"/>
  <c r="F1277" i="21"/>
  <c r="N1277" i="21" s="1"/>
  <c r="E1277" i="21"/>
  <c r="D1277" i="21"/>
  <c r="R1277" i="21" s="1"/>
  <c r="M1276" i="21"/>
  <c r="L1276" i="21"/>
  <c r="K1276" i="21"/>
  <c r="J1276" i="21"/>
  <c r="I1276" i="21"/>
  <c r="H1276" i="21"/>
  <c r="G1276" i="21"/>
  <c r="F1276" i="21"/>
  <c r="E1276" i="21"/>
  <c r="D1276" i="21"/>
  <c r="R1276" i="21" s="1"/>
  <c r="M1275" i="21"/>
  <c r="L1275" i="21"/>
  <c r="K1275" i="21"/>
  <c r="P1275" i="21" s="1"/>
  <c r="J1275" i="21"/>
  <c r="I1275" i="21"/>
  <c r="H1275" i="21"/>
  <c r="G1275" i="21"/>
  <c r="F1275" i="21"/>
  <c r="N1275" i="21" s="1"/>
  <c r="E1275" i="21"/>
  <c r="D1275" i="21"/>
  <c r="R1275" i="21" s="1"/>
  <c r="M1274" i="21"/>
  <c r="L1274" i="21"/>
  <c r="K1274" i="21"/>
  <c r="J1274" i="21"/>
  <c r="I1274" i="21"/>
  <c r="H1274" i="21"/>
  <c r="G1274" i="21"/>
  <c r="F1274" i="21"/>
  <c r="E1274" i="21"/>
  <c r="D1274" i="21"/>
  <c r="R1274" i="21" s="1"/>
  <c r="M1273" i="21"/>
  <c r="L1273" i="21"/>
  <c r="K1273" i="21"/>
  <c r="P1273" i="21" s="1"/>
  <c r="J1273" i="21"/>
  <c r="I1273" i="21"/>
  <c r="H1273" i="21"/>
  <c r="G1273" i="21"/>
  <c r="F1273" i="21"/>
  <c r="N1273" i="21" s="1"/>
  <c r="E1273" i="21"/>
  <c r="D1273" i="21"/>
  <c r="R1273" i="21" s="1"/>
  <c r="M1272" i="21"/>
  <c r="L1272" i="21"/>
  <c r="K1272" i="21"/>
  <c r="J1272" i="21"/>
  <c r="I1272" i="21"/>
  <c r="O1272" i="21" s="1"/>
  <c r="H1272" i="21"/>
  <c r="G1272" i="21"/>
  <c r="F1272" i="21"/>
  <c r="E1272" i="21"/>
  <c r="D1272" i="21"/>
  <c r="R1272" i="21" s="1"/>
  <c r="M1271" i="21"/>
  <c r="L1271" i="21"/>
  <c r="P1271" i="21" s="1"/>
  <c r="K1271" i="21"/>
  <c r="J1271" i="21"/>
  <c r="I1271" i="21"/>
  <c r="H1271" i="21"/>
  <c r="O1271" i="21" s="1"/>
  <c r="G1271" i="21"/>
  <c r="F1271" i="21"/>
  <c r="E1271" i="21"/>
  <c r="D1271" i="21"/>
  <c r="R1271" i="21" s="1"/>
  <c r="M1270" i="21"/>
  <c r="L1270" i="21"/>
  <c r="K1270" i="21"/>
  <c r="J1270" i="21"/>
  <c r="O1270" i="21" s="1"/>
  <c r="I1270" i="21"/>
  <c r="H1270" i="21"/>
  <c r="G1270" i="21"/>
  <c r="F1270" i="21"/>
  <c r="E1270" i="21"/>
  <c r="D1270" i="21"/>
  <c r="R1270" i="21" s="1"/>
  <c r="R1269" i="21"/>
  <c r="M1269" i="21"/>
  <c r="L1269" i="21"/>
  <c r="K1269" i="21"/>
  <c r="J1269" i="21"/>
  <c r="I1269" i="21"/>
  <c r="H1269" i="21"/>
  <c r="G1269" i="21"/>
  <c r="F1269" i="21"/>
  <c r="N1269" i="21" s="1"/>
  <c r="E1269" i="21"/>
  <c r="D1269" i="21"/>
  <c r="M1268" i="21"/>
  <c r="L1268" i="21"/>
  <c r="K1268" i="21"/>
  <c r="P1268" i="21" s="1"/>
  <c r="J1268" i="21"/>
  <c r="O1268" i="21" s="1"/>
  <c r="S1268" i="21" s="1"/>
  <c r="I1268" i="21"/>
  <c r="H1268" i="21"/>
  <c r="G1268" i="21"/>
  <c r="F1268" i="21"/>
  <c r="N1268" i="21" s="1"/>
  <c r="Q1268" i="21" s="1"/>
  <c r="E1268" i="21"/>
  <c r="D1268" i="21"/>
  <c r="R1268" i="21" s="1"/>
  <c r="M1267" i="21"/>
  <c r="L1267" i="21"/>
  <c r="P1267" i="21" s="1"/>
  <c r="K1267" i="21"/>
  <c r="J1267" i="21"/>
  <c r="I1267" i="21"/>
  <c r="H1267" i="21"/>
  <c r="G1267" i="21"/>
  <c r="F1267" i="21"/>
  <c r="E1267" i="21"/>
  <c r="N1267" i="21" s="1"/>
  <c r="D1267" i="21"/>
  <c r="R1267" i="21" s="1"/>
  <c r="M1266" i="21"/>
  <c r="L1266" i="21"/>
  <c r="K1266" i="21"/>
  <c r="J1266" i="21"/>
  <c r="I1266" i="21"/>
  <c r="H1266" i="21"/>
  <c r="G1266" i="21"/>
  <c r="F1266" i="21"/>
  <c r="E1266" i="21"/>
  <c r="D1266" i="21"/>
  <c r="R1266" i="21" s="1"/>
  <c r="R1265" i="21"/>
  <c r="M1265" i="21"/>
  <c r="L1265" i="21"/>
  <c r="K1265" i="21"/>
  <c r="J1265" i="21"/>
  <c r="I1265" i="21"/>
  <c r="H1265" i="21"/>
  <c r="G1265" i="21"/>
  <c r="F1265" i="21"/>
  <c r="N1265" i="21" s="1"/>
  <c r="E1265" i="21"/>
  <c r="D1265" i="21"/>
  <c r="R1264" i="21"/>
  <c r="M1264" i="21"/>
  <c r="L1264" i="21"/>
  <c r="K1264" i="21"/>
  <c r="P1264" i="21" s="1"/>
  <c r="J1264" i="21"/>
  <c r="O1264" i="21" s="1"/>
  <c r="S1264" i="21" s="1"/>
  <c r="I1264" i="21"/>
  <c r="H1264" i="21"/>
  <c r="G1264" i="21"/>
  <c r="F1264" i="21"/>
  <c r="N1264" i="21" s="1"/>
  <c r="Q1264" i="21" s="1"/>
  <c r="E1264" i="21"/>
  <c r="D1264" i="21"/>
  <c r="M1263" i="21"/>
  <c r="L1263" i="21"/>
  <c r="P1263" i="21" s="1"/>
  <c r="K1263" i="21"/>
  <c r="J1263" i="21"/>
  <c r="I1263" i="21"/>
  <c r="H1263" i="21"/>
  <c r="G1263" i="21"/>
  <c r="F1263" i="21"/>
  <c r="E1263" i="21"/>
  <c r="N1263" i="21" s="1"/>
  <c r="D1263" i="21"/>
  <c r="R1263" i="21" s="1"/>
  <c r="M1262" i="21"/>
  <c r="L1262" i="21"/>
  <c r="K1262" i="21"/>
  <c r="J1262" i="21"/>
  <c r="I1262" i="21"/>
  <c r="H1262" i="21"/>
  <c r="G1262" i="21"/>
  <c r="F1262" i="21"/>
  <c r="E1262" i="21"/>
  <c r="D1262" i="21"/>
  <c r="R1262" i="21" s="1"/>
  <c r="R1261" i="21"/>
  <c r="M1261" i="21"/>
  <c r="L1261" i="21"/>
  <c r="K1261" i="21"/>
  <c r="P1261" i="21" s="1"/>
  <c r="J1261" i="21"/>
  <c r="I1261" i="21"/>
  <c r="H1261" i="21"/>
  <c r="G1261" i="21"/>
  <c r="F1261" i="21"/>
  <c r="N1261" i="21" s="1"/>
  <c r="Q1261" i="21" s="1"/>
  <c r="E1261" i="21"/>
  <c r="D1261" i="21"/>
  <c r="R1260" i="21"/>
  <c r="M1260" i="21"/>
  <c r="L1260" i="21"/>
  <c r="K1260" i="21"/>
  <c r="J1260" i="21"/>
  <c r="O1260" i="21" s="1"/>
  <c r="I1260" i="21"/>
  <c r="H1260" i="21"/>
  <c r="G1260" i="21"/>
  <c r="F1260" i="21"/>
  <c r="N1260" i="21" s="1"/>
  <c r="E1260" i="21"/>
  <c r="D1260" i="21"/>
  <c r="M1259" i="21"/>
  <c r="L1259" i="21"/>
  <c r="P1259" i="21" s="1"/>
  <c r="K1259" i="21"/>
  <c r="J1259" i="21"/>
  <c r="I1259" i="21"/>
  <c r="H1259" i="21"/>
  <c r="G1259" i="21"/>
  <c r="F1259" i="21"/>
  <c r="E1259" i="21"/>
  <c r="N1259" i="21" s="1"/>
  <c r="D1259" i="21"/>
  <c r="R1259" i="21" s="1"/>
  <c r="M1258" i="21"/>
  <c r="L1258" i="21"/>
  <c r="K1258" i="21"/>
  <c r="J1258" i="21"/>
  <c r="I1258" i="21"/>
  <c r="H1258" i="21"/>
  <c r="G1258" i="21"/>
  <c r="F1258" i="21"/>
  <c r="E1258" i="21"/>
  <c r="D1258" i="21"/>
  <c r="R1258" i="21" s="1"/>
  <c r="R1257" i="21"/>
  <c r="M1257" i="21"/>
  <c r="L1257" i="21"/>
  <c r="K1257" i="21"/>
  <c r="J1257" i="21"/>
  <c r="I1257" i="21"/>
  <c r="H1257" i="21"/>
  <c r="G1257" i="21"/>
  <c r="F1257" i="21"/>
  <c r="N1257" i="21" s="1"/>
  <c r="E1257" i="21"/>
  <c r="D1257" i="21"/>
  <c r="M1256" i="21"/>
  <c r="L1256" i="21"/>
  <c r="K1256" i="21"/>
  <c r="J1256" i="21"/>
  <c r="O1256" i="21" s="1"/>
  <c r="I1256" i="21"/>
  <c r="H1256" i="21"/>
  <c r="G1256" i="21"/>
  <c r="F1256" i="21"/>
  <c r="N1256" i="21" s="1"/>
  <c r="E1256" i="21"/>
  <c r="D1256" i="21"/>
  <c r="R1256" i="21" s="1"/>
  <c r="M1255" i="21"/>
  <c r="L1255" i="21"/>
  <c r="P1255" i="21" s="1"/>
  <c r="K1255" i="21"/>
  <c r="J1255" i="21"/>
  <c r="I1255" i="21"/>
  <c r="H1255" i="21"/>
  <c r="G1255" i="21"/>
  <c r="F1255" i="21"/>
  <c r="E1255" i="21"/>
  <c r="N1255" i="21" s="1"/>
  <c r="D1255" i="21"/>
  <c r="R1255" i="21" s="1"/>
  <c r="M1254" i="21"/>
  <c r="L1254" i="21"/>
  <c r="K1254" i="21"/>
  <c r="J1254" i="21"/>
  <c r="I1254" i="21"/>
  <c r="H1254" i="21"/>
  <c r="G1254" i="21"/>
  <c r="F1254" i="21"/>
  <c r="E1254" i="21"/>
  <c r="D1254" i="21"/>
  <c r="R1254" i="21" s="1"/>
  <c r="R1253" i="21"/>
  <c r="M1253" i="21"/>
  <c r="L1253" i="21"/>
  <c r="K1253" i="21"/>
  <c r="J1253" i="21"/>
  <c r="I1253" i="21"/>
  <c r="H1253" i="21"/>
  <c r="G1253" i="21"/>
  <c r="F1253" i="21"/>
  <c r="N1253" i="21" s="1"/>
  <c r="E1253" i="21"/>
  <c r="D1253" i="21"/>
  <c r="M1252" i="21"/>
  <c r="L1252" i="21"/>
  <c r="K1252" i="21"/>
  <c r="J1252" i="21"/>
  <c r="O1252" i="21" s="1"/>
  <c r="I1252" i="21"/>
  <c r="H1252" i="21"/>
  <c r="G1252" i="21"/>
  <c r="F1252" i="21"/>
  <c r="N1252" i="21" s="1"/>
  <c r="E1252" i="21"/>
  <c r="D1252" i="21"/>
  <c r="R1252" i="21" s="1"/>
  <c r="M1251" i="21"/>
  <c r="L1251" i="21"/>
  <c r="P1251" i="21" s="1"/>
  <c r="K1251" i="21"/>
  <c r="J1251" i="21"/>
  <c r="I1251" i="21"/>
  <c r="H1251" i="21"/>
  <c r="G1251" i="21"/>
  <c r="F1251" i="21"/>
  <c r="E1251" i="21"/>
  <c r="N1251" i="21" s="1"/>
  <c r="D1251" i="21"/>
  <c r="R1251" i="21" s="1"/>
  <c r="M1250" i="21"/>
  <c r="L1250" i="21"/>
  <c r="K1250" i="21"/>
  <c r="J1250" i="21"/>
  <c r="I1250" i="21"/>
  <c r="H1250" i="21"/>
  <c r="G1250" i="21"/>
  <c r="F1250" i="21"/>
  <c r="E1250" i="21"/>
  <c r="D1250" i="21"/>
  <c r="R1250" i="21" s="1"/>
  <c r="R1249" i="21"/>
  <c r="M1249" i="21"/>
  <c r="L1249" i="21"/>
  <c r="K1249" i="21"/>
  <c r="J1249" i="21"/>
  <c r="I1249" i="21"/>
  <c r="H1249" i="21"/>
  <c r="G1249" i="21"/>
  <c r="F1249" i="21"/>
  <c r="N1249" i="21" s="1"/>
  <c r="E1249" i="21"/>
  <c r="D1249" i="21"/>
  <c r="R1248" i="21"/>
  <c r="M1248" i="21"/>
  <c r="L1248" i="21"/>
  <c r="K1248" i="21"/>
  <c r="J1248" i="21"/>
  <c r="O1248" i="21" s="1"/>
  <c r="I1248" i="21"/>
  <c r="H1248" i="21"/>
  <c r="G1248" i="21"/>
  <c r="F1248" i="21"/>
  <c r="N1248" i="21" s="1"/>
  <c r="E1248" i="21"/>
  <c r="D1248" i="21"/>
  <c r="M1247" i="21"/>
  <c r="L1247" i="21"/>
  <c r="P1247" i="21" s="1"/>
  <c r="K1247" i="21"/>
  <c r="J1247" i="21"/>
  <c r="I1247" i="21"/>
  <c r="H1247" i="21"/>
  <c r="G1247" i="21"/>
  <c r="F1247" i="21"/>
  <c r="E1247" i="21"/>
  <c r="N1247" i="21" s="1"/>
  <c r="D1247" i="21"/>
  <c r="R1247" i="21" s="1"/>
  <c r="M1246" i="21"/>
  <c r="L1246" i="21"/>
  <c r="K1246" i="21"/>
  <c r="J1246" i="21"/>
  <c r="I1246" i="21"/>
  <c r="H1246" i="21"/>
  <c r="G1246" i="21"/>
  <c r="F1246" i="21"/>
  <c r="E1246" i="21"/>
  <c r="D1246" i="21"/>
  <c r="R1246" i="21" s="1"/>
  <c r="R1245" i="21"/>
  <c r="M1245" i="21"/>
  <c r="L1245" i="21"/>
  <c r="K1245" i="21"/>
  <c r="J1245" i="21"/>
  <c r="I1245" i="21"/>
  <c r="H1245" i="21"/>
  <c r="G1245" i="21"/>
  <c r="F1245" i="21"/>
  <c r="N1245" i="21" s="1"/>
  <c r="E1245" i="21"/>
  <c r="D1245" i="21"/>
  <c r="R1244" i="21"/>
  <c r="M1244" i="21"/>
  <c r="L1244" i="21"/>
  <c r="K1244" i="21"/>
  <c r="J1244" i="21"/>
  <c r="O1244" i="21" s="1"/>
  <c r="I1244" i="21"/>
  <c r="H1244" i="21"/>
  <c r="G1244" i="21"/>
  <c r="F1244" i="21"/>
  <c r="N1244" i="21" s="1"/>
  <c r="E1244" i="21"/>
  <c r="D1244" i="21"/>
  <c r="M1243" i="21"/>
  <c r="L1243" i="21"/>
  <c r="P1243" i="21" s="1"/>
  <c r="K1243" i="21"/>
  <c r="J1243" i="21"/>
  <c r="I1243" i="21"/>
  <c r="H1243" i="21"/>
  <c r="G1243" i="21"/>
  <c r="F1243" i="21"/>
  <c r="E1243" i="21"/>
  <c r="N1243" i="21" s="1"/>
  <c r="D1243" i="21"/>
  <c r="R1243" i="21" s="1"/>
  <c r="M1242" i="21"/>
  <c r="L1242" i="21"/>
  <c r="K1242" i="21"/>
  <c r="J1242" i="21"/>
  <c r="I1242" i="21"/>
  <c r="H1242" i="21"/>
  <c r="G1242" i="21"/>
  <c r="F1242" i="21"/>
  <c r="E1242" i="21"/>
  <c r="D1242" i="21"/>
  <c r="R1242" i="21" s="1"/>
  <c r="R1241" i="21"/>
  <c r="M1241" i="21"/>
  <c r="L1241" i="21"/>
  <c r="K1241" i="21"/>
  <c r="J1241" i="21"/>
  <c r="I1241" i="21"/>
  <c r="H1241" i="21"/>
  <c r="G1241" i="21"/>
  <c r="F1241" i="21"/>
  <c r="N1241" i="21" s="1"/>
  <c r="E1241" i="21"/>
  <c r="D1241" i="21"/>
  <c r="M1240" i="21"/>
  <c r="L1240" i="21"/>
  <c r="K1240" i="21"/>
  <c r="J1240" i="21"/>
  <c r="O1240" i="21" s="1"/>
  <c r="I1240" i="21"/>
  <c r="H1240" i="21"/>
  <c r="G1240" i="21"/>
  <c r="F1240" i="21"/>
  <c r="N1240" i="21" s="1"/>
  <c r="E1240" i="21"/>
  <c r="D1240" i="21"/>
  <c r="R1240" i="21" s="1"/>
  <c r="M1239" i="21"/>
  <c r="L1239" i="21"/>
  <c r="P1239" i="21" s="1"/>
  <c r="K1239" i="21"/>
  <c r="J1239" i="21"/>
  <c r="I1239" i="21"/>
  <c r="H1239" i="21"/>
  <c r="G1239" i="21"/>
  <c r="F1239" i="21"/>
  <c r="E1239" i="21"/>
  <c r="N1239" i="21" s="1"/>
  <c r="D1239" i="21"/>
  <c r="R1239" i="21" s="1"/>
  <c r="M1238" i="21"/>
  <c r="L1238" i="21"/>
  <c r="K1238" i="21"/>
  <c r="J1238" i="21"/>
  <c r="I1238" i="21"/>
  <c r="H1238" i="21"/>
  <c r="G1238" i="21"/>
  <c r="F1238" i="21"/>
  <c r="E1238" i="21"/>
  <c r="D1238" i="21"/>
  <c r="R1238" i="21" s="1"/>
  <c r="R1237" i="21"/>
  <c r="M1237" i="21"/>
  <c r="L1237" i="21"/>
  <c r="K1237" i="21"/>
  <c r="J1237" i="21"/>
  <c r="I1237" i="21"/>
  <c r="H1237" i="21"/>
  <c r="G1237" i="21"/>
  <c r="F1237" i="21"/>
  <c r="N1237" i="21" s="1"/>
  <c r="E1237" i="21"/>
  <c r="D1237" i="21"/>
  <c r="M1236" i="21"/>
  <c r="L1236" i="21"/>
  <c r="K1236" i="21"/>
  <c r="J1236" i="21"/>
  <c r="O1236" i="21" s="1"/>
  <c r="I1236" i="21"/>
  <c r="H1236" i="21"/>
  <c r="G1236" i="21"/>
  <c r="F1236" i="21"/>
  <c r="N1236" i="21" s="1"/>
  <c r="E1236" i="21"/>
  <c r="D1236" i="21"/>
  <c r="R1236" i="21" s="1"/>
  <c r="M1235" i="21"/>
  <c r="L1235" i="21"/>
  <c r="P1235" i="21" s="1"/>
  <c r="K1235" i="21"/>
  <c r="J1235" i="21"/>
  <c r="I1235" i="21"/>
  <c r="H1235" i="21"/>
  <c r="G1235" i="21"/>
  <c r="F1235" i="21"/>
  <c r="E1235" i="21"/>
  <c r="N1235" i="21" s="1"/>
  <c r="D1235" i="21"/>
  <c r="R1235" i="21" s="1"/>
  <c r="M1234" i="21"/>
  <c r="L1234" i="21"/>
  <c r="K1234" i="21"/>
  <c r="J1234" i="21"/>
  <c r="I1234" i="21"/>
  <c r="H1234" i="21"/>
  <c r="G1234" i="21"/>
  <c r="F1234" i="21"/>
  <c r="E1234" i="21"/>
  <c r="D1234" i="21"/>
  <c r="R1234" i="21" s="1"/>
  <c r="R1233" i="21"/>
  <c r="M1233" i="21"/>
  <c r="L1233" i="21"/>
  <c r="K1233" i="21"/>
  <c r="J1233" i="21"/>
  <c r="I1233" i="21"/>
  <c r="H1233" i="21"/>
  <c r="G1233" i="21"/>
  <c r="F1233" i="21"/>
  <c r="N1233" i="21" s="1"/>
  <c r="E1233" i="21"/>
  <c r="D1233" i="21"/>
  <c r="R1232" i="21"/>
  <c r="M1232" i="21"/>
  <c r="L1232" i="21"/>
  <c r="K1232" i="21"/>
  <c r="J1232" i="21"/>
  <c r="O1232" i="21" s="1"/>
  <c r="I1232" i="21"/>
  <c r="H1232" i="21"/>
  <c r="G1232" i="21"/>
  <c r="F1232" i="21"/>
  <c r="N1232" i="21" s="1"/>
  <c r="E1232" i="21"/>
  <c r="D1232" i="21"/>
  <c r="M1231" i="21"/>
  <c r="L1231" i="21"/>
  <c r="P1231" i="21" s="1"/>
  <c r="K1231" i="21"/>
  <c r="J1231" i="21"/>
  <c r="I1231" i="21"/>
  <c r="H1231" i="21"/>
  <c r="G1231" i="21"/>
  <c r="F1231" i="21"/>
  <c r="E1231" i="21"/>
  <c r="N1231" i="21" s="1"/>
  <c r="D1231" i="21"/>
  <c r="R1231" i="21" s="1"/>
  <c r="M1230" i="21"/>
  <c r="L1230" i="21"/>
  <c r="K1230" i="21"/>
  <c r="J1230" i="21"/>
  <c r="I1230" i="21"/>
  <c r="H1230" i="21"/>
  <c r="G1230" i="21"/>
  <c r="F1230" i="21"/>
  <c r="E1230" i="21"/>
  <c r="D1230" i="21"/>
  <c r="R1230" i="21" s="1"/>
  <c r="R1229" i="21"/>
  <c r="M1229" i="21"/>
  <c r="L1229" i="21"/>
  <c r="K1229" i="21"/>
  <c r="J1229" i="21"/>
  <c r="I1229" i="21"/>
  <c r="H1229" i="21"/>
  <c r="G1229" i="21"/>
  <c r="F1229" i="21"/>
  <c r="N1229" i="21" s="1"/>
  <c r="E1229" i="21"/>
  <c r="D1229" i="21"/>
  <c r="R1228" i="21"/>
  <c r="M1228" i="21"/>
  <c r="L1228" i="21"/>
  <c r="K1228" i="21"/>
  <c r="J1228" i="21"/>
  <c r="O1228" i="21" s="1"/>
  <c r="I1228" i="21"/>
  <c r="H1228" i="21"/>
  <c r="G1228" i="21"/>
  <c r="F1228" i="21"/>
  <c r="N1228" i="21" s="1"/>
  <c r="E1228" i="21"/>
  <c r="D1228" i="21"/>
  <c r="M1227" i="21"/>
  <c r="L1227" i="21"/>
  <c r="P1227" i="21" s="1"/>
  <c r="K1227" i="21"/>
  <c r="J1227" i="21"/>
  <c r="I1227" i="21"/>
  <c r="H1227" i="21"/>
  <c r="G1227" i="21"/>
  <c r="F1227" i="21"/>
  <c r="E1227" i="21"/>
  <c r="N1227" i="21" s="1"/>
  <c r="D1227" i="21"/>
  <c r="R1227" i="21" s="1"/>
  <c r="M1226" i="21"/>
  <c r="L1226" i="21"/>
  <c r="K1226" i="21"/>
  <c r="J1226" i="21"/>
  <c r="I1226" i="21"/>
  <c r="H1226" i="21"/>
  <c r="G1226" i="21"/>
  <c r="F1226" i="21"/>
  <c r="E1226" i="21"/>
  <c r="D1226" i="21"/>
  <c r="R1226" i="21" s="1"/>
  <c r="R1225" i="21"/>
  <c r="M1225" i="21"/>
  <c r="L1225" i="21"/>
  <c r="K1225" i="21"/>
  <c r="J1225" i="21"/>
  <c r="I1225" i="21"/>
  <c r="H1225" i="21"/>
  <c r="G1225" i="21"/>
  <c r="F1225" i="21"/>
  <c r="N1225" i="21" s="1"/>
  <c r="E1225" i="21"/>
  <c r="D1225" i="21"/>
  <c r="M1224" i="21"/>
  <c r="L1224" i="21"/>
  <c r="K1224" i="21"/>
  <c r="J1224" i="21"/>
  <c r="O1224" i="21" s="1"/>
  <c r="I1224" i="21"/>
  <c r="H1224" i="21"/>
  <c r="G1224" i="21"/>
  <c r="F1224" i="21"/>
  <c r="N1224" i="21" s="1"/>
  <c r="E1224" i="21"/>
  <c r="D1224" i="21"/>
  <c r="R1224" i="21" s="1"/>
  <c r="M1223" i="21"/>
  <c r="L1223" i="21"/>
  <c r="P1223" i="21" s="1"/>
  <c r="K1223" i="21"/>
  <c r="J1223" i="21"/>
  <c r="I1223" i="21"/>
  <c r="H1223" i="21"/>
  <c r="G1223" i="21"/>
  <c r="F1223" i="21"/>
  <c r="E1223" i="21"/>
  <c r="N1223" i="21" s="1"/>
  <c r="D1223" i="21"/>
  <c r="R1223" i="21" s="1"/>
  <c r="M1222" i="21"/>
  <c r="L1222" i="21"/>
  <c r="K1222" i="21"/>
  <c r="J1222" i="21"/>
  <c r="I1222" i="21"/>
  <c r="H1222" i="21"/>
  <c r="G1222" i="21"/>
  <c r="F1222" i="21"/>
  <c r="E1222" i="21"/>
  <c r="D1222" i="21"/>
  <c r="R1222" i="21" s="1"/>
  <c r="R1221" i="21"/>
  <c r="M1221" i="21"/>
  <c r="L1221" i="21"/>
  <c r="K1221" i="21"/>
  <c r="J1221" i="21"/>
  <c r="I1221" i="21"/>
  <c r="H1221" i="21"/>
  <c r="G1221" i="21"/>
  <c r="F1221" i="21"/>
  <c r="N1221" i="21" s="1"/>
  <c r="E1221" i="21"/>
  <c r="D1221" i="21"/>
  <c r="M1220" i="21"/>
  <c r="L1220" i="21"/>
  <c r="K1220" i="21"/>
  <c r="J1220" i="21"/>
  <c r="O1220" i="21" s="1"/>
  <c r="I1220" i="21"/>
  <c r="H1220" i="21"/>
  <c r="G1220" i="21"/>
  <c r="F1220" i="21"/>
  <c r="N1220" i="21" s="1"/>
  <c r="E1220" i="21"/>
  <c r="D1220" i="21"/>
  <c r="R1220" i="21" s="1"/>
  <c r="M1219" i="21"/>
  <c r="L1219" i="21"/>
  <c r="P1219" i="21" s="1"/>
  <c r="K1219" i="21"/>
  <c r="J1219" i="21"/>
  <c r="I1219" i="21"/>
  <c r="H1219" i="21"/>
  <c r="G1219" i="21"/>
  <c r="F1219" i="21"/>
  <c r="E1219" i="21"/>
  <c r="N1219" i="21" s="1"/>
  <c r="D1219" i="21"/>
  <c r="R1219" i="21" s="1"/>
  <c r="M1218" i="21"/>
  <c r="L1218" i="21"/>
  <c r="K1218" i="21"/>
  <c r="J1218" i="21"/>
  <c r="I1218" i="21"/>
  <c r="H1218" i="21"/>
  <c r="G1218" i="21"/>
  <c r="F1218" i="21"/>
  <c r="E1218" i="21"/>
  <c r="D1218" i="21"/>
  <c r="R1218" i="21" s="1"/>
  <c r="R1217" i="21"/>
  <c r="M1217" i="21"/>
  <c r="L1217" i="21"/>
  <c r="K1217" i="21"/>
  <c r="J1217" i="21"/>
  <c r="I1217" i="21"/>
  <c r="H1217" i="21"/>
  <c r="G1217" i="21"/>
  <c r="F1217" i="21"/>
  <c r="N1217" i="21" s="1"/>
  <c r="E1217" i="21"/>
  <c r="D1217" i="21"/>
  <c r="M1216" i="21"/>
  <c r="L1216" i="21"/>
  <c r="K1216" i="21"/>
  <c r="J1216" i="21"/>
  <c r="O1216" i="21" s="1"/>
  <c r="I1216" i="21"/>
  <c r="H1216" i="21"/>
  <c r="G1216" i="21"/>
  <c r="F1216" i="21"/>
  <c r="N1216" i="21" s="1"/>
  <c r="E1216" i="21"/>
  <c r="D1216" i="21"/>
  <c r="R1216" i="21" s="1"/>
  <c r="M1215" i="21"/>
  <c r="L1215" i="21"/>
  <c r="K1215" i="21"/>
  <c r="J1215" i="21"/>
  <c r="I1215" i="21"/>
  <c r="H1215" i="21"/>
  <c r="G1215" i="21"/>
  <c r="F1215" i="21"/>
  <c r="E1215" i="21"/>
  <c r="N1215" i="21" s="1"/>
  <c r="D1215" i="21"/>
  <c r="R1215" i="21" s="1"/>
  <c r="M1214" i="21"/>
  <c r="L1214" i="21"/>
  <c r="K1214" i="21"/>
  <c r="J1214" i="21"/>
  <c r="I1214" i="21"/>
  <c r="H1214" i="21"/>
  <c r="G1214" i="21"/>
  <c r="F1214" i="21"/>
  <c r="E1214" i="21"/>
  <c r="D1214" i="21"/>
  <c r="R1214" i="21" s="1"/>
  <c r="R1213" i="21"/>
  <c r="M1213" i="21"/>
  <c r="L1213" i="21"/>
  <c r="K1213" i="21"/>
  <c r="J1213" i="21"/>
  <c r="I1213" i="21"/>
  <c r="H1213" i="21"/>
  <c r="G1213" i="21"/>
  <c r="F1213" i="21"/>
  <c r="N1213" i="21" s="1"/>
  <c r="E1213" i="21"/>
  <c r="D1213" i="21"/>
  <c r="M1212" i="21"/>
  <c r="L1212" i="21"/>
  <c r="K1212" i="21"/>
  <c r="P1212" i="21" s="1"/>
  <c r="J1212" i="21"/>
  <c r="O1212" i="21" s="1"/>
  <c r="S1212" i="21" s="1"/>
  <c r="I1212" i="21"/>
  <c r="H1212" i="21"/>
  <c r="G1212" i="21"/>
  <c r="F1212" i="21"/>
  <c r="N1212" i="21" s="1"/>
  <c r="Q1212" i="21" s="1"/>
  <c r="E1212" i="21"/>
  <c r="D1212" i="21"/>
  <c r="R1212" i="21" s="1"/>
  <c r="M1211" i="21"/>
  <c r="P1211" i="21" s="1"/>
  <c r="L1211" i="21"/>
  <c r="K1211" i="21"/>
  <c r="J1211" i="21"/>
  <c r="I1211" i="21"/>
  <c r="H1211" i="21"/>
  <c r="G1211" i="21"/>
  <c r="F1211" i="21"/>
  <c r="E1211" i="21"/>
  <c r="N1211" i="21" s="1"/>
  <c r="D1211" i="21"/>
  <c r="R1211" i="21" s="1"/>
  <c r="M1210" i="21"/>
  <c r="L1210" i="21"/>
  <c r="K1210" i="21"/>
  <c r="J1210" i="21"/>
  <c r="I1210" i="21"/>
  <c r="H1210" i="21"/>
  <c r="G1210" i="21"/>
  <c r="F1210" i="21"/>
  <c r="E1210" i="21"/>
  <c r="D1210" i="21"/>
  <c r="R1210" i="21" s="1"/>
  <c r="M1209" i="21"/>
  <c r="L1209" i="21"/>
  <c r="K1209" i="21"/>
  <c r="J1209" i="21"/>
  <c r="I1209" i="21"/>
  <c r="H1209" i="21"/>
  <c r="O1209" i="21" s="1"/>
  <c r="G1209" i="21"/>
  <c r="F1209" i="21"/>
  <c r="E1209" i="21"/>
  <c r="D1209" i="21"/>
  <c r="R1209" i="21" s="1"/>
  <c r="M1208" i="21"/>
  <c r="L1208" i="21"/>
  <c r="K1208" i="21"/>
  <c r="J1208" i="21"/>
  <c r="I1208" i="21"/>
  <c r="H1208" i="21"/>
  <c r="O1208" i="21" s="1"/>
  <c r="G1208" i="21"/>
  <c r="F1208" i="21"/>
  <c r="E1208" i="21"/>
  <c r="D1208" i="21"/>
  <c r="R1208" i="21" s="1"/>
  <c r="M1207" i="21"/>
  <c r="L1207" i="21"/>
  <c r="K1207" i="21"/>
  <c r="P1207" i="21" s="1"/>
  <c r="J1207" i="21"/>
  <c r="I1207" i="21"/>
  <c r="H1207" i="21"/>
  <c r="O1207" i="21" s="1"/>
  <c r="G1207" i="21"/>
  <c r="F1207" i="21"/>
  <c r="E1207" i="21"/>
  <c r="D1207" i="21"/>
  <c r="R1207" i="21" s="1"/>
  <c r="M1206" i="21"/>
  <c r="L1206" i="21"/>
  <c r="K1206" i="21"/>
  <c r="J1206" i="21"/>
  <c r="I1206" i="21"/>
  <c r="H1206" i="21"/>
  <c r="G1206" i="21"/>
  <c r="F1206" i="21"/>
  <c r="E1206" i="21"/>
  <c r="D1206" i="21"/>
  <c r="R1206" i="21" s="1"/>
  <c r="M1205" i="21"/>
  <c r="L1205" i="21"/>
  <c r="K1205" i="21"/>
  <c r="J1205" i="21"/>
  <c r="I1205" i="21"/>
  <c r="H1205" i="21"/>
  <c r="O1205" i="21" s="1"/>
  <c r="G1205" i="21"/>
  <c r="F1205" i="21"/>
  <c r="E1205" i="21"/>
  <c r="D1205" i="21"/>
  <c r="R1205" i="21" s="1"/>
  <c r="M1204" i="21"/>
  <c r="L1204" i="21"/>
  <c r="K1204" i="21"/>
  <c r="J1204" i="21"/>
  <c r="I1204" i="21"/>
  <c r="H1204" i="21"/>
  <c r="O1204" i="21" s="1"/>
  <c r="G1204" i="21"/>
  <c r="F1204" i="21"/>
  <c r="E1204" i="21"/>
  <c r="D1204" i="21"/>
  <c r="R1204" i="21" s="1"/>
  <c r="M1203" i="21"/>
  <c r="L1203" i="21"/>
  <c r="K1203" i="21"/>
  <c r="P1203" i="21" s="1"/>
  <c r="J1203" i="21"/>
  <c r="I1203" i="21"/>
  <c r="H1203" i="21"/>
  <c r="O1203" i="21" s="1"/>
  <c r="G1203" i="21"/>
  <c r="F1203" i="21"/>
  <c r="E1203" i="21"/>
  <c r="D1203" i="21"/>
  <c r="R1203" i="21" s="1"/>
  <c r="M1202" i="21"/>
  <c r="L1202" i="21"/>
  <c r="K1202" i="21"/>
  <c r="J1202" i="21"/>
  <c r="I1202" i="21"/>
  <c r="H1202" i="21"/>
  <c r="G1202" i="21"/>
  <c r="F1202" i="21"/>
  <c r="E1202" i="21"/>
  <c r="N1202" i="21" s="1"/>
  <c r="D1202" i="21"/>
  <c r="R1202" i="21" s="1"/>
  <c r="M1201" i="21"/>
  <c r="L1201" i="21"/>
  <c r="K1201" i="21"/>
  <c r="J1201" i="21"/>
  <c r="I1201" i="21"/>
  <c r="H1201" i="21"/>
  <c r="O1201" i="21" s="1"/>
  <c r="G1201" i="21"/>
  <c r="F1201" i="21"/>
  <c r="E1201" i="21"/>
  <c r="D1201" i="21"/>
  <c r="R1201" i="21" s="1"/>
  <c r="M1200" i="21"/>
  <c r="L1200" i="21"/>
  <c r="K1200" i="21"/>
  <c r="J1200" i="21"/>
  <c r="I1200" i="21"/>
  <c r="H1200" i="21"/>
  <c r="O1200" i="21" s="1"/>
  <c r="G1200" i="21"/>
  <c r="F1200" i="21"/>
  <c r="E1200" i="21"/>
  <c r="D1200" i="21"/>
  <c r="R1200" i="21" s="1"/>
  <c r="M1199" i="21"/>
  <c r="L1199" i="21"/>
  <c r="K1199" i="21"/>
  <c r="P1199" i="21" s="1"/>
  <c r="J1199" i="21"/>
  <c r="I1199" i="21"/>
  <c r="H1199" i="21"/>
  <c r="O1199" i="21" s="1"/>
  <c r="G1199" i="21"/>
  <c r="F1199" i="21"/>
  <c r="E1199" i="21"/>
  <c r="D1199" i="21"/>
  <c r="R1199" i="21" s="1"/>
  <c r="M1198" i="21"/>
  <c r="L1198" i="21"/>
  <c r="K1198" i="21"/>
  <c r="J1198" i="21"/>
  <c r="I1198" i="21"/>
  <c r="H1198" i="21"/>
  <c r="G1198" i="21"/>
  <c r="F1198" i="21"/>
  <c r="E1198" i="21"/>
  <c r="N1198" i="21" s="1"/>
  <c r="D1198" i="21"/>
  <c r="R1198" i="21" s="1"/>
  <c r="M1197" i="21"/>
  <c r="L1197" i="21"/>
  <c r="K1197" i="21"/>
  <c r="J1197" i="21"/>
  <c r="I1197" i="21"/>
  <c r="H1197" i="21"/>
  <c r="O1197" i="21" s="1"/>
  <c r="G1197" i="21"/>
  <c r="F1197" i="21"/>
  <c r="E1197" i="21"/>
  <c r="D1197" i="21"/>
  <c r="R1197" i="21" s="1"/>
  <c r="M1196" i="21"/>
  <c r="L1196" i="21"/>
  <c r="K1196" i="21"/>
  <c r="J1196" i="21"/>
  <c r="I1196" i="21"/>
  <c r="H1196" i="21"/>
  <c r="O1196" i="21" s="1"/>
  <c r="G1196" i="21"/>
  <c r="F1196" i="21"/>
  <c r="E1196" i="21"/>
  <c r="D1196" i="21"/>
  <c r="R1196" i="21" s="1"/>
  <c r="M1195" i="21"/>
  <c r="L1195" i="21"/>
  <c r="K1195" i="21"/>
  <c r="P1195" i="21" s="1"/>
  <c r="J1195" i="21"/>
  <c r="I1195" i="21"/>
  <c r="H1195" i="21"/>
  <c r="O1195" i="21" s="1"/>
  <c r="G1195" i="21"/>
  <c r="F1195" i="21"/>
  <c r="E1195" i="21"/>
  <c r="D1195" i="21"/>
  <c r="R1195" i="21" s="1"/>
  <c r="M1194" i="21"/>
  <c r="L1194" i="21"/>
  <c r="K1194" i="21"/>
  <c r="J1194" i="21"/>
  <c r="I1194" i="21"/>
  <c r="H1194" i="21"/>
  <c r="G1194" i="21"/>
  <c r="F1194" i="21"/>
  <c r="E1194" i="21"/>
  <c r="D1194" i="21"/>
  <c r="R1194" i="21" s="1"/>
  <c r="M1193" i="21"/>
  <c r="L1193" i="21"/>
  <c r="K1193" i="21"/>
  <c r="J1193" i="21"/>
  <c r="I1193" i="21"/>
  <c r="H1193" i="21"/>
  <c r="O1193" i="21" s="1"/>
  <c r="G1193" i="21"/>
  <c r="F1193" i="21"/>
  <c r="E1193" i="21"/>
  <c r="D1193" i="21"/>
  <c r="R1193" i="21" s="1"/>
  <c r="M1192" i="21"/>
  <c r="L1192" i="21"/>
  <c r="K1192" i="21"/>
  <c r="J1192" i="21"/>
  <c r="I1192" i="21"/>
  <c r="H1192" i="21"/>
  <c r="O1192" i="21" s="1"/>
  <c r="G1192" i="21"/>
  <c r="F1192" i="21"/>
  <c r="E1192" i="21"/>
  <c r="D1192" i="21"/>
  <c r="R1192" i="21" s="1"/>
  <c r="M1191" i="21"/>
  <c r="L1191" i="21"/>
  <c r="K1191" i="21"/>
  <c r="P1191" i="21" s="1"/>
  <c r="J1191" i="21"/>
  <c r="I1191" i="21"/>
  <c r="H1191" i="21"/>
  <c r="O1191" i="21" s="1"/>
  <c r="G1191" i="21"/>
  <c r="F1191" i="21"/>
  <c r="E1191" i="21"/>
  <c r="D1191" i="21"/>
  <c r="R1191" i="21" s="1"/>
  <c r="M1190" i="21"/>
  <c r="L1190" i="21"/>
  <c r="K1190" i="21"/>
  <c r="J1190" i="21"/>
  <c r="I1190" i="21"/>
  <c r="H1190" i="21"/>
  <c r="G1190" i="21"/>
  <c r="F1190" i="21"/>
  <c r="E1190" i="21"/>
  <c r="N1190" i="21" s="1"/>
  <c r="D1190" i="21"/>
  <c r="R1190" i="21" s="1"/>
  <c r="M1189" i="21"/>
  <c r="L1189" i="21"/>
  <c r="P1189" i="21" s="1"/>
  <c r="K1189" i="21"/>
  <c r="J1189" i="21"/>
  <c r="I1189" i="21"/>
  <c r="H1189" i="21"/>
  <c r="O1189" i="21" s="1"/>
  <c r="G1189" i="21"/>
  <c r="F1189" i="21"/>
  <c r="E1189" i="21"/>
  <c r="D1189" i="21"/>
  <c r="R1189" i="21" s="1"/>
  <c r="M1188" i="21"/>
  <c r="L1188" i="21"/>
  <c r="K1188" i="21"/>
  <c r="J1188" i="21"/>
  <c r="I1188" i="21"/>
  <c r="H1188" i="21"/>
  <c r="O1188" i="21" s="1"/>
  <c r="G1188" i="21"/>
  <c r="F1188" i="21"/>
  <c r="E1188" i="21"/>
  <c r="D1188" i="21"/>
  <c r="R1188" i="21" s="1"/>
  <c r="M1187" i="21"/>
  <c r="L1187" i="21"/>
  <c r="K1187" i="21"/>
  <c r="P1187" i="21" s="1"/>
  <c r="J1187" i="21"/>
  <c r="I1187" i="21"/>
  <c r="H1187" i="21"/>
  <c r="O1187" i="21" s="1"/>
  <c r="G1187" i="21"/>
  <c r="F1187" i="21"/>
  <c r="E1187" i="21"/>
  <c r="D1187" i="21"/>
  <c r="R1187" i="21" s="1"/>
  <c r="M1186" i="21"/>
  <c r="L1186" i="21"/>
  <c r="K1186" i="21"/>
  <c r="J1186" i="21"/>
  <c r="I1186" i="21"/>
  <c r="H1186" i="21"/>
  <c r="G1186" i="21"/>
  <c r="F1186" i="21"/>
  <c r="E1186" i="21"/>
  <c r="N1186" i="21" s="1"/>
  <c r="D1186" i="21"/>
  <c r="R1186" i="21" s="1"/>
  <c r="M1185" i="21"/>
  <c r="L1185" i="21"/>
  <c r="K1185" i="21"/>
  <c r="J1185" i="21"/>
  <c r="I1185" i="21"/>
  <c r="H1185" i="21"/>
  <c r="O1185" i="21" s="1"/>
  <c r="G1185" i="21"/>
  <c r="F1185" i="21"/>
  <c r="E1185" i="21"/>
  <c r="D1185" i="21"/>
  <c r="R1185" i="21" s="1"/>
  <c r="M1184" i="21"/>
  <c r="L1184" i="21"/>
  <c r="K1184" i="21"/>
  <c r="J1184" i="21"/>
  <c r="I1184" i="21"/>
  <c r="H1184" i="21"/>
  <c r="O1184" i="21" s="1"/>
  <c r="G1184" i="21"/>
  <c r="F1184" i="21"/>
  <c r="E1184" i="21"/>
  <c r="D1184" i="21"/>
  <c r="R1184" i="21" s="1"/>
  <c r="M1183" i="21"/>
  <c r="L1183" i="21"/>
  <c r="K1183" i="21"/>
  <c r="P1183" i="21" s="1"/>
  <c r="J1183" i="21"/>
  <c r="I1183" i="21"/>
  <c r="H1183" i="21"/>
  <c r="O1183" i="21" s="1"/>
  <c r="G1183" i="21"/>
  <c r="F1183" i="21"/>
  <c r="E1183" i="21"/>
  <c r="D1183" i="21"/>
  <c r="R1183" i="21" s="1"/>
  <c r="M1182" i="21"/>
  <c r="L1182" i="21"/>
  <c r="K1182" i="21"/>
  <c r="J1182" i="21"/>
  <c r="I1182" i="21"/>
  <c r="H1182" i="21"/>
  <c r="G1182" i="21"/>
  <c r="F1182" i="21"/>
  <c r="E1182" i="21"/>
  <c r="N1182" i="21" s="1"/>
  <c r="D1182" i="21"/>
  <c r="R1182" i="21" s="1"/>
  <c r="M1181" i="21"/>
  <c r="L1181" i="21"/>
  <c r="K1181" i="21"/>
  <c r="J1181" i="21"/>
  <c r="I1181" i="21"/>
  <c r="H1181" i="21"/>
  <c r="O1181" i="21" s="1"/>
  <c r="G1181" i="21"/>
  <c r="F1181" i="21"/>
  <c r="E1181" i="21"/>
  <c r="D1181" i="21"/>
  <c r="R1181" i="21" s="1"/>
  <c r="M1180" i="21"/>
  <c r="L1180" i="21"/>
  <c r="K1180" i="21"/>
  <c r="J1180" i="21"/>
  <c r="I1180" i="21"/>
  <c r="H1180" i="21"/>
  <c r="O1180" i="21" s="1"/>
  <c r="G1180" i="21"/>
  <c r="F1180" i="21"/>
  <c r="E1180" i="21"/>
  <c r="D1180" i="21"/>
  <c r="R1180" i="21" s="1"/>
  <c r="M1179" i="21"/>
  <c r="L1179" i="21"/>
  <c r="K1179" i="21"/>
  <c r="P1179" i="21" s="1"/>
  <c r="J1179" i="21"/>
  <c r="I1179" i="21"/>
  <c r="H1179" i="21"/>
  <c r="O1179" i="21" s="1"/>
  <c r="G1179" i="21"/>
  <c r="F1179" i="21"/>
  <c r="E1179" i="21"/>
  <c r="D1179" i="21"/>
  <c r="R1179" i="21" s="1"/>
  <c r="M1178" i="21"/>
  <c r="L1178" i="21"/>
  <c r="K1178" i="21"/>
  <c r="J1178" i="21"/>
  <c r="I1178" i="21"/>
  <c r="H1178" i="21"/>
  <c r="G1178" i="21"/>
  <c r="F1178" i="21"/>
  <c r="E1178" i="21"/>
  <c r="N1178" i="21" s="1"/>
  <c r="D1178" i="21"/>
  <c r="R1178" i="21" s="1"/>
  <c r="M1177" i="21"/>
  <c r="L1177" i="21"/>
  <c r="P1177" i="21" s="1"/>
  <c r="K1177" i="21"/>
  <c r="J1177" i="21"/>
  <c r="I1177" i="21"/>
  <c r="H1177" i="21"/>
  <c r="O1177" i="21" s="1"/>
  <c r="G1177" i="21"/>
  <c r="F1177" i="21"/>
  <c r="E1177" i="21"/>
  <c r="D1177" i="21"/>
  <c r="R1177" i="21" s="1"/>
  <c r="M1176" i="21"/>
  <c r="L1176" i="21"/>
  <c r="K1176" i="21"/>
  <c r="J1176" i="21"/>
  <c r="I1176" i="21"/>
  <c r="H1176" i="21"/>
  <c r="O1176" i="21" s="1"/>
  <c r="G1176" i="21"/>
  <c r="F1176" i="21"/>
  <c r="E1176" i="21"/>
  <c r="N1176" i="21" s="1"/>
  <c r="D1176" i="21"/>
  <c r="R1176" i="21" s="1"/>
  <c r="M1175" i="21"/>
  <c r="L1175" i="21"/>
  <c r="K1175" i="21"/>
  <c r="P1175" i="21" s="1"/>
  <c r="J1175" i="21"/>
  <c r="I1175" i="21"/>
  <c r="H1175" i="21"/>
  <c r="O1175" i="21" s="1"/>
  <c r="G1175" i="21"/>
  <c r="F1175" i="21"/>
  <c r="E1175" i="21"/>
  <c r="D1175" i="21"/>
  <c r="R1175" i="21" s="1"/>
  <c r="M1174" i="21"/>
  <c r="L1174" i="21"/>
  <c r="K1174" i="21"/>
  <c r="J1174" i="21"/>
  <c r="I1174" i="21"/>
  <c r="H1174" i="21"/>
  <c r="G1174" i="21"/>
  <c r="F1174" i="21"/>
  <c r="E1174" i="21"/>
  <c r="N1174" i="21" s="1"/>
  <c r="D1174" i="21"/>
  <c r="R1174" i="21" s="1"/>
  <c r="M1173" i="21"/>
  <c r="L1173" i="21"/>
  <c r="P1173" i="21" s="1"/>
  <c r="K1173" i="21"/>
  <c r="J1173" i="21"/>
  <c r="I1173" i="21"/>
  <c r="H1173" i="21"/>
  <c r="O1173" i="21" s="1"/>
  <c r="G1173" i="21"/>
  <c r="F1173" i="21"/>
  <c r="E1173" i="21"/>
  <c r="D1173" i="21"/>
  <c r="R1173" i="21" s="1"/>
  <c r="M1172" i="21"/>
  <c r="L1172" i="21"/>
  <c r="K1172" i="21"/>
  <c r="J1172" i="21"/>
  <c r="I1172" i="21"/>
  <c r="H1172" i="21"/>
  <c r="O1172" i="21" s="1"/>
  <c r="G1172" i="21"/>
  <c r="F1172" i="21"/>
  <c r="E1172" i="21"/>
  <c r="N1172" i="21" s="1"/>
  <c r="D1172" i="21"/>
  <c r="R1172" i="21" s="1"/>
  <c r="M1171" i="21"/>
  <c r="L1171" i="21"/>
  <c r="K1171" i="21"/>
  <c r="P1171" i="21" s="1"/>
  <c r="J1171" i="21"/>
  <c r="I1171" i="21"/>
  <c r="H1171" i="21"/>
  <c r="O1171" i="21" s="1"/>
  <c r="G1171" i="21"/>
  <c r="F1171" i="21"/>
  <c r="E1171" i="21"/>
  <c r="D1171" i="21"/>
  <c r="R1171" i="21" s="1"/>
  <c r="M1170" i="21"/>
  <c r="L1170" i="21"/>
  <c r="K1170" i="21"/>
  <c r="J1170" i="21"/>
  <c r="I1170" i="21"/>
  <c r="H1170" i="21"/>
  <c r="G1170" i="21"/>
  <c r="F1170" i="21"/>
  <c r="E1170" i="21"/>
  <c r="N1170" i="21" s="1"/>
  <c r="D1170" i="21"/>
  <c r="R1170" i="21" s="1"/>
  <c r="M1169" i="21"/>
  <c r="L1169" i="21"/>
  <c r="P1169" i="21" s="1"/>
  <c r="K1169" i="21"/>
  <c r="J1169" i="21"/>
  <c r="I1169" i="21"/>
  <c r="H1169" i="21"/>
  <c r="O1169" i="21" s="1"/>
  <c r="G1169" i="21"/>
  <c r="F1169" i="21"/>
  <c r="E1169" i="21"/>
  <c r="D1169" i="21"/>
  <c r="R1169" i="21" s="1"/>
  <c r="M1168" i="21"/>
  <c r="L1168" i="21"/>
  <c r="K1168" i="21"/>
  <c r="J1168" i="21"/>
  <c r="I1168" i="21"/>
  <c r="H1168" i="21"/>
  <c r="O1168" i="21" s="1"/>
  <c r="G1168" i="21"/>
  <c r="F1168" i="21"/>
  <c r="E1168" i="21"/>
  <c r="N1168" i="21" s="1"/>
  <c r="D1168" i="21"/>
  <c r="R1168" i="21" s="1"/>
  <c r="M1167" i="21"/>
  <c r="L1167" i="21"/>
  <c r="K1167" i="21"/>
  <c r="P1167" i="21" s="1"/>
  <c r="J1167" i="21"/>
  <c r="I1167" i="21"/>
  <c r="H1167" i="21"/>
  <c r="O1167" i="21" s="1"/>
  <c r="G1167" i="21"/>
  <c r="F1167" i="21"/>
  <c r="E1167" i="21"/>
  <c r="D1167" i="21"/>
  <c r="R1167" i="21" s="1"/>
  <c r="M1166" i="21"/>
  <c r="L1166" i="21"/>
  <c r="K1166" i="21"/>
  <c r="J1166" i="21"/>
  <c r="I1166" i="21"/>
  <c r="H1166" i="21"/>
  <c r="G1166" i="21"/>
  <c r="F1166" i="21"/>
  <c r="E1166" i="21"/>
  <c r="N1166" i="21" s="1"/>
  <c r="D1166" i="21"/>
  <c r="R1166" i="21" s="1"/>
  <c r="M1165" i="21"/>
  <c r="L1165" i="21"/>
  <c r="P1165" i="21" s="1"/>
  <c r="K1165" i="21"/>
  <c r="J1165" i="21"/>
  <c r="I1165" i="21"/>
  <c r="H1165" i="21"/>
  <c r="O1165" i="21" s="1"/>
  <c r="G1165" i="21"/>
  <c r="F1165" i="21"/>
  <c r="E1165" i="21"/>
  <c r="D1165" i="21"/>
  <c r="R1165" i="21" s="1"/>
  <c r="M1164" i="21"/>
  <c r="L1164" i="21"/>
  <c r="K1164" i="21"/>
  <c r="J1164" i="21"/>
  <c r="I1164" i="21"/>
  <c r="H1164" i="21"/>
  <c r="O1164" i="21" s="1"/>
  <c r="G1164" i="21"/>
  <c r="F1164" i="21"/>
  <c r="E1164" i="21"/>
  <c r="N1164" i="21" s="1"/>
  <c r="D1164" i="21"/>
  <c r="R1164" i="21" s="1"/>
  <c r="M1163" i="21"/>
  <c r="L1163" i="21"/>
  <c r="K1163" i="21"/>
  <c r="P1163" i="21" s="1"/>
  <c r="J1163" i="21"/>
  <c r="I1163" i="21"/>
  <c r="H1163" i="21"/>
  <c r="O1163" i="21" s="1"/>
  <c r="G1163" i="21"/>
  <c r="F1163" i="21"/>
  <c r="E1163" i="21"/>
  <c r="D1163" i="21"/>
  <c r="R1163" i="21" s="1"/>
  <c r="M1162" i="21"/>
  <c r="L1162" i="21"/>
  <c r="K1162" i="21"/>
  <c r="J1162" i="21"/>
  <c r="I1162" i="21"/>
  <c r="H1162" i="21"/>
  <c r="G1162" i="21"/>
  <c r="F1162" i="21"/>
  <c r="E1162" i="21"/>
  <c r="N1162" i="21" s="1"/>
  <c r="D1162" i="21"/>
  <c r="R1162" i="21" s="1"/>
  <c r="M1161" i="21"/>
  <c r="L1161" i="21"/>
  <c r="P1161" i="21" s="1"/>
  <c r="K1161" i="21"/>
  <c r="J1161" i="21"/>
  <c r="I1161" i="21"/>
  <c r="H1161" i="21"/>
  <c r="O1161" i="21" s="1"/>
  <c r="G1161" i="21"/>
  <c r="F1161" i="21"/>
  <c r="E1161" i="21"/>
  <c r="D1161" i="21"/>
  <c r="R1161" i="21" s="1"/>
  <c r="M1160" i="21"/>
  <c r="L1160" i="21"/>
  <c r="K1160" i="21"/>
  <c r="J1160" i="21"/>
  <c r="I1160" i="21"/>
  <c r="H1160" i="21"/>
  <c r="O1160" i="21" s="1"/>
  <c r="G1160" i="21"/>
  <c r="F1160" i="21"/>
  <c r="E1160" i="21"/>
  <c r="N1160" i="21" s="1"/>
  <c r="D1160" i="21"/>
  <c r="R1160" i="21" s="1"/>
  <c r="M1159" i="21"/>
  <c r="L1159" i="21"/>
  <c r="K1159" i="21"/>
  <c r="P1159" i="21" s="1"/>
  <c r="J1159" i="21"/>
  <c r="I1159" i="21"/>
  <c r="H1159" i="21"/>
  <c r="O1159" i="21" s="1"/>
  <c r="G1159" i="21"/>
  <c r="F1159" i="21"/>
  <c r="E1159" i="21"/>
  <c r="D1159" i="21"/>
  <c r="R1159" i="21" s="1"/>
  <c r="M1158" i="21"/>
  <c r="L1158" i="21"/>
  <c r="K1158" i="21"/>
  <c r="J1158" i="21"/>
  <c r="I1158" i="21"/>
  <c r="H1158" i="21"/>
  <c r="G1158" i="21"/>
  <c r="F1158" i="21"/>
  <c r="E1158" i="21"/>
  <c r="N1158" i="21" s="1"/>
  <c r="D1158" i="21"/>
  <c r="R1158" i="21" s="1"/>
  <c r="M1157" i="21"/>
  <c r="L1157" i="21"/>
  <c r="P1157" i="21" s="1"/>
  <c r="K1157" i="21"/>
  <c r="J1157" i="21"/>
  <c r="I1157" i="21"/>
  <c r="H1157" i="21"/>
  <c r="O1157" i="21" s="1"/>
  <c r="G1157" i="21"/>
  <c r="F1157" i="21"/>
  <c r="E1157" i="21"/>
  <c r="D1157" i="21"/>
  <c r="R1157" i="21" s="1"/>
  <c r="M1156" i="21"/>
  <c r="L1156" i="21"/>
  <c r="K1156" i="21"/>
  <c r="P1156" i="21" s="1"/>
  <c r="J1156" i="21"/>
  <c r="I1156" i="21"/>
  <c r="H1156" i="21"/>
  <c r="G1156" i="21"/>
  <c r="F1156" i="21"/>
  <c r="E1156" i="21"/>
  <c r="D1156" i="21"/>
  <c r="R1156" i="21" s="1"/>
  <c r="P1155" i="21"/>
  <c r="M1155" i="21"/>
  <c r="L1155" i="21"/>
  <c r="K1155" i="21"/>
  <c r="J1155" i="21"/>
  <c r="I1155" i="21"/>
  <c r="H1155" i="21"/>
  <c r="G1155" i="21"/>
  <c r="F1155" i="21"/>
  <c r="N1155" i="21" s="1"/>
  <c r="Q1155" i="21" s="1"/>
  <c r="E1155" i="21"/>
  <c r="D1155" i="21"/>
  <c r="R1155" i="21" s="1"/>
  <c r="M1154" i="21"/>
  <c r="L1154" i="21"/>
  <c r="K1154" i="21"/>
  <c r="J1154" i="21"/>
  <c r="I1154" i="21"/>
  <c r="O1154" i="21" s="1"/>
  <c r="H1154" i="21"/>
  <c r="G1154" i="21"/>
  <c r="F1154" i="21"/>
  <c r="E1154" i="21"/>
  <c r="N1154" i="21" s="1"/>
  <c r="D1154" i="21"/>
  <c r="R1154" i="21" s="1"/>
  <c r="M1153" i="21"/>
  <c r="L1153" i="21"/>
  <c r="K1153" i="21"/>
  <c r="J1153" i="21"/>
  <c r="I1153" i="21"/>
  <c r="H1153" i="21"/>
  <c r="O1153" i="21" s="1"/>
  <c r="G1153" i="21"/>
  <c r="F1153" i="21"/>
  <c r="E1153" i="21"/>
  <c r="D1153" i="21"/>
  <c r="R1153" i="21" s="1"/>
  <c r="R1152" i="21"/>
  <c r="M1152" i="21"/>
  <c r="L1152" i="21"/>
  <c r="K1152" i="21"/>
  <c r="J1152" i="21"/>
  <c r="I1152" i="21"/>
  <c r="H1152" i="21"/>
  <c r="O1152" i="21" s="1"/>
  <c r="G1152" i="21"/>
  <c r="F1152" i="21"/>
  <c r="E1152" i="21"/>
  <c r="D1152" i="21"/>
  <c r="M1151" i="21"/>
  <c r="L1151" i="21"/>
  <c r="K1151" i="21"/>
  <c r="J1151" i="21"/>
  <c r="I1151" i="21"/>
  <c r="H1151" i="21"/>
  <c r="G1151" i="21"/>
  <c r="F1151" i="21"/>
  <c r="E1151" i="21"/>
  <c r="D1151" i="21"/>
  <c r="R1151" i="21" s="1"/>
  <c r="M1150" i="21"/>
  <c r="L1150" i="21"/>
  <c r="K1150" i="21"/>
  <c r="J1150" i="21"/>
  <c r="I1150" i="21"/>
  <c r="H1150" i="21"/>
  <c r="G1150" i="21"/>
  <c r="F1150" i="21"/>
  <c r="E1150" i="21"/>
  <c r="D1150" i="21"/>
  <c r="R1150" i="21" s="1"/>
  <c r="M1149" i="21"/>
  <c r="L1149" i="21"/>
  <c r="K1149" i="21"/>
  <c r="P1149" i="21" s="1"/>
  <c r="J1149" i="21"/>
  <c r="I1149" i="21"/>
  <c r="H1149" i="21"/>
  <c r="G1149" i="21"/>
  <c r="F1149" i="21"/>
  <c r="N1149" i="21" s="1"/>
  <c r="E1149" i="21"/>
  <c r="D1149" i="21"/>
  <c r="R1149" i="21" s="1"/>
  <c r="R1148" i="21"/>
  <c r="M1148" i="21"/>
  <c r="L1148" i="21"/>
  <c r="K1148" i="21"/>
  <c r="J1148" i="21"/>
  <c r="I1148" i="21"/>
  <c r="O1148" i="21" s="1"/>
  <c r="H1148" i="21"/>
  <c r="G1148" i="21"/>
  <c r="F1148" i="21"/>
  <c r="E1148" i="21"/>
  <c r="N1148" i="21" s="1"/>
  <c r="D1148" i="21"/>
  <c r="M1147" i="21"/>
  <c r="L1147" i="21"/>
  <c r="K1147" i="21"/>
  <c r="P1147" i="21" s="1"/>
  <c r="J1147" i="21"/>
  <c r="I1147" i="21"/>
  <c r="H1147" i="21"/>
  <c r="G1147" i="21"/>
  <c r="F1147" i="21"/>
  <c r="E1147" i="21"/>
  <c r="D1147" i="21"/>
  <c r="R1147" i="21" s="1"/>
  <c r="M1146" i="21"/>
  <c r="L1146" i="21"/>
  <c r="K1146" i="21"/>
  <c r="P1146" i="21" s="1"/>
  <c r="J1146" i="21"/>
  <c r="I1146" i="21"/>
  <c r="H1146" i="21"/>
  <c r="O1146" i="21" s="1"/>
  <c r="G1146" i="21"/>
  <c r="F1146" i="21"/>
  <c r="E1146" i="21"/>
  <c r="D1146" i="21"/>
  <c r="R1146" i="21" s="1"/>
  <c r="M1145" i="21"/>
  <c r="L1145" i="21"/>
  <c r="K1145" i="21"/>
  <c r="J1145" i="21"/>
  <c r="I1145" i="21"/>
  <c r="H1145" i="21"/>
  <c r="G1145" i="21"/>
  <c r="F1145" i="21"/>
  <c r="E1145" i="21"/>
  <c r="D1145" i="21"/>
  <c r="R1145" i="21" s="1"/>
  <c r="M1144" i="21"/>
  <c r="L1144" i="21"/>
  <c r="K1144" i="21"/>
  <c r="J1144" i="21"/>
  <c r="I1144" i="21"/>
  <c r="O1144" i="21" s="1"/>
  <c r="H1144" i="21"/>
  <c r="G1144" i="21"/>
  <c r="F1144" i="21"/>
  <c r="E1144" i="21"/>
  <c r="D1144" i="21"/>
  <c r="R1144" i="21" s="1"/>
  <c r="M1143" i="21"/>
  <c r="L1143" i="21"/>
  <c r="K1143" i="21"/>
  <c r="J1143" i="21"/>
  <c r="I1143" i="21"/>
  <c r="H1143" i="21"/>
  <c r="G1143" i="21"/>
  <c r="F1143" i="21"/>
  <c r="E1143" i="21"/>
  <c r="D1143" i="21"/>
  <c r="R1143" i="21" s="1"/>
  <c r="M1142" i="21"/>
  <c r="L1142" i="21"/>
  <c r="K1142" i="21"/>
  <c r="J1142" i="21"/>
  <c r="I1142" i="21"/>
  <c r="O1142" i="21" s="1"/>
  <c r="H1142" i="21"/>
  <c r="G1142" i="21"/>
  <c r="F1142" i="21"/>
  <c r="E1142" i="21"/>
  <c r="D1142" i="21"/>
  <c r="R1142" i="21" s="1"/>
  <c r="M1141" i="21"/>
  <c r="L1141" i="21"/>
  <c r="K1141" i="21"/>
  <c r="P1141" i="21" s="1"/>
  <c r="J1141" i="21"/>
  <c r="I1141" i="21"/>
  <c r="H1141" i="21"/>
  <c r="O1141" i="21" s="1"/>
  <c r="G1141" i="21"/>
  <c r="F1141" i="21"/>
  <c r="E1141" i="21"/>
  <c r="D1141" i="21"/>
  <c r="R1141" i="21" s="1"/>
  <c r="M1140" i="21"/>
  <c r="L1140" i="21"/>
  <c r="K1140" i="21"/>
  <c r="P1140" i="21" s="1"/>
  <c r="J1140" i="21"/>
  <c r="I1140" i="21"/>
  <c r="H1140" i="21"/>
  <c r="G1140" i="21"/>
  <c r="F1140" i="21"/>
  <c r="E1140" i="21"/>
  <c r="D1140" i="21"/>
  <c r="R1140" i="21" s="1"/>
  <c r="P1139" i="21"/>
  <c r="M1139" i="21"/>
  <c r="L1139" i="21"/>
  <c r="K1139" i="21"/>
  <c r="J1139" i="21"/>
  <c r="I1139" i="21"/>
  <c r="H1139" i="21"/>
  <c r="G1139" i="21"/>
  <c r="F1139" i="21"/>
  <c r="N1139" i="21" s="1"/>
  <c r="Q1139" i="21" s="1"/>
  <c r="E1139" i="21"/>
  <c r="D1139" i="21"/>
  <c r="R1139" i="21" s="1"/>
  <c r="M1138" i="21"/>
  <c r="L1138" i="21"/>
  <c r="K1138" i="21"/>
  <c r="J1138" i="21"/>
  <c r="I1138" i="21"/>
  <c r="O1138" i="21" s="1"/>
  <c r="H1138" i="21"/>
  <c r="G1138" i="21"/>
  <c r="F1138" i="21"/>
  <c r="E1138" i="21"/>
  <c r="N1138" i="21" s="1"/>
  <c r="D1138" i="21"/>
  <c r="R1138" i="21" s="1"/>
  <c r="M1137" i="21"/>
  <c r="L1137" i="21"/>
  <c r="K1137" i="21"/>
  <c r="J1137" i="21"/>
  <c r="I1137" i="21"/>
  <c r="H1137" i="21"/>
  <c r="O1137" i="21" s="1"/>
  <c r="G1137" i="21"/>
  <c r="F1137" i="21"/>
  <c r="E1137" i="21"/>
  <c r="D1137" i="21"/>
  <c r="R1137" i="21" s="1"/>
  <c r="R1136" i="21"/>
  <c r="M1136" i="21"/>
  <c r="L1136" i="21"/>
  <c r="K1136" i="21"/>
  <c r="J1136" i="21"/>
  <c r="I1136" i="21"/>
  <c r="H1136" i="21"/>
  <c r="O1136" i="21" s="1"/>
  <c r="G1136" i="21"/>
  <c r="F1136" i="21"/>
  <c r="E1136" i="21"/>
  <c r="D1136" i="21"/>
  <c r="M1135" i="21"/>
  <c r="L1135" i="21"/>
  <c r="K1135" i="21"/>
  <c r="J1135" i="21"/>
  <c r="I1135" i="21"/>
  <c r="H1135" i="21"/>
  <c r="G1135" i="21"/>
  <c r="F1135" i="21"/>
  <c r="E1135" i="21"/>
  <c r="D1135" i="21"/>
  <c r="R1135" i="21" s="1"/>
  <c r="M1134" i="21"/>
  <c r="L1134" i="21"/>
  <c r="K1134" i="21"/>
  <c r="J1134" i="21"/>
  <c r="I1134" i="21"/>
  <c r="H1134" i="21"/>
  <c r="G1134" i="21"/>
  <c r="F1134" i="21"/>
  <c r="E1134" i="21"/>
  <c r="D1134" i="21"/>
  <c r="R1134" i="21" s="1"/>
  <c r="M1133" i="21"/>
  <c r="L1133" i="21"/>
  <c r="K1133" i="21"/>
  <c r="P1133" i="21" s="1"/>
  <c r="J1133" i="21"/>
  <c r="I1133" i="21"/>
  <c r="H1133" i="21"/>
  <c r="G1133" i="21"/>
  <c r="F1133" i="21"/>
  <c r="N1133" i="21" s="1"/>
  <c r="E1133" i="21"/>
  <c r="D1133" i="21"/>
  <c r="R1133" i="21" s="1"/>
  <c r="R1132" i="21"/>
  <c r="M1132" i="21"/>
  <c r="L1132" i="21"/>
  <c r="K1132" i="21"/>
  <c r="J1132" i="21"/>
  <c r="I1132" i="21"/>
  <c r="O1132" i="21" s="1"/>
  <c r="H1132" i="21"/>
  <c r="G1132" i="21"/>
  <c r="F1132" i="21"/>
  <c r="E1132" i="21"/>
  <c r="N1132" i="21" s="1"/>
  <c r="D1132" i="21"/>
  <c r="M1131" i="21"/>
  <c r="L1131" i="21"/>
  <c r="K1131" i="21"/>
  <c r="P1131" i="21" s="1"/>
  <c r="J1131" i="21"/>
  <c r="I1131" i="21"/>
  <c r="H1131" i="21"/>
  <c r="G1131" i="21"/>
  <c r="F1131" i="21"/>
  <c r="E1131" i="21"/>
  <c r="D1131" i="21"/>
  <c r="R1131" i="21" s="1"/>
  <c r="M1130" i="21"/>
  <c r="L1130" i="21"/>
  <c r="K1130" i="21"/>
  <c r="P1130" i="21" s="1"/>
  <c r="J1130" i="21"/>
  <c r="I1130" i="21"/>
  <c r="H1130" i="21"/>
  <c r="O1130" i="21" s="1"/>
  <c r="G1130" i="21"/>
  <c r="F1130" i="21"/>
  <c r="E1130" i="21"/>
  <c r="D1130" i="21"/>
  <c r="R1130" i="21" s="1"/>
  <c r="M1129" i="21"/>
  <c r="L1129" i="21"/>
  <c r="K1129" i="21"/>
  <c r="J1129" i="21"/>
  <c r="I1129" i="21"/>
  <c r="H1129" i="21"/>
  <c r="G1129" i="21"/>
  <c r="F1129" i="21"/>
  <c r="E1129" i="21"/>
  <c r="D1129" i="21"/>
  <c r="R1129" i="21" s="1"/>
  <c r="M1128" i="21"/>
  <c r="L1128" i="21"/>
  <c r="K1128" i="21"/>
  <c r="J1128" i="21"/>
  <c r="I1128" i="21"/>
  <c r="O1128" i="21" s="1"/>
  <c r="H1128" i="21"/>
  <c r="G1128" i="21"/>
  <c r="F1128" i="21"/>
  <c r="E1128" i="21"/>
  <c r="D1128" i="21"/>
  <c r="R1128" i="21" s="1"/>
  <c r="M1127" i="21"/>
  <c r="L1127" i="21"/>
  <c r="K1127" i="21"/>
  <c r="J1127" i="21"/>
  <c r="I1127" i="21"/>
  <c r="H1127" i="21"/>
  <c r="G1127" i="21"/>
  <c r="F1127" i="21"/>
  <c r="E1127" i="21"/>
  <c r="D1127" i="21"/>
  <c r="R1127" i="21" s="1"/>
  <c r="M1126" i="21"/>
  <c r="L1126" i="21"/>
  <c r="K1126" i="21"/>
  <c r="J1126" i="21"/>
  <c r="I1126" i="21"/>
  <c r="O1126" i="21" s="1"/>
  <c r="H1126" i="21"/>
  <c r="G1126" i="21"/>
  <c r="F1126" i="21"/>
  <c r="E1126" i="21"/>
  <c r="D1126" i="21"/>
  <c r="R1126" i="21" s="1"/>
  <c r="M1125" i="21"/>
  <c r="L1125" i="21"/>
  <c r="K1125" i="21"/>
  <c r="P1125" i="21" s="1"/>
  <c r="J1125" i="21"/>
  <c r="I1125" i="21"/>
  <c r="H1125" i="21"/>
  <c r="O1125" i="21" s="1"/>
  <c r="G1125" i="21"/>
  <c r="F1125" i="21"/>
  <c r="E1125" i="21"/>
  <c r="D1125" i="21"/>
  <c r="R1125" i="21" s="1"/>
  <c r="M1124" i="21"/>
  <c r="L1124" i="21"/>
  <c r="K1124" i="21"/>
  <c r="P1124" i="21" s="1"/>
  <c r="J1124" i="21"/>
  <c r="I1124" i="21"/>
  <c r="H1124" i="21"/>
  <c r="G1124" i="21"/>
  <c r="F1124" i="21"/>
  <c r="E1124" i="21"/>
  <c r="D1124" i="21"/>
  <c r="R1124" i="21" s="1"/>
  <c r="P1123" i="21"/>
  <c r="M1123" i="21"/>
  <c r="L1123" i="21"/>
  <c r="K1123" i="21"/>
  <c r="J1123" i="21"/>
  <c r="I1123" i="21"/>
  <c r="H1123" i="21"/>
  <c r="G1123" i="21"/>
  <c r="F1123" i="21"/>
  <c r="N1123" i="21" s="1"/>
  <c r="Q1123" i="21" s="1"/>
  <c r="E1123" i="21"/>
  <c r="D1123" i="21"/>
  <c r="R1123" i="21" s="1"/>
  <c r="M1122" i="21"/>
  <c r="L1122" i="21"/>
  <c r="K1122" i="21"/>
  <c r="J1122" i="21"/>
  <c r="I1122" i="21"/>
  <c r="O1122" i="21" s="1"/>
  <c r="H1122" i="21"/>
  <c r="G1122" i="21"/>
  <c r="F1122" i="21"/>
  <c r="E1122" i="21"/>
  <c r="N1122" i="21" s="1"/>
  <c r="D1122" i="21"/>
  <c r="R1122" i="21" s="1"/>
  <c r="M1121" i="21"/>
  <c r="L1121" i="21"/>
  <c r="K1121" i="21"/>
  <c r="J1121" i="21"/>
  <c r="I1121" i="21"/>
  <c r="H1121" i="21"/>
  <c r="O1121" i="21" s="1"/>
  <c r="G1121" i="21"/>
  <c r="F1121" i="21"/>
  <c r="E1121" i="21"/>
  <c r="D1121" i="21"/>
  <c r="R1121" i="21" s="1"/>
  <c r="M1120" i="21"/>
  <c r="L1120" i="21"/>
  <c r="K1120" i="21"/>
  <c r="J1120" i="21"/>
  <c r="I1120" i="21"/>
  <c r="H1120" i="21"/>
  <c r="O1120" i="21" s="1"/>
  <c r="G1120" i="21"/>
  <c r="F1120" i="21"/>
  <c r="E1120" i="21"/>
  <c r="D1120" i="21"/>
  <c r="R1120" i="21" s="1"/>
  <c r="M1119" i="21"/>
  <c r="L1119" i="21"/>
  <c r="K1119" i="21"/>
  <c r="J1119" i="21"/>
  <c r="I1119" i="21"/>
  <c r="H1119" i="21"/>
  <c r="G1119" i="21"/>
  <c r="F1119" i="21"/>
  <c r="E1119" i="21"/>
  <c r="D1119" i="21"/>
  <c r="R1119" i="21" s="1"/>
  <c r="M1118" i="21"/>
  <c r="L1118" i="21"/>
  <c r="K1118" i="21"/>
  <c r="J1118" i="21"/>
  <c r="I1118" i="21"/>
  <c r="H1118" i="21"/>
  <c r="G1118" i="21"/>
  <c r="F1118" i="21"/>
  <c r="E1118" i="21"/>
  <c r="D1118" i="21"/>
  <c r="R1118" i="21" s="1"/>
  <c r="M1117" i="21"/>
  <c r="L1117" i="21"/>
  <c r="K1117" i="21"/>
  <c r="P1117" i="21" s="1"/>
  <c r="J1117" i="21"/>
  <c r="I1117" i="21"/>
  <c r="H1117" i="21"/>
  <c r="G1117" i="21"/>
  <c r="F1117" i="21"/>
  <c r="N1117" i="21" s="1"/>
  <c r="E1117" i="21"/>
  <c r="D1117" i="21"/>
  <c r="R1117" i="21" s="1"/>
  <c r="R1116" i="21"/>
  <c r="M1116" i="21"/>
  <c r="L1116" i="21"/>
  <c r="K1116" i="21"/>
  <c r="J1116" i="21"/>
  <c r="I1116" i="21"/>
  <c r="O1116" i="21" s="1"/>
  <c r="H1116" i="21"/>
  <c r="G1116" i="21"/>
  <c r="F1116" i="21"/>
  <c r="E1116" i="21"/>
  <c r="N1116" i="21" s="1"/>
  <c r="D1116" i="21"/>
  <c r="M1115" i="21"/>
  <c r="L1115" i="21"/>
  <c r="K1115" i="21"/>
  <c r="P1115" i="21" s="1"/>
  <c r="J1115" i="21"/>
  <c r="I1115" i="21"/>
  <c r="H1115" i="21"/>
  <c r="G1115" i="21"/>
  <c r="F1115" i="21"/>
  <c r="E1115" i="21"/>
  <c r="D1115" i="21"/>
  <c r="R1115" i="21" s="1"/>
  <c r="M1114" i="21"/>
  <c r="L1114" i="21"/>
  <c r="K1114" i="21"/>
  <c r="P1114" i="21" s="1"/>
  <c r="J1114" i="21"/>
  <c r="I1114" i="21"/>
  <c r="H1114" i="21"/>
  <c r="O1114" i="21" s="1"/>
  <c r="G1114" i="21"/>
  <c r="F1114" i="21"/>
  <c r="E1114" i="21"/>
  <c r="D1114" i="21"/>
  <c r="R1114" i="21" s="1"/>
  <c r="M1113" i="21"/>
  <c r="L1113" i="21"/>
  <c r="K1113" i="21"/>
  <c r="J1113" i="21"/>
  <c r="I1113" i="21"/>
  <c r="H1113" i="21"/>
  <c r="G1113" i="21"/>
  <c r="F1113" i="21"/>
  <c r="E1113" i="21"/>
  <c r="D1113" i="21"/>
  <c r="R1113" i="21" s="1"/>
  <c r="M1112" i="21"/>
  <c r="L1112" i="21"/>
  <c r="K1112" i="21"/>
  <c r="P1112" i="21" s="1"/>
  <c r="J1112" i="21"/>
  <c r="I1112" i="21"/>
  <c r="H1112" i="21"/>
  <c r="G1112" i="21"/>
  <c r="F1112" i="21"/>
  <c r="E1112" i="21"/>
  <c r="D1112" i="21"/>
  <c r="R1112" i="21" s="1"/>
  <c r="P1111" i="21"/>
  <c r="M1111" i="21"/>
  <c r="L1111" i="21"/>
  <c r="K1111" i="21"/>
  <c r="J1111" i="21"/>
  <c r="I1111" i="21"/>
  <c r="H1111" i="21"/>
  <c r="G1111" i="21"/>
  <c r="F1111" i="21"/>
  <c r="N1111" i="21" s="1"/>
  <c r="Q1111" i="21" s="1"/>
  <c r="E1111" i="21"/>
  <c r="D1111" i="21"/>
  <c r="R1111" i="21" s="1"/>
  <c r="M1110" i="21"/>
  <c r="L1110" i="21"/>
  <c r="K1110" i="21"/>
  <c r="J1110" i="21"/>
  <c r="I1110" i="21"/>
  <c r="O1110" i="21" s="1"/>
  <c r="H1110" i="21"/>
  <c r="G1110" i="21"/>
  <c r="F1110" i="21"/>
  <c r="E1110" i="21"/>
  <c r="N1110" i="21" s="1"/>
  <c r="D1110" i="21"/>
  <c r="R1110" i="21" s="1"/>
  <c r="M1109" i="21"/>
  <c r="L1109" i="21"/>
  <c r="K1109" i="21"/>
  <c r="J1109" i="21"/>
  <c r="I1109" i="21"/>
  <c r="H1109" i="21"/>
  <c r="O1109" i="21" s="1"/>
  <c r="G1109" i="21"/>
  <c r="F1109" i="21"/>
  <c r="E1109" i="21"/>
  <c r="D1109" i="21"/>
  <c r="R1109" i="21" s="1"/>
  <c r="M1108" i="21"/>
  <c r="L1108" i="21"/>
  <c r="K1108" i="21"/>
  <c r="J1108" i="21"/>
  <c r="I1108" i="21"/>
  <c r="O1108" i="21" s="1"/>
  <c r="H1108" i="21"/>
  <c r="G1108" i="21"/>
  <c r="F1108" i="21"/>
  <c r="E1108" i="21"/>
  <c r="N1108" i="21" s="1"/>
  <c r="D1108" i="21"/>
  <c r="R1108" i="21" s="1"/>
  <c r="M1107" i="21"/>
  <c r="L1107" i="21"/>
  <c r="K1107" i="21"/>
  <c r="P1107" i="21" s="1"/>
  <c r="J1107" i="21"/>
  <c r="I1107" i="21"/>
  <c r="H1107" i="21"/>
  <c r="O1107" i="21" s="1"/>
  <c r="G1107" i="21"/>
  <c r="F1107" i="21"/>
  <c r="E1107" i="21"/>
  <c r="D1107" i="21"/>
  <c r="R1107" i="21" s="1"/>
  <c r="M1106" i="21"/>
  <c r="L1106" i="21"/>
  <c r="K1106" i="21"/>
  <c r="P1106" i="21" s="1"/>
  <c r="J1106" i="21"/>
  <c r="I1106" i="21"/>
  <c r="H1106" i="21"/>
  <c r="O1106" i="21" s="1"/>
  <c r="G1106" i="21"/>
  <c r="F1106" i="21"/>
  <c r="E1106" i="21"/>
  <c r="D1106" i="21"/>
  <c r="R1106" i="21" s="1"/>
  <c r="M1105" i="21"/>
  <c r="L1105" i="21"/>
  <c r="K1105" i="21"/>
  <c r="J1105" i="21"/>
  <c r="I1105" i="21"/>
  <c r="H1105" i="21"/>
  <c r="G1105" i="21"/>
  <c r="F1105" i="21"/>
  <c r="E1105" i="21"/>
  <c r="D1105" i="21"/>
  <c r="R1105" i="21" s="1"/>
  <c r="M1104" i="21"/>
  <c r="L1104" i="21"/>
  <c r="K1104" i="21"/>
  <c r="P1104" i="21" s="1"/>
  <c r="J1104" i="21"/>
  <c r="I1104" i="21"/>
  <c r="H1104" i="21"/>
  <c r="G1104" i="21"/>
  <c r="F1104" i="21"/>
  <c r="E1104" i="21"/>
  <c r="D1104" i="21"/>
  <c r="R1104" i="21" s="1"/>
  <c r="P1103" i="21"/>
  <c r="M1103" i="21"/>
  <c r="L1103" i="21"/>
  <c r="K1103" i="21"/>
  <c r="J1103" i="21"/>
  <c r="I1103" i="21"/>
  <c r="H1103" i="21"/>
  <c r="G1103" i="21"/>
  <c r="F1103" i="21"/>
  <c r="N1103" i="21" s="1"/>
  <c r="Q1103" i="21" s="1"/>
  <c r="E1103" i="21"/>
  <c r="D1103" i="21"/>
  <c r="R1103" i="21" s="1"/>
  <c r="R1102" i="21"/>
  <c r="M1102" i="21"/>
  <c r="L1102" i="21"/>
  <c r="K1102" i="21"/>
  <c r="J1102" i="21"/>
  <c r="I1102" i="21"/>
  <c r="O1102" i="21" s="1"/>
  <c r="H1102" i="21"/>
  <c r="G1102" i="21"/>
  <c r="F1102" i="21"/>
  <c r="E1102" i="21"/>
  <c r="D1102" i="21"/>
  <c r="M1101" i="21"/>
  <c r="L1101" i="21"/>
  <c r="P1101" i="21" s="1"/>
  <c r="K1101" i="21"/>
  <c r="J1101" i="21"/>
  <c r="I1101" i="21"/>
  <c r="H1101" i="21"/>
  <c r="O1101" i="21" s="1"/>
  <c r="G1101" i="21"/>
  <c r="F1101" i="21"/>
  <c r="E1101" i="21"/>
  <c r="D1101" i="21"/>
  <c r="R1101" i="21" s="1"/>
  <c r="M1100" i="21"/>
  <c r="L1100" i="21"/>
  <c r="K1100" i="21"/>
  <c r="J1100" i="21"/>
  <c r="I1100" i="21"/>
  <c r="H1100" i="21"/>
  <c r="O1100" i="21" s="1"/>
  <c r="G1100" i="21"/>
  <c r="F1100" i="21"/>
  <c r="E1100" i="21"/>
  <c r="D1100" i="21"/>
  <c r="R1100" i="21" s="1"/>
  <c r="M1099" i="21"/>
  <c r="L1099" i="21"/>
  <c r="K1099" i="21"/>
  <c r="J1099" i="21"/>
  <c r="I1099" i="21"/>
  <c r="H1099" i="21"/>
  <c r="G1099" i="21"/>
  <c r="F1099" i="21"/>
  <c r="E1099" i="21"/>
  <c r="D1099" i="21"/>
  <c r="R1099" i="21" s="1"/>
  <c r="M1098" i="21"/>
  <c r="L1098" i="21"/>
  <c r="K1098" i="21"/>
  <c r="J1098" i="21"/>
  <c r="I1098" i="21"/>
  <c r="O1098" i="21" s="1"/>
  <c r="H1098" i="21"/>
  <c r="G1098" i="21"/>
  <c r="F1098" i="21"/>
  <c r="E1098" i="21"/>
  <c r="D1098" i="21"/>
  <c r="R1098" i="21" s="1"/>
  <c r="P1097" i="21"/>
  <c r="M1097" i="21"/>
  <c r="L1097" i="21"/>
  <c r="K1097" i="21"/>
  <c r="J1097" i="21"/>
  <c r="I1097" i="21"/>
  <c r="H1097" i="21"/>
  <c r="G1097" i="21"/>
  <c r="F1097" i="21"/>
  <c r="N1097" i="21" s="1"/>
  <c r="Q1097" i="21" s="1"/>
  <c r="E1097" i="21"/>
  <c r="D1097" i="21"/>
  <c r="R1097" i="21" s="1"/>
  <c r="M1096" i="21"/>
  <c r="L1096" i="21"/>
  <c r="K1096" i="21"/>
  <c r="J1096" i="21"/>
  <c r="I1096" i="21"/>
  <c r="O1096" i="21" s="1"/>
  <c r="H1096" i="21"/>
  <c r="G1096" i="21"/>
  <c r="F1096" i="21"/>
  <c r="E1096" i="21"/>
  <c r="N1096" i="21" s="1"/>
  <c r="D1096" i="21"/>
  <c r="R1096" i="21" s="1"/>
  <c r="M1095" i="21"/>
  <c r="L1095" i="21"/>
  <c r="P1095" i="21" s="1"/>
  <c r="K1095" i="21"/>
  <c r="J1095" i="21"/>
  <c r="I1095" i="21"/>
  <c r="H1095" i="21"/>
  <c r="O1095" i="21" s="1"/>
  <c r="G1095" i="21"/>
  <c r="F1095" i="21"/>
  <c r="N1095" i="21" s="1"/>
  <c r="E1095" i="21"/>
  <c r="D1095" i="21"/>
  <c r="R1095" i="21" s="1"/>
  <c r="M1094" i="21"/>
  <c r="L1094" i="21"/>
  <c r="K1094" i="21"/>
  <c r="P1094" i="21" s="1"/>
  <c r="J1094" i="21"/>
  <c r="I1094" i="21"/>
  <c r="H1094" i="21"/>
  <c r="O1094" i="21" s="1"/>
  <c r="G1094" i="21"/>
  <c r="F1094" i="21"/>
  <c r="E1094" i="21"/>
  <c r="D1094" i="21"/>
  <c r="R1094" i="21" s="1"/>
  <c r="M1093" i="21"/>
  <c r="L1093" i="21"/>
  <c r="K1093" i="21"/>
  <c r="J1093" i="21"/>
  <c r="I1093" i="21"/>
  <c r="H1093" i="21"/>
  <c r="G1093" i="21"/>
  <c r="F1093" i="21"/>
  <c r="E1093" i="21"/>
  <c r="D1093" i="21"/>
  <c r="R1093" i="21" s="1"/>
  <c r="M1092" i="21"/>
  <c r="L1092" i="21"/>
  <c r="K1092" i="21"/>
  <c r="J1092" i="21"/>
  <c r="I1092" i="21"/>
  <c r="H1092" i="21"/>
  <c r="O1092" i="21" s="1"/>
  <c r="G1092" i="21"/>
  <c r="F1092" i="21"/>
  <c r="E1092" i="21"/>
  <c r="N1092" i="21" s="1"/>
  <c r="D1092" i="21"/>
  <c r="R1092" i="21" s="1"/>
  <c r="M1091" i="21"/>
  <c r="L1091" i="21"/>
  <c r="K1091" i="21"/>
  <c r="J1091" i="21"/>
  <c r="I1091" i="21"/>
  <c r="H1091" i="21"/>
  <c r="G1091" i="21"/>
  <c r="F1091" i="21"/>
  <c r="E1091" i="21"/>
  <c r="D1091" i="21"/>
  <c r="R1091" i="21" s="1"/>
  <c r="M1090" i="21"/>
  <c r="L1090" i="21"/>
  <c r="K1090" i="21"/>
  <c r="J1090" i="21"/>
  <c r="I1090" i="21"/>
  <c r="O1090" i="21" s="1"/>
  <c r="H1090" i="21"/>
  <c r="G1090" i="21"/>
  <c r="F1090" i="21"/>
  <c r="E1090" i="21"/>
  <c r="D1090" i="21"/>
  <c r="R1090" i="21" s="1"/>
  <c r="M1089" i="21"/>
  <c r="L1089" i="21"/>
  <c r="P1089" i="21" s="1"/>
  <c r="K1089" i="21"/>
  <c r="J1089" i="21"/>
  <c r="I1089" i="21"/>
  <c r="H1089" i="21"/>
  <c r="O1089" i="21" s="1"/>
  <c r="G1089" i="21"/>
  <c r="F1089" i="21"/>
  <c r="N1089" i="21" s="1"/>
  <c r="E1089" i="21"/>
  <c r="D1089" i="21"/>
  <c r="R1089" i="21" s="1"/>
  <c r="M1088" i="21"/>
  <c r="L1088" i="21"/>
  <c r="K1088" i="21"/>
  <c r="P1088" i="21" s="1"/>
  <c r="J1088" i="21"/>
  <c r="I1088" i="21"/>
  <c r="O1088" i="21" s="1"/>
  <c r="H1088" i="21"/>
  <c r="G1088" i="21"/>
  <c r="F1088" i="21"/>
  <c r="E1088" i="21"/>
  <c r="D1088" i="21"/>
  <c r="R1088" i="21" s="1"/>
  <c r="P1087" i="21"/>
  <c r="M1087" i="21"/>
  <c r="L1087" i="21"/>
  <c r="K1087" i="21"/>
  <c r="J1087" i="21"/>
  <c r="I1087" i="21"/>
  <c r="H1087" i="21"/>
  <c r="G1087" i="21"/>
  <c r="F1087" i="21"/>
  <c r="N1087" i="21" s="1"/>
  <c r="Q1087" i="21" s="1"/>
  <c r="E1087" i="21"/>
  <c r="D1087" i="21"/>
  <c r="R1087" i="21" s="1"/>
  <c r="M1086" i="21"/>
  <c r="L1086" i="21"/>
  <c r="K1086" i="21"/>
  <c r="J1086" i="21"/>
  <c r="I1086" i="21"/>
  <c r="H1086" i="21"/>
  <c r="O1086" i="21" s="1"/>
  <c r="G1086" i="21"/>
  <c r="F1086" i="21"/>
  <c r="E1086" i="21"/>
  <c r="N1086" i="21" s="1"/>
  <c r="D1086" i="21"/>
  <c r="R1086" i="21" s="1"/>
  <c r="M1085" i="21"/>
  <c r="L1085" i="21"/>
  <c r="K1085" i="21"/>
  <c r="J1085" i="21"/>
  <c r="I1085" i="21"/>
  <c r="H1085" i="21"/>
  <c r="G1085" i="21"/>
  <c r="F1085" i="21"/>
  <c r="E1085" i="21"/>
  <c r="D1085" i="21"/>
  <c r="R1085" i="21" s="1"/>
  <c r="M1084" i="21"/>
  <c r="L1084" i="21"/>
  <c r="K1084" i="21"/>
  <c r="J1084" i="21"/>
  <c r="I1084" i="21"/>
  <c r="O1084" i="21" s="1"/>
  <c r="H1084" i="21"/>
  <c r="G1084" i="21"/>
  <c r="F1084" i="21"/>
  <c r="E1084" i="21"/>
  <c r="N1084" i="21" s="1"/>
  <c r="D1084" i="21"/>
  <c r="R1084" i="21" s="1"/>
  <c r="M1083" i="21"/>
  <c r="L1083" i="21"/>
  <c r="K1083" i="21"/>
  <c r="P1083" i="21" s="1"/>
  <c r="J1083" i="21"/>
  <c r="I1083" i="21"/>
  <c r="H1083" i="21"/>
  <c r="G1083" i="21"/>
  <c r="F1083" i="21"/>
  <c r="N1083" i="21" s="1"/>
  <c r="E1083" i="21"/>
  <c r="D1083" i="21"/>
  <c r="R1083" i="21" s="1"/>
  <c r="M1082" i="21"/>
  <c r="L1082" i="21"/>
  <c r="K1082" i="21"/>
  <c r="P1082" i="21" s="1"/>
  <c r="J1082" i="21"/>
  <c r="I1082" i="21"/>
  <c r="H1082" i="21"/>
  <c r="O1082" i="21" s="1"/>
  <c r="G1082" i="21"/>
  <c r="F1082" i="21"/>
  <c r="E1082" i="21"/>
  <c r="D1082" i="21"/>
  <c r="R1082" i="21" s="1"/>
  <c r="M1081" i="21"/>
  <c r="L1081" i="21"/>
  <c r="K1081" i="21"/>
  <c r="J1081" i="21"/>
  <c r="I1081" i="21"/>
  <c r="H1081" i="21"/>
  <c r="G1081" i="21"/>
  <c r="F1081" i="21"/>
  <c r="E1081" i="21"/>
  <c r="D1081" i="21"/>
  <c r="R1081" i="21" s="1"/>
  <c r="M1080" i="21"/>
  <c r="L1080" i="21"/>
  <c r="K1080" i="21"/>
  <c r="P1080" i="21" s="1"/>
  <c r="J1080" i="21"/>
  <c r="I1080" i="21"/>
  <c r="O1080" i="21" s="1"/>
  <c r="H1080" i="21"/>
  <c r="G1080" i="21"/>
  <c r="F1080" i="21"/>
  <c r="E1080" i="21"/>
  <c r="D1080" i="21"/>
  <c r="R1080" i="21" s="1"/>
  <c r="P1079" i="21"/>
  <c r="M1079" i="21"/>
  <c r="L1079" i="21"/>
  <c r="K1079" i="21"/>
  <c r="J1079" i="21"/>
  <c r="I1079" i="21"/>
  <c r="H1079" i="21"/>
  <c r="G1079" i="21"/>
  <c r="F1079" i="21"/>
  <c r="N1079" i="21" s="1"/>
  <c r="Q1079" i="21" s="1"/>
  <c r="E1079" i="21"/>
  <c r="D1079" i="21"/>
  <c r="R1079" i="21" s="1"/>
  <c r="M1078" i="21"/>
  <c r="L1078" i="21"/>
  <c r="K1078" i="21"/>
  <c r="J1078" i="21"/>
  <c r="I1078" i="21"/>
  <c r="H1078" i="21"/>
  <c r="O1078" i="21" s="1"/>
  <c r="G1078" i="21"/>
  <c r="F1078" i="21"/>
  <c r="E1078" i="21"/>
  <c r="D1078" i="21"/>
  <c r="R1078" i="21" s="1"/>
  <c r="M1077" i="21"/>
  <c r="L1077" i="21"/>
  <c r="K1077" i="21"/>
  <c r="J1077" i="21"/>
  <c r="I1077" i="21"/>
  <c r="H1077" i="21"/>
  <c r="O1077" i="21" s="1"/>
  <c r="G1077" i="21"/>
  <c r="F1077" i="21"/>
  <c r="E1077" i="21"/>
  <c r="D1077" i="21"/>
  <c r="R1077" i="21" s="1"/>
  <c r="M1076" i="21"/>
  <c r="L1076" i="21"/>
  <c r="K1076" i="21"/>
  <c r="J1076" i="21"/>
  <c r="I1076" i="21"/>
  <c r="O1076" i="21" s="1"/>
  <c r="H1076" i="21"/>
  <c r="G1076" i="21"/>
  <c r="F1076" i="21"/>
  <c r="E1076" i="21"/>
  <c r="N1076" i="21" s="1"/>
  <c r="D1076" i="21"/>
  <c r="R1076" i="21" s="1"/>
  <c r="M1075" i="21"/>
  <c r="L1075" i="21"/>
  <c r="K1075" i="21"/>
  <c r="P1075" i="21" s="1"/>
  <c r="J1075" i="21"/>
  <c r="I1075" i="21"/>
  <c r="H1075" i="21"/>
  <c r="G1075" i="21"/>
  <c r="F1075" i="21"/>
  <c r="N1075" i="21" s="1"/>
  <c r="E1075" i="21"/>
  <c r="D1075" i="21"/>
  <c r="R1075" i="21" s="1"/>
  <c r="M1074" i="21"/>
  <c r="L1074" i="21"/>
  <c r="K1074" i="21"/>
  <c r="P1074" i="21" s="1"/>
  <c r="J1074" i="21"/>
  <c r="I1074" i="21"/>
  <c r="H1074" i="21"/>
  <c r="O1074" i="21" s="1"/>
  <c r="G1074" i="21"/>
  <c r="F1074" i="21"/>
  <c r="E1074" i="21"/>
  <c r="D1074" i="21"/>
  <c r="R1074" i="21" s="1"/>
  <c r="M1073" i="21"/>
  <c r="L1073" i="21"/>
  <c r="K1073" i="21"/>
  <c r="J1073" i="21"/>
  <c r="I1073" i="21"/>
  <c r="H1073" i="21"/>
  <c r="G1073" i="21"/>
  <c r="F1073" i="21"/>
  <c r="E1073" i="21"/>
  <c r="D1073" i="21"/>
  <c r="R1073" i="21" s="1"/>
  <c r="M1072" i="21"/>
  <c r="L1072" i="21"/>
  <c r="K1072" i="21"/>
  <c r="P1072" i="21" s="1"/>
  <c r="J1072" i="21"/>
  <c r="I1072" i="21"/>
  <c r="O1072" i="21" s="1"/>
  <c r="H1072" i="21"/>
  <c r="G1072" i="21"/>
  <c r="F1072" i="21"/>
  <c r="E1072" i="21"/>
  <c r="D1072" i="21"/>
  <c r="R1072" i="21" s="1"/>
  <c r="P1071" i="21"/>
  <c r="M1071" i="21"/>
  <c r="L1071" i="21"/>
  <c r="K1071" i="21"/>
  <c r="J1071" i="21"/>
  <c r="I1071" i="21"/>
  <c r="H1071" i="21"/>
  <c r="G1071" i="21"/>
  <c r="F1071" i="21"/>
  <c r="N1071" i="21" s="1"/>
  <c r="Q1071" i="21" s="1"/>
  <c r="E1071" i="21"/>
  <c r="D1071" i="21"/>
  <c r="R1071" i="21" s="1"/>
  <c r="M1070" i="21"/>
  <c r="L1070" i="21"/>
  <c r="K1070" i="21"/>
  <c r="J1070" i="21"/>
  <c r="I1070" i="21"/>
  <c r="H1070" i="21"/>
  <c r="O1070" i="21" s="1"/>
  <c r="G1070" i="21"/>
  <c r="F1070" i="21"/>
  <c r="E1070" i="21"/>
  <c r="N1070" i="21" s="1"/>
  <c r="D1070" i="21"/>
  <c r="R1070" i="21" s="1"/>
  <c r="M1069" i="21"/>
  <c r="L1069" i="21"/>
  <c r="K1069" i="21"/>
  <c r="J1069" i="21"/>
  <c r="I1069" i="21"/>
  <c r="H1069" i="21"/>
  <c r="G1069" i="21"/>
  <c r="F1069" i="21"/>
  <c r="E1069" i="21"/>
  <c r="D1069" i="21"/>
  <c r="R1069" i="21" s="1"/>
  <c r="M1068" i="21"/>
  <c r="L1068" i="21"/>
  <c r="K1068" i="21"/>
  <c r="J1068" i="21"/>
  <c r="I1068" i="21"/>
  <c r="O1068" i="21" s="1"/>
  <c r="H1068" i="21"/>
  <c r="G1068" i="21"/>
  <c r="F1068" i="21"/>
  <c r="E1068" i="21"/>
  <c r="D1068" i="21"/>
  <c r="R1068" i="21" s="1"/>
  <c r="M1067" i="21"/>
  <c r="L1067" i="21"/>
  <c r="P1067" i="21" s="1"/>
  <c r="K1067" i="21"/>
  <c r="J1067" i="21"/>
  <c r="I1067" i="21"/>
  <c r="H1067" i="21"/>
  <c r="G1067" i="21"/>
  <c r="F1067" i="21"/>
  <c r="N1067" i="21" s="1"/>
  <c r="E1067" i="21"/>
  <c r="D1067" i="21"/>
  <c r="R1067" i="21" s="1"/>
  <c r="M1066" i="21"/>
  <c r="L1066" i="21"/>
  <c r="K1066" i="21"/>
  <c r="P1066" i="21" s="1"/>
  <c r="J1066" i="21"/>
  <c r="I1066" i="21"/>
  <c r="O1066" i="21" s="1"/>
  <c r="H1066" i="21"/>
  <c r="G1066" i="21"/>
  <c r="F1066" i="21"/>
  <c r="E1066" i="21"/>
  <c r="D1066" i="21"/>
  <c r="R1066" i="21" s="1"/>
  <c r="M1065" i="21"/>
  <c r="L1065" i="21"/>
  <c r="K1065" i="21"/>
  <c r="J1065" i="21"/>
  <c r="I1065" i="21"/>
  <c r="H1065" i="21"/>
  <c r="G1065" i="21"/>
  <c r="F1065" i="21"/>
  <c r="E1065" i="21"/>
  <c r="D1065" i="21"/>
  <c r="R1065" i="21" s="1"/>
  <c r="M1064" i="21"/>
  <c r="L1064" i="21"/>
  <c r="K1064" i="21"/>
  <c r="P1064" i="21" s="1"/>
  <c r="J1064" i="21"/>
  <c r="I1064" i="21"/>
  <c r="O1064" i="21" s="1"/>
  <c r="H1064" i="21"/>
  <c r="G1064" i="21"/>
  <c r="F1064" i="21"/>
  <c r="E1064" i="21"/>
  <c r="D1064" i="21"/>
  <c r="R1064" i="21" s="1"/>
  <c r="P1063" i="21"/>
  <c r="M1063" i="21"/>
  <c r="L1063" i="21"/>
  <c r="K1063" i="21"/>
  <c r="J1063" i="21"/>
  <c r="I1063" i="21"/>
  <c r="H1063" i="21"/>
  <c r="G1063" i="21"/>
  <c r="F1063" i="21"/>
  <c r="N1063" i="21" s="1"/>
  <c r="Q1063" i="21" s="1"/>
  <c r="E1063" i="21"/>
  <c r="D1063" i="21"/>
  <c r="R1063" i="21" s="1"/>
  <c r="M1062" i="21"/>
  <c r="L1062" i="21"/>
  <c r="K1062" i="21"/>
  <c r="J1062" i="21"/>
  <c r="I1062" i="21"/>
  <c r="H1062" i="21"/>
  <c r="O1062" i="21" s="1"/>
  <c r="G1062" i="21"/>
  <c r="F1062" i="21"/>
  <c r="E1062" i="21"/>
  <c r="N1062" i="21" s="1"/>
  <c r="D1062" i="21"/>
  <c r="R1062" i="21" s="1"/>
  <c r="M1061" i="21"/>
  <c r="L1061" i="21"/>
  <c r="K1061" i="21"/>
  <c r="J1061" i="21"/>
  <c r="I1061" i="21"/>
  <c r="H1061" i="21"/>
  <c r="G1061" i="21"/>
  <c r="F1061" i="21"/>
  <c r="E1061" i="21"/>
  <c r="D1061" i="21"/>
  <c r="R1061" i="21" s="1"/>
  <c r="M1060" i="21"/>
  <c r="L1060" i="21"/>
  <c r="K1060" i="21"/>
  <c r="J1060" i="21"/>
  <c r="I1060" i="21"/>
  <c r="O1060" i="21" s="1"/>
  <c r="H1060" i="21"/>
  <c r="G1060" i="21"/>
  <c r="F1060" i="21"/>
  <c r="E1060" i="21"/>
  <c r="D1060" i="21"/>
  <c r="R1060" i="21" s="1"/>
  <c r="M1059" i="21"/>
  <c r="L1059" i="21"/>
  <c r="K1059" i="21"/>
  <c r="P1059" i="21" s="1"/>
  <c r="J1059" i="21"/>
  <c r="I1059" i="21"/>
  <c r="H1059" i="21"/>
  <c r="G1059" i="21"/>
  <c r="F1059" i="21"/>
  <c r="N1059" i="21" s="1"/>
  <c r="E1059" i="21"/>
  <c r="D1059" i="21"/>
  <c r="R1059" i="21" s="1"/>
  <c r="M1058" i="21"/>
  <c r="L1058" i="21"/>
  <c r="K1058" i="21"/>
  <c r="P1058" i="21" s="1"/>
  <c r="J1058" i="21"/>
  <c r="I1058" i="21"/>
  <c r="H1058" i="21"/>
  <c r="O1058" i="21" s="1"/>
  <c r="G1058" i="21"/>
  <c r="F1058" i="21"/>
  <c r="E1058" i="21"/>
  <c r="D1058" i="21"/>
  <c r="R1058" i="21" s="1"/>
  <c r="M1057" i="21"/>
  <c r="L1057" i="21"/>
  <c r="K1057" i="21"/>
  <c r="J1057" i="21"/>
  <c r="I1057" i="21"/>
  <c r="H1057" i="21"/>
  <c r="G1057" i="21"/>
  <c r="F1057" i="21"/>
  <c r="E1057" i="21"/>
  <c r="D1057" i="21"/>
  <c r="R1057" i="21" s="1"/>
  <c r="M1056" i="21"/>
  <c r="L1056" i="21"/>
  <c r="K1056" i="21"/>
  <c r="P1056" i="21" s="1"/>
  <c r="J1056" i="21"/>
  <c r="I1056" i="21"/>
  <c r="H1056" i="21"/>
  <c r="G1056" i="21"/>
  <c r="F1056" i="21"/>
  <c r="E1056" i="21"/>
  <c r="D1056" i="21"/>
  <c r="R1056" i="21" s="1"/>
  <c r="P1055" i="21"/>
  <c r="M1055" i="21"/>
  <c r="L1055" i="21"/>
  <c r="K1055" i="21"/>
  <c r="J1055" i="21"/>
  <c r="I1055" i="21"/>
  <c r="H1055" i="21"/>
  <c r="G1055" i="21"/>
  <c r="F1055" i="21"/>
  <c r="E1055" i="21"/>
  <c r="D1055" i="21"/>
  <c r="R1055" i="21" s="1"/>
  <c r="M1054" i="21"/>
  <c r="L1054" i="21"/>
  <c r="K1054" i="21"/>
  <c r="J1054" i="21"/>
  <c r="I1054" i="21"/>
  <c r="H1054" i="21"/>
  <c r="G1054" i="21"/>
  <c r="F1054" i="21"/>
  <c r="E1054" i="21"/>
  <c r="D1054" i="21"/>
  <c r="R1054" i="21" s="1"/>
  <c r="M1053" i="21"/>
  <c r="L1053" i="21"/>
  <c r="K1053" i="21"/>
  <c r="J1053" i="21"/>
  <c r="I1053" i="21"/>
  <c r="H1053" i="21"/>
  <c r="O1053" i="21" s="1"/>
  <c r="G1053" i="21"/>
  <c r="F1053" i="21"/>
  <c r="E1053" i="21"/>
  <c r="D1053" i="21"/>
  <c r="R1053" i="21" s="1"/>
  <c r="M1052" i="21"/>
  <c r="L1052" i="21"/>
  <c r="K1052" i="21"/>
  <c r="J1052" i="21"/>
  <c r="I1052" i="21"/>
  <c r="O1052" i="21" s="1"/>
  <c r="H1052" i="21"/>
  <c r="G1052" i="21"/>
  <c r="F1052" i="21"/>
  <c r="E1052" i="21"/>
  <c r="N1052" i="21" s="1"/>
  <c r="D1052" i="21"/>
  <c r="R1052" i="21" s="1"/>
  <c r="M1051" i="21"/>
  <c r="L1051" i="21"/>
  <c r="K1051" i="21"/>
  <c r="J1051" i="21"/>
  <c r="I1051" i="21"/>
  <c r="H1051" i="21"/>
  <c r="O1051" i="21" s="1"/>
  <c r="G1051" i="21"/>
  <c r="F1051" i="21"/>
  <c r="E1051" i="21"/>
  <c r="D1051" i="21"/>
  <c r="R1051" i="21" s="1"/>
  <c r="M1050" i="21"/>
  <c r="L1050" i="21"/>
  <c r="K1050" i="21"/>
  <c r="J1050" i="21"/>
  <c r="I1050" i="21"/>
  <c r="O1050" i="21" s="1"/>
  <c r="H1050" i="21"/>
  <c r="G1050" i="21"/>
  <c r="F1050" i="21"/>
  <c r="E1050" i="21"/>
  <c r="N1050" i="21" s="1"/>
  <c r="D1050" i="21"/>
  <c r="R1050" i="21" s="1"/>
  <c r="M1049" i="21"/>
  <c r="L1049" i="21"/>
  <c r="P1049" i="21" s="1"/>
  <c r="K1049" i="21"/>
  <c r="J1049" i="21"/>
  <c r="I1049" i="21"/>
  <c r="H1049" i="21"/>
  <c r="O1049" i="21" s="1"/>
  <c r="G1049" i="21"/>
  <c r="F1049" i="21"/>
  <c r="E1049" i="21"/>
  <c r="D1049" i="21"/>
  <c r="R1049" i="21" s="1"/>
  <c r="M1048" i="21"/>
  <c r="L1048" i="21"/>
  <c r="K1048" i="21"/>
  <c r="P1048" i="21" s="1"/>
  <c r="J1048" i="21"/>
  <c r="I1048" i="21"/>
  <c r="H1048" i="21"/>
  <c r="O1048" i="21" s="1"/>
  <c r="G1048" i="21"/>
  <c r="F1048" i="21"/>
  <c r="E1048" i="21"/>
  <c r="D1048" i="21"/>
  <c r="R1048" i="21" s="1"/>
  <c r="M1047" i="21"/>
  <c r="L1047" i="21"/>
  <c r="K1047" i="21"/>
  <c r="J1047" i="21"/>
  <c r="I1047" i="21"/>
  <c r="H1047" i="21"/>
  <c r="G1047" i="21"/>
  <c r="F1047" i="21"/>
  <c r="E1047" i="21"/>
  <c r="D1047" i="21"/>
  <c r="R1047" i="21" s="1"/>
  <c r="M1046" i="21"/>
  <c r="L1046" i="21"/>
  <c r="K1046" i="21"/>
  <c r="P1046" i="21" s="1"/>
  <c r="J1046" i="21"/>
  <c r="I1046" i="21"/>
  <c r="H1046" i="21"/>
  <c r="G1046" i="21"/>
  <c r="F1046" i="21"/>
  <c r="E1046" i="21"/>
  <c r="D1046" i="21"/>
  <c r="R1046" i="21" s="1"/>
  <c r="M1045" i="21"/>
  <c r="L1045" i="21"/>
  <c r="K1045" i="21"/>
  <c r="J1045" i="21"/>
  <c r="I1045" i="21"/>
  <c r="H1045" i="21"/>
  <c r="G1045" i="21"/>
  <c r="F1045" i="21"/>
  <c r="E1045" i="21"/>
  <c r="D1045" i="21"/>
  <c r="R1045" i="21" s="1"/>
  <c r="M1044" i="21"/>
  <c r="L1044" i="21"/>
  <c r="K1044" i="21"/>
  <c r="J1044" i="21"/>
  <c r="I1044" i="21"/>
  <c r="H1044" i="21"/>
  <c r="O1044" i="21" s="1"/>
  <c r="G1044" i="21"/>
  <c r="F1044" i="21"/>
  <c r="E1044" i="21"/>
  <c r="D1044" i="21"/>
  <c r="R1044" i="21" s="1"/>
  <c r="M1043" i="21"/>
  <c r="L1043" i="21"/>
  <c r="K1043" i="21"/>
  <c r="J1043" i="21"/>
  <c r="I1043" i="21"/>
  <c r="H1043" i="21"/>
  <c r="G1043" i="21"/>
  <c r="F1043" i="21"/>
  <c r="N1043" i="21" s="1"/>
  <c r="E1043" i="21"/>
  <c r="D1043" i="21"/>
  <c r="R1043" i="21" s="1"/>
  <c r="M1042" i="21"/>
  <c r="L1042" i="21"/>
  <c r="K1042" i="21"/>
  <c r="J1042" i="21"/>
  <c r="I1042" i="21"/>
  <c r="H1042" i="21"/>
  <c r="G1042" i="21"/>
  <c r="F1042" i="21"/>
  <c r="E1042" i="21"/>
  <c r="N1042" i="21" s="1"/>
  <c r="D1042" i="21"/>
  <c r="R1042" i="21" s="1"/>
  <c r="M1041" i="21"/>
  <c r="L1041" i="21"/>
  <c r="K1041" i="21"/>
  <c r="J1041" i="21"/>
  <c r="I1041" i="21"/>
  <c r="H1041" i="21"/>
  <c r="G1041" i="21"/>
  <c r="F1041" i="21"/>
  <c r="N1041" i="21" s="1"/>
  <c r="E1041" i="21"/>
  <c r="D1041" i="21"/>
  <c r="R1041" i="21" s="1"/>
  <c r="M1040" i="21"/>
  <c r="L1040" i="21"/>
  <c r="K1040" i="21"/>
  <c r="J1040" i="21"/>
  <c r="I1040" i="21"/>
  <c r="O1040" i="21" s="1"/>
  <c r="H1040" i="21"/>
  <c r="G1040" i="21"/>
  <c r="F1040" i="21"/>
  <c r="E1040" i="21"/>
  <c r="N1040" i="21" s="1"/>
  <c r="D1040" i="21"/>
  <c r="R1040" i="21" s="1"/>
  <c r="M1039" i="21"/>
  <c r="L1039" i="21"/>
  <c r="K1039" i="21"/>
  <c r="J1039" i="21"/>
  <c r="I1039" i="21"/>
  <c r="H1039" i="21"/>
  <c r="O1039" i="21" s="1"/>
  <c r="G1039" i="21"/>
  <c r="F1039" i="21"/>
  <c r="E1039" i="21"/>
  <c r="D1039" i="21"/>
  <c r="R1039" i="21" s="1"/>
  <c r="M1038" i="21"/>
  <c r="L1038" i="21"/>
  <c r="K1038" i="21"/>
  <c r="J1038" i="21"/>
  <c r="I1038" i="21"/>
  <c r="O1038" i="21" s="1"/>
  <c r="H1038" i="21"/>
  <c r="G1038" i="21"/>
  <c r="F1038" i="21"/>
  <c r="E1038" i="21"/>
  <c r="N1038" i="21" s="1"/>
  <c r="D1038" i="21"/>
  <c r="R1038" i="21" s="1"/>
  <c r="M1037" i="21"/>
  <c r="L1037" i="21"/>
  <c r="K1037" i="21"/>
  <c r="J1037" i="21"/>
  <c r="I1037" i="21"/>
  <c r="H1037" i="21"/>
  <c r="O1037" i="21" s="1"/>
  <c r="G1037" i="21"/>
  <c r="F1037" i="21"/>
  <c r="E1037" i="21"/>
  <c r="D1037" i="21"/>
  <c r="R1037" i="21" s="1"/>
  <c r="M1036" i="21"/>
  <c r="L1036" i="21"/>
  <c r="K1036" i="21"/>
  <c r="P1036" i="21" s="1"/>
  <c r="J1036" i="21"/>
  <c r="O1036" i="21" s="1"/>
  <c r="I1036" i="21"/>
  <c r="H1036" i="21"/>
  <c r="G1036" i="21"/>
  <c r="F1036" i="21"/>
  <c r="E1036" i="21"/>
  <c r="D1036" i="21"/>
  <c r="R1036" i="21" s="1"/>
  <c r="M1035" i="21"/>
  <c r="L1035" i="21"/>
  <c r="P1035" i="21" s="1"/>
  <c r="K1035" i="21"/>
  <c r="J1035" i="21"/>
  <c r="I1035" i="21"/>
  <c r="H1035" i="21"/>
  <c r="O1035" i="21" s="1"/>
  <c r="G1035" i="21"/>
  <c r="F1035" i="21"/>
  <c r="E1035" i="21"/>
  <c r="D1035" i="21"/>
  <c r="R1035" i="21" s="1"/>
  <c r="M1034" i="21"/>
  <c r="L1034" i="21"/>
  <c r="K1034" i="21"/>
  <c r="P1034" i="21" s="1"/>
  <c r="J1034" i="21"/>
  <c r="I1034" i="21"/>
  <c r="H1034" i="21"/>
  <c r="G1034" i="21"/>
  <c r="F1034" i="21"/>
  <c r="E1034" i="21"/>
  <c r="D1034" i="21"/>
  <c r="R1034" i="21" s="1"/>
  <c r="M1033" i="21"/>
  <c r="L1033" i="21"/>
  <c r="P1033" i="21" s="1"/>
  <c r="K1033" i="21"/>
  <c r="J1033" i="21"/>
  <c r="I1033" i="21"/>
  <c r="H1033" i="21"/>
  <c r="O1033" i="21" s="1"/>
  <c r="G1033" i="21"/>
  <c r="F1033" i="21"/>
  <c r="E1033" i="21"/>
  <c r="D1033" i="21"/>
  <c r="R1033" i="21" s="1"/>
  <c r="M1032" i="21"/>
  <c r="L1032" i="21"/>
  <c r="K1032" i="21"/>
  <c r="P1032" i="21" s="1"/>
  <c r="J1032" i="21"/>
  <c r="I1032" i="21"/>
  <c r="H1032" i="21"/>
  <c r="G1032" i="21"/>
  <c r="F1032" i="21"/>
  <c r="E1032" i="21"/>
  <c r="D1032" i="21"/>
  <c r="R1032" i="21" s="1"/>
  <c r="M1031" i="21"/>
  <c r="L1031" i="21"/>
  <c r="P1031" i="21" s="1"/>
  <c r="K1031" i="21"/>
  <c r="J1031" i="21"/>
  <c r="I1031" i="21"/>
  <c r="H1031" i="21"/>
  <c r="O1031" i="21" s="1"/>
  <c r="G1031" i="21"/>
  <c r="F1031" i="21"/>
  <c r="N1031" i="21" s="1"/>
  <c r="E1031" i="21"/>
  <c r="D1031" i="21"/>
  <c r="R1031" i="21" s="1"/>
  <c r="M1030" i="21"/>
  <c r="L1030" i="21"/>
  <c r="K1030" i="21"/>
  <c r="P1030" i="21" s="1"/>
  <c r="J1030" i="21"/>
  <c r="I1030" i="21"/>
  <c r="H1030" i="21"/>
  <c r="G1030" i="21"/>
  <c r="F1030" i="21"/>
  <c r="E1030" i="21"/>
  <c r="D1030" i="21"/>
  <c r="R1030" i="21" s="1"/>
  <c r="M1029" i="21"/>
  <c r="L1029" i="21"/>
  <c r="P1029" i="21" s="1"/>
  <c r="K1029" i="21"/>
  <c r="J1029" i="21"/>
  <c r="I1029" i="21"/>
  <c r="H1029" i="21"/>
  <c r="O1029" i="21" s="1"/>
  <c r="G1029" i="21"/>
  <c r="F1029" i="21"/>
  <c r="E1029" i="21"/>
  <c r="D1029" i="21"/>
  <c r="R1029" i="21" s="1"/>
  <c r="M1028" i="21"/>
  <c r="L1028" i="21"/>
  <c r="K1028" i="21"/>
  <c r="J1028" i="21"/>
  <c r="I1028" i="21"/>
  <c r="H1028" i="21"/>
  <c r="G1028" i="21"/>
  <c r="F1028" i="21"/>
  <c r="E1028" i="21"/>
  <c r="D1028" i="21"/>
  <c r="R1028" i="21" s="1"/>
  <c r="M1027" i="21"/>
  <c r="L1027" i="21"/>
  <c r="P1027" i="21" s="1"/>
  <c r="K1027" i="21"/>
  <c r="J1027" i="21"/>
  <c r="I1027" i="21"/>
  <c r="H1027" i="21"/>
  <c r="O1027" i="21" s="1"/>
  <c r="G1027" i="21"/>
  <c r="F1027" i="21"/>
  <c r="N1027" i="21" s="1"/>
  <c r="E1027" i="21"/>
  <c r="D1027" i="21"/>
  <c r="R1027" i="21" s="1"/>
  <c r="M1026" i="21"/>
  <c r="L1026" i="21"/>
  <c r="K1026" i="21"/>
  <c r="J1026" i="21"/>
  <c r="I1026" i="21"/>
  <c r="H1026" i="21"/>
  <c r="G1026" i="21"/>
  <c r="F1026" i="21"/>
  <c r="E1026" i="21"/>
  <c r="D1026" i="21"/>
  <c r="R1026" i="21" s="1"/>
  <c r="M1025" i="21"/>
  <c r="L1025" i="21"/>
  <c r="P1025" i="21" s="1"/>
  <c r="K1025" i="21"/>
  <c r="J1025" i="21"/>
  <c r="I1025" i="21"/>
  <c r="H1025" i="21"/>
  <c r="O1025" i="21" s="1"/>
  <c r="G1025" i="21"/>
  <c r="F1025" i="21"/>
  <c r="E1025" i="21"/>
  <c r="D1025" i="21"/>
  <c r="R1025" i="21" s="1"/>
  <c r="M1024" i="21"/>
  <c r="L1024" i="21"/>
  <c r="K1024" i="21"/>
  <c r="J1024" i="21"/>
  <c r="I1024" i="21"/>
  <c r="H1024" i="21"/>
  <c r="G1024" i="21"/>
  <c r="F1024" i="21"/>
  <c r="E1024" i="21"/>
  <c r="D1024" i="21"/>
  <c r="R1024" i="21" s="1"/>
  <c r="M1023" i="21"/>
  <c r="L1023" i="21"/>
  <c r="P1023" i="21" s="1"/>
  <c r="K1023" i="21"/>
  <c r="J1023" i="21"/>
  <c r="I1023" i="21"/>
  <c r="H1023" i="21"/>
  <c r="O1023" i="21" s="1"/>
  <c r="G1023" i="21"/>
  <c r="F1023" i="21"/>
  <c r="E1023" i="21"/>
  <c r="D1023" i="21"/>
  <c r="R1023" i="21" s="1"/>
  <c r="M1022" i="21"/>
  <c r="L1022" i="21"/>
  <c r="K1022" i="21"/>
  <c r="J1022" i="21"/>
  <c r="I1022" i="21"/>
  <c r="H1022" i="21"/>
  <c r="G1022" i="21"/>
  <c r="F1022" i="21"/>
  <c r="E1022" i="21"/>
  <c r="D1022" i="21"/>
  <c r="R1022" i="21" s="1"/>
  <c r="M1021" i="21"/>
  <c r="L1021" i="21"/>
  <c r="P1021" i="21" s="1"/>
  <c r="K1021" i="21"/>
  <c r="J1021" i="21"/>
  <c r="I1021" i="21"/>
  <c r="H1021" i="21"/>
  <c r="O1021" i="21" s="1"/>
  <c r="G1021" i="21"/>
  <c r="F1021" i="21"/>
  <c r="E1021" i="21"/>
  <c r="D1021" i="21"/>
  <c r="R1021" i="21" s="1"/>
  <c r="M1020" i="21"/>
  <c r="L1020" i="21"/>
  <c r="K1020" i="21"/>
  <c r="J1020" i="21"/>
  <c r="I1020" i="21"/>
  <c r="H1020" i="21"/>
  <c r="G1020" i="21"/>
  <c r="F1020" i="21"/>
  <c r="E1020" i="21"/>
  <c r="D1020" i="21"/>
  <c r="R1020" i="21" s="1"/>
  <c r="M1019" i="21"/>
  <c r="L1019" i="21"/>
  <c r="P1019" i="21" s="1"/>
  <c r="K1019" i="21"/>
  <c r="J1019" i="21"/>
  <c r="I1019" i="21"/>
  <c r="H1019" i="21"/>
  <c r="O1019" i="21" s="1"/>
  <c r="G1019" i="21"/>
  <c r="F1019" i="21"/>
  <c r="E1019" i="21"/>
  <c r="D1019" i="21"/>
  <c r="R1019" i="21" s="1"/>
  <c r="M1018" i="21"/>
  <c r="L1018" i="21"/>
  <c r="K1018" i="21"/>
  <c r="J1018" i="21"/>
  <c r="I1018" i="21"/>
  <c r="H1018" i="21"/>
  <c r="G1018" i="21"/>
  <c r="F1018" i="21"/>
  <c r="E1018" i="21"/>
  <c r="D1018" i="21"/>
  <c r="R1018" i="21" s="1"/>
  <c r="M1017" i="21"/>
  <c r="L1017" i="21"/>
  <c r="P1017" i="21" s="1"/>
  <c r="K1017" i="21"/>
  <c r="J1017" i="21"/>
  <c r="I1017" i="21"/>
  <c r="H1017" i="21"/>
  <c r="O1017" i="21" s="1"/>
  <c r="G1017" i="21"/>
  <c r="F1017" i="21"/>
  <c r="E1017" i="21"/>
  <c r="D1017" i="21"/>
  <c r="R1017" i="21" s="1"/>
  <c r="M1016" i="21"/>
  <c r="L1016" i="21"/>
  <c r="K1016" i="21"/>
  <c r="J1016" i="21"/>
  <c r="I1016" i="21"/>
  <c r="H1016" i="21"/>
  <c r="G1016" i="21"/>
  <c r="F1016" i="21"/>
  <c r="E1016" i="21"/>
  <c r="D1016" i="21"/>
  <c r="R1016" i="21" s="1"/>
  <c r="M1015" i="21"/>
  <c r="L1015" i="21"/>
  <c r="P1015" i="21" s="1"/>
  <c r="K1015" i="21"/>
  <c r="J1015" i="21"/>
  <c r="I1015" i="21"/>
  <c r="H1015" i="21"/>
  <c r="O1015" i="21" s="1"/>
  <c r="G1015" i="21"/>
  <c r="F1015" i="21"/>
  <c r="E1015" i="21"/>
  <c r="D1015" i="21"/>
  <c r="R1015" i="21" s="1"/>
  <c r="M1014" i="21"/>
  <c r="L1014" i="21"/>
  <c r="K1014" i="21"/>
  <c r="J1014" i="21"/>
  <c r="I1014" i="21"/>
  <c r="H1014" i="21"/>
  <c r="G1014" i="21"/>
  <c r="F1014" i="21"/>
  <c r="E1014" i="21"/>
  <c r="D1014" i="21"/>
  <c r="R1014" i="21" s="1"/>
  <c r="M1013" i="21"/>
  <c r="L1013" i="21"/>
  <c r="P1013" i="21" s="1"/>
  <c r="K1013" i="21"/>
  <c r="J1013" i="21"/>
  <c r="I1013" i="21"/>
  <c r="H1013" i="21"/>
  <c r="O1013" i="21" s="1"/>
  <c r="G1013" i="21"/>
  <c r="F1013" i="21"/>
  <c r="E1013" i="21"/>
  <c r="D1013" i="21"/>
  <c r="R1013" i="21" s="1"/>
  <c r="M1012" i="21"/>
  <c r="L1012" i="21"/>
  <c r="K1012" i="21"/>
  <c r="J1012" i="21"/>
  <c r="I1012" i="21"/>
  <c r="H1012" i="21"/>
  <c r="G1012" i="21"/>
  <c r="F1012" i="21"/>
  <c r="E1012" i="21"/>
  <c r="D1012" i="21"/>
  <c r="R1012" i="21" s="1"/>
  <c r="M1011" i="21"/>
  <c r="L1011" i="21"/>
  <c r="P1011" i="21" s="1"/>
  <c r="K1011" i="21"/>
  <c r="J1011" i="21"/>
  <c r="I1011" i="21"/>
  <c r="H1011" i="21"/>
  <c r="O1011" i="21" s="1"/>
  <c r="G1011" i="21"/>
  <c r="F1011" i="21"/>
  <c r="E1011" i="21"/>
  <c r="D1011" i="21"/>
  <c r="R1011" i="21" s="1"/>
  <c r="M1010" i="21"/>
  <c r="L1010" i="21"/>
  <c r="K1010" i="21"/>
  <c r="J1010" i="21"/>
  <c r="I1010" i="21"/>
  <c r="H1010" i="21"/>
  <c r="G1010" i="21"/>
  <c r="F1010" i="21"/>
  <c r="E1010" i="21"/>
  <c r="D1010" i="21"/>
  <c r="R1010" i="21" s="1"/>
  <c r="M1009" i="21"/>
  <c r="L1009" i="21"/>
  <c r="P1009" i="21" s="1"/>
  <c r="K1009" i="21"/>
  <c r="J1009" i="21"/>
  <c r="I1009" i="21"/>
  <c r="H1009" i="21"/>
  <c r="O1009" i="21" s="1"/>
  <c r="G1009" i="21"/>
  <c r="F1009" i="21"/>
  <c r="E1009" i="21"/>
  <c r="D1009" i="21"/>
  <c r="R1009" i="21" s="1"/>
  <c r="M1008" i="21"/>
  <c r="L1008" i="21"/>
  <c r="K1008" i="21"/>
  <c r="J1008" i="21"/>
  <c r="I1008" i="21"/>
  <c r="H1008" i="21"/>
  <c r="G1008" i="21"/>
  <c r="F1008" i="21"/>
  <c r="E1008" i="21"/>
  <c r="D1008" i="21"/>
  <c r="R1008" i="21" s="1"/>
  <c r="M1007" i="21"/>
  <c r="L1007" i="21"/>
  <c r="P1007" i="21" s="1"/>
  <c r="K1007" i="21"/>
  <c r="J1007" i="21"/>
  <c r="I1007" i="21"/>
  <c r="H1007" i="21"/>
  <c r="O1007" i="21" s="1"/>
  <c r="G1007" i="21"/>
  <c r="F1007" i="21"/>
  <c r="E1007" i="21"/>
  <c r="D1007" i="21"/>
  <c r="R1007" i="21" s="1"/>
  <c r="M1006" i="21"/>
  <c r="L1006" i="21"/>
  <c r="K1006" i="21"/>
  <c r="J1006" i="21"/>
  <c r="I1006" i="21"/>
  <c r="H1006" i="21"/>
  <c r="G1006" i="21"/>
  <c r="F1006" i="21"/>
  <c r="E1006" i="21"/>
  <c r="D1006" i="21"/>
  <c r="R1006" i="21" s="1"/>
  <c r="M1005" i="21"/>
  <c r="L1005" i="21"/>
  <c r="P1005" i="21" s="1"/>
  <c r="K1005" i="21"/>
  <c r="J1005" i="21"/>
  <c r="I1005" i="21"/>
  <c r="H1005" i="21"/>
  <c r="O1005" i="21" s="1"/>
  <c r="G1005" i="21"/>
  <c r="F1005" i="21"/>
  <c r="E1005" i="21"/>
  <c r="D1005" i="21"/>
  <c r="R1005" i="21" s="1"/>
  <c r="M1004" i="21"/>
  <c r="L1004" i="21"/>
  <c r="K1004" i="21"/>
  <c r="J1004" i="21"/>
  <c r="I1004" i="21"/>
  <c r="H1004" i="21"/>
  <c r="G1004" i="21"/>
  <c r="F1004" i="21"/>
  <c r="E1004" i="21"/>
  <c r="D1004" i="21"/>
  <c r="R1004" i="21" s="1"/>
  <c r="M1003" i="21"/>
  <c r="L1003" i="21"/>
  <c r="P1003" i="21" s="1"/>
  <c r="K1003" i="21"/>
  <c r="J1003" i="21"/>
  <c r="I1003" i="21"/>
  <c r="H1003" i="21"/>
  <c r="O1003" i="21" s="1"/>
  <c r="G1003" i="21"/>
  <c r="F1003" i="21"/>
  <c r="E1003" i="21"/>
  <c r="D1003" i="21"/>
  <c r="R1003" i="21" s="1"/>
  <c r="M1002" i="21"/>
  <c r="L1002" i="21"/>
  <c r="K1002" i="21"/>
  <c r="J1002" i="21"/>
  <c r="I1002" i="21"/>
  <c r="H1002" i="21"/>
  <c r="G1002" i="21"/>
  <c r="F1002" i="21"/>
  <c r="E1002" i="21"/>
  <c r="D1002" i="21"/>
  <c r="R1002" i="21" s="1"/>
  <c r="M1001" i="21"/>
  <c r="L1001" i="21"/>
  <c r="P1001" i="21" s="1"/>
  <c r="K1001" i="21"/>
  <c r="J1001" i="21"/>
  <c r="I1001" i="21"/>
  <c r="H1001" i="21"/>
  <c r="O1001" i="21" s="1"/>
  <c r="G1001" i="21"/>
  <c r="F1001" i="21"/>
  <c r="E1001" i="21"/>
  <c r="D1001" i="21"/>
  <c r="R1001" i="21" s="1"/>
  <c r="M1000" i="21"/>
  <c r="L1000" i="21"/>
  <c r="K1000" i="21"/>
  <c r="J1000" i="21"/>
  <c r="I1000" i="21"/>
  <c r="H1000" i="21"/>
  <c r="G1000" i="21"/>
  <c r="F1000" i="21"/>
  <c r="E1000" i="21"/>
  <c r="D1000" i="21"/>
  <c r="R1000" i="21" s="1"/>
  <c r="M999" i="21"/>
  <c r="L999" i="21"/>
  <c r="P999" i="21" s="1"/>
  <c r="K999" i="21"/>
  <c r="J999" i="21"/>
  <c r="I999" i="21"/>
  <c r="H999" i="21"/>
  <c r="O999" i="21" s="1"/>
  <c r="G999" i="21"/>
  <c r="F999" i="21"/>
  <c r="E999" i="21"/>
  <c r="D999" i="21"/>
  <c r="R999" i="21" s="1"/>
  <c r="M998" i="21"/>
  <c r="L998" i="21"/>
  <c r="K998" i="21"/>
  <c r="J998" i="21"/>
  <c r="I998" i="21"/>
  <c r="H998" i="21"/>
  <c r="G998" i="21"/>
  <c r="F998" i="21"/>
  <c r="E998" i="21"/>
  <c r="D998" i="21"/>
  <c r="R998" i="21" s="1"/>
  <c r="M997" i="21"/>
  <c r="L997" i="21"/>
  <c r="P997" i="21" s="1"/>
  <c r="K997" i="21"/>
  <c r="J997" i="21"/>
  <c r="I997" i="21"/>
  <c r="H997" i="21"/>
  <c r="O997" i="21" s="1"/>
  <c r="G997" i="21"/>
  <c r="F997" i="21"/>
  <c r="E997" i="21"/>
  <c r="D997" i="21"/>
  <c r="R997" i="21" s="1"/>
  <c r="M996" i="21"/>
  <c r="L996" i="21"/>
  <c r="K996" i="21"/>
  <c r="J996" i="21"/>
  <c r="I996" i="21"/>
  <c r="H996" i="21"/>
  <c r="G996" i="21"/>
  <c r="F996" i="21"/>
  <c r="E996" i="21"/>
  <c r="D996" i="21"/>
  <c r="R996" i="21" s="1"/>
  <c r="M995" i="21"/>
  <c r="L995" i="21"/>
  <c r="P995" i="21" s="1"/>
  <c r="K995" i="21"/>
  <c r="J995" i="21"/>
  <c r="I995" i="21"/>
  <c r="H995" i="21"/>
  <c r="O995" i="21" s="1"/>
  <c r="G995" i="21"/>
  <c r="F995" i="21"/>
  <c r="E995" i="21"/>
  <c r="D995" i="21"/>
  <c r="R995" i="21" s="1"/>
  <c r="M994" i="21"/>
  <c r="L994" i="21"/>
  <c r="K994" i="21"/>
  <c r="J994" i="21"/>
  <c r="I994" i="21"/>
  <c r="H994" i="21"/>
  <c r="G994" i="21"/>
  <c r="F994" i="21"/>
  <c r="E994" i="21"/>
  <c r="D994" i="21"/>
  <c r="R994" i="21" s="1"/>
  <c r="M993" i="21"/>
  <c r="L993" i="21"/>
  <c r="P993" i="21" s="1"/>
  <c r="K993" i="21"/>
  <c r="J993" i="21"/>
  <c r="I993" i="21"/>
  <c r="H993" i="21"/>
  <c r="O993" i="21" s="1"/>
  <c r="G993" i="21"/>
  <c r="F993" i="21"/>
  <c r="E993" i="21"/>
  <c r="D993" i="21"/>
  <c r="R993" i="21" s="1"/>
  <c r="M992" i="21"/>
  <c r="L992" i="21"/>
  <c r="K992" i="21"/>
  <c r="J992" i="21"/>
  <c r="I992" i="21"/>
  <c r="H992" i="21"/>
  <c r="G992" i="21"/>
  <c r="F992" i="21"/>
  <c r="E992" i="21"/>
  <c r="D992" i="21"/>
  <c r="R992" i="21" s="1"/>
  <c r="M991" i="21"/>
  <c r="L991" i="21"/>
  <c r="P991" i="21" s="1"/>
  <c r="K991" i="21"/>
  <c r="J991" i="21"/>
  <c r="I991" i="21"/>
  <c r="H991" i="21"/>
  <c r="O991" i="21" s="1"/>
  <c r="G991" i="21"/>
  <c r="F991" i="21"/>
  <c r="E991" i="21"/>
  <c r="D991" i="21"/>
  <c r="R991" i="21" s="1"/>
  <c r="M990" i="21"/>
  <c r="L990" i="21"/>
  <c r="K990" i="21"/>
  <c r="J990" i="21"/>
  <c r="I990" i="21"/>
  <c r="H990" i="21"/>
  <c r="G990" i="21"/>
  <c r="F990" i="21"/>
  <c r="E990" i="21"/>
  <c r="D990" i="21"/>
  <c r="R990" i="21" s="1"/>
  <c r="M989" i="21"/>
  <c r="L989" i="21"/>
  <c r="P989" i="21" s="1"/>
  <c r="K989" i="21"/>
  <c r="J989" i="21"/>
  <c r="I989" i="21"/>
  <c r="H989" i="21"/>
  <c r="O989" i="21" s="1"/>
  <c r="G989" i="21"/>
  <c r="F989" i="21"/>
  <c r="E989" i="21"/>
  <c r="D989" i="21"/>
  <c r="R989" i="21" s="1"/>
  <c r="M988" i="21"/>
  <c r="L988" i="21"/>
  <c r="K988" i="21"/>
  <c r="J988" i="21"/>
  <c r="I988" i="21"/>
  <c r="H988" i="21"/>
  <c r="G988" i="21"/>
  <c r="F988" i="21"/>
  <c r="E988" i="21"/>
  <c r="D988" i="21"/>
  <c r="R988" i="21" s="1"/>
  <c r="M987" i="21"/>
  <c r="L987" i="21"/>
  <c r="P987" i="21" s="1"/>
  <c r="K987" i="21"/>
  <c r="J987" i="21"/>
  <c r="I987" i="21"/>
  <c r="H987" i="21"/>
  <c r="O987" i="21" s="1"/>
  <c r="G987" i="21"/>
  <c r="F987" i="21"/>
  <c r="E987" i="21"/>
  <c r="D987" i="21"/>
  <c r="R987" i="21" s="1"/>
  <c r="M986" i="21"/>
  <c r="L986" i="21"/>
  <c r="K986" i="21"/>
  <c r="J986" i="21"/>
  <c r="I986" i="21"/>
  <c r="H986" i="21"/>
  <c r="G986" i="21"/>
  <c r="F986" i="21"/>
  <c r="E986" i="21"/>
  <c r="D986" i="21"/>
  <c r="R986" i="21" s="1"/>
  <c r="M985" i="21"/>
  <c r="L985" i="21"/>
  <c r="K985" i="21"/>
  <c r="J985" i="21"/>
  <c r="I985" i="21"/>
  <c r="H985" i="21"/>
  <c r="G985" i="21"/>
  <c r="F985" i="21"/>
  <c r="E985" i="21"/>
  <c r="D985" i="21"/>
  <c r="R985" i="21" s="1"/>
  <c r="M984" i="21"/>
  <c r="L984" i="21"/>
  <c r="K984" i="21"/>
  <c r="J984" i="21"/>
  <c r="I984" i="21"/>
  <c r="H984" i="21"/>
  <c r="O984" i="21" s="1"/>
  <c r="G984" i="21"/>
  <c r="F984" i="21"/>
  <c r="E984" i="21"/>
  <c r="D984" i="21"/>
  <c r="R984" i="21" s="1"/>
  <c r="M983" i="21"/>
  <c r="L983" i="21"/>
  <c r="K983" i="21"/>
  <c r="J983" i="21"/>
  <c r="I983" i="21"/>
  <c r="H983" i="21"/>
  <c r="G983" i="21"/>
  <c r="F983" i="21"/>
  <c r="N983" i="21" s="1"/>
  <c r="E983" i="21"/>
  <c r="D983" i="21"/>
  <c r="R983" i="21" s="1"/>
  <c r="M982" i="21"/>
  <c r="L982" i="21"/>
  <c r="K982" i="21"/>
  <c r="J982" i="21"/>
  <c r="I982" i="21"/>
  <c r="H982" i="21"/>
  <c r="G982" i="21"/>
  <c r="F982" i="21"/>
  <c r="E982" i="21"/>
  <c r="D982" i="21"/>
  <c r="R982" i="21" s="1"/>
  <c r="R981" i="21"/>
  <c r="M981" i="21"/>
  <c r="L981" i="21"/>
  <c r="K981" i="21"/>
  <c r="J981" i="21"/>
  <c r="I981" i="21"/>
  <c r="H981" i="21"/>
  <c r="G981" i="21"/>
  <c r="F981" i="21"/>
  <c r="E981" i="21"/>
  <c r="D981" i="21"/>
  <c r="M980" i="21"/>
  <c r="L980" i="21"/>
  <c r="K980" i="21"/>
  <c r="J980" i="21"/>
  <c r="O980" i="21" s="1"/>
  <c r="I980" i="21"/>
  <c r="H980" i="21"/>
  <c r="G980" i="21"/>
  <c r="F980" i="21"/>
  <c r="E980" i="21"/>
  <c r="D980" i="21"/>
  <c r="R980" i="21" s="1"/>
  <c r="M979" i="21"/>
  <c r="L979" i="21"/>
  <c r="P979" i="21" s="1"/>
  <c r="K979" i="21"/>
  <c r="J979" i="21"/>
  <c r="I979" i="21"/>
  <c r="H979" i="21"/>
  <c r="O979" i="21" s="1"/>
  <c r="G979" i="21"/>
  <c r="F979" i="21"/>
  <c r="E979" i="21"/>
  <c r="D979" i="21"/>
  <c r="R979" i="21" s="1"/>
  <c r="M978" i="21"/>
  <c r="L978" i="21"/>
  <c r="K978" i="21"/>
  <c r="J978" i="21"/>
  <c r="I978" i="21"/>
  <c r="H978" i="21"/>
  <c r="G978" i="21"/>
  <c r="F978" i="21"/>
  <c r="E978" i="21"/>
  <c r="D978" i="21"/>
  <c r="R978" i="21" s="1"/>
  <c r="M977" i="21"/>
  <c r="L977" i="21"/>
  <c r="K977" i="21"/>
  <c r="J977" i="21"/>
  <c r="I977" i="21"/>
  <c r="H977" i="21"/>
  <c r="G977" i="21"/>
  <c r="F977" i="21"/>
  <c r="E977" i="21"/>
  <c r="D977" i="21"/>
  <c r="R977" i="21" s="1"/>
  <c r="M976" i="21"/>
  <c r="L976" i="21"/>
  <c r="K976" i="21"/>
  <c r="J976" i="21"/>
  <c r="I976" i="21"/>
  <c r="H976" i="21"/>
  <c r="O976" i="21" s="1"/>
  <c r="G976" i="21"/>
  <c r="F976" i="21"/>
  <c r="E976" i="21"/>
  <c r="D976" i="21"/>
  <c r="R976" i="21" s="1"/>
  <c r="M975" i="21"/>
  <c r="L975" i="21"/>
  <c r="K975" i="21"/>
  <c r="J975" i="21"/>
  <c r="I975" i="21"/>
  <c r="H975" i="21"/>
  <c r="G975" i="21"/>
  <c r="F975" i="21"/>
  <c r="N975" i="21" s="1"/>
  <c r="E975" i="21"/>
  <c r="D975" i="21"/>
  <c r="R975" i="21" s="1"/>
  <c r="M974" i="21"/>
  <c r="L974" i="21"/>
  <c r="K974" i="21"/>
  <c r="J974" i="21"/>
  <c r="I974" i="21"/>
  <c r="H974" i="21"/>
  <c r="G974" i="21"/>
  <c r="F974" i="21"/>
  <c r="E974" i="21"/>
  <c r="D974" i="21"/>
  <c r="R974" i="21" s="1"/>
  <c r="R973" i="21"/>
  <c r="M973" i="21"/>
  <c r="L973" i="21"/>
  <c r="K973" i="21"/>
  <c r="J973" i="21"/>
  <c r="I973" i="21"/>
  <c r="H973" i="21"/>
  <c r="G973" i="21"/>
  <c r="F973" i="21"/>
  <c r="E973" i="21"/>
  <c r="D973" i="21"/>
  <c r="M972" i="21"/>
  <c r="L972" i="21"/>
  <c r="K972" i="21"/>
  <c r="J972" i="21"/>
  <c r="O972" i="21" s="1"/>
  <c r="I972" i="21"/>
  <c r="H972" i="21"/>
  <c r="G972" i="21"/>
  <c r="F972" i="21"/>
  <c r="E972" i="21"/>
  <c r="D972" i="21"/>
  <c r="R972" i="21" s="1"/>
  <c r="M971" i="21"/>
  <c r="L971" i="21"/>
  <c r="P971" i="21" s="1"/>
  <c r="K971" i="21"/>
  <c r="J971" i="21"/>
  <c r="I971" i="21"/>
  <c r="H971" i="21"/>
  <c r="O971" i="21" s="1"/>
  <c r="G971" i="21"/>
  <c r="F971" i="21"/>
  <c r="E971" i="21"/>
  <c r="D971" i="21"/>
  <c r="R971" i="21" s="1"/>
  <c r="M970" i="21"/>
  <c r="L970" i="21"/>
  <c r="K970" i="21"/>
  <c r="J970" i="21"/>
  <c r="I970" i="21"/>
  <c r="H970" i="21"/>
  <c r="G970" i="21"/>
  <c r="F970" i="21"/>
  <c r="E970" i="21"/>
  <c r="D970" i="21"/>
  <c r="R970" i="21" s="1"/>
  <c r="M969" i="21"/>
  <c r="L969" i="21"/>
  <c r="K969" i="21"/>
  <c r="J969" i="21"/>
  <c r="I969" i="21"/>
  <c r="H969" i="21"/>
  <c r="G969" i="21"/>
  <c r="F969" i="21"/>
  <c r="E969" i="21"/>
  <c r="D969" i="21"/>
  <c r="R969" i="21" s="1"/>
  <c r="M968" i="21"/>
  <c r="L968" i="21"/>
  <c r="K968" i="21"/>
  <c r="P968" i="21" s="1"/>
  <c r="J968" i="21"/>
  <c r="I968" i="21"/>
  <c r="H968" i="21"/>
  <c r="O968" i="21" s="1"/>
  <c r="G968" i="21"/>
  <c r="F968" i="21"/>
  <c r="E968" i="21"/>
  <c r="D968" i="21"/>
  <c r="R968" i="21" s="1"/>
  <c r="M967" i="21"/>
  <c r="L967" i="21"/>
  <c r="K967" i="21"/>
  <c r="J967" i="21"/>
  <c r="I967" i="21"/>
  <c r="H967" i="21"/>
  <c r="G967" i="21"/>
  <c r="F967" i="21"/>
  <c r="N967" i="21" s="1"/>
  <c r="E967" i="21"/>
  <c r="D967" i="21"/>
  <c r="R967" i="21" s="1"/>
  <c r="M966" i="21"/>
  <c r="L966" i="21"/>
  <c r="P966" i="21" s="1"/>
  <c r="K966" i="21"/>
  <c r="J966" i="21"/>
  <c r="I966" i="21"/>
  <c r="H966" i="21"/>
  <c r="O966" i="21" s="1"/>
  <c r="G966" i="21"/>
  <c r="F966" i="21"/>
  <c r="E966" i="21"/>
  <c r="D966" i="21"/>
  <c r="R966" i="21" s="1"/>
  <c r="R965" i="21"/>
  <c r="M965" i="21"/>
  <c r="L965" i="21"/>
  <c r="K965" i="21"/>
  <c r="J965" i="21"/>
  <c r="I965" i="21"/>
  <c r="H965" i="21"/>
  <c r="G965" i="21"/>
  <c r="F965" i="21"/>
  <c r="E965" i="21"/>
  <c r="D965" i="21"/>
  <c r="R964" i="21"/>
  <c r="M964" i="21"/>
  <c r="L964" i="21"/>
  <c r="K964" i="21"/>
  <c r="J964" i="21"/>
  <c r="O964" i="21" s="1"/>
  <c r="I964" i="21"/>
  <c r="H964" i="21"/>
  <c r="G964" i="21"/>
  <c r="F964" i="21"/>
  <c r="N964" i="21" s="1"/>
  <c r="E964" i="21"/>
  <c r="D964" i="21"/>
  <c r="M963" i="21"/>
  <c r="L963" i="21"/>
  <c r="K963" i="21"/>
  <c r="J963" i="21"/>
  <c r="I963" i="21"/>
  <c r="H963" i="21"/>
  <c r="O963" i="21" s="1"/>
  <c r="G963" i="21"/>
  <c r="F963" i="21"/>
  <c r="E963" i="21"/>
  <c r="D963" i="21"/>
  <c r="R963" i="21" s="1"/>
  <c r="M962" i="21"/>
  <c r="L962" i="21"/>
  <c r="K962" i="21"/>
  <c r="J962" i="21"/>
  <c r="I962" i="21"/>
  <c r="H962" i="21"/>
  <c r="O962" i="21" s="1"/>
  <c r="G962" i="21"/>
  <c r="F962" i="21"/>
  <c r="E962" i="21"/>
  <c r="D962" i="21"/>
  <c r="R962" i="21" s="1"/>
  <c r="R961" i="21"/>
  <c r="M961" i="21"/>
  <c r="L961" i="21"/>
  <c r="K961" i="21"/>
  <c r="J961" i="21"/>
  <c r="I961" i="21"/>
  <c r="H961" i="21"/>
  <c r="G961" i="21"/>
  <c r="F961" i="21"/>
  <c r="E961" i="21"/>
  <c r="D961" i="21"/>
  <c r="M960" i="21"/>
  <c r="L960" i="21"/>
  <c r="K960" i="21"/>
  <c r="J960" i="21"/>
  <c r="I960" i="21"/>
  <c r="H960" i="21"/>
  <c r="G960" i="21"/>
  <c r="F960" i="21"/>
  <c r="E960" i="21"/>
  <c r="D960" i="21"/>
  <c r="R960" i="21" s="1"/>
  <c r="M959" i="21"/>
  <c r="L959" i="21"/>
  <c r="K959" i="21"/>
  <c r="J959" i="21"/>
  <c r="I959" i="21"/>
  <c r="H959" i="21"/>
  <c r="O959" i="21" s="1"/>
  <c r="G959" i="21"/>
  <c r="F959" i="21"/>
  <c r="E959" i="21"/>
  <c r="D959" i="21"/>
  <c r="R959" i="21" s="1"/>
  <c r="M958" i="21"/>
  <c r="L958" i="21"/>
  <c r="K958" i="21"/>
  <c r="J958" i="21"/>
  <c r="I958" i="21"/>
  <c r="H958" i="21"/>
  <c r="G958" i="21"/>
  <c r="F958" i="21"/>
  <c r="E958" i="21"/>
  <c r="D958" i="21"/>
  <c r="R958" i="21" s="1"/>
  <c r="M957" i="21"/>
  <c r="L957" i="21"/>
  <c r="K957" i="21"/>
  <c r="J957" i="21"/>
  <c r="I957" i="21"/>
  <c r="H957" i="21"/>
  <c r="G957" i="21"/>
  <c r="F957" i="21"/>
  <c r="E957" i="21"/>
  <c r="N957" i="21" s="1"/>
  <c r="D957" i="21"/>
  <c r="R957" i="21" s="1"/>
  <c r="M956" i="21"/>
  <c r="L956" i="21"/>
  <c r="K956" i="21"/>
  <c r="J956" i="21"/>
  <c r="I956" i="21"/>
  <c r="H956" i="21"/>
  <c r="G956" i="21"/>
  <c r="F956" i="21"/>
  <c r="E956" i="21"/>
  <c r="D956" i="21"/>
  <c r="R956" i="21" s="1"/>
  <c r="M955" i="21"/>
  <c r="L955" i="21"/>
  <c r="K955" i="21"/>
  <c r="P955" i="21" s="1"/>
  <c r="J955" i="21"/>
  <c r="O955" i="21" s="1"/>
  <c r="I955" i="21"/>
  <c r="H955" i="21"/>
  <c r="G955" i="21"/>
  <c r="F955" i="21"/>
  <c r="E955" i="21"/>
  <c r="D955" i="21"/>
  <c r="R955" i="21" s="1"/>
  <c r="M954" i="21"/>
  <c r="L954" i="21"/>
  <c r="P954" i="21" s="1"/>
  <c r="K954" i="21"/>
  <c r="J954" i="21"/>
  <c r="I954" i="21"/>
  <c r="H954" i="21"/>
  <c r="O954" i="21" s="1"/>
  <c r="G954" i="21"/>
  <c r="F954" i="21"/>
  <c r="E954" i="21"/>
  <c r="N954" i="21" s="1"/>
  <c r="Q954" i="21" s="1"/>
  <c r="D954" i="21"/>
  <c r="R954" i="21" s="1"/>
  <c r="M953" i="21"/>
  <c r="L953" i="21"/>
  <c r="K953" i="21"/>
  <c r="J953" i="21"/>
  <c r="I953" i="21"/>
  <c r="H953" i="21"/>
  <c r="O953" i="21" s="1"/>
  <c r="G953" i="21"/>
  <c r="F953" i="21"/>
  <c r="E953" i="21"/>
  <c r="D953" i="21"/>
  <c r="R953" i="21" s="1"/>
  <c r="R952" i="21"/>
  <c r="M952" i="21"/>
  <c r="L952" i="21"/>
  <c r="K952" i="21"/>
  <c r="P952" i="21" s="1"/>
  <c r="J952" i="21"/>
  <c r="O952" i="21" s="1"/>
  <c r="I952" i="21"/>
  <c r="H952" i="21"/>
  <c r="G952" i="21"/>
  <c r="F952" i="21"/>
  <c r="E952" i="21"/>
  <c r="D952" i="21"/>
  <c r="M951" i="21"/>
  <c r="L951" i="21"/>
  <c r="K951" i="21"/>
  <c r="J951" i="21"/>
  <c r="O951" i="21" s="1"/>
  <c r="I951" i="21"/>
  <c r="H951" i="21"/>
  <c r="G951" i="21"/>
  <c r="F951" i="21"/>
  <c r="N951" i="21" s="1"/>
  <c r="E951" i="21"/>
  <c r="D951" i="21"/>
  <c r="R951" i="21" s="1"/>
  <c r="M950" i="21"/>
  <c r="L950" i="21"/>
  <c r="P950" i="21" s="1"/>
  <c r="K950" i="21"/>
  <c r="J950" i="21"/>
  <c r="I950" i="21"/>
  <c r="H950" i="21"/>
  <c r="O950" i="21" s="1"/>
  <c r="G950" i="21"/>
  <c r="F950" i="21"/>
  <c r="E950" i="21"/>
  <c r="D950" i="21"/>
  <c r="R950" i="21" s="1"/>
  <c r="M949" i="21"/>
  <c r="L949" i="21"/>
  <c r="K949" i="21"/>
  <c r="J949" i="21"/>
  <c r="I949" i="21"/>
  <c r="H949" i="21"/>
  <c r="G949" i="21"/>
  <c r="F949" i="21"/>
  <c r="E949" i="21"/>
  <c r="D949" i="21"/>
  <c r="R949" i="21" s="1"/>
  <c r="R948" i="21"/>
  <c r="M948" i="21"/>
  <c r="L948" i="21"/>
  <c r="K948" i="21"/>
  <c r="J948" i="21"/>
  <c r="O948" i="21" s="1"/>
  <c r="I948" i="21"/>
  <c r="H948" i="21"/>
  <c r="G948" i="21"/>
  <c r="F948" i="21"/>
  <c r="N948" i="21" s="1"/>
  <c r="E948" i="21"/>
  <c r="D948" i="21"/>
  <c r="M947" i="21"/>
  <c r="L947" i="21"/>
  <c r="K947" i="21"/>
  <c r="J947" i="21"/>
  <c r="I947" i="21"/>
  <c r="H947" i="21"/>
  <c r="O947" i="21" s="1"/>
  <c r="G947" i="21"/>
  <c r="F947" i="21"/>
  <c r="E947" i="21"/>
  <c r="D947" i="21"/>
  <c r="R947" i="21" s="1"/>
  <c r="M946" i="21"/>
  <c r="L946" i="21"/>
  <c r="K946" i="21"/>
  <c r="J946" i="21"/>
  <c r="I946" i="21"/>
  <c r="H946" i="21"/>
  <c r="O946" i="21" s="1"/>
  <c r="G946" i="21"/>
  <c r="F946" i="21"/>
  <c r="E946" i="21"/>
  <c r="D946" i="21"/>
  <c r="R946" i="21" s="1"/>
  <c r="R945" i="21"/>
  <c r="M945" i="21"/>
  <c r="L945" i="21"/>
  <c r="K945" i="21"/>
  <c r="J945" i="21"/>
  <c r="I945" i="21"/>
  <c r="H945" i="21"/>
  <c r="G945" i="21"/>
  <c r="F945" i="21"/>
  <c r="E945" i="21"/>
  <c r="D945" i="21"/>
  <c r="R944" i="21"/>
  <c r="M944" i="21"/>
  <c r="L944" i="21"/>
  <c r="K944" i="21"/>
  <c r="J944" i="21"/>
  <c r="I944" i="21"/>
  <c r="H944" i="21"/>
  <c r="G944" i="21"/>
  <c r="F944" i="21"/>
  <c r="E944" i="21"/>
  <c r="D944" i="21"/>
  <c r="M943" i="21"/>
  <c r="L943" i="21"/>
  <c r="K943" i="21"/>
  <c r="J943" i="21"/>
  <c r="I943" i="21"/>
  <c r="H943" i="21"/>
  <c r="O943" i="21" s="1"/>
  <c r="G943" i="21"/>
  <c r="F943" i="21"/>
  <c r="E943" i="21"/>
  <c r="D943" i="21"/>
  <c r="R943" i="21" s="1"/>
  <c r="M942" i="21"/>
  <c r="L942" i="21"/>
  <c r="K942" i="21"/>
  <c r="J942" i="21"/>
  <c r="I942" i="21"/>
  <c r="H942" i="21"/>
  <c r="G942" i="21"/>
  <c r="F942" i="21"/>
  <c r="E942" i="21"/>
  <c r="D942" i="21"/>
  <c r="R942" i="21" s="1"/>
  <c r="M941" i="21"/>
  <c r="L941" i="21"/>
  <c r="K941" i="21"/>
  <c r="J941" i="21"/>
  <c r="I941" i="21"/>
  <c r="H941" i="21"/>
  <c r="G941" i="21"/>
  <c r="F941" i="21"/>
  <c r="E941" i="21"/>
  <c r="N941" i="21" s="1"/>
  <c r="D941" i="21"/>
  <c r="R941" i="21" s="1"/>
  <c r="M940" i="21"/>
  <c r="L940" i="21"/>
  <c r="K940" i="21"/>
  <c r="J940" i="21"/>
  <c r="I940" i="21"/>
  <c r="H940" i="21"/>
  <c r="G940" i="21"/>
  <c r="F940" i="21"/>
  <c r="E940" i="21"/>
  <c r="D940" i="21"/>
  <c r="R940" i="21" s="1"/>
  <c r="M939" i="21"/>
  <c r="L939" i="21"/>
  <c r="K939" i="21"/>
  <c r="P939" i="21" s="1"/>
  <c r="J939" i="21"/>
  <c r="I939" i="21"/>
  <c r="H939" i="21"/>
  <c r="O939" i="21" s="1"/>
  <c r="G939" i="21"/>
  <c r="F939" i="21"/>
  <c r="E939" i="21"/>
  <c r="D939" i="21"/>
  <c r="R939" i="21" s="1"/>
  <c r="M938" i="21"/>
  <c r="L938" i="21"/>
  <c r="K938" i="21"/>
  <c r="J938" i="21"/>
  <c r="I938" i="21"/>
  <c r="H938" i="21"/>
  <c r="O938" i="21" s="1"/>
  <c r="G938" i="21"/>
  <c r="F938" i="21"/>
  <c r="E938" i="21"/>
  <c r="N938" i="21" s="1"/>
  <c r="D938" i="21"/>
  <c r="R938" i="21" s="1"/>
  <c r="M937" i="21"/>
  <c r="L937" i="21"/>
  <c r="P937" i="21" s="1"/>
  <c r="K937" i="21"/>
  <c r="J937" i="21"/>
  <c r="I937" i="21"/>
  <c r="H937" i="21"/>
  <c r="O937" i="21" s="1"/>
  <c r="G937" i="21"/>
  <c r="F937" i="21"/>
  <c r="E937" i="21"/>
  <c r="D937" i="21"/>
  <c r="R937" i="21" s="1"/>
  <c r="R936" i="21"/>
  <c r="M936" i="21"/>
  <c r="L936" i="21"/>
  <c r="K936" i="21"/>
  <c r="P936" i="21" s="1"/>
  <c r="J936" i="21"/>
  <c r="O936" i="21" s="1"/>
  <c r="I936" i="21"/>
  <c r="H936" i="21"/>
  <c r="G936" i="21"/>
  <c r="F936" i="21"/>
  <c r="E936" i="21"/>
  <c r="D936" i="21"/>
  <c r="M935" i="21"/>
  <c r="L935" i="21"/>
  <c r="K935" i="21"/>
  <c r="J935" i="21"/>
  <c r="O935" i="21" s="1"/>
  <c r="I935" i="21"/>
  <c r="H935" i="21"/>
  <c r="G935" i="21"/>
  <c r="F935" i="21"/>
  <c r="N935" i="21" s="1"/>
  <c r="E935" i="21"/>
  <c r="D935" i="21"/>
  <c r="R935" i="21" s="1"/>
  <c r="M934" i="21"/>
  <c r="L934" i="21"/>
  <c r="P934" i="21" s="1"/>
  <c r="K934" i="21"/>
  <c r="J934" i="21"/>
  <c r="I934" i="21"/>
  <c r="H934" i="21"/>
  <c r="O934" i="21" s="1"/>
  <c r="G934" i="21"/>
  <c r="F934" i="21"/>
  <c r="E934" i="21"/>
  <c r="D934" i="21"/>
  <c r="R934" i="21" s="1"/>
  <c r="M933" i="21"/>
  <c r="L933" i="21"/>
  <c r="K933" i="21"/>
  <c r="J933" i="21"/>
  <c r="I933" i="21"/>
  <c r="H933" i="21"/>
  <c r="G933" i="21"/>
  <c r="F933" i="21"/>
  <c r="E933" i="21"/>
  <c r="D933" i="21"/>
  <c r="R933" i="21" s="1"/>
  <c r="R932" i="21"/>
  <c r="M932" i="21"/>
  <c r="L932" i="21"/>
  <c r="K932" i="21"/>
  <c r="J932" i="21"/>
  <c r="O932" i="21" s="1"/>
  <c r="I932" i="21"/>
  <c r="H932" i="21"/>
  <c r="G932" i="21"/>
  <c r="F932" i="21"/>
  <c r="N932" i="21" s="1"/>
  <c r="E932" i="21"/>
  <c r="D932" i="21"/>
  <c r="M931" i="21"/>
  <c r="L931" i="21"/>
  <c r="K931" i="21"/>
  <c r="J931" i="21"/>
  <c r="I931" i="21"/>
  <c r="H931" i="21"/>
  <c r="O931" i="21" s="1"/>
  <c r="G931" i="21"/>
  <c r="F931" i="21"/>
  <c r="E931" i="21"/>
  <c r="D931" i="21"/>
  <c r="R931" i="21" s="1"/>
  <c r="M930" i="21"/>
  <c r="L930" i="21"/>
  <c r="K930" i="21"/>
  <c r="J930" i="21"/>
  <c r="I930" i="21"/>
  <c r="H930" i="21"/>
  <c r="O930" i="21" s="1"/>
  <c r="G930" i="21"/>
  <c r="F930" i="21"/>
  <c r="E930" i="21"/>
  <c r="D930" i="21"/>
  <c r="R930" i="21" s="1"/>
  <c r="R929" i="21"/>
  <c r="M929" i="21"/>
  <c r="L929" i="21"/>
  <c r="K929" i="21"/>
  <c r="J929" i="21"/>
  <c r="I929" i="21"/>
  <c r="H929" i="21"/>
  <c r="G929" i="21"/>
  <c r="F929" i="21"/>
  <c r="E929" i="21"/>
  <c r="D929" i="21"/>
  <c r="R928" i="21"/>
  <c r="M928" i="21"/>
  <c r="L928" i="21"/>
  <c r="K928" i="21"/>
  <c r="J928" i="21"/>
  <c r="I928" i="21"/>
  <c r="H928" i="21"/>
  <c r="G928" i="21"/>
  <c r="F928" i="21"/>
  <c r="E928" i="21"/>
  <c r="D928" i="21"/>
  <c r="M927" i="21"/>
  <c r="L927" i="21"/>
  <c r="K927" i="21"/>
  <c r="J927" i="21"/>
  <c r="I927" i="21"/>
  <c r="H927" i="21"/>
  <c r="O927" i="21" s="1"/>
  <c r="G927" i="21"/>
  <c r="F927" i="21"/>
  <c r="E927" i="21"/>
  <c r="D927" i="21"/>
  <c r="R927" i="21" s="1"/>
  <c r="M926" i="21"/>
  <c r="L926" i="21"/>
  <c r="K926" i="21"/>
  <c r="J926" i="21"/>
  <c r="I926" i="21"/>
  <c r="H926" i="21"/>
  <c r="G926" i="21"/>
  <c r="F926" i="21"/>
  <c r="E926" i="21"/>
  <c r="D926" i="21"/>
  <c r="R926" i="21" s="1"/>
  <c r="M925" i="21"/>
  <c r="L925" i="21"/>
  <c r="K925" i="21"/>
  <c r="J925" i="21"/>
  <c r="I925" i="21"/>
  <c r="H925" i="21"/>
  <c r="G925" i="21"/>
  <c r="F925" i="21"/>
  <c r="E925" i="21"/>
  <c r="N925" i="21" s="1"/>
  <c r="D925" i="21"/>
  <c r="R925" i="21" s="1"/>
  <c r="M924" i="21"/>
  <c r="L924" i="21"/>
  <c r="K924" i="21"/>
  <c r="J924" i="21"/>
  <c r="I924" i="21"/>
  <c r="H924" i="21"/>
  <c r="G924" i="21"/>
  <c r="F924" i="21"/>
  <c r="E924" i="21"/>
  <c r="D924" i="21"/>
  <c r="R924" i="21" s="1"/>
  <c r="M923" i="21"/>
  <c r="L923" i="21"/>
  <c r="K923" i="21"/>
  <c r="P923" i="21" s="1"/>
  <c r="J923" i="21"/>
  <c r="I923" i="21"/>
  <c r="O923" i="21" s="1"/>
  <c r="H923" i="21"/>
  <c r="G923" i="21"/>
  <c r="F923" i="21"/>
  <c r="E923" i="21"/>
  <c r="D923" i="21"/>
  <c r="R923" i="21" s="1"/>
  <c r="M922" i="21"/>
  <c r="L922" i="21"/>
  <c r="P922" i="21" s="1"/>
  <c r="K922" i="21"/>
  <c r="J922" i="21"/>
  <c r="I922" i="21"/>
  <c r="H922" i="21"/>
  <c r="O922" i="21" s="1"/>
  <c r="G922" i="21"/>
  <c r="F922" i="21"/>
  <c r="E922" i="21"/>
  <c r="N922" i="21" s="1"/>
  <c r="Q922" i="21" s="1"/>
  <c r="D922" i="21"/>
  <c r="R922" i="21" s="1"/>
  <c r="M921" i="21"/>
  <c r="L921" i="21"/>
  <c r="P921" i="21" s="1"/>
  <c r="K921" i="21"/>
  <c r="J921" i="21"/>
  <c r="I921" i="21"/>
  <c r="H921" i="21"/>
  <c r="O921" i="21" s="1"/>
  <c r="G921" i="21"/>
  <c r="F921" i="21"/>
  <c r="E921" i="21"/>
  <c r="D921" i="21"/>
  <c r="R921" i="21" s="1"/>
  <c r="R920" i="21"/>
  <c r="M920" i="21"/>
  <c r="L920" i="21"/>
  <c r="K920" i="21"/>
  <c r="P920" i="21" s="1"/>
  <c r="J920" i="21"/>
  <c r="O920" i="21" s="1"/>
  <c r="I920" i="21"/>
  <c r="H920" i="21"/>
  <c r="G920" i="21"/>
  <c r="F920" i="21"/>
  <c r="E920" i="21"/>
  <c r="D920" i="21"/>
  <c r="M919" i="21"/>
  <c r="L919" i="21"/>
  <c r="K919" i="21"/>
  <c r="J919" i="21"/>
  <c r="I919" i="21"/>
  <c r="O919" i="21" s="1"/>
  <c r="H919" i="21"/>
  <c r="G919" i="21"/>
  <c r="F919" i="21"/>
  <c r="N919" i="21" s="1"/>
  <c r="E919" i="21"/>
  <c r="D919" i="21"/>
  <c r="R919" i="21" s="1"/>
  <c r="M918" i="21"/>
  <c r="L918" i="21"/>
  <c r="P918" i="21" s="1"/>
  <c r="K918" i="21"/>
  <c r="J918" i="21"/>
  <c r="I918" i="21"/>
  <c r="H918" i="21"/>
  <c r="O918" i="21" s="1"/>
  <c r="G918" i="21"/>
  <c r="F918" i="21"/>
  <c r="E918" i="21"/>
  <c r="D918" i="21"/>
  <c r="R918" i="21" s="1"/>
  <c r="R917" i="21"/>
  <c r="M917" i="21"/>
  <c r="L917" i="21"/>
  <c r="K917" i="21"/>
  <c r="J917" i="21"/>
  <c r="I917" i="21"/>
  <c r="H917" i="21"/>
  <c r="G917" i="21"/>
  <c r="F917" i="21"/>
  <c r="E917" i="21"/>
  <c r="D917" i="21"/>
  <c r="R916" i="21"/>
  <c r="M916" i="21"/>
  <c r="L916" i="21"/>
  <c r="K916" i="21"/>
  <c r="J916" i="21"/>
  <c r="O916" i="21" s="1"/>
  <c r="I916" i="21"/>
  <c r="H916" i="21"/>
  <c r="G916" i="21"/>
  <c r="F916" i="21"/>
  <c r="N916" i="21" s="1"/>
  <c r="E916" i="21"/>
  <c r="D916" i="21"/>
  <c r="M915" i="21"/>
  <c r="L915" i="21"/>
  <c r="K915" i="21"/>
  <c r="J915" i="21"/>
  <c r="I915" i="21"/>
  <c r="H915" i="21"/>
  <c r="O915" i="21" s="1"/>
  <c r="G915" i="21"/>
  <c r="F915" i="21"/>
  <c r="E915" i="21"/>
  <c r="D915" i="21"/>
  <c r="R915" i="21" s="1"/>
  <c r="M914" i="21"/>
  <c r="L914" i="21"/>
  <c r="K914" i="21"/>
  <c r="J914" i="21"/>
  <c r="I914" i="21"/>
  <c r="H914" i="21"/>
  <c r="O914" i="21" s="1"/>
  <c r="G914" i="21"/>
  <c r="F914" i="21"/>
  <c r="E914" i="21"/>
  <c r="D914" i="21"/>
  <c r="R914" i="21" s="1"/>
  <c r="R913" i="21"/>
  <c r="M913" i="21"/>
  <c r="L913" i="21"/>
  <c r="K913" i="21"/>
  <c r="J913" i="21"/>
  <c r="I913" i="21"/>
  <c r="H913" i="21"/>
  <c r="G913" i="21"/>
  <c r="F913" i="21"/>
  <c r="E913" i="21"/>
  <c r="D913" i="21"/>
  <c r="R912" i="21"/>
  <c r="M912" i="21"/>
  <c r="L912" i="21"/>
  <c r="K912" i="21"/>
  <c r="J912" i="21"/>
  <c r="I912" i="21"/>
  <c r="H912" i="21"/>
  <c r="G912" i="21"/>
  <c r="F912" i="21"/>
  <c r="E912" i="21"/>
  <c r="D912" i="21"/>
  <c r="M911" i="21"/>
  <c r="L911" i="21"/>
  <c r="K911" i="21"/>
  <c r="J911" i="21"/>
  <c r="I911" i="21"/>
  <c r="H911" i="21"/>
  <c r="O911" i="21" s="1"/>
  <c r="G911" i="21"/>
  <c r="F911" i="21"/>
  <c r="E911" i="21"/>
  <c r="D911" i="21"/>
  <c r="R911" i="21" s="1"/>
  <c r="M910" i="21"/>
  <c r="L910" i="21"/>
  <c r="K910" i="21"/>
  <c r="J910" i="21"/>
  <c r="I910" i="21"/>
  <c r="H910" i="21"/>
  <c r="G910" i="21"/>
  <c r="F910" i="21"/>
  <c r="E910" i="21"/>
  <c r="D910" i="21"/>
  <c r="R910" i="21" s="1"/>
  <c r="M909" i="21"/>
  <c r="L909" i="21"/>
  <c r="K909" i="21"/>
  <c r="J909" i="21"/>
  <c r="I909" i="21"/>
  <c r="H909" i="21"/>
  <c r="G909" i="21"/>
  <c r="F909" i="21"/>
  <c r="E909" i="21"/>
  <c r="N909" i="21" s="1"/>
  <c r="D909" i="21"/>
  <c r="R909" i="21" s="1"/>
  <c r="M908" i="21"/>
  <c r="L908" i="21"/>
  <c r="K908" i="21"/>
  <c r="J908" i="21"/>
  <c r="I908" i="21"/>
  <c r="H908" i="21"/>
  <c r="G908" i="21"/>
  <c r="F908" i="21"/>
  <c r="N908" i="21" s="1"/>
  <c r="E908" i="21"/>
  <c r="D908" i="21"/>
  <c r="R908" i="21" s="1"/>
  <c r="M907" i="21"/>
  <c r="L907" i="21"/>
  <c r="K907" i="21"/>
  <c r="P907" i="21" s="1"/>
  <c r="J907" i="21"/>
  <c r="I907" i="21"/>
  <c r="O907" i="21" s="1"/>
  <c r="H907" i="21"/>
  <c r="G907" i="21"/>
  <c r="F907" i="21"/>
  <c r="E907" i="21"/>
  <c r="D907" i="21"/>
  <c r="R907" i="21" s="1"/>
  <c r="M906" i="21"/>
  <c r="L906" i="21"/>
  <c r="K906" i="21"/>
  <c r="J906" i="21"/>
  <c r="I906" i="21"/>
  <c r="H906" i="21"/>
  <c r="G906" i="21"/>
  <c r="F906" i="21"/>
  <c r="E906" i="21"/>
  <c r="N906" i="21" s="1"/>
  <c r="D906" i="21"/>
  <c r="R906" i="21" s="1"/>
  <c r="M905" i="21"/>
  <c r="L905" i="21"/>
  <c r="K905" i="21"/>
  <c r="J905" i="21"/>
  <c r="I905" i="21"/>
  <c r="H905" i="21"/>
  <c r="O905" i="21" s="1"/>
  <c r="G905" i="21"/>
  <c r="F905" i="21"/>
  <c r="E905" i="21"/>
  <c r="D905" i="21"/>
  <c r="R905" i="21" s="1"/>
  <c r="R904" i="21"/>
  <c r="M904" i="21"/>
  <c r="L904" i="21"/>
  <c r="K904" i="21"/>
  <c r="P904" i="21" s="1"/>
  <c r="J904" i="21"/>
  <c r="O904" i="21" s="1"/>
  <c r="I904" i="21"/>
  <c r="H904" i="21"/>
  <c r="G904" i="21"/>
  <c r="F904" i="21"/>
  <c r="E904" i="21"/>
  <c r="D904" i="21"/>
  <c r="M903" i="21"/>
  <c r="L903" i="21"/>
  <c r="K903" i="21"/>
  <c r="J903" i="21"/>
  <c r="O903" i="21" s="1"/>
  <c r="I903" i="21"/>
  <c r="H903" i="21"/>
  <c r="G903" i="21"/>
  <c r="F903" i="21"/>
  <c r="E903" i="21"/>
  <c r="D903" i="21"/>
  <c r="R903" i="21" s="1"/>
  <c r="M902" i="21"/>
  <c r="L902" i="21"/>
  <c r="P902" i="21" s="1"/>
  <c r="K902" i="21"/>
  <c r="J902" i="21"/>
  <c r="I902" i="21"/>
  <c r="H902" i="21"/>
  <c r="O902" i="21" s="1"/>
  <c r="G902" i="21"/>
  <c r="F902" i="21"/>
  <c r="E902" i="21"/>
  <c r="D902" i="21"/>
  <c r="R902" i="21" s="1"/>
  <c r="M901" i="21"/>
  <c r="L901" i="21"/>
  <c r="K901" i="21"/>
  <c r="J901" i="21"/>
  <c r="I901" i="21"/>
  <c r="H901" i="21"/>
  <c r="G901" i="21"/>
  <c r="F901" i="21"/>
  <c r="E901" i="21"/>
  <c r="D901" i="21"/>
  <c r="R901" i="21" s="1"/>
  <c r="M900" i="21"/>
  <c r="L900" i="21"/>
  <c r="K900" i="21"/>
  <c r="J900" i="21"/>
  <c r="I900" i="21"/>
  <c r="H900" i="21"/>
  <c r="G900" i="21"/>
  <c r="F900" i="21"/>
  <c r="E900" i="21"/>
  <c r="D900" i="21"/>
  <c r="R900" i="21" s="1"/>
  <c r="M899" i="21"/>
  <c r="L899" i="21"/>
  <c r="K899" i="21"/>
  <c r="J899" i="21"/>
  <c r="I899" i="21"/>
  <c r="H899" i="21"/>
  <c r="O899" i="21" s="1"/>
  <c r="G899" i="21"/>
  <c r="F899" i="21"/>
  <c r="E899" i="21"/>
  <c r="D899" i="21"/>
  <c r="R899" i="21" s="1"/>
  <c r="M898" i="21"/>
  <c r="L898" i="21"/>
  <c r="K898" i="21"/>
  <c r="J898" i="21"/>
  <c r="I898" i="21"/>
  <c r="H898" i="21"/>
  <c r="G898" i="21"/>
  <c r="F898" i="21"/>
  <c r="E898" i="21"/>
  <c r="N898" i="21" s="1"/>
  <c r="D898" i="21"/>
  <c r="R898" i="21" s="1"/>
  <c r="M897" i="21"/>
  <c r="L897" i="21"/>
  <c r="K897" i="21"/>
  <c r="P897" i="21" s="1"/>
  <c r="J897" i="21"/>
  <c r="I897" i="21"/>
  <c r="H897" i="21"/>
  <c r="O897" i="21" s="1"/>
  <c r="G897" i="21"/>
  <c r="F897" i="21"/>
  <c r="E897" i="21"/>
  <c r="D897" i="21"/>
  <c r="R897" i="21" s="1"/>
  <c r="M896" i="21"/>
  <c r="L896" i="21"/>
  <c r="K896" i="21"/>
  <c r="P896" i="21" s="1"/>
  <c r="J896" i="21"/>
  <c r="I896" i="21"/>
  <c r="H896" i="21"/>
  <c r="G896" i="21"/>
  <c r="F896" i="21"/>
  <c r="E896" i="21"/>
  <c r="D896" i="21"/>
  <c r="R896" i="21" s="1"/>
  <c r="M895" i="21"/>
  <c r="L895" i="21"/>
  <c r="K895" i="21"/>
  <c r="J895" i="21"/>
  <c r="I895" i="21"/>
  <c r="O895" i="21" s="1"/>
  <c r="H895" i="21"/>
  <c r="G895" i="21"/>
  <c r="F895" i="21"/>
  <c r="E895" i="21"/>
  <c r="N895" i="21" s="1"/>
  <c r="D895" i="21"/>
  <c r="R895" i="21" s="1"/>
  <c r="M894" i="21"/>
  <c r="L894" i="21"/>
  <c r="K894" i="21"/>
  <c r="J894" i="21"/>
  <c r="I894" i="21"/>
  <c r="H894" i="21"/>
  <c r="O894" i="21" s="1"/>
  <c r="G894" i="21"/>
  <c r="F894" i="21"/>
  <c r="E894" i="21"/>
  <c r="D894" i="21"/>
  <c r="R894" i="21" s="1"/>
  <c r="M893" i="21"/>
  <c r="L893" i="21"/>
  <c r="K893" i="21"/>
  <c r="J893" i="21"/>
  <c r="I893" i="21"/>
  <c r="O893" i="21" s="1"/>
  <c r="H893" i="21"/>
  <c r="G893" i="21"/>
  <c r="F893" i="21"/>
  <c r="E893" i="21"/>
  <c r="N893" i="21" s="1"/>
  <c r="D893" i="21"/>
  <c r="R893" i="21" s="1"/>
  <c r="M892" i="21"/>
  <c r="L892" i="21"/>
  <c r="P892" i="21" s="1"/>
  <c r="K892" i="21"/>
  <c r="J892" i="21"/>
  <c r="I892" i="21"/>
  <c r="H892" i="21"/>
  <c r="O892" i="21" s="1"/>
  <c r="G892" i="21"/>
  <c r="F892" i="21"/>
  <c r="E892" i="21"/>
  <c r="D892" i="21"/>
  <c r="R892" i="21" s="1"/>
  <c r="M891" i="21"/>
  <c r="L891" i="21"/>
  <c r="K891" i="21"/>
  <c r="P891" i="21" s="1"/>
  <c r="J891" i="21"/>
  <c r="I891" i="21"/>
  <c r="H891" i="21"/>
  <c r="O891" i="21" s="1"/>
  <c r="G891" i="21"/>
  <c r="F891" i="21"/>
  <c r="E891" i="21"/>
  <c r="D891" i="21"/>
  <c r="R891" i="21" s="1"/>
  <c r="M890" i="21"/>
  <c r="L890" i="21"/>
  <c r="K890" i="21"/>
  <c r="J890" i="21"/>
  <c r="I890" i="21"/>
  <c r="H890" i="21"/>
  <c r="G890" i="21"/>
  <c r="F890" i="21"/>
  <c r="E890" i="21"/>
  <c r="D890" i="21"/>
  <c r="R890" i="21" s="1"/>
  <c r="M889" i="21"/>
  <c r="L889" i="21"/>
  <c r="K889" i="21"/>
  <c r="P889" i="21" s="1"/>
  <c r="J889" i="21"/>
  <c r="I889" i="21"/>
  <c r="H889" i="21"/>
  <c r="G889" i="21"/>
  <c r="F889" i="21"/>
  <c r="E889" i="21"/>
  <c r="D889" i="21"/>
  <c r="R889" i="21" s="1"/>
  <c r="R888" i="21"/>
  <c r="M888" i="21"/>
  <c r="L888" i="21"/>
  <c r="P888" i="21" s="1"/>
  <c r="K888" i="21"/>
  <c r="J888" i="21"/>
  <c r="I888" i="21"/>
  <c r="H888" i="21"/>
  <c r="G888" i="21"/>
  <c r="F888" i="21"/>
  <c r="N888" i="21" s="1"/>
  <c r="Q888" i="21" s="1"/>
  <c r="E888" i="21"/>
  <c r="D888" i="21"/>
  <c r="M887" i="21"/>
  <c r="L887" i="21"/>
  <c r="K887" i="21"/>
  <c r="J887" i="21"/>
  <c r="I887" i="21"/>
  <c r="O887" i="21" s="1"/>
  <c r="H887" i="21"/>
  <c r="G887" i="21"/>
  <c r="F887" i="21"/>
  <c r="E887" i="21"/>
  <c r="N887" i="21" s="1"/>
  <c r="D887" i="21"/>
  <c r="R887" i="21" s="1"/>
  <c r="M886" i="21"/>
  <c r="L886" i="21"/>
  <c r="K886" i="21"/>
  <c r="J886" i="21"/>
  <c r="I886" i="21"/>
  <c r="H886" i="21"/>
  <c r="G886" i="21"/>
  <c r="F886" i="21"/>
  <c r="E886" i="21"/>
  <c r="D886" i="21"/>
  <c r="R886" i="21" s="1"/>
  <c r="M885" i="21"/>
  <c r="L885" i="21"/>
  <c r="K885" i="21"/>
  <c r="J885" i="21"/>
  <c r="I885" i="21"/>
  <c r="O885" i="21" s="1"/>
  <c r="H885" i="21"/>
  <c r="G885" i="21"/>
  <c r="F885" i="21"/>
  <c r="E885" i="21"/>
  <c r="N885" i="21" s="1"/>
  <c r="D885" i="21"/>
  <c r="R885" i="21" s="1"/>
  <c r="M884" i="21"/>
  <c r="L884" i="21"/>
  <c r="P884" i="21" s="1"/>
  <c r="K884" i="21"/>
  <c r="J884" i="21"/>
  <c r="I884" i="21"/>
  <c r="H884" i="21"/>
  <c r="O884" i="21" s="1"/>
  <c r="G884" i="21"/>
  <c r="F884" i="21"/>
  <c r="N884" i="21" s="1"/>
  <c r="E884" i="21"/>
  <c r="D884" i="21"/>
  <c r="R884" i="21" s="1"/>
  <c r="M883" i="21"/>
  <c r="L883" i="21"/>
  <c r="K883" i="21"/>
  <c r="J883" i="21"/>
  <c r="I883" i="21"/>
  <c r="H883" i="21"/>
  <c r="G883" i="21"/>
  <c r="F883" i="21"/>
  <c r="E883" i="21"/>
  <c r="N883" i="21" s="1"/>
  <c r="D883" i="21"/>
  <c r="R883" i="21" s="1"/>
  <c r="M882" i="21"/>
  <c r="L882" i="21"/>
  <c r="K882" i="21"/>
  <c r="J882" i="21"/>
  <c r="I882" i="21"/>
  <c r="H882" i="21"/>
  <c r="O882" i="21" s="1"/>
  <c r="G882" i="21"/>
  <c r="F882" i="21"/>
  <c r="E882" i="21"/>
  <c r="D882" i="21"/>
  <c r="R882" i="21" s="1"/>
  <c r="M881" i="21"/>
  <c r="L881" i="21"/>
  <c r="K881" i="21"/>
  <c r="J881" i="21"/>
  <c r="I881" i="21"/>
  <c r="O881" i="21" s="1"/>
  <c r="H881" i="21"/>
  <c r="G881" i="21"/>
  <c r="F881" i="21"/>
  <c r="E881" i="21"/>
  <c r="N881" i="21" s="1"/>
  <c r="D881" i="21"/>
  <c r="R881" i="21" s="1"/>
  <c r="M880" i="21"/>
  <c r="L880" i="21"/>
  <c r="P880" i="21" s="1"/>
  <c r="K880" i="21"/>
  <c r="J880" i="21"/>
  <c r="I880" i="21"/>
  <c r="H880" i="21"/>
  <c r="O880" i="21" s="1"/>
  <c r="G880" i="21"/>
  <c r="F880" i="21"/>
  <c r="E880" i="21"/>
  <c r="D880" i="21"/>
  <c r="R880" i="21" s="1"/>
  <c r="M879" i="21"/>
  <c r="L879" i="21"/>
  <c r="K879" i="21"/>
  <c r="P879" i="21" s="1"/>
  <c r="J879" i="21"/>
  <c r="I879" i="21"/>
  <c r="H879" i="21"/>
  <c r="O879" i="21" s="1"/>
  <c r="G879" i="21"/>
  <c r="F879" i="21"/>
  <c r="E879" i="21"/>
  <c r="D879" i="21"/>
  <c r="R879" i="21" s="1"/>
  <c r="M878" i="21"/>
  <c r="L878" i="21"/>
  <c r="K878" i="21"/>
  <c r="J878" i="21"/>
  <c r="I878" i="21"/>
  <c r="H878" i="21"/>
  <c r="G878" i="21"/>
  <c r="F878" i="21"/>
  <c r="E878" i="21"/>
  <c r="D878" i="21"/>
  <c r="R878" i="21" s="1"/>
  <c r="M877" i="21"/>
  <c r="L877" i="21"/>
  <c r="K877" i="21"/>
  <c r="P877" i="21" s="1"/>
  <c r="J877" i="21"/>
  <c r="I877" i="21"/>
  <c r="H877" i="21"/>
  <c r="G877" i="21"/>
  <c r="F877" i="21"/>
  <c r="E877" i="21"/>
  <c r="D877" i="21"/>
  <c r="R877" i="21" s="1"/>
  <c r="R876" i="21"/>
  <c r="M876" i="21"/>
  <c r="L876" i="21"/>
  <c r="K876" i="21"/>
  <c r="J876" i="21"/>
  <c r="I876" i="21"/>
  <c r="H876" i="21"/>
  <c r="G876" i="21"/>
  <c r="F876" i="21"/>
  <c r="N876" i="21" s="1"/>
  <c r="E876" i="21"/>
  <c r="D876" i="21"/>
  <c r="M875" i="21"/>
  <c r="L875" i="21"/>
  <c r="K875" i="21"/>
  <c r="J875" i="21"/>
  <c r="I875" i="21"/>
  <c r="O875" i="21" s="1"/>
  <c r="H875" i="21"/>
  <c r="G875" i="21"/>
  <c r="F875" i="21"/>
  <c r="E875" i="21"/>
  <c r="N875" i="21" s="1"/>
  <c r="D875" i="21"/>
  <c r="R875" i="21" s="1"/>
  <c r="M874" i="21"/>
  <c r="L874" i="21"/>
  <c r="K874" i="21"/>
  <c r="J874" i="21"/>
  <c r="I874" i="21"/>
  <c r="H874" i="21"/>
  <c r="O874" i="21" s="1"/>
  <c r="G874" i="21"/>
  <c r="F874" i="21"/>
  <c r="E874" i="21"/>
  <c r="D874" i="21"/>
  <c r="R874" i="21" s="1"/>
  <c r="M873" i="21"/>
  <c r="L873" i="21"/>
  <c r="K873" i="21"/>
  <c r="J873" i="21"/>
  <c r="I873" i="21"/>
  <c r="O873" i="21" s="1"/>
  <c r="H873" i="21"/>
  <c r="G873" i="21"/>
  <c r="F873" i="21"/>
  <c r="E873" i="21"/>
  <c r="N873" i="21" s="1"/>
  <c r="D873" i="21"/>
  <c r="R873" i="21" s="1"/>
  <c r="M872" i="21"/>
  <c r="L872" i="21"/>
  <c r="P872" i="21" s="1"/>
  <c r="K872" i="21"/>
  <c r="J872" i="21"/>
  <c r="I872" i="21"/>
  <c r="H872" i="21"/>
  <c r="O872" i="21" s="1"/>
  <c r="G872" i="21"/>
  <c r="F872" i="21"/>
  <c r="E872" i="21"/>
  <c r="D872" i="21"/>
  <c r="R872" i="21" s="1"/>
  <c r="M871" i="21"/>
  <c r="L871" i="21"/>
  <c r="K871" i="21"/>
  <c r="P871" i="21" s="1"/>
  <c r="J871" i="21"/>
  <c r="I871" i="21"/>
  <c r="H871" i="21"/>
  <c r="O871" i="21" s="1"/>
  <c r="G871" i="21"/>
  <c r="F871" i="21"/>
  <c r="E871" i="21"/>
  <c r="D871" i="21"/>
  <c r="R871" i="21" s="1"/>
  <c r="M870" i="21"/>
  <c r="L870" i="21"/>
  <c r="K870" i="21"/>
  <c r="J870" i="21"/>
  <c r="I870" i="21"/>
  <c r="H870" i="21"/>
  <c r="G870" i="21"/>
  <c r="F870" i="21"/>
  <c r="E870" i="21"/>
  <c r="D870" i="21"/>
  <c r="R870" i="21" s="1"/>
  <c r="M869" i="21"/>
  <c r="L869" i="21"/>
  <c r="K869" i="21"/>
  <c r="P869" i="21" s="1"/>
  <c r="J869" i="21"/>
  <c r="I869" i="21"/>
  <c r="H869" i="21"/>
  <c r="G869" i="21"/>
  <c r="F869" i="21"/>
  <c r="E869" i="21"/>
  <c r="D869" i="21"/>
  <c r="R869" i="21" s="1"/>
  <c r="R868" i="21"/>
  <c r="M868" i="21"/>
  <c r="L868" i="21"/>
  <c r="K868" i="21"/>
  <c r="J868" i="21"/>
  <c r="I868" i="21"/>
  <c r="H868" i="21"/>
  <c r="G868" i="21"/>
  <c r="F868" i="21"/>
  <c r="N868" i="21" s="1"/>
  <c r="E868" i="21"/>
  <c r="D868" i="21"/>
  <c r="M867" i="21"/>
  <c r="L867" i="21"/>
  <c r="K867" i="21"/>
  <c r="J867" i="21"/>
  <c r="I867" i="21"/>
  <c r="O867" i="21" s="1"/>
  <c r="H867" i="21"/>
  <c r="G867" i="21"/>
  <c r="F867" i="21"/>
  <c r="E867" i="21"/>
  <c r="N867" i="21" s="1"/>
  <c r="D867" i="21"/>
  <c r="R867" i="21" s="1"/>
  <c r="M866" i="21"/>
  <c r="L866" i="21"/>
  <c r="K866" i="21"/>
  <c r="J866" i="21"/>
  <c r="I866" i="21"/>
  <c r="H866" i="21"/>
  <c r="O866" i="21" s="1"/>
  <c r="G866" i="21"/>
  <c r="F866" i="21"/>
  <c r="E866" i="21"/>
  <c r="D866" i="21"/>
  <c r="R866" i="21" s="1"/>
  <c r="M865" i="21"/>
  <c r="L865" i="21"/>
  <c r="K865" i="21"/>
  <c r="J865" i="21"/>
  <c r="I865" i="21"/>
  <c r="O865" i="21" s="1"/>
  <c r="H865" i="21"/>
  <c r="G865" i="21"/>
  <c r="F865" i="21"/>
  <c r="E865" i="21"/>
  <c r="N865" i="21" s="1"/>
  <c r="D865" i="21"/>
  <c r="R865" i="21" s="1"/>
  <c r="M864" i="21"/>
  <c r="L864" i="21"/>
  <c r="P864" i="21" s="1"/>
  <c r="K864" i="21"/>
  <c r="J864" i="21"/>
  <c r="I864" i="21"/>
  <c r="H864" i="21"/>
  <c r="O864" i="21" s="1"/>
  <c r="G864" i="21"/>
  <c r="F864" i="21"/>
  <c r="E864" i="21"/>
  <c r="D864" i="21"/>
  <c r="R864" i="21" s="1"/>
  <c r="M863" i="21"/>
  <c r="L863" i="21"/>
  <c r="K863" i="21"/>
  <c r="P863" i="21" s="1"/>
  <c r="J863" i="21"/>
  <c r="I863" i="21"/>
  <c r="H863" i="21"/>
  <c r="O863" i="21" s="1"/>
  <c r="G863" i="21"/>
  <c r="F863" i="21"/>
  <c r="E863" i="21"/>
  <c r="D863" i="21"/>
  <c r="R863" i="21" s="1"/>
  <c r="M862" i="21"/>
  <c r="L862" i="21"/>
  <c r="K862" i="21"/>
  <c r="J862" i="21"/>
  <c r="I862" i="21"/>
  <c r="H862" i="21"/>
  <c r="G862" i="21"/>
  <c r="F862" i="21"/>
  <c r="E862" i="21"/>
  <c r="D862" i="21"/>
  <c r="R862" i="21" s="1"/>
  <c r="M861" i="21"/>
  <c r="L861" i="21"/>
  <c r="K861" i="21"/>
  <c r="P861" i="21" s="1"/>
  <c r="J861" i="21"/>
  <c r="I861" i="21"/>
  <c r="H861" i="21"/>
  <c r="G861" i="21"/>
  <c r="F861" i="21"/>
  <c r="E861" i="21"/>
  <c r="D861" i="21"/>
  <c r="R861" i="21" s="1"/>
  <c r="R860" i="21"/>
  <c r="M860" i="21"/>
  <c r="L860" i="21"/>
  <c r="K860" i="21"/>
  <c r="J860" i="21"/>
  <c r="I860" i="21"/>
  <c r="H860" i="21"/>
  <c r="G860" i="21"/>
  <c r="F860" i="21"/>
  <c r="N860" i="21" s="1"/>
  <c r="E860" i="21"/>
  <c r="D860" i="21"/>
  <c r="M859" i="21"/>
  <c r="L859" i="21"/>
  <c r="K859" i="21"/>
  <c r="J859" i="21"/>
  <c r="I859" i="21"/>
  <c r="O859" i="21" s="1"/>
  <c r="H859" i="21"/>
  <c r="G859" i="21"/>
  <c r="F859" i="21"/>
  <c r="E859" i="21"/>
  <c r="N859" i="21" s="1"/>
  <c r="D859" i="21"/>
  <c r="R859" i="21" s="1"/>
  <c r="M858" i="21"/>
  <c r="L858" i="21"/>
  <c r="K858" i="21"/>
  <c r="J858" i="21"/>
  <c r="I858" i="21"/>
  <c r="H858" i="21"/>
  <c r="O858" i="21" s="1"/>
  <c r="G858" i="21"/>
  <c r="F858" i="21"/>
  <c r="E858" i="21"/>
  <c r="D858" i="21"/>
  <c r="R858" i="21" s="1"/>
  <c r="M857" i="21"/>
  <c r="L857" i="21"/>
  <c r="K857" i="21"/>
  <c r="J857" i="21"/>
  <c r="I857" i="21"/>
  <c r="O857" i="21" s="1"/>
  <c r="H857" i="21"/>
  <c r="G857" i="21"/>
  <c r="F857" i="21"/>
  <c r="E857" i="21"/>
  <c r="N857" i="21" s="1"/>
  <c r="D857" i="21"/>
  <c r="R857" i="21" s="1"/>
  <c r="M856" i="21"/>
  <c r="L856" i="21"/>
  <c r="P856" i="21" s="1"/>
  <c r="K856" i="21"/>
  <c r="J856" i="21"/>
  <c r="I856" i="21"/>
  <c r="H856" i="21"/>
  <c r="O856" i="21" s="1"/>
  <c r="G856" i="21"/>
  <c r="F856" i="21"/>
  <c r="E856" i="21"/>
  <c r="D856" i="21"/>
  <c r="R856" i="21" s="1"/>
  <c r="M855" i="21"/>
  <c r="L855" i="21"/>
  <c r="K855" i="21"/>
  <c r="P855" i="21" s="1"/>
  <c r="J855" i="21"/>
  <c r="I855" i="21"/>
  <c r="H855" i="21"/>
  <c r="O855" i="21" s="1"/>
  <c r="G855" i="21"/>
  <c r="F855" i="21"/>
  <c r="E855" i="21"/>
  <c r="D855" i="21"/>
  <c r="R855" i="21" s="1"/>
  <c r="M854" i="21"/>
  <c r="L854" i="21"/>
  <c r="K854" i="21"/>
  <c r="J854" i="21"/>
  <c r="I854" i="21"/>
  <c r="H854" i="21"/>
  <c r="G854" i="21"/>
  <c r="F854" i="21"/>
  <c r="E854" i="21"/>
  <c r="D854" i="21"/>
  <c r="R854" i="21" s="1"/>
  <c r="M853" i="21"/>
  <c r="L853" i="21"/>
  <c r="K853" i="21"/>
  <c r="P853" i="21" s="1"/>
  <c r="J853" i="21"/>
  <c r="I853" i="21"/>
  <c r="H853" i="21"/>
  <c r="G853" i="21"/>
  <c r="F853" i="21"/>
  <c r="E853" i="21"/>
  <c r="D853" i="21"/>
  <c r="R853" i="21" s="1"/>
  <c r="R852" i="21"/>
  <c r="M852" i="21"/>
  <c r="L852" i="21"/>
  <c r="K852" i="21"/>
  <c r="J852" i="21"/>
  <c r="I852" i="21"/>
  <c r="H852" i="21"/>
  <c r="G852" i="21"/>
  <c r="F852" i="21"/>
  <c r="N852" i="21" s="1"/>
  <c r="E852" i="21"/>
  <c r="D852" i="21"/>
  <c r="M851" i="21"/>
  <c r="L851" i="21"/>
  <c r="K851" i="21"/>
  <c r="J851" i="21"/>
  <c r="I851" i="21"/>
  <c r="O851" i="21" s="1"/>
  <c r="H851" i="21"/>
  <c r="G851" i="21"/>
  <c r="F851" i="21"/>
  <c r="E851" i="21"/>
  <c r="N851" i="21" s="1"/>
  <c r="D851" i="21"/>
  <c r="R851" i="21" s="1"/>
  <c r="M850" i="21"/>
  <c r="L850" i="21"/>
  <c r="K850" i="21"/>
  <c r="J850" i="21"/>
  <c r="I850" i="21"/>
  <c r="H850" i="21"/>
  <c r="O850" i="21" s="1"/>
  <c r="G850" i="21"/>
  <c r="F850" i="21"/>
  <c r="E850" i="21"/>
  <c r="D850" i="21"/>
  <c r="R850" i="21" s="1"/>
  <c r="M849" i="21"/>
  <c r="L849" i="21"/>
  <c r="K849" i="21"/>
  <c r="J849" i="21"/>
  <c r="I849" i="21"/>
  <c r="O849" i="21" s="1"/>
  <c r="H849" i="21"/>
  <c r="G849" i="21"/>
  <c r="F849" i="21"/>
  <c r="E849" i="21"/>
  <c r="N849" i="21" s="1"/>
  <c r="D849" i="21"/>
  <c r="R849" i="21" s="1"/>
  <c r="M848" i="21"/>
  <c r="L848" i="21"/>
  <c r="P848" i="21" s="1"/>
  <c r="K848" i="21"/>
  <c r="J848" i="21"/>
  <c r="I848" i="21"/>
  <c r="H848" i="21"/>
  <c r="O848" i="21" s="1"/>
  <c r="G848" i="21"/>
  <c r="F848" i="21"/>
  <c r="E848" i="21"/>
  <c r="D848" i="21"/>
  <c r="R848" i="21" s="1"/>
  <c r="M847" i="21"/>
  <c r="L847" i="21"/>
  <c r="K847" i="21"/>
  <c r="P847" i="21" s="1"/>
  <c r="J847" i="21"/>
  <c r="I847" i="21"/>
  <c r="H847" i="21"/>
  <c r="O847" i="21" s="1"/>
  <c r="G847" i="21"/>
  <c r="F847" i="21"/>
  <c r="E847" i="21"/>
  <c r="D847" i="21"/>
  <c r="R847" i="21" s="1"/>
  <c r="M846" i="21"/>
  <c r="L846" i="21"/>
  <c r="K846" i="21"/>
  <c r="J846" i="21"/>
  <c r="I846" i="21"/>
  <c r="H846" i="21"/>
  <c r="G846" i="21"/>
  <c r="F846" i="21"/>
  <c r="E846" i="21"/>
  <c r="D846" i="21"/>
  <c r="R846" i="21" s="1"/>
  <c r="M845" i="21"/>
  <c r="L845" i="21"/>
  <c r="K845" i="21"/>
  <c r="P845" i="21" s="1"/>
  <c r="J845" i="21"/>
  <c r="I845" i="21"/>
  <c r="H845" i="21"/>
  <c r="G845" i="21"/>
  <c r="F845" i="21"/>
  <c r="E845" i="21"/>
  <c r="D845" i="21"/>
  <c r="R845" i="21" s="1"/>
  <c r="R844" i="21"/>
  <c r="M844" i="21"/>
  <c r="L844" i="21"/>
  <c r="K844" i="21"/>
  <c r="J844" i="21"/>
  <c r="I844" i="21"/>
  <c r="H844" i="21"/>
  <c r="G844" i="21"/>
  <c r="F844" i="21"/>
  <c r="N844" i="21" s="1"/>
  <c r="E844" i="21"/>
  <c r="D844" i="21"/>
  <c r="M843" i="21"/>
  <c r="L843" i="21"/>
  <c r="K843" i="21"/>
  <c r="J843" i="21"/>
  <c r="I843" i="21"/>
  <c r="O843" i="21" s="1"/>
  <c r="H843" i="21"/>
  <c r="G843" i="21"/>
  <c r="F843" i="21"/>
  <c r="E843" i="21"/>
  <c r="N843" i="21" s="1"/>
  <c r="D843" i="21"/>
  <c r="R843" i="21" s="1"/>
  <c r="M842" i="21"/>
  <c r="L842" i="21"/>
  <c r="K842" i="21"/>
  <c r="J842" i="21"/>
  <c r="I842" i="21"/>
  <c r="H842" i="21"/>
  <c r="O842" i="21" s="1"/>
  <c r="G842" i="21"/>
  <c r="F842" i="21"/>
  <c r="E842" i="21"/>
  <c r="D842" i="21"/>
  <c r="R842" i="21" s="1"/>
  <c r="M841" i="21"/>
  <c r="L841" i="21"/>
  <c r="K841" i="21"/>
  <c r="J841" i="21"/>
  <c r="I841" i="21"/>
  <c r="O841" i="21" s="1"/>
  <c r="H841" i="21"/>
  <c r="G841" i="21"/>
  <c r="F841" i="21"/>
  <c r="E841" i="21"/>
  <c r="N841" i="21" s="1"/>
  <c r="D841" i="21"/>
  <c r="R841" i="21" s="1"/>
  <c r="M840" i="21"/>
  <c r="L840" i="21"/>
  <c r="P840" i="21" s="1"/>
  <c r="K840" i="21"/>
  <c r="J840" i="21"/>
  <c r="I840" i="21"/>
  <c r="H840" i="21"/>
  <c r="O840" i="21" s="1"/>
  <c r="G840" i="21"/>
  <c r="F840" i="21"/>
  <c r="E840" i="21"/>
  <c r="D840" i="21"/>
  <c r="R840" i="21" s="1"/>
  <c r="M839" i="21"/>
  <c r="L839" i="21"/>
  <c r="K839" i="21"/>
  <c r="P839" i="21" s="1"/>
  <c r="J839" i="21"/>
  <c r="I839" i="21"/>
  <c r="H839" i="21"/>
  <c r="O839" i="21" s="1"/>
  <c r="G839" i="21"/>
  <c r="F839" i="21"/>
  <c r="E839" i="21"/>
  <c r="D839" i="21"/>
  <c r="R839" i="21" s="1"/>
  <c r="M838" i="21"/>
  <c r="L838" i="21"/>
  <c r="K838" i="21"/>
  <c r="J838" i="21"/>
  <c r="I838" i="21"/>
  <c r="H838" i="21"/>
  <c r="G838" i="21"/>
  <c r="F838" i="21"/>
  <c r="E838" i="21"/>
  <c r="D838" i="21"/>
  <c r="R838" i="21" s="1"/>
  <c r="M837" i="21"/>
  <c r="L837" i="21"/>
  <c r="K837" i="21"/>
  <c r="P837" i="21" s="1"/>
  <c r="J837" i="21"/>
  <c r="I837" i="21"/>
  <c r="H837" i="21"/>
  <c r="G837" i="21"/>
  <c r="F837" i="21"/>
  <c r="E837" i="21"/>
  <c r="D837" i="21"/>
  <c r="R837" i="21" s="1"/>
  <c r="R836" i="21"/>
  <c r="M836" i="21"/>
  <c r="L836" i="21"/>
  <c r="K836" i="21"/>
  <c r="J836" i="21"/>
  <c r="I836" i="21"/>
  <c r="H836" i="21"/>
  <c r="G836" i="21"/>
  <c r="F836" i="21"/>
  <c r="N836" i="21" s="1"/>
  <c r="E836" i="21"/>
  <c r="D836" i="21"/>
  <c r="M835" i="21"/>
  <c r="L835" i="21"/>
  <c r="K835" i="21"/>
  <c r="J835" i="21"/>
  <c r="I835" i="21"/>
  <c r="O835" i="21" s="1"/>
  <c r="H835" i="21"/>
  <c r="G835" i="21"/>
  <c r="F835" i="21"/>
  <c r="E835" i="21"/>
  <c r="N835" i="21" s="1"/>
  <c r="D835" i="21"/>
  <c r="R835" i="21" s="1"/>
  <c r="M834" i="21"/>
  <c r="L834" i="21"/>
  <c r="K834" i="21"/>
  <c r="J834" i="21"/>
  <c r="I834" i="21"/>
  <c r="H834" i="21"/>
  <c r="O834" i="21" s="1"/>
  <c r="G834" i="21"/>
  <c r="F834" i="21"/>
  <c r="E834" i="21"/>
  <c r="D834" i="21"/>
  <c r="R834" i="21" s="1"/>
  <c r="M833" i="21"/>
  <c r="L833" i="21"/>
  <c r="K833" i="21"/>
  <c r="J833" i="21"/>
  <c r="I833" i="21"/>
  <c r="O833" i="21" s="1"/>
  <c r="H833" i="21"/>
  <c r="G833" i="21"/>
  <c r="F833" i="21"/>
  <c r="E833" i="21"/>
  <c r="N833" i="21" s="1"/>
  <c r="D833" i="21"/>
  <c r="R833" i="21" s="1"/>
  <c r="M832" i="21"/>
  <c r="L832" i="21"/>
  <c r="P832" i="21" s="1"/>
  <c r="K832" i="21"/>
  <c r="J832" i="21"/>
  <c r="I832" i="21"/>
  <c r="H832" i="21"/>
  <c r="O832" i="21" s="1"/>
  <c r="G832" i="21"/>
  <c r="F832" i="21"/>
  <c r="E832" i="21"/>
  <c r="D832" i="21"/>
  <c r="R832" i="21" s="1"/>
  <c r="M831" i="21"/>
  <c r="L831" i="21"/>
  <c r="K831" i="21"/>
  <c r="P831" i="21" s="1"/>
  <c r="J831" i="21"/>
  <c r="I831" i="21"/>
  <c r="H831" i="21"/>
  <c r="O831" i="21" s="1"/>
  <c r="G831" i="21"/>
  <c r="F831" i="21"/>
  <c r="E831" i="21"/>
  <c r="D831" i="21"/>
  <c r="R831" i="21" s="1"/>
  <c r="M830" i="21"/>
  <c r="L830" i="21"/>
  <c r="K830" i="21"/>
  <c r="J830" i="21"/>
  <c r="I830" i="21"/>
  <c r="H830" i="21"/>
  <c r="G830" i="21"/>
  <c r="F830" i="21"/>
  <c r="E830" i="21"/>
  <c r="D830" i="21"/>
  <c r="R830" i="21" s="1"/>
  <c r="M829" i="21"/>
  <c r="L829" i="21"/>
  <c r="K829" i="21"/>
  <c r="P829" i="21" s="1"/>
  <c r="J829" i="21"/>
  <c r="I829" i="21"/>
  <c r="H829" i="21"/>
  <c r="G829" i="21"/>
  <c r="F829" i="21"/>
  <c r="E829" i="21"/>
  <c r="D829" i="21"/>
  <c r="R829" i="21" s="1"/>
  <c r="M828" i="21"/>
  <c r="L828" i="21"/>
  <c r="K828" i="21"/>
  <c r="J828" i="21"/>
  <c r="I828" i="21"/>
  <c r="H828" i="21"/>
  <c r="G828" i="21"/>
  <c r="F828" i="21"/>
  <c r="E828" i="21"/>
  <c r="D828" i="21"/>
  <c r="R828" i="21" s="1"/>
  <c r="M827" i="21"/>
  <c r="L827" i="21"/>
  <c r="K827" i="21"/>
  <c r="J827" i="21"/>
  <c r="I827" i="21"/>
  <c r="H827" i="21"/>
  <c r="O827" i="21" s="1"/>
  <c r="G827" i="21"/>
  <c r="F827" i="21"/>
  <c r="E827" i="21"/>
  <c r="N827" i="21" s="1"/>
  <c r="D827" i="21"/>
  <c r="R827" i="21" s="1"/>
  <c r="M826" i="21"/>
  <c r="L826" i="21"/>
  <c r="K826" i="21"/>
  <c r="J826" i="21"/>
  <c r="I826" i="21"/>
  <c r="H826" i="21"/>
  <c r="G826" i="21"/>
  <c r="F826" i="21"/>
  <c r="N826" i="21" s="1"/>
  <c r="E826" i="21"/>
  <c r="D826" i="21"/>
  <c r="R826" i="21" s="1"/>
  <c r="M825" i="21"/>
  <c r="L825" i="21"/>
  <c r="K825" i="21"/>
  <c r="J825" i="21"/>
  <c r="I825" i="21"/>
  <c r="H825" i="21"/>
  <c r="G825" i="21"/>
  <c r="F825" i="21"/>
  <c r="E825" i="21"/>
  <c r="N825" i="21" s="1"/>
  <c r="D825" i="21"/>
  <c r="R825" i="21" s="1"/>
  <c r="M824" i="21"/>
  <c r="L824" i="21"/>
  <c r="K824" i="21"/>
  <c r="J824" i="21"/>
  <c r="I824" i="21"/>
  <c r="H824" i="21"/>
  <c r="G824" i="21"/>
  <c r="F824" i="21"/>
  <c r="N824" i="21" s="1"/>
  <c r="E824" i="21"/>
  <c r="D824" i="21"/>
  <c r="R824" i="21" s="1"/>
  <c r="M823" i="21"/>
  <c r="L823" i="21"/>
  <c r="K823" i="21"/>
  <c r="J823" i="21"/>
  <c r="I823" i="21"/>
  <c r="O823" i="21" s="1"/>
  <c r="H823" i="21"/>
  <c r="G823" i="21"/>
  <c r="F823" i="21"/>
  <c r="E823" i="21"/>
  <c r="N823" i="21" s="1"/>
  <c r="D823" i="21"/>
  <c r="R823" i="21" s="1"/>
  <c r="M822" i="21"/>
  <c r="L822" i="21"/>
  <c r="K822" i="21"/>
  <c r="J822" i="21"/>
  <c r="I822" i="21"/>
  <c r="H822" i="21"/>
  <c r="G822" i="21"/>
  <c r="F822" i="21"/>
  <c r="N822" i="21" s="1"/>
  <c r="E822" i="21"/>
  <c r="D822" i="21"/>
  <c r="R822" i="21" s="1"/>
  <c r="M821" i="21"/>
  <c r="L821" i="21"/>
  <c r="K821" i="21"/>
  <c r="J821" i="21"/>
  <c r="I821" i="21"/>
  <c r="O821" i="21" s="1"/>
  <c r="H821" i="21"/>
  <c r="G821" i="21"/>
  <c r="F821" i="21"/>
  <c r="E821" i="21"/>
  <c r="N821" i="21" s="1"/>
  <c r="D821" i="21"/>
  <c r="R821" i="21" s="1"/>
  <c r="M820" i="21"/>
  <c r="L820" i="21"/>
  <c r="K820" i="21"/>
  <c r="J820" i="21"/>
  <c r="I820" i="21"/>
  <c r="H820" i="21"/>
  <c r="G820" i="21"/>
  <c r="F820" i="21"/>
  <c r="N820" i="21" s="1"/>
  <c r="E820" i="21"/>
  <c r="D820" i="21"/>
  <c r="R820" i="21" s="1"/>
  <c r="M819" i="21"/>
  <c r="L819" i="21"/>
  <c r="K819" i="21"/>
  <c r="J819" i="21"/>
  <c r="I819" i="21"/>
  <c r="O819" i="21" s="1"/>
  <c r="H819" i="21"/>
  <c r="G819" i="21"/>
  <c r="F819" i="21"/>
  <c r="E819" i="21"/>
  <c r="N819" i="21" s="1"/>
  <c r="D819" i="21"/>
  <c r="R819" i="21" s="1"/>
  <c r="M818" i="21"/>
  <c r="L818" i="21"/>
  <c r="K818" i="21"/>
  <c r="J818" i="21"/>
  <c r="I818" i="21"/>
  <c r="H818" i="21"/>
  <c r="G818" i="21"/>
  <c r="F818" i="21"/>
  <c r="E818" i="21"/>
  <c r="D818" i="21"/>
  <c r="R818" i="21" s="1"/>
  <c r="M817" i="21"/>
  <c r="L817" i="21"/>
  <c r="K817" i="21"/>
  <c r="J817" i="21"/>
  <c r="I817" i="21"/>
  <c r="O817" i="21" s="1"/>
  <c r="H817" i="21"/>
  <c r="G817" i="21"/>
  <c r="F817" i="21"/>
  <c r="E817" i="21"/>
  <c r="N817" i="21" s="1"/>
  <c r="D817" i="21"/>
  <c r="R817" i="21" s="1"/>
  <c r="M816" i="21"/>
  <c r="L816" i="21"/>
  <c r="K816" i="21"/>
  <c r="J816" i="21"/>
  <c r="I816" i="21"/>
  <c r="H816" i="21"/>
  <c r="G816" i="21"/>
  <c r="F816" i="21"/>
  <c r="E816" i="21"/>
  <c r="D816" i="21"/>
  <c r="R816" i="21" s="1"/>
  <c r="M815" i="21"/>
  <c r="L815" i="21"/>
  <c r="K815" i="21"/>
  <c r="J815" i="21"/>
  <c r="I815" i="21"/>
  <c r="O815" i="21" s="1"/>
  <c r="H815" i="21"/>
  <c r="G815" i="21"/>
  <c r="F815" i="21"/>
  <c r="E815" i="21"/>
  <c r="N815" i="21" s="1"/>
  <c r="D815" i="21"/>
  <c r="R815" i="21" s="1"/>
  <c r="M814" i="21"/>
  <c r="L814" i="21"/>
  <c r="K814" i="21"/>
  <c r="J814" i="21"/>
  <c r="I814" i="21"/>
  <c r="H814" i="21"/>
  <c r="G814" i="21"/>
  <c r="F814" i="21"/>
  <c r="E814" i="21"/>
  <c r="D814" i="21"/>
  <c r="R814" i="21" s="1"/>
  <c r="M813" i="21"/>
  <c r="L813" i="21"/>
  <c r="K813" i="21"/>
  <c r="J813" i="21"/>
  <c r="I813" i="21"/>
  <c r="O813" i="21" s="1"/>
  <c r="H813" i="21"/>
  <c r="G813" i="21"/>
  <c r="F813" i="21"/>
  <c r="E813" i="21"/>
  <c r="N813" i="21" s="1"/>
  <c r="D813" i="21"/>
  <c r="R813" i="21" s="1"/>
  <c r="M812" i="21"/>
  <c r="L812" i="21"/>
  <c r="K812" i="21"/>
  <c r="J812" i="21"/>
  <c r="I812" i="21"/>
  <c r="H812" i="21"/>
  <c r="G812" i="21"/>
  <c r="F812" i="21"/>
  <c r="E812" i="21"/>
  <c r="D812" i="21"/>
  <c r="R812" i="21" s="1"/>
  <c r="M811" i="21"/>
  <c r="L811" i="21"/>
  <c r="K811" i="21"/>
  <c r="J811" i="21"/>
  <c r="I811" i="21"/>
  <c r="O811" i="21" s="1"/>
  <c r="H811" i="21"/>
  <c r="G811" i="21"/>
  <c r="F811" i="21"/>
  <c r="E811" i="21"/>
  <c r="N811" i="21" s="1"/>
  <c r="D811" i="21"/>
  <c r="R811" i="21" s="1"/>
  <c r="M810" i="21"/>
  <c r="L810" i="21"/>
  <c r="K810" i="21"/>
  <c r="J810" i="21"/>
  <c r="I810" i="21"/>
  <c r="H810" i="21"/>
  <c r="G810" i="21"/>
  <c r="F810" i="21"/>
  <c r="E810" i="21"/>
  <c r="D810" i="21"/>
  <c r="R810" i="21" s="1"/>
  <c r="M809" i="21"/>
  <c r="L809" i="21"/>
  <c r="K809" i="21"/>
  <c r="J809" i="21"/>
  <c r="I809" i="21"/>
  <c r="O809" i="21" s="1"/>
  <c r="H809" i="21"/>
  <c r="G809" i="21"/>
  <c r="F809" i="21"/>
  <c r="E809" i="21"/>
  <c r="N809" i="21" s="1"/>
  <c r="D809" i="21"/>
  <c r="R809" i="21" s="1"/>
  <c r="M808" i="21"/>
  <c r="L808" i="21"/>
  <c r="K808" i="21"/>
  <c r="J808" i="21"/>
  <c r="I808" i="21"/>
  <c r="H808" i="21"/>
  <c r="O808" i="21" s="1"/>
  <c r="G808" i="21"/>
  <c r="F808" i="21"/>
  <c r="E808" i="21"/>
  <c r="D808" i="21"/>
  <c r="R808" i="21" s="1"/>
  <c r="M807" i="21"/>
  <c r="L807" i="21"/>
  <c r="K807" i="21"/>
  <c r="J807" i="21"/>
  <c r="I807" i="21"/>
  <c r="O807" i="21" s="1"/>
  <c r="H807" i="21"/>
  <c r="G807" i="21"/>
  <c r="F807" i="21"/>
  <c r="E807" i="21"/>
  <c r="N807" i="21" s="1"/>
  <c r="D807" i="21"/>
  <c r="R807" i="21" s="1"/>
  <c r="M806" i="21"/>
  <c r="L806" i="21"/>
  <c r="K806" i="21"/>
  <c r="J806" i="21"/>
  <c r="I806" i="21"/>
  <c r="H806" i="21"/>
  <c r="G806" i="21"/>
  <c r="F806" i="21"/>
  <c r="N806" i="21" s="1"/>
  <c r="E806" i="21"/>
  <c r="D806" i="21"/>
  <c r="R806" i="21" s="1"/>
  <c r="M805" i="21"/>
  <c r="L805" i="21"/>
  <c r="K805" i="21"/>
  <c r="J805" i="21"/>
  <c r="I805" i="21"/>
  <c r="H805" i="21"/>
  <c r="G805" i="21"/>
  <c r="F805" i="21"/>
  <c r="E805" i="21"/>
  <c r="N805" i="21" s="1"/>
  <c r="D805" i="21"/>
  <c r="R805" i="21" s="1"/>
  <c r="M804" i="21"/>
  <c r="L804" i="21"/>
  <c r="K804" i="21"/>
  <c r="J804" i="21"/>
  <c r="I804" i="21"/>
  <c r="H804" i="21"/>
  <c r="O804" i="21" s="1"/>
  <c r="G804" i="21"/>
  <c r="F804" i="21"/>
  <c r="N804" i="21" s="1"/>
  <c r="E804" i="21"/>
  <c r="D804" i="21"/>
  <c r="R804" i="21" s="1"/>
  <c r="M803" i="21"/>
  <c r="L803" i="21"/>
  <c r="K803" i="21"/>
  <c r="J803" i="21"/>
  <c r="I803" i="21"/>
  <c r="O803" i="21" s="1"/>
  <c r="H803" i="21"/>
  <c r="G803" i="21"/>
  <c r="F803" i="21"/>
  <c r="E803" i="21"/>
  <c r="N803" i="21" s="1"/>
  <c r="D803" i="21"/>
  <c r="R803" i="21" s="1"/>
  <c r="M802" i="21"/>
  <c r="L802" i="21"/>
  <c r="K802" i="21"/>
  <c r="J802" i="21"/>
  <c r="I802" i="21"/>
  <c r="H802" i="21"/>
  <c r="O802" i="21" s="1"/>
  <c r="G802" i="21"/>
  <c r="F802" i="21"/>
  <c r="E802" i="21"/>
  <c r="D802" i="21"/>
  <c r="R802" i="21" s="1"/>
  <c r="M801" i="21"/>
  <c r="L801" i="21"/>
  <c r="K801" i="21"/>
  <c r="J801" i="21"/>
  <c r="I801" i="21"/>
  <c r="O801" i="21" s="1"/>
  <c r="H801" i="21"/>
  <c r="G801" i="21"/>
  <c r="F801" i="21"/>
  <c r="E801" i="21"/>
  <c r="N801" i="21" s="1"/>
  <c r="D801" i="21"/>
  <c r="R801" i="21" s="1"/>
  <c r="M800" i="21"/>
  <c r="L800" i="21"/>
  <c r="K800" i="21"/>
  <c r="J800" i="21"/>
  <c r="I800" i="21"/>
  <c r="H800" i="21"/>
  <c r="O800" i="21" s="1"/>
  <c r="G800" i="21"/>
  <c r="F800" i="21"/>
  <c r="E800" i="21"/>
  <c r="D800" i="21"/>
  <c r="R800" i="21" s="1"/>
  <c r="M799" i="21"/>
  <c r="L799" i="21"/>
  <c r="K799" i="21"/>
  <c r="J799" i="21"/>
  <c r="I799" i="21"/>
  <c r="H799" i="21"/>
  <c r="G799" i="21"/>
  <c r="F799" i="21"/>
  <c r="E799" i="21"/>
  <c r="N799" i="21" s="1"/>
  <c r="D799" i="21"/>
  <c r="R799" i="21" s="1"/>
  <c r="M798" i="21"/>
  <c r="L798" i="21"/>
  <c r="K798" i="21"/>
  <c r="J798" i="21"/>
  <c r="I798" i="21"/>
  <c r="H798" i="21"/>
  <c r="O798" i="21" s="1"/>
  <c r="G798" i="21"/>
  <c r="F798" i="21"/>
  <c r="E798" i="21"/>
  <c r="D798" i="21"/>
  <c r="R798" i="21" s="1"/>
  <c r="M797" i="21"/>
  <c r="L797" i="21"/>
  <c r="K797" i="21"/>
  <c r="J797" i="21"/>
  <c r="I797" i="21"/>
  <c r="H797" i="21"/>
  <c r="G797" i="21"/>
  <c r="F797" i="21"/>
  <c r="E797" i="21"/>
  <c r="D797" i="21"/>
  <c r="R797" i="21" s="1"/>
  <c r="M796" i="21"/>
  <c r="L796" i="21"/>
  <c r="P796" i="21" s="1"/>
  <c r="K796" i="21"/>
  <c r="J796" i="21"/>
  <c r="I796" i="21"/>
  <c r="H796" i="21"/>
  <c r="O796" i="21" s="1"/>
  <c r="G796" i="21"/>
  <c r="F796" i="21"/>
  <c r="E796" i="21"/>
  <c r="D796" i="21"/>
  <c r="R796" i="21" s="1"/>
  <c r="M795" i="21"/>
  <c r="L795" i="21"/>
  <c r="K795" i="21"/>
  <c r="J795" i="21"/>
  <c r="I795" i="21"/>
  <c r="H795" i="21"/>
  <c r="G795" i="21"/>
  <c r="F795" i="21"/>
  <c r="E795" i="21"/>
  <c r="D795" i="21"/>
  <c r="R795" i="21" s="1"/>
  <c r="M794" i="21"/>
  <c r="L794" i="21"/>
  <c r="P794" i="21" s="1"/>
  <c r="K794" i="21"/>
  <c r="J794" i="21"/>
  <c r="I794" i="21"/>
  <c r="H794" i="21"/>
  <c r="O794" i="21" s="1"/>
  <c r="G794" i="21"/>
  <c r="F794" i="21"/>
  <c r="E794" i="21"/>
  <c r="D794" i="21"/>
  <c r="R794" i="21" s="1"/>
  <c r="M793" i="21"/>
  <c r="L793" i="21"/>
  <c r="K793" i="21"/>
  <c r="J793" i="21"/>
  <c r="I793" i="21"/>
  <c r="H793" i="21"/>
  <c r="G793" i="21"/>
  <c r="F793" i="21"/>
  <c r="E793" i="21"/>
  <c r="D793" i="21"/>
  <c r="R793" i="21" s="1"/>
  <c r="M792" i="21"/>
  <c r="L792" i="21"/>
  <c r="P792" i="21" s="1"/>
  <c r="K792" i="21"/>
  <c r="J792" i="21"/>
  <c r="I792" i="21"/>
  <c r="H792" i="21"/>
  <c r="O792" i="21" s="1"/>
  <c r="G792" i="21"/>
  <c r="F792" i="21"/>
  <c r="E792" i="21"/>
  <c r="D792" i="21"/>
  <c r="R792" i="21" s="1"/>
  <c r="M791" i="21"/>
  <c r="L791" i="21"/>
  <c r="K791" i="21"/>
  <c r="P791" i="21" s="1"/>
  <c r="J791" i="21"/>
  <c r="I791" i="21"/>
  <c r="O791" i="21" s="1"/>
  <c r="H791" i="21"/>
  <c r="G791" i="21"/>
  <c r="F791" i="21"/>
  <c r="E791" i="21"/>
  <c r="D791" i="21"/>
  <c r="R791" i="21" s="1"/>
  <c r="M790" i="21"/>
  <c r="L790" i="21"/>
  <c r="K790" i="21"/>
  <c r="J790" i="21"/>
  <c r="I790" i="21"/>
  <c r="H790" i="21"/>
  <c r="G790" i="21"/>
  <c r="F790" i="21"/>
  <c r="E790" i="21"/>
  <c r="D790" i="21"/>
  <c r="R790" i="21" s="1"/>
  <c r="M789" i="21"/>
  <c r="L789" i="21"/>
  <c r="K789" i="21"/>
  <c r="P789" i="21" s="1"/>
  <c r="J789" i="21"/>
  <c r="I789" i="21"/>
  <c r="H789" i="21"/>
  <c r="G789" i="21"/>
  <c r="F789" i="21"/>
  <c r="E789" i="21"/>
  <c r="D789" i="21"/>
  <c r="R789" i="21" s="1"/>
  <c r="M788" i="21"/>
  <c r="L788" i="21"/>
  <c r="P788" i="21" s="1"/>
  <c r="K788" i="21"/>
  <c r="J788" i="21"/>
  <c r="I788" i="21"/>
  <c r="H788" i="21"/>
  <c r="O788" i="21" s="1"/>
  <c r="G788" i="21"/>
  <c r="F788" i="21"/>
  <c r="N788" i="21" s="1"/>
  <c r="E788" i="21"/>
  <c r="D788" i="21"/>
  <c r="R788" i="21" s="1"/>
  <c r="M787" i="21"/>
  <c r="L787" i="21"/>
  <c r="K787" i="21"/>
  <c r="J787" i="21"/>
  <c r="I787" i="21"/>
  <c r="H787" i="21"/>
  <c r="O787" i="21" s="1"/>
  <c r="G787" i="21"/>
  <c r="F787" i="21"/>
  <c r="E787" i="21"/>
  <c r="D787" i="21"/>
  <c r="R787" i="21" s="1"/>
  <c r="M786" i="21"/>
  <c r="L786" i="21"/>
  <c r="P786" i="21" s="1"/>
  <c r="K786" i="21"/>
  <c r="J786" i="21"/>
  <c r="I786" i="21"/>
  <c r="H786" i="21"/>
  <c r="O786" i="21" s="1"/>
  <c r="G786" i="21"/>
  <c r="F786" i="21"/>
  <c r="N786" i="21" s="1"/>
  <c r="Q786" i="21" s="1"/>
  <c r="E786" i="21"/>
  <c r="D786" i="21"/>
  <c r="R786" i="21" s="1"/>
  <c r="M785" i="21"/>
  <c r="L785" i="21"/>
  <c r="K785" i="21"/>
  <c r="J785" i="21"/>
  <c r="I785" i="21"/>
  <c r="H785" i="21"/>
  <c r="G785" i="21"/>
  <c r="F785" i="21"/>
  <c r="E785" i="21"/>
  <c r="D785" i="21"/>
  <c r="R785" i="21" s="1"/>
  <c r="M784" i="21"/>
  <c r="L784" i="21"/>
  <c r="K784" i="21"/>
  <c r="J784" i="21"/>
  <c r="I784" i="21"/>
  <c r="H784" i="21"/>
  <c r="O784" i="21" s="1"/>
  <c r="G784" i="21"/>
  <c r="F784" i="21"/>
  <c r="E784" i="21"/>
  <c r="D784" i="21"/>
  <c r="R784" i="21" s="1"/>
  <c r="M783" i="21"/>
  <c r="L783" i="21"/>
  <c r="K783" i="21"/>
  <c r="J783" i="21"/>
  <c r="I783" i="21"/>
  <c r="H783" i="21"/>
  <c r="O783" i="21" s="1"/>
  <c r="G783" i="21"/>
  <c r="F783" i="21"/>
  <c r="E783" i="21"/>
  <c r="D783" i="21"/>
  <c r="R783" i="21" s="1"/>
  <c r="M782" i="21"/>
  <c r="L782" i="21"/>
  <c r="K782" i="21"/>
  <c r="J782" i="21"/>
  <c r="I782" i="21"/>
  <c r="H782" i="21"/>
  <c r="O782" i="21" s="1"/>
  <c r="G782" i="21"/>
  <c r="F782" i="21"/>
  <c r="N782" i="21" s="1"/>
  <c r="E782" i="21"/>
  <c r="D782" i="21"/>
  <c r="R782" i="21" s="1"/>
  <c r="M781" i="21"/>
  <c r="L781" i="21"/>
  <c r="K781" i="21"/>
  <c r="P781" i="21" s="1"/>
  <c r="J781" i="21"/>
  <c r="I781" i="21"/>
  <c r="H781" i="21"/>
  <c r="G781" i="21"/>
  <c r="F781" i="21"/>
  <c r="E781" i="21"/>
  <c r="N781" i="21" s="1"/>
  <c r="D781" i="21"/>
  <c r="R781" i="21" s="1"/>
  <c r="M780" i="21"/>
  <c r="L780" i="21"/>
  <c r="P780" i="21" s="1"/>
  <c r="K780" i="21"/>
  <c r="J780" i="21"/>
  <c r="I780" i="21"/>
  <c r="H780" i="21"/>
  <c r="O780" i="21" s="1"/>
  <c r="G780" i="21"/>
  <c r="F780" i="21"/>
  <c r="N780" i="21" s="1"/>
  <c r="Q780" i="21" s="1"/>
  <c r="E780" i="21"/>
  <c r="D780" i="21"/>
  <c r="R780" i="21" s="1"/>
  <c r="M779" i="21"/>
  <c r="L779" i="21"/>
  <c r="K779" i="21"/>
  <c r="J779" i="21"/>
  <c r="I779" i="21"/>
  <c r="H779" i="21"/>
  <c r="O779" i="21" s="1"/>
  <c r="G779" i="21"/>
  <c r="F779" i="21"/>
  <c r="E779" i="21"/>
  <c r="D779" i="21"/>
  <c r="R779" i="21" s="1"/>
  <c r="M778" i="21"/>
  <c r="L778" i="21"/>
  <c r="P778" i="21" s="1"/>
  <c r="K778" i="21"/>
  <c r="J778" i="21"/>
  <c r="I778" i="21"/>
  <c r="H778" i="21"/>
  <c r="O778" i="21" s="1"/>
  <c r="G778" i="21"/>
  <c r="F778" i="21"/>
  <c r="N778" i="21" s="1"/>
  <c r="E778" i="21"/>
  <c r="D778" i="21"/>
  <c r="R778" i="21" s="1"/>
  <c r="M777" i="21"/>
  <c r="L777" i="21"/>
  <c r="K777" i="21"/>
  <c r="J777" i="21"/>
  <c r="I777" i="21"/>
  <c r="H777" i="21"/>
  <c r="G777" i="21"/>
  <c r="F777" i="21"/>
  <c r="E777" i="21"/>
  <c r="D777" i="21"/>
  <c r="R777" i="21" s="1"/>
  <c r="M776" i="21"/>
  <c r="L776" i="21"/>
  <c r="P776" i="21" s="1"/>
  <c r="K776" i="21"/>
  <c r="J776" i="21"/>
  <c r="I776" i="21"/>
  <c r="H776" i="21"/>
  <c r="O776" i="21" s="1"/>
  <c r="G776" i="21"/>
  <c r="F776" i="21"/>
  <c r="E776" i="21"/>
  <c r="D776" i="21"/>
  <c r="R776" i="21" s="1"/>
  <c r="M775" i="21"/>
  <c r="L775" i="21"/>
  <c r="K775" i="21"/>
  <c r="J775" i="21"/>
  <c r="I775" i="21"/>
  <c r="H775" i="21"/>
  <c r="O775" i="21" s="1"/>
  <c r="G775" i="21"/>
  <c r="F775" i="21"/>
  <c r="E775" i="21"/>
  <c r="N775" i="21" s="1"/>
  <c r="D775" i="21"/>
  <c r="R775" i="21" s="1"/>
  <c r="M774" i="21"/>
  <c r="L774" i="21"/>
  <c r="K774" i="21"/>
  <c r="J774" i="21"/>
  <c r="I774" i="21"/>
  <c r="H774" i="21"/>
  <c r="O774" i="21" s="1"/>
  <c r="G774" i="21"/>
  <c r="F774" i="21"/>
  <c r="N774" i="21" s="1"/>
  <c r="E774" i="21"/>
  <c r="D774" i="21"/>
  <c r="R774" i="21" s="1"/>
  <c r="M773" i="21"/>
  <c r="L773" i="21"/>
  <c r="K773" i="21"/>
  <c r="J773" i="21"/>
  <c r="I773" i="21"/>
  <c r="H773" i="21"/>
  <c r="G773" i="21"/>
  <c r="F773" i="21"/>
  <c r="E773" i="21"/>
  <c r="N773" i="21" s="1"/>
  <c r="D773" i="21"/>
  <c r="R773" i="21" s="1"/>
  <c r="M772" i="21"/>
  <c r="L772" i="21"/>
  <c r="P772" i="21" s="1"/>
  <c r="K772" i="21"/>
  <c r="J772" i="21"/>
  <c r="I772" i="21"/>
  <c r="H772" i="21"/>
  <c r="O772" i="21" s="1"/>
  <c r="G772" i="21"/>
  <c r="F772" i="21"/>
  <c r="E772" i="21"/>
  <c r="D772" i="21"/>
  <c r="R772" i="21" s="1"/>
  <c r="M771" i="21"/>
  <c r="L771" i="21"/>
  <c r="K771" i="21"/>
  <c r="J771" i="21"/>
  <c r="I771" i="21"/>
  <c r="H771" i="21"/>
  <c r="O771" i="21" s="1"/>
  <c r="G771" i="21"/>
  <c r="F771" i="21"/>
  <c r="E771" i="21"/>
  <c r="D771" i="21"/>
  <c r="R771" i="21" s="1"/>
  <c r="M770" i="21"/>
  <c r="L770" i="21"/>
  <c r="K770" i="21"/>
  <c r="J770" i="21"/>
  <c r="I770" i="21"/>
  <c r="H770" i="21"/>
  <c r="O770" i="21" s="1"/>
  <c r="G770" i="21"/>
  <c r="F770" i="21"/>
  <c r="N770" i="21" s="1"/>
  <c r="E770" i="21"/>
  <c r="D770" i="21"/>
  <c r="R770" i="21" s="1"/>
  <c r="M769" i="21"/>
  <c r="L769" i="21"/>
  <c r="K769" i="21"/>
  <c r="J769" i="21"/>
  <c r="I769" i="21"/>
  <c r="H769" i="21"/>
  <c r="G769" i="21"/>
  <c r="F769" i="21"/>
  <c r="E769" i="21"/>
  <c r="D769" i="21"/>
  <c r="R769" i="21" s="1"/>
  <c r="M768" i="21"/>
  <c r="L768" i="21"/>
  <c r="K768" i="21"/>
  <c r="J768" i="21"/>
  <c r="I768" i="21"/>
  <c r="H768" i="21"/>
  <c r="O768" i="21" s="1"/>
  <c r="G768" i="21"/>
  <c r="F768" i="21"/>
  <c r="E768" i="21"/>
  <c r="D768" i="21"/>
  <c r="R768" i="21" s="1"/>
  <c r="M767" i="21"/>
  <c r="L767" i="21"/>
  <c r="K767" i="21"/>
  <c r="P767" i="21" s="1"/>
  <c r="J767" i="21"/>
  <c r="I767" i="21"/>
  <c r="H767" i="21"/>
  <c r="O767" i="21" s="1"/>
  <c r="G767" i="21"/>
  <c r="F767" i="21"/>
  <c r="E767" i="21"/>
  <c r="D767" i="21"/>
  <c r="R767" i="21" s="1"/>
  <c r="M766" i="21"/>
  <c r="L766" i="21"/>
  <c r="K766" i="21"/>
  <c r="J766" i="21"/>
  <c r="I766" i="21"/>
  <c r="H766" i="21"/>
  <c r="O766" i="21" s="1"/>
  <c r="G766" i="21"/>
  <c r="F766" i="21"/>
  <c r="N766" i="21" s="1"/>
  <c r="E766" i="21"/>
  <c r="D766" i="21"/>
  <c r="R766" i="21" s="1"/>
  <c r="M765" i="21"/>
  <c r="L765" i="21"/>
  <c r="K765" i="21"/>
  <c r="P765" i="21" s="1"/>
  <c r="J765" i="21"/>
  <c r="I765" i="21"/>
  <c r="H765" i="21"/>
  <c r="G765" i="21"/>
  <c r="F765" i="21"/>
  <c r="E765" i="21"/>
  <c r="D765" i="21"/>
  <c r="R765" i="21" s="1"/>
  <c r="M764" i="21"/>
  <c r="L764" i="21"/>
  <c r="P764" i="21" s="1"/>
  <c r="K764" i="21"/>
  <c r="J764" i="21"/>
  <c r="I764" i="21"/>
  <c r="H764" i="21"/>
  <c r="O764" i="21" s="1"/>
  <c r="G764" i="21"/>
  <c r="F764" i="21"/>
  <c r="N764" i="21" s="1"/>
  <c r="Q764" i="21" s="1"/>
  <c r="E764" i="21"/>
  <c r="D764" i="21"/>
  <c r="R764" i="21" s="1"/>
  <c r="M763" i="21"/>
  <c r="L763" i="21"/>
  <c r="K763" i="21"/>
  <c r="J763" i="21"/>
  <c r="O763" i="21" s="1"/>
  <c r="I763" i="21"/>
  <c r="H763" i="21"/>
  <c r="G763" i="21"/>
  <c r="F763" i="21"/>
  <c r="E763" i="21"/>
  <c r="D763" i="21"/>
  <c r="R763" i="21" s="1"/>
  <c r="M762" i="21"/>
  <c r="L762" i="21"/>
  <c r="P762" i="21" s="1"/>
  <c r="K762" i="21"/>
  <c r="J762" i="21"/>
  <c r="I762" i="21"/>
  <c r="H762" i="21"/>
  <c r="O762" i="21" s="1"/>
  <c r="G762" i="21"/>
  <c r="F762" i="21"/>
  <c r="N762" i="21" s="1"/>
  <c r="E762" i="21"/>
  <c r="D762" i="21"/>
  <c r="R762" i="21" s="1"/>
  <c r="M761" i="21"/>
  <c r="L761" i="21"/>
  <c r="K761" i="21"/>
  <c r="P761" i="21" s="1"/>
  <c r="J761" i="21"/>
  <c r="I761" i="21"/>
  <c r="H761" i="21"/>
  <c r="G761" i="21"/>
  <c r="F761" i="21"/>
  <c r="E761" i="21"/>
  <c r="D761" i="21"/>
  <c r="R761" i="21" s="1"/>
  <c r="M760" i="21"/>
  <c r="L760" i="21"/>
  <c r="K760" i="21"/>
  <c r="J760" i="21"/>
  <c r="I760" i="21"/>
  <c r="H760" i="21"/>
  <c r="O760" i="21" s="1"/>
  <c r="G760" i="21"/>
  <c r="F760" i="21"/>
  <c r="E760" i="21"/>
  <c r="D760" i="21"/>
  <c r="R760" i="21" s="1"/>
  <c r="M759" i="21"/>
  <c r="L759" i="21"/>
  <c r="K759" i="21"/>
  <c r="J759" i="21"/>
  <c r="I759" i="21"/>
  <c r="H759" i="21"/>
  <c r="O759" i="21" s="1"/>
  <c r="G759" i="21"/>
  <c r="F759" i="21"/>
  <c r="E759" i="21"/>
  <c r="N759" i="21" s="1"/>
  <c r="D759" i="21"/>
  <c r="R759" i="21" s="1"/>
  <c r="M758" i="21"/>
  <c r="L758" i="21"/>
  <c r="K758" i="21"/>
  <c r="J758" i="21"/>
  <c r="I758" i="21"/>
  <c r="H758" i="21"/>
  <c r="O758" i="21" s="1"/>
  <c r="G758" i="21"/>
  <c r="F758" i="21"/>
  <c r="N758" i="21" s="1"/>
  <c r="E758" i="21"/>
  <c r="D758" i="21"/>
  <c r="R758" i="21" s="1"/>
  <c r="M757" i="21"/>
  <c r="L757" i="21"/>
  <c r="K757" i="21"/>
  <c r="J757" i="21"/>
  <c r="I757" i="21"/>
  <c r="H757" i="21"/>
  <c r="G757" i="21"/>
  <c r="F757" i="21"/>
  <c r="E757" i="21"/>
  <c r="N757" i="21" s="1"/>
  <c r="D757" i="21"/>
  <c r="R757" i="21" s="1"/>
  <c r="M756" i="21"/>
  <c r="L756" i="21"/>
  <c r="P756" i="21" s="1"/>
  <c r="K756" i="21"/>
  <c r="J756" i="21"/>
  <c r="I756" i="21"/>
  <c r="H756" i="21"/>
  <c r="O756" i="21" s="1"/>
  <c r="G756" i="21"/>
  <c r="F756" i="21"/>
  <c r="E756" i="21"/>
  <c r="D756" i="21"/>
  <c r="R756" i="21" s="1"/>
  <c r="M755" i="21"/>
  <c r="L755" i="21"/>
  <c r="K755" i="21"/>
  <c r="J755" i="21"/>
  <c r="I755" i="21"/>
  <c r="H755" i="21"/>
  <c r="O755" i="21" s="1"/>
  <c r="G755" i="21"/>
  <c r="F755" i="21"/>
  <c r="E755" i="21"/>
  <c r="D755" i="21"/>
  <c r="R755" i="21" s="1"/>
  <c r="M754" i="21"/>
  <c r="L754" i="21"/>
  <c r="K754" i="21"/>
  <c r="J754" i="21"/>
  <c r="I754" i="21"/>
  <c r="H754" i="21"/>
  <c r="G754" i="21"/>
  <c r="F754" i="21"/>
  <c r="N754" i="21" s="1"/>
  <c r="E754" i="21"/>
  <c r="D754" i="21"/>
  <c r="R754" i="21" s="1"/>
  <c r="M753" i="21"/>
  <c r="L753" i="21"/>
  <c r="K753" i="21"/>
  <c r="J753" i="21"/>
  <c r="I753" i="21"/>
  <c r="H753" i="21"/>
  <c r="O753" i="21" s="1"/>
  <c r="G753" i="21"/>
  <c r="F753" i="21"/>
  <c r="E753" i="21"/>
  <c r="D753" i="21"/>
  <c r="R753" i="21" s="1"/>
  <c r="M752" i="21"/>
  <c r="L752" i="21"/>
  <c r="K752" i="21"/>
  <c r="J752" i="21"/>
  <c r="I752" i="21"/>
  <c r="H752" i="21"/>
  <c r="O752" i="21" s="1"/>
  <c r="G752" i="21"/>
  <c r="F752" i="21"/>
  <c r="E752" i="21"/>
  <c r="D752" i="21"/>
  <c r="R752" i="21" s="1"/>
  <c r="R751" i="21"/>
  <c r="M751" i="21"/>
  <c r="L751" i="21"/>
  <c r="K751" i="21"/>
  <c r="P751" i="21" s="1"/>
  <c r="J751" i="21"/>
  <c r="I751" i="21"/>
  <c r="H751" i="21"/>
  <c r="O751" i="21" s="1"/>
  <c r="G751" i="21"/>
  <c r="F751" i="21"/>
  <c r="E751" i="21"/>
  <c r="D751" i="21"/>
  <c r="M750" i="21"/>
  <c r="L750" i="21"/>
  <c r="K750" i="21"/>
  <c r="J750" i="21"/>
  <c r="I750" i="21"/>
  <c r="H750" i="21"/>
  <c r="G750" i="21"/>
  <c r="F750" i="21"/>
  <c r="E750" i="21"/>
  <c r="D750" i="21"/>
  <c r="R750" i="21" s="1"/>
  <c r="M749" i="21"/>
  <c r="L749" i="21"/>
  <c r="K749" i="21"/>
  <c r="P749" i="21" s="1"/>
  <c r="J749" i="21"/>
  <c r="I749" i="21"/>
  <c r="H749" i="21"/>
  <c r="G749" i="21"/>
  <c r="F749" i="21"/>
  <c r="E749" i="21"/>
  <c r="D749" i="21"/>
  <c r="R749" i="21" s="1"/>
  <c r="R748" i="21"/>
  <c r="M748" i="21"/>
  <c r="L748" i="21"/>
  <c r="K748" i="21"/>
  <c r="J748" i="21"/>
  <c r="I748" i="21"/>
  <c r="H748" i="21"/>
  <c r="G748" i="21"/>
  <c r="F748" i="21"/>
  <c r="N748" i="21" s="1"/>
  <c r="E748" i="21"/>
  <c r="D748" i="21"/>
  <c r="M747" i="21"/>
  <c r="L747" i="21"/>
  <c r="K747" i="21"/>
  <c r="P747" i="21" s="1"/>
  <c r="J747" i="21"/>
  <c r="O747" i="21" s="1"/>
  <c r="I747" i="21"/>
  <c r="H747" i="21"/>
  <c r="G747" i="21"/>
  <c r="F747" i="21"/>
  <c r="E747" i="21"/>
  <c r="D747" i="21"/>
  <c r="R747" i="21" s="1"/>
  <c r="M746" i="21"/>
  <c r="L746" i="21"/>
  <c r="P746" i="21" s="1"/>
  <c r="K746" i="21"/>
  <c r="J746" i="21"/>
  <c r="I746" i="21"/>
  <c r="H746" i="21"/>
  <c r="O746" i="21" s="1"/>
  <c r="G746" i="21"/>
  <c r="F746" i="21"/>
  <c r="E746" i="21"/>
  <c r="D746" i="21"/>
  <c r="R746" i="21" s="1"/>
  <c r="M745" i="21"/>
  <c r="L745" i="21"/>
  <c r="P745" i="21" s="1"/>
  <c r="K745" i="21"/>
  <c r="J745" i="21"/>
  <c r="I745" i="21"/>
  <c r="H745" i="21"/>
  <c r="G745" i="21"/>
  <c r="F745" i="21"/>
  <c r="E745" i="21"/>
  <c r="D745" i="21"/>
  <c r="R745" i="21" s="1"/>
  <c r="M744" i="21"/>
  <c r="L744" i="21"/>
  <c r="K744" i="21"/>
  <c r="J744" i="21"/>
  <c r="I744" i="21"/>
  <c r="H744" i="21"/>
  <c r="G744" i="21"/>
  <c r="F744" i="21"/>
  <c r="E744" i="21"/>
  <c r="D744" i="21"/>
  <c r="R744" i="21" s="1"/>
  <c r="M743" i="21"/>
  <c r="L743" i="21"/>
  <c r="K743" i="21"/>
  <c r="J743" i="21"/>
  <c r="I743" i="21"/>
  <c r="H743" i="21"/>
  <c r="O743" i="21" s="1"/>
  <c r="G743" i="21"/>
  <c r="F743" i="21"/>
  <c r="E743" i="21"/>
  <c r="D743" i="21"/>
  <c r="R743" i="21" s="1"/>
  <c r="M742" i="21"/>
  <c r="L742" i="21"/>
  <c r="K742" i="21"/>
  <c r="J742" i="21"/>
  <c r="I742" i="21"/>
  <c r="H742" i="21"/>
  <c r="O742" i="21" s="1"/>
  <c r="G742" i="21"/>
  <c r="F742" i="21"/>
  <c r="E742" i="21"/>
  <c r="D742" i="21"/>
  <c r="R742" i="21" s="1"/>
  <c r="M741" i="21"/>
  <c r="L741" i="21"/>
  <c r="K741" i="21"/>
  <c r="J741" i="21"/>
  <c r="I741" i="21"/>
  <c r="H741" i="21"/>
  <c r="O741" i="21" s="1"/>
  <c r="G741" i="21"/>
  <c r="F741" i="21"/>
  <c r="E741" i="21"/>
  <c r="N741" i="21" s="1"/>
  <c r="D741" i="21"/>
  <c r="R741" i="21" s="1"/>
  <c r="M740" i="21"/>
  <c r="L740" i="21"/>
  <c r="P740" i="21" s="1"/>
  <c r="K740" i="21"/>
  <c r="J740" i="21"/>
  <c r="I740" i="21"/>
  <c r="H740" i="21"/>
  <c r="O740" i="21" s="1"/>
  <c r="G740" i="21"/>
  <c r="F740" i="21"/>
  <c r="E740" i="21"/>
  <c r="D740" i="21"/>
  <c r="R740" i="21" s="1"/>
  <c r="M739" i="21"/>
  <c r="L739" i="21"/>
  <c r="K739" i="21"/>
  <c r="J739" i="21"/>
  <c r="I739" i="21"/>
  <c r="H739" i="21"/>
  <c r="O739" i="21" s="1"/>
  <c r="G739" i="21"/>
  <c r="F739" i="21"/>
  <c r="E739" i="21"/>
  <c r="D739" i="21"/>
  <c r="R739" i="21" s="1"/>
  <c r="M738" i="21"/>
  <c r="L738" i="21"/>
  <c r="K738" i="21"/>
  <c r="J738" i="21"/>
  <c r="I738" i="21"/>
  <c r="H738" i="21"/>
  <c r="G738" i="21"/>
  <c r="F738" i="21"/>
  <c r="N738" i="21" s="1"/>
  <c r="E738" i="21"/>
  <c r="D738" i="21"/>
  <c r="R738" i="21" s="1"/>
  <c r="M737" i="21"/>
  <c r="L737" i="21"/>
  <c r="P737" i="21" s="1"/>
  <c r="K737" i="21"/>
  <c r="J737" i="21"/>
  <c r="I737" i="21"/>
  <c r="H737" i="21"/>
  <c r="O737" i="21" s="1"/>
  <c r="G737" i="21"/>
  <c r="F737" i="21"/>
  <c r="E737" i="21"/>
  <c r="D737" i="21"/>
  <c r="R737" i="21" s="1"/>
  <c r="M736" i="21"/>
  <c r="L736" i="21"/>
  <c r="K736" i="21"/>
  <c r="J736" i="21"/>
  <c r="I736" i="21"/>
  <c r="H736" i="21"/>
  <c r="O736" i="21" s="1"/>
  <c r="G736" i="21"/>
  <c r="F736" i="21"/>
  <c r="E736" i="21"/>
  <c r="D736" i="21"/>
  <c r="R736" i="21" s="1"/>
  <c r="R735" i="21"/>
  <c r="M735" i="21"/>
  <c r="L735" i="21"/>
  <c r="K735" i="21"/>
  <c r="P735" i="21" s="1"/>
  <c r="J735" i="21"/>
  <c r="I735" i="21"/>
  <c r="H735" i="21"/>
  <c r="O735" i="21" s="1"/>
  <c r="G735" i="21"/>
  <c r="F735" i="21"/>
  <c r="E735" i="21"/>
  <c r="D735" i="21"/>
  <c r="M734" i="21"/>
  <c r="L734" i="21"/>
  <c r="K734" i="21"/>
  <c r="J734" i="21"/>
  <c r="I734" i="21"/>
  <c r="H734" i="21"/>
  <c r="G734" i="21"/>
  <c r="F734" i="21"/>
  <c r="E734" i="21"/>
  <c r="D734" i="21"/>
  <c r="R734" i="21" s="1"/>
  <c r="M733" i="21"/>
  <c r="L733" i="21"/>
  <c r="K733" i="21"/>
  <c r="J733" i="21"/>
  <c r="I733" i="21"/>
  <c r="H733" i="21"/>
  <c r="G733" i="21"/>
  <c r="F733" i="21"/>
  <c r="E733" i="21"/>
  <c r="D733" i="21"/>
  <c r="R733" i="21" s="1"/>
  <c r="M732" i="21"/>
  <c r="L732" i="21"/>
  <c r="K732" i="21"/>
  <c r="J732" i="21"/>
  <c r="I732" i="21"/>
  <c r="H732" i="21"/>
  <c r="G732" i="21"/>
  <c r="F732" i="21"/>
  <c r="N732" i="21" s="1"/>
  <c r="E732" i="21"/>
  <c r="D732" i="21"/>
  <c r="R732" i="21" s="1"/>
  <c r="M731" i="21"/>
  <c r="L731" i="21"/>
  <c r="K731" i="21"/>
  <c r="P731" i="21" s="1"/>
  <c r="J731" i="21"/>
  <c r="O731" i="21" s="1"/>
  <c r="I731" i="21"/>
  <c r="H731" i="21"/>
  <c r="G731" i="21"/>
  <c r="F731" i="21"/>
  <c r="N731" i="21" s="1"/>
  <c r="Q731" i="21" s="1"/>
  <c r="E731" i="21"/>
  <c r="D731" i="21"/>
  <c r="R731" i="21" s="1"/>
  <c r="M730" i="21"/>
  <c r="L730" i="21"/>
  <c r="P730" i="21" s="1"/>
  <c r="K730" i="21"/>
  <c r="J730" i="21"/>
  <c r="I730" i="21"/>
  <c r="H730" i="21"/>
  <c r="O730" i="21" s="1"/>
  <c r="G730" i="21"/>
  <c r="F730" i="21"/>
  <c r="E730" i="21"/>
  <c r="D730" i="21"/>
  <c r="R730" i="21" s="1"/>
  <c r="M729" i="21"/>
  <c r="L729" i="21"/>
  <c r="K729" i="21"/>
  <c r="J729" i="21"/>
  <c r="I729" i="21"/>
  <c r="H729" i="21"/>
  <c r="G729" i="21"/>
  <c r="F729" i="21"/>
  <c r="E729" i="21"/>
  <c r="D729" i="21"/>
  <c r="R729" i="21" s="1"/>
  <c r="M728" i="21"/>
  <c r="L728" i="21"/>
  <c r="K728" i="21"/>
  <c r="J728" i="21"/>
  <c r="I728" i="21"/>
  <c r="H728" i="21"/>
  <c r="G728" i="21"/>
  <c r="F728" i="21"/>
  <c r="E728" i="21"/>
  <c r="D728" i="21"/>
  <c r="R728" i="21" s="1"/>
  <c r="M727" i="21"/>
  <c r="L727" i="21"/>
  <c r="K727" i="21"/>
  <c r="J727" i="21"/>
  <c r="I727" i="21"/>
  <c r="H727" i="21"/>
  <c r="O727" i="21" s="1"/>
  <c r="G727" i="21"/>
  <c r="F727" i="21"/>
  <c r="E727" i="21"/>
  <c r="D727" i="21"/>
  <c r="R727" i="21" s="1"/>
  <c r="M726" i="21"/>
  <c r="L726" i="21"/>
  <c r="P726" i="21" s="1"/>
  <c r="K726" i="21"/>
  <c r="J726" i="21"/>
  <c r="I726" i="21"/>
  <c r="H726" i="21"/>
  <c r="O726" i="21" s="1"/>
  <c r="G726" i="21"/>
  <c r="F726" i="21"/>
  <c r="E726" i="21"/>
  <c r="D726" i="21"/>
  <c r="R726" i="21" s="1"/>
  <c r="M725" i="21"/>
  <c r="L725" i="21"/>
  <c r="K725" i="21"/>
  <c r="J725" i="21"/>
  <c r="I725" i="21"/>
  <c r="H725" i="21"/>
  <c r="G725" i="21"/>
  <c r="F725" i="21"/>
  <c r="E725" i="21"/>
  <c r="D725" i="21"/>
  <c r="R725" i="21" s="1"/>
  <c r="M724" i="21"/>
  <c r="L724" i="21"/>
  <c r="K724" i="21"/>
  <c r="J724" i="21"/>
  <c r="I724" i="21"/>
  <c r="H724" i="21"/>
  <c r="O724" i="21" s="1"/>
  <c r="G724" i="21"/>
  <c r="F724" i="21"/>
  <c r="E724" i="21"/>
  <c r="D724" i="21"/>
  <c r="R724" i="21" s="1"/>
  <c r="M723" i="21"/>
  <c r="L723" i="21"/>
  <c r="K723" i="21"/>
  <c r="J723" i="21"/>
  <c r="I723" i="21"/>
  <c r="H723" i="21"/>
  <c r="O723" i="21" s="1"/>
  <c r="G723" i="21"/>
  <c r="F723" i="21"/>
  <c r="E723" i="21"/>
  <c r="D723" i="21"/>
  <c r="R723" i="21" s="1"/>
  <c r="M722" i="21"/>
  <c r="L722" i="21"/>
  <c r="K722" i="21"/>
  <c r="J722" i="21"/>
  <c r="I722" i="21"/>
  <c r="H722" i="21"/>
  <c r="O722" i="21" s="1"/>
  <c r="G722" i="21"/>
  <c r="F722" i="21"/>
  <c r="N722" i="21" s="1"/>
  <c r="E722" i="21"/>
  <c r="D722" i="21"/>
  <c r="R722" i="21" s="1"/>
  <c r="M721" i="21"/>
  <c r="L721" i="21"/>
  <c r="P721" i="21" s="1"/>
  <c r="K721" i="21"/>
  <c r="J721" i="21"/>
  <c r="I721" i="21"/>
  <c r="H721" i="21"/>
  <c r="O721" i="21" s="1"/>
  <c r="G721" i="21"/>
  <c r="F721" i="21"/>
  <c r="E721" i="21"/>
  <c r="D721" i="21"/>
  <c r="R721" i="21" s="1"/>
  <c r="M720" i="21"/>
  <c r="L720" i="21"/>
  <c r="K720" i="21"/>
  <c r="J720" i="21"/>
  <c r="I720" i="21"/>
  <c r="H720" i="21"/>
  <c r="O720" i="21" s="1"/>
  <c r="G720" i="21"/>
  <c r="F720" i="21"/>
  <c r="E720" i="21"/>
  <c r="D720" i="21"/>
  <c r="R720" i="21" s="1"/>
  <c r="M719" i="21"/>
  <c r="L719" i="21"/>
  <c r="K719" i="21"/>
  <c r="P719" i="21" s="1"/>
  <c r="J719" i="21"/>
  <c r="I719" i="21"/>
  <c r="H719" i="21"/>
  <c r="O719" i="21" s="1"/>
  <c r="G719" i="21"/>
  <c r="F719" i="21"/>
  <c r="E719" i="21"/>
  <c r="D719" i="21"/>
  <c r="R719" i="21" s="1"/>
  <c r="M718" i="21"/>
  <c r="L718" i="21"/>
  <c r="K718" i="21"/>
  <c r="J718" i="21"/>
  <c r="I718" i="21"/>
  <c r="H718" i="21"/>
  <c r="O718" i="21" s="1"/>
  <c r="G718" i="21"/>
  <c r="F718" i="21"/>
  <c r="E718" i="21"/>
  <c r="N718" i="21" s="1"/>
  <c r="D718" i="21"/>
  <c r="R718" i="21" s="1"/>
  <c r="M717" i="21"/>
  <c r="L717" i="21"/>
  <c r="K717" i="21"/>
  <c r="J717" i="21"/>
  <c r="I717" i="21"/>
  <c r="H717" i="21"/>
  <c r="O717" i="21" s="1"/>
  <c r="G717" i="21"/>
  <c r="F717" i="21"/>
  <c r="E717" i="21"/>
  <c r="D717" i="21"/>
  <c r="R717" i="21" s="1"/>
  <c r="M716" i="21"/>
  <c r="L716" i="21"/>
  <c r="K716" i="21"/>
  <c r="P716" i="21" s="1"/>
  <c r="J716" i="21"/>
  <c r="I716" i="21"/>
  <c r="H716" i="21"/>
  <c r="G716" i="21"/>
  <c r="F716" i="21"/>
  <c r="N716" i="21" s="1"/>
  <c r="Q716" i="21" s="1"/>
  <c r="E716" i="21"/>
  <c r="D716" i="21"/>
  <c r="R716" i="21" s="1"/>
  <c r="M715" i="21"/>
  <c r="L715" i="21"/>
  <c r="K715" i="21"/>
  <c r="P715" i="21" s="1"/>
  <c r="J715" i="21"/>
  <c r="O715" i="21" s="1"/>
  <c r="I715" i="21"/>
  <c r="H715" i="21"/>
  <c r="G715" i="21"/>
  <c r="F715" i="21"/>
  <c r="N715" i="21" s="1"/>
  <c r="Q715" i="21" s="1"/>
  <c r="E715" i="21"/>
  <c r="D715" i="21"/>
  <c r="R715" i="21" s="1"/>
  <c r="M714" i="21"/>
  <c r="L714" i="21"/>
  <c r="P714" i="21" s="1"/>
  <c r="K714" i="21"/>
  <c r="J714" i="21"/>
  <c r="I714" i="21"/>
  <c r="H714" i="21"/>
  <c r="O714" i="21" s="1"/>
  <c r="G714" i="21"/>
  <c r="F714" i="21"/>
  <c r="E714" i="21"/>
  <c r="N714" i="21" s="1"/>
  <c r="D714" i="21"/>
  <c r="R714" i="21" s="1"/>
  <c r="M713" i="21"/>
  <c r="L713" i="21"/>
  <c r="K713" i="21"/>
  <c r="J713" i="21"/>
  <c r="I713" i="21"/>
  <c r="H713" i="21"/>
  <c r="G713" i="21"/>
  <c r="F713" i="21"/>
  <c r="E713" i="21"/>
  <c r="D713" i="21"/>
  <c r="R713" i="21" s="1"/>
  <c r="R712" i="21"/>
  <c r="M712" i="21"/>
  <c r="L712" i="21"/>
  <c r="K712" i="21"/>
  <c r="J712" i="21"/>
  <c r="I712" i="21"/>
  <c r="H712" i="21"/>
  <c r="G712" i="21"/>
  <c r="F712" i="21"/>
  <c r="E712" i="21"/>
  <c r="D712" i="21"/>
  <c r="M711" i="21"/>
  <c r="L711" i="21"/>
  <c r="K711" i="21"/>
  <c r="J711" i="21"/>
  <c r="I711" i="21"/>
  <c r="O711" i="21" s="1"/>
  <c r="H711" i="21"/>
  <c r="G711" i="21"/>
  <c r="F711" i="21"/>
  <c r="E711" i="21"/>
  <c r="D711" i="21"/>
  <c r="R711" i="21" s="1"/>
  <c r="M710" i="21"/>
  <c r="L710" i="21"/>
  <c r="K710" i="21"/>
  <c r="J710" i="21"/>
  <c r="I710" i="21"/>
  <c r="H710" i="21"/>
  <c r="O710" i="21" s="1"/>
  <c r="G710" i="21"/>
  <c r="F710" i="21"/>
  <c r="E710" i="21"/>
  <c r="D710" i="21"/>
  <c r="R710" i="21" s="1"/>
  <c r="M709" i="21"/>
  <c r="L709" i="21"/>
  <c r="K709" i="21"/>
  <c r="J709" i="21"/>
  <c r="I709" i="21"/>
  <c r="H709" i="21"/>
  <c r="G709" i="21"/>
  <c r="F709" i="21"/>
  <c r="E709" i="21"/>
  <c r="D709" i="21"/>
  <c r="R709" i="21" s="1"/>
  <c r="M708" i="21"/>
  <c r="L708" i="21"/>
  <c r="K708" i="21"/>
  <c r="J708" i="21"/>
  <c r="I708" i="21"/>
  <c r="H708" i="21"/>
  <c r="O708" i="21" s="1"/>
  <c r="G708" i="21"/>
  <c r="F708" i="21"/>
  <c r="E708" i="21"/>
  <c r="D708" i="21"/>
  <c r="R708" i="21" s="1"/>
  <c r="M707" i="21"/>
  <c r="L707" i="21"/>
  <c r="K707" i="21"/>
  <c r="J707" i="21"/>
  <c r="I707" i="21"/>
  <c r="H707" i="21"/>
  <c r="O707" i="21" s="1"/>
  <c r="G707" i="21"/>
  <c r="F707" i="21"/>
  <c r="E707" i="21"/>
  <c r="D707" i="21"/>
  <c r="R707" i="21" s="1"/>
  <c r="M706" i="21"/>
  <c r="L706" i="21"/>
  <c r="K706" i="21"/>
  <c r="J706" i="21"/>
  <c r="I706" i="21"/>
  <c r="H706" i="21"/>
  <c r="G706" i="21"/>
  <c r="F706" i="21"/>
  <c r="E706" i="21"/>
  <c r="D706" i="21"/>
  <c r="R706" i="21" s="1"/>
  <c r="M705" i="21"/>
  <c r="L705" i="21"/>
  <c r="P705" i="21" s="1"/>
  <c r="K705" i="21"/>
  <c r="J705" i="21"/>
  <c r="I705" i="21"/>
  <c r="H705" i="21"/>
  <c r="O705" i="21" s="1"/>
  <c r="G705" i="21"/>
  <c r="F705" i="21"/>
  <c r="E705" i="21"/>
  <c r="D705" i="21"/>
  <c r="R705" i="21" s="1"/>
  <c r="M704" i="21"/>
  <c r="L704" i="21"/>
  <c r="K704" i="21"/>
  <c r="P704" i="21" s="1"/>
  <c r="J704" i="21"/>
  <c r="I704" i="21"/>
  <c r="H704" i="21"/>
  <c r="O704" i="21" s="1"/>
  <c r="G704" i="21"/>
  <c r="F704" i="21"/>
  <c r="E704" i="21"/>
  <c r="D704" i="21"/>
  <c r="R704" i="21" s="1"/>
  <c r="R703" i="21"/>
  <c r="M703" i="21"/>
  <c r="L703" i="21"/>
  <c r="K703" i="21"/>
  <c r="P703" i="21" s="1"/>
  <c r="J703" i="21"/>
  <c r="I703" i="21"/>
  <c r="H703" i="21"/>
  <c r="O703" i="21" s="1"/>
  <c r="G703" i="21"/>
  <c r="F703" i="21"/>
  <c r="E703" i="21"/>
  <c r="D703" i="21"/>
  <c r="M702" i="21"/>
  <c r="L702" i="21"/>
  <c r="K702" i="21"/>
  <c r="J702" i="21"/>
  <c r="I702" i="21"/>
  <c r="H702" i="21"/>
  <c r="O702" i="21" s="1"/>
  <c r="G702" i="21"/>
  <c r="F702" i="21"/>
  <c r="E702" i="21"/>
  <c r="N702" i="21" s="1"/>
  <c r="D702" i="21"/>
  <c r="R702" i="21" s="1"/>
  <c r="M701" i="21"/>
  <c r="L701" i="21"/>
  <c r="K701" i="21"/>
  <c r="J701" i="21"/>
  <c r="I701" i="21"/>
  <c r="H701" i="21"/>
  <c r="G701" i="21"/>
  <c r="F701" i="21"/>
  <c r="E701" i="21"/>
  <c r="D701" i="21"/>
  <c r="R701" i="21" s="1"/>
  <c r="R700" i="21"/>
  <c r="M700" i="21"/>
  <c r="L700" i="21"/>
  <c r="K700" i="21"/>
  <c r="J700" i="21"/>
  <c r="I700" i="21"/>
  <c r="H700" i="21"/>
  <c r="G700" i="21"/>
  <c r="F700" i="21"/>
  <c r="N700" i="21" s="1"/>
  <c r="E700" i="21"/>
  <c r="D700" i="21"/>
  <c r="M699" i="21"/>
  <c r="L699" i="21"/>
  <c r="K699" i="21"/>
  <c r="P699" i="21" s="1"/>
  <c r="J699" i="21"/>
  <c r="O699" i="21" s="1"/>
  <c r="I699" i="21"/>
  <c r="H699" i="21"/>
  <c r="G699" i="21"/>
  <c r="F699" i="21"/>
  <c r="N699" i="21" s="1"/>
  <c r="Q699" i="21" s="1"/>
  <c r="E699" i="21"/>
  <c r="D699" i="21"/>
  <c r="R699" i="21" s="1"/>
  <c r="M698" i="21"/>
  <c r="L698" i="21"/>
  <c r="P698" i="21" s="1"/>
  <c r="K698" i="21"/>
  <c r="J698" i="21"/>
  <c r="I698" i="21"/>
  <c r="H698" i="21"/>
  <c r="O698" i="21" s="1"/>
  <c r="G698" i="21"/>
  <c r="F698" i="21"/>
  <c r="E698" i="21"/>
  <c r="N698" i="21" s="1"/>
  <c r="D698" i="21"/>
  <c r="R698" i="21" s="1"/>
  <c r="M697" i="21"/>
  <c r="L697" i="21"/>
  <c r="K697" i="21"/>
  <c r="J697" i="21"/>
  <c r="I697" i="21"/>
  <c r="H697" i="21"/>
  <c r="G697" i="21"/>
  <c r="F697" i="21"/>
  <c r="E697" i="21"/>
  <c r="D697" i="21"/>
  <c r="R697" i="21" s="1"/>
  <c r="M696" i="21"/>
  <c r="L696" i="21"/>
  <c r="K696" i="21"/>
  <c r="J696" i="21"/>
  <c r="I696" i="21"/>
  <c r="H696" i="21"/>
  <c r="G696" i="21"/>
  <c r="F696" i="21"/>
  <c r="E696" i="21"/>
  <c r="D696" i="21"/>
  <c r="R696" i="21" s="1"/>
  <c r="M695" i="21"/>
  <c r="L695" i="21"/>
  <c r="K695" i="21"/>
  <c r="J695" i="21"/>
  <c r="I695" i="21"/>
  <c r="O695" i="21" s="1"/>
  <c r="H695" i="21"/>
  <c r="G695" i="21"/>
  <c r="F695" i="21"/>
  <c r="E695" i="21"/>
  <c r="D695" i="21"/>
  <c r="R695" i="21" s="1"/>
  <c r="M694" i="21"/>
  <c r="L694" i="21"/>
  <c r="K694" i="21"/>
  <c r="J694" i="21"/>
  <c r="I694" i="21"/>
  <c r="H694" i="21"/>
  <c r="O694" i="21" s="1"/>
  <c r="G694" i="21"/>
  <c r="F694" i="21"/>
  <c r="E694" i="21"/>
  <c r="D694" i="21"/>
  <c r="R694" i="21" s="1"/>
  <c r="M693" i="21"/>
  <c r="L693" i="21"/>
  <c r="K693" i="21"/>
  <c r="J693" i="21"/>
  <c r="I693" i="21"/>
  <c r="H693" i="21"/>
  <c r="G693" i="21"/>
  <c r="F693" i="21"/>
  <c r="E693" i="21"/>
  <c r="D693" i="21"/>
  <c r="R693" i="21" s="1"/>
  <c r="M692" i="21"/>
  <c r="L692" i="21"/>
  <c r="K692" i="21"/>
  <c r="J692" i="21"/>
  <c r="I692" i="21"/>
  <c r="H692" i="21"/>
  <c r="O692" i="21" s="1"/>
  <c r="G692" i="21"/>
  <c r="F692" i="21"/>
  <c r="E692" i="21"/>
  <c r="D692" i="21"/>
  <c r="R692" i="21" s="1"/>
  <c r="M691" i="21"/>
  <c r="L691" i="21"/>
  <c r="K691" i="21"/>
  <c r="J691" i="21"/>
  <c r="I691" i="21"/>
  <c r="H691" i="21"/>
  <c r="O691" i="21" s="1"/>
  <c r="G691" i="21"/>
  <c r="F691" i="21"/>
  <c r="E691" i="21"/>
  <c r="D691" i="21"/>
  <c r="R691" i="21" s="1"/>
  <c r="M690" i="21"/>
  <c r="L690" i="21"/>
  <c r="P690" i="21" s="1"/>
  <c r="K690" i="21"/>
  <c r="J690" i="21"/>
  <c r="I690" i="21"/>
  <c r="H690" i="21"/>
  <c r="O690" i="21" s="1"/>
  <c r="G690" i="21"/>
  <c r="F690" i="21"/>
  <c r="E690" i="21"/>
  <c r="D690" i="21"/>
  <c r="R690" i="21" s="1"/>
  <c r="M689" i="21"/>
  <c r="L689" i="21"/>
  <c r="P689" i="21" s="1"/>
  <c r="K689" i="21"/>
  <c r="J689" i="21"/>
  <c r="I689" i="21"/>
  <c r="H689" i="21"/>
  <c r="O689" i="21" s="1"/>
  <c r="G689" i="21"/>
  <c r="F689" i="21"/>
  <c r="E689" i="21"/>
  <c r="D689" i="21"/>
  <c r="R689" i="21" s="1"/>
  <c r="M688" i="21"/>
  <c r="L688" i="21"/>
  <c r="K688" i="21"/>
  <c r="P688" i="21" s="1"/>
  <c r="J688" i="21"/>
  <c r="I688" i="21"/>
  <c r="H688" i="21"/>
  <c r="O688" i="21" s="1"/>
  <c r="G688" i="21"/>
  <c r="F688" i="21"/>
  <c r="E688" i="21"/>
  <c r="D688" i="21"/>
  <c r="R688" i="21" s="1"/>
  <c r="M687" i="21"/>
  <c r="L687" i="21"/>
  <c r="K687" i="21"/>
  <c r="P687" i="21" s="1"/>
  <c r="J687" i="21"/>
  <c r="I687" i="21"/>
  <c r="H687" i="21"/>
  <c r="O687" i="21" s="1"/>
  <c r="G687" i="21"/>
  <c r="F687" i="21"/>
  <c r="E687" i="21"/>
  <c r="D687" i="21"/>
  <c r="R687" i="21" s="1"/>
  <c r="M686" i="21"/>
  <c r="L686" i="21"/>
  <c r="K686" i="21"/>
  <c r="J686" i="21"/>
  <c r="I686" i="21"/>
  <c r="H686" i="21"/>
  <c r="O686" i="21" s="1"/>
  <c r="G686" i="21"/>
  <c r="F686" i="21"/>
  <c r="E686" i="21"/>
  <c r="N686" i="21" s="1"/>
  <c r="D686" i="21"/>
  <c r="R686" i="21" s="1"/>
  <c r="M685" i="21"/>
  <c r="L685" i="21"/>
  <c r="K685" i="21"/>
  <c r="J685" i="21"/>
  <c r="I685" i="21"/>
  <c r="H685" i="21"/>
  <c r="G685" i="21"/>
  <c r="F685" i="21"/>
  <c r="E685" i="21"/>
  <c r="D685" i="21"/>
  <c r="R685" i="21" s="1"/>
  <c r="M684" i="21"/>
  <c r="L684" i="21"/>
  <c r="K684" i="21"/>
  <c r="J684" i="21"/>
  <c r="I684" i="21"/>
  <c r="H684" i="21"/>
  <c r="G684" i="21"/>
  <c r="F684" i="21"/>
  <c r="N684" i="21" s="1"/>
  <c r="E684" i="21"/>
  <c r="D684" i="21"/>
  <c r="R684" i="21" s="1"/>
  <c r="M683" i="21"/>
  <c r="L683" i="21"/>
  <c r="K683" i="21"/>
  <c r="P683" i="21" s="1"/>
  <c r="J683" i="21"/>
  <c r="O683" i="21" s="1"/>
  <c r="I683" i="21"/>
  <c r="H683" i="21"/>
  <c r="G683" i="21"/>
  <c r="F683" i="21"/>
  <c r="N683" i="21" s="1"/>
  <c r="Q683" i="21" s="1"/>
  <c r="E683" i="21"/>
  <c r="D683" i="21"/>
  <c r="R683" i="21" s="1"/>
  <c r="M682" i="21"/>
  <c r="L682" i="21"/>
  <c r="P682" i="21" s="1"/>
  <c r="K682" i="21"/>
  <c r="J682" i="21"/>
  <c r="I682" i="21"/>
  <c r="H682" i="21"/>
  <c r="O682" i="21" s="1"/>
  <c r="G682" i="21"/>
  <c r="F682" i="21"/>
  <c r="E682" i="21"/>
  <c r="N682" i="21" s="1"/>
  <c r="D682" i="21"/>
  <c r="R682" i="21" s="1"/>
  <c r="M681" i="21"/>
  <c r="L681" i="21"/>
  <c r="K681" i="21"/>
  <c r="J681" i="21"/>
  <c r="I681" i="21"/>
  <c r="H681" i="21"/>
  <c r="G681" i="21"/>
  <c r="F681" i="21"/>
  <c r="E681" i="21"/>
  <c r="D681" i="21"/>
  <c r="R681" i="21" s="1"/>
  <c r="M680" i="21"/>
  <c r="L680" i="21"/>
  <c r="K680" i="21"/>
  <c r="J680" i="21"/>
  <c r="I680" i="21"/>
  <c r="H680" i="21"/>
  <c r="G680" i="21"/>
  <c r="F680" i="21"/>
  <c r="E680" i="21"/>
  <c r="D680" i="21"/>
  <c r="R680" i="21" s="1"/>
  <c r="M679" i="21"/>
  <c r="L679" i="21"/>
  <c r="K679" i="21"/>
  <c r="J679" i="21"/>
  <c r="I679" i="21"/>
  <c r="O679" i="21" s="1"/>
  <c r="H679" i="21"/>
  <c r="G679" i="21"/>
  <c r="F679" i="21"/>
  <c r="N679" i="21" s="1"/>
  <c r="E679" i="21"/>
  <c r="D679" i="21"/>
  <c r="R679" i="21" s="1"/>
  <c r="M678" i="21"/>
  <c r="L678" i="21"/>
  <c r="P678" i="21" s="1"/>
  <c r="K678" i="21"/>
  <c r="J678" i="21"/>
  <c r="I678" i="21"/>
  <c r="H678" i="21"/>
  <c r="O678" i="21" s="1"/>
  <c r="G678" i="21"/>
  <c r="F678" i="21"/>
  <c r="E678" i="21"/>
  <c r="D678" i="21"/>
  <c r="R678" i="21" s="1"/>
  <c r="M677" i="21"/>
  <c r="L677" i="21"/>
  <c r="K677" i="21"/>
  <c r="J677" i="21"/>
  <c r="I677" i="21"/>
  <c r="H677" i="21"/>
  <c r="G677" i="21"/>
  <c r="F677" i="21"/>
  <c r="E677" i="21"/>
  <c r="D677" i="21"/>
  <c r="R677" i="21" s="1"/>
  <c r="M676" i="21"/>
  <c r="L676" i="21"/>
  <c r="K676" i="21"/>
  <c r="J676" i="21"/>
  <c r="I676" i="21"/>
  <c r="H676" i="21"/>
  <c r="G676" i="21"/>
  <c r="F676" i="21"/>
  <c r="E676" i="21"/>
  <c r="D676" i="21"/>
  <c r="R676" i="21" s="1"/>
  <c r="M675" i="21"/>
  <c r="L675" i="21"/>
  <c r="K675" i="21"/>
  <c r="J675" i="21"/>
  <c r="I675" i="21"/>
  <c r="H675" i="21"/>
  <c r="O675" i="21" s="1"/>
  <c r="G675" i="21"/>
  <c r="F675" i="21"/>
  <c r="E675" i="21"/>
  <c r="D675" i="21"/>
  <c r="R675" i="21" s="1"/>
  <c r="M674" i="21"/>
  <c r="L674" i="21"/>
  <c r="K674" i="21"/>
  <c r="J674" i="21"/>
  <c r="I674" i="21"/>
  <c r="H674" i="21"/>
  <c r="O674" i="21" s="1"/>
  <c r="G674" i="21"/>
  <c r="F674" i="21"/>
  <c r="E674" i="21"/>
  <c r="N674" i="21" s="1"/>
  <c r="D674" i="21"/>
  <c r="R674" i="21" s="1"/>
  <c r="M673" i="21"/>
  <c r="L673" i="21"/>
  <c r="K673" i="21"/>
  <c r="J673" i="21"/>
  <c r="I673" i="21"/>
  <c r="H673" i="21"/>
  <c r="O673" i="21" s="1"/>
  <c r="G673" i="21"/>
  <c r="F673" i="21"/>
  <c r="E673" i="21"/>
  <c r="D673" i="21"/>
  <c r="R673" i="21" s="1"/>
  <c r="M672" i="21"/>
  <c r="L672" i="21"/>
  <c r="K672" i="21"/>
  <c r="P672" i="21" s="1"/>
  <c r="J672" i="21"/>
  <c r="I672" i="21"/>
  <c r="H672" i="21"/>
  <c r="O672" i="21" s="1"/>
  <c r="G672" i="21"/>
  <c r="F672" i="21"/>
  <c r="E672" i="21"/>
  <c r="D672" i="21"/>
  <c r="R672" i="21" s="1"/>
  <c r="M671" i="21"/>
  <c r="L671" i="21"/>
  <c r="K671" i="21"/>
  <c r="P671" i="21" s="1"/>
  <c r="J671" i="21"/>
  <c r="I671" i="21"/>
  <c r="H671" i="21"/>
  <c r="O671" i="21" s="1"/>
  <c r="G671" i="21"/>
  <c r="F671" i="21"/>
  <c r="N671" i="21" s="1"/>
  <c r="E671" i="21"/>
  <c r="D671" i="21"/>
  <c r="R671" i="21" s="1"/>
  <c r="M670" i="21"/>
  <c r="L670" i="21"/>
  <c r="P670" i="21" s="1"/>
  <c r="K670" i="21"/>
  <c r="J670" i="21"/>
  <c r="I670" i="21"/>
  <c r="H670" i="21"/>
  <c r="O670" i="21" s="1"/>
  <c r="G670" i="21"/>
  <c r="F670" i="21"/>
  <c r="E670" i="21"/>
  <c r="N670" i="21" s="1"/>
  <c r="Q670" i="21" s="1"/>
  <c r="D670" i="21"/>
  <c r="R670" i="21" s="1"/>
  <c r="M669" i="21"/>
  <c r="L669" i="21"/>
  <c r="K669" i="21"/>
  <c r="J669" i="21"/>
  <c r="I669" i="21"/>
  <c r="H669" i="21"/>
  <c r="G669" i="21"/>
  <c r="F669" i="21"/>
  <c r="E669" i="21"/>
  <c r="D669" i="21"/>
  <c r="R669" i="21" s="1"/>
  <c r="M668" i="21"/>
  <c r="L668" i="21"/>
  <c r="K668" i="21"/>
  <c r="J668" i="21"/>
  <c r="I668" i="21"/>
  <c r="H668" i="21"/>
  <c r="G668" i="21"/>
  <c r="F668" i="21"/>
  <c r="N668" i="21" s="1"/>
  <c r="E668" i="21"/>
  <c r="D668" i="21"/>
  <c r="R668" i="21" s="1"/>
  <c r="M667" i="21"/>
  <c r="L667" i="21"/>
  <c r="K667" i="21"/>
  <c r="P667" i="21" s="1"/>
  <c r="J667" i="21"/>
  <c r="O667" i="21" s="1"/>
  <c r="I667" i="21"/>
  <c r="H667" i="21"/>
  <c r="G667" i="21"/>
  <c r="F667" i="21"/>
  <c r="N667" i="21" s="1"/>
  <c r="Q667" i="21" s="1"/>
  <c r="E667" i="21"/>
  <c r="D667" i="21"/>
  <c r="R667" i="21" s="1"/>
  <c r="M666" i="21"/>
  <c r="L666" i="21"/>
  <c r="P666" i="21" s="1"/>
  <c r="K666" i="21"/>
  <c r="J666" i="21"/>
  <c r="I666" i="21"/>
  <c r="H666" i="21"/>
  <c r="O666" i="21" s="1"/>
  <c r="G666" i="21"/>
  <c r="F666" i="21"/>
  <c r="E666" i="21"/>
  <c r="N666" i="21" s="1"/>
  <c r="D666" i="21"/>
  <c r="R666" i="21" s="1"/>
  <c r="M665" i="21"/>
  <c r="L665" i="21"/>
  <c r="K665" i="21"/>
  <c r="J665" i="21"/>
  <c r="I665" i="21"/>
  <c r="H665" i="21"/>
  <c r="G665" i="21"/>
  <c r="F665" i="21"/>
  <c r="E665" i="21"/>
  <c r="D665" i="21"/>
  <c r="R665" i="21" s="1"/>
  <c r="M664" i="21"/>
  <c r="L664" i="21"/>
  <c r="K664" i="21"/>
  <c r="J664" i="21"/>
  <c r="I664" i="21"/>
  <c r="H664" i="21"/>
  <c r="G664" i="21"/>
  <c r="F664" i="21"/>
  <c r="E664" i="21"/>
  <c r="D664" i="21"/>
  <c r="R664" i="21" s="1"/>
  <c r="M663" i="21"/>
  <c r="L663" i="21"/>
  <c r="K663" i="21"/>
  <c r="J663" i="21"/>
  <c r="I663" i="21"/>
  <c r="O663" i="21" s="1"/>
  <c r="H663" i="21"/>
  <c r="G663" i="21"/>
  <c r="F663" i="21"/>
  <c r="E663" i="21"/>
  <c r="D663" i="21"/>
  <c r="R663" i="21" s="1"/>
  <c r="M662" i="21"/>
  <c r="L662" i="21"/>
  <c r="K662" i="21"/>
  <c r="J662" i="21"/>
  <c r="I662" i="21"/>
  <c r="H662" i="21"/>
  <c r="O662" i="21" s="1"/>
  <c r="G662" i="21"/>
  <c r="F662" i="21"/>
  <c r="E662" i="21"/>
  <c r="D662" i="21"/>
  <c r="R662" i="21" s="1"/>
  <c r="M661" i="21"/>
  <c r="L661" i="21"/>
  <c r="K661" i="21"/>
  <c r="J661" i="21"/>
  <c r="I661" i="21"/>
  <c r="H661" i="21"/>
  <c r="G661" i="21"/>
  <c r="F661" i="21"/>
  <c r="E661" i="21"/>
  <c r="D661" i="21"/>
  <c r="R661" i="21" s="1"/>
  <c r="M660" i="21"/>
  <c r="L660" i="21"/>
  <c r="K660" i="21"/>
  <c r="J660" i="21"/>
  <c r="I660" i="21"/>
  <c r="H660" i="21"/>
  <c r="O660" i="21" s="1"/>
  <c r="G660" i="21"/>
  <c r="F660" i="21"/>
  <c r="E660" i="21"/>
  <c r="D660" i="21"/>
  <c r="R660" i="21" s="1"/>
  <c r="M659" i="21"/>
  <c r="L659" i="21"/>
  <c r="K659" i="21"/>
  <c r="J659" i="21"/>
  <c r="I659" i="21"/>
  <c r="H659" i="21"/>
  <c r="O659" i="21" s="1"/>
  <c r="G659" i="21"/>
  <c r="F659" i="21"/>
  <c r="E659" i="21"/>
  <c r="D659" i="21"/>
  <c r="R659" i="21" s="1"/>
  <c r="M658" i="21"/>
  <c r="L658" i="21"/>
  <c r="K658" i="21"/>
  <c r="P658" i="21" s="1"/>
  <c r="J658" i="21"/>
  <c r="I658" i="21"/>
  <c r="H658" i="21"/>
  <c r="G658" i="21"/>
  <c r="F658" i="21"/>
  <c r="E658" i="21"/>
  <c r="D658" i="21"/>
  <c r="R658" i="21" s="1"/>
  <c r="M657" i="21"/>
  <c r="L657" i="21"/>
  <c r="K657" i="21"/>
  <c r="J657" i="21"/>
  <c r="I657" i="21"/>
  <c r="H657" i="21"/>
  <c r="G657" i="21"/>
  <c r="F657" i="21"/>
  <c r="E657" i="21"/>
  <c r="N657" i="21" s="1"/>
  <c r="D657" i="21"/>
  <c r="R657" i="21" s="1"/>
  <c r="M656" i="21"/>
  <c r="L656" i="21"/>
  <c r="K656" i="21"/>
  <c r="P656" i="21" s="1"/>
  <c r="J656" i="21"/>
  <c r="I656" i="21"/>
  <c r="H656" i="21"/>
  <c r="O656" i="21" s="1"/>
  <c r="G656" i="21"/>
  <c r="F656" i="21"/>
  <c r="N656" i="21" s="1"/>
  <c r="Q656" i="21" s="1"/>
  <c r="E656" i="21"/>
  <c r="D656" i="21"/>
  <c r="R656" i="21" s="1"/>
  <c r="M655" i="21"/>
  <c r="L655" i="21"/>
  <c r="K655" i="21"/>
  <c r="P655" i="21" s="1"/>
  <c r="J655" i="21"/>
  <c r="O655" i="21" s="1"/>
  <c r="I655" i="21"/>
  <c r="H655" i="21"/>
  <c r="G655" i="21"/>
  <c r="F655" i="21"/>
  <c r="N655" i="21" s="1"/>
  <c r="Q655" i="21" s="1"/>
  <c r="E655" i="21"/>
  <c r="D655" i="21"/>
  <c r="R655" i="21" s="1"/>
  <c r="M654" i="21"/>
  <c r="P654" i="21" s="1"/>
  <c r="L654" i="21"/>
  <c r="K654" i="21"/>
  <c r="J654" i="21"/>
  <c r="I654" i="21"/>
  <c r="H654" i="21"/>
  <c r="G654" i="21"/>
  <c r="F654" i="21"/>
  <c r="E654" i="21"/>
  <c r="N654" i="21" s="1"/>
  <c r="D654" i="21"/>
  <c r="R654" i="21" s="1"/>
  <c r="M653" i="21"/>
  <c r="L653" i="21"/>
  <c r="K653" i="21"/>
  <c r="J653" i="21"/>
  <c r="I653" i="21"/>
  <c r="H653" i="21"/>
  <c r="G653" i="21"/>
  <c r="F653" i="21"/>
  <c r="E653" i="21"/>
  <c r="D653" i="21"/>
  <c r="R653" i="21" s="1"/>
  <c r="R652" i="21"/>
  <c r="M652" i="21"/>
  <c r="L652" i="21"/>
  <c r="K652" i="21"/>
  <c r="P652" i="21" s="1"/>
  <c r="J652" i="21"/>
  <c r="I652" i="21"/>
  <c r="H652" i="21"/>
  <c r="G652" i="21"/>
  <c r="F652" i="21"/>
  <c r="N652" i="21" s="1"/>
  <c r="Q652" i="21" s="1"/>
  <c r="E652" i="21"/>
  <c r="D652" i="21"/>
  <c r="M651" i="21"/>
  <c r="L651" i="21"/>
  <c r="K651" i="21"/>
  <c r="P651" i="21" s="1"/>
  <c r="J651" i="21"/>
  <c r="O651" i="21" s="1"/>
  <c r="I651" i="21"/>
  <c r="H651" i="21"/>
  <c r="G651" i="21"/>
  <c r="F651" i="21"/>
  <c r="N651" i="21" s="1"/>
  <c r="Q651" i="21" s="1"/>
  <c r="E651" i="21"/>
  <c r="D651" i="21"/>
  <c r="R651" i="21" s="1"/>
  <c r="M650" i="21"/>
  <c r="P650" i="21" s="1"/>
  <c r="L650" i="21"/>
  <c r="K650" i="21"/>
  <c r="J650" i="21"/>
  <c r="I650" i="21"/>
  <c r="H650" i="21"/>
  <c r="G650" i="21"/>
  <c r="F650" i="21"/>
  <c r="E650" i="21"/>
  <c r="N650" i="21" s="1"/>
  <c r="D650" i="21"/>
  <c r="R650" i="21" s="1"/>
  <c r="M649" i="21"/>
  <c r="L649" i="21"/>
  <c r="K649" i="21"/>
  <c r="J649" i="21"/>
  <c r="I649" i="21"/>
  <c r="H649" i="21"/>
  <c r="G649" i="21"/>
  <c r="F649" i="21"/>
  <c r="E649" i="21"/>
  <c r="D649" i="21"/>
  <c r="R649" i="21" s="1"/>
  <c r="R648" i="21"/>
  <c r="M648" i="21"/>
  <c r="L648" i="21"/>
  <c r="K648" i="21"/>
  <c r="P648" i="21" s="1"/>
  <c r="J648" i="21"/>
  <c r="I648" i="21"/>
  <c r="H648" i="21"/>
  <c r="G648" i="21"/>
  <c r="F648" i="21"/>
  <c r="N648" i="21" s="1"/>
  <c r="Q648" i="21" s="1"/>
  <c r="E648" i="21"/>
  <c r="D648" i="21"/>
  <c r="R647" i="21"/>
  <c r="M647" i="21"/>
  <c r="L647" i="21"/>
  <c r="K647" i="21"/>
  <c r="P647" i="21" s="1"/>
  <c r="J647" i="21"/>
  <c r="O647" i="21" s="1"/>
  <c r="I647" i="21"/>
  <c r="H647" i="21"/>
  <c r="G647" i="21"/>
  <c r="F647" i="21"/>
  <c r="N647" i="21" s="1"/>
  <c r="Q647" i="21" s="1"/>
  <c r="E647" i="21"/>
  <c r="D647" i="21"/>
  <c r="M646" i="21"/>
  <c r="P646" i="21" s="1"/>
  <c r="L646" i="21"/>
  <c r="K646" i="21"/>
  <c r="J646" i="21"/>
  <c r="I646" i="21"/>
  <c r="H646" i="21"/>
  <c r="G646" i="21"/>
  <c r="F646" i="21"/>
  <c r="E646" i="21"/>
  <c r="N646" i="21" s="1"/>
  <c r="D646" i="21"/>
  <c r="R646" i="21" s="1"/>
  <c r="M645" i="21"/>
  <c r="L645" i="21"/>
  <c r="K645" i="21"/>
  <c r="J645" i="21"/>
  <c r="I645" i="21"/>
  <c r="H645" i="21"/>
  <c r="G645" i="21"/>
  <c r="F645" i="21"/>
  <c r="E645" i="21"/>
  <c r="D645" i="21"/>
  <c r="R645" i="21" s="1"/>
  <c r="R644" i="21"/>
  <c r="M644" i="21"/>
  <c r="L644" i="21"/>
  <c r="K644" i="21"/>
  <c r="P644" i="21" s="1"/>
  <c r="J644" i="21"/>
  <c r="I644" i="21"/>
  <c r="H644" i="21"/>
  <c r="G644" i="21"/>
  <c r="F644" i="21"/>
  <c r="N644" i="21" s="1"/>
  <c r="Q644" i="21" s="1"/>
  <c r="E644" i="21"/>
  <c r="D644" i="21"/>
  <c r="R643" i="21"/>
  <c r="M643" i="21"/>
  <c r="L643" i="21"/>
  <c r="K643" i="21"/>
  <c r="P643" i="21" s="1"/>
  <c r="J643" i="21"/>
  <c r="O643" i="21" s="1"/>
  <c r="I643" i="21"/>
  <c r="H643" i="21"/>
  <c r="G643" i="21"/>
  <c r="F643" i="21"/>
  <c r="N643" i="21" s="1"/>
  <c r="Q643" i="21" s="1"/>
  <c r="E643" i="21"/>
  <c r="D643" i="21"/>
  <c r="M642" i="21"/>
  <c r="P642" i="21" s="1"/>
  <c r="L642" i="21"/>
  <c r="K642" i="21"/>
  <c r="J642" i="21"/>
  <c r="I642" i="21"/>
  <c r="H642" i="21"/>
  <c r="G642" i="21"/>
  <c r="F642" i="21"/>
  <c r="E642" i="21"/>
  <c r="N642" i="21" s="1"/>
  <c r="D642" i="21"/>
  <c r="R642" i="21" s="1"/>
  <c r="M641" i="21"/>
  <c r="L641" i="21"/>
  <c r="K641" i="21"/>
  <c r="J641" i="21"/>
  <c r="I641" i="21"/>
  <c r="H641" i="21"/>
  <c r="G641" i="21"/>
  <c r="F641" i="21"/>
  <c r="E641" i="21"/>
  <c r="D641" i="21"/>
  <c r="R641" i="21" s="1"/>
  <c r="R640" i="21"/>
  <c r="M640" i="21"/>
  <c r="L640" i="21"/>
  <c r="K640" i="21"/>
  <c r="P640" i="21" s="1"/>
  <c r="J640" i="21"/>
  <c r="I640" i="21"/>
  <c r="H640" i="21"/>
  <c r="G640" i="21"/>
  <c r="F640" i="21"/>
  <c r="N640" i="21" s="1"/>
  <c r="Q640" i="21" s="1"/>
  <c r="E640" i="21"/>
  <c r="D640" i="21"/>
  <c r="R639" i="21"/>
  <c r="M639" i="21"/>
  <c r="L639" i="21"/>
  <c r="K639" i="21"/>
  <c r="P639" i="21" s="1"/>
  <c r="J639" i="21"/>
  <c r="O639" i="21" s="1"/>
  <c r="I639" i="21"/>
  <c r="H639" i="21"/>
  <c r="G639" i="21"/>
  <c r="F639" i="21"/>
  <c r="N639" i="21" s="1"/>
  <c r="Q639" i="21" s="1"/>
  <c r="E639" i="21"/>
  <c r="D639" i="21"/>
  <c r="M638" i="21"/>
  <c r="P638" i="21" s="1"/>
  <c r="L638" i="21"/>
  <c r="K638" i="21"/>
  <c r="J638" i="21"/>
  <c r="I638" i="21"/>
  <c r="H638" i="21"/>
  <c r="G638" i="21"/>
  <c r="F638" i="21"/>
  <c r="E638" i="21"/>
  <c r="N638" i="21" s="1"/>
  <c r="D638" i="21"/>
  <c r="R638" i="21" s="1"/>
  <c r="M637" i="21"/>
  <c r="L637" i="21"/>
  <c r="K637" i="21"/>
  <c r="J637" i="21"/>
  <c r="I637" i="21"/>
  <c r="H637" i="21"/>
  <c r="G637" i="21"/>
  <c r="F637" i="21"/>
  <c r="E637" i="21"/>
  <c r="D637" i="21"/>
  <c r="R637" i="21" s="1"/>
  <c r="R636" i="21"/>
  <c r="M636" i="21"/>
  <c r="L636" i="21"/>
  <c r="K636" i="21"/>
  <c r="P636" i="21" s="1"/>
  <c r="J636" i="21"/>
  <c r="I636" i="21"/>
  <c r="H636" i="21"/>
  <c r="G636" i="21"/>
  <c r="F636" i="21"/>
  <c r="N636" i="21" s="1"/>
  <c r="Q636" i="21" s="1"/>
  <c r="E636" i="21"/>
  <c r="D636" i="21"/>
  <c r="R635" i="21"/>
  <c r="M635" i="21"/>
  <c r="L635" i="21"/>
  <c r="K635" i="21"/>
  <c r="P635" i="21" s="1"/>
  <c r="J635" i="21"/>
  <c r="O635" i="21" s="1"/>
  <c r="I635" i="21"/>
  <c r="H635" i="21"/>
  <c r="G635" i="21"/>
  <c r="F635" i="21"/>
  <c r="N635" i="21" s="1"/>
  <c r="Q635" i="21" s="1"/>
  <c r="E635" i="21"/>
  <c r="D635" i="21"/>
  <c r="M634" i="21"/>
  <c r="P634" i="21" s="1"/>
  <c r="L634" i="21"/>
  <c r="K634" i="21"/>
  <c r="J634" i="21"/>
  <c r="I634" i="21"/>
  <c r="H634" i="21"/>
  <c r="G634" i="21"/>
  <c r="F634" i="21"/>
  <c r="E634" i="21"/>
  <c r="N634" i="21" s="1"/>
  <c r="D634" i="21"/>
  <c r="R634" i="21" s="1"/>
  <c r="M633" i="21"/>
  <c r="L633" i="21"/>
  <c r="K633" i="21"/>
  <c r="J633" i="21"/>
  <c r="I633" i="21"/>
  <c r="H633" i="21"/>
  <c r="G633" i="21"/>
  <c r="F633" i="21"/>
  <c r="E633" i="21"/>
  <c r="D633" i="21"/>
  <c r="R633" i="21" s="1"/>
  <c r="R632" i="21"/>
  <c r="M632" i="21"/>
  <c r="L632" i="21"/>
  <c r="K632" i="21"/>
  <c r="P632" i="21" s="1"/>
  <c r="J632" i="21"/>
  <c r="I632" i="21"/>
  <c r="H632" i="21"/>
  <c r="G632" i="21"/>
  <c r="F632" i="21"/>
  <c r="N632" i="21" s="1"/>
  <c r="Q632" i="21" s="1"/>
  <c r="E632" i="21"/>
  <c r="D632" i="21"/>
  <c r="R631" i="21"/>
  <c r="M631" i="21"/>
  <c r="L631" i="21"/>
  <c r="K631" i="21"/>
  <c r="P631" i="21" s="1"/>
  <c r="J631" i="21"/>
  <c r="O631" i="21" s="1"/>
  <c r="I631" i="21"/>
  <c r="H631" i="21"/>
  <c r="G631" i="21"/>
  <c r="F631" i="21"/>
  <c r="N631" i="21" s="1"/>
  <c r="Q631" i="21" s="1"/>
  <c r="E631" i="21"/>
  <c r="D631" i="21"/>
  <c r="M630" i="21"/>
  <c r="P630" i="21" s="1"/>
  <c r="L630" i="21"/>
  <c r="K630" i="21"/>
  <c r="J630" i="21"/>
  <c r="I630" i="21"/>
  <c r="H630" i="21"/>
  <c r="G630" i="21"/>
  <c r="F630" i="21"/>
  <c r="E630" i="21"/>
  <c r="N630" i="21" s="1"/>
  <c r="D630" i="21"/>
  <c r="R630" i="21" s="1"/>
  <c r="M629" i="21"/>
  <c r="L629" i="21"/>
  <c r="K629" i="21"/>
  <c r="J629" i="21"/>
  <c r="I629" i="21"/>
  <c r="H629" i="21"/>
  <c r="G629" i="21"/>
  <c r="F629" i="21"/>
  <c r="E629" i="21"/>
  <c r="D629" i="21"/>
  <c r="R629" i="21" s="1"/>
  <c r="R628" i="21"/>
  <c r="M628" i="21"/>
  <c r="L628" i="21"/>
  <c r="K628" i="21"/>
  <c r="P628" i="21" s="1"/>
  <c r="J628" i="21"/>
  <c r="I628" i="21"/>
  <c r="H628" i="21"/>
  <c r="G628" i="21"/>
  <c r="F628" i="21"/>
  <c r="N628" i="21" s="1"/>
  <c r="Q628" i="21" s="1"/>
  <c r="E628" i="21"/>
  <c r="D628" i="21"/>
  <c r="M627" i="21"/>
  <c r="L627" i="21"/>
  <c r="K627" i="21"/>
  <c r="J627" i="21"/>
  <c r="I627" i="21"/>
  <c r="O627" i="21" s="1"/>
  <c r="H627" i="21"/>
  <c r="G627" i="21"/>
  <c r="F627" i="21"/>
  <c r="E627" i="21"/>
  <c r="D627" i="21"/>
  <c r="R627" i="21" s="1"/>
  <c r="M626" i="21"/>
  <c r="L626" i="21"/>
  <c r="K626" i="21"/>
  <c r="J626" i="21"/>
  <c r="I626" i="21"/>
  <c r="H626" i="21"/>
  <c r="O626" i="21" s="1"/>
  <c r="G626" i="21"/>
  <c r="F626" i="21"/>
  <c r="E626" i="21"/>
  <c r="D626" i="21"/>
  <c r="R626" i="21" s="1"/>
  <c r="M625" i="21"/>
  <c r="L625" i="21"/>
  <c r="K625" i="21"/>
  <c r="J625" i="21"/>
  <c r="I625" i="21"/>
  <c r="H625" i="21"/>
  <c r="G625" i="21"/>
  <c r="F625" i="21"/>
  <c r="E625" i="21"/>
  <c r="N625" i="21" s="1"/>
  <c r="D625" i="21"/>
  <c r="R625" i="21" s="1"/>
  <c r="M624" i="21"/>
  <c r="L624" i="21"/>
  <c r="K624" i="21"/>
  <c r="J624" i="21"/>
  <c r="I624" i="21"/>
  <c r="H624" i="21"/>
  <c r="O624" i="21" s="1"/>
  <c r="G624" i="21"/>
  <c r="F624" i="21"/>
  <c r="E624" i="21"/>
  <c r="D624" i="21"/>
  <c r="R624" i="21" s="1"/>
  <c r="M623" i="21"/>
  <c r="L623" i="21"/>
  <c r="K623" i="21"/>
  <c r="P623" i="21" s="1"/>
  <c r="J623" i="21"/>
  <c r="I623" i="21"/>
  <c r="H623" i="21"/>
  <c r="O623" i="21" s="1"/>
  <c r="G623" i="21"/>
  <c r="F623" i="21"/>
  <c r="E623" i="21"/>
  <c r="D623" i="21"/>
  <c r="R623" i="21" s="1"/>
  <c r="M622" i="21"/>
  <c r="L622" i="21"/>
  <c r="K622" i="21"/>
  <c r="J622" i="21"/>
  <c r="I622" i="21"/>
  <c r="H622" i="21"/>
  <c r="G622" i="21"/>
  <c r="F622" i="21"/>
  <c r="E622" i="21"/>
  <c r="N622" i="21" s="1"/>
  <c r="D622" i="21"/>
  <c r="R622" i="21" s="1"/>
  <c r="M621" i="21"/>
  <c r="L621" i="21"/>
  <c r="K621" i="21"/>
  <c r="J621" i="21"/>
  <c r="I621" i="21"/>
  <c r="H621" i="21"/>
  <c r="G621" i="21"/>
  <c r="F621" i="21"/>
  <c r="E621" i="21"/>
  <c r="D621" i="21"/>
  <c r="R621" i="21" s="1"/>
  <c r="R620" i="21"/>
  <c r="M620" i="21"/>
  <c r="L620" i="21"/>
  <c r="K620" i="21"/>
  <c r="P620" i="21" s="1"/>
  <c r="J620" i="21"/>
  <c r="I620" i="21"/>
  <c r="H620" i="21"/>
  <c r="G620" i="21"/>
  <c r="F620" i="21"/>
  <c r="N620" i="21" s="1"/>
  <c r="Q620" i="21" s="1"/>
  <c r="E620" i="21"/>
  <c r="D620" i="21"/>
  <c r="R619" i="21"/>
  <c r="M619" i="21"/>
  <c r="L619" i="21"/>
  <c r="K619" i="21"/>
  <c r="P619" i="21" s="1"/>
  <c r="J619" i="21"/>
  <c r="I619" i="21"/>
  <c r="H619" i="21"/>
  <c r="O619" i="21" s="1"/>
  <c r="G619" i="21"/>
  <c r="F619" i="21"/>
  <c r="E619" i="21"/>
  <c r="D619" i="21"/>
  <c r="M618" i="21"/>
  <c r="L618" i="21"/>
  <c r="K618" i="21"/>
  <c r="J618" i="21"/>
  <c r="I618" i="21"/>
  <c r="H618" i="21"/>
  <c r="G618" i="21"/>
  <c r="F618" i="21"/>
  <c r="E618" i="21"/>
  <c r="N618" i="21" s="1"/>
  <c r="D618" i="21"/>
  <c r="R618" i="21" s="1"/>
  <c r="M617" i="21"/>
  <c r="L617" i="21"/>
  <c r="K617" i="21"/>
  <c r="J617" i="21"/>
  <c r="I617" i="21"/>
  <c r="H617" i="21"/>
  <c r="G617" i="21"/>
  <c r="F617" i="21"/>
  <c r="E617" i="21"/>
  <c r="D617" i="21"/>
  <c r="R617" i="21" s="1"/>
  <c r="R616" i="21"/>
  <c r="M616" i="21"/>
  <c r="L616" i="21"/>
  <c r="K616" i="21"/>
  <c r="P616" i="21" s="1"/>
  <c r="J616" i="21"/>
  <c r="I616" i="21"/>
  <c r="H616" i="21"/>
  <c r="G616" i="21"/>
  <c r="F616" i="21"/>
  <c r="N616" i="21" s="1"/>
  <c r="Q616" i="21" s="1"/>
  <c r="E616" i="21"/>
  <c r="D616" i="21"/>
  <c r="R615" i="21"/>
  <c r="M615" i="21"/>
  <c r="L615" i="21"/>
  <c r="K615" i="21"/>
  <c r="P615" i="21" s="1"/>
  <c r="J615" i="21"/>
  <c r="I615" i="21"/>
  <c r="H615" i="21"/>
  <c r="O615" i="21" s="1"/>
  <c r="G615" i="21"/>
  <c r="F615" i="21"/>
  <c r="E615" i="21"/>
  <c r="D615" i="21"/>
  <c r="M614" i="21"/>
  <c r="L614" i="21"/>
  <c r="K614" i="21"/>
  <c r="J614" i="21"/>
  <c r="I614" i="21"/>
  <c r="H614" i="21"/>
  <c r="G614" i="21"/>
  <c r="F614" i="21"/>
  <c r="E614" i="21"/>
  <c r="N614" i="21" s="1"/>
  <c r="D614" i="21"/>
  <c r="R614" i="21" s="1"/>
  <c r="M613" i="21"/>
  <c r="L613" i="21"/>
  <c r="K613" i="21"/>
  <c r="J613" i="21"/>
  <c r="I613" i="21"/>
  <c r="H613" i="21"/>
  <c r="G613" i="21"/>
  <c r="F613" i="21"/>
  <c r="E613" i="21"/>
  <c r="D613" i="21"/>
  <c r="R613" i="21" s="1"/>
  <c r="R612" i="21"/>
  <c r="M612" i="21"/>
  <c r="L612" i="21"/>
  <c r="K612" i="21"/>
  <c r="P612" i="21" s="1"/>
  <c r="J612" i="21"/>
  <c r="I612" i="21"/>
  <c r="H612" i="21"/>
  <c r="G612" i="21"/>
  <c r="F612" i="21"/>
  <c r="N612" i="21" s="1"/>
  <c r="Q612" i="21" s="1"/>
  <c r="E612" i="21"/>
  <c r="D612" i="21"/>
  <c r="R611" i="21"/>
  <c r="M611" i="21"/>
  <c r="L611" i="21"/>
  <c r="K611" i="21"/>
  <c r="P611" i="21" s="1"/>
  <c r="J611" i="21"/>
  <c r="I611" i="21"/>
  <c r="H611" i="21"/>
  <c r="O611" i="21" s="1"/>
  <c r="G611" i="21"/>
  <c r="F611" i="21"/>
  <c r="E611" i="21"/>
  <c r="D611" i="21"/>
  <c r="M610" i="21"/>
  <c r="L610" i="21"/>
  <c r="K610" i="21"/>
  <c r="J610" i="21"/>
  <c r="I610" i="21"/>
  <c r="H610" i="21"/>
  <c r="G610" i="21"/>
  <c r="F610" i="21"/>
  <c r="E610" i="21"/>
  <c r="N610" i="21" s="1"/>
  <c r="D610" i="21"/>
  <c r="R610" i="21" s="1"/>
  <c r="M609" i="21"/>
  <c r="L609" i="21"/>
  <c r="K609" i="21"/>
  <c r="J609" i="21"/>
  <c r="I609" i="21"/>
  <c r="H609" i="21"/>
  <c r="G609" i="21"/>
  <c r="F609" i="21"/>
  <c r="E609" i="21"/>
  <c r="D609" i="21"/>
  <c r="R609" i="21" s="1"/>
  <c r="R608" i="21"/>
  <c r="M608" i="21"/>
  <c r="L608" i="21"/>
  <c r="K608" i="21"/>
  <c r="P608" i="21" s="1"/>
  <c r="J608" i="21"/>
  <c r="I608" i="21"/>
  <c r="H608" i="21"/>
  <c r="G608" i="21"/>
  <c r="F608" i="21"/>
  <c r="N608" i="21" s="1"/>
  <c r="Q608" i="21" s="1"/>
  <c r="E608" i="21"/>
  <c r="D608" i="21"/>
  <c r="R607" i="21"/>
  <c r="M607" i="21"/>
  <c r="L607" i="21"/>
  <c r="K607" i="21"/>
  <c r="P607" i="21" s="1"/>
  <c r="J607" i="21"/>
  <c r="I607" i="21"/>
  <c r="H607" i="21"/>
  <c r="O607" i="21" s="1"/>
  <c r="G607" i="21"/>
  <c r="F607" i="21"/>
  <c r="E607" i="21"/>
  <c r="D607" i="21"/>
  <c r="M606" i="21"/>
  <c r="L606" i="21"/>
  <c r="K606" i="21"/>
  <c r="J606" i="21"/>
  <c r="I606" i="21"/>
  <c r="H606" i="21"/>
  <c r="G606" i="21"/>
  <c r="F606" i="21"/>
  <c r="E606" i="21"/>
  <c r="N606" i="21" s="1"/>
  <c r="D606" i="21"/>
  <c r="R606" i="21" s="1"/>
  <c r="M605" i="21"/>
  <c r="L605" i="21"/>
  <c r="K605" i="21"/>
  <c r="J605" i="21"/>
  <c r="I605" i="21"/>
  <c r="H605" i="21"/>
  <c r="G605" i="21"/>
  <c r="F605" i="21"/>
  <c r="E605" i="21"/>
  <c r="D605" i="21"/>
  <c r="R605" i="21" s="1"/>
  <c r="R604" i="21"/>
  <c r="M604" i="21"/>
  <c r="L604" i="21"/>
  <c r="K604" i="21"/>
  <c r="P604" i="21" s="1"/>
  <c r="J604" i="21"/>
  <c r="I604" i="21"/>
  <c r="H604" i="21"/>
  <c r="G604" i="21"/>
  <c r="F604" i="21"/>
  <c r="N604" i="21" s="1"/>
  <c r="Q604" i="21" s="1"/>
  <c r="E604" i="21"/>
  <c r="D604" i="21"/>
  <c r="R603" i="21"/>
  <c r="M603" i="21"/>
  <c r="L603" i="21"/>
  <c r="K603" i="21"/>
  <c r="P603" i="21" s="1"/>
  <c r="J603" i="21"/>
  <c r="I603" i="21"/>
  <c r="H603" i="21"/>
  <c r="O603" i="21" s="1"/>
  <c r="G603" i="21"/>
  <c r="F603" i="21"/>
  <c r="E603" i="21"/>
  <c r="D603" i="21"/>
  <c r="M602" i="21"/>
  <c r="L602" i="21"/>
  <c r="K602" i="21"/>
  <c r="J602" i="21"/>
  <c r="I602" i="21"/>
  <c r="H602" i="21"/>
  <c r="G602" i="21"/>
  <c r="F602" i="21"/>
  <c r="E602" i="21"/>
  <c r="N602" i="21" s="1"/>
  <c r="D602" i="21"/>
  <c r="R602" i="21" s="1"/>
  <c r="M601" i="21"/>
  <c r="L601" i="21"/>
  <c r="K601" i="21"/>
  <c r="J601" i="21"/>
  <c r="I601" i="21"/>
  <c r="H601" i="21"/>
  <c r="G601" i="21"/>
  <c r="F601" i="21"/>
  <c r="E601" i="21"/>
  <c r="D601" i="21"/>
  <c r="R601" i="21" s="1"/>
  <c r="R600" i="21"/>
  <c r="M600" i="21"/>
  <c r="L600" i="21"/>
  <c r="K600" i="21"/>
  <c r="P600" i="21" s="1"/>
  <c r="J600" i="21"/>
  <c r="I600" i="21"/>
  <c r="H600" i="21"/>
  <c r="G600" i="21"/>
  <c r="F600" i="21"/>
  <c r="N600" i="21" s="1"/>
  <c r="Q600" i="21" s="1"/>
  <c r="E600" i="21"/>
  <c r="D600" i="21"/>
  <c r="R599" i="21"/>
  <c r="M599" i="21"/>
  <c r="L599" i="21"/>
  <c r="K599" i="21"/>
  <c r="P599" i="21" s="1"/>
  <c r="J599" i="21"/>
  <c r="I599" i="21"/>
  <c r="H599" i="21"/>
  <c r="O599" i="21" s="1"/>
  <c r="G599" i="21"/>
  <c r="F599" i="21"/>
  <c r="E599" i="21"/>
  <c r="D599" i="21"/>
  <c r="M598" i="21"/>
  <c r="L598" i="21"/>
  <c r="K598" i="21"/>
  <c r="J598" i="21"/>
  <c r="I598" i="21"/>
  <c r="H598" i="21"/>
  <c r="G598" i="21"/>
  <c r="F598" i="21"/>
  <c r="E598" i="21"/>
  <c r="N598" i="21" s="1"/>
  <c r="D598" i="21"/>
  <c r="R598" i="21" s="1"/>
  <c r="M597" i="21"/>
  <c r="L597" i="21"/>
  <c r="K597" i="21"/>
  <c r="J597" i="21"/>
  <c r="I597" i="21"/>
  <c r="H597" i="21"/>
  <c r="G597" i="21"/>
  <c r="F597" i="21"/>
  <c r="E597" i="21"/>
  <c r="D597" i="21"/>
  <c r="R597" i="21" s="1"/>
  <c r="R596" i="21"/>
  <c r="M596" i="21"/>
  <c r="L596" i="21"/>
  <c r="K596" i="21"/>
  <c r="P596" i="21" s="1"/>
  <c r="J596" i="21"/>
  <c r="I596" i="21"/>
  <c r="H596" i="21"/>
  <c r="G596" i="21"/>
  <c r="F596" i="21"/>
  <c r="N596" i="21" s="1"/>
  <c r="Q596" i="21" s="1"/>
  <c r="E596" i="21"/>
  <c r="D596" i="21"/>
  <c r="R595" i="21"/>
  <c r="M595" i="21"/>
  <c r="L595" i="21"/>
  <c r="K595" i="21"/>
  <c r="P595" i="21" s="1"/>
  <c r="J595" i="21"/>
  <c r="I595" i="21"/>
  <c r="H595" i="21"/>
  <c r="O595" i="21" s="1"/>
  <c r="G595" i="21"/>
  <c r="F595" i="21"/>
  <c r="E595" i="21"/>
  <c r="D595" i="21"/>
  <c r="M594" i="21"/>
  <c r="L594" i="21"/>
  <c r="K594" i="21"/>
  <c r="J594" i="21"/>
  <c r="I594" i="21"/>
  <c r="H594" i="21"/>
  <c r="G594" i="21"/>
  <c r="F594" i="21"/>
  <c r="E594" i="21"/>
  <c r="N594" i="21" s="1"/>
  <c r="D594" i="21"/>
  <c r="R594" i="21" s="1"/>
  <c r="M593" i="21"/>
  <c r="L593" i="21"/>
  <c r="K593" i="21"/>
  <c r="J593" i="21"/>
  <c r="I593" i="21"/>
  <c r="H593" i="21"/>
  <c r="G593" i="21"/>
  <c r="F593" i="21"/>
  <c r="E593" i="21"/>
  <c r="D593" i="21"/>
  <c r="R593" i="21" s="1"/>
  <c r="R592" i="21"/>
  <c r="M592" i="21"/>
  <c r="L592" i="21"/>
  <c r="K592" i="21"/>
  <c r="J592" i="21"/>
  <c r="I592" i="21"/>
  <c r="H592" i="21"/>
  <c r="G592" i="21"/>
  <c r="F592" i="21"/>
  <c r="N592" i="21" s="1"/>
  <c r="E592" i="21"/>
  <c r="D592" i="21"/>
  <c r="R591" i="21"/>
  <c r="M591" i="21"/>
  <c r="L591" i="21"/>
  <c r="K591" i="21"/>
  <c r="P591" i="21" s="1"/>
  <c r="J591" i="21"/>
  <c r="O591" i="21" s="1"/>
  <c r="I591" i="21"/>
  <c r="H591" i="21"/>
  <c r="G591" i="21"/>
  <c r="F591" i="21"/>
  <c r="E591" i="21"/>
  <c r="D591" i="21"/>
  <c r="M590" i="21"/>
  <c r="L590" i="21"/>
  <c r="K590" i="21"/>
  <c r="J590" i="21"/>
  <c r="I590" i="21"/>
  <c r="H590" i="21"/>
  <c r="G590" i="21"/>
  <c r="F590" i="21"/>
  <c r="E590" i="21"/>
  <c r="N590" i="21" s="1"/>
  <c r="D590" i="21"/>
  <c r="R590" i="21" s="1"/>
  <c r="M589" i="21"/>
  <c r="L589" i="21"/>
  <c r="K589" i="21"/>
  <c r="J589" i="21"/>
  <c r="I589" i="21"/>
  <c r="H589" i="21"/>
  <c r="G589" i="21"/>
  <c r="F589" i="21"/>
  <c r="E589" i="21"/>
  <c r="D589" i="21"/>
  <c r="R589" i="21" s="1"/>
  <c r="R588" i="21"/>
  <c r="M588" i="21"/>
  <c r="L588" i="21"/>
  <c r="K588" i="21"/>
  <c r="J588" i="21"/>
  <c r="I588" i="21"/>
  <c r="H588" i="21"/>
  <c r="G588" i="21"/>
  <c r="F588" i="21"/>
  <c r="N588" i="21" s="1"/>
  <c r="E588" i="21"/>
  <c r="D588" i="21"/>
  <c r="R587" i="21"/>
  <c r="M587" i="21"/>
  <c r="L587" i="21"/>
  <c r="K587" i="21"/>
  <c r="P587" i="21" s="1"/>
  <c r="J587" i="21"/>
  <c r="O587" i="21" s="1"/>
  <c r="I587" i="21"/>
  <c r="H587" i="21"/>
  <c r="G587" i="21"/>
  <c r="F587" i="21"/>
  <c r="E587" i="21"/>
  <c r="D587" i="21"/>
  <c r="M586" i="21"/>
  <c r="L586" i="21"/>
  <c r="K586" i="21"/>
  <c r="J586" i="21"/>
  <c r="I586" i="21"/>
  <c r="H586" i="21"/>
  <c r="G586" i="21"/>
  <c r="F586" i="21"/>
  <c r="E586" i="21"/>
  <c r="N586" i="21" s="1"/>
  <c r="D586" i="21"/>
  <c r="R586" i="21" s="1"/>
  <c r="M585" i="21"/>
  <c r="L585" i="21"/>
  <c r="K585" i="21"/>
  <c r="J585" i="21"/>
  <c r="I585" i="21"/>
  <c r="H585" i="21"/>
  <c r="G585" i="21"/>
  <c r="F585" i="21"/>
  <c r="E585" i="21"/>
  <c r="D585" i="21"/>
  <c r="R585" i="21" s="1"/>
  <c r="R584" i="21"/>
  <c r="M584" i="21"/>
  <c r="L584" i="21"/>
  <c r="K584" i="21"/>
  <c r="J584" i="21"/>
  <c r="I584" i="21"/>
  <c r="H584" i="21"/>
  <c r="G584" i="21"/>
  <c r="F584" i="21"/>
  <c r="N584" i="21" s="1"/>
  <c r="E584" i="21"/>
  <c r="D584" i="21"/>
  <c r="R583" i="21"/>
  <c r="M583" i="21"/>
  <c r="L583" i="21"/>
  <c r="K583" i="21"/>
  <c r="P583" i="21" s="1"/>
  <c r="J583" i="21"/>
  <c r="O583" i="21" s="1"/>
  <c r="I583" i="21"/>
  <c r="H583" i="21"/>
  <c r="G583" i="21"/>
  <c r="F583" i="21"/>
  <c r="E583" i="21"/>
  <c r="D583" i="21"/>
  <c r="M582" i="21"/>
  <c r="L582" i="21"/>
  <c r="K582" i="21"/>
  <c r="J582" i="21"/>
  <c r="I582" i="21"/>
  <c r="H582" i="21"/>
  <c r="G582" i="21"/>
  <c r="F582" i="21"/>
  <c r="E582" i="21"/>
  <c r="N582" i="21" s="1"/>
  <c r="D582" i="21"/>
  <c r="R582" i="21" s="1"/>
  <c r="M581" i="21"/>
  <c r="L581" i="21"/>
  <c r="K581" i="21"/>
  <c r="J581" i="21"/>
  <c r="I581" i="21"/>
  <c r="H581" i="21"/>
  <c r="G581" i="21"/>
  <c r="F581" i="21"/>
  <c r="E581" i="21"/>
  <c r="D581" i="21"/>
  <c r="R581" i="21" s="1"/>
  <c r="R580" i="21"/>
  <c r="M580" i="21"/>
  <c r="L580" i="21"/>
  <c r="K580" i="21"/>
  <c r="J580" i="21"/>
  <c r="I580" i="21"/>
  <c r="H580" i="21"/>
  <c r="G580" i="21"/>
  <c r="F580" i="21"/>
  <c r="N580" i="21" s="1"/>
  <c r="E580" i="21"/>
  <c r="D580" i="21"/>
  <c r="R579" i="21"/>
  <c r="M579" i="21"/>
  <c r="L579" i="21"/>
  <c r="K579" i="21"/>
  <c r="P579" i="21" s="1"/>
  <c r="J579" i="21"/>
  <c r="O579" i="21" s="1"/>
  <c r="I579" i="21"/>
  <c r="H579" i="21"/>
  <c r="G579" i="21"/>
  <c r="F579" i="21"/>
  <c r="E579" i="21"/>
  <c r="D579" i="21"/>
  <c r="M578" i="21"/>
  <c r="L578" i="21"/>
  <c r="K578" i="21"/>
  <c r="J578" i="21"/>
  <c r="I578" i="21"/>
  <c r="H578" i="21"/>
  <c r="G578" i="21"/>
  <c r="F578" i="21"/>
  <c r="E578" i="21"/>
  <c r="N578" i="21" s="1"/>
  <c r="D578" i="21"/>
  <c r="R578" i="21" s="1"/>
  <c r="M577" i="21"/>
  <c r="L577" i="21"/>
  <c r="K577" i="21"/>
  <c r="J577" i="21"/>
  <c r="I577" i="21"/>
  <c r="H577" i="21"/>
  <c r="G577" i="21"/>
  <c r="F577" i="21"/>
  <c r="E577" i="21"/>
  <c r="D577" i="21"/>
  <c r="R577" i="21" s="1"/>
  <c r="R576" i="21"/>
  <c r="M576" i="21"/>
  <c r="L576" i="21"/>
  <c r="K576" i="21"/>
  <c r="J576" i="21"/>
  <c r="I576" i="21"/>
  <c r="H576" i="21"/>
  <c r="G576" i="21"/>
  <c r="F576" i="21"/>
  <c r="N576" i="21" s="1"/>
  <c r="E576" i="21"/>
  <c r="D576" i="21"/>
  <c r="R575" i="21"/>
  <c r="M575" i="21"/>
  <c r="L575" i="21"/>
  <c r="K575" i="21"/>
  <c r="P575" i="21" s="1"/>
  <c r="J575" i="21"/>
  <c r="O575" i="21" s="1"/>
  <c r="I575" i="21"/>
  <c r="H575" i="21"/>
  <c r="G575" i="21"/>
  <c r="F575" i="21"/>
  <c r="E575" i="21"/>
  <c r="D575" i="21"/>
  <c r="M574" i="21"/>
  <c r="L574" i="21"/>
  <c r="K574" i="21"/>
  <c r="J574" i="21"/>
  <c r="I574" i="21"/>
  <c r="H574" i="21"/>
  <c r="G574" i="21"/>
  <c r="F574" i="21"/>
  <c r="E574" i="21"/>
  <c r="N574" i="21" s="1"/>
  <c r="D574" i="21"/>
  <c r="R574" i="21" s="1"/>
  <c r="M573" i="21"/>
  <c r="L573" i="21"/>
  <c r="K573" i="21"/>
  <c r="J573" i="21"/>
  <c r="I573" i="21"/>
  <c r="H573" i="21"/>
  <c r="G573" i="21"/>
  <c r="F573" i="21"/>
  <c r="E573" i="21"/>
  <c r="D573" i="21"/>
  <c r="R573" i="21" s="1"/>
  <c r="R572" i="21"/>
  <c r="M572" i="21"/>
  <c r="L572" i="21"/>
  <c r="K572" i="21"/>
  <c r="J572" i="21"/>
  <c r="I572" i="21"/>
  <c r="H572" i="21"/>
  <c r="G572" i="21"/>
  <c r="F572" i="21"/>
  <c r="N572" i="21" s="1"/>
  <c r="E572" i="21"/>
  <c r="D572" i="21"/>
  <c r="R571" i="21"/>
  <c r="M571" i="21"/>
  <c r="L571" i="21"/>
  <c r="K571" i="21"/>
  <c r="P571" i="21" s="1"/>
  <c r="J571" i="21"/>
  <c r="O571" i="21" s="1"/>
  <c r="I571" i="21"/>
  <c r="H571" i="21"/>
  <c r="G571" i="21"/>
  <c r="F571" i="21"/>
  <c r="E571" i="21"/>
  <c r="D571" i="21"/>
  <c r="M570" i="21"/>
  <c r="L570" i="21"/>
  <c r="K570" i="21"/>
  <c r="J570" i="21"/>
  <c r="I570" i="21"/>
  <c r="H570" i="21"/>
  <c r="G570" i="21"/>
  <c r="F570" i="21"/>
  <c r="E570" i="21"/>
  <c r="N570" i="21" s="1"/>
  <c r="D570" i="21"/>
  <c r="R570" i="21" s="1"/>
  <c r="M569" i="21"/>
  <c r="L569" i="21"/>
  <c r="K569" i="21"/>
  <c r="J569" i="21"/>
  <c r="I569" i="21"/>
  <c r="H569" i="21"/>
  <c r="G569" i="21"/>
  <c r="F569" i="21"/>
  <c r="E569" i="21"/>
  <c r="D569" i="21"/>
  <c r="R569" i="21" s="1"/>
  <c r="R568" i="21"/>
  <c r="M568" i="21"/>
  <c r="L568" i="21"/>
  <c r="K568" i="21"/>
  <c r="J568" i="21"/>
  <c r="I568" i="21"/>
  <c r="H568" i="21"/>
  <c r="G568" i="21"/>
  <c r="F568" i="21"/>
  <c r="N568" i="21" s="1"/>
  <c r="E568" i="21"/>
  <c r="D568" i="21"/>
  <c r="R567" i="21"/>
  <c r="M567" i="21"/>
  <c r="L567" i="21"/>
  <c r="K567" i="21"/>
  <c r="P567" i="21" s="1"/>
  <c r="J567" i="21"/>
  <c r="O567" i="21" s="1"/>
  <c r="I567" i="21"/>
  <c r="H567" i="21"/>
  <c r="G567" i="21"/>
  <c r="F567" i="21"/>
  <c r="E567" i="21"/>
  <c r="D567" i="21"/>
  <c r="M566" i="21"/>
  <c r="L566" i="21"/>
  <c r="K566" i="21"/>
  <c r="J566" i="21"/>
  <c r="I566" i="21"/>
  <c r="H566" i="21"/>
  <c r="G566" i="21"/>
  <c r="F566" i="21"/>
  <c r="E566" i="21"/>
  <c r="N566" i="21" s="1"/>
  <c r="D566" i="21"/>
  <c r="R566" i="21" s="1"/>
  <c r="M565" i="21"/>
  <c r="L565" i="21"/>
  <c r="K565" i="21"/>
  <c r="J565" i="21"/>
  <c r="I565" i="21"/>
  <c r="H565" i="21"/>
  <c r="G565" i="21"/>
  <c r="F565" i="21"/>
  <c r="E565" i="21"/>
  <c r="D565" i="21"/>
  <c r="R565" i="21" s="1"/>
  <c r="R564" i="21"/>
  <c r="M564" i="21"/>
  <c r="L564" i="21"/>
  <c r="K564" i="21"/>
  <c r="J564" i="21"/>
  <c r="I564" i="21"/>
  <c r="H564" i="21"/>
  <c r="G564" i="21"/>
  <c r="F564" i="21"/>
  <c r="N564" i="21" s="1"/>
  <c r="E564" i="21"/>
  <c r="D564" i="21"/>
  <c r="R563" i="21"/>
  <c r="M563" i="21"/>
  <c r="L563" i="21"/>
  <c r="K563" i="21"/>
  <c r="P563" i="21" s="1"/>
  <c r="J563" i="21"/>
  <c r="O563" i="21" s="1"/>
  <c r="I563" i="21"/>
  <c r="H563" i="21"/>
  <c r="G563" i="21"/>
  <c r="F563" i="21"/>
  <c r="E563" i="21"/>
  <c r="D563" i="21"/>
  <c r="M562" i="21"/>
  <c r="L562" i="21"/>
  <c r="K562" i="21"/>
  <c r="J562" i="21"/>
  <c r="I562" i="21"/>
  <c r="H562" i="21"/>
  <c r="G562" i="21"/>
  <c r="F562" i="21"/>
  <c r="E562" i="21"/>
  <c r="N562" i="21" s="1"/>
  <c r="D562" i="21"/>
  <c r="R562" i="21" s="1"/>
  <c r="M561" i="21"/>
  <c r="L561" i="21"/>
  <c r="K561" i="21"/>
  <c r="J561" i="21"/>
  <c r="I561" i="21"/>
  <c r="H561" i="21"/>
  <c r="G561" i="21"/>
  <c r="F561" i="21"/>
  <c r="E561" i="21"/>
  <c r="D561" i="21"/>
  <c r="R561" i="21" s="1"/>
  <c r="R560" i="21"/>
  <c r="M560" i="21"/>
  <c r="L560" i="21"/>
  <c r="K560" i="21"/>
  <c r="J560" i="21"/>
  <c r="I560" i="21"/>
  <c r="H560" i="21"/>
  <c r="G560" i="21"/>
  <c r="F560" i="21"/>
  <c r="N560" i="21" s="1"/>
  <c r="E560" i="21"/>
  <c r="D560" i="21"/>
  <c r="R559" i="21"/>
  <c r="M559" i="21"/>
  <c r="L559" i="21"/>
  <c r="K559" i="21"/>
  <c r="P559" i="21" s="1"/>
  <c r="J559" i="21"/>
  <c r="O559" i="21" s="1"/>
  <c r="I559" i="21"/>
  <c r="H559" i="21"/>
  <c r="G559" i="21"/>
  <c r="F559" i="21"/>
  <c r="E559" i="21"/>
  <c r="D559" i="21"/>
  <c r="M558" i="21"/>
  <c r="L558" i="21"/>
  <c r="K558" i="21"/>
  <c r="J558" i="21"/>
  <c r="I558" i="21"/>
  <c r="H558" i="21"/>
  <c r="G558" i="21"/>
  <c r="F558" i="21"/>
  <c r="E558" i="21"/>
  <c r="N558" i="21" s="1"/>
  <c r="D558" i="21"/>
  <c r="R558" i="21" s="1"/>
  <c r="M557" i="21"/>
  <c r="L557" i="21"/>
  <c r="K557" i="21"/>
  <c r="J557" i="21"/>
  <c r="I557" i="21"/>
  <c r="H557" i="21"/>
  <c r="G557" i="21"/>
  <c r="F557" i="21"/>
  <c r="E557" i="21"/>
  <c r="D557" i="21"/>
  <c r="R557" i="21" s="1"/>
  <c r="R556" i="21"/>
  <c r="M556" i="21"/>
  <c r="L556" i="21"/>
  <c r="K556" i="21"/>
  <c r="J556" i="21"/>
  <c r="I556" i="21"/>
  <c r="H556" i="21"/>
  <c r="G556" i="21"/>
  <c r="F556" i="21"/>
  <c r="N556" i="21" s="1"/>
  <c r="E556" i="21"/>
  <c r="D556" i="21"/>
  <c r="R555" i="21"/>
  <c r="M555" i="21"/>
  <c r="L555" i="21"/>
  <c r="K555" i="21"/>
  <c r="P555" i="21" s="1"/>
  <c r="J555" i="21"/>
  <c r="O555" i="21" s="1"/>
  <c r="I555" i="21"/>
  <c r="H555" i="21"/>
  <c r="G555" i="21"/>
  <c r="F555" i="21"/>
  <c r="E555" i="21"/>
  <c r="D555" i="21"/>
  <c r="M554" i="21"/>
  <c r="L554" i="21"/>
  <c r="K554" i="21"/>
  <c r="J554" i="21"/>
  <c r="I554" i="21"/>
  <c r="H554" i="21"/>
  <c r="G554" i="21"/>
  <c r="F554" i="21"/>
  <c r="E554" i="21"/>
  <c r="N554" i="21" s="1"/>
  <c r="D554" i="21"/>
  <c r="R554" i="21" s="1"/>
  <c r="M553" i="21"/>
  <c r="L553" i="21"/>
  <c r="K553" i="21"/>
  <c r="J553" i="21"/>
  <c r="I553" i="21"/>
  <c r="H553" i="21"/>
  <c r="G553" i="21"/>
  <c r="F553" i="21"/>
  <c r="E553" i="21"/>
  <c r="D553" i="21"/>
  <c r="R553" i="21" s="1"/>
  <c r="R552" i="21"/>
  <c r="M552" i="21"/>
  <c r="L552" i="21"/>
  <c r="K552" i="21"/>
  <c r="J552" i="21"/>
  <c r="I552" i="21"/>
  <c r="H552" i="21"/>
  <c r="G552" i="21"/>
  <c r="F552" i="21"/>
  <c r="N552" i="21" s="1"/>
  <c r="E552" i="21"/>
  <c r="D552" i="21"/>
  <c r="R551" i="21"/>
  <c r="M551" i="21"/>
  <c r="L551" i="21"/>
  <c r="K551" i="21"/>
  <c r="P551" i="21" s="1"/>
  <c r="J551" i="21"/>
  <c r="O551" i="21" s="1"/>
  <c r="I551" i="21"/>
  <c r="H551" i="21"/>
  <c r="G551" i="21"/>
  <c r="F551" i="21"/>
  <c r="E551" i="21"/>
  <c r="D551" i="21"/>
  <c r="M550" i="21"/>
  <c r="L550" i="21"/>
  <c r="K550" i="21"/>
  <c r="J550" i="21"/>
  <c r="I550" i="21"/>
  <c r="H550" i="21"/>
  <c r="G550" i="21"/>
  <c r="F550" i="21"/>
  <c r="E550" i="21"/>
  <c r="N550" i="21" s="1"/>
  <c r="D550" i="21"/>
  <c r="R550" i="21" s="1"/>
  <c r="M549" i="21"/>
  <c r="L549" i="21"/>
  <c r="K549" i="21"/>
  <c r="J549" i="21"/>
  <c r="I549" i="21"/>
  <c r="H549" i="21"/>
  <c r="G549" i="21"/>
  <c r="F549" i="21"/>
  <c r="E549" i="21"/>
  <c r="D549" i="21"/>
  <c r="R549" i="21" s="1"/>
  <c r="R548" i="21"/>
  <c r="M548" i="21"/>
  <c r="L548" i="21"/>
  <c r="K548" i="21"/>
  <c r="J548" i="21"/>
  <c r="I548" i="21"/>
  <c r="H548" i="21"/>
  <c r="G548" i="21"/>
  <c r="F548" i="21"/>
  <c r="N548" i="21" s="1"/>
  <c r="E548" i="21"/>
  <c r="D548" i="21"/>
  <c r="R547" i="21"/>
  <c r="M547" i="21"/>
  <c r="L547" i="21"/>
  <c r="K547" i="21"/>
  <c r="P547" i="21" s="1"/>
  <c r="J547" i="21"/>
  <c r="O547" i="21" s="1"/>
  <c r="I547" i="21"/>
  <c r="H547" i="21"/>
  <c r="G547" i="21"/>
  <c r="F547" i="21"/>
  <c r="E547" i="21"/>
  <c r="D547" i="21"/>
  <c r="M546" i="21"/>
  <c r="L546" i="21"/>
  <c r="K546" i="21"/>
  <c r="J546" i="21"/>
  <c r="I546" i="21"/>
  <c r="H546" i="21"/>
  <c r="G546" i="21"/>
  <c r="F546" i="21"/>
  <c r="E546" i="21"/>
  <c r="N546" i="21" s="1"/>
  <c r="D546" i="21"/>
  <c r="R546" i="21" s="1"/>
  <c r="M545" i="21"/>
  <c r="L545" i="21"/>
  <c r="K545" i="21"/>
  <c r="J545" i="21"/>
  <c r="I545" i="21"/>
  <c r="H545" i="21"/>
  <c r="G545" i="21"/>
  <c r="F545" i="21"/>
  <c r="E545" i="21"/>
  <c r="D545" i="21"/>
  <c r="R545" i="21" s="1"/>
  <c r="R544" i="21"/>
  <c r="M544" i="21"/>
  <c r="L544" i="21"/>
  <c r="K544" i="21"/>
  <c r="J544" i="21"/>
  <c r="I544" i="21"/>
  <c r="H544" i="21"/>
  <c r="G544" i="21"/>
  <c r="F544" i="21"/>
  <c r="N544" i="21" s="1"/>
  <c r="E544" i="21"/>
  <c r="D544" i="21"/>
  <c r="R543" i="21"/>
  <c r="M543" i="21"/>
  <c r="L543" i="21"/>
  <c r="K543" i="21"/>
  <c r="P543" i="21" s="1"/>
  <c r="J543" i="21"/>
  <c r="O543" i="21" s="1"/>
  <c r="I543" i="21"/>
  <c r="H543" i="21"/>
  <c r="G543" i="21"/>
  <c r="F543" i="21"/>
  <c r="E543" i="21"/>
  <c r="D543" i="21"/>
  <c r="M542" i="21"/>
  <c r="L542" i="21"/>
  <c r="K542" i="21"/>
  <c r="J542" i="21"/>
  <c r="I542" i="21"/>
  <c r="H542" i="21"/>
  <c r="G542" i="21"/>
  <c r="F542" i="21"/>
  <c r="E542" i="21"/>
  <c r="N542" i="21" s="1"/>
  <c r="D542" i="21"/>
  <c r="R542" i="21" s="1"/>
  <c r="M541" i="21"/>
  <c r="L541" i="21"/>
  <c r="K541" i="21"/>
  <c r="J541" i="21"/>
  <c r="I541" i="21"/>
  <c r="H541" i="21"/>
  <c r="G541" i="21"/>
  <c r="F541" i="21"/>
  <c r="E541" i="21"/>
  <c r="D541" i="21"/>
  <c r="R541" i="21" s="1"/>
  <c r="R540" i="21"/>
  <c r="M540" i="21"/>
  <c r="L540" i="21"/>
  <c r="K540" i="21"/>
  <c r="J540" i="21"/>
  <c r="I540" i="21"/>
  <c r="H540" i="21"/>
  <c r="G540" i="21"/>
  <c r="F540" i="21"/>
  <c r="N540" i="21" s="1"/>
  <c r="E540" i="21"/>
  <c r="D540" i="21"/>
  <c r="R539" i="21"/>
  <c r="M539" i="21"/>
  <c r="L539" i="21"/>
  <c r="K539" i="21"/>
  <c r="P539" i="21" s="1"/>
  <c r="J539" i="21"/>
  <c r="O539" i="21" s="1"/>
  <c r="I539" i="21"/>
  <c r="H539" i="21"/>
  <c r="G539" i="21"/>
  <c r="F539" i="21"/>
  <c r="E539" i="21"/>
  <c r="D539" i="21"/>
  <c r="M538" i="21"/>
  <c r="L538" i="21"/>
  <c r="K538" i="21"/>
  <c r="J538" i="21"/>
  <c r="I538" i="21"/>
  <c r="H538" i="21"/>
  <c r="G538" i="21"/>
  <c r="F538" i="21"/>
  <c r="E538" i="21"/>
  <c r="N538" i="21" s="1"/>
  <c r="D538" i="21"/>
  <c r="R538" i="21" s="1"/>
  <c r="M537" i="21"/>
  <c r="L537" i="21"/>
  <c r="K537" i="21"/>
  <c r="J537" i="21"/>
  <c r="I537" i="21"/>
  <c r="H537" i="21"/>
  <c r="G537" i="21"/>
  <c r="F537" i="21"/>
  <c r="E537" i="21"/>
  <c r="D537" i="21"/>
  <c r="R537" i="21" s="1"/>
  <c r="R536" i="21"/>
  <c r="M536" i="21"/>
  <c r="L536" i="21"/>
  <c r="K536" i="21"/>
  <c r="J536" i="21"/>
  <c r="I536" i="21"/>
  <c r="H536" i="21"/>
  <c r="G536" i="21"/>
  <c r="F536" i="21"/>
  <c r="N536" i="21" s="1"/>
  <c r="E536" i="21"/>
  <c r="D536" i="21"/>
  <c r="R535" i="21"/>
  <c r="M535" i="21"/>
  <c r="L535" i="21"/>
  <c r="K535" i="21"/>
  <c r="P535" i="21" s="1"/>
  <c r="J535" i="21"/>
  <c r="O535" i="21" s="1"/>
  <c r="I535" i="21"/>
  <c r="H535" i="21"/>
  <c r="G535" i="21"/>
  <c r="F535" i="21"/>
  <c r="E535" i="21"/>
  <c r="D535" i="21"/>
  <c r="M534" i="21"/>
  <c r="L534" i="21"/>
  <c r="K534" i="21"/>
  <c r="J534" i="21"/>
  <c r="I534" i="21"/>
  <c r="H534" i="21"/>
  <c r="G534" i="21"/>
  <c r="F534" i="21"/>
  <c r="E534" i="21"/>
  <c r="N534" i="21" s="1"/>
  <c r="D534" i="21"/>
  <c r="R534" i="21" s="1"/>
  <c r="M533" i="21"/>
  <c r="L533" i="21"/>
  <c r="K533" i="21"/>
  <c r="J533" i="21"/>
  <c r="I533" i="21"/>
  <c r="H533" i="21"/>
  <c r="G533" i="21"/>
  <c r="F533" i="21"/>
  <c r="E533" i="21"/>
  <c r="D533" i="21"/>
  <c r="R533" i="21" s="1"/>
  <c r="R532" i="21"/>
  <c r="M532" i="21"/>
  <c r="L532" i="21"/>
  <c r="K532" i="21"/>
  <c r="J532" i="21"/>
  <c r="I532" i="21"/>
  <c r="H532" i="21"/>
  <c r="G532" i="21"/>
  <c r="F532" i="21"/>
  <c r="N532" i="21" s="1"/>
  <c r="E532" i="21"/>
  <c r="D532" i="21"/>
  <c r="R531" i="21"/>
  <c r="M531" i="21"/>
  <c r="L531" i="21"/>
  <c r="K531" i="21"/>
  <c r="P531" i="21" s="1"/>
  <c r="J531" i="21"/>
  <c r="O531" i="21" s="1"/>
  <c r="I531" i="21"/>
  <c r="H531" i="21"/>
  <c r="G531" i="21"/>
  <c r="F531" i="21"/>
  <c r="E531" i="21"/>
  <c r="D531" i="21"/>
  <c r="M530" i="21"/>
  <c r="L530" i="21"/>
  <c r="K530" i="21"/>
  <c r="J530" i="21"/>
  <c r="I530" i="21"/>
  <c r="H530" i="21"/>
  <c r="G530" i="21"/>
  <c r="F530" i="21"/>
  <c r="E530" i="21"/>
  <c r="N530" i="21" s="1"/>
  <c r="D530" i="21"/>
  <c r="R530" i="21" s="1"/>
  <c r="M529" i="21"/>
  <c r="L529" i="21"/>
  <c r="K529" i="21"/>
  <c r="J529" i="21"/>
  <c r="I529" i="21"/>
  <c r="H529" i="21"/>
  <c r="G529" i="21"/>
  <c r="F529" i="21"/>
  <c r="E529" i="21"/>
  <c r="D529" i="21"/>
  <c r="R529" i="21" s="1"/>
  <c r="R528" i="21"/>
  <c r="M528" i="21"/>
  <c r="L528" i="21"/>
  <c r="K528" i="21"/>
  <c r="J528" i="21"/>
  <c r="I528" i="21"/>
  <c r="H528" i="21"/>
  <c r="G528" i="21"/>
  <c r="F528" i="21"/>
  <c r="N528" i="21" s="1"/>
  <c r="E528" i="21"/>
  <c r="D528" i="21"/>
  <c r="R527" i="21"/>
  <c r="M527" i="21"/>
  <c r="L527" i="21"/>
  <c r="K527" i="21"/>
  <c r="P527" i="21" s="1"/>
  <c r="J527" i="21"/>
  <c r="O527" i="21" s="1"/>
  <c r="I527" i="21"/>
  <c r="H527" i="21"/>
  <c r="G527" i="21"/>
  <c r="F527" i="21"/>
  <c r="E527" i="21"/>
  <c r="D527" i="21"/>
  <c r="M526" i="21"/>
  <c r="L526" i="21"/>
  <c r="K526" i="21"/>
  <c r="J526" i="21"/>
  <c r="I526" i="21"/>
  <c r="H526" i="21"/>
  <c r="G526" i="21"/>
  <c r="F526" i="21"/>
  <c r="E526" i="21"/>
  <c r="N526" i="21" s="1"/>
  <c r="D526" i="21"/>
  <c r="R526" i="21" s="1"/>
  <c r="M525" i="21"/>
  <c r="L525" i="21"/>
  <c r="K525" i="21"/>
  <c r="J525" i="21"/>
  <c r="I525" i="21"/>
  <c r="H525" i="21"/>
  <c r="G525" i="21"/>
  <c r="F525" i="21"/>
  <c r="E525" i="21"/>
  <c r="D525" i="21"/>
  <c r="R525" i="21" s="1"/>
  <c r="R524" i="21"/>
  <c r="M524" i="21"/>
  <c r="L524" i="21"/>
  <c r="K524" i="21"/>
  <c r="J524" i="21"/>
  <c r="I524" i="21"/>
  <c r="H524" i="21"/>
  <c r="G524" i="21"/>
  <c r="F524" i="21"/>
  <c r="N524" i="21" s="1"/>
  <c r="E524" i="21"/>
  <c r="D524" i="21"/>
  <c r="R523" i="21"/>
  <c r="M523" i="21"/>
  <c r="L523" i="21"/>
  <c r="K523" i="21"/>
  <c r="P523" i="21" s="1"/>
  <c r="J523" i="21"/>
  <c r="O523" i="21" s="1"/>
  <c r="I523" i="21"/>
  <c r="H523" i="21"/>
  <c r="G523" i="21"/>
  <c r="F523" i="21"/>
  <c r="E523" i="21"/>
  <c r="D523" i="21"/>
  <c r="M522" i="21"/>
  <c r="L522" i="21"/>
  <c r="K522" i="21"/>
  <c r="J522" i="21"/>
  <c r="I522" i="21"/>
  <c r="H522" i="21"/>
  <c r="G522" i="21"/>
  <c r="F522" i="21"/>
  <c r="E522" i="21"/>
  <c r="N522" i="21" s="1"/>
  <c r="D522" i="21"/>
  <c r="R522" i="21" s="1"/>
  <c r="M521" i="21"/>
  <c r="L521" i="21"/>
  <c r="K521" i="21"/>
  <c r="J521" i="21"/>
  <c r="I521" i="21"/>
  <c r="H521" i="21"/>
  <c r="G521" i="21"/>
  <c r="F521" i="21"/>
  <c r="E521" i="21"/>
  <c r="D521" i="21"/>
  <c r="R521" i="21" s="1"/>
  <c r="R520" i="21"/>
  <c r="M520" i="21"/>
  <c r="L520" i="21"/>
  <c r="K520" i="21"/>
  <c r="J520" i="21"/>
  <c r="I520" i="21"/>
  <c r="H520" i="21"/>
  <c r="G520" i="21"/>
  <c r="F520" i="21"/>
  <c r="N520" i="21" s="1"/>
  <c r="E520" i="21"/>
  <c r="D520" i="21"/>
  <c r="M519" i="21"/>
  <c r="L519" i="21"/>
  <c r="K519" i="21"/>
  <c r="J519" i="21"/>
  <c r="I519" i="21"/>
  <c r="H519" i="21"/>
  <c r="O519" i="21" s="1"/>
  <c r="G519" i="21"/>
  <c r="F519" i="21"/>
  <c r="E519" i="21"/>
  <c r="D519" i="21"/>
  <c r="R519" i="21" s="1"/>
  <c r="M518" i="21"/>
  <c r="L518" i="21"/>
  <c r="K518" i="21"/>
  <c r="P518" i="21" s="1"/>
  <c r="J518" i="21"/>
  <c r="I518" i="21"/>
  <c r="H518" i="21"/>
  <c r="O518" i="21" s="1"/>
  <c r="G518" i="21"/>
  <c r="F518" i="21"/>
  <c r="E518" i="21"/>
  <c r="D518" i="21"/>
  <c r="R518" i="21" s="1"/>
  <c r="M517" i="21"/>
  <c r="L517" i="21"/>
  <c r="K517" i="21"/>
  <c r="J517" i="21"/>
  <c r="I517" i="21"/>
  <c r="H517" i="21"/>
  <c r="G517" i="21"/>
  <c r="F517" i="21"/>
  <c r="E517" i="21"/>
  <c r="D517" i="21"/>
  <c r="R517" i="21" s="1"/>
  <c r="R516" i="21"/>
  <c r="M516" i="21"/>
  <c r="L516" i="21"/>
  <c r="K516" i="21"/>
  <c r="J516" i="21"/>
  <c r="I516" i="21"/>
  <c r="H516" i="21"/>
  <c r="G516" i="21"/>
  <c r="F516" i="21"/>
  <c r="N516" i="21" s="1"/>
  <c r="E516" i="21"/>
  <c r="D516" i="21"/>
  <c r="R515" i="21"/>
  <c r="M515" i="21"/>
  <c r="L515" i="21"/>
  <c r="K515" i="21"/>
  <c r="P515" i="21" s="1"/>
  <c r="J515" i="21"/>
  <c r="O515" i="21" s="1"/>
  <c r="I515" i="21"/>
  <c r="H515" i="21"/>
  <c r="G515" i="21"/>
  <c r="F515" i="21"/>
  <c r="E515" i="21"/>
  <c r="D515" i="21"/>
  <c r="M514" i="21"/>
  <c r="P514" i="21" s="1"/>
  <c r="L514" i="21"/>
  <c r="K514" i="21"/>
  <c r="J514" i="21"/>
  <c r="I514" i="21"/>
  <c r="H514" i="21"/>
  <c r="G514" i="21"/>
  <c r="F514" i="21"/>
  <c r="E514" i="21"/>
  <c r="N514" i="21" s="1"/>
  <c r="D514" i="21"/>
  <c r="R514" i="21" s="1"/>
  <c r="M513" i="21"/>
  <c r="L513" i="21"/>
  <c r="P513" i="21" s="1"/>
  <c r="K513" i="21"/>
  <c r="J513" i="21"/>
  <c r="I513" i="21"/>
  <c r="H513" i="21"/>
  <c r="O513" i="21" s="1"/>
  <c r="G513" i="21"/>
  <c r="F513" i="21"/>
  <c r="E513" i="21"/>
  <c r="N513" i="21" s="1"/>
  <c r="Q513" i="21" s="1"/>
  <c r="D513" i="21"/>
  <c r="R513" i="21" s="1"/>
  <c r="M512" i="21"/>
  <c r="L512" i="21"/>
  <c r="K512" i="21"/>
  <c r="P512" i="21" s="1"/>
  <c r="J512" i="21"/>
  <c r="I512" i="21"/>
  <c r="H512" i="21"/>
  <c r="G512" i="21"/>
  <c r="F512" i="21"/>
  <c r="E512" i="21"/>
  <c r="D512" i="21"/>
  <c r="R512" i="21" s="1"/>
  <c r="R511" i="21"/>
  <c r="M511" i="21"/>
  <c r="L511" i="21"/>
  <c r="K511" i="21"/>
  <c r="P511" i="21" s="1"/>
  <c r="J511" i="21"/>
  <c r="I511" i="21"/>
  <c r="H511" i="21"/>
  <c r="O511" i="21" s="1"/>
  <c r="G511" i="21"/>
  <c r="F511" i="21"/>
  <c r="E511" i="21"/>
  <c r="D511" i="21"/>
  <c r="P510" i="21"/>
  <c r="M510" i="21"/>
  <c r="L510" i="21"/>
  <c r="K510" i="21"/>
  <c r="J510" i="21"/>
  <c r="I510" i="21"/>
  <c r="H510" i="21"/>
  <c r="G510" i="21"/>
  <c r="F510" i="21"/>
  <c r="E510" i="21"/>
  <c r="D510" i="21"/>
  <c r="R510" i="21" s="1"/>
  <c r="M509" i="21"/>
  <c r="L509" i="21"/>
  <c r="K509" i="21"/>
  <c r="J509" i="21"/>
  <c r="I509" i="21"/>
  <c r="H509" i="21"/>
  <c r="G509" i="21"/>
  <c r="F509" i="21"/>
  <c r="E509" i="21"/>
  <c r="N509" i="21" s="1"/>
  <c r="D509" i="21"/>
  <c r="R509" i="21" s="1"/>
  <c r="M508" i="21"/>
  <c r="L508" i="21"/>
  <c r="K508" i="21"/>
  <c r="J508" i="21"/>
  <c r="I508" i="21"/>
  <c r="H508" i="21"/>
  <c r="G508" i="21"/>
  <c r="F508" i="21"/>
  <c r="E508" i="21"/>
  <c r="D508" i="21"/>
  <c r="R508" i="21" s="1"/>
  <c r="M507" i="21"/>
  <c r="L507" i="21"/>
  <c r="K507" i="21"/>
  <c r="J507" i="21"/>
  <c r="I507" i="21"/>
  <c r="H507" i="21"/>
  <c r="O507" i="21" s="1"/>
  <c r="G507" i="21"/>
  <c r="F507" i="21"/>
  <c r="E507" i="21"/>
  <c r="D507" i="21"/>
  <c r="R507" i="21" s="1"/>
  <c r="M506" i="21"/>
  <c r="L506" i="21"/>
  <c r="K506" i="21"/>
  <c r="P506" i="21" s="1"/>
  <c r="J506" i="21"/>
  <c r="I506" i="21"/>
  <c r="H506" i="21"/>
  <c r="G506" i="21"/>
  <c r="F506" i="21"/>
  <c r="E506" i="21"/>
  <c r="D506" i="21"/>
  <c r="R506" i="21" s="1"/>
  <c r="M505" i="21"/>
  <c r="L505" i="21"/>
  <c r="K505" i="21"/>
  <c r="J505" i="21"/>
  <c r="I505" i="21"/>
  <c r="H505" i="21"/>
  <c r="G505" i="21"/>
  <c r="F505" i="21"/>
  <c r="E505" i="21"/>
  <c r="D505" i="21"/>
  <c r="R505" i="21" s="1"/>
  <c r="M504" i="21"/>
  <c r="L504" i="21"/>
  <c r="K504" i="21"/>
  <c r="J504" i="21"/>
  <c r="I504" i="21"/>
  <c r="H504" i="21"/>
  <c r="G504" i="21"/>
  <c r="F504" i="21"/>
  <c r="E504" i="21"/>
  <c r="D504" i="21"/>
  <c r="R504" i="21" s="1"/>
  <c r="M503" i="21"/>
  <c r="L503" i="21"/>
  <c r="K503" i="21"/>
  <c r="J503" i="21"/>
  <c r="I503" i="21"/>
  <c r="O503" i="21" s="1"/>
  <c r="H503" i="21"/>
  <c r="G503" i="21"/>
  <c r="F503" i="21"/>
  <c r="E503" i="21"/>
  <c r="D503" i="21"/>
  <c r="R503" i="21" s="1"/>
  <c r="M502" i="21"/>
  <c r="L502" i="21"/>
  <c r="P502" i="21" s="1"/>
  <c r="K502" i="21"/>
  <c r="J502" i="21"/>
  <c r="I502" i="21"/>
  <c r="H502" i="21"/>
  <c r="O502" i="21" s="1"/>
  <c r="G502" i="21"/>
  <c r="F502" i="21"/>
  <c r="E502" i="21"/>
  <c r="N502" i="21" s="1"/>
  <c r="D502" i="21"/>
  <c r="R502" i="21" s="1"/>
  <c r="M501" i="21"/>
  <c r="L501" i="21"/>
  <c r="K501" i="21"/>
  <c r="J501" i="21"/>
  <c r="I501" i="21"/>
  <c r="H501" i="21"/>
  <c r="O501" i="21" s="1"/>
  <c r="G501" i="21"/>
  <c r="F501" i="21"/>
  <c r="E501" i="21"/>
  <c r="D501" i="21"/>
  <c r="R501" i="21" s="1"/>
  <c r="M500" i="21"/>
  <c r="L500" i="21"/>
  <c r="K500" i="21"/>
  <c r="P500" i="21" s="1"/>
  <c r="J500" i="21"/>
  <c r="I500" i="21"/>
  <c r="H500" i="21"/>
  <c r="G500" i="21"/>
  <c r="F500" i="21"/>
  <c r="E500" i="21"/>
  <c r="D500" i="21"/>
  <c r="R500" i="21" s="1"/>
  <c r="R499" i="21"/>
  <c r="M499" i="21"/>
  <c r="L499" i="21"/>
  <c r="K499" i="21"/>
  <c r="P499" i="21" s="1"/>
  <c r="J499" i="21"/>
  <c r="O499" i="21" s="1"/>
  <c r="I499" i="21"/>
  <c r="H499" i="21"/>
  <c r="G499" i="21"/>
  <c r="F499" i="21"/>
  <c r="E499" i="21"/>
  <c r="D499" i="21"/>
  <c r="M498" i="21"/>
  <c r="L498" i="21"/>
  <c r="P498" i="21" s="1"/>
  <c r="K498" i="21"/>
  <c r="J498" i="21"/>
  <c r="I498" i="21"/>
  <c r="H498" i="21"/>
  <c r="O498" i="21" s="1"/>
  <c r="G498" i="21"/>
  <c r="F498" i="21"/>
  <c r="E498" i="21"/>
  <c r="D498" i="21"/>
  <c r="R498" i="21" s="1"/>
  <c r="M497" i="21"/>
  <c r="L497" i="21"/>
  <c r="K497" i="21"/>
  <c r="P497" i="21" s="1"/>
  <c r="J497" i="21"/>
  <c r="I497" i="21"/>
  <c r="H497" i="21"/>
  <c r="G497" i="21"/>
  <c r="F497" i="21"/>
  <c r="E497" i="21"/>
  <c r="D497" i="21"/>
  <c r="R497" i="21" s="1"/>
  <c r="R496" i="21"/>
  <c r="M496" i="21"/>
  <c r="L496" i="21"/>
  <c r="K496" i="21"/>
  <c r="J496" i="21"/>
  <c r="I496" i="21"/>
  <c r="H496" i="21"/>
  <c r="G496" i="21"/>
  <c r="F496" i="21"/>
  <c r="N496" i="21" s="1"/>
  <c r="E496" i="21"/>
  <c r="D496" i="21"/>
  <c r="R495" i="21"/>
  <c r="M495" i="21"/>
  <c r="L495" i="21"/>
  <c r="K495" i="21"/>
  <c r="P495" i="21" s="1"/>
  <c r="J495" i="21"/>
  <c r="O495" i="21" s="1"/>
  <c r="I495" i="21"/>
  <c r="H495" i="21"/>
  <c r="G495" i="21"/>
  <c r="F495" i="21"/>
  <c r="E495" i="21"/>
  <c r="D495" i="21"/>
  <c r="M494" i="21"/>
  <c r="L494" i="21"/>
  <c r="P494" i="21" s="1"/>
  <c r="K494" i="21"/>
  <c r="J494" i="21"/>
  <c r="I494" i="21"/>
  <c r="H494" i="21"/>
  <c r="O494" i="21" s="1"/>
  <c r="G494" i="21"/>
  <c r="F494" i="21"/>
  <c r="E494" i="21"/>
  <c r="D494" i="21"/>
  <c r="R494" i="21" s="1"/>
  <c r="M493" i="21"/>
  <c r="L493" i="21"/>
  <c r="K493" i="21"/>
  <c r="P493" i="21" s="1"/>
  <c r="J493" i="21"/>
  <c r="I493" i="21"/>
  <c r="H493" i="21"/>
  <c r="G493" i="21"/>
  <c r="F493" i="21"/>
  <c r="E493" i="21"/>
  <c r="D493" i="21"/>
  <c r="R493" i="21" s="1"/>
  <c r="R492" i="21"/>
  <c r="M492" i="21"/>
  <c r="L492" i="21"/>
  <c r="K492" i="21"/>
  <c r="J492" i="21"/>
  <c r="I492" i="21"/>
  <c r="H492" i="21"/>
  <c r="G492" i="21"/>
  <c r="F492" i="21"/>
  <c r="N492" i="21" s="1"/>
  <c r="E492" i="21"/>
  <c r="D492" i="21"/>
  <c r="M491" i="21"/>
  <c r="L491" i="21"/>
  <c r="K491" i="21"/>
  <c r="P491" i="21" s="1"/>
  <c r="J491" i="21"/>
  <c r="O491" i="21" s="1"/>
  <c r="I491" i="21"/>
  <c r="H491" i="21"/>
  <c r="G491" i="21"/>
  <c r="F491" i="21"/>
  <c r="E491" i="21"/>
  <c r="D491" i="21"/>
  <c r="R491" i="21" s="1"/>
  <c r="M490" i="21"/>
  <c r="L490" i="21"/>
  <c r="P490" i="21" s="1"/>
  <c r="K490" i="21"/>
  <c r="J490" i="21"/>
  <c r="I490" i="21"/>
  <c r="H490" i="21"/>
  <c r="O490" i="21" s="1"/>
  <c r="G490" i="21"/>
  <c r="F490" i="21"/>
  <c r="E490" i="21"/>
  <c r="D490" i="21"/>
  <c r="R490" i="21" s="1"/>
  <c r="M489" i="21"/>
  <c r="L489" i="21"/>
  <c r="K489" i="21"/>
  <c r="P489" i="21" s="1"/>
  <c r="J489" i="21"/>
  <c r="I489" i="21"/>
  <c r="H489" i="21"/>
  <c r="G489" i="21"/>
  <c r="F489" i="21"/>
  <c r="E489" i="21"/>
  <c r="D489" i="21"/>
  <c r="R489" i="21" s="1"/>
  <c r="R488" i="21"/>
  <c r="M488" i="21"/>
  <c r="L488" i="21"/>
  <c r="K488" i="21"/>
  <c r="J488" i="21"/>
  <c r="I488" i="21"/>
  <c r="H488" i="21"/>
  <c r="G488" i="21"/>
  <c r="F488" i="21"/>
  <c r="N488" i="21" s="1"/>
  <c r="E488" i="21"/>
  <c r="D488" i="21"/>
  <c r="M487" i="21"/>
  <c r="L487" i="21"/>
  <c r="K487" i="21"/>
  <c r="P487" i="21" s="1"/>
  <c r="J487" i="21"/>
  <c r="O487" i="21" s="1"/>
  <c r="I487" i="21"/>
  <c r="H487" i="21"/>
  <c r="G487" i="21"/>
  <c r="F487" i="21"/>
  <c r="E487" i="21"/>
  <c r="D487" i="21"/>
  <c r="R487" i="21" s="1"/>
  <c r="M486" i="21"/>
  <c r="L486" i="21"/>
  <c r="P486" i="21" s="1"/>
  <c r="K486" i="21"/>
  <c r="J486" i="21"/>
  <c r="I486" i="21"/>
  <c r="H486" i="21"/>
  <c r="O486" i="21" s="1"/>
  <c r="G486" i="21"/>
  <c r="F486" i="21"/>
  <c r="E486" i="21"/>
  <c r="D486" i="21"/>
  <c r="R486" i="21" s="1"/>
  <c r="M485" i="21"/>
  <c r="L485" i="21"/>
  <c r="K485" i="21"/>
  <c r="P485" i="21" s="1"/>
  <c r="J485" i="21"/>
  <c r="I485" i="21"/>
  <c r="O485" i="21" s="1"/>
  <c r="H485" i="21"/>
  <c r="G485" i="21"/>
  <c r="F485" i="21"/>
  <c r="E485" i="21"/>
  <c r="D485" i="21"/>
  <c r="R485" i="21" s="1"/>
  <c r="R484" i="21"/>
  <c r="M484" i="21"/>
  <c r="L484" i="21"/>
  <c r="P484" i="21" s="1"/>
  <c r="K484" i="21"/>
  <c r="J484" i="21"/>
  <c r="I484" i="21"/>
  <c r="H484" i="21"/>
  <c r="G484" i="21"/>
  <c r="F484" i="21"/>
  <c r="N484" i="21" s="1"/>
  <c r="Q484" i="21" s="1"/>
  <c r="E484" i="21"/>
  <c r="D484" i="21"/>
  <c r="M483" i="21"/>
  <c r="L483" i="21"/>
  <c r="K483" i="21"/>
  <c r="J483" i="21"/>
  <c r="O483" i="21" s="1"/>
  <c r="I483" i="21"/>
  <c r="H483" i="21"/>
  <c r="G483" i="21"/>
  <c r="F483" i="21"/>
  <c r="E483" i="21"/>
  <c r="D483" i="21"/>
  <c r="R483" i="21" s="1"/>
  <c r="M482" i="21"/>
  <c r="L482" i="21"/>
  <c r="P482" i="21" s="1"/>
  <c r="K482" i="21"/>
  <c r="J482" i="21"/>
  <c r="I482" i="21"/>
  <c r="H482" i="21"/>
  <c r="O482" i="21" s="1"/>
  <c r="G482" i="21"/>
  <c r="F482" i="21"/>
  <c r="N482" i="21" s="1"/>
  <c r="E482" i="21"/>
  <c r="D482" i="21"/>
  <c r="R482" i="21" s="1"/>
  <c r="M481" i="21"/>
  <c r="L481" i="21"/>
  <c r="K481" i="21"/>
  <c r="P481" i="21" s="1"/>
  <c r="J481" i="21"/>
  <c r="I481" i="21"/>
  <c r="O481" i="21" s="1"/>
  <c r="H481" i="21"/>
  <c r="G481" i="21"/>
  <c r="F481" i="21"/>
  <c r="E481" i="21"/>
  <c r="D481" i="21"/>
  <c r="R481" i="21" s="1"/>
  <c r="R480" i="21"/>
  <c r="M480" i="21"/>
  <c r="L480" i="21"/>
  <c r="P480" i="21" s="1"/>
  <c r="K480" i="21"/>
  <c r="J480" i="21"/>
  <c r="I480" i="21"/>
  <c r="H480" i="21"/>
  <c r="G480" i="21"/>
  <c r="F480" i="21"/>
  <c r="N480" i="21" s="1"/>
  <c r="Q480" i="21" s="1"/>
  <c r="E480" i="21"/>
  <c r="D480" i="21"/>
  <c r="M479" i="21"/>
  <c r="L479" i="21"/>
  <c r="K479" i="21"/>
  <c r="J479" i="21"/>
  <c r="O479" i="21" s="1"/>
  <c r="I479" i="21"/>
  <c r="H479" i="21"/>
  <c r="G479" i="21"/>
  <c r="F479" i="21"/>
  <c r="E479" i="21"/>
  <c r="D479" i="21"/>
  <c r="R479" i="21" s="1"/>
  <c r="M478" i="21"/>
  <c r="L478" i="21"/>
  <c r="P478" i="21" s="1"/>
  <c r="K478" i="21"/>
  <c r="J478" i="21"/>
  <c r="I478" i="21"/>
  <c r="H478" i="21"/>
  <c r="O478" i="21" s="1"/>
  <c r="G478" i="21"/>
  <c r="F478" i="21"/>
  <c r="N478" i="21" s="1"/>
  <c r="E478" i="21"/>
  <c r="D478" i="21"/>
  <c r="R478" i="21" s="1"/>
  <c r="M477" i="21"/>
  <c r="L477" i="21"/>
  <c r="K477" i="21"/>
  <c r="P477" i="21" s="1"/>
  <c r="J477" i="21"/>
  <c r="I477" i="21"/>
  <c r="O477" i="21" s="1"/>
  <c r="H477" i="21"/>
  <c r="G477" i="21"/>
  <c r="F477" i="21"/>
  <c r="E477" i="21"/>
  <c r="D477" i="21"/>
  <c r="R477" i="21" s="1"/>
  <c r="R476" i="21"/>
  <c r="M476" i="21"/>
  <c r="L476" i="21"/>
  <c r="P476" i="21" s="1"/>
  <c r="K476" i="21"/>
  <c r="J476" i="21"/>
  <c r="I476" i="21"/>
  <c r="H476" i="21"/>
  <c r="G476" i="21"/>
  <c r="F476" i="21"/>
  <c r="N476" i="21" s="1"/>
  <c r="Q476" i="21" s="1"/>
  <c r="E476" i="21"/>
  <c r="D476" i="21"/>
  <c r="M475" i="21"/>
  <c r="L475" i="21"/>
  <c r="K475" i="21"/>
  <c r="J475" i="21"/>
  <c r="O475" i="21" s="1"/>
  <c r="I475" i="21"/>
  <c r="H475" i="21"/>
  <c r="G475" i="21"/>
  <c r="F475" i="21"/>
  <c r="E475" i="21"/>
  <c r="D475" i="21"/>
  <c r="R475" i="21" s="1"/>
  <c r="M474" i="21"/>
  <c r="L474" i="21"/>
  <c r="P474" i="21" s="1"/>
  <c r="K474" i="21"/>
  <c r="J474" i="21"/>
  <c r="I474" i="21"/>
  <c r="H474" i="21"/>
  <c r="O474" i="21" s="1"/>
  <c r="G474" i="21"/>
  <c r="F474" i="21"/>
  <c r="N474" i="21" s="1"/>
  <c r="E474" i="21"/>
  <c r="D474" i="21"/>
  <c r="R474" i="21" s="1"/>
  <c r="M473" i="21"/>
  <c r="L473" i="21"/>
  <c r="K473" i="21"/>
  <c r="P473" i="21" s="1"/>
  <c r="J473" i="21"/>
  <c r="I473" i="21"/>
  <c r="O473" i="21" s="1"/>
  <c r="H473" i="21"/>
  <c r="G473" i="21"/>
  <c r="F473" i="21"/>
  <c r="E473" i="21"/>
  <c r="D473" i="21"/>
  <c r="R473" i="21" s="1"/>
  <c r="R472" i="21"/>
  <c r="M472" i="21"/>
  <c r="L472" i="21"/>
  <c r="P472" i="21" s="1"/>
  <c r="K472" i="21"/>
  <c r="J472" i="21"/>
  <c r="I472" i="21"/>
  <c r="H472" i="21"/>
  <c r="G472" i="21"/>
  <c r="F472" i="21"/>
  <c r="N472" i="21" s="1"/>
  <c r="Q472" i="21" s="1"/>
  <c r="E472" i="21"/>
  <c r="D472" i="21"/>
  <c r="M471" i="21"/>
  <c r="L471" i="21"/>
  <c r="K471" i="21"/>
  <c r="J471" i="21"/>
  <c r="O471" i="21" s="1"/>
  <c r="I471" i="21"/>
  <c r="H471" i="21"/>
  <c r="G471" i="21"/>
  <c r="F471" i="21"/>
  <c r="E471" i="21"/>
  <c r="D471" i="21"/>
  <c r="R471" i="21" s="1"/>
  <c r="M470" i="21"/>
  <c r="L470" i="21"/>
  <c r="P470" i="21" s="1"/>
  <c r="K470" i="21"/>
  <c r="J470" i="21"/>
  <c r="I470" i="21"/>
  <c r="H470" i="21"/>
  <c r="O470" i="21" s="1"/>
  <c r="G470" i="21"/>
  <c r="F470" i="21"/>
  <c r="N470" i="21" s="1"/>
  <c r="E470" i="21"/>
  <c r="D470" i="21"/>
  <c r="R470" i="21" s="1"/>
  <c r="M469" i="21"/>
  <c r="L469" i="21"/>
  <c r="K469" i="21"/>
  <c r="P469" i="21" s="1"/>
  <c r="J469" i="21"/>
  <c r="I469" i="21"/>
  <c r="O469" i="21" s="1"/>
  <c r="H469" i="21"/>
  <c r="G469" i="21"/>
  <c r="F469" i="21"/>
  <c r="E469" i="21"/>
  <c r="D469" i="21"/>
  <c r="R469" i="21" s="1"/>
  <c r="R468" i="21"/>
  <c r="M468" i="21"/>
  <c r="L468" i="21"/>
  <c r="P468" i="21" s="1"/>
  <c r="K468" i="21"/>
  <c r="J468" i="21"/>
  <c r="I468" i="21"/>
  <c r="H468" i="21"/>
  <c r="G468" i="21"/>
  <c r="F468" i="21"/>
  <c r="N468" i="21" s="1"/>
  <c r="Q468" i="21" s="1"/>
  <c r="E468" i="21"/>
  <c r="D468" i="21"/>
  <c r="M467" i="21"/>
  <c r="L467" i="21"/>
  <c r="K467" i="21"/>
  <c r="J467" i="21"/>
  <c r="O467" i="21" s="1"/>
  <c r="I467" i="21"/>
  <c r="H467" i="21"/>
  <c r="G467" i="21"/>
  <c r="F467" i="21"/>
  <c r="E467" i="21"/>
  <c r="D467" i="21"/>
  <c r="R467" i="21" s="1"/>
  <c r="M466" i="21"/>
  <c r="L466" i="21"/>
  <c r="P466" i="21" s="1"/>
  <c r="K466" i="21"/>
  <c r="J466" i="21"/>
  <c r="I466" i="21"/>
  <c r="H466" i="21"/>
  <c r="O466" i="21" s="1"/>
  <c r="G466" i="21"/>
  <c r="F466" i="21"/>
  <c r="N466" i="21" s="1"/>
  <c r="E466" i="21"/>
  <c r="D466" i="21"/>
  <c r="R466" i="21" s="1"/>
  <c r="M465" i="21"/>
  <c r="L465" i="21"/>
  <c r="K465" i="21"/>
  <c r="P465" i="21" s="1"/>
  <c r="J465" i="21"/>
  <c r="I465" i="21"/>
  <c r="O465" i="21" s="1"/>
  <c r="H465" i="21"/>
  <c r="G465" i="21"/>
  <c r="F465" i="21"/>
  <c r="E465" i="21"/>
  <c r="D465" i="21"/>
  <c r="R465" i="21" s="1"/>
  <c r="R464" i="21"/>
  <c r="M464" i="21"/>
  <c r="L464" i="21"/>
  <c r="P464" i="21" s="1"/>
  <c r="K464" i="21"/>
  <c r="J464" i="21"/>
  <c r="I464" i="21"/>
  <c r="H464" i="21"/>
  <c r="G464" i="21"/>
  <c r="F464" i="21"/>
  <c r="N464" i="21" s="1"/>
  <c r="Q464" i="21" s="1"/>
  <c r="E464" i="21"/>
  <c r="D464" i="21"/>
  <c r="M463" i="21"/>
  <c r="L463" i="21"/>
  <c r="K463" i="21"/>
  <c r="J463" i="21"/>
  <c r="O463" i="21" s="1"/>
  <c r="I463" i="21"/>
  <c r="H463" i="21"/>
  <c r="G463" i="21"/>
  <c r="F463" i="21"/>
  <c r="E463" i="21"/>
  <c r="D463" i="21"/>
  <c r="R463" i="21" s="1"/>
  <c r="M462" i="21"/>
  <c r="L462" i="21"/>
  <c r="P462" i="21" s="1"/>
  <c r="K462" i="21"/>
  <c r="J462" i="21"/>
  <c r="I462" i="21"/>
  <c r="H462" i="21"/>
  <c r="O462" i="21" s="1"/>
  <c r="G462" i="21"/>
  <c r="F462" i="21"/>
  <c r="N462" i="21" s="1"/>
  <c r="E462" i="21"/>
  <c r="D462" i="21"/>
  <c r="R462" i="21" s="1"/>
  <c r="M461" i="21"/>
  <c r="L461" i="21"/>
  <c r="K461" i="21"/>
  <c r="P461" i="21" s="1"/>
  <c r="J461" i="21"/>
  <c r="I461" i="21"/>
  <c r="O461" i="21" s="1"/>
  <c r="H461" i="21"/>
  <c r="G461" i="21"/>
  <c r="F461" i="21"/>
  <c r="E461" i="21"/>
  <c r="D461" i="21"/>
  <c r="R461" i="21" s="1"/>
  <c r="R460" i="21"/>
  <c r="M460" i="21"/>
  <c r="L460" i="21"/>
  <c r="P460" i="21" s="1"/>
  <c r="K460" i="21"/>
  <c r="J460" i="21"/>
  <c r="I460" i="21"/>
  <c r="H460" i="21"/>
  <c r="G460" i="21"/>
  <c r="F460" i="21"/>
  <c r="N460" i="21" s="1"/>
  <c r="Q460" i="21" s="1"/>
  <c r="E460" i="21"/>
  <c r="D460" i="21"/>
  <c r="M459" i="21"/>
  <c r="L459" i="21"/>
  <c r="K459" i="21"/>
  <c r="J459" i="21"/>
  <c r="O459" i="21" s="1"/>
  <c r="I459" i="21"/>
  <c r="H459" i="21"/>
  <c r="G459" i="21"/>
  <c r="F459" i="21"/>
  <c r="E459" i="21"/>
  <c r="D459" i="21"/>
  <c r="R459" i="21" s="1"/>
  <c r="M458" i="21"/>
  <c r="L458" i="21"/>
  <c r="P458" i="21" s="1"/>
  <c r="K458" i="21"/>
  <c r="J458" i="21"/>
  <c r="I458" i="21"/>
  <c r="H458" i="21"/>
  <c r="O458" i="21" s="1"/>
  <c r="G458" i="21"/>
  <c r="F458" i="21"/>
  <c r="N458" i="21" s="1"/>
  <c r="E458" i="21"/>
  <c r="D458" i="21"/>
  <c r="R458" i="21" s="1"/>
  <c r="M457" i="21"/>
  <c r="L457" i="21"/>
  <c r="K457" i="21"/>
  <c r="P457" i="21" s="1"/>
  <c r="J457" i="21"/>
  <c r="I457" i="21"/>
  <c r="O457" i="21" s="1"/>
  <c r="H457" i="21"/>
  <c r="G457" i="21"/>
  <c r="F457" i="21"/>
  <c r="E457" i="21"/>
  <c r="D457" i="21"/>
  <c r="R457" i="21" s="1"/>
  <c r="R456" i="21"/>
  <c r="M456" i="21"/>
  <c r="L456" i="21"/>
  <c r="P456" i="21" s="1"/>
  <c r="K456" i="21"/>
  <c r="J456" i="21"/>
  <c r="I456" i="21"/>
  <c r="H456" i="21"/>
  <c r="G456" i="21"/>
  <c r="F456" i="21"/>
  <c r="N456" i="21" s="1"/>
  <c r="Q456" i="21" s="1"/>
  <c r="E456" i="21"/>
  <c r="D456" i="21"/>
  <c r="M455" i="21"/>
  <c r="L455" i="21"/>
  <c r="K455" i="21"/>
  <c r="J455" i="21"/>
  <c r="O455" i="21" s="1"/>
  <c r="I455" i="21"/>
  <c r="H455" i="21"/>
  <c r="G455" i="21"/>
  <c r="F455" i="21"/>
  <c r="E455" i="21"/>
  <c r="D455" i="21"/>
  <c r="R455" i="21" s="1"/>
  <c r="M454" i="21"/>
  <c r="L454" i="21"/>
  <c r="P454" i="21" s="1"/>
  <c r="K454" i="21"/>
  <c r="J454" i="21"/>
  <c r="I454" i="21"/>
  <c r="H454" i="21"/>
  <c r="O454" i="21" s="1"/>
  <c r="G454" i="21"/>
  <c r="F454" i="21"/>
  <c r="N454" i="21" s="1"/>
  <c r="E454" i="21"/>
  <c r="D454" i="21"/>
  <c r="R454" i="21" s="1"/>
  <c r="M453" i="21"/>
  <c r="L453" i="21"/>
  <c r="K453" i="21"/>
  <c r="P453" i="21" s="1"/>
  <c r="J453" i="21"/>
  <c r="I453" i="21"/>
  <c r="O453" i="21" s="1"/>
  <c r="H453" i="21"/>
  <c r="G453" i="21"/>
  <c r="F453" i="21"/>
  <c r="E453" i="21"/>
  <c r="D453" i="21"/>
  <c r="R453" i="21" s="1"/>
  <c r="R452" i="21"/>
  <c r="M452" i="21"/>
  <c r="L452" i="21"/>
  <c r="P452" i="21" s="1"/>
  <c r="K452" i="21"/>
  <c r="J452" i="21"/>
  <c r="I452" i="21"/>
  <c r="H452" i="21"/>
  <c r="G452" i="21"/>
  <c r="F452" i="21"/>
  <c r="N452" i="21" s="1"/>
  <c r="Q452" i="21" s="1"/>
  <c r="E452" i="21"/>
  <c r="D452" i="21"/>
  <c r="M451" i="21"/>
  <c r="L451" i="21"/>
  <c r="K451" i="21"/>
  <c r="J451" i="21"/>
  <c r="O451" i="21" s="1"/>
  <c r="I451" i="21"/>
  <c r="H451" i="21"/>
  <c r="G451" i="21"/>
  <c r="F451" i="21"/>
  <c r="E451" i="21"/>
  <c r="D451" i="21"/>
  <c r="R451" i="21" s="1"/>
  <c r="M450" i="21"/>
  <c r="L450" i="21"/>
  <c r="P450" i="21" s="1"/>
  <c r="K450" i="21"/>
  <c r="J450" i="21"/>
  <c r="I450" i="21"/>
  <c r="H450" i="21"/>
  <c r="O450" i="21" s="1"/>
  <c r="G450" i="21"/>
  <c r="F450" i="21"/>
  <c r="N450" i="21" s="1"/>
  <c r="E450" i="21"/>
  <c r="D450" i="21"/>
  <c r="R450" i="21" s="1"/>
  <c r="M449" i="21"/>
  <c r="L449" i="21"/>
  <c r="K449" i="21"/>
  <c r="P449" i="21" s="1"/>
  <c r="J449" i="21"/>
  <c r="I449" i="21"/>
  <c r="O449" i="21" s="1"/>
  <c r="H449" i="21"/>
  <c r="G449" i="21"/>
  <c r="F449" i="21"/>
  <c r="E449" i="21"/>
  <c r="D449" i="21"/>
  <c r="R449" i="21" s="1"/>
  <c r="R448" i="21"/>
  <c r="M448" i="21"/>
  <c r="L448" i="21"/>
  <c r="P448" i="21" s="1"/>
  <c r="K448" i="21"/>
  <c r="J448" i="21"/>
  <c r="I448" i="21"/>
  <c r="H448" i="21"/>
  <c r="G448" i="21"/>
  <c r="F448" i="21"/>
  <c r="N448" i="21" s="1"/>
  <c r="Q448" i="21" s="1"/>
  <c r="E448" i="21"/>
  <c r="D448" i="21"/>
  <c r="M447" i="21"/>
  <c r="L447" i="21"/>
  <c r="K447" i="21"/>
  <c r="J447" i="21"/>
  <c r="O447" i="21" s="1"/>
  <c r="I447" i="21"/>
  <c r="H447" i="21"/>
  <c r="G447" i="21"/>
  <c r="F447" i="21"/>
  <c r="E447" i="21"/>
  <c r="D447" i="21"/>
  <c r="R447" i="21" s="1"/>
  <c r="M446" i="21"/>
  <c r="L446" i="21"/>
  <c r="K446" i="21"/>
  <c r="P446" i="21" s="1"/>
  <c r="J446" i="21"/>
  <c r="I446" i="21"/>
  <c r="H446" i="21"/>
  <c r="G446" i="21"/>
  <c r="F446" i="21"/>
  <c r="E446" i="21"/>
  <c r="D446" i="21"/>
  <c r="R446" i="21" s="1"/>
  <c r="M445" i="21"/>
  <c r="L445" i="21"/>
  <c r="K445" i="21"/>
  <c r="J445" i="21"/>
  <c r="I445" i="21"/>
  <c r="O445" i="21" s="1"/>
  <c r="H445" i="21"/>
  <c r="G445" i="21"/>
  <c r="F445" i="21"/>
  <c r="E445" i="21"/>
  <c r="D445" i="21"/>
  <c r="R445" i="21" s="1"/>
  <c r="R444" i="21"/>
  <c r="M444" i="21"/>
  <c r="L444" i="21"/>
  <c r="P444" i="21" s="1"/>
  <c r="K444" i="21"/>
  <c r="J444" i="21"/>
  <c r="I444" i="21"/>
  <c r="H444" i="21"/>
  <c r="G444" i="21"/>
  <c r="F444" i="21"/>
  <c r="N444" i="21" s="1"/>
  <c r="Q444" i="21" s="1"/>
  <c r="E444" i="21"/>
  <c r="D444" i="21"/>
  <c r="M443" i="21"/>
  <c r="L443" i="21"/>
  <c r="K443" i="21"/>
  <c r="J443" i="21"/>
  <c r="O443" i="21" s="1"/>
  <c r="I443" i="21"/>
  <c r="H443" i="21"/>
  <c r="G443" i="21"/>
  <c r="F443" i="21"/>
  <c r="E443" i="21"/>
  <c r="D443" i="21"/>
  <c r="R443" i="21" s="1"/>
  <c r="M442" i="21"/>
  <c r="L442" i="21"/>
  <c r="K442" i="21"/>
  <c r="P442" i="21" s="1"/>
  <c r="J442" i="21"/>
  <c r="I442" i="21"/>
  <c r="H442" i="21"/>
  <c r="G442" i="21"/>
  <c r="F442" i="21"/>
  <c r="E442" i="21"/>
  <c r="D442" i="21"/>
  <c r="R442" i="21" s="1"/>
  <c r="M441" i="21"/>
  <c r="L441" i="21"/>
  <c r="K441" i="21"/>
  <c r="J441" i="21"/>
  <c r="I441" i="21"/>
  <c r="O441" i="21" s="1"/>
  <c r="H441" i="21"/>
  <c r="G441" i="21"/>
  <c r="F441" i="21"/>
  <c r="E441" i="21"/>
  <c r="D441" i="21"/>
  <c r="R441" i="21" s="1"/>
  <c r="R440" i="21"/>
  <c r="M440" i="21"/>
  <c r="L440" i="21"/>
  <c r="P440" i="21" s="1"/>
  <c r="K440" i="21"/>
  <c r="J440" i="21"/>
  <c r="I440" i="21"/>
  <c r="H440" i="21"/>
  <c r="G440" i="21"/>
  <c r="F440" i="21"/>
  <c r="N440" i="21" s="1"/>
  <c r="Q440" i="21" s="1"/>
  <c r="E440" i="21"/>
  <c r="D440" i="21"/>
  <c r="M439" i="21"/>
  <c r="L439" i="21"/>
  <c r="K439" i="21"/>
  <c r="J439" i="21"/>
  <c r="O439" i="21" s="1"/>
  <c r="I439" i="21"/>
  <c r="H439" i="21"/>
  <c r="G439" i="21"/>
  <c r="F439" i="21"/>
  <c r="E439" i="21"/>
  <c r="D439" i="21"/>
  <c r="R439" i="21" s="1"/>
  <c r="M438" i="21"/>
  <c r="L438" i="21"/>
  <c r="K438" i="21"/>
  <c r="P438" i="21" s="1"/>
  <c r="J438" i="21"/>
  <c r="I438" i="21"/>
  <c r="H438" i="21"/>
  <c r="G438" i="21"/>
  <c r="F438" i="21"/>
  <c r="E438" i="21"/>
  <c r="D438" i="21"/>
  <c r="R438" i="21" s="1"/>
  <c r="M437" i="21"/>
  <c r="L437" i="21"/>
  <c r="K437" i="21"/>
  <c r="J437" i="21"/>
  <c r="I437" i="21"/>
  <c r="O437" i="21" s="1"/>
  <c r="H437" i="21"/>
  <c r="G437" i="21"/>
  <c r="F437" i="21"/>
  <c r="E437" i="21"/>
  <c r="D437" i="21"/>
  <c r="R437" i="21" s="1"/>
  <c r="R436" i="21"/>
  <c r="M436" i="21"/>
  <c r="L436" i="21"/>
  <c r="P436" i="21" s="1"/>
  <c r="K436" i="21"/>
  <c r="J436" i="21"/>
  <c r="I436" i="21"/>
  <c r="H436" i="21"/>
  <c r="G436" i="21"/>
  <c r="F436" i="21"/>
  <c r="N436" i="21" s="1"/>
  <c r="Q436" i="21" s="1"/>
  <c r="E436" i="21"/>
  <c r="D436" i="21"/>
  <c r="M435" i="21"/>
  <c r="L435" i="21"/>
  <c r="K435" i="21"/>
  <c r="J435" i="21"/>
  <c r="O435" i="21" s="1"/>
  <c r="I435" i="21"/>
  <c r="H435" i="21"/>
  <c r="G435" i="21"/>
  <c r="F435" i="21"/>
  <c r="E435" i="21"/>
  <c r="D435" i="21"/>
  <c r="R435" i="21" s="1"/>
  <c r="M434" i="21"/>
  <c r="L434" i="21"/>
  <c r="K434" i="21"/>
  <c r="P434" i="21" s="1"/>
  <c r="J434" i="21"/>
  <c r="I434" i="21"/>
  <c r="H434" i="21"/>
  <c r="G434" i="21"/>
  <c r="F434" i="21"/>
  <c r="E434" i="21"/>
  <c r="D434" i="21"/>
  <c r="R434" i="21" s="1"/>
  <c r="M433" i="21"/>
  <c r="L433" i="21"/>
  <c r="K433" i="21"/>
  <c r="J433" i="21"/>
  <c r="I433" i="21"/>
  <c r="O433" i="21" s="1"/>
  <c r="H433" i="21"/>
  <c r="G433" i="21"/>
  <c r="F433" i="21"/>
  <c r="E433" i="21"/>
  <c r="D433" i="21"/>
  <c r="R433" i="21" s="1"/>
  <c r="R432" i="21"/>
  <c r="M432" i="21"/>
  <c r="L432" i="21"/>
  <c r="P432" i="21" s="1"/>
  <c r="K432" i="21"/>
  <c r="J432" i="21"/>
  <c r="I432" i="21"/>
  <c r="H432" i="21"/>
  <c r="G432" i="21"/>
  <c r="F432" i="21"/>
  <c r="N432" i="21" s="1"/>
  <c r="Q432" i="21" s="1"/>
  <c r="E432" i="21"/>
  <c r="D432" i="21"/>
  <c r="M431" i="21"/>
  <c r="L431" i="21"/>
  <c r="K431" i="21"/>
  <c r="J431" i="21"/>
  <c r="O431" i="21" s="1"/>
  <c r="I431" i="21"/>
  <c r="H431" i="21"/>
  <c r="G431" i="21"/>
  <c r="F431" i="21"/>
  <c r="E431" i="21"/>
  <c r="D431" i="21"/>
  <c r="R431" i="21" s="1"/>
  <c r="M430" i="21"/>
  <c r="P430" i="21" s="1"/>
  <c r="L430" i="21"/>
  <c r="K430" i="21"/>
  <c r="J430" i="21"/>
  <c r="I430" i="21"/>
  <c r="H430" i="21"/>
  <c r="G430" i="21"/>
  <c r="F430" i="21"/>
  <c r="E430" i="21"/>
  <c r="D430" i="21"/>
  <c r="R430" i="21" s="1"/>
  <c r="M429" i="21"/>
  <c r="L429" i="21"/>
  <c r="K429" i="21"/>
  <c r="J429" i="21"/>
  <c r="I429" i="21"/>
  <c r="H429" i="21"/>
  <c r="G429" i="21"/>
  <c r="F429" i="21"/>
  <c r="E429" i="21"/>
  <c r="D429" i="21"/>
  <c r="R429" i="21" s="1"/>
  <c r="R428" i="21"/>
  <c r="M428" i="21"/>
  <c r="L428" i="21"/>
  <c r="K428" i="21"/>
  <c r="J428" i="21"/>
  <c r="I428" i="21"/>
  <c r="H428" i="21"/>
  <c r="G428" i="21"/>
  <c r="F428" i="21"/>
  <c r="N428" i="21" s="1"/>
  <c r="E428" i="21"/>
  <c r="D428" i="21"/>
  <c r="M427" i="21"/>
  <c r="L427" i="21"/>
  <c r="K427" i="21"/>
  <c r="P427" i="21" s="1"/>
  <c r="J427" i="21"/>
  <c r="O427" i="21" s="1"/>
  <c r="I427" i="21"/>
  <c r="H427" i="21"/>
  <c r="G427" i="21"/>
  <c r="F427" i="21"/>
  <c r="E427" i="21"/>
  <c r="D427" i="21"/>
  <c r="R427" i="21" s="1"/>
  <c r="M426" i="21"/>
  <c r="P426" i="21" s="1"/>
  <c r="L426" i="21"/>
  <c r="K426" i="21"/>
  <c r="J426" i="21"/>
  <c r="I426" i="21"/>
  <c r="H426" i="21"/>
  <c r="G426" i="21"/>
  <c r="F426" i="21"/>
  <c r="E426" i="21"/>
  <c r="D426" i="21"/>
  <c r="R426" i="21" s="1"/>
  <c r="M425" i="21"/>
  <c r="L425" i="21"/>
  <c r="K425" i="21"/>
  <c r="J425" i="21"/>
  <c r="I425" i="21"/>
  <c r="H425" i="21"/>
  <c r="G425" i="21"/>
  <c r="F425" i="21"/>
  <c r="E425" i="21"/>
  <c r="D425" i="21"/>
  <c r="R425" i="21" s="1"/>
  <c r="R424" i="21"/>
  <c r="M424" i="21"/>
  <c r="L424" i="21"/>
  <c r="K424" i="21"/>
  <c r="J424" i="21"/>
  <c r="I424" i="21"/>
  <c r="H424" i="21"/>
  <c r="G424" i="21"/>
  <c r="F424" i="21"/>
  <c r="N424" i="21" s="1"/>
  <c r="E424" i="21"/>
  <c r="D424" i="21"/>
  <c r="R423" i="21"/>
  <c r="M423" i="21"/>
  <c r="L423" i="21"/>
  <c r="K423" i="21"/>
  <c r="P423" i="21" s="1"/>
  <c r="J423" i="21"/>
  <c r="O423" i="21" s="1"/>
  <c r="I423" i="21"/>
  <c r="H423" i="21"/>
  <c r="G423" i="21"/>
  <c r="F423" i="21"/>
  <c r="E423" i="21"/>
  <c r="D423" i="21"/>
  <c r="M422" i="21"/>
  <c r="P422" i="21" s="1"/>
  <c r="L422" i="21"/>
  <c r="K422" i="21"/>
  <c r="J422" i="21"/>
  <c r="I422" i="21"/>
  <c r="H422" i="21"/>
  <c r="G422" i="21"/>
  <c r="F422" i="21"/>
  <c r="E422" i="21"/>
  <c r="D422" i="21"/>
  <c r="R422" i="21" s="1"/>
  <c r="M421" i="21"/>
  <c r="L421" i="21"/>
  <c r="K421" i="21"/>
  <c r="J421" i="21"/>
  <c r="I421" i="21"/>
  <c r="H421" i="21"/>
  <c r="G421" i="21"/>
  <c r="F421" i="21"/>
  <c r="E421" i="21"/>
  <c r="D421" i="21"/>
  <c r="R421" i="21" s="1"/>
  <c r="R420" i="21"/>
  <c r="M420" i="21"/>
  <c r="L420" i="21"/>
  <c r="K420" i="21"/>
  <c r="J420" i="21"/>
  <c r="I420" i="21"/>
  <c r="H420" i="21"/>
  <c r="G420" i="21"/>
  <c r="F420" i="21"/>
  <c r="N420" i="21" s="1"/>
  <c r="E420" i="21"/>
  <c r="D420" i="21"/>
  <c r="R419" i="21"/>
  <c r="M419" i="21"/>
  <c r="L419" i="21"/>
  <c r="K419" i="21"/>
  <c r="P419" i="21" s="1"/>
  <c r="J419" i="21"/>
  <c r="O419" i="21" s="1"/>
  <c r="I419" i="21"/>
  <c r="H419" i="21"/>
  <c r="G419" i="21"/>
  <c r="F419" i="21"/>
  <c r="E419" i="21"/>
  <c r="D419" i="21"/>
  <c r="M418" i="21"/>
  <c r="P418" i="21" s="1"/>
  <c r="L418" i="21"/>
  <c r="K418" i="21"/>
  <c r="J418" i="21"/>
  <c r="I418" i="21"/>
  <c r="H418" i="21"/>
  <c r="G418" i="21"/>
  <c r="F418" i="21"/>
  <c r="E418" i="21"/>
  <c r="D418" i="21"/>
  <c r="R418" i="21" s="1"/>
  <c r="M417" i="21"/>
  <c r="L417" i="21"/>
  <c r="K417" i="21"/>
  <c r="J417" i="21"/>
  <c r="I417" i="21"/>
  <c r="H417" i="21"/>
  <c r="G417" i="21"/>
  <c r="F417" i="21"/>
  <c r="E417" i="21"/>
  <c r="D417" i="21"/>
  <c r="R417" i="21" s="1"/>
  <c r="R416" i="21"/>
  <c r="M416" i="21"/>
  <c r="L416" i="21"/>
  <c r="K416" i="21"/>
  <c r="J416" i="21"/>
  <c r="I416" i="21"/>
  <c r="H416" i="21"/>
  <c r="G416" i="21"/>
  <c r="F416" i="21"/>
  <c r="N416" i="21" s="1"/>
  <c r="E416" i="21"/>
  <c r="D416" i="21"/>
  <c r="R415" i="21"/>
  <c r="M415" i="21"/>
  <c r="L415" i="21"/>
  <c r="K415" i="21"/>
  <c r="P415" i="21" s="1"/>
  <c r="J415" i="21"/>
  <c r="O415" i="21" s="1"/>
  <c r="I415" i="21"/>
  <c r="H415" i="21"/>
  <c r="G415" i="21"/>
  <c r="F415" i="21"/>
  <c r="E415" i="21"/>
  <c r="D415" i="21"/>
  <c r="M414" i="21"/>
  <c r="P414" i="21" s="1"/>
  <c r="L414" i="21"/>
  <c r="K414" i="21"/>
  <c r="J414" i="21"/>
  <c r="I414" i="21"/>
  <c r="H414" i="21"/>
  <c r="G414" i="21"/>
  <c r="F414" i="21"/>
  <c r="E414" i="21"/>
  <c r="D414" i="21"/>
  <c r="R414" i="21" s="1"/>
  <c r="M413" i="21"/>
  <c r="L413" i="21"/>
  <c r="K413" i="21"/>
  <c r="J413" i="21"/>
  <c r="I413" i="21"/>
  <c r="H413" i="21"/>
  <c r="G413" i="21"/>
  <c r="F413" i="21"/>
  <c r="E413" i="21"/>
  <c r="D413" i="21"/>
  <c r="R413" i="21" s="1"/>
  <c r="R412" i="21"/>
  <c r="M412" i="21"/>
  <c r="L412" i="21"/>
  <c r="K412" i="21"/>
  <c r="J412" i="21"/>
  <c r="I412" i="21"/>
  <c r="H412" i="21"/>
  <c r="G412" i="21"/>
  <c r="F412" i="21"/>
  <c r="N412" i="21" s="1"/>
  <c r="E412" i="21"/>
  <c r="D412" i="21"/>
  <c r="R411" i="21"/>
  <c r="M411" i="21"/>
  <c r="L411" i="21"/>
  <c r="K411" i="21"/>
  <c r="P411" i="21" s="1"/>
  <c r="J411" i="21"/>
  <c r="O411" i="21" s="1"/>
  <c r="I411" i="21"/>
  <c r="H411" i="21"/>
  <c r="G411" i="21"/>
  <c r="F411" i="21"/>
  <c r="E411" i="21"/>
  <c r="D411" i="21"/>
  <c r="M410" i="21"/>
  <c r="P410" i="21" s="1"/>
  <c r="L410" i="21"/>
  <c r="K410" i="21"/>
  <c r="J410" i="21"/>
  <c r="I410" i="21"/>
  <c r="H410" i="21"/>
  <c r="G410" i="21"/>
  <c r="F410" i="21"/>
  <c r="E410" i="21"/>
  <c r="D410" i="21"/>
  <c r="R410" i="21" s="1"/>
  <c r="M409" i="21"/>
  <c r="L409" i="21"/>
  <c r="K409" i="21"/>
  <c r="J409" i="21"/>
  <c r="I409" i="21"/>
  <c r="H409" i="21"/>
  <c r="G409" i="21"/>
  <c r="F409" i="21"/>
  <c r="E409" i="21"/>
  <c r="D409" i="21"/>
  <c r="R409" i="21" s="1"/>
  <c r="R408" i="21"/>
  <c r="M408" i="21"/>
  <c r="L408" i="21"/>
  <c r="K408" i="21"/>
  <c r="J408" i="21"/>
  <c r="I408" i="21"/>
  <c r="H408" i="21"/>
  <c r="G408" i="21"/>
  <c r="F408" i="21"/>
  <c r="N408" i="21" s="1"/>
  <c r="E408" i="21"/>
  <c r="D408" i="21"/>
  <c r="M407" i="21"/>
  <c r="L407" i="21"/>
  <c r="K407" i="21"/>
  <c r="J407" i="21"/>
  <c r="O407" i="21" s="1"/>
  <c r="I407" i="21"/>
  <c r="H407" i="21"/>
  <c r="G407" i="21"/>
  <c r="F407" i="21"/>
  <c r="E407" i="21"/>
  <c r="D407" i="21"/>
  <c r="R407" i="21" s="1"/>
  <c r="M406" i="21"/>
  <c r="L406" i="21"/>
  <c r="K406" i="21"/>
  <c r="P406" i="21" s="1"/>
  <c r="J406" i="21"/>
  <c r="I406" i="21"/>
  <c r="H406" i="21"/>
  <c r="G406" i="21"/>
  <c r="F406" i="21"/>
  <c r="E406" i="21"/>
  <c r="D406" i="21"/>
  <c r="R406" i="21" s="1"/>
  <c r="M405" i="21"/>
  <c r="L405" i="21"/>
  <c r="K405" i="21"/>
  <c r="J405" i="21"/>
  <c r="I405" i="21"/>
  <c r="O405" i="21" s="1"/>
  <c r="H405" i="21"/>
  <c r="G405" i="21"/>
  <c r="F405" i="21"/>
  <c r="E405" i="21"/>
  <c r="D405" i="21"/>
  <c r="R405" i="21" s="1"/>
  <c r="R404" i="21"/>
  <c r="M404" i="21"/>
  <c r="L404" i="21"/>
  <c r="P404" i="21" s="1"/>
  <c r="K404" i="21"/>
  <c r="J404" i="21"/>
  <c r="I404" i="21"/>
  <c r="H404" i="21"/>
  <c r="G404" i="21"/>
  <c r="F404" i="21"/>
  <c r="N404" i="21" s="1"/>
  <c r="Q404" i="21" s="1"/>
  <c r="E404" i="21"/>
  <c r="D404" i="21"/>
  <c r="M403" i="21"/>
  <c r="L403" i="21"/>
  <c r="K403" i="21"/>
  <c r="J403" i="21"/>
  <c r="O403" i="21" s="1"/>
  <c r="I403" i="21"/>
  <c r="H403" i="21"/>
  <c r="G403" i="21"/>
  <c r="F403" i="21"/>
  <c r="E403" i="21"/>
  <c r="D403" i="21"/>
  <c r="R403" i="21" s="1"/>
  <c r="M402" i="21"/>
  <c r="L402" i="21"/>
  <c r="K402" i="21"/>
  <c r="P402" i="21" s="1"/>
  <c r="J402" i="21"/>
  <c r="I402" i="21"/>
  <c r="H402" i="21"/>
  <c r="G402" i="21"/>
  <c r="F402" i="21"/>
  <c r="E402" i="21"/>
  <c r="D402" i="21"/>
  <c r="R402" i="21" s="1"/>
  <c r="M401" i="21"/>
  <c r="L401" i="21"/>
  <c r="K401" i="21"/>
  <c r="J401" i="21"/>
  <c r="I401" i="21"/>
  <c r="O401" i="21" s="1"/>
  <c r="H401" i="21"/>
  <c r="G401" i="21"/>
  <c r="F401" i="21"/>
  <c r="E401" i="21"/>
  <c r="D401" i="21"/>
  <c r="R401" i="21" s="1"/>
  <c r="R400" i="21"/>
  <c r="M400" i="21"/>
  <c r="L400" i="21"/>
  <c r="P400" i="21" s="1"/>
  <c r="K400" i="21"/>
  <c r="J400" i="21"/>
  <c r="I400" i="21"/>
  <c r="H400" i="21"/>
  <c r="G400" i="21"/>
  <c r="F400" i="21"/>
  <c r="N400" i="21" s="1"/>
  <c r="Q400" i="21" s="1"/>
  <c r="E400" i="21"/>
  <c r="D400" i="21"/>
  <c r="M399" i="21"/>
  <c r="L399" i="21"/>
  <c r="K399" i="21"/>
  <c r="J399" i="21"/>
  <c r="O399" i="21" s="1"/>
  <c r="I399" i="21"/>
  <c r="H399" i="21"/>
  <c r="G399" i="21"/>
  <c r="F399" i="21"/>
  <c r="E399" i="21"/>
  <c r="D399" i="21"/>
  <c r="R399" i="21" s="1"/>
  <c r="M398" i="21"/>
  <c r="L398" i="21"/>
  <c r="K398" i="21"/>
  <c r="P398" i="21" s="1"/>
  <c r="J398" i="21"/>
  <c r="I398" i="21"/>
  <c r="H398" i="21"/>
  <c r="G398" i="21"/>
  <c r="F398" i="21"/>
  <c r="E398" i="21"/>
  <c r="D398" i="21"/>
  <c r="R398" i="21" s="1"/>
  <c r="M397" i="21"/>
  <c r="L397" i="21"/>
  <c r="K397" i="21"/>
  <c r="J397" i="21"/>
  <c r="I397" i="21"/>
  <c r="O397" i="21" s="1"/>
  <c r="H397" i="21"/>
  <c r="G397" i="21"/>
  <c r="F397" i="21"/>
  <c r="E397" i="21"/>
  <c r="D397" i="21"/>
  <c r="R397" i="21" s="1"/>
  <c r="R396" i="21"/>
  <c r="M396" i="21"/>
  <c r="L396" i="21"/>
  <c r="P396" i="21" s="1"/>
  <c r="K396" i="21"/>
  <c r="J396" i="21"/>
  <c r="I396" i="21"/>
  <c r="H396" i="21"/>
  <c r="G396" i="21"/>
  <c r="F396" i="21"/>
  <c r="N396" i="21" s="1"/>
  <c r="Q396" i="21" s="1"/>
  <c r="E396" i="21"/>
  <c r="D396" i="21"/>
  <c r="M395" i="21"/>
  <c r="L395" i="21"/>
  <c r="K395" i="21"/>
  <c r="J395" i="21"/>
  <c r="O395" i="21" s="1"/>
  <c r="I395" i="21"/>
  <c r="H395" i="21"/>
  <c r="G395" i="21"/>
  <c r="F395" i="21"/>
  <c r="E395" i="21"/>
  <c r="D395" i="21"/>
  <c r="R395" i="21" s="1"/>
  <c r="M394" i="21"/>
  <c r="L394" i="21"/>
  <c r="K394" i="21"/>
  <c r="P394" i="21" s="1"/>
  <c r="J394" i="21"/>
  <c r="I394" i="21"/>
  <c r="H394" i="21"/>
  <c r="G394" i="21"/>
  <c r="F394" i="21"/>
  <c r="E394" i="21"/>
  <c r="D394" i="21"/>
  <c r="R394" i="21" s="1"/>
  <c r="M393" i="21"/>
  <c r="L393" i="21"/>
  <c r="K393" i="21"/>
  <c r="J393" i="21"/>
  <c r="I393" i="21"/>
  <c r="O393" i="21" s="1"/>
  <c r="H393" i="21"/>
  <c r="G393" i="21"/>
  <c r="F393" i="21"/>
  <c r="E393" i="21"/>
  <c r="D393" i="21"/>
  <c r="R393" i="21" s="1"/>
  <c r="R392" i="21"/>
  <c r="M392" i="21"/>
  <c r="L392" i="21"/>
  <c r="P392" i="21" s="1"/>
  <c r="K392" i="21"/>
  <c r="J392" i="21"/>
  <c r="I392" i="21"/>
  <c r="H392" i="21"/>
  <c r="G392" i="21"/>
  <c r="F392" i="21"/>
  <c r="N392" i="21" s="1"/>
  <c r="Q392" i="21" s="1"/>
  <c r="E392" i="21"/>
  <c r="D392" i="21"/>
  <c r="M391" i="21"/>
  <c r="L391" i="21"/>
  <c r="K391" i="21"/>
  <c r="J391" i="21"/>
  <c r="O391" i="21" s="1"/>
  <c r="I391" i="21"/>
  <c r="H391" i="21"/>
  <c r="G391" i="21"/>
  <c r="F391" i="21"/>
  <c r="E391" i="21"/>
  <c r="D391" i="21"/>
  <c r="R391" i="21" s="1"/>
  <c r="M390" i="21"/>
  <c r="L390" i="21"/>
  <c r="K390" i="21"/>
  <c r="P390" i="21" s="1"/>
  <c r="J390" i="21"/>
  <c r="I390" i="21"/>
  <c r="H390" i="21"/>
  <c r="G390" i="21"/>
  <c r="F390" i="21"/>
  <c r="E390" i="21"/>
  <c r="D390" i="21"/>
  <c r="R390" i="21" s="1"/>
  <c r="M389" i="21"/>
  <c r="L389" i="21"/>
  <c r="K389" i="21"/>
  <c r="J389" i="21"/>
  <c r="I389" i="21"/>
  <c r="O389" i="21" s="1"/>
  <c r="H389" i="21"/>
  <c r="G389" i="21"/>
  <c r="F389" i="21"/>
  <c r="E389" i="21"/>
  <c r="D389" i="21"/>
  <c r="R389" i="21" s="1"/>
  <c r="R388" i="21"/>
  <c r="M388" i="21"/>
  <c r="L388" i="21"/>
  <c r="P388" i="21" s="1"/>
  <c r="K388" i="21"/>
  <c r="J388" i="21"/>
  <c r="I388" i="21"/>
  <c r="H388" i="21"/>
  <c r="G388" i="21"/>
  <c r="F388" i="21"/>
  <c r="N388" i="21" s="1"/>
  <c r="Q388" i="21" s="1"/>
  <c r="E388" i="21"/>
  <c r="D388" i="21"/>
  <c r="M387" i="21"/>
  <c r="L387" i="21"/>
  <c r="K387" i="21"/>
  <c r="J387" i="21"/>
  <c r="O387" i="21" s="1"/>
  <c r="I387" i="21"/>
  <c r="H387" i="21"/>
  <c r="G387" i="21"/>
  <c r="F387" i="21"/>
  <c r="E387" i="21"/>
  <c r="D387" i="21"/>
  <c r="R387" i="21" s="1"/>
  <c r="M386" i="21"/>
  <c r="L386" i="21"/>
  <c r="K386" i="21"/>
  <c r="P386" i="21" s="1"/>
  <c r="J386" i="21"/>
  <c r="I386" i="21"/>
  <c r="H386" i="21"/>
  <c r="G386" i="21"/>
  <c r="F386" i="21"/>
  <c r="E386" i="21"/>
  <c r="D386" i="21"/>
  <c r="R386" i="21" s="1"/>
  <c r="M385" i="21"/>
  <c r="L385" i="21"/>
  <c r="K385" i="21"/>
  <c r="J385" i="21"/>
  <c r="I385" i="21"/>
  <c r="O385" i="21" s="1"/>
  <c r="H385" i="21"/>
  <c r="G385" i="21"/>
  <c r="F385" i="21"/>
  <c r="E385" i="21"/>
  <c r="D385" i="21"/>
  <c r="R385" i="21" s="1"/>
  <c r="R384" i="21"/>
  <c r="M384" i="21"/>
  <c r="L384" i="21"/>
  <c r="P384" i="21" s="1"/>
  <c r="K384" i="21"/>
  <c r="J384" i="21"/>
  <c r="I384" i="21"/>
  <c r="H384" i="21"/>
  <c r="G384" i="21"/>
  <c r="F384" i="21"/>
  <c r="N384" i="21" s="1"/>
  <c r="Q384" i="21" s="1"/>
  <c r="E384" i="21"/>
  <c r="D384" i="21"/>
  <c r="M383" i="21"/>
  <c r="L383" i="21"/>
  <c r="K383" i="21"/>
  <c r="J383" i="21"/>
  <c r="O383" i="21" s="1"/>
  <c r="I383" i="21"/>
  <c r="H383" i="21"/>
  <c r="G383" i="21"/>
  <c r="F383" i="21"/>
  <c r="E383" i="21"/>
  <c r="D383" i="21"/>
  <c r="R383" i="21" s="1"/>
  <c r="M382" i="21"/>
  <c r="L382" i="21"/>
  <c r="K382" i="21"/>
  <c r="P382" i="21" s="1"/>
  <c r="J382" i="21"/>
  <c r="I382" i="21"/>
  <c r="H382" i="21"/>
  <c r="G382" i="21"/>
  <c r="F382" i="21"/>
  <c r="E382" i="21"/>
  <c r="D382" i="21"/>
  <c r="R382" i="21" s="1"/>
  <c r="M381" i="21"/>
  <c r="L381" i="21"/>
  <c r="K381" i="21"/>
  <c r="J381" i="21"/>
  <c r="I381" i="21"/>
  <c r="O381" i="21" s="1"/>
  <c r="H381" i="21"/>
  <c r="G381" i="21"/>
  <c r="F381" i="21"/>
  <c r="E381" i="21"/>
  <c r="D381" i="21"/>
  <c r="R381" i="21" s="1"/>
  <c r="R380" i="21"/>
  <c r="M380" i="21"/>
  <c r="L380" i="21"/>
  <c r="P380" i="21" s="1"/>
  <c r="K380" i="21"/>
  <c r="J380" i="21"/>
  <c r="I380" i="21"/>
  <c r="H380" i="21"/>
  <c r="G380" i="21"/>
  <c r="F380" i="21"/>
  <c r="N380" i="21" s="1"/>
  <c r="Q380" i="21" s="1"/>
  <c r="E380" i="21"/>
  <c r="D380" i="21"/>
  <c r="M379" i="21"/>
  <c r="L379" i="21"/>
  <c r="K379" i="21"/>
  <c r="J379" i="21"/>
  <c r="O379" i="21" s="1"/>
  <c r="I379" i="21"/>
  <c r="H379" i="21"/>
  <c r="G379" i="21"/>
  <c r="F379" i="21"/>
  <c r="E379" i="21"/>
  <c r="D379" i="21"/>
  <c r="R379" i="21" s="1"/>
  <c r="M378" i="21"/>
  <c r="L378" i="21"/>
  <c r="K378" i="21"/>
  <c r="P378" i="21" s="1"/>
  <c r="J378" i="21"/>
  <c r="I378" i="21"/>
  <c r="H378" i="21"/>
  <c r="G378" i="21"/>
  <c r="F378" i="21"/>
  <c r="E378" i="21"/>
  <c r="D378" i="21"/>
  <c r="R378" i="21" s="1"/>
  <c r="M377" i="21"/>
  <c r="L377" i="21"/>
  <c r="K377" i="21"/>
  <c r="J377" i="21"/>
  <c r="I377" i="21"/>
  <c r="O377" i="21" s="1"/>
  <c r="H377" i="21"/>
  <c r="G377" i="21"/>
  <c r="F377" i="21"/>
  <c r="E377" i="21"/>
  <c r="D377" i="21"/>
  <c r="R377" i="21" s="1"/>
  <c r="R376" i="21"/>
  <c r="M376" i="21"/>
  <c r="L376" i="21"/>
  <c r="P376" i="21" s="1"/>
  <c r="K376" i="21"/>
  <c r="J376" i="21"/>
  <c r="I376" i="21"/>
  <c r="H376" i="21"/>
  <c r="G376" i="21"/>
  <c r="F376" i="21"/>
  <c r="N376" i="21" s="1"/>
  <c r="Q376" i="21" s="1"/>
  <c r="E376" i="21"/>
  <c r="D376" i="21"/>
  <c r="M375" i="21"/>
  <c r="L375" i="21"/>
  <c r="K375" i="21"/>
  <c r="J375" i="21"/>
  <c r="O375" i="21" s="1"/>
  <c r="I375" i="21"/>
  <c r="H375" i="21"/>
  <c r="G375" i="21"/>
  <c r="F375" i="21"/>
  <c r="E375" i="21"/>
  <c r="D375" i="21"/>
  <c r="R375" i="21" s="1"/>
  <c r="M374" i="21"/>
  <c r="L374" i="21"/>
  <c r="K374" i="21"/>
  <c r="P374" i="21" s="1"/>
  <c r="J374" i="21"/>
  <c r="I374" i="21"/>
  <c r="H374" i="21"/>
  <c r="G374" i="21"/>
  <c r="F374" i="21"/>
  <c r="E374" i="21"/>
  <c r="D374" i="21"/>
  <c r="R374" i="21" s="1"/>
  <c r="M373" i="21"/>
  <c r="L373" i="21"/>
  <c r="K373" i="21"/>
  <c r="J373" i="21"/>
  <c r="I373" i="21"/>
  <c r="O373" i="21" s="1"/>
  <c r="H373" i="21"/>
  <c r="G373" i="21"/>
  <c r="F373" i="21"/>
  <c r="E373" i="21"/>
  <c r="D373" i="21"/>
  <c r="R373" i="21" s="1"/>
  <c r="R372" i="21"/>
  <c r="M372" i="21"/>
  <c r="L372" i="21"/>
  <c r="P372" i="21" s="1"/>
  <c r="K372" i="21"/>
  <c r="J372" i="21"/>
  <c r="I372" i="21"/>
  <c r="H372" i="21"/>
  <c r="G372" i="21"/>
  <c r="F372" i="21"/>
  <c r="N372" i="21" s="1"/>
  <c r="Q372" i="21" s="1"/>
  <c r="E372" i="21"/>
  <c r="D372" i="21"/>
  <c r="M371" i="21"/>
  <c r="L371" i="21"/>
  <c r="K371" i="21"/>
  <c r="J371" i="21"/>
  <c r="O371" i="21" s="1"/>
  <c r="I371" i="21"/>
  <c r="H371" i="21"/>
  <c r="G371" i="21"/>
  <c r="F371" i="21"/>
  <c r="E371" i="21"/>
  <c r="D371" i="21"/>
  <c r="R371" i="21" s="1"/>
  <c r="M370" i="21"/>
  <c r="L370" i="21"/>
  <c r="K370" i="21"/>
  <c r="P370" i="21" s="1"/>
  <c r="J370" i="21"/>
  <c r="I370" i="21"/>
  <c r="H370" i="21"/>
  <c r="G370" i="21"/>
  <c r="F370" i="21"/>
  <c r="E370" i="21"/>
  <c r="D370" i="21"/>
  <c r="R370" i="21" s="1"/>
  <c r="M369" i="21"/>
  <c r="L369" i="21"/>
  <c r="K369" i="21"/>
  <c r="J369" i="21"/>
  <c r="I369" i="21"/>
  <c r="O369" i="21" s="1"/>
  <c r="H369" i="21"/>
  <c r="G369" i="21"/>
  <c r="F369" i="21"/>
  <c r="E369" i="21"/>
  <c r="D369" i="21"/>
  <c r="R369" i="21" s="1"/>
  <c r="R368" i="21"/>
  <c r="M368" i="21"/>
  <c r="L368" i="21"/>
  <c r="P368" i="21" s="1"/>
  <c r="K368" i="21"/>
  <c r="J368" i="21"/>
  <c r="I368" i="21"/>
  <c r="H368" i="21"/>
  <c r="G368" i="21"/>
  <c r="F368" i="21"/>
  <c r="N368" i="21" s="1"/>
  <c r="Q368" i="21" s="1"/>
  <c r="E368" i="21"/>
  <c r="D368" i="21"/>
  <c r="M367" i="21"/>
  <c r="L367" i="21"/>
  <c r="K367" i="21"/>
  <c r="J367" i="21"/>
  <c r="I367" i="21"/>
  <c r="H367" i="21"/>
  <c r="O367" i="21" s="1"/>
  <c r="G367" i="21"/>
  <c r="F367" i="21"/>
  <c r="E367" i="21"/>
  <c r="N367" i="21" s="1"/>
  <c r="D367" i="21"/>
  <c r="R367" i="21" s="1"/>
  <c r="M366" i="21"/>
  <c r="L366" i="21"/>
  <c r="P366" i="21" s="1"/>
  <c r="K366" i="21"/>
  <c r="J366" i="21"/>
  <c r="I366" i="21"/>
  <c r="H366" i="21"/>
  <c r="O366" i="21" s="1"/>
  <c r="G366" i="21"/>
  <c r="F366" i="21"/>
  <c r="N366" i="21" s="1"/>
  <c r="E366" i="21"/>
  <c r="D366" i="21"/>
  <c r="R366" i="21" s="1"/>
  <c r="M365" i="21"/>
  <c r="L365" i="21"/>
  <c r="K365" i="21"/>
  <c r="J365" i="21"/>
  <c r="I365" i="21"/>
  <c r="H365" i="21"/>
  <c r="G365" i="21"/>
  <c r="F365" i="21"/>
  <c r="E365" i="21"/>
  <c r="D365" i="21"/>
  <c r="R365" i="21" s="1"/>
  <c r="M364" i="21"/>
  <c r="L364" i="21"/>
  <c r="K364" i="21"/>
  <c r="J364" i="21"/>
  <c r="I364" i="21"/>
  <c r="H364" i="21"/>
  <c r="G364" i="21"/>
  <c r="F364" i="21"/>
  <c r="E364" i="21"/>
  <c r="D364" i="21"/>
  <c r="R364" i="21" s="1"/>
  <c r="M363" i="21"/>
  <c r="L363" i="21"/>
  <c r="K363" i="21"/>
  <c r="J363" i="21"/>
  <c r="I363" i="21"/>
  <c r="H363" i="21"/>
  <c r="O363" i="21" s="1"/>
  <c r="G363" i="21"/>
  <c r="F363" i="21"/>
  <c r="E363" i="21"/>
  <c r="D363" i="21"/>
  <c r="R363" i="21" s="1"/>
  <c r="M362" i="21"/>
  <c r="L362" i="21"/>
  <c r="P362" i="21" s="1"/>
  <c r="K362" i="21"/>
  <c r="J362" i="21"/>
  <c r="I362" i="21"/>
  <c r="H362" i="21"/>
  <c r="G362" i="21"/>
  <c r="F362" i="21"/>
  <c r="N362" i="21" s="1"/>
  <c r="E362" i="21"/>
  <c r="D362" i="21"/>
  <c r="R362" i="21" s="1"/>
  <c r="M361" i="21"/>
  <c r="L361" i="21"/>
  <c r="K361" i="21"/>
  <c r="J361" i="21"/>
  <c r="I361" i="21"/>
  <c r="H361" i="21"/>
  <c r="G361" i="21"/>
  <c r="F361" i="21"/>
  <c r="E361" i="21"/>
  <c r="D361" i="21"/>
  <c r="R361" i="21" s="1"/>
  <c r="M360" i="21"/>
  <c r="L360" i="21"/>
  <c r="K360" i="21"/>
  <c r="J360" i="21"/>
  <c r="I360" i="21"/>
  <c r="H360" i="21"/>
  <c r="G360" i="21"/>
  <c r="F360" i="21"/>
  <c r="E360" i="21"/>
  <c r="D360" i="21"/>
  <c r="R360" i="21" s="1"/>
  <c r="M359" i="21"/>
  <c r="L359" i="21"/>
  <c r="K359" i="21"/>
  <c r="J359" i="21"/>
  <c r="O359" i="21" s="1"/>
  <c r="I359" i="21"/>
  <c r="H359" i="21"/>
  <c r="G359" i="21"/>
  <c r="F359" i="21"/>
  <c r="E359" i="21"/>
  <c r="D359" i="21"/>
  <c r="R359" i="21" s="1"/>
  <c r="M358" i="21"/>
  <c r="L358" i="21"/>
  <c r="P358" i="21" s="1"/>
  <c r="K358" i="21"/>
  <c r="J358" i="21"/>
  <c r="I358" i="21"/>
  <c r="H358" i="21"/>
  <c r="O358" i="21" s="1"/>
  <c r="G358" i="21"/>
  <c r="F358" i="21"/>
  <c r="N358" i="21" s="1"/>
  <c r="E358" i="21"/>
  <c r="D358" i="21"/>
  <c r="R358" i="21" s="1"/>
  <c r="M357" i="21"/>
  <c r="L357" i="21"/>
  <c r="K357" i="21"/>
  <c r="J357" i="21"/>
  <c r="I357" i="21"/>
  <c r="H357" i="21"/>
  <c r="G357" i="21"/>
  <c r="F357" i="21"/>
  <c r="E357" i="21"/>
  <c r="D357" i="21"/>
  <c r="R357" i="21" s="1"/>
  <c r="M356" i="21"/>
  <c r="L356" i="21"/>
  <c r="K356" i="21"/>
  <c r="J356" i="21"/>
  <c r="I356" i="21"/>
  <c r="H356" i="21"/>
  <c r="G356" i="21"/>
  <c r="F356" i="21"/>
  <c r="E356" i="21"/>
  <c r="D356" i="21"/>
  <c r="R356" i="21" s="1"/>
  <c r="M355" i="21"/>
  <c r="L355" i="21"/>
  <c r="K355" i="21"/>
  <c r="J355" i="21"/>
  <c r="I355" i="21"/>
  <c r="H355" i="21"/>
  <c r="O355" i="21" s="1"/>
  <c r="G355" i="21"/>
  <c r="F355" i="21"/>
  <c r="E355" i="21"/>
  <c r="D355" i="21"/>
  <c r="R355" i="21" s="1"/>
  <c r="M354" i="21"/>
  <c r="L354" i="21"/>
  <c r="K354" i="21"/>
  <c r="P354" i="21" s="1"/>
  <c r="J354" i="21"/>
  <c r="I354" i="21"/>
  <c r="H354" i="21"/>
  <c r="G354" i="21"/>
  <c r="F354" i="21"/>
  <c r="E354" i="21"/>
  <c r="D354" i="21"/>
  <c r="R354" i="21" s="1"/>
  <c r="M353" i="21"/>
  <c r="L353" i="21"/>
  <c r="K353" i="21"/>
  <c r="J353" i="21"/>
  <c r="I353" i="21"/>
  <c r="O353" i="21" s="1"/>
  <c r="H353" i="21"/>
  <c r="G353" i="21"/>
  <c r="F353" i="21"/>
  <c r="E353" i="21"/>
  <c r="N353" i="21" s="1"/>
  <c r="D353" i="21"/>
  <c r="R353" i="21" s="1"/>
  <c r="M352" i="21"/>
  <c r="L352" i="21"/>
  <c r="P352" i="21" s="1"/>
  <c r="K352" i="21"/>
  <c r="J352" i="21"/>
  <c r="I352" i="21"/>
  <c r="H352" i="21"/>
  <c r="G352" i="21"/>
  <c r="F352" i="21"/>
  <c r="N352" i="21" s="1"/>
  <c r="E352" i="21"/>
  <c r="D352" i="21"/>
  <c r="R352" i="21" s="1"/>
  <c r="M351" i="21"/>
  <c r="L351" i="21"/>
  <c r="K351" i="21"/>
  <c r="P351" i="21" s="1"/>
  <c r="J351" i="21"/>
  <c r="I351" i="21"/>
  <c r="H351" i="21"/>
  <c r="O351" i="21" s="1"/>
  <c r="G351" i="21"/>
  <c r="F351" i="21"/>
  <c r="E351" i="21"/>
  <c r="D351" i="21"/>
  <c r="R351" i="21" s="1"/>
  <c r="P350" i="21"/>
  <c r="M350" i="21"/>
  <c r="L350" i="21"/>
  <c r="K350" i="21"/>
  <c r="J350" i="21"/>
  <c r="I350" i="21"/>
  <c r="H350" i="21"/>
  <c r="G350" i="21"/>
  <c r="F350" i="21"/>
  <c r="N350" i="21" s="1"/>
  <c r="Q350" i="21" s="1"/>
  <c r="E350" i="21"/>
  <c r="D350" i="21"/>
  <c r="R350" i="21" s="1"/>
  <c r="M349" i="21"/>
  <c r="L349" i="21"/>
  <c r="K349" i="21"/>
  <c r="J349" i="21"/>
  <c r="I349" i="21"/>
  <c r="H349" i="21"/>
  <c r="G349" i="21"/>
  <c r="F349" i="21"/>
  <c r="E349" i="21"/>
  <c r="D349" i="21"/>
  <c r="R349" i="21" s="1"/>
  <c r="M348" i="21"/>
  <c r="L348" i="21"/>
  <c r="K348" i="21"/>
  <c r="J348" i="21"/>
  <c r="I348" i="21"/>
  <c r="H348" i="21"/>
  <c r="G348" i="21"/>
  <c r="F348" i="21"/>
  <c r="E348" i="21"/>
  <c r="D348" i="21"/>
  <c r="R348" i="21" s="1"/>
  <c r="M347" i="21"/>
  <c r="L347" i="21"/>
  <c r="K347" i="21"/>
  <c r="J347" i="21"/>
  <c r="O347" i="21" s="1"/>
  <c r="I347" i="21"/>
  <c r="H347" i="21"/>
  <c r="G347" i="21"/>
  <c r="F347" i="21"/>
  <c r="E347" i="21"/>
  <c r="D347" i="21"/>
  <c r="R347" i="21" s="1"/>
  <c r="M346" i="21"/>
  <c r="L346" i="21"/>
  <c r="P346" i="21" s="1"/>
  <c r="K346" i="21"/>
  <c r="J346" i="21"/>
  <c r="I346" i="21"/>
  <c r="H346" i="21"/>
  <c r="O346" i="21" s="1"/>
  <c r="G346" i="21"/>
  <c r="F346" i="21"/>
  <c r="N346" i="21" s="1"/>
  <c r="E346" i="21"/>
  <c r="D346" i="21"/>
  <c r="R346" i="21" s="1"/>
  <c r="M345" i="21"/>
  <c r="L345" i="21"/>
  <c r="K345" i="21"/>
  <c r="J345" i="21"/>
  <c r="I345" i="21"/>
  <c r="H345" i="21"/>
  <c r="G345" i="21"/>
  <c r="F345" i="21"/>
  <c r="E345" i="21"/>
  <c r="D345" i="21"/>
  <c r="R345" i="21" s="1"/>
  <c r="M344" i="21"/>
  <c r="L344" i="21"/>
  <c r="K344" i="21"/>
  <c r="J344" i="21"/>
  <c r="I344" i="21"/>
  <c r="H344" i="21"/>
  <c r="G344" i="21"/>
  <c r="F344" i="21"/>
  <c r="E344" i="21"/>
  <c r="D344" i="21"/>
  <c r="R344" i="21" s="1"/>
  <c r="M343" i="21"/>
  <c r="L343" i="21"/>
  <c r="K343" i="21"/>
  <c r="J343" i="21"/>
  <c r="I343" i="21"/>
  <c r="H343" i="21"/>
  <c r="O343" i="21" s="1"/>
  <c r="G343" i="21"/>
  <c r="F343" i="21"/>
  <c r="E343" i="21"/>
  <c r="D343" i="21"/>
  <c r="R343" i="21" s="1"/>
  <c r="M342" i="21"/>
  <c r="L342" i="21"/>
  <c r="P342" i="21" s="1"/>
  <c r="K342" i="21"/>
  <c r="J342" i="21"/>
  <c r="I342" i="21"/>
  <c r="H342" i="21"/>
  <c r="G342" i="21"/>
  <c r="F342" i="21"/>
  <c r="N342" i="21" s="1"/>
  <c r="E342" i="21"/>
  <c r="D342" i="21"/>
  <c r="R342" i="21" s="1"/>
  <c r="M341" i="21"/>
  <c r="L341" i="21"/>
  <c r="K341" i="21"/>
  <c r="J341" i="21"/>
  <c r="I341" i="21"/>
  <c r="H341" i="21"/>
  <c r="G341" i="21"/>
  <c r="F341" i="21"/>
  <c r="E341" i="21"/>
  <c r="D341" i="21"/>
  <c r="R341" i="21" s="1"/>
  <c r="M340" i="21"/>
  <c r="L340" i="21"/>
  <c r="K340" i="21"/>
  <c r="J340" i="21"/>
  <c r="I340" i="21"/>
  <c r="H340" i="21"/>
  <c r="G340" i="21"/>
  <c r="F340" i="21"/>
  <c r="E340" i="21"/>
  <c r="D340" i="21"/>
  <c r="R340" i="21" s="1"/>
  <c r="M339" i="21"/>
  <c r="L339" i="21"/>
  <c r="K339" i="21"/>
  <c r="J339" i="21"/>
  <c r="O339" i="21" s="1"/>
  <c r="I339" i="21"/>
  <c r="H339" i="21"/>
  <c r="G339" i="21"/>
  <c r="F339" i="21"/>
  <c r="E339" i="21"/>
  <c r="D339" i="21"/>
  <c r="R339" i="21" s="1"/>
  <c r="M338" i="21"/>
  <c r="L338" i="21"/>
  <c r="K338" i="21"/>
  <c r="P338" i="21" s="1"/>
  <c r="J338" i="21"/>
  <c r="I338" i="21"/>
  <c r="H338" i="21"/>
  <c r="G338" i="21"/>
  <c r="F338" i="21"/>
  <c r="E338" i="21"/>
  <c r="D338" i="21"/>
  <c r="R338" i="21" s="1"/>
  <c r="M337" i="21"/>
  <c r="L337" i="21"/>
  <c r="K337" i="21"/>
  <c r="J337" i="21"/>
  <c r="I337" i="21"/>
  <c r="O337" i="21" s="1"/>
  <c r="H337" i="21"/>
  <c r="G337" i="21"/>
  <c r="F337" i="21"/>
  <c r="E337" i="21"/>
  <c r="D337" i="21"/>
  <c r="R337" i="21" s="1"/>
  <c r="R336" i="21"/>
  <c r="M336" i="21"/>
  <c r="L336" i="21"/>
  <c r="P336" i="21" s="1"/>
  <c r="K336" i="21"/>
  <c r="J336" i="21"/>
  <c r="I336" i="21"/>
  <c r="H336" i="21"/>
  <c r="G336" i="21"/>
  <c r="F336" i="21"/>
  <c r="N336" i="21" s="1"/>
  <c r="Q336" i="21" s="1"/>
  <c r="E336" i="21"/>
  <c r="D336" i="21"/>
  <c r="M335" i="21"/>
  <c r="L335" i="21"/>
  <c r="K335" i="21"/>
  <c r="J335" i="21"/>
  <c r="I335" i="21"/>
  <c r="H335" i="21"/>
  <c r="O335" i="21" s="1"/>
  <c r="G335" i="21"/>
  <c r="F335" i="21"/>
  <c r="E335" i="21"/>
  <c r="N335" i="21" s="1"/>
  <c r="D335" i="21"/>
  <c r="R335" i="21" s="1"/>
  <c r="M334" i="21"/>
  <c r="L334" i="21"/>
  <c r="P334" i="21" s="1"/>
  <c r="K334" i="21"/>
  <c r="J334" i="21"/>
  <c r="I334" i="21"/>
  <c r="H334" i="21"/>
  <c r="O334" i="21" s="1"/>
  <c r="G334" i="21"/>
  <c r="F334" i="21"/>
  <c r="N334" i="21" s="1"/>
  <c r="E334" i="21"/>
  <c r="D334" i="21"/>
  <c r="R334" i="21" s="1"/>
  <c r="M333" i="21"/>
  <c r="L333" i="21"/>
  <c r="K333" i="21"/>
  <c r="J333" i="21"/>
  <c r="I333" i="21"/>
  <c r="H333" i="21"/>
  <c r="G333" i="21"/>
  <c r="F333" i="21"/>
  <c r="E333" i="21"/>
  <c r="D333" i="21"/>
  <c r="R333" i="21" s="1"/>
  <c r="M332" i="21"/>
  <c r="L332" i="21"/>
  <c r="K332" i="21"/>
  <c r="J332" i="21"/>
  <c r="I332" i="21"/>
  <c r="H332" i="21"/>
  <c r="G332" i="21"/>
  <c r="F332" i="21"/>
  <c r="E332" i="21"/>
  <c r="D332" i="21"/>
  <c r="R332" i="21" s="1"/>
  <c r="M331" i="21"/>
  <c r="L331" i="21"/>
  <c r="K331" i="21"/>
  <c r="J331" i="21"/>
  <c r="I331" i="21"/>
  <c r="H331" i="21"/>
  <c r="O331" i="21" s="1"/>
  <c r="G331" i="21"/>
  <c r="F331" i="21"/>
  <c r="E331" i="21"/>
  <c r="D331" i="21"/>
  <c r="R331" i="21" s="1"/>
  <c r="M330" i="21"/>
  <c r="L330" i="21"/>
  <c r="P330" i="21" s="1"/>
  <c r="K330" i="21"/>
  <c r="J330" i="21"/>
  <c r="I330" i="21"/>
  <c r="H330" i="21"/>
  <c r="G330" i="21"/>
  <c r="F330" i="21"/>
  <c r="N330" i="21" s="1"/>
  <c r="E330" i="21"/>
  <c r="D330" i="21"/>
  <c r="R330" i="21" s="1"/>
  <c r="M329" i="21"/>
  <c r="L329" i="21"/>
  <c r="K329" i="21"/>
  <c r="J329" i="21"/>
  <c r="I329" i="21"/>
  <c r="H329" i="21"/>
  <c r="G329" i="21"/>
  <c r="F329" i="21"/>
  <c r="E329" i="21"/>
  <c r="D329" i="21"/>
  <c r="R329" i="21" s="1"/>
  <c r="M328" i="21"/>
  <c r="L328" i="21"/>
  <c r="K328" i="21"/>
  <c r="J328" i="21"/>
  <c r="I328" i="21"/>
  <c r="H328" i="21"/>
  <c r="G328" i="21"/>
  <c r="F328" i="21"/>
  <c r="E328" i="21"/>
  <c r="D328" i="21"/>
  <c r="R328" i="21" s="1"/>
  <c r="M327" i="21"/>
  <c r="L327" i="21"/>
  <c r="K327" i="21"/>
  <c r="J327" i="21"/>
  <c r="O327" i="21" s="1"/>
  <c r="I327" i="21"/>
  <c r="H327" i="21"/>
  <c r="G327" i="21"/>
  <c r="F327" i="21"/>
  <c r="E327" i="21"/>
  <c r="D327" i="21"/>
  <c r="R327" i="21" s="1"/>
  <c r="M326" i="21"/>
  <c r="L326" i="21"/>
  <c r="P326" i="21" s="1"/>
  <c r="K326" i="21"/>
  <c r="J326" i="21"/>
  <c r="I326" i="21"/>
  <c r="H326" i="21"/>
  <c r="O326" i="21" s="1"/>
  <c r="G326" i="21"/>
  <c r="F326" i="21"/>
  <c r="N326" i="21" s="1"/>
  <c r="E326" i="21"/>
  <c r="D326" i="21"/>
  <c r="R326" i="21" s="1"/>
  <c r="M325" i="21"/>
  <c r="L325" i="21"/>
  <c r="K325" i="21"/>
  <c r="J325" i="21"/>
  <c r="I325" i="21"/>
  <c r="H325" i="21"/>
  <c r="G325" i="21"/>
  <c r="F325" i="21"/>
  <c r="E325" i="21"/>
  <c r="D325" i="21"/>
  <c r="R325" i="21" s="1"/>
  <c r="M324" i="21"/>
  <c r="L324" i="21"/>
  <c r="K324" i="21"/>
  <c r="J324" i="21"/>
  <c r="I324" i="21"/>
  <c r="H324" i="21"/>
  <c r="G324" i="21"/>
  <c r="F324" i="21"/>
  <c r="E324" i="21"/>
  <c r="D324" i="21"/>
  <c r="R324" i="21" s="1"/>
  <c r="M323" i="21"/>
  <c r="L323" i="21"/>
  <c r="K323" i="21"/>
  <c r="J323" i="21"/>
  <c r="I323" i="21"/>
  <c r="H323" i="21"/>
  <c r="O323" i="21" s="1"/>
  <c r="G323" i="21"/>
  <c r="F323" i="21"/>
  <c r="E323" i="21"/>
  <c r="D323" i="21"/>
  <c r="R323" i="21" s="1"/>
  <c r="M322" i="21"/>
  <c r="L322" i="21"/>
  <c r="K322" i="21"/>
  <c r="P322" i="21" s="1"/>
  <c r="J322" i="21"/>
  <c r="I322" i="21"/>
  <c r="H322" i="21"/>
  <c r="G322" i="21"/>
  <c r="F322" i="21"/>
  <c r="E322" i="21"/>
  <c r="D322" i="21"/>
  <c r="R322" i="21" s="1"/>
  <c r="M321" i="21"/>
  <c r="L321" i="21"/>
  <c r="K321" i="21"/>
  <c r="J321" i="21"/>
  <c r="I321" i="21"/>
  <c r="O321" i="21" s="1"/>
  <c r="H321" i="21"/>
  <c r="G321" i="21"/>
  <c r="F321" i="21"/>
  <c r="E321" i="21"/>
  <c r="N321" i="21" s="1"/>
  <c r="D321" i="21"/>
  <c r="R321" i="21" s="1"/>
  <c r="M320" i="21"/>
  <c r="L320" i="21"/>
  <c r="P320" i="21" s="1"/>
  <c r="K320" i="21"/>
  <c r="J320" i="21"/>
  <c r="I320" i="21"/>
  <c r="H320" i="21"/>
  <c r="G320" i="21"/>
  <c r="F320" i="21"/>
  <c r="N320" i="21" s="1"/>
  <c r="E320" i="21"/>
  <c r="D320" i="21"/>
  <c r="R320" i="21" s="1"/>
  <c r="M319" i="21"/>
  <c r="L319" i="21"/>
  <c r="K319" i="21"/>
  <c r="P319" i="21" s="1"/>
  <c r="J319" i="21"/>
  <c r="I319" i="21"/>
  <c r="H319" i="21"/>
  <c r="O319" i="21" s="1"/>
  <c r="G319" i="21"/>
  <c r="F319" i="21"/>
  <c r="E319" i="21"/>
  <c r="D319" i="21"/>
  <c r="R319" i="21" s="1"/>
  <c r="P318" i="21"/>
  <c r="M318" i="21"/>
  <c r="L318" i="21"/>
  <c r="K318" i="21"/>
  <c r="J318" i="21"/>
  <c r="I318" i="21"/>
  <c r="H318" i="21"/>
  <c r="G318" i="21"/>
  <c r="F318" i="21"/>
  <c r="N318" i="21" s="1"/>
  <c r="Q318" i="21" s="1"/>
  <c r="E318" i="21"/>
  <c r="D318" i="21"/>
  <c r="R318" i="21" s="1"/>
  <c r="M317" i="21"/>
  <c r="L317" i="21"/>
  <c r="K317" i="21"/>
  <c r="J317" i="21"/>
  <c r="I317" i="21"/>
  <c r="H317" i="21"/>
  <c r="G317" i="21"/>
  <c r="F317" i="21"/>
  <c r="E317" i="21"/>
  <c r="D317" i="21"/>
  <c r="R317" i="21" s="1"/>
  <c r="M316" i="21"/>
  <c r="L316" i="21"/>
  <c r="K316" i="21"/>
  <c r="J316" i="21"/>
  <c r="I316" i="21"/>
  <c r="H316" i="21"/>
  <c r="G316" i="21"/>
  <c r="F316" i="21"/>
  <c r="E316" i="21"/>
  <c r="D316" i="21"/>
  <c r="R316" i="21" s="1"/>
  <c r="M315" i="21"/>
  <c r="L315" i="21"/>
  <c r="K315" i="21"/>
  <c r="J315" i="21"/>
  <c r="O315" i="21" s="1"/>
  <c r="I315" i="21"/>
  <c r="H315" i="21"/>
  <c r="G315" i="21"/>
  <c r="F315" i="21"/>
  <c r="E315" i="21"/>
  <c r="D315" i="21"/>
  <c r="R315" i="21" s="1"/>
  <c r="M314" i="21"/>
  <c r="L314" i="21"/>
  <c r="P314" i="21" s="1"/>
  <c r="K314" i="21"/>
  <c r="J314" i="21"/>
  <c r="I314" i="21"/>
  <c r="H314" i="21"/>
  <c r="O314" i="21" s="1"/>
  <c r="G314" i="21"/>
  <c r="F314" i="21"/>
  <c r="N314" i="21" s="1"/>
  <c r="E314" i="21"/>
  <c r="D314" i="21"/>
  <c r="R314" i="21" s="1"/>
  <c r="M313" i="21"/>
  <c r="L313" i="21"/>
  <c r="K313" i="21"/>
  <c r="J313" i="21"/>
  <c r="I313" i="21"/>
  <c r="H313" i="21"/>
  <c r="G313" i="21"/>
  <c r="F313" i="21"/>
  <c r="E313" i="21"/>
  <c r="D313" i="21"/>
  <c r="R313" i="21" s="1"/>
  <c r="M312" i="21"/>
  <c r="L312" i="21"/>
  <c r="K312" i="21"/>
  <c r="J312" i="21"/>
  <c r="I312" i="21"/>
  <c r="H312" i="21"/>
  <c r="G312" i="21"/>
  <c r="F312" i="21"/>
  <c r="E312" i="21"/>
  <c r="D312" i="21"/>
  <c r="R312" i="21" s="1"/>
  <c r="M311" i="21"/>
  <c r="L311" i="21"/>
  <c r="K311" i="21"/>
  <c r="J311" i="21"/>
  <c r="I311" i="21"/>
  <c r="H311" i="21"/>
  <c r="O311" i="21" s="1"/>
  <c r="G311" i="21"/>
  <c r="F311" i="21"/>
  <c r="E311" i="21"/>
  <c r="D311" i="21"/>
  <c r="R311" i="21" s="1"/>
  <c r="M310" i="21"/>
  <c r="L310" i="21"/>
  <c r="P310" i="21" s="1"/>
  <c r="K310" i="21"/>
  <c r="J310" i="21"/>
  <c r="I310" i="21"/>
  <c r="H310" i="21"/>
  <c r="G310" i="21"/>
  <c r="F310" i="21"/>
  <c r="N310" i="21" s="1"/>
  <c r="E310" i="21"/>
  <c r="D310" i="21"/>
  <c r="R310" i="21" s="1"/>
  <c r="M309" i="21"/>
  <c r="L309" i="21"/>
  <c r="K309" i="21"/>
  <c r="J309" i="21"/>
  <c r="I309" i="21"/>
  <c r="H309" i="21"/>
  <c r="G309" i="21"/>
  <c r="F309" i="21"/>
  <c r="E309" i="21"/>
  <c r="D309" i="21"/>
  <c r="R309" i="21" s="1"/>
  <c r="M308" i="21"/>
  <c r="L308" i="21"/>
  <c r="K308" i="21"/>
  <c r="J308" i="21"/>
  <c r="I308" i="21"/>
  <c r="H308" i="21"/>
  <c r="G308" i="21"/>
  <c r="F308" i="21"/>
  <c r="E308" i="21"/>
  <c r="D308" i="21"/>
  <c r="R308" i="21" s="1"/>
  <c r="M307" i="21"/>
  <c r="L307" i="21"/>
  <c r="K307" i="21"/>
  <c r="J307" i="21"/>
  <c r="O307" i="21" s="1"/>
  <c r="I307" i="21"/>
  <c r="H307" i="21"/>
  <c r="G307" i="21"/>
  <c r="F307" i="21"/>
  <c r="E307" i="21"/>
  <c r="D307" i="21"/>
  <c r="R307" i="21" s="1"/>
  <c r="M306" i="21"/>
  <c r="L306" i="21"/>
  <c r="K306" i="21"/>
  <c r="P306" i="21" s="1"/>
  <c r="J306" i="21"/>
  <c r="I306" i="21"/>
  <c r="H306" i="21"/>
  <c r="G306" i="21"/>
  <c r="F306" i="21"/>
  <c r="E306" i="21"/>
  <c r="D306" i="21"/>
  <c r="R306" i="21" s="1"/>
  <c r="M305" i="21"/>
  <c r="L305" i="21"/>
  <c r="K305" i="21"/>
  <c r="J305" i="21"/>
  <c r="I305" i="21"/>
  <c r="O305" i="21" s="1"/>
  <c r="H305" i="21"/>
  <c r="G305" i="21"/>
  <c r="F305" i="21"/>
  <c r="E305" i="21"/>
  <c r="D305" i="21"/>
  <c r="R305" i="21" s="1"/>
  <c r="R304" i="21"/>
  <c r="M304" i="21"/>
  <c r="L304" i="21"/>
  <c r="P304" i="21" s="1"/>
  <c r="K304" i="21"/>
  <c r="J304" i="21"/>
  <c r="I304" i="21"/>
  <c r="H304" i="21"/>
  <c r="G304" i="21"/>
  <c r="F304" i="21"/>
  <c r="N304" i="21" s="1"/>
  <c r="Q304" i="21" s="1"/>
  <c r="E304" i="21"/>
  <c r="D304" i="21"/>
  <c r="M303" i="21"/>
  <c r="L303" i="21"/>
  <c r="K303" i="21"/>
  <c r="J303" i="21"/>
  <c r="O303" i="21" s="1"/>
  <c r="I303" i="21"/>
  <c r="H303" i="21"/>
  <c r="G303" i="21"/>
  <c r="F303" i="21"/>
  <c r="E303" i="21"/>
  <c r="D303" i="21"/>
  <c r="R303" i="21" s="1"/>
  <c r="M302" i="21"/>
  <c r="L302" i="21"/>
  <c r="K302" i="21"/>
  <c r="P302" i="21" s="1"/>
  <c r="J302" i="21"/>
  <c r="I302" i="21"/>
  <c r="H302" i="21"/>
  <c r="G302" i="21"/>
  <c r="F302" i="21"/>
  <c r="E302" i="21"/>
  <c r="D302" i="21"/>
  <c r="R302" i="21" s="1"/>
  <c r="M301" i="21"/>
  <c r="L301" i="21"/>
  <c r="K301" i="21"/>
  <c r="J301" i="21"/>
  <c r="I301" i="21"/>
  <c r="O301" i="21" s="1"/>
  <c r="H301" i="21"/>
  <c r="G301" i="21"/>
  <c r="F301" i="21"/>
  <c r="E301" i="21"/>
  <c r="D301" i="21"/>
  <c r="R301" i="21" s="1"/>
  <c r="R300" i="21"/>
  <c r="M300" i="21"/>
  <c r="L300" i="21"/>
  <c r="P300" i="21" s="1"/>
  <c r="K300" i="21"/>
  <c r="J300" i="21"/>
  <c r="I300" i="21"/>
  <c r="H300" i="21"/>
  <c r="G300" i="21"/>
  <c r="F300" i="21"/>
  <c r="N300" i="21" s="1"/>
  <c r="Q300" i="21" s="1"/>
  <c r="E300" i="21"/>
  <c r="D300" i="21"/>
  <c r="M299" i="21"/>
  <c r="L299" i="21"/>
  <c r="K299" i="21"/>
  <c r="J299" i="21"/>
  <c r="O299" i="21" s="1"/>
  <c r="I299" i="21"/>
  <c r="H299" i="21"/>
  <c r="G299" i="21"/>
  <c r="F299" i="21"/>
  <c r="E299" i="21"/>
  <c r="D299" i="21"/>
  <c r="R299" i="21" s="1"/>
  <c r="M298" i="21"/>
  <c r="L298" i="21"/>
  <c r="K298" i="21"/>
  <c r="P298" i="21" s="1"/>
  <c r="J298" i="21"/>
  <c r="I298" i="21"/>
  <c r="H298" i="21"/>
  <c r="G298" i="21"/>
  <c r="F298" i="21"/>
  <c r="E298" i="21"/>
  <c r="D298" i="21"/>
  <c r="R298" i="21" s="1"/>
  <c r="M297" i="21"/>
  <c r="L297" i="21"/>
  <c r="K297" i="21"/>
  <c r="J297" i="21"/>
  <c r="I297" i="21"/>
  <c r="O297" i="21" s="1"/>
  <c r="H297" i="21"/>
  <c r="G297" i="21"/>
  <c r="F297" i="21"/>
  <c r="E297" i="21"/>
  <c r="D297" i="21"/>
  <c r="R297" i="21" s="1"/>
  <c r="R296" i="21"/>
  <c r="M296" i="21"/>
  <c r="L296" i="21"/>
  <c r="P296" i="21" s="1"/>
  <c r="K296" i="21"/>
  <c r="J296" i="21"/>
  <c r="I296" i="21"/>
  <c r="H296" i="21"/>
  <c r="G296" i="21"/>
  <c r="F296" i="21"/>
  <c r="N296" i="21" s="1"/>
  <c r="Q296" i="21" s="1"/>
  <c r="E296" i="21"/>
  <c r="D296" i="21"/>
  <c r="M295" i="21"/>
  <c r="L295" i="21"/>
  <c r="K295" i="21"/>
  <c r="J295" i="21"/>
  <c r="I295" i="21"/>
  <c r="H295" i="21"/>
  <c r="O295" i="21" s="1"/>
  <c r="G295" i="21"/>
  <c r="F295" i="21"/>
  <c r="E295" i="21"/>
  <c r="N295" i="21" s="1"/>
  <c r="D295" i="21"/>
  <c r="R295" i="21" s="1"/>
  <c r="M294" i="21"/>
  <c r="L294" i="21"/>
  <c r="P294" i="21" s="1"/>
  <c r="K294" i="21"/>
  <c r="J294" i="21"/>
  <c r="I294" i="21"/>
  <c r="H294" i="21"/>
  <c r="O294" i="21" s="1"/>
  <c r="G294" i="21"/>
  <c r="F294" i="21"/>
  <c r="N294" i="21" s="1"/>
  <c r="E294" i="21"/>
  <c r="D294" i="21"/>
  <c r="R294" i="21" s="1"/>
  <c r="M293" i="21"/>
  <c r="L293" i="21"/>
  <c r="K293" i="21"/>
  <c r="J293" i="21"/>
  <c r="I293" i="21"/>
  <c r="H293" i="21"/>
  <c r="G293" i="21"/>
  <c r="F293" i="21"/>
  <c r="E293" i="21"/>
  <c r="D293" i="21"/>
  <c r="R293" i="21" s="1"/>
  <c r="M292" i="21"/>
  <c r="L292" i="21"/>
  <c r="K292" i="21"/>
  <c r="J292" i="21"/>
  <c r="I292" i="21"/>
  <c r="H292" i="21"/>
  <c r="G292" i="21"/>
  <c r="F292" i="21"/>
  <c r="E292" i="21"/>
  <c r="D292" i="21"/>
  <c r="R292" i="21" s="1"/>
  <c r="M291" i="21"/>
  <c r="L291" i="21"/>
  <c r="K291" i="21"/>
  <c r="J291" i="21"/>
  <c r="I291" i="21"/>
  <c r="H291" i="21"/>
  <c r="O291" i="21" s="1"/>
  <c r="G291" i="21"/>
  <c r="F291" i="21"/>
  <c r="E291" i="21"/>
  <c r="D291" i="21"/>
  <c r="R291" i="21" s="1"/>
  <c r="M290" i="21"/>
  <c r="L290" i="21"/>
  <c r="P290" i="21" s="1"/>
  <c r="K290" i="21"/>
  <c r="J290" i="21"/>
  <c r="I290" i="21"/>
  <c r="H290" i="21"/>
  <c r="G290" i="21"/>
  <c r="F290" i="21"/>
  <c r="N290" i="21" s="1"/>
  <c r="E290" i="21"/>
  <c r="D290" i="21"/>
  <c r="R290" i="21" s="1"/>
  <c r="M289" i="21"/>
  <c r="L289" i="21"/>
  <c r="K289" i="21"/>
  <c r="J289" i="21"/>
  <c r="I289" i="21"/>
  <c r="H289" i="21"/>
  <c r="G289" i="21"/>
  <c r="F289" i="21"/>
  <c r="E289" i="21"/>
  <c r="D289" i="21"/>
  <c r="R289" i="21" s="1"/>
  <c r="M288" i="21"/>
  <c r="L288" i="21"/>
  <c r="K288" i="21"/>
  <c r="J288" i="21"/>
  <c r="I288" i="21"/>
  <c r="H288" i="21"/>
  <c r="G288" i="21"/>
  <c r="F288" i="21"/>
  <c r="E288" i="21"/>
  <c r="D288" i="21"/>
  <c r="R288" i="21" s="1"/>
  <c r="M287" i="21"/>
  <c r="L287" i="21"/>
  <c r="K287" i="21"/>
  <c r="J287" i="21"/>
  <c r="O287" i="21" s="1"/>
  <c r="I287" i="21"/>
  <c r="H287" i="21"/>
  <c r="G287" i="21"/>
  <c r="F287" i="21"/>
  <c r="E287" i="21"/>
  <c r="D287" i="21"/>
  <c r="R287" i="21" s="1"/>
  <c r="M286" i="21"/>
  <c r="L286" i="21"/>
  <c r="P286" i="21" s="1"/>
  <c r="K286" i="21"/>
  <c r="J286" i="21"/>
  <c r="I286" i="21"/>
  <c r="H286" i="21"/>
  <c r="O286" i="21" s="1"/>
  <c r="G286" i="21"/>
  <c r="F286" i="21"/>
  <c r="N286" i="21" s="1"/>
  <c r="E286" i="21"/>
  <c r="D286" i="21"/>
  <c r="R286" i="21" s="1"/>
  <c r="M285" i="21"/>
  <c r="L285" i="21"/>
  <c r="K285" i="21"/>
  <c r="J285" i="21"/>
  <c r="I285" i="21"/>
  <c r="H285" i="21"/>
  <c r="G285" i="21"/>
  <c r="F285" i="21"/>
  <c r="E285" i="21"/>
  <c r="D285" i="21"/>
  <c r="R285" i="21" s="1"/>
  <c r="M284" i="21"/>
  <c r="L284" i="21"/>
  <c r="K284" i="21"/>
  <c r="J284" i="21"/>
  <c r="I284" i="21"/>
  <c r="H284" i="21"/>
  <c r="G284" i="21"/>
  <c r="F284" i="21"/>
  <c r="E284" i="21"/>
  <c r="D284" i="21"/>
  <c r="R284" i="21" s="1"/>
  <c r="M283" i="21"/>
  <c r="L283" i="21"/>
  <c r="K283" i="21"/>
  <c r="J283" i="21"/>
  <c r="I283" i="21"/>
  <c r="H283" i="21"/>
  <c r="O283" i="21" s="1"/>
  <c r="G283" i="21"/>
  <c r="F283" i="21"/>
  <c r="E283" i="21"/>
  <c r="D283" i="21"/>
  <c r="R283" i="21" s="1"/>
  <c r="M282" i="21"/>
  <c r="L282" i="21"/>
  <c r="K282" i="21"/>
  <c r="P282" i="21" s="1"/>
  <c r="J282" i="21"/>
  <c r="I282" i="21"/>
  <c r="H282" i="21"/>
  <c r="G282" i="21"/>
  <c r="F282" i="21"/>
  <c r="E282" i="21"/>
  <c r="D282" i="21"/>
  <c r="R282" i="21" s="1"/>
  <c r="M281" i="21"/>
  <c r="L281" i="21"/>
  <c r="K281" i="21"/>
  <c r="J281" i="21"/>
  <c r="I281" i="21"/>
  <c r="O281" i="21" s="1"/>
  <c r="H281" i="21"/>
  <c r="G281" i="21"/>
  <c r="F281" i="21"/>
  <c r="E281" i="21"/>
  <c r="N281" i="21" s="1"/>
  <c r="D281" i="21"/>
  <c r="R281" i="21" s="1"/>
  <c r="M280" i="21"/>
  <c r="L280" i="21"/>
  <c r="P280" i="21" s="1"/>
  <c r="K280" i="21"/>
  <c r="J280" i="21"/>
  <c r="I280" i="21"/>
  <c r="H280" i="21"/>
  <c r="G280" i="21"/>
  <c r="F280" i="21"/>
  <c r="N280" i="21" s="1"/>
  <c r="E280" i="21"/>
  <c r="D280" i="21"/>
  <c r="R280" i="21" s="1"/>
  <c r="M279" i="21"/>
  <c r="L279" i="21"/>
  <c r="K279" i="21"/>
  <c r="P279" i="21" s="1"/>
  <c r="J279" i="21"/>
  <c r="I279" i="21"/>
  <c r="H279" i="21"/>
  <c r="O279" i="21" s="1"/>
  <c r="G279" i="21"/>
  <c r="F279" i="21"/>
  <c r="E279" i="21"/>
  <c r="D279" i="21"/>
  <c r="R279" i="21" s="1"/>
  <c r="P278" i="21"/>
  <c r="M278" i="21"/>
  <c r="L278" i="21"/>
  <c r="K278" i="21"/>
  <c r="J278" i="21"/>
  <c r="I278" i="21"/>
  <c r="H278" i="21"/>
  <c r="G278" i="21"/>
  <c r="F278" i="21"/>
  <c r="N278" i="21" s="1"/>
  <c r="Q278" i="21" s="1"/>
  <c r="E278" i="21"/>
  <c r="D278" i="21"/>
  <c r="R278" i="21" s="1"/>
  <c r="M277" i="21"/>
  <c r="L277" i="21"/>
  <c r="K277" i="21"/>
  <c r="J277" i="21"/>
  <c r="I277" i="21"/>
  <c r="H277" i="21"/>
  <c r="G277" i="21"/>
  <c r="F277" i="21"/>
  <c r="E277" i="21"/>
  <c r="D277" i="21"/>
  <c r="R277" i="21" s="1"/>
  <c r="M276" i="21"/>
  <c r="L276" i="21"/>
  <c r="K276" i="21"/>
  <c r="J276" i="21"/>
  <c r="I276" i="21"/>
  <c r="H276" i="21"/>
  <c r="G276" i="21"/>
  <c r="F276" i="21"/>
  <c r="E276" i="21"/>
  <c r="D276" i="21"/>
  <c r="R276" i="21" s="1"/>
  <c r="M275" i="21"/>
  <c r="L275" i="21"/>
  <c r="K275" i="21"/>
  <c r="J275" i="21"/>
  <c r="O275" i="21" s="1"/>
  <c r="I275" i="21"/>
  <c r="H275" i="21"/>
  <c r="G275" i="21"/>
  <c r="F275" i="21"/>
  <c r="E275" i="21"/>
  <c r="D275" i="21"/>
  <c r="R275" i="21" s="1"/>
  <c r="M274" i="21"/>
  <c r="L274" i="21"/>
  <c r="P274" i="21" s="1"/>
  <c r="K274" i="21"/>
  <c r="J274" i="21"/>
  <c r="I274" i="21"/>
  <c r="H274" i="21"/>
  <c r="O274" i="21" s="1"/>
  <c r="G274" i="21"/>
  <c r="F274" i="21"/>
  <c r="N274" i="21" s="1"/>
  <c r="E274" i="21"/>
  <c r="D274" i="21"/>
  <c r="R274" i="21" s="1"/>
  <c r="M273" i="21"/>
  <c r="L273" i="21"/>
  <c r="K273" i="21"/>
  <c r="J273" i="21"/>
  <c r="I273" i="21"/>
  <c r="H273" i="21"/>
  <c r="G273" i="21"/>
  <c r="F273" i="21"/>
  <c r="E273" i="21"/>
  <c r="D273" i="21"/>
  <c r="R273" i="21" s="1"/>
  <c r="M272" i="21"/>
  <c r="L272" i="21"/>
  <c r="K272" i="21"/>
  <c r="J272" i="21"/>
  <c r="I272" i="21"/>
  <c r="H272" i="21"/>
  <c r="G272" i="21"/>
  <c r="F272" i="21"/>
  <c r="E272" i="21"/>
  <c r="D272" i="21"/>
  <c r="R272" i="21" s="1"/>
  <c r="M271" i="21"/>
  <c r="L271" i="21"/>
  <c r="K271" i="21"/>
  <c r="J271" i="21"/>
  <c r="I271" i="21"/>
  <c r="H271" i="21"/>
  <c r="O271" i="21" s="1"/>
  <c r="G271" i="21"/>
  <c r="F271" i="21"/>
  <c r="E271" i="21"/>
  <c r="D271" i="21"/>
  <c r="R271" i="21" s="1"/>
  <c r="M270" i="21"/>
  <c r="L270" i="21"/>
  <c r="P270" i="21" s="1"/>
  <c r="K270" i="21"/>
  <c r="J270" i="21"/>
  <c r="I270" i="21"/>
  <c r="H270" i="21"/>
  <c r="G270" i="21"/>
  <c r="F270" i="21"/>
  <c r="N270" i="21" s="1"/>
  <c r="E270" i="21"/>
  <c r="D270" i="21"/>
  <c r="R270" i="21" s="1"/>
  <c r="M269" i="21"/>
  <c r="L269" i="21"/>
  <c r="K269" i="21"/>
  <c r="J269" i="21"/>
  <c r="I269" i="21"/>
  <c r="H269" i="21"/>
  <c r="G269" i="21"/>
  <c r="F269" i="21"/>
  <c r="E269" i="21"/>
  <c r="D269" i="21"/>
  <c r="R269" i="21" s="1"/>
  <c r="M268" i="21"/>
  <c r="L268" i="21"/>
  <c r="K268" i="21"/>
  <c r="J268" i="21"/>
  <c r="I268" i="21"/>
  <c r="H268" i="21"/>
  <c r="G268" i="21"/>
  <c r="F268" i="21"/>
  <c r="E268" i="21"/>
  <c r="D268" i="21"/>
  <c r="R268" i="21" s="1"/>
  <c r="M267" i="21"/>
  <c r="L267" i="21"/>
  <c r="K267" i="21"/>
  <c r="J267" i="21"/>
  <c r="O267" i="21" s="1"/>
  <c r="I267" i="21"/>
  <c r="H267" i="21"/>
  <c r="G267" i="21"/>
  <c r="F267" i="21"/>
  <c r="E267" i="21"/>
  <c r="D267" i="21"/>
  <c r="R267" i="21" s="1"/>
  <c r="M266" i="21"/>
  <c r="L266" i="21"/>
  <c r="K266" i="21"/>
  <c r="P266" i="21" s="1"/>
  <c r="J266" i="21"/>
  <c r="I266" i="21"/>
  <c r="H266" i="21"/>
  <c r="G266" i="21"/>
  <c r="F266" i="21"/>
  <c r="E266" i="21"/>
  <c r="D266" i="21"/>
  <c r="R266" i="21" s="1"/>
  <c r="M265" i="21"/>
  <c r="L265" i="21"/>
  <c r="K265" i="21"/>
  <c r="J265" i="21"/>
  <c r="I265" i="21"/>
  <c r="O265" i="21" s="1"/>
  <c r="H265" i="21"/>
  <c r="G265" i="21"/>
  <c r="F265" i="21"/>
  <c r="E265" i="21"/>
  <c r="D265" i="21"/>
  <c r="R265" i="21" s="1"/>
  <c r="R264" i="21"/>
  <c r="M264" i="21"/>
  <c r="L264" i="21"/>
  <c r="P264" i="21" s="1"/>
  <c r="K264" i="21"/>
  <c r="J264" i="21"/>
  <c r="I264" i="21"/>
  <c r="H264" i="21"/>
  <c r="G264" i="21"/>
  <c r="F264" i="21"/>
  <c r="N264" i="21" s="1"/>
  <c r="Q264" i="21" s="1"/>
  <c r="E264" i="21"/>
  <c r="D264" i="21"/>
  <c r="M263" i="21"/>
  <c r="L263" i="21"/>
  <c r="K263" i="21"/>
  <c r="J263" i="21"/>
  <c r="I263" i="21"/>
  <c r="H263" i="21"/>
  <c r="O263" i="21" s="1"/>
  <c r="G263" i="21"/>
  <c r="F263" i="21"/>
  <c r="E263" i="21"/>
  <c r="N263" i="21" s="1"/>
  <c r="D263" i="21"/>
  <c r="R263" i="21" s="1"/>
  <c r="M262" i="21"/>
  <c r="L262" i="21"/>
  <c r="P262" i="21" s="1"/>
  <c r="K262" i="21"/>
  <c r="J262" i="21"/>
  <c r="I262" i="21"/>
  <c r="H262" i="21"/>
  <c r="O262" i="21" s="1"/>
  <c r="G262" i="21"/>
  <c r="F262" i="21"/>
  <c r="N262" i="21" s="1"/>
  <c r="E262" i="21"/>
  <c r="D262" i="21"/>
  <c r="R262" i="21" s="1"/>
  <c r="M261" i="21"/>
  <c r="L261" i="21"/>
  <c r="K261" i="21"/>
  <c r="J261" i="21"/>
  <c r="I261" i="21"/>
  <c r="H261" i="21"/>
  <c r="G261" i="21"/>
  <c r="F261" i="21"/>
  <c r="E261" i="21"/>
  <c r="D261" i="21"/>
  <c r="R261" i="21" s="1"/>
  <c r="M260" i="21"/>
  <c r="L260" i="21"/>
  <c r="K260" i="21"/>
  <c r="J260" i="21"/>
  <c r="I260" i="21"/>
  <c r="H260" i="21"/>
  <c r="G260" i="21"/>
  <c r="F260" i="21"/>
  <c r="E260" i="21"/>
  <c r="D260" i="21"/>
  <c r="R260" i="21" s="1"/>
  <c r="M259" i="21"/>
  <c r="L259" i="21"/>
  <c r="K259" i="21"/>
  <c r="J259" i="21"/>
  <c r="I259" i="21"/>
  <c r="H259" i="21"/>
  <c r="O259" i="21" s="1"/>
  <c r="G259" i="21"/>
  <c r="F259" i="21"/>
  <c r="E259" i="21"/>
  <c r="D259" i="21"/>
  <c r="R259" i="21" s="1"/>
  <c r="M258" i="21"/>
  <c r="L258" i="21"/>
  <c r="P258" i="21" s="1"/>
  <c r="K258" i="21"/>
  <c r="J258" i="21"/>
  <c r="I258" i="21"/>
  <c r="H258" i="21"/>
  <c r="G258" i="21"/>
  <c r="F258" i="21"/>
  <c r="N258" i="21" s="1"/>
  <c r="E258" i="21"/>
  <c r="D258" i="21"/>
  <c r="R258" i="21" s="1"/>
  <c r="M257" i="21"/>
  <c r="L257" i="21"/>
  <c r="K257" i="21"/>
  <c r="J257" i="21"/>
  <c r="I257" i="21"/>
  <c r="H257" i="21"/>
  <c r="G257" i="21"/>
  <c r="F257" i="21"/>
  <c r="E257" i="21"/>
  <c r="D257" i="21"/>
  <c r="R257" i="21" s="1"/>
  <c r="M256" i="21"/>
  <c r="L256" i="21"/>
  <c r="K256" i="21"/>
  <c r="J256" i="21"/>
  <c r="I256" i="21"/>
  <c r="H256" i="21"/>
  <c r="G256" i="21"/>
  <c r="F256" i="21"/>
  <c r="E256" i="21"/>
  <c r="D256" i="21"/>
  <c r="R256" i="21" s="1"/>
  <c r="M255" i="21"/>
  <c r="L255" i="21"/>
  <c r="K255" i="21"/>
  <c r="J255" i="21"/>
  <c r="O255" i="21" s="1"/>
  <c r="I255" i="21"/>
  <c r="H255" i="21"/>
  <c r="G255" i="21"/>
  <c r="F255" i="21"/>
  <c r="E255" i="21"/>
  <c r="D255" i="21"/>
  <c r="R255" i="21" s="1"/>
  <c r="M254" i="21"/>
  <c r="L254" i="21"/>
  <c r="P254" i="21" s="1"/>
  <c r="K254" i="21"/>
  <c r="J254" i="21"/>
  <c r="I254" i="21"/>
  <c r="H254" i="21"/>
  <c r="O254" i="21" s="1"/>
  <c r="G254" i="21"/>
  <c r="F254" i="21"/>
  <c r="N254" i="21" s="1"/>
  <c r="E254" i="21"/>
  <c r="D254" i="21"/>
  <c r="R254" i="21" s="1"/>
  <c r="M253" i="21"/>
  <c r="L253" i="21"/>
  <c r="K253" i="21"/>
  <c r="J253" i="21"/>
  <c r="I253" i="21"/>
  <c r="H253" i="21"/>
  <c r="G253" i="21"/>
  <c r="F253" i="21"/>
  <c r="E253" i="21"/>
  <c r="D253" i="21"/>
  <c r="R253" i="21" s="1"/>
  <c r="M252" i="21"/>
  <c r="L252" i="21"/>
  <c r="K252" i="21"/>
  <c r="J252" i="21"/>
  <c r="I252" i="21"/>
  <c r="H252" i="21"/>
  <c r="G252" i="21"/>
  <c r="F252" i="21"/>
  <c r="E252" i="21"/>
  <c r="D252" i="21"/>
  <c r="R252" i="21" s="1"/>
  <c r="M251" i="21"/>
  <c r="L251" i="21"/>
  <c r="K251" i="21"/>
  <c r="J251" i="21"/>
  <c r="I251" i="21"/>
  <c r="H251" i="21"/>
  <c r="O251" i="21" s="1"/>
  <c r="G251" i="21"/>
  <c r="F251" i="21"/>
  <c r="E251" i="21"/>
  <c r="D251" i="21"/>
  <c r="R251" i="21" s="1"/>
  <c r="M250" i="21"/>
  <c r="L250" i="21"/>
  <c r="K250" i="21"/>
  <c r="P250" i="21" s="1"/>
  <c r="J250" i="21"/>
  <c r="I250" i="21"/>
  <c r="H250" i="21"/>
  <c r="G250" i="21"/>
  <c r="F250" i="21"/>
  <c r="E250" i="21"/>
  <c r="D250" i="21"/>
  <c r="R250" i="21" s="1"/>
  <c r="M249" i="21"/>
  <c r="L249" i="21"/>
  <c r="K249" i="21"/>
  <c r="J249" i="21"/>
  <c r="I249" i="21"/>
  <c r="O249" i="21" s="1"/>
  <c r="H249" i="21"/>
  <c r="G249" i="21"/>
  <c r="F249" i="21"/>
  <c r="E249" i="21"/>
  <c r="N249" i="21" s="1"/>
  <c r="D249" i="21"/>
  <c r="R249" i="21" s="1"/>
  <c r="M248" i="21"/>
  <c r="L248" i="21"/>
  <c r="P248" i="21" s="1"/>
  <c r="K248" i="21"/>
  <c r="J248" i="21"/>
  <c r="I248" i="21"/>
  <c r="H248" i="21"/>
  <c r="G248" i="21"/>
  <c r="F248" i="21"/>
  <c r="N248" i="21" s="1"/>
  <c r="E248" i="21"/>
  <c r="D248" i="21"/>
  <c r="R248" i="21" s="1"/>
  <c r="M247" i="21"/>
  <c r="L247" i="21"/>
  <c r="K247" i="21"/>
  <c r="P247" i="21" s="1"/>
  <c r="J247" i="21"/>
  <c r="I247" i="21"/>
  <c r="H247" i="21"/>
  <c r="O247" i="21" s="1"/>
  <c r="G247" i="21"/>
  <c r="F247" i="21"/>
  <c r="E247" i="21"/>
  <c r="D247" i="21"/>
  <c r="R247" i="21" s="1"/>
  <c r="P246" i="21"/>
  <c r="M246" i="21"/>
  <c r="L246" i="21"/>
  <c r="K246" i="21"/>
  <c r="J246" i="21"/>
  <c r="I246" i="21"/>
  <c r="H246" i="21"/>
  <c r="G246" i="21"/>
  <c r="F246" i="21"/>
  <c r="N246" i="21" s="1"/>
  <c r="Q246" i="21" s="1"/>
  <c r="E246" i="21"/>
  <c r="D246" i="21"/>
  <c r="R246" i="21" s="1"/>
  <c r="M245" i="21"/>
  <c r="L245" i="21"/>
  <c r="K245" i="21"/>
  <c r="J245" i="21"/>
  <c r="I245" i="21"/>
  <c r="H245" i="21"/>
  <c r="G245" i="21"/>
  <c r="F245" i="21"/>
  <c r="E245" i="21"/>
  <c r="D245" i="21"/>
  <c r="R245" i="21" s="1"/>
  <c r="M244" i="21"/>
  <c r="L244" i="21"/>
  <c r="K244" i="21"/>
  <c r="J244" i="21"/>
  <c r="I244" i="21"/>
  <c r="H244" i="21"/>
  <c r="G244" i="21"/>
  <c r="F244" i="21"/>
  <c r="E244" i="21"/>
  <c r="D244" i="21"/>
  <c r="R244" i="21" s="1"/>
  <c r="M243" i="21"/>
  <c r="L243" i="21"/>
  <c r="K243" i="21"/>
  <c r="J243" i="21"/>
  <c r="O243" i="21" s="1"/>
  <c r="I243" i="21"/>
  <c r="H243" i="21"/>
  <c r="G243" i="21"/>
  <c r="F243" i="21"/>
  <c r="E243" i="21"/>
  <c r="D243" i="21"/>
  <c r="R243" i="21" s="1"/>
  <c r="M242" i="21"/>
  <c r="L242" i="21"/>
  <c r="P242" i="21" s="1"/>
  <c r="K242" i="21"/>
  <c r="J242" i="21"/>
  <c r="I242" i="21"/>
  <c r="H242" i="21"/>
  <c r="O242" i="21" s="1"/>
  <c r="G242" i="21"/>
  <c r="F242" i="21"/>
  <c r="N242" i="21" s="1"/>
  <c r="E242" i="21"/>
  <c r="D242" i="21"/>
  <c r="R242" i="21" s="1"/>
  <c r="M241" i="21"/>
  <c r="L241" i="21"/>
  <c r="K241" i="21"/>
  <c r="J241" i="21"/>
  <c r="I241" i="21"/>
  <c r="H241" i="21"/>
  <c r="G241" i="21"/>
  <c r="F241" i="21"/>
  <c r="E241" i="21"/>
  <c r="D241" i="21"/>
  <c r="R241" i="21" s="1"/>
  <c r="M240" i="21"/>
  <c r="L240" i="21"/>
  <c r="K240" i="21"/>
  <c r="J240" i="21"/>
  <c r="I240" i="21"/>
  <c r="H240" i="21"/>
  <c r="G240" i="21"/>
  <c r="F240" i="21"/>
  <c r="E240" i="21"/>
  <c r="D240" i="21"/>
  <c r="R240" i="21" s="1"/>
  <c r="M239" i="21"/>
  <c r="L239" i="21"/>
  <c r="K239" i="21"/>
  <c r="J239" i="21"/>
  <c r="I239" i="21"/>
  <c r="H239" i="21"/>
  <c r="O239" i="21" s="1"/>
  <c r="G239" i="21"/>
  <c r="F239" i="21"/>
  <c r="E239" i="21"/>
  <c r="D239" i="21"/>
  <c r="R239" i="21" s="1"/>
  <c r="M238" i="21"/>
  <c r="L238" i="21"/>
  <c r="P238" i="21" s="1"/>
  <c r="K238" i="21"/>
  <c r="J238" i="21"/>
  <c r="I238" i="21"/>
  <c r="H238" i="21"/>
  <c r="G238" i="21"/>
  <c r="F238" i="21"/>
  <c r="N238" i="21" s="1"/>
  <c r="E238" i="21"/>
  <c r="D238" i="21"/>
  <c r="R238" i="21" s="1"/>
  <c r="M237" i="21"/>
  <c r="L237" i="21"/>
  <c r="K237" i="21"/>
  <c r="J237" i="21"/>
  <c r="I237" i="21"/>
  <c r="H237" i="21"/>
  <c r="G237" i="21"/>
  <c r="F237" i="21"/>
  <c r="E237" i="21"/>
  <c r="D237" i="21"/>
  <c r="R237" i="21" s="1"/>
  <c r="M236" i="21"/>
  <c r="L236" i="21"/>
  <c r="K236" i="21"/>
  <c r="J236" i="21"/>
  <c r="I236" i="21"/>
  <c r="H236" i="21"/>
  <c r="G236" i="21"/>
  <c r="F236" i="21"/>
  <c r="E236" i="21"/>
  <c r="D236" i="21"/>
  <c r="R236" i="21" s="1"/>
  <c r="M235" i="21"/>
  <c r="L235" i="21"/>
  <c r="K235" i="21"/>
  <c r="J235" i="21"/>
  <c r="O235" i="21" s="1"/>
  <c r="I235" i="21"/>
  <c r="H235" i="21"/>
  <c r="G235" i="21"/>
  <c r="F235" i="21"/>
  <c r="E235" i="21"/>
  <c r="D235" i="21"/>
  <c r="R235" i="21" s="1"/>
  <c r="M234" i="21"/>
  <c r="L234" i="21"/>
  <c r="K234" i="21"/>
  <c r="P234" i="21" s="1"/>
  <c r="J234" i="21"/>
  <c r="I234" i="21"/>
  <c r="H234" i="21"/>
  <c r="G234" i="21"/>
  <c r="F234" i="21"/>
  <c r="E234" i="21"/>
  <c r="D234" i="21"/>
  <c r="R234" i="21" s="1"/>
  <c r="M233" i="21"/>
  <c r="L233" i="21"/>
  <c r="K233" i="21"/>
  <c r="J233" i="21"/>
  <c r="I233" i="21"/>
  <c r="O233" i="21" s="1"/>
  <c r="H233" i="21"/>
  <c r="G233" i="21"/>
  <c r="F233" i="21"/>
  <c r="E233" i="21"/>
  <c r="D233" i="21"/>
  <c r="R233" i="21" s="1"/>
  <c r="R232" i="21"/>
  <c r="M232" i="21"/>
  <c r="L232" i="21"/>
  <c r="P232" i="21" s="1"/>
  <c r="K232" i="21"/>
  <c r="J232" i="21"/>
  <c r="I232" i="21"/>
  <c r="H232" i="21"/>
  <c r="G232" i="21"/>
  <c r="F232" i="21"/>
  <c r="N232" i="21" s="1"/>
  <c r="Q232" i="21" s="1"/>
  <c r="E232" i="21"/>
  <c r="D232" i="21"/>
  <c r="M231" i="21"/>
  <c r="L231" i="21"/>
  <c r="K231" i="21"/>
  <c r="J231" i="21"/>
  <c r="I231" i="21"/>
  <c r="H231" i="21"/>
  <c r="O231" i="21" s="1"/>
  <c r="G231" i="21"/>
  <c r="F231" i="21"/>
  <c r="E231" i="21"/>
  <c r="N231" i="21" s="1"/>
  <c r="D231" i="21"/>
  <c r="R231" i="21" s="1"/>
  <c r="M230" i="21"/>
  <c r="L230" i="21"/>
  <c r="P230" i="21" s="1"/>
  <c r="K230" i="21"/>
  <c r="J230" i="21"/>
  <c r="I230" i="21"/>
  <c r="H230" i="21"/>
  <c r="O230" i="21" s="1"/>
  <c r="G230" i="21"/>
  <c r="F230" i="21"/>
  <c r="N230" i="21" s="1"/>
  <c r="E230" i="21"/>
  <c r="D230" i="21"/>
  <c r="R230" i="21" s="1"/>
  <c r="M229" i="21"/>
  <c r="L229" i="21"/>
  <c r="K229" i="21"/>
  <c r="J229" i="21"/>
  <c r="I229" i="21"/>
  <c r="H229" i="21"/>
  <c r="G229" i="21"/>
  <c r="F229" i="21"/>
  <c r="E229" i="21"/>
  <c r="D229" i="21"/>
  <c r="R229" i="21" s="1"/>
  <c r="M228" i="21"/>
  <c r="L228" i="21"/>
  <c r="K228" i="21"/>
  <c r="J228" i="21"/>
  <c r="I228" i="21"/>
  <c r="H228" i="21"/>
  <c r="G228" i="21"/>
  <c r="F228" i="21"/>
  <c r="E228" i="21"/>
  <c r="D228" i="21"/>
  <c r="R228" i="21" s="1"/>
  <c r="R227" i="21"/>
  <c r="M227" i="21"/>
  <c r="L227" i="21"/>
  <c r="K227" i="21"/>
  <c r="J227" i="21"/>
  <c r="I227" i="21"/>
  <c r="H227" i="21"/>
  <c r="O227" i="21" s="1"/>
  <c r="G227" i="21"/>
  <c r="F227" i="21"/>
  <c r="E227" i="21"/>
  <c r="N227" i="21" s="1"/>
  <c r="D227" i="21"/>
  <c r="M226" i="21"/>
  <c r="L226" i="21"/>
  <c r="P226" i="21" s="1"/>
  <c r="K226" i="21"/>
  <c r="J226" i="21"/>
  <c r="I226" i="21"/>
  <c r="H226" i="21"/>
  <c r="O226" i="21" s="1"/>
  <c r="G226" i="21"/>
  <c r="F226" i="21"/>
  <c r="N226" i="21" s="1"/>
  <c r="E226" i="21"/>
  <c r="D226" i="21"/>
  <c r="R226" i="21" s="1"/>
  <c r="M225" i="21"/>
  <c r="L225" i="21"/>
  <c r="K225" i="21"/>
  <c r="J225" i="21"/>
  <c r="I225" i="21"/>
  <c r="H225" i="21"/>
  <c r="G225" i="21"/>
  <c r="F225" i="21"/>
  <c r="E225" i="21"/>
  <c r="D225" i="21"/>
  <c r="R225" i="21" s="1"/>
  <c r="M224" i="21"/>
  <c r="L224" i="21"/>
  <c r="K224" i="21"/>
  <c r="J224" i="21"/>
  <c r="I224" i="21"/>
  <c r="H224" i="21"/>
  <c r="G224" i="21"/>
  <c r="F224" i="21"/>
  <c r="E224" i="21"/>
  <c r="D224" i="21"/>
  <c r="R224" i="21" s="1"/>
  <c r="R223" i="21"/>
  <c r="M223" i="21"/>
  <c r="L223" i="21"/>
  <c r="K223" i="21"/>
  <c r="J223" i="21"/>
  <c r="I223" i="21"/>
  <c r="H223" i="21"/>
  <c r="O223" i="21" s="1"/>
  <c r="G223" i="21"/>
  <c r="F223" i="21"/>
  <c r="E223" i="21"/>
  <c r="N223" i="21" s="1"/>
  <c r="D223" i="21"/>
  <c r="M222" i="21"/>
  <c r="L222" i="21"/>
  <c r="P222" i="21" s="1"/>
  <c r="K222" i="21"/>
  <c r="J222" i="21"/>
  <c r="I222" i="21"/>
  <c r="H222" i="21"/>
  <c r="O222" i="21" s="1"/>
  <c r="G222" i="21"/>
  <c r="F222" i="21"/>
  <c r="N222" i="21" s="1"/>
  <c r="E222" i="21"/>
  <c r="D222" i="21"/>
  <c r="R222" i="21" s="1"/>
  <c r="M221" i="21"/>
  <c r="L221" i="21"/>
  <c r="K221" i="21"/>
  <c r="J221" i="21"/>
  <c r="I221" i="21"/>
  <c r="H221" i="21"/>
  <c r="G221" i="21"/>
  <c r="F221" i="21"/>
  <c r="E221" i="21"/>
  <c r="D221" i="21"/>
  <c r="R221" i="21" s="1"/>
  <c r="M220" i="21"/>
  <c r="L220" i="21"/>
  <c r="K220" i="21"/>
  <c r="J220" i="21"/>
  <c r="I220" i="21"/>
  <c r="H220" i="21"/>
  <c r="G220" i="21"/>
  <c r="F220" i="21"/>
  <c r="E220" i="21"/>
  <c r="D220" i="21"/>
  <c r="R220" i="21" s="1"/>
  <c r="M219" i="21"/>
  <c r="L219" i="21"/>
  <c r="K219" i="21"/>
  <c r="J219" i="21"/>
  <c r="I219" i="21"/>
  <c r="H219" i="21"/>
  <c r="O219" i="21" s="1"/>
  <c r="G219" i="21"/>
  <c r="F219" i="21"/>
  <c r="E219" i="21"/>
  <c r="D219" i="21"/>
  <c r="R219" i="21" s="1"/>
  <c r="M218" i="21"/>
  <c r="L218" i="21"/>
  <c r="P218" i="21" s="1"/>
  <c r="K218" i="21"/>
  <c r="J218" i="21"/>
  <c r="I218" i="21"/>
  <c r="H218" i="21"/>
  <c r="O218" i="21" s="1"/>
  <c r="G218" i="21"/>
  <c r="F218" i="21"/>
  <c r="N218" i="21" s="1"/>
  <c r="E218" i="21"/>
  <c r="D218" i="21"/>
  <c r="R218" i="21" s="1"/>
  <c r="M217" i="21"/>
  <c r="L217" i="21"/>
  <c r="K217" i="21"/>
  <c r="J217" i="21"/>
  <c r="I217" i="21"/>
  <c r="H217" i="21"/>
  <c r="G217" i="21"/>
  <c r="F217" i="21"/>
  <c r="E217" i="21"/>
  <c r="D217" i="21"/>
  <c r="R217" i="21" s="1"/>
  <c r="M216" i="21"/>
  <c r="L216" i="21"/>
  <c r="K216" i="21"/>
  <c r="J216" i="21"/>
  <c r="I216" i="21"/>
  <c r="H216" i="21"/>
  <c r="G216" i="21"/>
  <c r="F216" i="21"/>
  <c r="E216" i="21"/>
  <c r="D216" i="21"/>
  <c r="R216" i="21" s="1"/>
  <c r="M215" i="21"/>
  <c r="L215" i="21"/>
  <c r="K215" i="21"/>
  <c r="J215" i="21"/>
  <c r="I215" i="21"/>
  <c r="H215" i="21"/>
  <c r="O215" i="21" s="1"/>
  <c r="G215" i="21"/>
  <c r="F215" i="21"/>
  <c r="E215" i="21"/>
  <c r="D215" i="21"/>
  <c r="R215" i="21" s="1"/>
  <c r="M214" i="21"/>
  <c r="L214" i="21"/>
  <c r="P214" i="21" s="1"/>
  <c r="K214" i="21"/>
  <c r="J214" i="21"/>
  <c r="I214" i="21"/>
  <c r="H214" i="21"/>
  <c r="O214" i="21" s="1"/>
  <c r="G214" i="21"/>
  <c r="F214" i="21"/>
  <c r="N214" i="21" s="1"/>
  <c r="E214" i="21"/>
  <c r="D214" i="21"/>
  <c r="R214" i="21" s="1"/>
  <c r="M213" i="21"/>
  <c r="L213" i="21"/>
  <c r="K213" i="21"/>
  <c r="J213" i="21"/>
  <c r="I213" i="21"/>
  <c r="H213" i="21"/>
  <c r="G213" i="21"/>
  <c r="F213" i="21"/>
  <c r="E213" i="21"/>
  <c r="D213" i="21"/>
  <c r="R213" i="21" s="1"/>
  <c r="M212" i="21"/>
  <c r="L212" i="21"/>
  <c r="K212" i="21"/>
  <c r="J212" i="21"/>
  <c r="I212" i="21"/>
  <c r="H212" i="21"/>
  <c r="G212" i="21"/>
  <c r="F212" i="21"/>
  <c r="E212" i="21"/>
  <c r="D212" i="21"/>
  <c r="R212" i="21" s="1"/>
  <c r="R211" i="21"/>
  <c r="M211" i="21"/>
  <c r="L211" i="21"/>
  <c r="K211" i="21"/>
  <c r="J211" i="21"/>
  <c r="I211" i="21"/>
  <c r="H211" i="21"/>
  <c r="O211" i="21" s="1"/>
  <c r="G211" i="21"/>
  <c r="F211" i="21"/>
  <c r="E211" i="21"/>
  <c r="D211" i="21"/>
  <c r="M210" i="21"/>
  <c r="L210" i="21"/>
  <c r="K210" i="21"/>
  <c r="J210" i="21"/>
  <c r="I210" i="21"/>
  <c r="H210" i="21"/>
  <c r="G210" i="21"/>
  <c r="F210" i="21"/>
  <c r="E210" i="21"/>
  <c r="D210" i="21"/>
  <c r="R210" i="21" s="1"/>
  <c r="M209" i="21"/>
  <c r="L209" i="21"/>
  <c r="K209" i="21"/>
  <c r="P209" i="21" s="1"/>
  <c r="J209" i="21"/>
  <c r="I209" i="21"/>
  <c r="O209" i="21" s="1"/>
  <c r="H209" i="21"/>
  <c r="G209" i="21"/>
  <c r="F209" i="21"/>
  <c r="E209" i="21"/>
  <c r="D209" i="21"/>
  <c r="R209" i="21" s="1"/>
  <c r="M208" i="21"/>
  <c r="L208" i="21"/>
  <c r="P208" i="21" s="1"/>
  <c r="K208" i="21"/>
  <c r="J208" i="21"/>
  <c r="I208" i="21"/>
  <c r="H208" i="21"/>
  <c r="G208" i="21"/>
  <c r="F208" i="21"/>
  <c r="N208" i="21" s="1"/>
  <c r="Q208" i="21" s="1"/>
  <c r="E208" i="21"/>
  <c r="D208" i="21"/>
  <c r="R208" i="21" s="1"/>
  <c r="M207" i="21"/>
  <c r="L207" i="21"/>
  <c r="K207" i="21"/>
  <c r="J207" i="21"/>
  <c r="I207" i="21"/>
  <c r="H207" i="21"/>
  <c r="O207" i="21" s="1"/>
  <c r="G207" i="21"/>
  <c r="F207" i="21"/>
  <c r="E207" i="21"/>
  <c r="D207" i="21"/>
  <c r="R207" i="21" s="1"/>
  <c r="M206" i="21"/>
  <c r="L206" i="21"/>
  <c r="P206" i="21" s="1"/>
  <c r="K206" i="21"/>
  <c r="J206" i="21"/>
  <c r="I206" i="21"/>
  <c r="H206" i="21"/>
  <c r="O206" i="21" s="1"/>
  <c r="G206" i="21"/>
  <c r="F206" i="21"/>
  <c r="N206" i="21" s="1"/>
  <c r="E206" i="21"/>
  <c r="D206" i="21"/>
  <c r="R206" i="21" s="1"/>
  <c r="M205" i="21"/>
  <c r="L205" i="21"/>
  <c r="K205" i="21"/>
  <c r="J205" i="21"/>
  <c r="I205" i="21"/>
  <c r="H205" i="21"/>
  <c r="G205" i="21"/>
  <c r="F205" i="21"/>
  <c r="E205" i="21"/>
  <c r="D205" i="21"/>
  <c r="R205" i="21" s="1"/>
  <c r="M204" i="21"/>
  <c r="L204" i="21"/>
  <c r="K204" i="21"/>
  <c r="J204" i="21"/>
  <c r="I204" i="21"/>
  <c r="H204" i="21"/>
  <c r="G204" i="21"/>
  <c r="F204" i="21"/>
  <c r="E204" i="21"/>
  <c r="D204" i="21"/>
  <c r="R204" i="21" s="1"/>
  <c r="M203" i="21"/>
  <c r="L203" i="21"/>
  <c r="K203" i="21"/>
  <c r="J203" i="21"/>
  <c r="O203" i="21" s="1"/>
  <c r="I203" i="21"/>
  <c r="H203" i="21"/>
  <c r="G203" i="21"/>
  <c r="F203" i="21"/>
  <c r="E203" i="21"/>
  <c r="D203" i="21"/>
  <c r="R203" i="21" s="1"/>
  <c r="M202" i="21"/>
  <c r="L202" i="21"/>
  <c r="K202" i="21"/>
  <c r="P202" i="21" s="1"/>
  <c r="J202" i="21"/>
  <c r="I202" i="21"/>
  <c r="H202" i="21"/>
  <c r="G202" i="21"/>
  <c r="F202" i="21"/>
  <c r="E202" i="21"/>
  <c r="D202" i="21"/>
  <c r="R202" i="21" s="1"/>
  <c r="M201" i="21"/>
  <c r="L201" i="21"/>
  <c r="K201" i="21"/>
  <c r="J201" i="21"/>
  <c r="I201" i="21"/>
  <c r="O201" i="21" s="1"/>
  <c r="H201" i="21"/>
  <c r="G201" i="21"/>
  <c r="F201" i="21"/>
  <c r="E201" i="21"/>
  <c r="N201" i="21" s="1"/>
  <c r="D201" i="21"/>
  <c r="R201" i="21" s="1"/>
  <c r="M200" i="21"/>
  <c r="L200" i="21"/>
  <c r="P200" i="21" s="1"/>
  <c r="K200" i="21"/>
  <c r="J200" i="21"/>
  <c r="I200" i="21"/>
  <c r="H200" i="21"/>
  <c r="O200" i="21" s="1"/>
  <c r="G200" i="21"/>
  <c r="F200" i="21"/>
  <c r="N200" i="21" s="1"/>
  <c r="Q200" i="21" s="1"/>
  <c r="E200" i="21"/>
  <c r="D200" i="21"/>
  <c r="R200" i="21" s="1"/>
  <c r="M199" i="21"/>
  <c r="L199" i="21"/>
  <c r="K199" i="21"/>
  <c r="P199" i="21" s="1"/>
  <c r="J199" i="21"/>
  <c r="I199" i="21"/>
  <c r="H199" i="21"/>
  <c r="O199" i="21" s="1"/>
  <c r="G199" i="21"/>
  <c r="F199" i="21"/>
  <c r="E199" i="21"/>
  <c r="N199" i="21" s="1"/>
  <c r="Q199" i="21" s="1"/>
  <c r="D199" i="21"/>
  <c r="R199" i="21" s="1"/>
  <c r="M198" i="21"/>
  <c r="L198" i="21"/>
  <c r="K198" i="21"/>
  <c r="J198" i="21"/>
  <c r="I198" i="21"/>
  <c r="H198" i="21"/>
  <c r="G198" i="21"/>
  <c r="F198" i="21"/>
  <c r="E198" i="21"/>
  <c r="D198" i="21"/>
  <c r="R198" i="21" s="1"/>
  <c r="M197" i="21"/>
  <c r="L197" i="21"/>
  <c r="K197" i="21"/>
  <c r="J197" i="21"/>
  <c r="I197" i="21"/>
  <c r="O197" i="21" s="1"/>
  <c r="H197" i="21"/>
  <c r="G197" i="21"/>
  <c r="F197" i="21"/>
  <c r="E197" i="21"/>
  <c r="N197" i="21" s="1"/>
  <c r="D197" i="21"/>
  <c r="R197" i="21" s="1"/>
  <c r="M196" i="21"/>
  <c r="L196" i="21"/>
  <c r="P196" i="21" s="1"/>
  <c r="K196" i="21"/>
  <c r="J196" i="21"/>
  <c r="I196" i="21"/>
  <c r="H196" i="21"/>
  <c r="O196" i="21" s="1"/>
  <c r="G196" i="21"/>
  <c r="F196" i="21"/>
  <c r="N196" i="21" s="1"/>
  <c r="E196" i="21"/>
  <c r="D196" i="21"/>
  <c r="R196" i="21" s="1"/>
  <c r="M195" i="21"/>
  <c r="L195" i="21"/>
  <c r="K195" i="21"/>
  <c r="P195" i="21" s="1"/>
  <c r="J195" i="21"/>
  <c r="I195" i="21"/>
  <c r="H195" i="21"/>
  <c r="O195" i="21" s="1"/>
  <c r="G195" i="21"/>
  <c r="F195" i="21"/>
  <c r="E195" i="21"/>
  <c r="D195" i="21"/>
  <c r="R195" i="21" s="1"/>
  <c r="M194" i="21"/>
  <c r="L194" i="21"/>
  <c r="K194" i="21"/>
  <c r="J194" i="21"/>
  <c r="I194" i="21"/>
  <c r="H194" i="21"/>
  <c r="G194" i="21"/>
  <c r="F194" i="21"/>
  <c r="E194" i="21"/>
  <c r="D194" i="21"/>
  <c r="R194" i="21" s="1"/>
  <c r="M193" i="21"/>
  <c r="L193" i="21"/>
  <c r="K193" i="21"/>
  <c r="P193" i="21" s="1"/>
  <c r="J193" i="21"/>
  <c r="I193" i="21"/>
  <c r="O193" i="21" s="1"/>
  <c r="H193" i="21"/>
  <c r="G193" i="21"/>
  <c r="F193" i="21"/>
  <c r="E193" i="21"/>
  <c r="D193" i="21"/>
  <c r="R193" i="21" s="1"/>
  <c r="R192" i="21"/>
  <c r="M192" i="21"/>
  <c r="L192" i="21"/>
  <c r="P192" i="21" s="1"/>
  <c r="K192" i="21"/>
  <c r="J192" i="21"/>
  <c r="I192" i="21"/>
  <c r="H192" i="21"/>
  <c r="G192" i="21"/>
  <c r="F192" i="21"/>
  <c r="N192" i="21" s="1"/>
  <c r="Q192" i="21" s="1"/>
  <c r="E192" i="21"/>
  <c r="D192" i="21"/>
  <c r="M191" i="21"/>
  <c r="L191" i="21"/>
  <c r="K191" i="21"/>
  <c r="J191" i="21"/>
  <c r="I191" i="21"/>
  <c r="H191" i="21"/>
  <c r="O191" i="21" s="1"/>
  <c r="G191" i="21"/>
  <c r="F191" i="21"/>
  <c r="E191" i="21"/>
  <c r="D191" i="21"/>
  <c r="R191" i="21" s="1"/>
  <c r="M190" i="21"/>
  <c r="L190" i="21"/>
  <c r="P190" i="21" s="1"/>
  <c r="K190" i="21"/>
  <c r="J190" i="21"/>
  <c r="I190" i="21"/>
  <c r="H190" i="21"/>
  <c r="O190" i="21" s="1"/>
  <c r="G190" i="21"/>
  <c r="F190" i="21"/>
  <c r="N190" i="21" s="1"/>
  <c r="E190" i="21"/>
  <c r="D190" i="21"/>
  <c r="R190" i="21" s="1"/>
  <c r="M189" i="21"/>
  <c r="L189" i="21"/>
  <c r="K189" i="21"/>
  <c r="J189" i="21"/>
  <c r="I189" i="21"/>
  <c r="H189" i="21"/>
  <c r="G189" i="21"/>
  <c r="F189" i="21"/>
  <c r="E189" i="21"/>
  <c r="D189" i="21"/>
  <c r="R189" i="21" s="1"/>
  <c r="M188" i="21"/>
  <c r="L188" i="21"/>
  <c r="K188" i="21"/>
  <c r="J188" i="21"/>
  <c r="I188" i="21"/>
  <c r="H188" i="21"/>
  <c r="G188" i="21"/>
  <c r="F188" i="21"/>
  <c r="E188" i="21"/>
  <c r="D188" i="21"/>
  <c r="R188" i="21" s="1"/>
  <c r="M187" i="21"/>
  <c r="L187" i="21"/>
  <c r="K187" i="21"/>
  <c r="J187" i="21"/>
  <c r="I187" i="21"/>
  <c r="H187" i="21"/>
  <c r="O187" i="21" s="1"/>
  <c r="G187" i="21"/>
  <c r="F187" i="21"/>
  <c r="E187" i="21"/>
  <c r="D187" i="21"/>
  <c r="R187" i="21" s="1"/>
  <c r="M186" i="21"/>
  <c r="L186" i="21"/>
  <c r="K186" i="21"/>
  <c r="P186" i="21" s="1"/>
  <c r="J186" i="21"/>
  <c r="I186" i="21"/>
  <c r="H186" i="21"/>
  <c r="G186" i="21"/>
  <c r="F186" i="21"/>
  <c r="E186" i="21"/>
  <c r="D186" i="21"/>
  <c r="R186" i="21" s="1"/>
  <c r="M185" i="21"/>
  <c r="L185" i="21"/>
  <c r="K185" i="21"/>
  <c r="J185" i="21"/>
  <c r="I185" i="21"/>
  <c r="O185" i="21" s="1"/>
  <c r="H185" i="21"/>
  <c r="G185" i="21"/>
  <c r="F185" i="21"/>
  <c r="E185" i="21"/>
  <c r="N185" i="21" s="1"/>
  <c r="D185" i="21"/>
  <c r="R185" i="21" s="1"/>
  <c r="M184" i="21"/>
  <c r="L184" i="21"/>
  <c r="P184" i="21" s="1"/>
  <c r="K184" i="21"/>
  <c r="J184" i="21"/>
  <c r="I184" i="21"/>
  <c r="H184" i="21"/>
  <c r="O184" i="21" s="1"/>
  <c r="G184" i="21"/>
  <c r="F184" i="21"/>
  <c r="N184" i="21" s="1"/>
  <c r="E184" i="21"/>
  <c r="D184" i="21"/>
  <c r="R184" i="21" s="1"/>
  <c r="M183" i="21"/>
  <c r="L183" i="21"/>
  <c r="K183" i="21"/>
  <c r="P183" i="21" s="1"/>
  <c r="J183" i="21"/>
  <c r="I183" i="21"/>
  <c r="H183" i="21"/>
  <c r="O183" i="21" s="1"/>
  <c r="G183" i="21"/>
  <c r="F183" i="21"/>
  <c r="E183" i="21"/>
  <c r="D183" i="21"/>
  <c r="R183" i="21" s="1"/>
  <c r="M182" i="21"/>
  <c r="L182" i="21"/>
  <c r="K182" i="21"/>
  <c r="J182" i="21"/>
  <c r="I182" i="21"/>
  <c r="H182" i="21"/>
  <c r="G182" i="21"/>
  <c r="F182" i="21"/>
  <c r="E182" i="21"/>
  <c r="D182" i="21"/>
  <c r="R182" i="21" s="1"/>
  <c r="M181" i="21"/>
  <c r="L181" i="21"/>
  <c r="K181" i="21"/>
  <c r="P181" i="21" s="1"/>
  <c r="J181" i="21"/>
  <c r="I181" i="21"/>
  <c r="O181" i="21" s="1"/>
  <c r="H181" i="21"/>
  <c r="G181" i="21"/>
  <c r="F181" i="21"/>
  <c r="E181" i="21"/>
  <c r="D181" i="21"/>
  <c r="R181" i="21" s="1"/>
  <c r="M180" i="21"/>
  <c r="L180" i="21"/>
  <c r="P180" i="21" s="1"/>
  <c r="K180" i="21"/>
  <c r="J180" i="21"/>
  <c r="I180" i="21"/>
  <c r="H180" i="21"/>
  <c r="O180" i="21" s="1"/>
  <c r="G180" i="21"/>
  <c r="F180" i="21"/>
  <c r="N180" i="21" s="1"/>
  <c r="Q180" i="21" s="1"/>
  <c r="E180" i="21"/>
  <c r="D180" i="21"/>
  <c r="R180" i="21" s="1"/>
  <c r="M179" i="21"/>
  <c r="L179" i="21"/>
  <c r="K179" i="21"/>
  <c r="J179" i="21"/>
  <c r="I179" i="21"/>
  <c r="H179" i="21"/>
  <c r="O179" i="21" s="1"/>
  <c r="G179" i="21"/>
  <c r="F179" i="21"/>
  <c r="E179" i="21"/>
  <c r="D179" i="21"/>
  <c r="R179" i="21" s="1"/>
  <c r="M178" i="21"/>
  <c r="L178" i="21"/>
  <c r="K178" i="21"/>
  <c r="J178" i="21"/>
  <c r="I178" i="21"/>
  <c r="H178" i="21"/>
  <c r="G178" i="21"/>
  <c r="F178" i="21"/>
  <c r="E178" i="21"/>
  <c r="D178" i="21"/>
  <c r="R178" i="21" s="1"/>
  <c r="M177" i="21"/>
  <c r="L177" i="21"/>
  <c r="K177" i="21"/>
  <c r="J177" i="21"/>
  <c r="I177" i="21"/>
  <c r="O177" i="21" s="1"/>
  <c r="H177" i="21"/>
  <c r="G177" i="21"/>
  <c r="F177" i="21"/>
  <c r="E177" i="21"/>
  <c r="N177" i="21" s="1"/>
  <c r="D177" i="21"/>
  <c r="R177" i="21" s="1"/>
  <c r="M176" i="21"/>
  <c r="L176" i="21"/>
  <c r="P176" i="21" s="1"/>
  <c r="K176" i="21"/>
  <c r="J176" i="21"/>
  <c r="I176" i="21"/>
  <c r="H176" i="21"/>
  <c r="G176" i="21"/>
  <c r="F176" i="21"/>
  <c r="N176" i="21" s="1"/>
  <c r="Q176" i="21" s="1"/>
  <c r="E176" i="21"/>
  <c r="D176" i="21"/>
  <c r="R176" i="21" s="1"/>
  <c r="M175" i="21"/>
  <c r="L175" i="21"/>
  <c r="K175" i="21"/>
  <c r="P175" i="21" s="1"/>
  <c r="J175" i="21"/>
  <c r="I175" i="21"/>
  <c r="H175" i="21"/>
  <c r="O175" i="21" s="1"/>
  <c r="G175" i="21"/>
  <c r="F175" i="21"/>
  <c r="E175" i="21"/>
  <c r="D175" i="21"/>
  <c r="R175" i="21" s="1"/>
  <c r="P174" i="21"/>
  <c r="M174" i="21"/>
  <c r="L174" i="21"/>
  <c r="K174" i="21"/>
  <c r="J174" i="21"/>
  <c r="I174" i="21"/>
  <c r="H174" i="21"/>
  <c r="G174" i="21"/>
  <c r="F174" i="21"/>
  <c r="N174" i="21" s="1"/>
  <c r="Q174" i="21" s="1"/>
  <c r="E174" i="21"/>
  <c r="D174" i="21"/>
  <c r="R174" i="21" s="1"/>
  <c r="M173" i="21"/>
  <c r="L173" i="21"/>
  <c r="K173" i="21"/>
  <c r="J173" i="21"/>
  <c r="I173" i="21"/>
  <c r="H173" i="21"/>
  <c r="G173" i="21"/>
  <c r="F173" i="21"/>
  <c r="E173" i="21"/>
  <c r="D173" i="21"/>
  <c r="R173" i="21" s="1"/>
  <c r="M172" i="21"/>
  <c r="L172" i="21"/>
  <c r="K172" i="21"/>
  <c r="J172" i="21"/>
  <c r="I172" i="21"/>
  <c r="H172" i="21"/>
  <c r="G172" i="21"/>
  <c r="F172" i="21"/>
  <c r="E172" i="21"/>
  <c r="D172" i="21"/>
  <c r="R172" i="21" s="1"/>
  <c r="M171" i="21"/>
  <c r="L171" i="21"/>
  <c r="K171" i="21"/>
  <c r="J171" i="21"/>
  <c r="O171" i="21" s="1"/>
  <c r="I171" i="21"/>
  <c r="H171" i="21"/>
  <c r="G171" i="21"/>
  <c r="F171" i="21"/>
  <c r="E171" i="21"/>
  <c r="D171" i="21"/>
  <c r="R171" i="21" s="1"/>
  <c r="M170" i="21"/>
  <c r="L170" i="21"/>
  <c r="K170" i="21"/>
  <c r="P170" i="21" s="1"/>
  <c r="J170" i="21"/>
  <c r="I170" i="21"/>
  <c r="H170" i="21"/>
  <c r="G170" i="21"/>
  <c r="F170" i="21"/>
  <c r="E170" i="21"/>
  <c r="D170" i="21"/>
  <c r="R170" i="21" s="1"/>
  <c r="M169" i="21"/>
  <c r="L169" i="21"/>
  <c r="K169" i="21"/>
  <c r="J169" i="21"/>
  <c r="I169" i="21"/>
  <c r="O169" i="21" s="1"/>
  <c r="H169" i="21"/>
  <c r="G169" i="21"/>
  <c r="F169" i="21"/>
  <c r="E169" i="21"/>
  <c r="D169" i="21"/>
  <c r="R169" i="21" s="1"/>
  <c r="M168" i="21"/>
  <c r="L168" i="21"/>
  <c r="K168" i="21"/>
  <c r="J168" i="21"/>
  <c r="I168" i="21"/>
  <c r="H168" i="21"/>
  <c r="G168" i="21"/>
  <c r="F168" i="21"/>
  <c r="E168" i="21"/>
  <c r="D168" i="21"/>
  <c r="R168" i="21" s="1"/>
  <c r="M167" i="21"/>
  <c r="L167" i="21"/>
  <c r="K167" i="21"/>
  <c r="J167" i="21"/>
  <c r="I167" i="21"/>
  <c r="H167" i="21"/>
  <c r="O167" i="21" s="1"/>
  <c r="G167" i="21"/>
  <c r="F167" i="21"/>
  <c r="E167" i="21"/>
  <c r="D167" i="21"/>
  <c r="R167" i="21" s="1"/>
  <c r="M166" i="21"/>
  <c r="L166" i="21"/>
  <c r="P166" i="21" s="1"/>
  <c r="K166" i="21"/>
  <c r="J166" i="21"/>
  <c r="I166" i="21"/>
  <c r="H166" i="21"/>
  <c r="O166" i="21" s="1"/>
  <c r="G166" i="21"/>
  <c r="F166" i="21"/>
  <c r="N166" i="21" s="1"/>
  <c r="Q166" i="21" s="1"/>
  <c r="E166" i="21"/>
  <c r="D166" i="21"/>
  <c r="R166" i="21" s="1"/>
  <c r="M165" i="21"/>
  <c r="L165" i="21"/>
  <c r="K165" i="21"/>
  <c r="J165" i="21"/>
  <c r="I165" i="21"/>
  <c r="H165" i="21"/>
  <c r="O165" i="21" s="1"/>
  <c r="G165" i="21"/>
  <c r="F165" i="21"/>
  <c r="E165" i="21"/>
  <c r="N165" i="21" s="1"/>
  <c r="D165" i="21"/>
  <c r="R165" i="21" s="1"/>
  <c r="M164" i="21"/>
  <c r="L164" i="21"/>
  <c r="K164" i="21"/>
  <c r="J164" i="21"/>
  <c r="I164" i="21"/>
  <c r="H164" i="21"/>
  <c r="G164" i="21"/>
  <c r="F164" i="21"/>
  <c r="E164" i="21"/>
  <c r="D164" i="21"/>
  <c r="R164" i="21" s="1"/>
  <c r="M163" i="21"/>
  <c r="L163" i="21"/>
  <c r="K163" i="21"/>
  <c r="J163" i="21"/>
  <c r="I163" i="21"/>
  <c r="O163" i="21" s="1"/>
  <c r="H163" i="21"/>
  <c r="G163" i="21"/>
  <c r="F163" i="21"/>
  <c r="E163" i="21"/>
  <c r="N163" i="21" s="1"/>
  <c r="D163" i="21"/>
  <c r="R163" i="21" s="1"/>
  <c r="M162" i="21"/>
  <c r="L162" i="21"/>
  <c r="P162" i="21" s="1"/>
  <c r="K162" i="21"/>
  <c r="J162" i="21"/>
  <c r="I162" i="21"/>
  <c r="H162" i="21"/>
  <c r="G162" i="21"/>
  <c r="F162" i="21"/>
  <c r="N162" i="21" s="1"/>
  <c r="E162" i="21"/>
  <c r="D162" i="21"/>
  <c r="R162" i="21" s="1"/>
  <c r="M161" i="21"/>
  <c r="L161" i="21"/>
  <c r="K161" i="21"/>
  <c r="P161" i="21" s="1"/>
  <c r="J161" i="21"/>
  <c r="I161" i="21"/>
  <c r="H161" i="21"/>
  <c r="O161" i="21" s="1"/>
  <c r="G161" i="21"/>
  <c r="F161" i="21"/>
  <c r="E161" i="21"/>
  <c r="D161" i="21"/>
  <c r="R161" i="21" s="1"/>
  <c r="M160" i="21"/>
  <c r="L160" i="21"/>
  <c r="K160" i="21"/>
  <c r="J160" i="21"/>
  <c r="I160" i="21"/>
  <c r="H160" i="21"/>
  <c r="G160" i="21"/>
  <c r="F160" i="21"/>
  <c r="E160" i="21"/>
  <c r="D160" i="21"/>
  <c r="R160" i="21" s="1"/>
  <c r="M159" i="21"/>
  <c r="L159" i="21"/>
  <c r="K159" i="21"/>
  <c r="J159" i="21"/>
  <c r="I159" i="21"/>
  <c r="H159" i="21"/>
  <c r="O159" i="21" s="1"/>
  <c r="G159" i="21"/>
  <c r="F159" i="21"/>
  <c r="E159" i="21"/>
  <c r="D159" i="21"/>
  <c r="R159" i="21" s="1"/>
  <c r="M158" i="21"/>
  <c r="L158" i="21"/>
  <c r="P158" i="21" s="1"/>
  <c r="K158" i="21"/>
  <c r="J158" i="21"/>
  <c r="I158" i="21"/>
  <c r="H158" i="21"/>
  <c r="O158" i="21" s="1"/>
  <c r="G158" i="21"/>
  <c r="F158" i="21"/>
  <c r="N158" i="21" s="1"/>
  <c r="Q158" i="21" s="1"/>
  <c r="E158" i="21"/>
  <c r="D158" i="21"/>
  <c r="R158" i="21" s="1"/>
  <c r="M157" i="21"/>
  <c r="L157" i="21"/>
  <c r="K157" i="21"/>
  <c r="J157" i="21"/>
  <c r="I157" i="21"/>
  <c r="H157" i="21"/>
  <c r="O157" i="21" s="1"/>
  <c r="G157" i="21"/>
  <c r="F157" i="21"/>
  <c r="E157" i="21"/>
  <c r="N157" i="21" s="1"/>
  <c r="D157" i="21"/>
  <c r="R157" i="21" s="1"/>
  <c r="M156" i="21"/>
  <c r="L156" i="21"/>
  <c r="K156" i="21"/>
  <c r="J156" i="21"/>
  <c r="I156" i="21"/>
  <c r="H156" i="21"/>
  <c r="G156" i="21"/>
  <c r="F156" i="21"/>
  <c r="E156" i="21"/>
  <c r="D156" i="21"/>
  <c r="R156" i="21" s="1"/>
  <c r="M155" i="21"/>
  <c r="L155" i="21"/>
  <c r="K155" i="21"/>
  <c r="J155" i="21"/>
  <c r="I155" i="21"/>
  <c r="O155" i="21" s="1"/>
  <c r="H155" i="21"/>
  <c r="G155" i="21"/>
  <c r="F155" i="21"/>
  <c r="E155" i="21"/>
  <c r="N155" i="21" s="1"/>
  <c r="D155" i="21"/>
  <c r="R155" i="21" s="1"/>
  <c r="M154" i="21"/>
  <c r="L154" i="21"/>
  <c r="P154" i="21" s="1"/>
  <c r="K154" i="21"/>
  <c r="J154" i="21"/>
  <c r="I154" i="21"/>
  <c r="H154" i="21"/>
  <c r="G154" i="21"/>
  <c r="F154" i="21"/>
  <c r="N154" i="21" s="1"/>
  <c r="E154" i="21"/>
  <c r="D154" i="21"/>
  <c r="R154" i="21" s="1"/>
  <c r="M153" i="21"/>
  <c r="L153" i="21"/>
  <c r="K153" i="21"/>
  <c r="J153" i="21"/>
  <c r="I153" i="21"/>
  <c r="H153" i="21"/>
  <c r="G153" i="21"/>
  <c r="F153" i="21"/>
  <c r="E153" i="21"/>
  <c r="D153" i="21"/>
  <c r="R153" i="21" s="1"/>
  <c r="M152" i="21"/>
  <c r="L152" i="21"/>
  <c r="K152" i="21"/>
  <c r="P152" i="21" s="1"/>
  <c r="J152" i="21"/>
  <c r="I152" i="21"/>
  <c r="H152" i="21"/>
  <c r="G152" i="21"/>
  <c r="F152" i="21"/>
  <c r="E152" i="21"/>
  <c r="D152" i="21"/>
  <c r="R152" i="21" s="1"/>
  <c r="M151" i="21"/>
  <c r="L151" i="21"/>
  <c r="K151" i="21"/>
  <c r="J151" i="21"/>
  <c r="I151" i="21"/>
  <c r="H151" i="21"/>
  <c r="G151" i="21"/>
  <c r="F151" i="21"/>
  <c r="E151" i="21"/>
  <c r="D151" i="21"/>
  <c r="R151" i="21" s="1"/>
  <c r="M150" i="21"/>
  <c r="L150" i="21"/>
  <c r="K150" i="21"/>
  <c r="P150" i="21" s="1"/>
  <c r="J150" i="21"/>
  <c r="I150" i="21"/>
  <c r="H150" i="21"/>
  <c r="G150" i="21"/>
  <c r="F150" i="21"/>
  <c r="E150" i="21"/>
  <c r="D150" i="21"/>
  <c r="R150" i="21" s="1"/>
  <c r="M149" i="21"/>
  <c r="L149" i="21"/>
  <c r="K149" i="21"/>
  <c r="J149" i="21"/>
  <c r="I149" i="21"/>
  <c r="H149" i="21"/>
  <c r="O149" i="21" s="1"/>
  <c r="G149" i="21"/>
  <c r="F149" i="21"/>
  <c r="E149" i="21"/>
  <c r="D149" i="21"/>
  <c r="R149" i="21" s="1"/>
  <c r="M148" i="21"/>
  <c r="L148" i="21"/>
  <c r="P148" i="21" s="1"/>
  <c r="K148" i="21"/>
  <c r="J148" i="21"/>
  <c r="I148" i="21"/>
  <c r="H148" i="21"/>
  <c r="O148" i="21" s="1"/>
  <c r="G148" i="21"/>
  <c r="F148" i="21"/>
  <c r="N148" i="21" s="1"/>
  <c r="E148" i="21"/>
  <c r="D148" i="21"/>
  <c r="R148" i="21" s="1"/>
  <c r="M147" i="21"/>
  <c r="L147" i="21"/>
  <c r="K147" i="21"/>
  <c r="J147" i="21"/>
  <c r="I147" i="21"/>
  <c r="H147" i="21"/>
  <c r="O147" i="21" s="1"/>
  <c r="G147" i="21"/>
  <c r="F147" i="21"/>
  <c r="E147" i="21"/>
  <c r="D147" i="21"/>
  <c r="R147" i="21" s="1"/>
  <c r="M146" i="21"/>
  <c r="L146" i="21"/>
  <c r="P146" i="21" s="1"/>
  <c r="K146" i="21"/>
  <c r="J146" i="21"/>
  <c r="I146" i="21"/>
  <c r="H146" i="21"/>
  <c r="O146" i="21" s="1"/>
  <c r="G146" i="21"/>
  <c r="F146" i="21"/>
  <c r="N146" i="21" s="1"/>
  <c r="Q146" i="21" s="1"/>
  <c r="E146" i="21"/>
  <c r="D146" i="21"/>
  <c r="R146" i="21" s="1"/>
  <c r="M145" i="21"/>
  <c r="L145" i="21"/>
  <c r="K145" i="21"/>
  <c r="J145" i="21"/>
  <c r="I145" i="21"/>
  <c r="H145" i="21"/>
  <c r="G145" i="21"/>
  <c r="F145" i="21"/>
  <c r="E145" i="21"/>
  <c r="D145" i="21"/>
  <c r="R145" i="21" s="1"/>
  <c r="M144" i="21"/>
  <c r="L144" i="21"/>
  <c r="K144" i="21"/>
  <c r="P144" i="21" s="1"/>
  <c r="J144" i="21"/>
  <c r="I144" i="21"/>
  <c r="H144" i="21"/>
  <c r="G144" i="21"/>
  <c r="F144" i="21"/>
  <c r="E144" i="21"/>
  <c r="D144" i="21"/>
  <c r="R144" i="21" s="1"/>
  <c r="M143" i="21"/>
  <c r="L143" i="21"/>
  <c r="K143" i="21"/>
  <c r="J143" i="21"/>
  <c r="I143" i="21"/>
  <c r="O143" i="21" s="1"/>
  <c r="H143" i="21"/>
  <c r="G143" i="21"/>
  <c r="F143" i="21"/>
  <c r="E143" i="21"/>
  <c r="N143" i="21" s="1"/>
  <c r="D143" i="21"/>
  <c r="R143" i="21" s="1"/>
  <c r="M142" i="21"/>
  <c r="L142" i="21"/>
  <c r="P142" i="21" s="1"/>
  <c r="K142" i="21"/>
  <c r="J142" i="21"/>
  <c r="I142" i="21"/>
  <c r="H142" i="21"/>
  <c r="G142" i="21"/>
  <c r="F142" i="21"/>
  <c r="N142" i="21" s="1"/>
  <c r="E142" i="21"/>
  <c r="D142" i="21"/>
  <c r="R142" i="21" s="1"/>
  <c r="M141" i="21"/>
  <c r="L141" i="21"/>
  <c r="K141" i="21"/>
  <c r="J141" i="21"/>
  <c r="I141" i="21"/>
  <c r="H141" i="21"/>
  <c r="G141" i="21"/>
  <c r="F141" i="21"/>
  <c r="E141" i="21"/>
  <c r="D141" i="21"/>
  <c r="R141" i="21" s="1"/>
  <c r="M140" i="21"/>
  <c r="L140" i="21"/>
  <c r="K140" i="21"/>
  <c r="P140" i="21" s="1"/>
  <c r="J140" i="21"/>
  <c r="I140" i="21"/>
  <c r="H140" i="21"/>
  <c r="G140" i="21"/>
  <c r="F140" i="21"/>
  <c r="E140" i="21"/>
  <c r="D140" i="21"/>
  <c r="R140" i="21" s="1"/>
  <c r="M139" i="21"/>
  <c r="L139" i="21"/>
  <c r="K139" i="21"/>
  <c r="J139" i="21"/>
  <c r="I139" i="21"/>
  <c r="H139" i="21"/>
  <c r="O139" i="21" s="1"/>
  <c r="G139" i="21"/>
  <c r="F139" i="21"/>
  <c r="E139" i="21"/>
  <c r="D139" i="21"/>
  <c r="R139" i="21" s="1"/>
  <c r="M138" i="21"/>
  <c r="L138" i="21"/>
  <c r="P138" i="21" s="1"/>
  <c r="K138" i="21"/>
  <c r="J138" i="21"/>
  <c r="I138" i="21"/>
  <c r="H138" i="21"/>
  <c r="O138" i="21" s="1"/>
  <c r="G138" i="21"/>
  <c r="F138" i="21"/>
  <c r="N138" i="21" s="1"/>
  <c r="Q138" i="21" s="1"/>
  <c r="E138" i="21"/>
  <c r="D138" i="21"/>
  <c r="R138" i="21" s="1"/>
  <c r="M137" i="21"/>
  <c r="L137" i="21"/>
  <c r="K137" i="21"/>
  <c r="J137" i="21"/>
  <c r="I137" i="21"/>
  <c r="H137" i="21"/>
  <c r="G137" i="21"/>
  <c r="F137" i="21"/>
  <c r="E137" i="21"/>
  <c r="D137" i="21"/>
  <c r="R137" i="21" s="1"/>
  <c r="M136" i="21"/>
  <c r="L136" i="21"/>
  <c r="K136" i="21"/>
  <c r="P136" i="21" s="1"/>
  <c r="J136" i="21"/>
  <c r="I136" i="21"/>
  <c r="H136" i="21"/>
  <c r="G136" i="21"/>
  <c r="F136" i="21"/>
  <c r="E136" i="21"/>
  <c r="D136" i="21"/>
  <c r="R136" i="21" s="1"/>
  <c r="M135" i="21"/>
  <c r="L135" i="21"/>
  <c r="K135" i="21"/>
  <c r="J135" i="21"/>
  <c r="I135" i="21"/>
  <c r="O135" i="21" s="1"/>
  <c r="H135" i="21"/>
  <c r="G135" i="21"/>
  <c r="F135" i="21"/>
  <c r="E135" i="21"/>
  <c r="N135" i="21" s="1"/>
  <c r="D135" i="21"/>
  <c r="R135" i="21" s="1"/>
  <c r="M134" i="21"/>
  <c r="L134" i="21"/>
  <c r="P134" i="21" s="1"/>
  <c r="K134" i="21"/>
  <c r="J134" i="21"/>
  <c r="I134" i="21"/>
  <c r="H134" i="21"/>
  <c r="G134" i="21"/>
  <c r="F134" i="21"/>
  <c r="N134" i="21" s="1"/>
  <c r="E134" i="21"/>
  <c r="D134" i="21"/>
  <c r="R134" i="21" s="1"/>
  <c r="M133" i="21"/>
  <c r="L133" i="21"/>
  <c r="K133" i="21"/>
  <c r="P133" i="21" s="1"/>
  <c r="J133" i="21"/>
  <c r="I133" i="21"/>
  <c r="H133" i="21"/>
  <c r="O133" i="21" s="1"/>
  <c r="G133" i="21"/>
  <c r="F133" i="21"/>
  <c r="E133" i="21"/>
  <c r="D133" i="21"/>
  <c r="R133" i="21" s="1"/>
  <c r="M132" i="21"/>
  <c r="L132" i="21"/>
  <c r="K132" i="21"/>
  <c r="J132" i="21"/>
  <c r="I132" i="21"/>
  <c r="H132" i="21"/>
  <c r="G132" i="21"/>
  <c r="F132" i="21"/>
  <c r="E132" i="21"/>
  <c r="D132" i="21"/>
  <c r="R132" i="21" s="1"/>
  <c r="M131" i="21"/>
  <c r="L131" i="21"/>
  <c r="K131" i="21"/>
  <c r="J131" i="21"/>
  <c r="I131" i="21"/>
  <c r="H131" i="21"/>
  <c r="O131" i="21" s="1"/>
  <c r="G131" i="21"/>
  <c r="F131" i="21"/>
  <c r="E131" i="21"/>
  <c r="D131" i="21"/>
  <c r="R131" i="21" s="1"/>
  <c r="M130" i="21"/>
  <c r="L130" i="21"/>
  <c r="P130" i="21" s="1"/>
  <c r="K130" i="21"/>
  <c r="J130" i="21"/>
  <c r="I130" i="21"/>
  <c r="H130" i="21"/>
  <c r="O130" i="21" s="1"/>
  <c r="G130" i="21"/>
  <c r="F130" i="21"/>
  <c r="N130" i="21" s="1"/>
  <c r="Q130" i="21" s="1"/>
  <c r="E130" i="21"/>
  <c r="D130" i="21"/>
  <c r="R130" i="21" s="1"/>
  <c r="M129" i="21"/>
  <c r="L129" i="21"/>
  <c r="K129" i="21"/>
  <c r="J129" i="21"/>
  <c r="I129" i="21"/>
  <c r="H129" i="21"/>
  <c r="G129" i="21"/>
  <c r="F129" i="21"/>
  <c r="E129" i="21"/>
  <c r="D129" i="21"/>
  <c r="R129" i="21" s="1"/>
  <c r="M128" i="21"/>
  <c r="L128" i="21"/>
  <c r="K128" i="21"/>
  <c r="P128" i="21" s="1"/>
  <c r="J128" i="21"/>
  <c r="I128" i="21"/>
  <c r="H128" i="21"/>
  <c r="G128" i="21"/>
  <c r="F128" i="21"/>
  <c r="E128" i="21"/>
  <c r="D128" i="21"/>
  <c r="R128" i="21" s="1"/>
  <c r="M127" i="21"/>
  <c r="L127" i="21"/>
  <c r="K127" i="21"/>
  <c r="J127" i="21"/>
  <c r="I127" i="21"/>
  <c r="O127" i="21" s="1"/>
  <c r="H127" i="21"/>
  <c r="G127" i="21"/>
  <c r="F127" i="21"/>
  <c r="E127" i="21"/>
  <c r="N127" i="21" s="1"/>
  <c r="D127" i="21"/>
  <c r="R127" i="21" s="1"/>
  <c r="M126" i="21"/>
  <c r="L126" i="21"/>
  <c r="P126" i="21" s="1"/>
  <c r="K126" i="21"/>
  <c r="J126" i="21"/>
  <c r="I126" i="21"/>
  <c r="H126" i="21"/>
  <c r="G126" i="21"/>
  <c r="F126" i="21"/>
  <c r="N126" i="21" s="1"/>
  <c r="E126" i="21"/>
  <c r="D126" i="21"/>
  <c r="R126" i="21" s="1"/>
  <c r="M125" i="21"/>
  <c r="L125" i="21"/>
  <c r="K125" i="21"/>
  <c r="P125" i="21" s="1"/>
  <c r="J125" i="21"/>
  <c r="I125" i="21"/>
  <c r="H125" i="21"/>
  <c r="O125" i="21" s="1"/>
  <c r="G125" i="21"/>
  <c r="F125" i="21"/>
  <c r="E125" i="21"/>
  <c r="D125" i="21"/>
  <c r="R125" i="21" s="1"/>
  <c r="M124" i="21"/>
  <c r="L124" i="21"/>
  <c r="K124" i="21"/>
  <c r="J124" i="21"/>
  <c r="I124" i="21"/>
  <c r="H124" i="21"/>
  <c r="G124" i="21"/>
  <c r="F124" i="21"/>
  <c r="E124" i="21"/>
  <c r="D124" i="21"/>
  <c r="R124" i="21" s="1"/>
  <c r="M123" i="21"/>
  <c r="L123" i="21"/>
  <c r="K123" i="21"/>
  <c r="J123" i="21"/>
  <c r="I123" i="21"/>
  <c r="H123" i="21"/>
  <c r="O123" i="21" s="1"/>
  <c r="G123" i="21"/>
  <c r="F123" i="21"/>
  <c r="E123" i="21"/>
  <c r="D123" i="21"/>
  <c r="R123" i="21" s="1"/>
  <c r="M122" i="21"/>
  <c r="L122" i="21"/>
  <c r="P122" i="21" s="1"/>
  <c r="K122" i="21"/>
  <c r="J122" i="21"/>
  <c r="I122" i="21"/>
  <c r="H122" i="21"/>
  <c r="O122" i="21" s="1"/>
  <c r="G122" i="21"/>
  <c r="F122" i="21"/>
  <c r="N122" i="21" s="1"/>
  <c r="Q122" i="21" s="1"/>
  <c r="E122" i="21"/>
  <c r="D122" i="21"/>
  <c r="R122" i="21" s="1"/>
  <c r="M121" i="21"/>
  <c r="L121" i="21"/>
  <c r="K121" i="21"/>
  <c r="J121" i="21"/>
  <c r="I121" i="21"/>
  <c r="H121" i="21"/>
  <c r="G121" i="21"/>
  <c r="F121" i="21"/>
  <c r="E121" i="21"/>
  <c r="D121" i="21"/>
  <c r="R121" i="21" s="1"/>
  <c r="M120" i="21"/>
  <c r="L120" i="21"/>
  <c r="K120" i="21"/>
  <c r="P120" i="21" s="1"/>
  <c r="J120" i="21"/>
  <c r="I120" i="21"/>
  <c r="H120" i="21"/>
  <c r="G120" i="21"/>
  <c r="F120" i="21"/>
  <c r="E120" i="21"/>
  <c r="D120" i="21"/>
  <c r="R120" i="21" s="1"/>
  <c r="M119" i="21"/>
  <c r="L119" i="21"/>
  <c r="K119" i="21"/>
  <c r="J119" i="21"/>
  <c r="I119" i="21"/>
  <c r="O119" i="21" s="1"/>
  <c r="H119" i="21"/>
  <c r="G119" i="21"/>
  <c r="F119" i="21"/>
  <c r="E119" i="21"/>
  <c r="N119" i="21" s="1"/>
  <c r="D119" i="21"/>
  <c r="R119" i="21" s="1"/>
  <c r="M118" i="21"/>
  <c r="L118" i="21"/>
  <c r="P118" i="21" s="1"/>
  <c r="K118" i="21"/>
  <c r="J118" i="21"/>
  <c r="I118" i="21"/>
  <c r="H118" i="21"/>
  <c r="G118" i="21"/>
  <c r="F118" i="21"/>
  <c r="N118" i="21" s="1"/>
  <c r="E118" i="21"/>
  <c r="D118" i="21"/>
  <c r="R118" i="21" s="1"/>
  <c r="M117" i="21"/>
  <c r="L117" i="21"/>
  <c r="K117" i="21"/>
  <c r="P117" i="21" s="1"/>
  <c r="J117" i="21"/>
  <c r="I117" i="21"/>
  <c r="H117" i="21"/>
  <c r="O117" i="21" s="1"/>
  <c r="G117" i="21"/>
  <c r="F117" i="21"/>
  <c r="E117" i="21"/>
  <c r="D117" i="21"/>
  <c r="R117" i="21" s="1"/>
  <c r="M116" i="21"/>
  <c r="L116" i="21"/>
  <c r="K116" i="21"/>
  <c r="J116" i="21"/>
  <c r="I116" i="21"/>
  <c r="H116" i="21"/>
  <c r="G116" i="21"/>
  <c r="F116" i="21"/>
  <c r="E116" i="21"/>
  <c r="D116" i="21"/>
  <c r="R116" i="21" s="1"/>
  <c r="M115" i="21"/>
  <c r="L115" i="21"/>
  <c r="K115" i="21"/>
  <c r="J115" i="21"/>
  <c r="I115" i="21"/>
  <c r="H115" i="21"/>
  <c r="O115" i="21" s="1"/>
  <c r="G115" i="21"/>
  <c r="F115" i="21"/>
  <c r="E115" i="21"/>
  <c r="D115" i="21"/>
  <c r="R115" i="21" s="1"/>
  <c r="M114" i="21"/>
  <c r="L114" i="21"/>
  <c r="P114" i="21" s="1"/>
  <c r="K114" i="21"/>
  <c r="J114" i="21"/>
  <c r="I114" i="21"/>
  <c r="H114" i="21"/>
  <c r="O114" i="21" s="1"/>
  <c r="G114" i="21"/>
  <c r="F114" i="21"/>
  <c r="N114" i="21" s="1"/>
  <c r="Q114" i="21" s="1"/>
  <c r="E114" i="21"/>
  <c r="D114" i="21"/>
  <c r="R114" i="21" s="1"/>
  <c r="M113" i="21"/>
  <c r="L113" i="21"/>
  <c r="K113" i="21"/>
  <c r="J113" i="21"/>
  <c r="I113" i="21"/>
  <c r="H113" i="21"/>
  <c r="G113" i="21"/>
  <c r="F113" i="21"/>
  <c r="E113" i="21"/>
  <c r="D113" i="21"/>
  <c r="R113" i="21" s="1"/>
  <c r="M112" i="21"/>
  <c r="L112" i="21"/>
  <c r="K112" i="21"/>
  <c r="P112" i="21" s="1"/>
  <c r="J112" i="21"/>
  <c r="I112" i="21"/>
  <c r="H112" i="21"/>
  <c r="G112" i="21"/>
  <c r="F112" i="21"/>
  <c r="E112" i="21"/>
  <c r="D112" i="21"/>
  <c r="R112" i="21" s="1"/>
  <c r="M111" i="21"/>
  <c r="L111" i="21"/>
  <c r="K111" i="21"/>
  <c r="J111" i="21"/>
  <c r="I111" i="21"/>
  <c r="O111" i="21" s="1"/>
  <c r="H111" i="21"/>
  <c r="G111" i="21"/>
  <c r="F111" i="21"/>
  <c r="E111" i="21"/>
  <c r="N111" i="21" s="1"/>
  <c r="D111" i="21"/>
  <c r="R111" i="21" s="1"/>
  <c r="M110" i="21"/>
  <c r="L110" i="21"/>
  <c r="P110" i="21" s="1"/>
  <c r="K110" i="21"/>
  <c r="J110" i="21"/>
  <c r="I110" i="21"/>
  <c r="H110" i="21"/>
  <c r="G110" i="21"/>
  <c r="F110" i="21"/>
  <c r="N110" i="21" s="1"/>
  <c r="E110" i="21"/>
  <c r="D110" i="21"/>
  <c r="R110" i="21" s="1"/>
  <c r="M109" i="21"/>
  <c r="L109" i="21"/>
  <c r="K109" i="21"/>
  <c r="P109" i="21" s="1"/>
  <c r="J109" i="21"/>
  <c r="I109" i="21"/>
  <c r="H109" i="21"/>
  <c r="O109" i="21" s="1"/>
  <c r="G109" i="21"/>
  <c r="F109" i="21"/>
  <c r="E109" i="21"/>
  <c r="D109" i="21"/>
  <c r="R109" i="21" s="1"/>
  <c r="M108" i="21"/>
  <c r="L108" i="21"/>
  <c r="K108" i="21"/>
  <c r="J108" i="21"/>
  <c r="I108" i="21"/>
  <c r="H108" i="21"/>
  <c r="G108" i="21"/>
  <c r="F108" i="21"/>
  <c r="E108" i="21"/>
  <c r="D108" i="21"/>
  <c r="R108" i="21" s="1"/>
  <c r="M107" i="21"/>
  <c r="L107" i="21"/>
  <c r="K107" i="21"/>
  <c r="J107" i="21"/>
  <c r="I107" i="21"/>
  <c r="H107" i="21"/>
  <c r="O107" i="21" s="1"/>
  <c r="G107" i="21"/>
  <c r="F107" i="21"/>
  <c r="E107" i="21"/>
  <c r="D107" i="21"/>
  <c r="R107" i="21" s="1"/>
  <c r="M106" i="21"/>
  <c r="L106" i="21"/>
  <c r="P106" i="21" s="1"/>
  <c r="K106" i="21"/>
  <c r="J106" i="21"/>
  <c r="I106" i="21"/>
  <c r="H106" i="21"/>
  <c r="O106" i="21" s="1"/>
  <c r="G106" i="21"/>
  <c r="F106" i="21"/>
  <c r="N106" i="21" s="1"/>
  <c r="Q106" i="21" s="1"/>
  <c r="E106" i="21"/>
  <c r="D106" i="21"/>
  <c r="R106" i="21" s="1"/>
  <c r="M105" i="21"/>
  <c r="L105" i="21"/>
  <c r="K105" i="21"/>
  <c r="J105" i="21"/>
  <c r="I105" i="21"/>
  <c r="H105" i="21"/>
  <c r="G105" i="21"/>
  <c r="F105" i="21"/>
  <c r="E105" i="21"/>
  <c r="D105" i="21"/>
  <c r="R105" i="21" s="1"/>
  <c r="M104" i="21"/>
  <c r="L104" i="21"/>
  <c r="K104" i="21"/>
  <c r="P104" i="21" s="1"/>
  <c r="J104" i="21"/>
  <c r="I104" i="21"/>
  <c r="H104" i="21"/>
  <c r="G104" i="21"/>
  <c r="F104" i="21"/>
  <c r="E104" i="21"/>
  <c r="D104" i="21"/>
  <c r="R104" i="21" s="1"/>
  <c r="M103" i="21"/>
  <c r="L103" i="21"/>
  <c r="K103" i="21"/>
  <c r="J103" i="21"/>
  <c r="I103" i="21"/>
  <c r="O103" i="21" s="1"/>
  <c r="H103" i="21"/>
  <c r="G103" i="21"/>
  <c r="F103" i="21"/>
  <c r="E103" i="21"/>
  <c r="N103" i="21" s="1"/>
  <c r="D103" i="21"/>
  <c r="R103" i="21" s="1"/>
  <c r="M102" i="21"/>
  <c r="L102" i="21"/>
  <c r="P102" i="21" s="1"/>
  <c r="K102" i="21"/>
  <c r="J102" i="21"/>
  <c r="I102" i="21"/>
  <c r="H102" i="21"/>
  <c r="G102" i="21"/>
  <c r="F102" i="21"/>
  <c r="N102" i="21" s="1"/>
  <c r="E102" i="21"/>
  <c r="D102" i="21"/>
  <c r="R102" i="21" s="1"/>
  <c r="M101" i="21"/>
  <c r="L101" i="21"/>
  <c r="K101" i="21"/>
  <c r="P101" i="21" s="1"/>
  <c r="J101" i="21"/>
  <c r="I101" i="21"/>
  <c r="H101" i="21"/>
  <c r="O101" i="21" s="1"/>
  <c r="G101" i="21"/>
  <c r="F101" i="21"/>
  <c r="E101" i="21"/>
  <c r="D101" i="21"/>
  <c r="R101" i="21" s="1"/>
  <c r="M100" i="21"/>
  <c r="L100" i="21"/>
  <c r="K100" i="21"/>
  <c r="J100" i="21"/>
  <c r="I100" i="21"/>
  <c r="H100" i="21"/>
  <c r="G100" i="21"/>
  <c r="F100" i="21"/>
  <c r="E100" i="21"/>
  <c r="D100" i="21"/>
  <c r="R100" i="21" s="1"/>
  <c r="M99" i="21"/>
  <c r="L99" i="21"/>
  <c r="K99" i="21"/>
  <c r="J99" i="21"/>
  <c r="I99" i="21"/>
  <c r="H99" i="21"/>
  <c r="O99" i="21" s="1"/>
  <c r="G99" i="21"/>
  <c r="F99" i="21"/>
  <c r="E99" i="21"/>
  <c r="D99" i="21"/>
  <c r="R99" i="21" s="1"/>
  <c r="M98" i="21"/>
  <c r="L98" i="21"/>
  <c r="P98" i="21" s="1"/>
  <c r="K98" i="21"/>
  <c r="J98" i="21"/>
  <c r="I98" i="21"/>
  <c r="H98" i="21"/>
  <c r="O98" i="21" s="1"/>
  <c r="G98" i="21"/>
  <c r="F98" i="21"/>
  <c r="N98" i="21" s="1"/>
  <c r="Q98" i="21" s="1"/>
  <c r="E98" i="21"/>
  <c r="D98" i="21"/>
  <c r="R98" i="21" s="1"/>
  <c r="M97" i="21"/>
  <c r="L97" i="21"/>
  <c r="K97" i="21"/>
  <c r="J97" i="21"/>
  <c r="I97" i="21"/>
  <c r="H97" i="21"/>
  <c r="G97" i="21"/>
  <c r="F97" i="21"/>
  <c r="E97" i="21"/>
  <c r="D97" i="21"/>
  <c r="R97" i="21" s="1"/>
  <c r="M96" i="21"/>
  <c r="L96" i="21"/>
  <c r="K96" i="21"/>
  <c r="P96" i="21" s="1"/>
  <c r="J96" i="21"/>
  <c r="I96" i="21"/>
  <c r="H96" i="21"/>
  <c r="G96" i="21"/>
  <c r="F96" i="21"/>
  <c r="E96" i="21"/>
  <c r="D96" i="21"/>
  <c r="R96" i="21" s="1"/>
  <c r="M95" i="21"/>
  <c r="L95" i="21"/>
  <c r="K95" i="21"/>
  <c r="J95" i="21"/>
  <c r="I95" i="21"/>
  <c r="O95" i="21" s="1"/>
  <c r="H95" i="21"/>
  <c r="G95" i="21"/>
  <c r="F95" i="21"/>
  <c r="E95" i="21"/>
  <c r="N95" i="21" s="1"/>
  <c r="D95" i="21"/>
  <c r="R95" i="21" s="1"/>
  <c r="M94" i="21"/>
  <c r="L94" i="21"/>
  <c r="P94" i="21" s="1"/>
  <c r="K94" i="21"/>
  <c r="J94" i="21"/>
  <c r="I94" i="21"/>
  <c r="H94" i="21"/>
  <c r="G94" i="21"/>
  <c r="F94" i="21"/>
  <c r="N94" i="21" s="1"/>
  <c r="E94" i="21"/>
  <c r="D94" i="21"/>
  <c r="R94" i="21" s="1"/>
  <c r="M93" i="21"/>
  <c r="L93" i="21"/>
  <c r="K93" i="21"/>
  <c r="P93" i="21" s="1"/>
  <c r="J93" i="21"/>
  <c r="I93" i="21"/>
  <c r="H93" i="21"/>
  <c r="O93" i="21" s="1"/>
  <c r="G93" i="21"/>
  <c r="F93" i="21"/>
  <c r="E93" i="21"/>
  <c r="D93" i="21"/>
  <c r="R93" i="21" s="1"/>
  <c r="M92" i="21"/>
  <c r="L92" i="21"/>
  <c r="K92" i="21"/>
  <c r="J92" i="21"/>
  <c r="I92" i="21"/>
  <c r="H92" i="21"/>
  <c r="G92" i="21"/>
  <c r="F92" i="21"/>
  <c r="E92" i="21"/>
  <c r="D92" i="21"/>
  <c r="R92" i="21" s="1"/>
  <c r="M91" i="21"/>
  <c r="L91" i="21"/>
  <c r="K91" i="21"/>
  <c r="J91" i="21"/>
  <c r="I91" i="21"/>
  <c r="H91" i="21"/>
  <c r="O91" i="21" s="1"/>
  <c r="G91" i="21"/>
  <c r="F91" i="21"/>
  <c r="E91" i="21"/>
  <c r="D91" i="21"/>
  <c r="R91" i="21" s="1"/>
  <c r="M90" i="21"/>
  <c r="L90" i="21"/>
  <c r="P90" i="21" s="1"/>
  <c r="K90" i="21"/>
  <c r="J90" i="21"/>
  <c r="I90" i="21"/>
  <c r="H90" i="21"/>
  <c r="O90" i="21" s="1"/>
  <c r="G90" i="21"/>
  <c r="F90" i="21"/>
  <c r="N90" i="21" s="1"/>
  <c r="Q90" i="21" s="1"/>
  <c r="E90" i="21"/>
  <c r="D90" i="21"/>
  <c r="R90" i="21" s="1"/>
  <c r="M89" i="21"/>
  <c r="L89" i="21"/>
  <c r="K89" i="21"/>
  <c r="J89" i="21"/>
  <c r="I89" i="21"/>
  <c r="H89" i="21"/>
  <c r="G89" i="21"/>
  <c r="F89" i="21"/>
  <c r="E89" i="21"/>
  <c r="D89" i="21"/>
  <c r="R89" i="21" s="1"/>
  <c r="M88" i="21"/>
  <c r="L88" i="21"/>
  <c r="K88" i="21"/>
  <c r="P88" i="21" s="1"/>
  <c r="J88" i="21"/>
  <c r="I88" i="21"/>
  <c r="H88" i="21"/>
  <c r="G88" i="21"/>
  <c r="F88" i="21"/>
  <c r="E88" i="21"/>
  <c r="D88" i="21"/>
  <c r="R88" i="21" s="1"/>
  <c r="M87" i="21"/>
  <c r="L87" i="21"/>
  <c r="K87" i="21"/>
  <c r="J87" i="21"/>
  <c r="I87" i="21"/>
  <c r="O87" i="21" s="1"/>
  <c r="H87" i="21"/>
  <c r="G87" i="21"/>
  <c r="F87" i="21"/>
  <c r="E87" i="21"/>
  <c r="N87" i="21" s="1"/>
  <c r="D87" i="21"/>
  <c r="R87" i="21" s="1"/>
  <c r="M86" i="21"/>
  <c r="L86" i="21"/>
  <c r="P86" i="21" s="1"/>
  <c r="K86" i="21"/>
  <c r="J86" i="21"/>
  <c r="I86" i="21"/>
  <c r="H86" i="21"/>
  <c r="G86" i="21"/>
  <c r="F86" i="21"/>
  <c r="N86" i="21" s="1"/>
  <c r="E86" i="21"/>
  <c r="D86" i="21"/>
  <c r="R86" i="21" s="1"/>
  <c r="M85" i="21"/>
  <c r="L85" i="21"/>
  <c r="K85" i="21"/>
  <c r="P85" i="21" s="1"/>
  <c r="J85" i="21"/>
  <c r="I85" i="21"/>
  <c r="H85" i="21"/>
  <c r="O85" i="21" s="1"/>
  <c r="G85" i="21"/>
  <c r="F85" i="21"/>
  <c r="E85" i="21"/>
  <c r="D85" i="21"/>
  <c r="R85" i="21" s="1"/>
  <c r="P84" i="21"/>
  <c r="M84" i="21"/>
  <c r="L84" i="21"/>
  <c r="K84" i="21"/>
  <c r="J84" i="21"/>
  <c r="I84" i="21"/>
  <c r="H84" i="21"/>
  <c r="G84" i="21"/>
  <c r="F84" i="21"/>
  <c r="N84" i="21" s="1"/>
  <c r="Q84" i="21" s="1"/>
  <c r="E84" i="21"/>
  <c r="D84" i="21"/>
  <c r="R84" i="21" s="1"/>
  <c r="M83" i="21"/>
  <c r="L83" i="21"/>
  <c r="K83" i="21"/>
  <c r="J83" i="21"/>
  <c r="I83" i="21"/>
  <c r="H83" i="21"/>
  <c r="O83" i="21" s="1"/>
  <c r="G83" i="21"/>
  <c r="F83" i="21"/>
  <c r="E83" i="21"/>
  <c r="D83" i="21"/>
  <c r="R83" i="21" s="1"/>
  <c r="M82" i="21"/>
  <c r="L82" i="21"/>
  <c r="K82" i="21"/>
  <c r="J82" i="21"/>
  <c r="I82" i="21"/>
  <c r="H82" i="21"/>
  <c r="G82" i="21"/>
  <c r="F82" i="21"/>
  <c r="E82" i="21"/>
  <c r="D82" i="21"/>
  <c r="R82" i="21" s="1"/>
  <c r="M81" i="21"/>
  <c r="L81" i="21"/>
  <c r="K81" i="21"/>
  <c r="J81" i="21"/>
  <c r="I81" i="21"/>
  <c r="O81" i="21" s="1"/>
  <c r="H81" i="21"/>
  <c r="G81" i="21"/>
  <c r="F81" i="21"/>
  <c r="E81" i="21"/>
  <c r="N81" i="21" s="1"/>
  <c r="D81" i="21"/>
  <c r="R81" i="21" s="1"/>
  <c r="M80" i="21"/>
  <c r="L80" i="21"/>
  <c r="P80" i="21" s="1"/>
  <c r="K80" i="21"/>
  <c r="J80" i="21"/>
  <c r="I80" i="21"/>
  <c r="H80" i="21"/>
  <c r="O80" i="21" s="1"/>
  <c r="G80" i="21"/>
  <c r="F80" i="21"/>
  <c r="N80" i="21" s="1"/>
  <c r="E80" i="21"/>
  <c r="D80" i="21"/>
  <c r="R80" i="21" s="1"/>
  <c r="M79" i="21"/>
  <c r="L79" i="21"/>
  <c r="K79" i="21"/>
  <c r="J79" i="21"/>
  <c r="I79" i="21"/>
  <c r="H79" i="21"/>
  <c r="G79" i="21"/>
  <c r="F79" i="21"/>
  <c r="E79" i="21"/>
  <c r="D79" i="21"/>
  <c r="R79" i="21" s="1"/>
  <c r="M78" i="21"/>
  <c r="L78" i="21"/>
  <c r="K78" i="21"/>
  <c r="P78" i="21" s="1"/>
  <c r="J78" i="21"/>
  <c r="I78" i="21"/>
  <c r="H78" i="21"/>
  <c r="G78" i="21"/>
  <c r="F78" i="21"/>
  <c r="E78" i="21"/>
  <c r="D78" i="21"/>
  <c r="R78" i="21" s="1"/>
  <c r="M77" i="21"/>
  <c r="L77" i="21"/>
  <c r="K77" i="21"/>
  <c r="J77" i="21"/>
  <c r="I77" i="21"/>
  <c r="H77" i="21"/>
  <c r="O77" i="21" s="1"/>
  <c r="G77" i="21"/>
  <c r="F77" i="21"/>
  <c r="E77" i="21"/>
  <c r="D77" i="21"/>
  <c r="R77" i="21" s="1"/>
  <c r="M76" i="21"/>
  <c r="L76" i="21"/>
  <c r="K76" i="21"/>
  <c r="P76" i="21" s="1"/>
  <c r="J76" i="21"/>
  <c r="I76" i="21"/>
  <c r="H76" i="21"/>
  <c r="G76" i="21"/>
  <c r="F76" i="21"/>
  <c r="E76" i="21"/>
  <c r="D76" i="21"/>
  <c r="R76" i="21" s="1"/>
  <c r="M75" i="21"/>
  <c r="L75" i="21"/>
  <c r="K75" i="21"/>
  <c r="J75" i="21"/>
  <c r="O75" i="21" s="1"/>
  <c r="I75" i="21"/>
  <c r="H75" i="21"/>
  <c r="G75" i="21"/>
  <c r="F75" i="21"/>
  <c r="E75" i="21"/>
  <c r="D75" i="21"/>
  <c r="R75" i="21" s="1"/>
  <c r="M74" i="21"/>
  <c r="L74" i="21"/>
  <c r="P74" i="21" s="1"/>
  <c r="K74" i="21"/>
  <c r="J74" i="21"/>
  <c r="I74" i="21"/>
  <c r="H74" i="21"/>
  <c r="O74" i="21" s="1"/>
  <c r="G74" i="21"/>
  <c r="F74" i="21"/>
  <c r="N74" i="21" s="1"/>
  <c r="E74" i="21"/>
  <c r="D74" i="21"/>
  <c r="R74" i="21" s="1"/>
  <c r="M73" i="21"/>
  <c r="L73" i="21"/>
  <c r="K73" i="21"/>
  <c r="J73" i="21"/>
  <c r="I73" i="21"/>
  <c r="H73" i="21"/>
  <c r="G73" i="21"/>
  <c r="F73" i="21"/>
  <c r="E73" i="21"/>
  <c r="D73" i="21"/>
  <c r="R73" i="21" s="1"/>
  <c r="M72" i="21"/>
  <c r="L72" i="21"/>
  <c r="K72" i="21"/>
  <c r="P72" i="21" s="1"/>
  <c r="J72" i="21"/>
  <c r="I72" i="21"/>
  <c r="H72" i="21"/>
  <c r="G72" i="21"/>
  <c r="F72" i="21"/>
  <c r="E72" i="21"/>
  <c r="D72" i="21"/>
  <c r="R72" i="21" s="1"/>
  <c r="M71" i="21"/>
  <c r="L71" i="21"/>
  <c r="K71" i="21"/>
  <c r="J71" i="21"/>
  <c r="I71" i="21"/>
  <c r="O71" i="21" s="1"/>
  <c r="H71" i="21"/>
  <c r="G71" i="21"/>
  <c r="F71" i="21"/>
  <c r="E71" i="21"/>
  <c r="N71" i="21" s="1"/>
  <c r="D71" i="21"/>
  <c r="R71" i="21" s="1"/>
  <c r="M70" i="21"/>
  <c r="L70" i="21"/>
  <c r="P70" i="21" s="1"/>
  <c r="K70" i="21"/>
  <c r="J70" i="21"/>
  <c r="I70" i="21"/>
  <c r="H70" i="21"/>
  <c r="G70" i="21"/>
  <c r="F70" i="21"/>
  <c r="N70" i="21" s="1"/>
  <c r="E70" i="21"/>
  <c r="D70" i="21"/>
  <c r="R70" i="21" s="1"/>
  <c r="M69" i="21"/>
  <c r="L69" i="21"/>
  <c r="K69" i="21"/>
  <c r="J69" i="21"/>
  <c r="I69" i="21"/>
  <c r="H69" i="21"/>
  <c r="O69" i="21" s="1"/>
  <c r="G69" i="21"/>
  <c r="F69" i="21"/>
  <c r="E69" i="21"/>
  <c r="D69" i="21"/>
  <c r="R69" i="21" s="1"/>
  <c r="M68" i="21"/>
  <c r="L68" i="21"/>
  <c r="P68" i="21" s="1"/>
  <c r="K68" i="21"/>
  <c r="J68" i="21"/>
  <c r="I68" i="21"/>
  <c r="H68" i="21"/>
  <c r="G68" i="21"/>
  <c r="F68" i="21"/>
  <c r="N68" i="21" s="1"/>
  <c r="E68" i="21"/>
  <c r="D68" i="21"/>
  <c r="R68" i="21" s="1"/>
  <c r="M67" i="21"/>
  <c r="L67" i="21"/>
  <c r="K67" i="21"/>
  <c r="J67" i="21"/>
  <c r="I67" i="21"/>
  <c r="H67" i="21"/>
  <c r="O67" i="21" s="1"/>
  <c r="G67" i="21"/>
  <c r="F67" i="21"/>
  <c r="E67" i="21"/>
  <c r="D67" i="21"/>
  <c r="R67" i="21" s="1"/>
  <c r="M66" i="21"/>
  <c r="L66" i="21"/>
  <c r="K66" i="21"/>
  <c r="J66" i="21"/>
  <c r="I66" i="21"/>
  <c r="H66" i="21"/>
  <c r="G66" i="21"/>
  <c r="F66" i="21"/>
  <c r="E66" i="21"/>
  <c r="D66" i="21"/>
  <c r="R66" i="21" s="1"/>
  <c r="M65" i="21"/>
  <c r="L65" i="21"/>
  <c r="K65" i="21"/>
  <c r="J65" i="21"/>
  <c r="I65" i="21"/>
  <c r="O65" i="21" s="1"/>
  <c r="H65" i="21"/>
  <c r="G65" i="21"/>
  <c r="F65" i="21"/>
  <c r="E65" i="21"/>
  <c r="N65" i="21" s="1"/>
  <c r="D65" i="21"/>
  <c r="R65" i="21" s="1"/>
  <c r="M64" i="21"/>
  <c r="L64" i="21"/>
  <c r="P64" i="21" s="1"/>
  <c r="K64" i="21"/>
  <c r="J64" i="21"/>
  <c r="I64" i="21"/>
  <c r="H64" i="21"/>
  <c r="O64" i="21" s="1"/>
  <c r="G64" i="21"/>
  <c r="F64" i="21"/>
  <c r="N64" i="21" s="1"/>
  <c r="E64" i="21"/>
  <c r="D64" i="21"/>
  <c r="R64" i="21" s="1"/>
  <c r="M63" i="21"/>
  <c r="L63" i="21"/>
  <c r="K63" i="21"/>
  <c r="J63" i="21"/>
  <c r="I63" i="21"/>
  <c r="H63" i="21"/>
  <c r="G63" i="21"/>
  <c r="F63" i="21"/>
  <c r="E63" i="21"/>
  <c r="D63" i="21"/>
  <c r="R63" i="21" s="1"/>
  <c r="M62" i="21"/>
  <c r="L62" i="21"/>
  <c r="K62" i="21"/>
  <c r="P62" i="21" s="1"/>
  <c r="J62" i="21"/>
  <c r="I62" i="21"/>
  <c r="H62" i="21"/>
  <c r="G62" i="21"/>
  <c r="F62" i="21"/>
  <c r="E62" i="21"/>
  <c r="D62" i="21"/>
  <c r="R62" i="21" s="1"/>
  <c r="M61" i="21"/>
  <c r="L61" i="21"/>
  <c r="K61" i="21"/>
  <c r="J61" i="21"/>
  <c r="O61" i="21" s="1"/>
  <c r="I61" i="21"/>
  <c r="H61" i="21"/>
  <c r="G61" i="21"/>
  <c r="F61" i="21"/>
  <c r="E61" i="21"/>
  <c r="D61" i="21"/>
  <c r="R61" i="21" s="1"/>
  <c r="M60" i="21"/>
  <c r="L60" i="21"/>
  <c r="P60" i="21" s="1"/>
  <c r="K60" i="21"/>
  <c r="J60" i="21"/>
  <c r="I60" i="21"/>
  <c r="H60" i="21"/>
  <c r="G60" i="21"/>
  <c r="F60" i="21"/>
  <c r="N60" i="21" s="1"/>
  <c r="E60" i="21"/>
  <c r="D60" i="21"/>
  <c r="R60" i="21" s="1"/>
  <c r="M59" i="21"/>
  <c r="L59" i="21"/>
  <c r="K59" i="21"/>
  <c r="P59" i="21" s="1"/>
  <c r="J59" i="21"/>
  <c r="I59" i="21"/>
  <c r="H59" i="21"/>
  <c r="O59" i="21" s="1"/>
  <c r="G59" i="21"/>
  <c r="F59" i="21"/>
  <c r="E59" i="21"/>
  <c r="D59" i="21"/>
  <c r="R59" i="21" s="1"/>
  <c r="M58" i="21"/>
  <c r="L58" i="21"/>
  <c r="K58" i="21"/>
  <c r="J58" i="21"/>
  <c r="I58" i="21"/>
  <c r="H58" i="21"/>
  <c r="G58" i="21"/>
  <c r="F58" i="21"/>
  <c r="E58" i="21"/>
  <c r="D58" i="21"/>
  <c r="R58" i="21" s="1"/>
  <c r="M57" i="21"/>
  <c r="L57" i="21"/>
  <c r="K57" i="21"/>
  <c r="J57" i="21"/>
  <c r="I57" i="21"/>
  <c r="O57" i="21" s="1"/>
  <c r="H57" i="21"/>
  <c r="G57" i="21"/>
  <c r="F57" i="21"/>
  <c r="E57" i="21"/>
  <c r="D57" i="21"/>
  <c r="R57" i="21" s="1"/>
  <c r="M56" i="21"/>
  <c r="L56" i="21"/>
  <c r="P56" i="21" s="1"/>
  <c r="K56" i="21"/>
  <c r="J56" i="21"/>
  <c r="I56" i="21"/>
  <c r="H56" i="21"/>
  <c r="O56" i="21" s="1"/>
  <c r="G56" i="21"/>
  <c r="F56" i="21"/>
  <c r="N56" i="21" s="1"/>
  <c r="E56" i="21"/>
  <c r="D56" i="21"/>
  <c r="R56" i="21" s="1"/>
  <c r="M55" i="21"/>
  <c r="L55" i="21"/>
  <c r="K55" i="21"/>
  <c r="J55" i="21"/>
  <c r="I55" i="21"/>
  <c r="H55" i="21"/>
  <c r="G55" i="21"/>
  <c r="F55" i="21"/>
  <c r="E55" i="21"/>
  <c r="D55" i="21"/>
  <c r="R55" i="21" s="1"/>
  <c r="M54" i="21"/>
  <c r="L54" i="21"/>
  <c r="K54" i="21"/>
  <c r="P54" i="21" s="1"/>
  <c r="J54" i="21"/>
  <c r="I54" i="21"/>
  <c r="H54" i="21"/>
  <c r="G54" i="21"/>
  <c r="F54" i="21"/>
  <c r="E54" i="21"/>
  <c r="D54" i="21"/>
  <c r="R54" i="21" s="1"/>
  <c r="M53" i="21"/>
  <c r="L53" i="21"/>
  <c r="K53" i="21"/>
  <c r="J53" i="21"/>
  <c r="O53" i="21" s="1"/>
  <c r="I53" i="21"/>
  <c r="H53" i="21"/>
  <c r="G53" i="21"/>
  <c r="F53" i="21"/>
  <c r="E53" i="21"/>
  <c r="D53" i="21"/>
  <c r="R53" i="21" s="1"/>
  <c r="M52" i="21"/>
  <c r="L52" i="21"/>
  <c r="K52" i="21"/>
  <c r="P52" i="21" s="1"/>
  <c r="J52" i="21"/>
  <c r="I52" i="21"/>
  <c r="H52" i="21"/>
  <c r="G52" i="21"/>
  <c r="F52" i="21"/>
  <c r="E52" i="21"/>
  <c r="D52" i="21"/>
  <c r="R52" i="21" s="1"/>
  <c r="M51" i="21"/>
  <c r="L51" i="21"/>
  <c r="K51" i="21"/>
  <c r="J51" i="21"/>
  <c r="I51" i="21"/>
  <c r="H51" i="21"/>
  <c r="O51" i="21" s="1"/>
  <c r="G51" i="21"/>
  <c r="F51" i="21"/>
  <c r="E51" i="21"/>
  <c r="D51" i="21"/>
  <c r="R51" i="21" s="1"/>
  <c r="M50" i="21"/>
  <c r="L50" i="21"/>
  <c r="P50" i="21" s="1"/>
  <c r="K50" i="21"/>
  <c r="J50" i="21"/>
  <c r="I50" i="21"/>
  <c r="H50" i="21"/>
  <c r="O50" i="21" s="1"/>
  <c r="G50" i="21"/>
  <c r="F50" i="21"/>
  <c r="N50" i="21" s="1"/>
  <c r="Q50" i="21" s="1"/>
  <c r="E50" i="21"/>
  <c r="D50" i="21"/>
  <c r="R50" i="21" s="1"/>
  <c r="M49" i="21"/>
  <c r="L49" i="21"/>
  <c r="K49" i="21"/>
  <c r="J49" i="21"/>
  <c r="I49" i="21"/>
  <c r="H49" i="21"/>
  <c r="G49" i="21"/>
  <c r="F49" i="21"/>
  <c r="E49" i="21"/>
  <c r="D49" i="21"/>
  <c r="R49" i="21" s="1"/>
  <c r="M48" i="21"/>
  <c r="L48" i="21"/>
  <c r="K48" i="21"/>
  <c r="P48" i="21" s="1"/>
  <c r="J48" i="21"/>
  <c r="I48" i="21"/>
  <c r="H48" i="21"/>
  <c r="G48" i="21"/>
  <c r="F48" i="21"/>
  <c r="E48" i="21"/>
  <c r="D48" i="21"/>
  <c r="R48" i="21" s="1"/>
  <c r="M47" i="21"/>
  <c r="L47" i="21"/>
  <c r="K47" i="21"/>
  <c r="J47" i="21"/>
  <c r="I47" i="21"/>
  <c r="H47" i="21"/>
  <c r="G47" i="21"/>
  <c r="F47" i="21"/>
  <c r="E47" i="21"/>
  <c r="N47" i="21" s="1"/>
  <c r="D47" i="21"/>
  <c r="R47" i="21" s="1"/>
  <c r="M46" i="21"/>
  <c r="L46" i="21"/>
  <c r="K46" i="21"/>
  <c r="J46" i="21"/>
  <c r="I46" i="21"/>
  <c r="H46" i="21"/>
  <c r="G46" i="21"/>
  <c r="F46" i="21"/>
  <c r="E46" i="21"/>
  <c r="D46" i="21"/>
  <c r="R46" i="21" s="1"/>
  <c r="M45" i="21"/>
  <c r="L45" i="21"/>
  <c r="K45" i="21"/>
  <c r="J45" i="21"/>
  <c r="I45" i="21"/>
  <c r="H45" i="21"/>
  <c r="G45" i="21"/>
  <c r="F45" i="21"/>
  <c r="E45" i="21"/>
  <c r="D45" i="21"/>
  <c r="R45" i="21" s="1"/>
  <c r="M44" i="21"/>
  <c r="L44" i="21"/>
  <c r="K44" i="21"/>
  <c r="J44" i="21"/>
  <c r="I44" i="21"/>
  <c r="H44" i="21"/>
  <c r="G44" i="21"/>
  <c r="F44" i="21"/>
  <c r="E44" i="21"/>
  <c r="D44" i="21"/>
  <c r="R44" i="21" s="1"/>
  <c r="M43" i="21"/>
  <c r="L43" i="21"/>
  <c r="K43" i="21"/>
  <c r="P43" i="21" s="1"/>
  <c r="J43" i="21"/>
  <c r="I43" i="21"/>
  <c r="H43" i="21"/>
  <c r="G43" i="21"/>
  <c r="F43" i="21"/>
  <c r="E43" i="21"/>
  <c r="D43" i="21"/>
  <c r="R43" i="21" s="1"/>
  <c r="M42" i="21"/>
  <c r="L42" i="21"/>
  <c r="K42" i="21"/>
  <c r="J42" i="21"/>
  <c r="I42" i="21"/>
  <c r="H42" i="21"/>
  <c r="G42" i="21"/>
  <c r="F42" i="21"/>
  <c r="E42" i="21"/>
  <c r="N42" i="21" s="1"/>
  <c r="D42" i="21"/>
  <c r="R42" i="21" s="1"/>
  <c r="M41" i="21"/>
  <c r="L41" i="21"/>
  <c r="K41" i="21"/>
  <c r="J41" i="21"/>
  <c r="I41" i="21"/>
  <c r="H41" i="21"/>
  <c r="O41" i="21" s="1"/>
  <c r="G41" i="21"/>
  <c r="F41" i="21"/>
  <c r="E41" i="21"/>
  <c r="D41" i="21"/>
  <c r="R41" i="21" s="1"/>
  <c r="M40" i="21"/>
  <c r="L40" i="21"/>
  <c r="K40" i="21"/>
  <c r="P40" i="21" s="1"/>
  <c r="J40" i="21"/>
  <c r="I40" i="21"/>
  <c r="H40" i="21"/>
  <c r="G40" i="21"/>
  <c r="F40" i="21"/>
  <c r="E40" i="21"/>
  <c r="D40" i="21"/>
  <c r="R40" i="21" s="1"/>
  <c r="M39" i="21"/>
  <c r="L39" i="21"/>
  <c r="K39" i="21"/>
  <c r="J39" i="21"/>
  <c r="I39" i="21"/>
  <c r="H39" i="21"/>
  <c r="G39" i="21"/>
  <c r="F39" i="21"/>
  <c r="E39" i="21"/>
  <c r="N39" i="21" s="1"/>
  <c r="D39" i="21"/>
  <c r="R39" i="21" s="1"/>
  <c r="M38" i="21"/>
  <c r="L38" i="21"/>
  <c r="K38" i="21"/>
  <c r="J38" i="21"/>
  <c r="I38" i="21"/>
  <c r="H38" i="21"/>
  <c r="G38" i="21"/>
  <c r="F38" i="21"/>
  <c r="E38" i="21"/>
  <c r="D38" i="21"/>
  <c r="R38" i="21" s="1"/>
  <c r="M37" i="21"/>
  <c r="L37" i="21"/>
  <c r="K37" i="21"/>
  <c r="J37" i="21"/>
  <c r="I37" i="21"/>
  <c r="H37" i="21"/>
  <c r="G37" i="21"/>
  <c r="F37" i="21"/>
  <c r="E37" i="21"/>
  <c r="D37" i="21"/>
  <c r="R37" i="21" s="1"/>
  <c r="M36" i="21"/>
  <c r="L36" i="21"/>
  <c r="K36" i="21"/>
  <c r="P36" i="21" s="1"/>
  <c r="J36" i="21"/>
  <c r="I36" i="21"/>
  <c r="H36" i="21"/>
  <c r="G36" i="21"/>
  <c r="F36" i="21"/>
  <c r="E36" i="21"/>
  <c r="D36" i="21"/>
  <c r="R36" i="21" s="1"/>
  <c r="M35" i="21"/>
  <c r="L35" i="21"/>
  <c r="K35" i="21"/>
  <c r="P35" i="21" s="1"/>
  <c r="J35" i="21"/>
  <c r="I35" i="21"/>
  <c r="H35" i="21"/>
  <c r="G35" i="21"/>
  <c r="F35" i="21"/>
  <c r="E35" i="21"/>
  <c r="N35" i="21" s="1"/>
  <c r="Q35" i="21" s="1"/>
  <c r="D35" i="21"/>
  <c r="R35" i="21" s="1"/>
  <c r="M34" i="21"/>
  <c r="L34" i="21"/>
  <c r="K34" i="21"/>
  <c r="J34" i="21"/>
  <c r="I34" i="21"/>
  <c r="H34" i="21"/>
  <c r="G34" i="21"/>
  <c r="F34" i="21"/>
  <c r="E34" i="21"/>
  <c r="D34" i="21"/>
  <c r="R34" i="21" s="1"/>
  <c r="M33" i="21"/>
  <c r="L33" i="21"/>
  <c r="K33" i="21"/>
  <c r="J33" i="21"/>
  <c r="I33" i="21"/>
  <c r="H33" i="21"/>
  <c r="O33" i="21" s="1"/>
  <c r="G33" i="21"/>
  <c r="F33" i="21"/>
  <c r="E33" i="21"/>
  <c r="D33" i="21"/>
  <c r="R33" i="21" s="1"/>
  <c r="M32" i="21"/>
  <c r="L32" i="21"/>
  <c r="K32" i="21"/>
  <c r="P32" i="21" s="1"/>
  <c r="J32" i="21"/>
  <c r="I32" i="21"/>
  <c r="H32" i="21"/>
  <c r="G32" i="21"/>
  <c r="F32" i="21"/>
  <c r="E32" i="21"/>
  <c r="D32" i="21"/>
  <c r="R32" i="21" s="1"/>
  <c r="M31" i="21"/>
  <c r="L31" i="21"/>
  <c r="K31" i="21"/>
  <c r="J31" i="21"/>
  <c r="I31" i="21"/>
  <c r="H31" i="21"/>
  <c r="G31" i="21"/>
  <c r="F31" i="21"/>
  <c r="E31" i="21"/>
  <c r="N31" i="21" s="1"/>
  <c r="D31" i="21"/>
  <c r="R31" i="21" s="1"/>
  <c r="M30" i="21"/>
  <c r="L30" i="21"/>
  <c r="K30" i="21"/>
  <c r="J30" i="21"/>
  <c r="I30" i="21"/>
  <c r="H30" i="21"/>
  <c r="G30" i="21"/>
  <c r="F30" i="21"/>
  <c r="E30" i="21"/>
  <c r="D30" i="21"/>
  <c r="R30" i="21" s="1"/>
  <c r="M29" i="21"/>
  <c r="L29" i="21"/>
  <c r="K29" i="21"/>
  <c r="J29" i="21"/>
  <c r="I29" i="21"/>
  <c r="H29" i="21"/>
  <c r="G29" i="21"/>
  <c r="F29" i="21"/>
  <c r="E29" i="21"/>
  <c r="D29" i="21"/>
  <c r="R29" i="21" s="1"/>
  <c r="M28" i="21"/>
  <c r="L28" i="21"/>
  <c r="K28" i="21"/>
  <c r="P28" i="21" s="1"/>
  <c r="J28" i="21"/>
  <c r="I28" i="21"/>
  <c r="H28" i="21"/>
  <c r="G28" i="21"/>
  <c r="F28" i="21"/>
  <c r="E28" i="21"/>
  <c r="D28" i="21"/>
  <c r="R28" i="21" s="1"/>
  <c r="M27" i="21"/>
  <c r="L27" i="21"/>
  <c r="K27" i="21"/>
  <c r="P27" i="21" s="1"/>
  <c r="J27" i="21"/>
  <c r="I27" i="21"/>
  <c r="H27" i="21"/>
  <c r="G27" i="21"/>
  <c r="F27" i="21"/>
  <c r="E27" i="21"/>
  <c r="N27" i="21" s="1"/>
  <c r="Q27" i="21" s="1"/>
  <c r="D27" i="21"/>
  <c r="R27" i="21" s="1"/>
  <c r="M26" i="21"/>
  <c r="L26" i="21"/>
  <c r="K26" i="21"/>
  <c r="J26" i="21"/>
  <c r="I26" i="21"/>
  <c r="H26" i="21"/>
  <c r="G26" i="21"/>
  <c r="F26" i="21"/>
  <c r="E26" i="21"/>
  <c r="D26" i="21"/>
  <c r="R26" i="21" s="1"/>
  <c r="M25" i="21"/>
  <c r="L25" i="21"/>
  <c r="K25" i="21"/>
  <c r="J25" i="21"/>
  <c r="I25" i="21"/>
  <c r="H25" i="21"/>
  <c r="O25" i="21" s="1"/>
  <c r="G25" i="21"/>
  <c r="F25" i="21"/>
  <c r="E25" i="21"/>
  <c r="D25" i="21"/>
  <c r="R25" i="21" s="1"/>
  <c r="M24" i="21"/>
  <c r="L24" i="21"/>
  <c r="K24" i="21"/>
  <c r="P24" i="21" s="1"/>
  <c r="J24" i="21"/>
  <c r="I24" i="21"/>
  <c r="H24" i="21"/>
  <c r="G24" i="21"/>
  <c r="F24" i="21"/>
  <c r="E24" i="21"/>
  <c r="D24" i="21"/>
  <c r="R24" i="21" s="1"/>
  <c r="M23" i="21"/>
  <c r="L23" i="21"/>
  <c r="K23" i="21"/>
  <c r="P23" i="21" s="1"/>
  <c r="J23" i="21"/>
  <c r="I23" i="21"/>
  <c r="H23" i="21"/>
  <c r="G23" i="21"/>
  <c r="F23" i="21"/>
  <c r="E23" i="21"/>
  <c r="N23" i="21" s="1"/>
  <c r="Q23" i="21" s="1"/>
  <c r="D23" i="21"/>
  <c r="R23" i="21" s="1"/>
  <c r="M22" i="21"/>
  <c r="L22" i="21"/>
  <c r="K22" i="21"/>
  <c r="J22" i="21"/>
  <c r="I22" i="21"/>
  <c r="H22" i="21"/>
  <c r="G22" i="21"/>
  <c r="F22" i="21"/>
  <c r="E22" i="21"/>
  <c r="D22" i="21"/>
  <c r="R22" i="21" s="1"/>
  <c r="M21" i="21"/>
  <c r="L21" i="21"/>
  <c r="K21" i="21"/>
  <c r="J21" i="21"/>
  <c r="I21" i="21"/>
  <c r="H21" i="21"/>
  <c r="O21" i="21" s="1"/>
  <c r="G21" i="21"/>
  <c r="F21" i="21"/>
  <c r="E21" i="21"/>
  <c r="D21" i="21"/>
  <c r="R21" i="21" s="1"/>
  <c r="M20" i="21"/>
  <c r="L20" i="21"/>
  <c r="K20" i="21"/>
  <c r="P20" i="21" s="1"/>
  <c r="J20" i="21"/>
  <c r="I20" i="21"/>
  <c r="H20" i="21"/>
  <c r="G20" i="21"/>
  <c r="F20" i="21"/>
  <c r="E20" i="21"/>
  <c r="D20" i="21"/>
  <c r="R20" i="21" s="1"/>
  <c r="M19" i="21"/>
  <c r="L19" i="21"/>
  <c r="K19" i="21"/>
  <c r="P19" i="21" s="1"/>
  <c r="J19" i="21"/>
  <c r="I19" i="21"/>
  <c r="H19" i="21"/>
  <c r="G19" i="21"/>
  <c r="F19" i="21"/>
  <c r="E19" i="21"/>
  <c r="N19" i="21" s="1"/>
  <c r="Q19" i="21" s="1"/>
  <c r="D19" i="21"/>
  <c r="R19" i="21" s="1"/>
  <c r="M18" i="21"/>
  <c r="L18" i="21"/>
  <c r="K18" i="21"/>
  <c r="J18" i="21"/>
  <c r="I18" i="21"/>
  <c r="H18" i="21"/>
  <c r="G18" i="21"/>
  <c r="F18" i="21"/>
  <c r="E18" i="21"/>
  <c r="D18" i="21"/>
  <c r="R18" i="21" s="1"/>
  <c r="M17" i="21"/>
  <c r="L17" i="21"/>
  <c r="K17" i="21"/>
  <c r="J17" i="21"/>
  <c r="I17" i="21"/>
  <c r="H17" i="21"/>
  <c r="G17" i="21"/>
  <c r="F17" i="21"/>
  <c r="E17" i="21"/>
  <c r="D17" i="21"/>
  <c r="R17" i="21" s="1"/>
  <c r="M16" i="21"/>
  <c r="L16" i="21"/>
  <c r="K16" i="21"/>
  <c r="P16" i="21" s="1"/>
  <c r="J16" i="21"/>
  <c r="I16" i="21"/>
  <c r="H16" i="21"/>
  <c r="G16" i="21"/>
  <c r="F16" i="21"/>
  <c r="E16" i="21"/>
  <c r="D16" i="21"/>
  <c r="R16" i="21" s="1"/>
  <c r="M15" i="21"/>
  <c r="L15" i="21"/>
  <c r="K15" i="21"/>
  <c r="J15" i="21"/>
  <c r="I15" i="21"/>
  <c r="H15" i="21"/>
  <c r="G15" i="21"/>
  <c r="F15" i="21"/>
  <c r="E15" i="21"/>
  <c r="N15" i="21" s="1"/>
  <c r="D15" i="21"/>
  <c r="R15" i="21" s="1"/>
  <c r="M14" i="21"/>
  <c r="L14" i="21"/>
  <c r="K14" i="21"/>
  <c r="J14" i="21"/>
  <c r="I14" i="21"/>
  <c r="H14" i="21"/>
  <c r="G14" i="21"/>
  <c r="F14" i="21"/>
  <c r="E14" i="21"/>
  <c r="D14" i="21"/>
  <c r="R14" i="21" s="1"/>
  <c r="M13" i="21"/>
  <c r="L13" i="21"/>
  <c r="K13" i="21"/>
  <c r="J13" i="21"/>
  <c r="I13" i="21"/>
  <c r="H13" i="21"/>
  <c r="O13" i="21" s="1"/>
  <c r="G13" i="21"/>
  <c r="F13" i="21"/>
  <c r="E13" i="21"/>
  <c r="D13" i="21"/>
  <c r="R13" i="21" s="1"/>
  <c r="M12" i="21"/>
  <c r="L12" i="21"/>
  <c r="K12" i="21"/>
  <c r="P12" i="21" s="1"/>
  <c r="J12" i="21"/>
  <c r="I12" i="21"/>
  <c r="H12" i="21"/>
  <c r="G12" i="21"/>
  <c r="F12" i="21"/>
  <c r="E12" i="21"/>
  <c r="D12" i="21"/>
  <c r="R12" i="21" s="1"/>
  <c r="M11" i="21"/>
  <c r="L11" i="21"/>
  <c r="K11" i="21"/>
  <c r="P11" i="21" s="1"/>
  <c r="J11" i="21"/>
  <c r="I11" i="21"/>
  <c r="H11" i="21"/>
  <c r="G11" i="21"/>
  <c r="F11" i="21"/>
  <c r="E11" i="21"/>
  <c r="N11" i="21" s="1"/>
  <c r="Q11" i="21" s="1"/>
  <c r="D11" i="21"/>
  <c r="R11" i="21" s="1"/>
  <c r="M10" i="21"/>
  <c r="L10" i="21"/>
  <c r="K10" i="21"/>
  <c r="J10" i="21"/>
  <c r="I10" i="21"/>
  <c r="H10" i="21"/>
  <c r="G10" i="21"/>
  <c r="F10" i="21"/>
  <c r="E10" i="21"/>
  <c r="D10" i="21"/>
  <c r="R10" i="21" s="1"/>
  <c r="M9" i="21"/>
  <c r="L9" i="21"/>
  <c r="K9" i="21"/>
  <c r="J9" i="21"/>
  <c r="I9" i="21"/>
  <c r="H9" i="21"/>
  <c r="O9" i="21" s="1"/>
  <c r="G9" i="21"/>
  <c r="F9" i="21"/>
  <c r="E9" i="21"/>
  <c r="D9" i="21"/>
  <c r="R9" i="21" s="1"/>
  <c r="M8" i="21"/>
  <c r="L8" i="21"/>
  <c r="K8" i="21"/>
  <c r="P8" i="21" s="1"/>
  <c r="J8" i="21"/>
  <c r="I8" i="21"/>
  <c r="H8" i="21"/>
  <c r="G8" i="21"/>
  <c r="F8" i="21"/>
  <c r="E8" i="21"/>
  <c r="D8" i="21"/>
  <c r="R8" i="21" s="1"/>
  <c r="M7" i="21"/>
  <c r="L7" i="21"/>
  <c r="K7" i="21"/>
  <c r="P7" i="21" s="1"/>
  <c r="J7" i="21"/>
  <c r="I7" i="21"/>
  <c r="H7" i="21"/>
  <c r="G7" i="21"/>
  <c r="F7" i="21"/>
  <c r="E7" i="21"/>
  <c r="N7" i="21" s="1"/>
  <c r="Q7" i="21" s="1"/>
  <c r="D7" i="21"/>
  <c r="R7" i="21" s="1"/>
  <c r="M6" i="21"/>
  <c r="L6" i="21"/>
  <c r="K6" i="21"/>
  <c r="J6" i="21"/>
  <c r="I6" i="21"/>
  <c r="H6" i="21"/>
  <c r="G6" i="21"/>
  <c r="F6" i="21"/>
  <c r="E6" i="21"/>
  <c r="D6" i="21"/>
  <c r="R6" i="21" s="1"/>
  <c r="M5" i="21"/>
  <c r="L5" i="21"/>
  <c r="P5" i="21" s="1"/>
  <c r="K5" i="21"/>
  <c r="J5" i="21"/>
  <c r="I5" i="21"/>
  <c r="H5" i="21"/>
  <c r="O5" i="21" s="1"/>
  <c r="G5" i="21"/>
  <c r="F5" i="21"/>
  <c r="E5" i="21"/>
  <c r="D5" i="21"/>
  <c r="R5" i="21" s="1"/>
  <c r="M4" i="21"/>
  <c r="L4" i="21"/>
  <c r="K4" i="21"/>
  <c r="P4" i="21" s="1"/>
  <c r="J4" i="21"/>
  <c r="I4" i="21"/>
  <c r="H4" i="21"/>
  <c r="G4" i="21"/>
  <c r="F4" i="21"/>
  <c r="E4" i="21"/>
  <c r="D4" i="21"/>
  <c r="R4" i="21" s="1"/>
  <c r="M3" i="21"/>
  <c r="L3" i="21"/>
  <c r="K3" i="21"/>
  <c r="J3" i="21"/>
  <c r="I3" i="21"/>
  <c r="H3" i="21"/>
  <c r="G3" i="21"/>
  <c r="F3" i="21"/>
  <c r="E3" i="21"/>
  <c r="D3" i="21"/>
  <c r="R3" i="21" s="1"/>
  <c r="R2" i="21"/>
  <c r="M2" i="21"/>
  <c r="L2" i="21"/>
  <c r="K2" i="21"/>
  <c r="J2" i="21"/>
  <c r="I2" i="21"/>
  <c r="H2" i="21"/>
  <c r="G2" i="21"/>
  <c r="F2" i="21"/>
  <c r="E2" i="21"/>
  <c r="N6" i="21" l="1"/>
  <c r="N14" i="21"/>
  <c r="P15" i="21"/>
  <c r="N22" i="21"/>
  <c r="O29" i="21"/>
  <c r="N30" i="21"/>
  <c r="P31" i="21"/>
  <c r="O37" i="21"/>
  <c r="N38" i="21"/>
  <c r="P39" i="21"/>
  <c r="N43" i="21"/>
  <c r="Q43" i="21" s="1"/>
  <c r="P44" i="21"/>
  <c r="O45" i="21"/>
  <c r="N46" i="21"/>
  <c r="P47" i="21"/>
  <c r="N57" i="21"/>
  <c r="Q68" i="21"/>
  <c r="P69" i="21"/>
  <c r="Q80" i="21"/>
  <c r="P83" i="21"/>
  <c r="Q86" i="21"/>
  <c r="Q94" i="21"/>
  <c r="Q102" i="21"/>
  <c r="Q110" i="21"/>
  <c r="Q118" i="21"/>
  <c r="Q126" i="21"/>
  <c r="Q134" i="21"/>
  <c r="Q142" i="21"/>
  <c r="Q154" i="21"/>
  <c r="Q162" i="21"/>
  <c r="N169" i="21"/>
  <c r="O174" i="21"/>
  <c r="P177" i="21"/>
  <c r="Q177" i="21" s="1"/>
  <c r="P179" i="21"/>
  <c r="N181" i="21"/>
  <c r="Q181" i="21" s="1"/>
  <c r="N183" i="21"/>
  <c r="Q183" i="21" s="1"/>
  <c r="S183" i="21" s="1"/>
  <c r="Q184" i="21"/>
  <c r="Q190" i="21"/>
  <c r="P191" i="21"/>
  <c r="N193" i="21"/>
  <c r="Q196" i="21"/>
  <c r="P197" i="21"/>
  <c r="P211" i="21"/>
  <c r="Q222" i="21"/>
  <c r="P223" i="21"/>
  <c r="Q226" i="21"/>
  <c r="P227" i="21"/>
  <c r="Q230" i="21"/>
  <c r="P231" i="21"/>
  <c r="N233" i="21"/>
  <c r="O238" i="21"/>
  <c r="O246" i="21"/>
  <c r="N247" i="21"/>
  <c r="Q247" i="21" s="1"/>
  <c r="S247" i="21" s="1"/>
  <c r="Q248" i="21"/>
  <c r="O258" i="21"/>
  <c r="Q262" i="21"/>
  <c r="P263" i="21"/>
  <c r="N265" i="21"/>
  <c r="O270" i="21"/>
  <c r="O278" i="21"/>
  <c r="N279" i="21"/>
  <c r="Q279" i="21" s="1"/>
  <c r="S279" i="21" s="1"/>
  <c r="Q280" i="21"/>
  <c r="O290" i="21"/>
  <c r="Q294" i="21"/>
  <c r="P295" i="21"/>
  <c r="N297" i="21"/>
  <c r="N301" i="21"/>
  <c r="N305" i="21"/>
  <c r="O310" i="21"/>
  <c r="O318" i="21"/>
  <c r="N319" i="21"/>
  <c r="Q319" i="21" s="1"/>
  <c r="S319" i="21" s="1"/>
  <c r="Q320" i="21"/>
  <c r="O330" i="21"/>
  <c r="Q334" i="21"/>
  <c r="P335" i="21"/>
  <c r="N337" i="21"/>
  <c r="O342" i="21"/>
  <c r="O350" i="21"/>
  <c r="N351" i="21"/>
  <c r="Q351" i="21" s="1"/>
  <c r="S351" i="21" s="1"/>
  <c r="Q352" i="21"/>
  <c r="O362" i="21"/>
  <c r="Q366" i="21"/>
  <c r="P367" i="21"/>
  <c r="N369" i="21"/>
  <c r="N373" i="21"/>
  <c r="N377" i="21"/>
  <c r="N381" i="21"/>
  <c r="N385" i="21"/>
  <c r="N389" i="21"/>
  <c r="N393" i="21"/>
  <c r="N397" i="21"/>
  <c r="N401" i="21"/>
  <c r="N405" i="21"/>
  <c r="N3" i="21"/>
  <c r="N5" i="21"/>
  <c r="Q5" i="21" s="1"/>
  <c r="O7" i="21"/>
  <c r="S7" i="21" s="1"/>
  <c r="N8" i="21"/>
  <c r="Q8" i="21" s="1"/>
  <c r="O8" i="21"/>
  <c r="P9" i="21"/>
  <c r="O10" i="21"/>
  <c r="P10" i="21"/>
  <c r="N13" i="21"/>
  <c r="O15" i="21"/>
  <c r="N16" i="21"/>
  <c r="Q16" i="21" s="1"/>
  <c r="O16" i="21"/>
  <c r="P17" i="21"/>
  <c r="O18" i="21"/>
  <c r="P18" i="21"/>
  <c r="N21" i="21"/>
  <c r="O23" i="21"/>
  <c r="S23" i="21" s="1"/>
  <c r="N24" i="21"/>
  <c r="Q24" i="21" s="1"/>
  <c r="O24" i="21"/>
  <c r="P25" i="21"/>
  <c r="O26" i="21"/>
  <c r="P26" i="21"/>
  <c r="N29" i="21"/>
  <c r="O31" i="21"/>
  <c r="N32" i="21"/>
  <c r="Q32" i="21" s="1"/>
  <c r="O32" i="21"/>
  <c r="P33" i="21"/>
  <c r="O34" i="21"/>
  <c r="P34" i="21"/>
  <c r="N37" i="21"/>
  <c r="O39" i="21"/>
  <c r="N40" i="21"/>
  <c r="Q40" i="21" s="1"/>
  <c r="O40" i="21"/>
  <c r="P41" i="21"/>
  <c r="O42" i="21"/>
  <c r="P42" i="21"/>
  <c r="N45" i="21"/>
  <c r="O47" i="21"/>
  <c r="N48" i="21"/>
  <c r="Q48" i="21" s="1"/>
  <c r="O48" i="21"/>
  <c r="P51" i="21"/>
  <c r="N54" i="21"/>
  <c r="Q54" i="21" s="1"/>
  <c r="O58" i="21"/>
  <c r="P58" i="21"/>
  <c r="N62" i="21"/>
  <c r="Q62" i="21" s="1"/>
  <c r="O66" i="21"/>
  <c r="P66" i="21"/>
  <c r="O72" i="21"/>
  <c r="N73" i="21"/>
  <c r="O73" i="21"/>
  <c r="N76" i="21"/>
  <c r="Q76" i="21" s="1"/>
  <c r="P77" i="21"/>
  <c r="N79" i="21"/>
  <c r="O79" i="21"/>
  <c r="N82" i="21"/>
  <c r="N88" i="21"/>
  <c r="Q88" i="21" s="1"/>
  <c r="P91" i="21"/>
  <c r="P92" i="21"/>
  <c r="N96" i="21"/>
  <c r="Q96" i="21" s="1"/>
  <c r="P99" i="21"/>
  <c r="P100" i="21"/>
  <c r="N104" i="21"/>
  <c r="Q104" i="21" s="1"/>
  <c r="P107" i="21"/>
  <c r="P108" i="21"/>
  <c r="N112" i="21"/>
  <c r="Q112" i="21" s="1"/>
  <c r="P115" i="21"/>
  <c r="P116" i="21"/>
  <c r="N120" i="21"/>
  <c r="Q120" i="21" s="1"/>
  <c r="P123" i="21"/>
  <c r="P124" i="21"/>
  <c r="N128" i="21"/>
  <c r="Q128" i="21" s="1"/>
  <c r="P131" i="21"/>
  <c r="P132" i="21"/>
  <c r="N136" i="21"/>
  <c r="Q136" i="21" s="1"/>
  <c r="P139" i="21"/>
  <c r="O141" i="21"/>
  <c r="N144" i="21"/>
  <c r="Q144" i="21" s="1"/>
  <c r="P147" i="21"/>
  <c r="N150" i="21"/>
  <c r="Q150" i="21" s="1"/>
  <c r="P151" i="21"/>
  <c r="O153" i="21"/>
  <c r="N156" i="21"/>
  <c r="P159" i="21"/>
  <c r="P160" i="21"/>
  <c r="N164" i="21"/>
  <c r="P167" i="21"/>
  <c r="P168" i="21"/>
  <c r="O170" i="21"/>
  <c r="N171" i="21"/>
  <c r="N172" i="21"/>
  <c r="N178" i="21"/>
  <c r="O182" i="21"/>
  <c r="P182" i="21"/>
  <c r="N186" i="21"/>
  <c r="Q186" i="21" s="1"/>
  <c r="P187" i="21"/>
  <c r="P188" i="21"/>
  <c r="N189" i="21"/>
  <c r="O189" i="21"/>
  <c r="O194" i="21"/>
  <c r="P194" i="21"/>
  <c r="N198" i="21"/>
  <c r="O202" i="21"/>
  <c r="N203" i="21"/>
  <c r="N204" i="21"/>
  <c r="N210" i="21"/>
  <c r="P212" i="21"/>
  <c r="N213" i="21"/>
  <c r="O213" i="21"/>
  <c r="N216" i="21"/>
  <c r="P217" i="21"/>
  <c r="P219" i="21"/>
  <c r="O220" i="21"/>
  <c r="P220" i="21"/>
  <c r="N221" i="21"/>
  <c r="O221" i="21"/>
  <c r="O224" i="21"/>
  <c r="P224" i="21"/>
  <c r="N225" i="21"/>
  <c r="O225" i="21"/>
  <c r="O228" i="21"/>
  <c r="P228" i="21"/>
  <c r="N229" i="21"/>
  <c r="O229" i="21"/>
  <c r="O234" i="21"/>
  <c r="N236" i="21"/>
  <c r="P237" i="21"/>
  <c r="P239" i="21"/>
  <c r="O240" i="21"/>
  <c r="P240" i="21"/>
  <c r="N241" i="21"/>
  <c r="O241" i="21"/>
  <c r="N243" i="21"/>
  <c r="N244" i="21"/>
  <c r="N250" i="21"/>
  <c r="Q250" i="21" s="1"/>
  <c r="P251" i="21"/>
  <c r="P252" i="21"/>
  <c r="N253" i="21"/>
  <c r="O253" i="21"/>
  <c r="N256" i="21"/>
  <c r="P257" i="21"/>
  <c r="P259" i="21"/>
  <c r="O260" i="21"/>
  <c r="P260" i="21"/>
  <c r="N261" i="21"/>
  <c r="O261" i="21"/>
  <c r="O266" i="21"/>
  <c r="N268" i="21"/>
  <c r="P269" i="21"/>
  <c r="P271" i="21"/>
  <c r="O272" i="21"/>
  <c r="P272" i="21"/>
  <c r="N273" i="21"/>
  <c r="O273" i="21"/>
  <c r="N275" i="21"/>
  <c r="N276" i="21"/>
  <c r="N282" i="21"/>
  <c r="Q282" i="21" s="1"/>
  <c r="P283" i="21"/>
  <c r="P284" i="21"/>
  <c r="N285" i="21"/>
  <c r="O285" i="21"/>
  <c r="N288" i="21"/>
  <c r="P289" i="21"/>
  <c r="P291" i="21"/>
  <c r="O292" i="21"/>
  <c r="P292" i="21"/>
  <c r="N293" i="21"/>
  <c r="O293" i="21"/>
  <c r="O298" i="21"/>
  <c r="O302" i="21"/>
  <c r="O306" i="21"/>
  <c r="N308" i="21"/>
  <c r="P309" i="21"/>
  <c r="P311" i="21"/>
  <c r="O312" i="21"/>
  <c r="P312" i="21"/>
  <c r="N313" i="21"/>
  <c r="O313" i="21"/>
  <c r="N315" i="21"/>
  <c r="N316" i="21"/>
  <c r="N322" i="21"/>
  <c r="Q322" i="21" s="1"/>
  <c r="P323" i="21"/>
  <c r="P324" i="21"/>
  <c r="N325" i="21"/>
  <c r="O325" i="21"/>
  <c r="N328" i="21"/>
  <c r="P329" i="21"/>
  <c r="P331" i="21"/>
  <c r="O332" i="21"/>
  <c r="P332" i="21"/>
  <c r="N333" i="21"/>
  <c r="O333" i="21"/>
  <c r="O338" i="21"/>
  <c r="N340" i="21"/>
  <c r="P341" i="21"/>
  <c r="P343" i="21"/>
  <c r="O344" i="21"/>
  <c r="P344" i="21"/>
  <c r="N345" i="21"/>
  <c r="O345" i="21"/>
  <c r="N347" i="21"/>
  <c r="N348" i="21"/>
  <c r="N354" i="21"/>
  <c r="Q354" i="21" s="1"/>
  <c r="P355" i="21"/>
  <c r="P356" i="21"/>
  <c r="N357" i="21"/>
  <c r="O357" i="21"/>
  <c r="N360" i="21"/>
  <c r="P361" i="21"/>
  <c r="P363" i="21"/>
  <c r="O364" i="21"/>
  <c r="P364" i="21"/>
  <c r="N365" i="21"/>
  <c r="O365" i="21"/>
  <c r="O370" i="21"/>
  <c r="O374" i="21"/>
  <c r="O378" i="21"/>
  <c r="O382" i="21"/>
  <c r="O386" i="21"/>
  <c r="O390" i="21"/>
  <c r="O394" i="21"/>
  <c r="O398" i="21"/>
  <c r="O402" i="21"/>
  <c r="O406" i="21"/>
  <c r="P3" i="21"/>
  <c r="N10" i="21"/>
  <c r="Q15" i="21"/>
  <c r="O17" i="21"/>
  <c r="N18" i="21"/>
  <c r="N26" i="21"/>
  <c r="Q31" i="21"/>
  <c r="N34" i="21"/>
  <c r="Q39" i="21"/>
  <c r="Q47" i="21"/>
  <c r="Q56" i="21"/>
  <c r="Q64" i="21"/>
  <c r="P67" i="21"/>
  <c r="Q70" i="21"/>
  <c r="Q193" i="21"/>
  <c r="Q197" i="21"/>
  <c r="S199" i="21"/>
  <c r="Q206" i="21"/>
  <c r="P207" i="21"/>
  <c r="N209" i="21"/>
  <c r="Q209" i="21" s="1"/>
  <c r="S209" i="21" s="1"/>
  <c r="Q223" i="21"/>
  <c r="S223" i="21" s="1"/>
  <c r="Q227" i="21"/>
  <c r="S227" i="21" s="1"/>
  <c r="Q231" i="21"/>
  <c r="S231" i="21" s="1"/>
  <c r="Q263" i="21"/>
  <c r="S263" i="21" s="1"/>
  <c r="Q295" i="21"/>
  <c r="S295" i="21" s="1"/>
  <c r="Q335" i="21"/>
  <c r="S335" i="21" s="1"/>
  <c r="Q367" i="21"/>
  <c r="S367" i="21" s="1"/>
  <c r="O3" i="21"/>
  <c r="N4" i="21"/>
  <c r="Q4" i="21" s="1"/>
  <c r="O4" i="21"/>
  <c r="O6" i="21"/>
  <c r="P6" i="21"/>
  <c r="N9" i="21"/>
  <c r="Q9" i="21" s="1"/>
  <c r="O11" i="21"/>
  <c r="S11" i="21" s="1"/>
  <c r="N12" i="21"/>
  <c r="Q12" i="21" s="1"/>
  <c r="O12" i="21"/>
  <c r="P13" i="21"/>
  <c r="O14" i="21"/>
  <c r="P14" i="21"/>
  <c r="N17" i="21"/>
  <c r="Q17" i="21" s="1"/>
  <c r="O19" i="21"/>
  <c r="S19" i="21" s="1"/>
  <c r="N20" i="21"/>
  <c r="Q20" i="21" s="1"/>
  <c r="O20" i="21"/>
  <c r="P21" i="21"/>
  <c r="O22" i="21"/>
  <c r="P22" i="21"/>
  <c r="N25" i="21"/>
  <c r="Q25" i="21" s="1"/>
  <c r="O27" i="21"/>
  <c r="S27" i="21" s="1"/>
  <c r="N28" i="21"/>
  <c r="Q28" i="21" s="1"/>
  <c r="O28" i="21"/>
  <c r="P29" i="21"/>
  <c r="O30" i="21"/>
  <c r="P30" i="21"/>
  <c r="N33" i="21"/>
  <c r="Q33" i="21" s="1"/>
  <c r="O35" i="21"/>
  <c r="S35" i="21" s="1"/>
  <c r="N36" i="21"/>
  <c r="Q36" i="21" s="1"/>
  <c r="O36" i="21"/>
  <c r="P37" i="21"/>
  <c r="O38" i="21"/>
  <c r="P38" i="21"/>
  <c r="N41" i="21"/>
  <c r="Q41" i="21" s="1"/>
  <c r="O43" i="21"/>
  <c r="S43" i="21" s="1"/>
  <c r="N44" i="21"/>
  <c r="Q44" i="21" s="1"/>
  <c r="O44" i="21"/>
  <c r="P45" i="21"/>
  <c r="O46" i="21"/>
  <c r="P46" i="21"/>
  <c r="N49" i="21"/>
  <c r="O49" i="21"/>
  <c r="N52" i="21"/>
  <c r="Q52" i="21" s="1"/>
  <c r="P53" i="21"/>
  <c r="N55" i="21"/>
  <c r="O55" i="21"/>
  <c r="N58" i="21"/>
  <c r="P61" i="21"/>
  <c r="N63" i="21"/>
  <c r="O63" i="21"/>
  <c r="N66" i="21"/>
  <c r="N72" i="21"/>
  <c r="Q72" i="21" s="1"/>
  <c r="P75" i="21"/>
  <c r="N78" i="21"/>
  <c r="Q78" i="21" s="1"/>
  <c r="O82" i="21"/>
  <c r="P82" i="21"/>
  <c r="O88" i="21"/>
  <c r="N89" i="21"/>
  <c r="O89" i="21"/>
  <c r="N92" i="21"/>
  <c r="Q92" i="21" s="1"/>
  <c r="O96" i="21"/>
  <c r="N97" i="21"/>
  <c r="O97" i="21"/>
  <c r="N100" i="21"/>
  <c r="Q100" i="21" s="1"/>
  <c r="O104" i="21"/>
  <c r="N105" i="21"/>
  <c r="O105" i="21"/>
  <c r="N108" i="21"/>
  <c r="Q108" i="21" s="1"/>
  <c r="O112" i="21"/>
  <c r="N113" i="21"/>
  <c r="O113" i="21"/>
  <c r="N116" i="21"/>
  <c r="O120" i="21"/>
  <c r="N121" i="21"/>
  <c r="O121" i="21"/>
  <c r="N124" i="21"/>
  <c r="O128" i="21"/>
  <c r="N129" i="21"/>
  <c r="O129" i="21"/>
  <c r="N132" i="21"/>
  <c r="O136" i="21"/>
  <c r="N137" i="21"/>
  <c r="O137" i="21"/>
  <c r="N140" i="21"/>
  <c r="Q140" i="21" s="1"/>
  <c r="P141" i="21"/>
  <c r="O144" i="21"/>
  <c r="N145" i="21"/>
  <c r="O145" i="21"/>
  <c r="P149" i="21"/>
  <c r="O151" i="21"/>
  <c r="N152" i="21"/>
  <c r="Q152" i="21" s="1"/>
  <c r="P153" i="21"/>
  <c r="O156" i="21"/>
  <c r="P156" i="21"/>
  <c r="N160" i="21"/>
  <c r="O164" i="21"/>
  <c r="P164" i="21"/>
  <c r="N168" i="21"/>
  <c r="N170" i="21"/>
  <c r="Q170" i="21" s="1"/>
  <c r="P171" i="21"/>
  <c r="P172" i="21"/>
  <c r="N173" i="21"/>
  <c r="O173" i="21"/>
  <c r="O178" i="21"/>
  <c r="P178" i="21"/>
  <c r="N182" i="21"/>
  <c r="O186" i="21"/>
  <c r="N187" i="21"/>
  <c r="Q187" i="21" s="1"/>
  <c r="S187" i="21" s="1"/>
  <c r="N188" i="21"/>
  <c r="Q188" i="21" s="1"/>
  <c r="N194" i="21"/>
  <c r="O198" i="21"/>
  <c r="P198" i="21"/>
  <c r="N202" i="21"/>
  <c r="Q202" i="21" s="1"/>
  <c r="P203" i="21"/>
  <c r="P204" i="21"/>
  <c r="N205" i="21"/>
  <c r="O205" i="21"/>
  <c r="O210" i="21"/>
  <c r="P210" i="21"/>
  <c r="N212" i="21"/>
  <c r="Q212" i="21" s="1"/>
  <c r="P213" i="21"/>
  <c r="Q213" i="21" s="1"/>
  <c r="P215" i="21"/>
  <c r="O216" i="21"/>
  <c r="P216" i="21"/>
  <c r="N217" i="21"/>
  <c r="Q217" i="21" s="1"/>
  <c r="O217" i="21"/>
  <c r="N219" i="21"/>
  <c r="Q219" i="21" s="1"/>
  <c r="S219" i="21" s="1"/>
  <c r="N220" i="21"/>
  <c r="Q220" i="21" s="1"/>
  <c r="N224" i="21"/>
  <c r="Q224" i="21" s="1"/>
  <c r="N228" i="21"/>
  <c r="Q228" i="21" s="1"/>
  <c r="N234" i="21"/>
  <c r="Q234" i="21" s="1"/>
  <c r="P235" i="21"/>
  <c r="P236" i="21"/>
  <c r="N237" i="21"/>
  <c r="O237" i="21"/>
  <c r="N240" i="21"/>
  <c r="Q240" i="21" s="1"/>
  <c r="P241" i="21"/>
  <c r="P243" i="21"/>
  <c r="O244" i="21"/>
  <c r="P244" i="21"/>
  <c r="N245" i="21"/>
  <c r="O245" i="21"/>
  <c r="O250" i="21"/>
  <c r="N252" i="21"/>
  <c r="Q252" i="21" s="1"/>
  <c r="P253" i="21"/>
  <c r="Q253" i="21" s="1"/>
  <c r="P255" i="21"/>
  <c r="O256" i="21"/>
  <c r="P256" i="21"/>
  <c r="N257" i="21"/>
  <c r="Q257" i="21" s="1"/>
  <c r="O257" i="21"/>
  <c r="N259" i="21"/>
  <c r="Q259" i="21" s="1"/>
  <c r="S259" i="21" s="1"/>
  <c r="N260" i="21"/>
  <c r="Q260" i="21" s="1"/>
  <c r="N266" i="21"/>
  <c r="Q266" i="21" s="1"/>
  <c r="P267" i="21"/>
  <c r="P268" i="21"/>
  <c r="N269" i="21"/>
  <c r="O269" i="21"/>
  <c r="N272" i="21"/>
  <c r="Q272" i="21" s="1"/>
  <c r="P273" i="21"/>
  <c r="P275" i="21"/>
  <c r="O276" i="21"/>
  <c r="P276" i="21"/>
  <c r="N277" i="21"/>
  <c r="O277" i="21"/>
  <c r="O282" i="21"/>
  <c r="N284" i="21"/>
  <c r="Q284" i="21" s="1"/>
  <c r="P285" i="21"/>
  <c r="Q285" i="21" s="1"/>
  <c r="P287" i="21"/>
  <c r="O288" i="21"/>
  <c r="P288" i="21"/>
  <c r="N289" i="21"/>
  <c r="Q289" i="21" s="1"/>
  <c r="O289" i="21"/>
  <c r="N291" i="21"/>
  <c r="Q291" i="21" s="1"/>
  <c r="S291" i="21" s="1"/>
  <c r="N292" i="21"/>
  <c r="Q292" i="21" s="1"/>
  <c r="N298" i="21"/>
  <c r="Q298" i="21" s="1"/>
  <c r="P299" i="21"/>
  <c r="N302" i="21"/>
  <c r="Q302" i="21" s="1"/>
  <c r="P303" i="21"/>
  <c r="N306" i="21"/>
  <c r="Q306" i="21" s="1"/>
  <c r="P307" i="21"/>
  <c r="P308" i="21"/>
  <c r="N309" i="21"/>
  <c r="O309" i="21"/>
  <c r="N312" i="21"/>
  <c r="Q312" i="21" s="1"/>
  <c r="P313" i="21"/>
  <c r="P315" i="21"/>
  <c r="O316" i="21"/>
  <c r="P316" i="21"/>
  <c r="N317" i="21"/>
  <c r="O317" i="21"/>
  <c r="O322" i="21"/>
  <c r="N324" i="21"/>
  <c r="Q324" i="21" s="1"/>
  <c r="P325" i="21"/>
  <c r="Q325" i="21" s="1"/>
  <c r="P327" i="21"/>
  <c r="O328" i="21"/>
  <c r="P328" i="21"/>
  <c r="N329" i="21"/>
  <c r="Q329" i="21" s="1"/>
  <c r="O329" i="21"/>
  <c r="N331" i="21"/>
  <c r="Q331" i="21" s="1"/>
  <c r="S331" i="21" s="1"/>
  <c r="N332" i="21"/>
  <c r="Q332" i="21" s="1"/>
  <c r="N338" i="21"/>
  <c r="Q338" i="21" s="1"/>
  <c r="P339" i="21"/>
  <c r="P340" i="21"/>
  <c r="N341" i="21"/>
  <c r="O341" i="21"/>
  <c r="N344" i="21"/>
  <c r="Q344" i="21" s="1"/>
  <c r="P345" i="21"/>
  <c r="P347" i="21"/>
  <c r="O348" i="21"/>
  <c r="P348" i="21"/>
  <c r="N349" i="21"/>
  <c r="O349" i="21"/>
  <c r="O354" i="21"/>
  <c r="N356" i="21"/>
  <c r="Q356" i="21" s="1"/>
  <c r="P357" i="21"/>
  <c r="Q357" i="21" s="1"/>
  <c r="P359" i="21"/>
  <c r="O360" i="21"/>
  <c r="P360" i="21"/>
  <c r="N361" i="21"/>
  <c r="Q361" i="21" s="1"/>
  <c r="O361" i="21"/>
  <c r="N363" i="21"/>
  <c r="Q363" i="21" s="1"/>
  <c r="S363" i="21" s="1"/>
  <c r="N364" i="21"/>
  <c r="Q364" i="21" s="1"/>
  <c r="N370" i="21"/>
  <c r="Q370" i="21" s="1"/>
  <c r="P371" i="21"/>
  <c r="N374" i="21"/>
  <c r="Q374" i="21" s="1"/>
  <c r="P375" i="21"/>
  <c r="N378" i="21"/>
  <c r="Q378" i="21" s="1"/>
  <c r="P379" i="21"/>
  <c r="N382" i="21"/>
  <c r="Q382" i="21" s="1"/>
  <c r="P383" i="21"/>
  <c r="N386" i="21"/>
  <c r="Q386" i="21" s="1"/>
  <c r="P387" i="21"/>
  <c r="N390" i="21"/>
  <c r="Q390" i="21" s="1"/>
  <c r="P391" i="21"/>
  <c r="N394" i="21"/>
  <c r="Q394" i="21" s="1"/>
  <c r="P395" i="21"/>
  <c r="N398" i="21"/>
  <c r="Q398" i="21" s="1"/>
  <c r="P399" i="21"/>
  <c r="N402" i="21"/>
  <c r="Q402" i="21" s="1"/>
  <c r="P403" i="21"/>
  <c r="N406" i="21"/>
  <c r="Q406" i="21" s="1"/>
  <c r="P407" i="21"/>
  <c r="N410" i="21"/>
  <c r="Q410" i="21" s="1"/>
  <c r="O410" i="21"/>
  <c r="O414" i="21"/>
  <c r="O418" i="21"/>
  <c r="O422" i="21"/>
  <c r="O426" i="21"/>
  <c r="O430" i="21"/>
  <c r="O434" i="21"/>
  <c r="O438" i="21"/>
  <c r="O442" i="21"/>
  <c r="O446" i="21"/>
  <c r="N500" i="21"/>
  <c r="Q500" i="21" s="1"/>
  <c r="N505" i="21"/>
  <c r="P507" i="21"/>
  <c r="P508" i="21"/>
  <c r="O509" i="21"/>
  <c r="P509" i="21"/>
  <c r="Q509" i="21" s="1"/>
  <c r="S509" i="21" s="1"/>
  <c r="N510" i="21"/>
  <c r="Q510" i="21" s="1"/>
  <c r="N512" i="21"/>
  <c r="Q512" i="21" s="1"/>
  <c r="O514" i="21"/>
  <c r="O522" i="21"/>
  <c r="P522" i="21"/>
  <c r="N523" i="21"/>
  <c r="Q523" i="21" s="1"/>
  <c r="S523" i="21" s="1"/>
  <c r="O526" i="21"/>
  <c r="P526" i="21"/>
  <c r="N527" i="21"/>
  <c r="Q527" i="21" s="1"/>
  <c r="S527" i="21" s="1"/>
  <c r="O530" i="21"/>
  <c r="P530" i="21"/>
  <c r="N531" i="21"/>
  <c r="Q531" i="21" s="1"/>
  <c r="S531" i="21" s="1"/>
  <c r="O534" i="21"/>
  <c r="P534" i="21"/>
  <c r="N535" i="21"/>
  <c r="Q535" i="21" s="1"/>
  <c r="S535" i="21" s="1"/>
  <c r="O538" i="21"/>
  <c r="P538" i="21"/>
  <c r="N539" i="21"/>
  <c r="Q539" i="21" s="1"/>
  <c r="S539" i="21" s="1"/>
  <c r="O542" i="21"/>
  <c r="P542" i="21"/>
  <c r="N543" i="21"/>
  <c r="Q543" i="21" s="1"/>
  <c r="S543" i="21" s="1"/>
  <c r="O546" i="21"/>
  <c r="P546" i="21"/>
  <c r="N547" i="21"/>
  <c r="Q547" i="21" s="1"/>
  <c r="S547" i="21" s="1"/>
  <c r="O550" i="21"/>
  <c r="P550" i="21"/>
  <c r="N551" i="21"/>
  <c r="Q551" i="21" s="1"/>
  <c r="S551" i="21" s="1"/>
  <c r="O554" i="21"/>
  <c r="P554" i="21"/>
  <c r="N555" i="21"/>
  <c r="Q555" i="21" s="1"/>
  <c r="S555" i="21" s="1"/>
  <c r="O558" i="21"/>
  <c r="P558" i="21"/>
  <c r="N559" i="21"/>
  <c r="Q559" i="21" s="1"/>
  <c r="S559" i="21" s="1"/>
  <c r="O562" i="21"/>
  <c r="P562" i="21"/>
  <c r="N563" i="21"/>
  <c r="Q563" i="21" s="1"/>
  <c r="S563" i="21" s="1"/>
  <c r="O566" i="21"/>
  <c r="P566" i="21"/>
  <c r="N567" i="21"/>
  <c r="Q567" i="21" s="1"/>
  <c r="S567" i="21" s="1"/>
  <c r="O570" i="21"/>
  <c r="P570" i="21"/>
  <c r="N571" i="21"/>
  <c r="Q571" i="21" s="1"/>
  <c r="S571" i="21" s="1"/>
  <c r="O574" i="21"/>
  <c r="P574" i="21"/>
  <c r="N575" i="21"/>
  <c r="Q575" i="21" s="1"/>
  <c r="S575" i="21" s="1"/>
  <c r="O578" i="21"/>
  <c r="P578" i="21"/>
  <c r="N579" i="21"/>
  <c r="Q579" i="21" s="1"/>
  <c r="S579" i="21" s="1"/>
  <c r="O582" i="21"/>
  <c r="P582" i="21"/>
  <c r="N583" i="21"/>
  <c r="Q583" i="21" s="1"/>
  <c r="S583" i="21" s="1"/>
  <c r="O586" i="21"/>
  <c r="P586" i="21"/>
  <c r="N587" i="21"/>
  <c r="Q587" i="21" s="1"/>
  <c r="S587" i="21" s="1"/>
  <c r="O590" i="21"/>
  <c r="P590" i="21"/>
  <c r="N591" i="21"/>
  <c r="Q591" i="21" s="1"/>
  <c r="S591" i="21" s="1"/>
  <c r="O594" i="21"/>
  <c r="P594" i="21"/>
  <c r="N595" i="21"/>
  <c r="Q595" i="21" s="1"/>
  <c r="S595" i="21" s="1"/>
  <c r="O598" i="21"/>
  <c r="P598" i="21"/>
  <c r="N599" i="21"/>
  <c r="Q599" i="21" s="1"/>
  <c r="S599" i="21" s="1"/>
  <c r="O602" i="21"/>
  <c r="P602" i="21"/>
  <c r="N603" i="21"/>
  <c r="Q603" i="21" s="1"/>
  <c r="S603" i="21" s="1"/>
  <c r="O606" i="21"/>
  <c r="P606" i="21"/>
  <c r="N607" i="21"/>
  <c r="Q607" i="21" s="1"/>
  <c r="S607" i="21" s="1"/>
  <c r="O610" i="21"/>
  <c r="P610" i="21"/>
  <c r="N611" i="21"/>
  <c r="Q611" i="21" s="1"/>
  <c r="S611" i="21" s="1"/>
  <c r="O614" i="21"/>
  <c r="P614" i="21"/>
  <c r="N615" i="21"/>
  <c r="Q615" i="21" s="1"/>
  <c r="S615" i="21" s="1"/>
  <c r="O618" i="21"/>
  <c r="P618" i="21"/>
  <c r="N619" i="21"/>
  <c r="Q619" i="21" s="1"/>
  <c r="S619" i="21" s="1"/>
  <c r="O622" i="21"/>
  <c r="P622" i="21"/>
  <c r="P624" i="21"/>
  <c r="O625" i="21"/>
  <c r="P625" i="21"/>
  <c r="Q625" i="21" s="1"/>
  <c r="O630" i="21"/>
  <c r="O634" i="21"/>
  <c r="O638" i="21"/>
  <c r="O642" i="21"/>
  <c r="O646" i="21"/>
  <c r="O650" i="21"/>
  <c r="O654" i="21"/>
  <c r="O658" i="21"/>
  <c r="P662" i="21"/>
  <c r="N663" i="21"/>
  <c r="N664" i="21"/>
  <c r="P668" i="21"/>
  <c r="O669" i="21"/>
  <c r="P669" i="21"/>
  <c r="N673" i="21"/>
  <c r="N680" i="21"/>
  <c r="P684" i="21"/>
  <c r="O685" i="21"/>
  <c r="P685" i="21"/>
  <c r="N689" i="21"/>
  <c r="P694" i="21"/>
  <c r="N695" i="21"/>
  <c r="N696" i="21"/>
  <c r="P700" i="21"/>
  <c r="O701" i="21"/>
  <c r="P701" i="21"/>
  <c r="N705" i="21"/>
  <c r="P710" i="21"/>
  <c r="N711" i="21"/>
  <c r="N712" i="21"/>
  <c r="P717" i="21"/>
  <c r="P720" i="21"/>
  <c r="N721" i="21"/>
  <c r="N727" i="21"/>
  <c r="N728" i="21"/>
  <c r="O733" i="21"/>
  <c r="P733" i="21"/>
  <c r="N734" i="21"/>
  <c r="P736" i="21"/>
  <c r="N737" i="21"/>
  <c r="P742" i="21"/>
  <c r="N743" i="21"/>
  <c r="N744" i="21"/>
  <c r="O749" i="21"/>
  <c r="N750" i="21"/>
  <c r="P752" i="21"/>
  <c r="N753" i="21"/>
  <c r="N755" i="21"/>
  <c r="P758" i="21"/>
  <c r="N760" i="21"/>
  <c r="P763" i="21"/>
  <c r="P768" i="21"/>
  <c r="N769" i="21"/>
  <c r="O769" i="21"/>
  <c r="N771" i="21"/>
  <c r="P774" i="21"/>
  <c r="N776" i="21"/>
  <c r="P777" i="21"/>
  <c r="P779" i="21"/>
  <c r="P784" i="21"/>
  <c r="N785" i="21"/>
  <c r="O785" i="21"/>
  <c r="N787" i="21"/>
  <c r="O790" i="21"/>
  <c r="P790" i="21"/>
  <c r="N793" i="21"/>
  <c r="O793" i="21"/>
  <c r="N795" i="21"/>
  <c r="O795" i="21"/>
  <c r="N797" i="21"/>
  <c r="O797" i="21"/>
  <c r="O799" i="21"/>
  <c r="O805" i="21"/>
  <c r="O825" i="21"/>
  <c r="N828" i="21"/>
  <c r="N830" i="21"/>
  <c r="P834" i="21"/>
  <c r="N838" i="21"/>
  <c r="P842" i="21"/>
  <c r="N846" i="21"/>
  <c r="P850" i="21"/>
  <c r="N854" i="21"/>
  <c r="P858" i="21"/>
  <c r="N862" i="21"/>
  <c r="P866" i="21"/>
  <c r="N870" i="21"/>
  <c r="P874" i="21"/>
  <c r="N878" i="21"/>
  <c r="P882" i="21"/>
  <c r="Q514" i="21"/>
  <c r="N658" i="21"/>
  <c r="N659" i="21"/>
  <c r="N660" i="21"/>
  <c r="N662" i="21"/>
  <c r="Q662" i="21" s="1"/>
  <c r="P663" i="21"/>
  <c r="P664" i="21"/>
  <c r="O665" i="21"/>
  <c r="P665" i="21"/>
  <c r="O668" i="21"/>
  <c r="N669" i="21"/>
  <c r="Q669" i="21" s="1"/>
  <c r="P674" i="21"/>
  <c r="N675" i="21"/>
  <c r="N676" i="21"/>
  <c r="N678" i="21"/>
  <c r="Q678" i="21" s="1"/>
  <c r="P679" i="21"/>
  <c r="P680" i="21"/>
  <c r="O681" i="21"/>
  <c r="P681" i="21"/>
  <c r="O684" i="21"/>
  <c r="N685" i="21"/>
  <c r="Q685" i="21" s="1"/>
  <c r="N691" i="21"/>
  <c r="N692" i="21"/>
  <c r="N694" i="21"/>
  <c r="Q694" i="21" s="1"/>
  <c r="P695" i="21"/>
  <c r="P696" i="21"/>
  <c r="O697" i="21"/>
  <c r="P697" i="21"/>
  <c r="O700" i="21"/>
  <c r="N701" i="21"/>
  <c r="Q701" i="21" s="1"/>
  <c r="O706" i="21"/>
  <c r="P706" i="21"/>
  <c r="N707" i="21"/>
  <c r="N708" i="21"/>
  <c r="N710" i="21"/>
  <c r="Q710" i="21" s="1"/>
  <c r="P711" i="21"/>
  <c r="P712" i="21"/>
  <c r="O713" i="21"/>
  <c r="P713" i="21"/>
  <c r="O716" i="21"/>
  <c r="N717" i="21"/>
  <c r="Q717" i="21" s="1"/>
  <c r="P722" i="21"/>
  <c r="N723" i="21"/>
  <c r="N724" i="21"/>
  <c r="P727" i="21"/>
  <c r="O729" i="21"/>
  <c r="P729" i="21"/>
  <c r="N730" i="21"/>
  <c r="O732" i="21"/>
  <c r="P732" i="21"/>
  <c r="N733" i="21"/>
  <c r="Q733" i="21" s="1"/>
  <c r="O738" i="21"/>
  <c r="P738" i="21"/>
  <c r="N739" i="21"/>
  <c r="N740" i="21"/>
  <c r="P743" i="21"/>
  <c r="O745" i="21"/>
  <c r="N746" i="21"/>
  <c r="O748" i="21"/>
  <c r="P748" i="21"/>
  <c r="N749" i="21"/>
  <c r="N751" i="21"/>
  <c r="O754" i="21"/>
  <c r="P754" i="21"/>
  <c r="N756" i="21"/>
  <c r="P757" i="21"/>
  <c r="P759" i="21"/>
  <c r="N765" i="21"/>
  <c r="O765" i="21"/>
  <c r="N767" i="21"/>
  <c r="P770" i="21"/>
  <c r="N772" i="21"/>
  <c r="P773" i="21"/>
  <c r="P775" i="21"/>
  <c r="O781" i="21"/>
  <c r="N783" i="21"/>
  <c r="P798" i="21"/>
  <c r="P800" i="21"/>
  <c r="P802" i="21"/>
  <c r="P804" i="21"/>
  <c r="O806" i="21"/>
  <c r="P806" i="21"/>
  <c r="P808" i="21"/>
  <c r="O810" i="21"/>
  <c r="P810" i="21"/>
  <c r="O812" i="21"/>
  <c r="P812" i="21"/>
  <c r="O814" i="21"/>
  <c r="P814" i="21"/>
  <c r="O816" i="21"/>
  <c r="P816" i="21"/>
  <c r="O818" i="21"/>
  <c r="P818" i="21"/>
  <c r="O820" i="21"/>
  <c r="P820" i="21"/>
  <c r="O822" i="21"/>
  <c r="P822" i="21"/>
  <c r="O824" i="21"/>
  <c r="P824" i="21"/>
  <c r="O826" i="21"/>
  <c r="P826" i="21"/>
  <c r="N829" i="21"/>
  <c r="Q829" i="21" s="1"/>
  <c r="O829" i="21"/>
  <c r="N831" i="21"/>
  <c r="Q831" i="21" s="1"/>
  <c r="S831" i="21" s="1"/>
  <c r="N832" i="21"/>
  <c r="Q832" i="21" s="1"/>
  <c r="P833" i="21"/>
  <c r="P835" i="21"/>
  <c r="O836" i="21"/>
  <c r="P836" i="21"/>
  <c r="N837" i="21"/>
  <c r="Q837" i="21" s="1"/>
  <c r="O837" i="21"/>
  <c r="N839" i="21"/>
  <c r="Q839" i="21" s="1"/>
  <c r="S839" i="21" s="1"/>
  <c r="N840" i="21"/>
  <c r="Q840" i="21" s="1"/>
  <c r="P841" i="21"/>
  <c r="P843" i="21"/>
  <c r="O844" i="21"/>
  <c r="P844" i="21"/>
  <c r="N845" i="21"/>
  <c r="Q845" i="21" s="1"/>
  <c r="O845" i="21"/>
  <c r="N847" i="21"/>
  <c r="Q847" i="21" s="1"/>
  <c r="S847" i="21" s="1"/>
  <c r="N848" i="21"/>
  <c r="Q848" i="21" s="1"/>
  <c r="P849" i="21"/>
  <c r="P851" i="21"/>
  <c r="O852" i="21"/>
  <c r="P852" i="21"/>
  <c r="N853" i="21"/>
  <c r="Q853" i="21" s="1"/>
  <c r="O853" i="21"/>
  <c r="N855" i="21"/>
  <c r="Q855" i="21" s="1"/>
  <c r="S855" i="21" s="1"/>
  <c r="N856" i="21"/>
  <c r="Q856" i="21" s="1"/>
  <c r="P857" i="21"/>
  <c r="P859" i="21"/>
  <c r="O860" i="21"/>
  <c r="P860" i="21"/>
  <c r="N861" i="21"/>
  <c r="Q861" i="21" s="1"/>
  <c r="O861" i="21"/>
  <c r="N863" i="21"/>
  <c r="Q863" i="21" s="1"/>
  <c r="S863" i="21" s="1"/>
  <c r="N864" i="21"/>
  <c r="Q864" i="21" s="1"/>
  <c r="P865" i="21"/>
  <c r="P867" i="21"/>
  <c r="O868" i="21"/>
  <c r="P868" i="21"/>
  <c r="N869" i="21"/>
  <c r="Q869" i="21" s="1"/>
  <c r="O869" i="21"/>
  <c r="N871" i="21"/>
  <c r="Q871" i="21" s="1"/>
  <c r="S871" i="21" s="1"/>
  <c r="N872" i="21"/>
  <c r="Q872" i="21" s="1"/>
  <c r="P873" i="21"/>
  <c r="P875" i="21"/>
  <c r="O876" i="21"/>
  <c r="P876" i="21"/>
  <c r="N877" i="21"/>
  <c r="Q877" i="21" s="1"/>
  <c r="O877" i="21"/>
  <c r="N879" i="21"/>
  <c r="Q879" i="21" s="1"/>
  <c r="S879" i="21" s="1"/>
  <c r="N880" i="21"/>
  <c r="Q880" i="21" s="1"/>
  <c r="P881" i="21"/>
  <c r="P883" i="21"/>
  <c r="N414" i="21"/>
  <c r="Q414" i="21" s="1"/>
  <c r="N418" i="21"/>
  <c r="Q418" i="21" s="1"/>
  <c r="N422" i="21"/>
  <c r="Q422" i="21" s="1"/>
  <c r="N426" i="21"/>
  <c r="Q426" i="21" s="1"/>
  <c r="N430" i="21"/>
  <c r="Q430" i="21" s="1"/>
  <c r="P431" i="21"/>
  <c r="N434" i="21"/>
  <c r="Q434" i="21" s="1"/>
  <c r="P435" i="21"/>
  <c r="N438" i="21"/>
  <c r="Q438" i="21" s="1"/>
  <c r="P439" i="21"/>
  <c r="N442" i="21"/>
  <c r="Q442" i="21" s="1"/>
  <c r="P443" i="21"/>
  <c r="N446" i="21"/>
  <c r="Q446" i="21" s="1"/>
  <c r="P447" i="21"/>
  <c r="P451" i="21"/>
  <c r="P455" i="21"/>
  <c r="P459" i="21"/>
  <c r="P463" i="21"/>
  <c r="P467" i="21"/>
  <c r="P471" i="21"/>
  <c r="P475" i="21"/>
  <c r="P479" i="21"/>
  <c r="P483" i="21"/>
  <c r="P501" i="21"/>
  <c r="Q502" i="21"/>
  <c r="N504" i="21"/>
  <c r="O506" i="21"/>
  <c r="P516" i="21"/>
  <c r="Q516" i="21" s="1"/>
  <c r="O517" i="21"/>
  <c r="P517" i="21"/>
  <c r="N518" i="21"/>
  <c r="Q518" i="21" s="1"/>
  <c r="P520" i="21"/>
  <c r="Q520" i="21" s="1"/>
  <c r="P524" i="21"/>
  <c r="Q524" i="21" s="1"/>
  <c r="P528" i="21"/>
  <c r="Q528" i="21" s="1"/>
  <c r="P532" i="21"/>
  <c r="Q532" i="21" s="1"/>
  <c r="P536" i="21"/>
  <c r="Q536" i="21" s="1"/>
  <c r="P540" i="21"/>
  <c r="Q540" i="21" s="1"/>
  <c r="P544" i="21"/>
  <c r="Q544" i="21" s="1"/>
  <c r="P548" i="21"/>
  <c r="Q548" i="21" s="1"/>
  <c r="P552" i="21"/>
  <c r="Q552" i="21" s="1"/>
  <c r="P556" i="21"/>
  <c r="Q556" i="21" s="1"/>
  <c r="P560" i="21"/>
  <c r="Q560" i="21" s="1"/>
  <c r="P564" i="21"/>
  <c r="Q564" i="21" s="1"/>
  <c r="P568" i="21"/>
  <c r="Q568" i="21" s="1"/>
  <c r="P572" i="21"/>
  <c r="Q572" i="21" s="1"/>
  <c r="P576" i="21"/>
  <c r="Q576" i="21" s="1"/>
  <c r="P580" i="21"/>
  <c r="Q580" i="21" s="1"/>
  <c r="P584" i="21"/>
  <c r="Q584" i="21" s="1"/>
  <c r="P588" i="21"/>
  <c r="Q588" i="21" s="1"/>
  <c r="P592" i="21"/>
  <c r="Q592" i="21" s="1"/>
  <c r="P626" i="21"/>
  <c r="P659" i="21"/>
  <c r="P660" i="21"/>
  <c r="O661" i="21"/>
  <c r="P661" i="21"/>
  <c r="O664" i="21"/>
  <c r="N665" i="21"/>
  <c r="N672" i="21"/>
  <c r="P675" i="21"/>
  <c r="P676" i="21"/>
  <c r="O677" i="21"/>
  <c r="P677" i="21"/>
  <c r="O680" i="21"/>
  <c r="N681" i="21"/>
  <c r="P686" i="21"/>
  <c r="N687" i="21"/>
  <c r="N688" i="21"/>
  <c r="N690" i="21"/>
  <c r="P691" i="21"/>
  <c r="P692" i="21"/>
  <c r="O693" i="21"/>
  <c r="P693" i="21"/>
  <c r="O696" i="21"/>
  <c r="N697" i="21"/>
  <c r="P702" i="21"/>
  <c r="N703" i="21"/>
  <c r="N704" i="21"/>
  <c r="N706" i="21"/>
  <c r="P707" i="21"/>
  <c r="P708" i="21"/>
  <c r="O709" i="21"/>
  <c r="P709" i="21"/>
  <c r="O712" i="21"/>
  <c r="N713" i="21"/>
  <c r="P718" i="21"/>
  <c r="N719" i="21"/>
  <c r="N720" i="21"/>
  <c r="Q720" i="21" s="1"/>
  <c r="P723" i="21"/>
  <c r="O725" i="21"/>
  <c r="P725" i="21"/>
  <c r="N726" i="21"/>
  <c r="Q726" i="21" s="1"/>
  <c r="O728" i="21"/>
  <c r="P728" i="21"/>
  <c r="N729" i="21"/>
  <c r="O734" i="21"/>
  <c r="P734" i="21"/>
  <c r="N735" i="21"/>
  <c r="N736" i="21"/>
  <c r="Q736" i="21" s="1"/>
  <c r="P739" i="21"/>
  <c r="P741" i="21"/>
  <c r="N742" i="21"/>
  <c r="Q742" i="21" s="1"/>
  <c r="O744" i="21"/>
  <c r="P744" i="21"/>
  <c r="N745" i="21"/>
  <c r="N747" i="21"/>
  <c r="Q747" i="21" s="1"/>
  <c r="S747" i="21" s="1"/>
  <c r="O750" i="21"/>
  <c r="P750" i="21"/>
  <c r="N752" i="21"/>
  <c r="Q752" i="21" s="1"/>
  <c r="P753" i="21"/>
  <c r="P755" i="21"/>
  <c r="Q758" i="21"/>
  <c r="P760" i="21"/>
  <c r="N761" i="21"/>
  <c r="Q761" i="21" s="1"/>
  <c r="O761" i="21"/>
  <c r="N763" i="21"/>
  <c r="Q763" i="21" s="1"/>
  <c r="S763" i="21" s="1"/>
  <c r="P766" i="21"/>
  <c r="N768" i="21"/>
  <c r="Q768" i="21" s="1"/>
  <c r="P769" i="21"/>
  <c r="P771" i="21"/>
  <c r="Q774" i="21"/>
  <c r="N777" i="21"/>
  <c r="Q777" i="21" s="1"/>
  <c r="O777" i="21"/>
  <c r="N779" i="21"/>
  <c r="Q779" i="21" s="1"/>
  <c r="S779" i="21" s="1"/>
  <c r="P782" i="21"/>
  <c r="N784" i="21"/>
  <c r="Q784" i="21" s="1"/>
  <c r="P785" i="21"/>
  <c r="P787" i="21"/>
  <c r="N790" i="21"/>
  <c r="Q790" i="21" s="1"/>
  <c r="N792" i="21"/>
  <c r="Q792" i="21" s="1"/>
  <c r="P793" i="21"/>
  <c r="P795" i="21"/>
  <c r="P797" i="21"/>
  <c r="P799" i="21"/>
  <c r="P801" i="21"/>
  <c r="P803" i="21"/>
  <c r="P805" i="21"/>
  <c r="P807" i="21"/>
  <c r="P809" i="21"/>
  <c r="P811" i="21"/>
  <c r="P813" i="21"/>
  <c r="P815" i="21"/>
  <c r="P817" i="21"/>
  <c r="P819" i="21"/>
  <c r="P821" i="21"/>
  <c r="P823" i="21"/>
  <c r="P825" i="21"/>
  <c r="P827" i="21"/>
  <c r="O828" i="21"/>
  <c r="P828" i="21"/>
  <c r="O830" i="21"/>
  <c r="P830" i="21"/>
  <c r="N834" i="21"/>
  <c r="Q834" i="21" s="1"/>
  <c r="O838" i="21"/>
  <c r="P838" i="21"/>
  <c r="N842" i="21"/>
  <c r="Q842" i="21" s="1"/>
  <c r="O846" i="21"/>
  <c r="P846" i="21"/>
  <c r="N850" i="21"/>
  <c r="Q850" i="21" s="1"/>
  <c r="O854" i="21"/>
  <c r="P854" i="21"/>
  <c r="N858" i="21"/>
  <c r="Q858" i="21" s="1"/>
  <c r="O862" i="21"/>
  <c r="P862" i="21"/>
  <c r="N866" i="21"/>
  <c r="Q866" i="21" s="1"/>
  <c r="O870" i="21"/>
  <c r="P870" i="21"/>
  <c r="N874" i="21"/>
  <c r="Q874" i="21" s="1"/>
  <c r="O878" i="21"/>
  <c r="P878" i="21"/>
  <c r="N882" i="21"/>
  <c r="Q882" i="21" s="1"/>
  <c r="O883" i="21"/>
  <c r="P408" i="21"/>
  <c r="Q408" i="21" s="1"/>
  <c r="N409" i="21"/>
  <c r="O409" i="21"/>
  <c r="P412" i="21"/>
  <c r="Q412" i="21" s="1"/>
  <c r="N413" i="21"/>
  <c r="O413" i="21"/>
  <c r="P416" i="21"/>
  <c r="Q416" i="21" s="1"/>
  <c r="N417" i="21"/>
  <c r="O417" i="21"/>
  <c r="P420" i="21"/>
  <c r="Q420" i="21" s="1"/>
  <c r="N421" i="21"/>
  <c r="O421" i="21"/>
  <c r="P424" i="21"/>
  <c r="Q424" i="21" s="1"/>
  <c r="N425" i="21"/>
  <c r="O425" i="21"/>
  <c r="P428" i="21"/>
  <c r="Q428" i="21" s="1"/>
  <c r="N429" i="21"/>
  <c r="O429" i="21"/>
  <c r="N433" i="21"/>
  <c r="N437" i="21"/>
  <c r="N441" i="21"/>
  <c r="N445" i="21"/>
  <c r="N449" i="21"/>
  <c r="Q449" i="21" s="1"/>
  <c r="N453" i="21"/>
  <c r="Q453" i="21" s="1"/>
  <c r="N457" i="21"/>
  <c r="Q457" i="21" s="1"/>
  <c r="N461" i="21"/>
  <c r="Q461" i="21" s="1"/>
  <c r="N465" i="21"/>
  <c r="Q465" i="21" s="1"/>
  <c r="N469" i="21"/>
  <c r="Q469" i="21" s="1"/>
  <c r="N473" i="21"/>
  <c r="Q473" i="21" s="1"/>
  <c r="N477" i="21"/>
  <c r="Q477" i="21" s="1"/>
  <c r="N481" i="21"/>
  <c r="Q481" i="21" s="1"/>
  <c r="N485" i="21"/>
  <c r="Q485" i="21" s="1"/>
  <c r="N486" i="21"/>
  <c r="P488" i="21"/>
  <c r="Q488" i="21" s="1"/>
  <c r="N489" i="21"/>
  <c r="Q489" i="21" s="1"/>
  <c r="O489" i="21"/>
  <c r="N490" i="21"/>
  <c r="P492" i="21"/>
  <c r="Q492" i="21" s="1"/>
  <c r="N493" i="21"/>
  <c r="Q493" i="21" s="1"/>
  <c r="O493" i="21"/>
  <c r="N494" i="21"/>
  <c r="P496" i="21"/>
  <c r="Q496" i="21" s="1"/>
  <c r="N497" i="21"/>
  <c r="Q497" i="21" s="1"/>
  <c r="O497" i="21"/>
  <c r="N498" i="21"/>
  <c r="N501" i="21"/>
  <c r="Q501" i="21" s="1"/>
  <c r="P503" i="21"/>
  <c r="P504" i="21"/>
  <c r="O505" i="21"/>
  <c r="P505" i="21"/>
  <c r="N506" i="21"/>
  <c r="Q506" i="21" s="1"/>
  <c r="N508" i="21"/>
  <c r="Q508" i="21" s="1"/>
  <c r="O510" i="21"/>
  <c r="N517" i="21"/>
  <c r="Q517" i="21" s="1"/>
  <c r="P519" i="21"/>
  <c r="N521" i="21"/>
  <c r="N525" i="21"/>
  <c r="N529" i="21"/>
  <c r="N533" i="21"/>
  <c r="N537" i="21"/>
  <c r="N541" i="21"/>
  <c r="N545" i="21"/>
  <c r="N549" i="21"/>
  <c r="N553" i="21"/>
  <c r="N557" i="21"/>
  <c r="N561" i="21"/>
  <c r="N565" i="21"/>
  <c r="N569" i="21"/>
  <c r="N573" i="21"/>
  <c r="N577" i="21"/>
  <c r="N581" i="21"/>
  <c r="N585" i="21"/>
  <c r="N589" i="21"/>
  <c r="N593" i="21"/>
  <c r="N597" i="21"/>
  <c r="N601" i="21"/>
  <c r="N605" i="21"/>
  <c r="N609" i="21"/>
  <c r="N613" i="21"/>
  <c r="N617" i="21"/>
  <c r="N621" i="21"/>
  <c r="N624" i="21"/>
  <c r="Q624" i="21" s="1"/>
  <c r="N626" i="21"/>
  <c r="Q626" i="21" s="1"/>
  <c r="P627" i="21"/>
  <c r="O628" i="21"/>
  <c r="N629" i="21"/>
  <c r="O632" i="21"/>
  <c r="N633" i="21"/>
  <c r="O636" i="21"/>
  <c r="N637" i="21"/>
  <c r="O640" i="21"/>
  <c r="N641" i="21"/>
  <c r="O644" i="21"/>
  <c r="N645" i="21"/>
  <c r="O648" i="21"/>
  <c r="N649" i="21"/>
  <c r="O652" i="21"/>
  <c r="N653" i="21"/>
  <c r="N661" i="21"/>
  <c r="Q661" i="21" s="1"/>
  <c r="Q668" i="21"/>
  <c r="P673" i="21"/>
  <c r="O676" i="21"/>
  <c r="N677" i="21"/>
  <c r="Q677" i="21" s="1"/>
  <c r="Q684" i="21"/>
  <c r="Q686" i="21"/>
  <c r="N693" i="21"/>
  <c r="Q693" i="21" s="1"/>
  <c r="Q700" i="21"/>
  <c r="Q702" i="21"/>
  <c r="N709" i="21"/>
  <c r="Q709" i="21" s="1"/>
  <c r="Q718" i="21"/>
  <c r="Q722" i="21"/>
  <c r="P724" i="21"/>
  <c r="N725" i="21"/>
  <c r="Q725" i="21" s="1"/>
  <c r="Q732" i="21"/>
  <c r="Q738" i="21"/>
  <c r="Q741" i="21"/>
  <c r="Q748" i="21"/>
  <c r="Q754" i="21"/>
  <c r="Q757" i="21"/>
  <c r="O757" i="21"/>
  <c r="Q759" i="21"/>
  <c r="Q770" i="21"/>
  <c r="Q773" i="21"/>
  <c r="O773" i="21"/>
  <c r="Q775" i="21"/>
  <c r="P783" i="21"/>
  <c r="N789" i="21"/>
  <c r="Q789" i="21" s="1"/>
  <c r="O789" i="21"/>
  <c r="N791" i="21"/>
  <c r="Q791" i="21" s="1"/>
  <c r="N794" i="21"/>
  <c r="N796" i="21"/>
  <c r="N798" i="21"/>
  <c r="N800" i="21"/>
  <c r="N802" i="21"/>
  <c r="N808" i="21"/>
  <c r="N810" i="21"/>
  <c r="N812" i="21"/>
  <c r="N814" i="21"/>
  <c r="N816" i="21"/>
  <c r="N818" i="21"/>
  <c r="Q885" i="21"/>
  <c r="P885" i="21"/>
  <c r="P887" i="21"/>
  <c r="O888" i="21"/>
  <c r="N889" i="21"/>
  <c r="O889" i="21"/>
  <c r="N891" i="21"/>
  <c r="N892" i="21"/>
  <c r="P893" i="21"/>
  <c r="N894" i="21"/>
  <c r="P895" i="21"/>
  <c r="O896" i="21"/>
  <c r="N897" i="21"/>
  <c r="N899" i="21"/>
  <c r="N900" i="21"/>
  <c r="P901" i="21"/>
  <c r="N902" i="21"/>
  <c r="P903" i="21"/>
  <c r="N905" i="21"/>
  <c r="N912" i="21"/>
  <c r="O912" i="21"/>
  <c r="P914" i="21"/>
  <c r="N915" i="21"/>
  <c r="P916" i="21"/>
  <c r="O917" i="21"/>
  <c r="P917" i="21"/>
  <c r="N918" i="21"/>
  <c r="P919" i="21"/>
  <c r="N921" i="21"/>
  <c r="N928" i="21"/>
  <c r="O928" i="21"/>
  <c r="P930" i="21"/>
  <c r="N931" i="21"/>
  <c r="P932" i="21"/>
  <c r="O933" i="21"/>
  <c r="P933" i="21"/>
  <c r="N934" i="21"/>
  <c r="P935" i="21"/>
  <c r="N937" i="21"/>
  <c r="N944" i="21"/>
  <c r="O944" i="21"/>
  <c r="P946" i="21"/>
  <c r="N947" i="21"/>
  <c r="P948" i="21"/>
  <c r="O949" i="21"/>
  <c r="P949" i="21"/>
  <c r="N950" i="21"/>
  <c r="P951" i="21"/>
  <c r="N953" i="21"/>
  <c r="N960" i="21"/>
  <c r="O960" i="21"/>
  <c r="P962" i="21"/>
  <c r="N963" i="21"/>
  <c r="P964" i="21"/>
  <c r="O965" i="21"/>
  <c r="P965" i="21"/>
  <c r="N966" i="21"/>
  <c r="N968" i="21"/>
  <c r="N969" i="21"/>
  <c r="P970" i="21"/>
  <c r="P972" i="21"/>
  <c r="O973" i="21"/>
  <c r="P973" i="21"/>
  <c r="N974" i="21"/>
  <c r="O974" i="21"/>
  <c r="N976" i="21"/>
  <c r="N977" i="21"/>
  <c r="P978" i="21"/>
  <c r="P980" i="21"/>
  <c r="O981" i="21"/>
  <c r="P981" i="21"/>
  <c r="N982" i="21"/>
  <c r="O982" i="21"/>
  <c r="N984" i="21"/>
  <c r="N985" i="21"/>
  <c r="P986" i="21"/>
  <c r="P988" i="21"/>
  <c r="P990" i="21"/>
  <c r="P992" i="21"/>
  <c r="P994" i="21"/>
  <c r="P996" i="21"/>
  <c r="P998" i="21"/>
  <c r="P1000" i="21"/>
  <c r="P1002" i="21"/>
  <c r="P1004" i="21"/>
  <c r="P1006" i="21"/>
  <c r="P1008" i="21"/>
  <c r="P1010" i="21"/>
  <c r="P1012" i="21"/>
  <c r="P1014" i="21"/>
  <c r="P1016" i="21"/>
  <c r="P1018" i="21"/>
  <c r="P1020" i="21"/>
  <c r="P1022" i="21"/>
  <c r="P1024" i="21"/>
  <c r="P1026" i="21"/>
  <c r="P1028" i="21"/>
  <c r="P1037" i="21"/>
  <c r="P1039" i="21"/>
  <c r="O1042" i="21"/>
  <c r="N1044" i="21"/>
  <c r="N1045" i="21"/>
  <c r="N1047" i="21"/>
  <c r="P1051" i="21"/>
  <c r="P1053" i="21"/>
  <c r="N1054" i="21"/>
  <c r="O1054" i="21"/>
  <c r="N1057" i="21"/>
  <c r="P1061" i="21"/>
  <c r="N1065" i="21"/>
  <c r="P1069" i="21"/>
  <c r="N1073" i="21"/>
  <c r="P1077" i="21"/>
  <c r="N1081" i="21"/>
  <c r="O1085" i="21"/>
  <c r="P1085" i="21"/>
  <c r="P1091" i="21"/>
  <c r="N1093" i="21"/>
  <c r="N1099" i="21"/>
  <c r="N1105" i="21"/>
  <c r="P1109" i="21"/>
  <c r="N1113" i="21"/>
  <c r="N1119" i="21"/>
  <c r="P1121" i="21"/>
  <c r="P1127" i="21"/>
  <c r="N1129" i="21"/>
  <c r="N1135" i="21"/>
  <c r="P1137" i="21"/>
  <c r="P1143" i="21"/>
  <c r="N1145" i="21"/>
  <c r="N1151" i="21"/>
  <c r="P1153" i="21"/>
  <c r="N886" i="21"/>
  <c r="O890" i="21"/>
  <c r="P890" i="21"/>
  <c r="O898" i="21"/>
  <c r="P898" i="21"/>
  <c r="P900" i="21"/>
  <c r="O901" i="21"/>
  <c r="N907" i="21"/>
  <c r="O908" i="21"/>
  <c r="O910" i="21"/>
  <c r="P910" i="21"/>
  <c r="N911" i="21"/>
  <c r="P912" i="21"/>
  <c r="O913" i="21"/>
  <c r="P913" i="21"/>
  <c r="N914" i="21"/>
  <c r="Q914" i="21" s="1"/>
  <c r="P915" i="21"/>
  <c r="N917" i="21"/>
  <c r="Q917" i="21" s="1"/>
  <c r="N924" i="21"/>
  <c r="O924" i="21"/>
  <c r="O926" i="21"/>
  <c r="P926" i="21"/>
  <c r="N927" i="21"/>
  <c r="P928" i="21"/>
  <c r="O929" i="21"/>
  <c r="P929" i="21"/>
  <c r="N930" i="21"/>
  <c r="Q930" i="21" s="1"/>
  <c r="P931" i="21"/>
  <c r="N933" i="21"/>
  <c r="Q933" i="21" s="1"/>
  <c r="N940" i="21"/>
  <c r="O940" i="21"/>
  <c r="O942" i="21"/>
  <c r="P942" i="21"/>
  <c r="N943" i="21"/>
  <c r="P944" i="21"/>
  <c r="O945" i="21"/>
  <c r="P945" i="21"/>
  <c r="N946" i="21"/>
  <c r="Q946" i="21" s="1"/>
  <c r="P947" i="21"/>
  <c r="N949" i="21"/>
  <c r="Q949" i="21" s="1"/>
  <c r="N956" i="21"/>
  <c r="O956" i="21"/>
  <c r="O958" i="21"/>
  <c r="P958" i="21"/>
  <c r="N959" i="21"/>
  <c r="P960" i="21"/>
  <c r="O961" i="21"/>
  <c r="P961" i="21"/>
  <c r="N962" i="21"/>
  <c r="Q962" i="21" s="1"/>
  <c r="P963" i="21"/>
  <c r="N965" i="21"/>
  <c r="Q965" i="21" s="1"/>
  <c r="O967" i="21"/>
  <c r="P967" i="21"/>
  <c r="N971" i="21"/>
  <c r="O975" i="21"/>
  <c r="P975" i="21"/>
  <c r="N979" i="21"/>
  <c r="O983" i="21"/>
  <c r="P983" i="21"/>
  <c r="N987" i="21"/>
  <c r="N989" i="21"/>
  <c r="N991" i="21"/>
  <c r="N993" i="21"/>
  <c r="N995" i="21"/>
  <c r="N997" i="21"/>
  <c r="N999" i="21"/>
  <c r="N1001" i="21"/>
  <c r="N1003" i="21"/>
  <c r="N1005" i="21"/>
  <c r="N1007" i="21"/>
  <c r="N1009" i="21"/>
  <c r="N1011" i="21"/>
  <c r="N1013" i="21"/>
  <c r="N1015" i="21"/>
  <c r="N1017" i="21"/>
  <c r="N1019" i="21"/>
  <c r="N1021" i="21"/>
  <c r="N1023" i="21"/>
  <c r="N1025" i="21"/>
  <c r="N1029" i="21"/>
  <c r="N1033" i="21"/>
  <c r="N1035" i="21"/>
  <c r="P1038" i="21"/>
  <c r="P1040" i="21"/>
  <c r="O1041" i="21"/>
  <c r="P1041" i="21"/>
  <c r="O1043" i="21"/>
  <c r="P1043" i="21"/>
  <c r="N1046" i="21"/>
  <c r="O1046" i="21"/>
  <c r="N1048" i="21"/>
  <c r="N1049" i="21"/>
  <c r="P1050" i="21"/>
  <c r="P1052" i="21"/>
  <c r="P1054" i="21"/>
  <c r="N1056" i="21"/>
  <c r="Q1056" i="21" s="1"/>
  <c r="O1056" i="21"/>
  <c r="Q1059" i="21"/>
  <c r="P1060" i="21"/>
  <c r="O1063" i="21"/>
  <c r="N1064" i="21"/>
  <c r="Q1064" i="21" s="1"/>
  <c r="Q1067" i="21"/>
  <c r="P1068" i="21"/>
  <c r="P1070" i="21"/>
  <c r="O1071" i="21"/>
  <c r="N1072" i="21"/>
  <c r="Q1072" i="21" s="1"/>
  <c r="Q1075" i="21"/>
  <c r="P1076" i="21"/>
  <c r="P1078" i="21"/>
  <c r="Q1083" i="21"/>
  <c r="O1087" i="21"/>
  <c r="Q1089" i="21"/>
  <c r="P1090" i="21"/>
  <c r="P1092" i="21"/>
  <c r="Q1095" i="21"/>
  <c r="N1098" i="21"/>
  <c r="N1100" i="21"/>
  <c r="N1101" i="21"/>
  <c r="Q1101" i="21" s="1"/>
  <c r="P1102" i="21"/>
  <c r="O1103" i="21"/>
  <c r="O1104" i="21"/>
  <c r="N1106" i="21"/>
  <c r="Q1106" i="21" s="1"/>
  <c r="S1106" i="21" s="1"/>
  <c r="N1107" i="21"/>
  <c r="Q1107" i="21" s="1"/>
  <c r="O1111" i="21"/>
  <c r="O1112" i="21"/>
  <c r="N1115" i="21"/>
  <c r="Q1115" i="21" s="1"/>
  <c r="N1118" i="21"/>
  <c r="O1118" i="21"/>
  <c r="N1120" i="21"/>
  <c r="O1123" i="21"/>
  <c r="O1124" i="21"/>
  <c r="N1125" i="21"/>
  <c r="Q1125" i="21" s="1"/>
  <c r="P1126" i="21"/>
  <c r="P1128" i="21"/>
  <c r="N1131" i="21"/>
  <c r="Q1131" i="21" s="1"/>
  <c r="N1134" i="21"/>
  <c r="O1134" i="21"/>
  <c r="N1136" i="21"/>
  <c r="O1139" i="21"/>
  <c r="O1140" i="21"/>
  <c r="N1141" i="21"/>
  <c r="Q1141" i="21" s="1"/>
  <c r="P1142" i="21"/>
  <c r="P1144" i="21"/>
  <c r="N1147" i="21"/>
  <c r="Q1147" i="21" s="1"/>
  <c r="N1150" i="21"/>
  <c r="O1150" i="21"/>
  <c r="N1152" i="21"/>
  <c r="O1155" i="21"/>
  <c r="O1156" i="21"/>
  <c r="N1157" i="21"/>
  <c r="Q1157" i="21" s="1"/>
  <c r="N1161" i="21"/>
  <c r="Q1161" i="21" s="1"/>
  <c r="N1165" i="21"/>
  <c r="Q1165" i="21" s="1"/>
  <c r="N1169" i="21"/>
  <c r="Q1169" i="21" s="1"/>
  <c r="N1173" i="21"/>
  <c r="Q1173" i="21" s="1"/>
  <c r="N1177" i="21"/>
  <c r="Q1177" i="21" s="1"/>
  <c r="N1179" i="21"/>
  <c r="N1180" i="21"/>
  <c r="N1181" i="21"/>
  <c r="N1183" i="21"/>
  <c r="N1184" i="21"/>
  <c r="N1185" i="21"/>
  <c r="N1187" i="21"/>
  <c r="N1188" i="21"/>
  <c r="N1189" i="21"/>
  <c r="Q1189" i="21" s="1"/>
  <c r="N1191" i="21"/>
  <c r="N1192" i="21"/>
  <c r="N1193" i="21"/>
  <c r="N1195" i="21"/>
  <c r="N1196" i="21"/>
  <c r="N1197" i="21"/>
  <c r="N1199" i="21"/>
  <c r="N1200" i="21"/>
  <c r="N1201" i="21"/>
  <c r="N1203" i="21"/>
  <c r="N1204" i="21"/>
  <c r="N1205" i="21"/>
  <c r="N1207" i="21"/>
  <c r="N1208" i="21"/>
  <c r="N1209" i="21"/>
  <c r="Q887" i="21"/>
  <c r="S887" i="21" s="1"/>
  <c r="Q893" i="21"/>
  <c r="Q895" i="21"/>
  <c r="S895" i="21" s="1"/>
  <c r="N896" i="21"/>
  <c r="P899" i="21"/>
  <c r="O900" i="21"/>
  <c r="N901" i="21"/>
  <c r="Q901" i="21" s="1"/>
  <c r="N903" i="21"/>
  <c r="Q903" i="21" s="1"/>
  <c r="S903" i="21" s="1"/>
  <c r="N904" i="21"/>
  <c r="P905" i="21"/>
  <c r="O906" i="21"/>
  <c r="P906" i="21"/>
  <c r="P908" i="21"/>
  <c r="Q908" i="21" s="1"/>
  <c r="S908" i="21" s="1"/>
  <c r="O909" i="21"/>
  <c r="P909" i="21"/>
  <c r="N910" i="21"/>
  <c r="P911" i="21"/>
  <c r="N913" i="21"/>
  <c r="N920" i="21"/>
  <c r="N923" i="21"/>
  <c r="P924" i="21"/>
  <c r="O925" i="21"/>
  <c r="P925" i="21"/>
  <c r="N926" i="21"/>
  <c r="P927" i="21"/>
  <c r="N929" i="21"/>
  <c r="N936" i="21"/>
  <c r="P938" i="21"/>
  <c r="N939" i="21"/>
  <c r="P940" i="21"/>
  <c r="O941" i="21"/>
  <c r="P941" i="21"/>
  <c r="N942" i="21"/>
  <c r="P943" i="21"/>
  <c r="N945" i="21"/>
  <c r="N952" i="21"/>
  <c r="N955" i="21"/>
  <c r="P956" i="21"/>
  <c r="O957" i="21"/>
  <c r="P957" i="21"/>
  <c r="N958" i="21"/>
  <c r="P959" i="21"/>
  <c r="N961" i="21"/>
  <c r="O969" i="21"/>
  <c r="P969" i="21"/>
  <c r="N970" i="21"/>
  <c r="Q970" i="21" s="1"/>
  <c r="O970" i="21"/>
  <c r="N972" i="21"/>
  <c r="Q972" i="21" s="1"/>
  <c r="S972" i="21" s="1"/>
  <c r="N973" i="21"/>
  <c r="Q973" i="21" s="1"/>
  <c r="P974" i="21"/>
  <c r="P976" i="21"/>
  <c r="O977" i="21"/>
  <c r="P977" i="21"/>
  <c r="N978" i="21"/>
  <c r="Q978" i="21" s="1"/>
  <c r="O978" i="21"/>
  <c r="N980" i="21"/>
  <c r="Q980" i="21" s="1"/>
  <c r="S980" i="21" s="1"/>
  <c r="N981" i="21"/>
  <c r="Q981" i="21" s="1"/>
  <c r="P982" i="21"/>
  <c r="P984" i="21"/>
  <c r="O985" i="21"/>
  <c r="P985" i="21"/>
  <c r="N986" i="21"/>
  <c r="Q986" i="21" s="1"/>
  <c r="O986" i="21"/>
  <c r="N988" i="21"/>
  <c r="Q988" i="21" s="1"/>
  <c r="O988" i="21"/>
  <c r="N990" i="21"/>
  <c r="Q990" i="21" s="1"/>
  <c r="O990" i="21"/>
  <c r="N992" i="21"/>
  <c r="Q992" i="21" s="1"/>
  <c r="O992" i="21"/>
  <c r="N994" i="21"/>
  <c r="Q994" i="21" s="1"/>
  <c r="O994" i="21"/>
  <c r="N996" i="21"/>
  <c r="Q996" i="21" s="1"/>
  <c r="O996" i="21"/>
  <c r="N998" i="21"/>
  <c r="Q998" i="21" s="1"/>
  <c r="O998" i="21"/>
  <c r="N1000" i="21"/>
  <c r="Q1000" i="21" s="1"/>
  <c r="O1000" i="21"/>
  <c r="N1002" i="21"/>
  <c r="Q1002" i="21" s="1"/>
  <c r="O1002" i="21"/>
  <c r="N1004" i="21"/>
  <c r="Q1004" i="21" s="1"/>
  <c r="O1004" i="21"/>
  <c r="N1006" i="21"/>
  <c r="Q1006" i="21" s="1"/>
  <c r="O1006" i="21"/>
  <c r="N1008" i="21"/>
  <c r="Q1008" i="21" s="1"/>
  <c r="O1008" i="21"/>
  <c r="N1010" i="21"/>
  <c r="Q1010" i="21" s="1"/>
  <c r="O1010" i="21"/>
  <c r="N1012" i="21"/>
  <c r="Q1012" i="21" s="1"/>
  <c r="O1012" i="21"/>
  <c r="N1014" i="21"/>
  <c r="Q1014" i="21" s="1"/>
  <c r="O1014" i="21"/>
  <c r="N1016" i="21"/>
  <c r="Q1016" i="21" s="1"/>
  <c r="O1016" i="21"/>
  <c r="N1018" i="21"/>
  <c r="Q1018" i="21" s="1"/>
  <c r="O1018" i="21"/>
  <c r="N1020" i="21"/>
  <c r="Q1020" i="21" s="1"/>
  <c r="O1020" i="21"/>
  <c r="N1022" i="21"/>
  <c r="Q1022" i="21" s="1"/>
  <c r="O1022" i="21"/>
  <c r="N1024" i="21"/>
  <c r="Q1024" i="21" s="1"/>
  <c r="O1024" i="21"/>
  <c r="N1026" i="21"/>
  <c r="Q1026" i="21" s="1"/>
  <c r="O1026" i="21"/>
  <c r="N1028" i="21"/>
  <c r="Q1028" i="21" s="1"/>
  <c r="O1028" i="21"/>
  <c r="N1030" i="21"/>
  <c r="Q1030" i="21" s="1"/>
  <c r="O1030" i="21"/>
  <c r="N1032" i="21"/>
  <c r="Q1032" i="21" s="1"/>
  <c r="O1032" i="21"/>
  <c r="N1034" i="21"/>
  <c r="Q1034" i="21" s="1"/>
  <c r="O1034" i="21"/>
  <c r="N1036" i="21"/>
  <c r="Q1036" i="21" s="1"/>
  <c r="S1036" i="21" s="1"/>
  <c r="N1037" i="21"/>
  <c r="Q1037" i="21" s="1"/>
  <c r="N1039" i="21"/>
  <c r="Q1039" i="21" s="1"/>
  <c r="P1042" i="21"/>
  <c r="P1044" i="21"/>
  <c r="O1045" i="21"/>
  <c r="P1045" i="21"/>
  <c r="O1047" i="21"/>
  <c r="P1047" i="21"/>
  <c r="N1051" i="21"/>
  <c r="Q1051" i="21" s="1"/>
  <c r="N1053" i="21"/>
  <c r="Q1053" i="21" s="1"/>
  <c r="N1055" i="21"/>
  <c r="Q1055" i="21" s="1"/>
  <c r="O1057" i="21"/>
  <c r="P1057" i="21"/>
  <c r="N1061" i="21"/>
  <c r="Q1061" i="21" s="1"/>
  <c r="O1065" i="21"/>
  <c r="P1065" i="21"/>
  <c r="N1069" i="21"/>
  <c r="Q1069" i="21" s="1"/>
  <c r="O1073" i="21"/>
  <c r="P1073" i="21"/>
  <c r="N1077" i="21"/>
  <c r="P1081" i="21"/>
  <c r="N1085" i="21"/>
  <c r="Q1085" i="21" s="1"/>
  <c r="N1091" i="21"/>
  <c r="Q1091" i="21" s="1"/>
  <c r="P1093" i="21"/>
  <c r="O1099" i="21"/>
  <c r="P1099" i="21"/>
  <c r="P1105" i="21"/>
  <c r="N1109" i="21"/>
  <c r="Q1109" i="21" s="1"/>
  <c r="P1113" i="21"/>
  <c r="O1119" i="21"/>
  <c r="P1119" i="21"/>
  <c r="N1121" i="21"/>
  <c r="Q1121" i="21" s="1"/>
  <c r="N1127" i="21"/>
  <c r="Q1127" i="21" s="1"/>
  <c r="P1129" i="21"/>
  <c r="O1135" i="21"/>
  <c r="P1135" i="21"/>
  <c r="N1137" i="21"/>
  <c r="Q1137" i="21" s="1"/>
  <c r="N1143" i="21"/>
  <c r="Q1143" i="21" s="1"/>
  <c r="P1145" i="21"/>
  <c r="O1151" i="21"/>
  <c r="P1151" i="21"/>
  <c r="N1153" i="21"/>
  <c r="Q1153" i="21" s="1"/>
  <c r="N1159" i="21"/>
  <c r="Q1159" i="21" s="1"/>
  <c r="P1160" i="21"/>
  <c r="Q1160" i="21" s="1"/>
  <c r="S1160" i="21" s="1"/>
  <c r="N1163" i="21"/>
  <c r="Q1163" i="21" s="1"/>
  <c r="P1164" i="21"/>
  <c r="Q1164" i="21" s="1"/>
  <c r="S1164" i="21" s="1"/>
  <c r="N1167" i="21"/>
  <c r="Q1167" i="21" s="1"/>
  <c r="P1168" i="21"/>
  <c r="Q1168" i="21" s="1"/>
  <c r="S1168" i="21" s="1"/>
  <c r="N1171" i="21"/>
  <c r="Q1171" i="21" s="1"/>
  <c r="P1172" i="21"/>
  <c r="Q1172" i="21" s="1"/>
  <c r="S1172" i="21" s="1"/>
  <c r="N1175" i="21"/>
  <c r="Q1175" i="21" s="1"/>
  <c r="P1176" i="21"/>
  <c r="Q1176" i="21" s="1"/>
  <c r="S1176" i="21" s="1"/>
  <c r="P1180" i="21"/>
  <c r="P1181" i="21"/>
  <c r="P1184" i="21"/>
  <c r="P1185" i="21"/>
  <c r="P1188" i="21"/>
  <c r="P1192" i="21"/>
  <c r="P1193" i="21"/>
  <c r="P1196" i="21"/>
  <c r="P1197" i="21"/>
  <c r="P1200" i="21"/>
  <c r="P1201" i="21"/>
  <c r="P1204" i="21"/>
  <c r="P1205" i="21"/>
  <c r="P1208" i="21"/>
  <c r="P1209" i="21"/>
  <c r="P1215" i="21"/>
  <c r="O886" i="21"/>
  <c r="P886" i="21"/>
  <c r="N890" i="21"/>
  <c r="Q890" i="21" s="1"/>
  <c r="P894" i="21"/>
  <c r="Q906" i="21"/>
  <c r="Q909" i="21"/>
  <c r="Q916" i="21"/>
  <c r="Q919" i="21"/>
  <c r="Q925" i="21"/>
  <c r="Q932" i="21"/>
  <c r="Q935" i="21"/>
  <c r="Q938" i="21"/>
  <c r="Q941" i="21"/>
  <c r="Q948" i="21"/>
  <c r="Q951" i="21"/>
  <c r="P953" i="21"/>
  <c r="Q957" i="21"/>
  <c r="Q964" i="21"/>
  <c r="Q967" i="21"/>
  <c r="Q975" i="21"/>
  <c r="Q983" i="21"/>
  <c r="Q1038" i="21"/>
  <c r="Q1040" i="21"/>
  <c r="Q1041" i="21"/>
  <c r="Q1043" i="21"/>
  <c r="Q1050" i="21"/>
  <c r="Q1052" i="21"/>
  <c r="Q1070" i="21"/>
  <c r="S1070" i="21" s="1"/>
  <c r="Q1076" i="21"/>
  <c r="Q1092" i="21"/>
  <c r="Q1117" i="21"/>
  <c r="Q1133" i="21"/>
  <c r="Q1149" i="21"/>
  <c r="O1158" i="21"/>
  <c r="O1162" i="21"/>
  <c r="O1166" i="21"/>
  <c r="O1170" i="21"/>
  <c r="O1174" i="21"/>
  <c r="N1194" i="21"/>
  <c r="N1206" i="21"/>
  <c r="N1210" i="21"/>
  <c r="O1213" i="21"/>
  <c r="P1213" i="21"/>
  <c r="Q1213" i="21" s="1"/>
  <c r="S1213" i="21" s="1"/>
  <c r="N1214" i="21"/>
  <c r="O1217" i="21"/>
  <c r="P1217" i="21"/>
  <c r="Q1217" i="21" s="1"/>
  <c r="S1217" i="21" s="1"/>
  <c r="N1218" i="21"/>
  <c r="P1221" i="21"/>
  <c r="Q1221" i="21" s="1"/>
  <c r="N1222" i="21"/>
  <c r="N1226" i="21"/>
  <c r="N1230" i="21"/>
  <c r="N1234" i="21"/>
  <c r="N1238" i="21"/>
  <c r="N1242" i="21"/>
  <c r="N1246" i="21"/>
  <c r="N1250" i="21"/>
  <c r="N1254" i="21"/>
  <c r="N1258" i="21"/>
  <c r="N1262" i="21"/>
  <c r="N1266" i="21"/>
  <c r="N1270" i="21"/>
  <c r="N1271" i="21"/>
  <c r="Q1271" i="21" s="1"/>
  <c r="N1276" i="21"/>
  <c r="O1276" i="21"/>
  <c r="N1278" i="21"/>
  <c r="N1279" i="21"/>
  <c r="O1284" i="21"/>
  <c r="O1290" i="21"/>
  <c r="N1293" i="21"/>
  <c r="O1298" i="21"/>
  <c r="N1301" i="21"/>
  <c r="N1307" i="21"/>
  <c r="N1313" i="21"/>
  <c r="P1317" i="21"/>
  <c r="N1321" i="21"/>
  <c r="Q1321" i="21" s="1"/>
  <c r="P1323" i="21"/>
  <c r="O1324" i="21"/>
  <c r="P1329" i="21"/>
  <c r="N1333" i="21"/>
  <c r="N1339" i="21"/>
  <c r="N1345" i="21"/>
  <c r="P1349" i="21"/>
  <c r="N1353" i="21"/>
  <c r="Q1353" i="21" s="1"/>
  <c r="P1355" i="21"/>
  <c r="O1356" i="21"/>
  <c r="P1361" i="21"/>
  <c r="N1365" i="21"/>
  <c r="N1371" i="21"/>
  <c r="N1377" i="21"/>
  <c r="P1381" i="21"/>
  <c r="N1385" i="21"/>
  <c r="Q1385" i="21" s="1"/>
  <c r="P1387" i="21"/>
  <c r="O1388" i="21"/>
  <c r="P1393" i="21"/>
  <c r="N1395" i="21"/>
  <c r="P1402" i="21"/>
  <c r="N1406" i="21"/>
  <c r="P1410" i="21"/>
  <c r="N1414" i="21"/>
  <c r="P1418" i="21"/>
  <c r="N1422" i="21"/>
  <c r="O1425" i="21"/>
  <c r="O1427" i="21"/>
  <c r="N1428" i="21"/>
  <c r="N1434" i="21"/>
  <c r="N1440" i="21"/>
  <c r="O1211" i="21"/>
  <c r="O1215" i="21"/>
  <c r="O1219" i="21"/>
  <c r="O1223" i="21"/>
  <c r="O1227" i="21"/>
  <c r="O1231" i="21"/>
  <c r="O1233" i="21"/>
  <c r="O1235" i="21"/>
  <c r="O1237" i="21"/>
  <c r="O1239" i="21"/>
  <c r="O1241" i="21"/>
  <c r="O1243" i="21"/>
  <c r="O1245" i="21"/>
  <c r="O1247" i="21"/>
  <c r="O1249" i="21"/>
  <c r="O1251" i="21"/>
  <c r="O1253" i="21"/>
  <c r="O1255" i="21"/>
  <c r="O1257" i="21"/>
  <c r="O1259" i="21"/>
  <c r="O1261" i="21"/>
  <c r="O1263" i="21"/>
  <c r="O1265" i="21"/>
  <c r="O1267" i="21"/>
  <c r="O1269" i="21"/>
  <c r="Q1273" i="21"/>
  <c r="P1274" i="21"/>
  <c r="Q1281" i="21"/>
  <c r="P1282" i="21"/>
  <c r="O1285" i="21"/>
  <c r="N1286" i="21"/>
  <c r="N1287" i="21"/>
  <c r="N1292" i="21"/>
  <c r="O1292" i="21"/>
  <c r="N1294" i="21"/>
  <c r="N1295" i="21"/>
  <c r="Q1295" i="21" s="1"/>
  <c r="O1299" i="21"/>
  <c r="P1299" i="21"/>
  <c r="N1300" i="21"/>
  <c r="Q1300" i="21" s="1"/>
  <c r="O1300" i="21"/>
  <c r="N1302" i="21"/>
  <c r="Q1302" i="21" s="1"/>
  <c r="N1303" i="21"/>
  <c r="Q1303" i="21" s="1"/>
  <c r="N1309" i="21"/>
  <c r="Q1309" i="21" s="1"/>
  <c r="P1310" i="21"/>
  <c r="P1311" i="21"/>
  <c r="N1312" i="21"/>
  <c r="O1312" i="21"/>
  <c r="N1315" i="21"/>
  <c r="P1316" i="21"/>
  <c r="P1318" i="21"/>
  <c r="O1319" i="21"/>
  <c r="P1319" i="21"/>
  <c r="N1320" i="21"/>
  <c r="O1320" i="21"/>
  <c r="O1325" i="21"/>
  <c r="N1327" i="21"/>
  <c r="Q1327" i="21" s="1"/>
  <c r="P1328" i="21"/>
  <c r="Q1328" i="21" s="1"/>
  <c r="P1330" i="21"/>
  <c r="O1331" i="21"/>
  <c r="P1331" i="21"/>
  <c r="N1332" i="21"/>
  <c r="Q1332" i="21" s="1"/>
  <c r="O1332" i="21"/>
  <c r="N1334" i="21"/>
  <c r="Q1334" i="21" s="1"/>
  <c r="N1335" i="21"/>
  <c r="Q1335" i="21" s="1"/>
  <c r="N1341" i="21"/>
  <c r="Q1341" i="21" s="1"/>
  <c r="P1342" i="21"/>
  <c r="P1343" i="21"/>
  <c r="N1344" i="21"/>
  <c r="O1344" i="21"/>
  <c r="N1347" i="21"/>
  <c r="P1348" i="21"/>
  <c r="P1350" i="21"/>
  <c r="O1351" i="21"/>
  <c r="P1351" i="21"/>
  <c r="N1352" i="21"/>
  <c r="O1352" i="21"/>
  <c r="O1357" i="21"/>
  <c r="N1359" i="21"/>
  <c r="Q1359" i="21" s="1"/>
  <c r="P1360" i="21"/>
  <c r="Q1360" i="21" s="1"/>
  <c r="P1362" i="21"/>
  <c r="O1363" i="21"/>
  <c r="P1363" i="21"/>
  <c r="N1364" i="21"/>
  <c r="Q1364" i="21" s="1"/>
  <c r="O1364" i="21"/>
  <c r="N1366" i="21"/>
  <c r="Q1366" i="21" s="1"/>
  <c r="N1367" i="21"/>
  <c r="Q1367" i="21" s="1"/>
  <c r="N1373" i="21"/>
  <c r="Q1373" i="21" s="1"/>
  <c r="P1374" i="21"/>
  <c r="P1375" i="21"/>
  <c r="N1376" i="21"/>
  <c r="O1376" i="21"/>
  <c r="N1379" i="21"/>
  <c r="P1380" i="21"/>
  <c r="P1382" i="21"/>
  <c r="O1383" i="21"/>
  <c r="P1383" i="21"/>
  <c r="N1384" i="21"/>
  <c r="O1384" i="21"/>
  <c r="O1389" i="21"/>
  <c r="N1391" i="21"/>
  <c r="Q1391" i="21" s="1"/>
  <c r="P1392" i="21"/>
  <c r="Q1392" i="21" s="1"/>
  <c r="P1394" i="21"/>
  <c r="N1397" i="21"/>
  <c r="P1399" i="21"/>
  <c r="N1400" i="21"/>
  <c r="O1400" i="21"/>
  <c r="P1403" i="21"/>
  <c r="N1405" i="21"/>
  <c r="O1405" i="21"/>
  <c r="N1407" i="21"/>
  <c r="N1408" i="21"/>
  <c r="Q1408" i="21" s="1"/>
  <c r="P1409" i="21"/>
  <c r="P1411" i="21"/>
  <c r="N1413" i="21"/>
  <c r="O1413" i="21"/>
  <c r="N1415" i="21"/>
  <c r="N1416" i="21"/>
  <c r="Q1416" i="21" s="1"/>
  <c r="P1417" i="21"/>
  <c r="P1419" i="21"/>
  <c r="N1421" i="21"/>
  <c r="O1421" i="21"/>
  <c r="P1426" i="21"/>
  <c r="N1429" i="21"/>
  <c r="Q1429" i="21" s="1"/>
  <c r="S1429" i="21" s="1"/>
  <c r="N1430" i="21"/>
  <c r="Q1430" i="21" s="1"/>
  <c r="N1436" i="21"/>
  <c r="Q1436" i="21" s="1"/>
  <c r="P1437" i="21"/>
  <c r="P1438" i="21"/>
  <c r="N1439" i="21"/>
  <c r="Q1439" i="21" s="1"/>
  <c r="O1439" i="21"/>
  <c r="N1442" i="21"/>
  <c r="Q1442" i="21" s="1"/>
  <c r="P1443" i="21"/>
  <c r="O1444" i="21"/>
  <c r="P1444" i="21"/>
  <c r="N1448" i="21"/>
  <c r="Q1448" i="21" s="1"/>
  <c r="P1449" i="21"/>
  <c r="P1450" i="21"/>
  <c r="N1451" i="21"/>
  <c r="O1451" i="21"/>
  <c r="Q1275" i="21"/>
  <c r="O1279" i="21"/>
  <c r="P1279" i="21"/>
  <c r="N1283" i="21"/>
  <c r="Q1283" i="21" s="1"/>
  <c r="N1289" i="21"/>
  <c r="Q1289" i="21" s="1"/>
  <c r="P1290" i="21"/>
  <c r="O1293" i="21"/>
  <c r="P1293" i="21"/>
  <c r="N1297" i="21"/>
  <c r="Q1297" i="21" s="1"/>
  <c r="P1298" i="21"/>
  <c r="O1301" i="21"/>
  <c r="P1301" i="21"/>
  <c r="N1305" i="21"/>
  <c r="Q1305" i="21" s="1"/>
  <c r="P1306" i="21"/>
  <c r="Q1306" i="21" s="1"/>
  <c r="S1306" i="21" s="1"/>
  <c r="P1307" i="21"/>
  <c r="N1308" i="21"/>
  <c r="O1308" i="21"/>
  <c r="O1313" i="21"/>
  <c r="P1313" i="21"/>
  <c r="N1317" i="21"/>
  <c r="O1321" i="21"/>
  <c r="N1322" i="21"/>
  <c r="Q1322" i="21" s="1"/>
  <c r="S1322" i="21" s="1"/>
  <c r="N1323" i="21"/>
  <c r="Q1323" i="21" s="1"/>
  <c r="N1329" i="21"/>
  <c r="O1333" i="21"/>
  <c r="P1333" i="21"/>
  <c r="N1337" i="21"/>
  <c r="Q1337" i="21" s="1"/>
  <c r="P1338" i="21"/>
  <c r="Q1338" i="21" s="1"/>
  <c r="S1338" i="21" s="1"/>
  <c r="P1339" i="21"/>
  <c r="N1340" i="21"/>
  <c r="O1340" i="21"/>
  <c r="O1345" i="21"/>
  <c r="P1345" i="21"/>
  <c r="N1349" i="21"/>
  <c r="O1353" i="21"/>
  <c r="N1354" i="21"/>
  <c r="Q1354" i="21" s="1"/>
  <c r="S1354" i="21" s="1"/>
  <c r="N1355" i="21"/>
  <c r="Q1355" i="21" s="1"/>
  <c r="N1361" i="21"/>
  <c r="O1365" i="21"/>
  <c r="P1365" i="21"/>
  <c r="N1369" i="21"/>
  <c r="Q1369" i="21" s="1"/>
  <c r="P1370" i="21"/>
  <c r="Q1370" i="21" s="1"/>
  <c r="S1370" i="21" s="1"/>
  <c r="P1371" i="21"/>
  <c r="N1372" i="21"/>
  <c r="O1372" i="21"/>
  <c r="O1377" i="21"/>
  <c r="P1377" i="21"/>
  <c r="N1381" i="21"/>
  <c r="O1385" i="21"/>
  <c r="N1386" i="21"/>
  <c r="Q1386" i="21" s="1"/>
  <c r="S1386" i="21" s="1"/>
  <c r="N1387" i="21"/>
  <c r="Q1387" i="21" s="1"/>
  <c r="N1393" i="21"/>
  <c r="P1395" i="21"/>
  <c r="N1396" i="21"/>
  <c r="Q1396" i="21" s="1"/>
  <c r="S1396" i="21" s="1"/>
  <c r="O1396" i="21"/>
  <c r="O1401" i="21"/>
  <c r="N1402" i="21"/>
  <c r="Q1402" i="21" s="1"/>
  <c r="O1406" i="21"/>
  <c r="P1406" i="21"/>
  <c r="N1410" i="21"/>
  <c r="O1414" i="21"/>
  <c r="P1414" i="21"/>
  <c r="N1418" i="21"/>
  <c r="Q1418" i="21" s="1"/>
  <c r="O1422" i="21"/>
  <c r="P1422" i="21"/>
  <c r="N1423" i="21"/>
  <c r="N1424" i="21"/>
  <c r="Q1424" i="21" s="1"/>
  <c r="P1425" i="21"/>
  <c r="P1427" i="21"/>
  <c r="Q1427" i="21" s="1"/>
  <c r="S1427" i="21" s="1"/>
  <c r="O1428" i="21"/>
  <c r="P1428" i="21"/>
  <c r="N1432" i="21"/>
  <c r="Q1432" i="21" s="1"/>
  <c r="P1433" i="21"/>
  <c r="Q1433" i="21" s="1"/>
  <c r="S1433" i="21" s="1"/>
  <c r="P1434" i="21"/>
  <c r="N1435" i="21"/>
  <c r="O1435" i="21"/>
  <c r="O1440" i="21"/>
  <c r="P1440" i="21"/>
  <c r="P1445" i="21"/>
  <c r="Q1445" i="21" s="1"/>
  <c r="S1445" i="21" s="1"/>
  <c r="O1446" i="21"/>
  <c r="P1446" i="21"/>
  <c r="Q1446" i="21" s="1"/>
  <c r="S1446" i="21" s="1"/>
  <c r="N1447" i="21"/>
  <c r="O1447" i="21"/>
  <c r="O1452" i="21"/>
  <c r="N1454" i="21"/>
  <c r="Q1454" i="21" s="1"/>
  <c r="P1455" i="21"/>
  <c r="P1216" i="21"/>
  <c r="Q1216" i="21" s="1"/>
  <c r="S1216" i="21" s="1"/>
  <c r="P1220" i="21"/>
  <c r="Q1220" i="21" s="1"/>
  <c r="S1220" i="21" s="1"/>
  <c r="P1224" i="21"/>
  <c r="Q1224" i="21" s="1"/>
  <c r="S1224" i="21" s="1"/>
  <c r="P1225" i="21"/>
  <c r="Q1225" i="21" s="1"/>
  <c r="P1228" i="21"/>
  <c r="Q1228" i="21" s="1"/>
  <c r="S1228" i="21" s="1"/>
  <c r="P1229" i="21"/>
  <c r="Q1229" i="21" s="1"/>
  <c r="P1232" i="21"/>
  <c r="Q1232" i="21" s="1"/>
  <c r="S1232" i="21" s="1"/>
  <c r="P1233" i="21"/>
  <c r="Q1233" i="21" s="1"/>
  <c r="S1233" i="21" s="1"/>
  <c r="P1236" i="21"/>
  <c r="Q1236" i="21" s="1"/>
  <c r="S1236" i="21" s="1"/>
  <c r="P1237" i="21"/>
  <c r="Q1237" i="21" s="1"/>
  <c r="S1237" i="21" s="1"/>
  <c r="P1240" i="21"/>
  <c r="Q1240" i="21" s="1"/>
  <c r="S1240" i="21" s="1"/>
  <c r="P1241" i="21"/>
  <c r="Q1241" i="21" s="1"/>
  <c r="S1241" i="21" s="1"/>
  <c r="P1244" i="21"/>
  <c r="Q1244" i="21" s="1"/>
  <c r="S1244" i="21" s="1"/>
  <c r="P1245" i="21"/>
  <c r="Q1245" i="21" s="1"/>
  <c r="S1245" i="21" s="1"/>
  <c r="P1248" i="21"/>
  <c r="Q1248" i="21" s="1"/>
  <c r="S1248" i="21" s="1"/>
  <c r="P1249" i="21"/>
  <c r="Q1249" i="21" s="1"/>
  <c r="S1249" i="21" s="1"/>
  <c r="P1252" i="21"/>
  <c r="Q1252" i="21" s="1"/>
  <c r="S1252" i="21" s="1"/>
  <c r="P1253" i="21"/>
  <c r="Q1253" i="21" s="1"/>
  <c r="S1253" i="21" s="1"/>
  <c r="P1256" i="21"/>
  <c r="Q1256" i="21" s="1"/>
  <c r="S1256" i="21" s="1"/>
  <c r="P1257" i="21"/>
  <c r="Q1257" i="21" s="1"/>
  <c r="S1257" i="21" s="1"/>
  <c r="P1260" i="21"/>
  <c r="Q1260" i="21" s="1"/>
  <c r="S1260" i="21" s="1"/>
  <c r="P1265" i="21"/>
  <c r="Q1265" i="21" s="1"/>
  <c r="S1265" i="21" s="1"/>
  <c r="P1269" i="21"/>
  <c r="Q1269" i="21" s="1"/>
  <c r="S1269" i="21" s="1"/>
  <c r="P1272" i="21"/>
  <c r="O1274" i="21"/>
  <c r="Q1299" i="21"/>
  <c r="Q1311" i="21"/>
  <c r="Q1312" i="21"/>
  <c r="Q1316" i="21"/>
  <c r="Q1318" i="21"/>
  <c r="Q1319" i="21"/>
  <c r="Q1331" i="21"/>
  <c r="Q1343" i="21"/>
  <c r="Q1344" i="21"/>
  <c r="Q1348" i="21"/>
  <c r="Q1350" i="21"/>
  <c r="Q1351" i="21"/>
  <c r="Q1363" i="21"/>
  <c r="Q1375" i="21"/>
  <c r="Q1376" i="21"/>
  <c r="Q1380" i="21"/>
  <c r="Q1382" i="21"/>
  <c r="Q1383" i="21"/>
  <c r="Q1399" i="21"/>
  <c r="Q1400" i="21"/>
  <c r="Q1420" i="21"/>
  <c r="Q1426" i="21"/>
  <c r="O1431" i="21"/>
  <c r="Q1438" i="21"/>
  <c r="N1443" i="21"/>
  <c r="Q1443" i="21" s="1"/>
  <c r="O1443" i="21"/>
  <c r="N1444" i="21"/>
  <c r="O1448" i="21"/>
  <c r="N1449" i="21"/>
  <c r="Q1449" i="21" s="1"/>
  <c r="S1449" i="21" s="1"/>
  <c r="N1450" i="21"/>
  <c r="Q1450" i="21" s="1"/>
  <c r="N1456" i="21"/>
  <c r="N1461" i="21"/>
  <c r="Q1461" i="21" s="1"/>
  <c r="S1461" i="21" s="1"/>
  <c r="N1462" i="21"/>
  <c r="Q1462" i="21" s="1"/>
  <c r="Q1468" i="21"/>
  <c r="P1469" i="21"/>
  <c r="O1471" i="21"/>
  <c r="P1476" i="21"/>
  <c r="N1480" i="21"/>
  <c r="Q1480" i="21" s="1"/>
  <c r="P1482" i="21"/>
  <c r="O1483" i="21"/>
  <c r="P1488" i="21"/>
  <c r="N1490" i="21"/>
  <c r="N1496" i="21"/>
  <c r="P1498" i="21"/>
  <c r="O1499" i="21"/>
  <c r="P1504" i="21"/>
  <c r="N1506" i="21"/>
  <c r="N1512" i="21"/>
  <c r="N1516" i="21"/>
  <c r="N1520" i="21"/>
  <c r="N1524" i="21"/>
  <c r="N1528" i="21"/>
  <c r="N1543" i="21"/>
  <c r="N1576" i="21"/>
  <c r="P1578" i="21"/>
  <c r="N1582" i="21"/>
  <c r="Q1582" i="21" s="1"/>
  <c r="P1584" i="21"/>
  <c r="O1585" i="21"/>
  <c r="P1590" i="21"/>
  <c r="P1596" i="21"/>
  <c r="O1597" i="21"/>
  <c r="P1608" i="21"/>
  <c r="O1609" i="21"/>
  <c r="N1610" i="21"/>
  <c r="N1616" i="21"/>
  <c r="N1622" i="21"/>
  <c r="N1628" i="21"/>
  <c r="N1634" i="21"/>
  <c r="Q1634" i="21" s="1"/>
  <c r="P1636" i="21"/>
  <c r="O1637" i="21"/>
  <c r="O1460" i="21"/>
  <c r="P1460" i="21"/>
  <c r="N1464" i="21"/>
  <c r="Q1464" i="21" s="1"/>
  <c r="P1465" i="21"/>
  <c r="P1466" i="21"/>
  <c r="N1467" i="21"/>
  <c r="O1467" i="21"/>
  <c r="O1472" i="21"/>
  <c r="P1472" i="21"/>
  <c r="P1477" i="21"/>
  <c r="O1478" i="21"/>
  <c r="P1478" i="21"/>
  <c r="N1479" i="21"/>
  <c r="O1479" i="21"/>
  <c r="O1484" i="21"/>
  <c r="N1486" i="21"/>
  <c r="Q1486" i="21" s="1"/>
  <c r="P1487" i="21"/>
  <c r="P1489" i="21"/>
  <c r="N1492" i="21"/>
  <c r="P1494" i="21"/>
  <c r="N1495" i="21"/>
  <c r="Q1495" i="21" s="1"/>
  <c r="O1495" i="21"/>
  <c r="O1500" i="21"/>
  <c r="P1500" i="21"/>
  <c r="N1502" i="21"/>
  <c r="Q1502" i="21" s="1"/>
  <c r="P1503" i="21"/>
  <c r="P1505" i="21"/>
  <c r="N1508" i="21"/>
  <c r="O1510" i="21"/>
  <c r="P1510" i="21"/>
  <c r="N1511" i="21"/>
  <c r="Q1511" i="21" s="1"/>
  <c r="O1511" i="21"/>
  <c r="N1513" i="21"/>
  <c r="Q1513" i="21" s="1"/>
  <c r="S1513" i="21" s="1"/>
  <c r="O1514" i="21"/>
  <c r="P1514" i="21"/>
  <c r="N1515" i="21"/>
  <c r="Q1515" i="21" s="1"/>
  <c r="O1515" i="21"/>
  <c r="N1517" i="21"/>
  <c r="Q1517" i="21" s="1"/>
  <c r="S1517" i="21" s="1"/>
  <c r="O1518" i="21"/>
  <c r="P1518" i="21"/>
  <c r="N1519" i="21"/>
  <c r="Q1519" i="21" s="1"/>
  <c r="O1519" i="21"/>
  <c r="N1521" i="21"/>
  <c r="Q1521" i="21" s="1"/>
  <c r="S1521" i="21" s="1"/>
  <c r="O1522" i="21"/>
  <c r="P1522" i="21"/>
  <c r="N1523" i="21"/>
  <c r="Q1523" i="21" s="1"/>
  <c r="O1523" i="21"/>
  <c r="N1525" i="21"/>
  <c r="Q1525" i="21" s="1"/>
  <c r="S1525" i="21" s="1"/>
  <c r="O1526" i="21"/>
  <c r="P1526" i="21"/>
  <c r="N1527" i="21"/>
  <c r="Q1527" i="21" s="1"/>
  <c r="O1527" i="21"/>
  <c r="O1531" i="21"/>
  <c r="N1532" i="21"/>
  <c r="O1532" i="21"/>
  <c r="O1534" i="21"/>
  <c r="N1535" i="21"/>
  <c r="Q1535" i="21" s="1"/>
  <c r="S1535" i="21" s="1"/>
  <c r="N1536" i="21"/>
  <c r="O1536" i="21"/>
  <c r="P1543" i="21"/>
  <c r="N1545" i="21"/>
  <c r="P1547" i="21"/>
  <c r="N1549" i="21"/>
  <c r="P1551" i="21"/>
  <c r="N1553" i="21"/>
  <c r="P1555" i="21"/>
  <c r="N1557" i="21"/>
  <c r="P1559" i="21"/>
  <c r="N1561" i="21"/>
  <c r="P1563" i="21"/>
  <c r="N1565" i="21"/>
  <c r="P1567" i="21"/>
  <c r="N1569" i="21"/>
  <c r="O1574" i="21"/>
  <c r="P1574" i="21"/>
  <c r="O1577" i="21"/>
  <c r="N1578" i="21"/>
  <c r="Q1578" i="21" s="1"/>
  <c r="P1579" i="21"/>
  <c r="O1580" i="21"/>
  <c r="P1580" i="21"/>
  <c r="N1581" i="21"/>
  <c r="O1581" i="21"/>
  <c r="O1586" i="21"/>
  <c r="N1588" i="21"/>
  <c r="Q1588" i="21" s="1"/>
  <c r="P1589" i="21"/>
  <c r="P1591" i="21"/>
  <c r="O1592" i="21"/>
  <c r="P1592" i="21"/>
  <c r="N1593" i="21"/>
  <c r="Q1593" i="21" s="1"/>
  <c r="O1593" i="21"/>
  <c r="N1594" i="21"/>
  <c r="O1598" i="21"/>
  <c r="N1599" i="21"/>
  <c r="Q1599" i="21" s="1"/>
  <c r="S1599" i="21" s="1"/>
  <c r="N1600" i="21"/>
  <c r="Q1600" i="21" s="1"/>
  <c r="N1606" i="21"/>
  <c r="N1611" i="21"/>
  <c r="Q1611" i="21" s="1"/>
  <c r="S1611" i="21" s="1"/>
  <c r="N1612" i="21"/>
  <c r="Q1612" i="21" s="1"/>
  <c r="N1618" i="21"/>
  <c r="Q1618" i="21" s="1"/>
  <c r="P1619" i="21"/>
  <c r="P1620" i="21"/>
  <c r="N1621" i="21"/>
  <c r="O1621" i="21"/>
  <c r="N1624" i="21"/>
  <c r="P1625" i="21"/>
  <c r="Q1625" i="21" s="1"/>
  <c r="S1625" i="21" s="1"/>
  <c r="O1626" i="21"/>
  <c r="P1626" i="21"/>
  <c r="N1630" i="21"/>
  <c r="Q1630" i="21" s="1"/>
  <c r="P1631" i="21"/>
  <c r="P1632" i="21"/>
  <c r="N1633" i="21"/>
  <c r="O1633" i="21"/>
  <c r="O1456" i="21"/>
  <c r="P1456" i="21"/>
  <c r="O1463" i="21"/>
  <c r="P1471" i="21"/>
  <c r="P1473" i="21"/>
  <c r="O1474" i="21"/>
  <c r="P1474" i="21"/>
  <c r="N1475" i="21"/>
  <c r="Q1475" i="21" s="1"/>
  <c r="O1475" i="21"/>
  <c r="N1476" i="21"/>
  <c r="O1480" i="21"/>
  <c r="N1481" i="21"/>
  <c r="Q1481" i="21" s="1"/>
  <c r="S1481" i="21" s="1"/>
  <c r="N1482" i="21"/>
  <c r="Q1482" i="21" s="1"/>
  <c r="N1488" i="21"/>
  <c r="P1490" i="21"/>
  <c r="N1491" i="21"/>
  <c r="Q1491" i="21" s="1"/>
  <c r="O1491" i="21"/>
  <c r="O1496" i="21"/>
  <c r="P1496" i="21"/>
  <c r="N1498" i="21"/>
  <c r="Q1498" i="21" s="1"/>
  <c r="P1499" i="21"/>
  <c r="Q1499" i="21" s="1"/>
  <c r="S1499" i="21" s="1"/>
  <c r="P1501" i="21"/>
  <c r="N1504" i="21"/>
  <c r="P1506" i="21"/>
  <c r="N1507" i="21"/>
  <c r="Q1507" i="21" s="1"/>
  <c r="O1507" i="21"/>
  <c r="O1512" i="21"/>
  <c r="P1512" i="21"/>
  <c r="O1516" i="21"/>
  <c r="P1516" i="21"/>
  <c r="O1520" i="21"/>
  <c r="P1520" i="21"/>
  <c r="O1524" i="21"/>
  <c r="P1524" i="21"/>
  <c r="O1528" i="21"/>
  <c r="N1529" i="21"/>
  <c r="P1532" i="21"/>
  <c r="O1533" i="21"/>
  <c r="N1534" i="21"/>
  <c r="P1536" i="21"/>
  <c r="O1537" i="21"/>
  <c r="P1537" i="21"/>
  <c r="Q1537" i="21" s="1"/>
  <c r="S1537" i="21" s="1"/>
  <c r="O1538" i="21"/>
  <c r="N1539" i="21"/>
  <c r="Q1539" i="21" s="1"/>
  <c r="S1539" i="21" s="1"/>
  <c r="N1540" i="21"/>
  <c r="Q1540" i="21" s="1"/>
  <c r="O1540" i="21"/>
  <c r="O1570" i="21"/>
  <c r="N1572" i="21"/>
  <c r="P1573" i="21"/>
  <c r="Q1573" i="21" s="1"/>
  <c r="N1574" i="21"/>
  <c r="P1575" i="21"/>
  <c r="O1576" i="21"/>
  <c r="P1576" i="21"/>
  <c r="N1577" i="21"/>
  <c r="Q1577" i="21" s="1"/>
  <c r="O1582" i="21"/>
  <c r="N1583" i="21"/>
  <c r="Q1583" i="21" s="1"/>
  <c r="S1583" i="21" s="1"/>
  <c r="N1584" i="21"/>
  <c r="Q1584" i="21" s="1"/>
  <c r="N1590" i="21"/>
  <c r="N1595" i="21"/>
  <c r="Q1595" i="21" s="1"/>
  <c r="S1595" i="21" s="1"/>
  <c r="N1596" i="21"/>
  <c r="Q1596" i="21" s="1"/>
  <c r="N1602" i="21"/>
  <c r="Q1602" i="21" s="1"/>
  <c r="P1603" i="21"/>
  <c r="P1604" i="21"/>
  <c r="Q1604" i="21" s="1"/>
  <c r="N1605" i="21"/>
  <c r="O1605" i="21"/>
  <c r="N1608" i="21"/>
  <c r="P1609" i="21"/>
  <c r="Q1609" i="21" s="1"/>
  <c r="S1609" i="21" s="1"/>
  <c r="O1610" i="21"/>
  <c r="P1610" i="21"/>
  <c r="N1614" i="21"/>
  <c r="Q1614" i="21" s="1"/>
  <c r="P1615" i="21"/>
  <c r="Q1615" i="21" s="1"/>
  <c r="S1615" i="21" s="1"/>
  <c r="P1616" i="21"/>
  <c r="N1617" i="21"/>
  <c r="O1617" i="21"/>
  <c r="O1622" i="21"/>
  <c r="P1622" i="21"/>
  <c r="P1627" i="21"/>
  <c r="Q1627" i="21" s="1"/>
  <c r="S1627" i="21" s="1"/>
  <c r="O1628" i="21"/>
  <c r="P1628" i="21"/>
  <c r="N1629" i="21"/>
  <c r="O1629" i="21"/>
  <c r="O1634" i="21"/>
  <c r="N1636" i="21"/>
  <c r="Q1636" i="21" s="1"/>
  <c r="O1459" i="21"/>
  <c r="N1460" i="21"/>
  <c r="N1465" i="21"/>
  <c r="Q1465" i="21" s="1"/>
  <c r="S1465" i="21" s="1"/>
  <c r="N1466" i="21"/>
  <c r="Q1466" i="21" s="1"/>
  <c r="Q1477" i="21"/>
  <c r="S1477" i="21" s="1"/>
  <c r="Q1478" i="21"/>
  <c r="Q1487" i="21"/>
  <c r="Q1494" i="21"/>
  <c r="Q1503" i="21"/>
  <c r="Q1510" i="21"/>
  <c r="Q1514" i="21"/>
  <c r="Q1518" i="21"/>
  <c r="Q1522" i="21"/>
  <c r="Q1526" i="21"/>
  <c r="Q1547" i="21"/>
  <c r="S1547" i="21" s="1"/>
  <c r="Q1551" i="21"/>
  <c r="S1551" i="21" s="1"/>
  <c r="Q1555" i="21"/>
  <c r="S1555" i="21" s="1"/>
  <c r="Q1559" i="21"/>
  <c r="S1559" i="21" s="1"/>
  <c r="Q1563" i="21"/>
  <c r="S1563" i="21" s="1"/>
  <c r="Q1567" i="21"/>
  <c r="S1567" i="21" s="1"/>
  <c r="P1572" i="21"/>
  <c r="Q1579" i="21"/>
  <c r="S1579" i="21" s="1"/>
  <c r="Q1580" i="21"/>
  <c r="Q1589" i="21"/>
  <c r="Q1592" i="21"/>
  <c r="N1601" i="21"/>
  <c r="O1601" i="21"/>
  <c r="Q1620" i="21"/>
  <c r="Q1631" i="21"/>
  <c r="S1631" i="21" s="1"/>
  <c r="Q1632" i="21"/>
  <c r="N1656" i="21"/>
  <c r="Q1658" i="21"/>
  <c r="N1679" i="21"/>
  <c r="O1679" i="21"/>
  <c r="P1681" i="21"/>
  <c r="N1683" i="21"/>
  <c r="N1684" i="21"/>
  <c r="P1688" i="21"/>
  <c r="Q1689" i="21"/>
  <c r="P1692" i="21"/>
  <c r="Q1693" i="21"/>
  <c r="P1696" i="21"/>
  <c r="Q1697" i="21"/>
  <c r="P1700" i="21"/>
  <c r="Q1701" i="21"/>
  <c r="Q1705" i="21"/>
  <c r="Q1709" i="21"/>
  <c r="Q1713" i="21"/>
  <c r="Q1717" i="21"/>
  <c r="Q1721" i="21"/>
  <c r="Q1725" i="21"/>
  <c r="N1759" i="21"/>
  <c r="P1762" i="21"/>
  <c r="N1763" i="21"/>
  <c r="P1774" i="21"/>
  <c r="O1812" i="21"/>
  <c r="P1814" i="21"/>
  <c r="O1638" i="21"/>
  <c r="P1638" i="21"/>
  <c r="P1640" i="21"/>
  <c r="Q1640" i="21" s="1"/>
  <c r="S1640" i="21" s="1"/>
  <c r="O1641" i="21"/>
  <c r="N1642" i="21"/>
  <c r="Q1642" i="21" s="1"/>
  <c r="P1643" i="21"/>
  <c r="Q1643" i="21" s="1"/>
  <c r="S1643" i="21" s="1"/>
  <c r="O1644" i="21"/>
  <c r="N1645" i="21"/>
  <c r="O1652" i="21"/>
  <c r="O1654" i="21"/>
  <c r="P1654" i="21"/>
  <c r="N1655" i="21"/>
  <c r="P1656" i="21"/>
  <c r="O1657" i="21"/>
  <c r="P1657" i="21"/>
  <c r="O1662" i="21"/>
  <c r="N1664" i="21"/>
  <c r="O1664" i="21"/>
  <c r="O1666" i="21"/>
  <c r="N1668" i="21"/>
  <c r="O1668" i="21"/>
  <c r="O1670" i="21"/>
  <c r="N1672" i="21"/>
  <c r="O1672" i="21"/>
  <c r="O1674" i="21"/>
  <c r="N1676" i="21"/>
  <c r="O1676" i="21"/>
  <c r="N1678" i="21"/>
  <c r="P1679" i="21"/>
  <c r="O1680" i="21"/>
  <c r="N1681" i="21"/>
  <c r="Q1681" i="21" s="1"/>
  <c r="P1683" i="21"/>
  <c r="N1688" i="21"/>
  <c r="O1690" i="21"/>
  <c r="O1694" i="21"/>
  <c r="O1698" i="21"/>
  <c r="O1702" i="21"/>
  <c r="O1706" i="21"/>
  <c r="O1710" i="21"/>
  <c r="O1714" i="21"/>
  <c r="O1718" i="21"/>
  <c r="O1722" i="21"/>
  <c r="O1726" i="21"/>
  <c r="O1730" i="21"/>
  <c r="O1734" i="21"/>
  <c r="O1738" i="21"/>
  <c r="P1738" i="21"/>
  <c r="N1739" i="21"/>
  <c r="N1740" i="21"/>
  <c r="N1742" i="21"/>
  <c r="P1743" i="21"/>
  <c r="Q1743" i="21" s="1"/>
  <c r="S1743" i="21" s="1"/>
  <c r="N1744" i="21"/>
  <c r="N1746" i="21"/>
  <c r="P1747" i="21"/>
  <c r="Q1747" i="21" s="1"/>
  <c r="S1747" i="21" s="1"/>
  <c r="N1748" i="21"/>
  <c r="N1750" i="21"/>
  <c r="P1751" i="21"/>
  <c r="Q1751" i="21" s="1"/>
  <c r="S1751" i="21" s="1"/>
  <c r="N1752" i="21"/>
  <c r="N1754" i="21"/>
  <c r="P1755" i="21"/>
  <c r="Q1755" i="21" s="1"/>
  <c r="S1755" i="21" s="1"/>
  <c r="N1756" i="21"/>
  <c r="N1758" i="21"/>
  <c r="P1759" i="21"/>
  <c r="N1760" i="21"/>
  <c r="N1762" i="21"/>
  <c r="P1763" i="21"/>
  <c r="N1766" i="21"/>
  <c r="P1771" i="21"/>
  <c r="N1774" i="21"/>
  <c r="N1777" i="21"/>
  <c r="P1810" i="21"/>
  <c r="P1637" i="21"/>
  <c r="Q1637" i="21" s="1"/>
  <c r="S1637" i="21" s="1"/>
  <c r="P1639" i="21"/>
  <c r="O1640" i="21"/>
  <c r="N1641" i="21"/>
  <c r="Q1641" i="21" s="1"/>
  <c r="O1646" i="21"/>
  <c r="N1648" i="21"/>
  <c r="Q1648" i="21" s="1"/>
  <c r="O1650" i="21"/>
  <c r="N1652" i="21"/>
  <c r="Q1652" i="21" s="1"/>
  <c r="N1654" i="21"/>
  <c r="P1655" i="21"/>
  <c r="N1657" i="21"/>
  <c r="N1660" i="21"/>
  <c r="Q1660" i="21" s="1"/>
  <c r="O1660" i="21"/>
  <c r="N1662" i="21"/>
  <c r="N1663" i="21"/>
  <c r="Q1663" i="21" s="1"/>
  <c r="P1664" i="21"/>
  <c r="O1665" i="21"/>
  <c r="P1665" i="21"/>
  <c r="Q1665" i="21" s="1"/>
  <c r="S1665" i="21" s="1"/>
  <c r="N1666" i="21"/>
  <c r="Q1666" i="21" s="1"/>
  <c r="P1668" i="21"/>
  <c r="N1670" i="21"/>
  <c r="Q1670" i="21" s="1"/>
  <c r="P1672" i="21"/>
  <c r="N1674" i="21"/>
  <c r="Q1674" i="21" s="1"/>
  <c r="P1676" i="21"/>
  <c r="N1680" i="21"/>
  <c r="P1682" i="21"/>
  <c r="N1685" i="21"/>
  <c r="Q1685" i="21" s="1"/>
  <c r="P1685" i="21"/>
  <c r="P1686" i="21"/>
  <c r="N1691" i="21"/>
  <c r="Q1691" i="21" s="1"/>
  <c r="S1691" i="21" s="1"/>
  <c r="N1692" i="21"/>
  <c r="N1695" i="21"/>
  <c r="Q1695" i="21" s="1"/>
  <c r="S1695" i="21" s="1"/>
  <c r="N1696" i="21"/>
  <c r="N1699" i="21"/>
  <c r="Q1699" i="21" s="1"/>
  <c r="S1699" i="21" s="1"/>
  <c r="N1700" i="21"/>
  <c r="N1702" i="21"/>
  <c r="Q1702" i="21" s="1"/>
  <c r="N1703" i="21"/>
  <c r="Q1703" i="21" s="1"/>
  <c r="S1703" i="21" s="1"/>
  <c r="N1704" i="21"/>
  <c r="Q1704" i="21" s="1"/>
  <c r="S1704" i="21" s="1"/>
  <c r="N1706" i="21"/>
  <c r="Q1706" i="21" s="1"/>
  <c r="N1707" i="21"/>
  <c r="Q1707" i="21" s="1"/>
  <c r="S1707" i="21" s="1"/>
  <c r="N1708" i="21"/>
  <c r="Q1708" i="21" s="1"/>
  <c r="S1708" i="21" s="1"/>
  <c r="N1710" i="21"/>
  <c r="Q1710" i="21" s="1"/>
  <c r="N1711" i="21"/>
  <c r="Q1711" i="21" s="1"/>
  <c r="S1711" i="21" s="1"/>
  <c r="N1712" i="21"/>
  <c r="Q1712" i="21" s="1"/>
  <c r="S1712" i="21" s="1"/>
  <c r="N1714" i="21"/>
  <c r="Q1714" i="21" s="1"/>
  <c r="N1715" i="21"/>
  <c r="Q1715" i="21" s="1"/>
  <c r="S1715" i="21" s="1"/>
  <c r="N1716" i="21"/>
  <c r="Q1716" i="21" s="1"/>
  <c r="S1716" i="21" s="1"/>
  <c r="N1718" i="21"/>
  <c r="Q1718" i="21" s="1"/>
  <c r="N1719" i="21"/>
  <c r="Q1719" i="21" s="1"/>
  <c r="S1719" i="21" s="1"/>
  <c r="N1720" i="21"/>
  <c r="Q1720" i="21" s="1"/>
  <c r="S1720" i="21" s="1"/>
  <c r="N1722" i="21"/>
  <c r="Q1722" i="21" s="1"/>
  <c r="N1723" i="21"/>
  <c r="Q1723" i="21" s="1"/>
  <c r="S1723" i="21" s="1"/>
  <c r="N1724" i="21"/>
  <c r="Q1724" i="21" s="1"/>
  <c r="S1724" i="21" s="1"/>
  <c r="N1726" i="21"/>
  <c r="Q1726" i="21" s="1"/>
  <c r="N1727" i="21"/>
  <c r="Q1727" i="21" s="1"/>
  <c r="S1727" i="21" s="1"/>
  <c r="N1728" i="21"/>
  <c r="Q1728" i="21" s="1"/>
  <c r="S1728" i="21" s="1"/>
  <c r="N1730" i="21"/>
  <c r="Q1730" i="21" s="1"/>
  <c r="N1731" i="21"/>
  <c r="N1732" i="21"/>
  <c r="N1734" i="21"/>
  <c r="Q1734" i="21" s="1"/>
  <c r="N1735" i="21"/>
  <c r="N1736" i="21"/>
  <c r="N1738" i="21"/>
  <c r="Q1738" i="21" s="1"/>
  <c r="P1739" i="21"/>
  <c r="P1740" i="21"/>
  <c r="O1741" i="21"/>
  <c r="P1741" i="21"/>
  <c r="P1744" i="21"/>
  <c r="O1745" i="21"/>
  <c r="P1745" i="21"/>
  <c r="P1748" i="21"/>
  <c r="O1749" i="21"/>
  <c r="P1749" i="21"/>
  <c r="P1752" i="21"/>
  <c r="O1753" i="21"/>
  <c r="P1753" i="21"/>
  <c r="P1756" i="21"/>
  <c r="O1757" i="21"/>
  <c r="P1757" i="21"/>
  <c r="P1760" i="21"/>
  <c r="O1761" i="21"/>
  <c r="P1761" i="21"/>
  <c r="O1767" i="21"/>
  <c r="N1768" i="21"/>
  <c r="Q1768" i="21" s="1"/>
  <c r="O1768" i="21"/>
  <c r="P1769" i="21"/>
  <c r="Q1769" i="21" s="1"/>
  <c r="S1769" i="21" s="1"/>
  <c r="O1775" i="21"/>
  <c r="N1776" i="21"/>
  <c r="Q1776" i="21" s="1"/>
  <c r="O1776" i="21"/>
  <c r="P1777" i="21"/>
  <c r="O1778" i="21"/>
  <c r="N1780" i="21"/>
  <c r="O1780" i="21"/>
  <c r="P1781" i="21"/>
  <c r="Q1781" i="21" s="1"/>
  <c r="O1782" i="21"/>
  <c r="N1784" i="21"/>
  <c r="Q1784" i="21" s="1"/>
  <c r="O1784" i="21"/>
  <c r="P1785" i="21"/>
  <c r="Q1785" i="21" s="1"/>
  <c r="O1786" i="21"/>
  <c r="N1788" i="21"/>
  <c r="O1788" i="21"/>
  <c r="P1789" i="21"/>
  <c r="Q1789" i="21" s="1"/>
  <c r="O1790" i="21"/>
  <c r="N1792" i="21"/>
  <c r="Q1792" i="21" s="1"/>
  <c r="O1792" i="21"/>
  <c r="P1793" i="21"/>
  <c r="Q1793" i="21" s="1"/>
  <c r="O1794" i="21"/>
  <c r="N1796" i="21"/>
  <c r="O1796" i="21"/>
  <c r="P1797" i="21"/>
  <c r="Q1797" i="21" s="1"/>
  <c r="O1798" i="21"/>
  <c r="N1800" i="21"/>
  <c r="Q1800" i="21" s="1"/>
  <c r="O1800" i="21"/>
  <c r="P1801" i="21"/>
  <c r="Q1801" i="21" s="1"/>
  <c r="O1802" i="21"/>
  <c r="N1804" i="21"/>
  <c r="O1804" i="21"/>
  <c r="O1806" i="21"/>
  <c r="N1808" i="21"/>
  <c r="O1818" i="21"/>
  <c r="P1818" i="21"/>
  <c r="Q1650" i="21"/>
  <c r="P1731" i="21"/>
  <c r="P1732" i="21"/>
  <c r="O1733" i="21"/>
  <c r="P1733" i="21"/>
  <c r="Q1733" i="21" s="1"/>
  <c r="S1733" i="21" s="1"/>
  <c r="P1735" i="21"/>
  <c r="P1736" i="21"/>
  <c r="O1737" i="21"/>
  <c r="P1737" i="21"/>
  <c r="Q1737" i="21" s="1"/>
  <c r="S1737" i="21" s="1"/>
  <c r="O1740" i="21"/>
  <c r="N1741" i="21"/>
  <c r="O1744" i="21"/>
  <c r="N1745" i="21"/>
  <c r="O1748" i="21"/>
  <c r="N1749" i="21"/>
  <c r="O1752" i="21"/>
  <c r="N1753" i="21"/>
  <c r="O1756" i="21"/>
  <c r="N1757" i="21"/>
  <c r="N1806" i="21"/>
  <c r="P1823" i="21"/>
  <c r="N1825" i="21"/>
  <c r="P1839" i="21"/>
  <c r="N1841" i="21"/>
  <c r="N1857" i="21"/>
  <c r="O1857" i="21"/>
  <c r="O1866" i="21"/>
  <c r="P1866" i="21"/>
  <c r="O1873" i="21"/>
  <c r="N1874" i="21"/>
  <c r="O1882" i="21"/>
  <c r="P1882" i="21"/>
  <c r="N1890" i="21"/>
  <c r="P1893" i="21"/>
  <c r="O1894" i="21"/>
  <c r="N1895" i="21"/>
  <c r="O1895" i="21"/>
  <c r="P1919" i="21"/>
  <c r="N1921" i="21"/>
  <c r="P1922" i="21"/>
  <c r="P1926" i="21"/>
  <c r="P1930" i="21"/>
  <c r="P1830" i="21"/>
  <c r="P1846" i="21"/>
  <c r="P1862" i="21"/>
  <c r="O1869" i="21"/>
  <c r="N1870" i="21"/>
  <c r="P1878" i="21"/>
  <c r="O1885" i="21"/>
  <c r="N1886" i="21"/>
  <c r="Q1898" i="21"/>
  <c r="P1900" i="21"/>
  <c r="O1901" i="21"/>
  <c r="N1908" i="21"/>
  <c r="P1808" i="21"/>
  <c r="N1810" i="21"/>
  <c r="P1812" i="21"/>
  <c r="N1814" i="21"/>
  <c r="P1815" i="21"/>
  <c r="N1817" i="21"/>
  <c r="Q1817" i="21" s="1"/>
  <c r="S1817" i="21" s="1"/>
  <c r="N1824" i="21"/>
  <c r="O1824" i="21"/>
  <c r="P1825" i="21"/>
  <c r="Q1825" i="21" s="1"/>
  <c r="O1826" i="21"/>
  <c r="P1826" i="21"/>
  <c r="P1828" i="21"/>
  <c r="Q1828" i="21" s="1"/>
  <c r="S1828" i="21" s="1"/>
  <c r="O1829" i="21"/>
  <c r="N1830" i="21"/>
  <c r="P1831" i="21"/>
  <c r="N1833" i="21"/>
  <c r="Q1833" i="21" s="1"/>
  <c r="S1833" i="21" s="1"/>
  <c r="N1840" i="21"/>
  <c r="O1840" i="21"/>
  <c r="P1841" i="21"/>
  <c r="Q1841" i="21" s="1"/>
  <c r="O1842" i="21"/>
  <c r="P1842" i="21"/>
  <c r="P1844" i="21"/>
  <c r="Q1844" i="21" s="1"/>
  <c r="S1844" i="21" s="1"/>
  <c r="O1845" i="21"/>
  <c r="N1846" i="21"/>
  <c r="P1847" i="21"/>
  <c r="N1849" i="21"/>
  <c r="Q1849" i="21" s="1"/>
  <c r="S1849" i="21" s="1"/>
  <c r="N1856" i="21"/>
  <c r="O1856" i="21"/>
  <c r="P1857" i="21"/>
  <c r="Q1857" i="21" s="1"/>
  <c r="O1858" i="21"/>
  <c r="P1858" i="21"/>
  <c r="P1860" i="21"/>
  <c r="Q1860" i="21" s="1"/>
  <c r="S1860" i="21" s="1"/>
  <c r="N1862" i="21"/>
  <c r="P1863" i="21"/>
  <c r="O1864" i="21"/>
  <c r="N1865" i="21"/>
  <c r="Q1865" i="21" s="1"/>
  <c r="S1865" i="21" s="1"/>
  <c r="O1865" i="21"/>
  <c r="N1872" i="21"/>
  <c r="Q1872" i="21" s="1"/>
  <c r="P1873" i="21"/>
  <c r="Q1873" i="21" s="1"/>
  <c r="O1874" i="21"/>
  <c r="P1874" i="21"/>
  <c r="P1879" i="21"/>
  <c r="O1880" i="21"/>
  <c r="P1880" i="21"/>
  <c r="Q1880" i="21" s="1"/>
  <c r="S1880" i="21" s="1"/>
  <c r="N1881" i="21"/>
  <c r="Q1881" i="21" s="1"/>
  <c r="S1881" i="21" s="1"/>
  <c r="O1881" i="21"/>
  <c r="N1882" i="21"/>
  <c r="N1888" i="21"/>
  <c r="Q1888" i="21" s="1"/>
  <c r="P1889" i="21"/>
  <c r="O1890" i="21"/>
  <c r="P1890" i="21"/>
  <c r="N1902" i="21"/>
  <c r="Q1902" i="21" s="1"/>
  <c r="P1903" i="21"/>
  <c r="P1904" i="21"/>
  <c r="Q1904" i="21" s="1"/>
  <c r="N1905" i="21"/>
  <c r="Q1905" i="21" s="1"/>
  <c r="O1905" i="21"/>
  <c r="O1910" i="21"/>
  <c r="N1912" i="21"/>
  <c r="O1914" i="21"/>
  <c r="O1918" i="21"/>
  <c r="N1809" i="21"/>
  <c r="P1811" i="21"/>
  <c r="N1813" i="21"/>
  <c r="N1820" i="21"/>
  <c r="O1820" i="21"/>
  <c r="P1821" i="21"/>
  <c r="Q1821" i="21" s="1"/>
  <c r="O1822" i="21"/>
  <c r="P1822" i="21"/>
  <c r="P1824" i="21"/>
  <c r="O1825" i="21"/>
  <c r="N1826" i="21"/>
  <c r="P1827" i="21"/>
  <c r="N1829" i="21"/>
  <c r="Q1829" i="21" s="1"/>
  <c r="S1829" i="21" s="1"/>
  <c r="N1836" i="21"/>
  <c r="O1836" i="21"/>
  <c r="P1837" i="21"/>
  <c r="Q1837" i="21" s="1"/>
  <c r="O1838" i="21"/>
  <c r="P1838" i="21"/>
  <c r="P1840" i="21"/>
  <c r="O1841" i="21"/>
  <c r="N1842" i="21"/>
  <c r="P1843" i="21"/>
  <c r="N1845" i="21"/>
  <c r="Q1845" i="21" s="1"/>
  <c r="S1845" i="21" s="1"/>
  <c r="N1852" i="21"/>
  <c r="O1852" i="21"/>
  <c r="P1853" i="21"/>
  <c r="Q1853" i="21" s="1"/>
  <c r="O1854" i="21"/>
  <c r="P1854" i="21"/>
  <c r="P1856" i="21"/>
  <c r="N1858" i="21"/>
  <c r="P1859" i="21"/>
  <c r="O1860" i="21"/>
  <c r="N1861" i="21"/>
  <c r="Q1861" i="21" s="1"/>
  <c r="S1861" i="21" s="1"/>
  <c r="O1861" i="21"/>
  <c r="N1868" i="21"/>
  <c r="Q1868" i="21" s="1"/>
  <c r="P1869" i="21"/>
  <c r="Q1869" i="21" s="1"/>
  <c r="O1870" i="21"/>
  <c r="P1870" i="21"/>
  <c r="P1875" i="21"/>
  <c r="O1876" i="21"/>
  <c r="P1876" i="21"/>
  <c r="Q1876" i="21" s="1"/>
  <c r="S1876" i="21" s="1"/>
  <c r="N1877" i="21"/>
  <c r="Q1877" i="21" s="1"/>
  <c r="S1877" i="21" s="1"/>
  <c r="O1877" i="21"/>
  <c r="N1878" i="21"/>
  <c r="N1884" i="21"/>
  <c r="Q1884" i="21" s="1"/>
  <c r="P1885" i="21"/>
  <c r="Q1885" i="21" s="1"/>
  <c r="S1885" i="21" s="1"/>
  <c r="O1886" i="21"/>
  <c r="P1886" i="21"/>
  <c r="P1891" i="21"/>
  <c r="O1892" i="21"/>
  <c r="P1892" i="21"/>
  <c r="Q1892" i="21" s="1"/>
  <c r="S1892" i="21" s="1"/>
  <c r="N1893" i="21"/>
  <c r="Q1893" i="21" s="1"/>
  <c r="S1893" i="21" s="1"/>
  <c r="O1893" i="21"/>
  <c r="N1896" i="21"/>
  <c r="Q1896" i="21" s="1"/>
  <c r="P1897" i="21"/>
  <c r="O1898" i="21"/>
  <c r="N1900" i="21"/>
  <c r="Q1900" i="21" s="1"/>
  <c r="P1901" i="21"/>
  <c r="Q1901" i="21" s="1"/>
  <c r="S1901" i="21" s="1"/>
  <c r="N1906" i="21"/>
  <c r="Q1906" i="21" s="1"/>
  <c r="P1907" i="21"/>
  <c r="P1908" i="21"/>
  <c r="N1909" i="21"/>
  <c r="Q1909" i="21" s="1"/>
  <c r="O1909" i="21"/>
  <c r="N1914" i="21"/>
  <c r="N1915" i="21"/>
  <c r="Q1915" i="21" s="1"/>
  <c r="N1916" i="21"/>
  <c r="Q1916" i="21" s="1"/>
  <c r="N1918" i="21"/>
  <c r="N1919" i="21"/>
  <c r="Q1919" i="21" s="1"/>
  <c r="N1920" i="21"/>
  <c r="O1923" i="21"/>
  <c r="O1927" i="21"/>
  <c r="O1931" i="21"/>
  <c r="N2010" i="21"/>
  <c r="N2018" i="21"/>
  <c r="N2057" i="21"/>
  <c r="N1922" i="21"/>
  <c r="N1923" i="21"/>
  <c r="N1924" i="21"/>
  <c r="N1926" i="21"/>
  <c r="N1927" i="21"/>
  <c r="N1928" i="21"/>
  <c r="N1930" i="21"/>
  <c r="N1931" i="21"/>
  <c r="N1932" i="21"/>
  <c r="N1934" i="21"/>
  <c r="N1935" i="21"/>
  <c r="N1936" i="21"/>
  <c r="N1938" i="21"/>
  <c r="N1939" i="21"/>
  <c r="N1940" i="21"/>
  <c r="N1942" i="21"/>
  <c r="N1943" i="21"/>
  <c r="N1944" i="21"/>
  <c r="N1946" i="21"/>
  <c r="N1947" i="21"/>
  <c r="P1948" i="21"/>
  <c r="Q1948" i="21" s="1"/>
  <c r="O1949" i="21"/>
  <c r="P1949" i="21"/>
  <c r="N1950" i="21"/>
  <c r="P1951" i="21"/>
  <c r="P1952" i="21"/>
  <c r="Q1952" i="21" s="1"/>
  <c r="O1953" i="21"/>
  <c r="P1953" i="21"/>
  <c r="N1954" i="21"/>
  <c r="P1955" i="21"/>
  <c r="P1956" i="21"/>
  <c r="Q1956" i="21" s="1"/>
  <c r="O1957" i="21"/>
  <c r="P1957" i="21"/>
  <c r="N1958" i="21"/>
  <c r="P1959" i="21"/>
  <c r="P1960" i="21"/>
  <c r="Q1960" i="21" s="1"/>
  <c r="O1961" i="21"/>
  <c r="P1961" i="21"/>
  <c r="N1962" i="21"/>
  <c r="P1963" i="21"/>
  <c r="P1964" i="21"/>
  <c r="Q1964" i="21" s="1"/>
  <c r="O1965" i="21"/>
  <c r="P1965" i="21"/>
  <c r="N1966" i="21"/>
  <c r="P1967" i="21"/>
  <c r="O1969" i="21"/>
  <c r="P1969" i="21"/>
  <c r="P1971" i="21"/>
  <c r="P1972" i="21"/>
  <c r="Q1972" i="21" s="1"/>
  <c r="O1973" i="21"/>
  <c r="P1973" i="21"/>
  <c r="N1974" i="21"/>
  <c r="P1975" i="21"/>
  <c r="O1976" i="21"/>
  <c r="N1981" i="21"/>
  <c r="O1981" i="21"/>
  <c r="P1982" i="21"/>
  <c r="P1990" i="21"/>
  <c r="N1995" i="21"/>
  <c r="N2053" i="21"/>
  <c r="N2069" i="21"/>
  <c r="P1920" i="21"/>
  <c r="P1923" i="21"/>
  <c r="P1924" i="21"/>
  <c r="P1927" i="21"/>
  <c r="P1928" i="21"/>
  <c r="P1931" i="21"/>
  <c r="P1932" i="21"/>
  <c r="P1935" i="21"/>
  <c r="P1936" i="21"/>
  <c r="P1939" i="21"/>
  <c r="P1940" i="21"/>
  <c r="P1943" i="21"/>
  <c r="P1944" i="21"/>
  <c r="P1947" i="21"/>
  <c r="N1949" i="21"/>
  <c r="Q1949" i="21" s="1"/>
  <c r="N1953" i="21"/>
  <c r="Q1953" i="21" s="1"/>
  <c r="N1957" i="21"/>
  <c r="Q1957" i="21" s="1"/>
  <c r="N1961" i="21"/>
  <c r="Q1961" i="21" s="1"/>
  <c r="N1965" i="21"/>
  <c r="Q1965" i="21" s="1"/>
  <c r="P1968" i="21"/>
  <c r="Q1968" i="21" s="1"/>
  <c r="N1969" i="21"/>
  <c r="Q1969" i="21" s="1"/>
  <c r="N1970" i="21"/>
  <c r="N1973" i="21"/>
  <c r="Q1973" i="21" s="1"/>
  <c r="O1980" i="21"/>
  <c r="N1988" i="21"/>
  <c r="P1989" i="21"/>
  <c r="P1994" i="21"/>
  <c r="O2006" i="21"/>
  <c r="P2006" i="21"/>
  <c r="N2014" i="21"/>
  <c r="P2015" i="21"/>
  <c r="P2022" i="21"/>
  <c r="O2024" i="21"/>
  <c r="P2033" i="21"/>
  <c r="N2038" i="21"/>
  <c r="N2039" i="21"/>
  <c r="O2040" i="21"/>
  <c r="O2063" i="21"/>
  <c r="P2063" i="21"/>
  <c r="N2064" i="21"/>
  <c r="Q2064" i="21" s="1"/>
  <c r="S2064" i="21" s="1"/>
  <c r="N2065" i="21"/>
  <c r="N1925" i="21"/>
  <c r="N1929" i="21"/>
  <c r="N1933" i="21"/>
  <c r="N1937" i="21"/>
  <c r="N1941" i="21"/>
  <c r="N1945" i="21"/>
  <c r="N1976" i="21"/>
  <c r="Q1976" i="21" s="1"/>
  <c r="P1977" i="21"/>
  <c r="N1978" i="21"/>
  <c r="P1979" i="21"/>
  <c r="O1986" i="21"/>
  <c r="P1986" i="21"/>
  <c r="P1993" i="21"/>
  <c r="N2002" i="21"/>
  <c r="P2003" i="21"/>
  <c r="N2026" i="21"/>
  <c r="O2028" i="21"/>
  <c r="N2042" i="21"/>
  <c r="N2043" i="21"/>
  <c r="O2044" i="21"/>
  <c r="N1977" i="21"/>
  <c r="N1979" i="21"/>
  <c r="Q1979" i="21" s="1"/>
  <c r="S1979" i="21" s="1"/>
  <c r="N1980" i="21"/>
  <c r="N1982" i="21"/>
  <c r="Q1982" i="21" s="1"/>
  <c r="N1986" i="21"/>
  <c r="Q1986" i="21" s="1"/>
  <c r="P1987" i="21"/>
  <c r="P1988" i="21"/>
  <c r="N1989" i="21"/>
  <c r="Q1989" i="21" s="1"/>
  <c r="O1989" i="21"/>
  <c r="P1992" i="21"/>
  <c r="N1993" i="21"/>
  <c r="Q1993" i="21" s="1"/>
  <c r="S1993" i="21" s="1"/>
  <c r="N1994" i="21"/>
  <c r="Q1994" i="21" s="1"/>
  <c r="P2001" i="21"/>
  <c r="O2002" i="21"/>
  <c r="P2002" i="21"/>
  <c r="N2003" i="21"/>
  <c r="Q2003" i="21" s="1"/>
  <c r="O2003" i="21"/>
  <c r="N2005" i="21"/>
  <c r="Q2005" i="21" s="1"/>
  <c r="S2005" i="21" s="1"/>
  <c r="N2006" i="21"/>
  <c r="Q2006" i="21" s="1"/>
  <c r="N2012" i="21"/>
  <c r="Q2012" i="21" s="1"/>
  <c r="P2013" i="21"/>
  <c r="P2014" i="21"/>
  <c r="N2015" i="21"/>
  <c r="Q2015" i="21" s="1"/>
  <c r="O2015" i="21"/>
  <c r="O2020" i="21"/>
  <c r="N2022" i="21"/>
  <c r="Q2022" i="21" s="1"/>
  <c r="O2023" i="21"/>
  <c r="N2025" i="21"/>
  <c r="O2027" i="21"/>
  <c r="P2027" i="21"/>
  <c r="N2029" i="21"/>
  <c r="O2031" i="21"/>
  <c r="P2031" i="21"/>
  <c r="N2033" i="21"/>
  <c r="Q2033" i="21" s="1"/>
  <c r="O2035" i="21"/>
  <c r="P2035" i="21"/>
  <c r="N2037" i="21"/>
  <c r="Q2037" i="21" s="1"/>
  <c r="O2039" i="21"/>
  <c r="P2039" i="21"/>
  <c r="N2041" i="21"/>
  <c r="Q2041" i="21" s="1"/>
  <c r="O2043" i="21"/>
  <c r="P2043" i="21"/>
  <c r="N2045" i="21"/>
  <c r="Q2045" i="21" s="1"/>
  <c r="O2047" i="21"/>
  <c r="P2047" i="21"/>
  <c r="N2049" i="21"/>
  <c r="O2051" i="21"/>
  <c r="P2051" i="21"/>
  <c r="P2053" i="21"/>
  <c r="P2057" i="21"/>
  <c r="P2061" i="21"/>
  <c r="P2065" i="21"/>
  <c r="P2069" i="21"/>
  <c r="O1978" i="21"/>
  <c r="P1978" i="21"/>
  <c r="P1980" i="21"/>
  <c r="P1983" i="21"/>
  <c r="Q1983" i="21" s="1"/>
  <c r="S1983" i="21" s="1"/>
  <c r="P1984" i="21"/>
  <c r="Q1984" i="21" s="1"/>
  <c r="N1985" i="21"/>
  <c r="O1985" i="21"/>
  <c r="N1990" i="21"/>
  <c r="Q1990" i="21" s="1"/>
  <c r="P1991" i="21"/>
  <c r="N1996" i="21"/>
  <c r="Q1996" i="21" s="1"/>
  <c r="P1997" i="21"/>
  <c r="P1998" i="21"/>
  <c r="Q1998" i="21" s="1"/>
  <c r="N1999" i="21"/>
  <c r="Q1999" i="21" s="1"/>
  <c r="O1999" i="21"/>
  <c r="N2000" i="21"/>
  <c r="O2004" i="21"/>
  <c r="P2004" i="21"/>
  <c r="N2008" i="21"/>
  <c r="Q2008" i="21" s="1"/>
  <c r="P2009" i="21"/>
  <c r="Q2009" i="21" s="1"/>
  <c r="S2009" i="21" s="1"/>
  <c r="P2010" i="21"/>
  <c r="N2011" i="21"/>
  <c r="O2011" i="21"/>
  <c r="N2016" i="21"/>
  <c r="Q2016" i="21" s="1"/>
  <c r="P2017" i="21"/>
  <c r="P2018" i="21"/>
  <c r="N2019" i="21"/>
  <c r="Q2019" i="21" s="1"/>
  <c r="O2019" i="21"/>
  <c r="P2024" i="21"/>
  <c r="P2025" i="21"/>
  <c r="O2026" i="21"/>
  <c r="P2026" i="21"/>
  <c r="N2027" i="21"/>
  <c r="P2028" i="21"/>
  <c r="P2029" i="21"/>
  <c r="O2030" i="21"/>
  <c r="P2030" i="21"/>
  <c r="Q2030" i="21" s="1"/>
  <c r="S2030" i="21" s="1"/>
  <c r="N2031" i="21"/>
  <c r="P2032" i="21"/>
  <c r="O2034" i="21"/>
  <c r="P2034" i="21"/>
  <c r="Q2034" i="21" s="1"/>
  <c r="S2034" i="21" s="1"/>
  <c r="N2035" i="21"/>
  <c r="P2036" i="21"/>
  <c r="O2038" i="21"/>
  <c r="P2038" i="21"/>
  <c r="P2040" i="21"/>
  <c r="O2042" i="21"/>
  <c r="P2042" i="21"/>
  <c r="P2044" i="21"/>
  <c r="O2046" i="21"/>
  <c r="P2046" i="21"/>
  <c r="Q2046" i="21" s="1"/>
  <c r="S2046" i="21" s="1"/>
  <c r="N2047" i="21"/>
  <c r="P2048" i="21"/>
  <c r="P2049" i="21"/>
  <c r="O2050" i="21"/>
  <c r="P2050" i="21"/>
  <c r="Q2050" i="21" s="1"/>
  <c r="S2050" i="21" s="1"/>
  <c r="N2051" i="21"/>
  <c r="P2052" i="21"/>
  <c r="O2053" i="21"/>
  <c r="N2054" i="21"/>
  <c r="O2057" i="21"/>
  <c r="N2058" i="21"/>
  <c r="O2061" i="21"/>
  <c r="N2062" i="21"/>
  <c r="O2065" i="21"/>
  <c r="N2066" i="21"/>
  <c r="O2069" i="21"/>
  <c r="N2070" i="21"/>
  <c r="Q2070" i="21" s="1"/>
  <c r="S5" i="21"/>
  <c r="Q6" i="21"/>
  <c r="Q14" i="21"/>
  <c r="Q22" i="21"/>
  <c r="Q30" i="21"/>
  <c r="Q38" i="21"/>
  <c r="Q46" i="21"/>
  <c r="Q60" i="21"/>
  <c r="Q74" i="21"/>
  <c r="Q148" i="21"/>
  <c r="S8" i="21"/>
  <c r="S16" i="21"/>
  <c r="S24" i="21"/>
  <c r="S32" i="21"/>
  <c r="S40" i="21"/>
  <c r="S48" i="21"/>
  <c r="S9" i="21"/>
  <c r="Q10" i="21"/>
  <c r="S10" i="21" s="1"/>
  <c r="S17" i="21"/>
  <c r="Q18" i="21"/>
  <c r="S18" i="21" s="1"/>
  <c r="S25" i="21"/>
  <c r="Q26" i="21"/>
  <c r="S26" i="21" s="1"/>
  <c r="S33" i="21"/>
  <c r="Q34" i="21"/>
  <c r="S34" i="21" s="1"/>
  <c r="S41" i="21"/>
  <c r="Q42" i="21"/>
  <c r="S42" i="21" s="1"/>
  <c r="S4" i="21"/>
  <c r="S6" i="21"/>
  <c r="S12" i="21"/>
  <c r="S14" i="21"/>
  <c r="S20" i="21"/>
  <c r="S22" i="21"/>
  <c r="S28" i="21"/>
  <c r="S30" i="21"/>
  <c r="S36" i="21"/>
  <c r="S38" i="21"/>
  <c r="S44" i="21"/>
  <c r="S46" i="21"/>
  <c r="Q58" i="21"/>
  <c r="Q66" i="21"/>
  <c r="Q116" i="21"/>
  <c r="Q124" i="21"/>
  <c r="Q132" i="21"/>
  <c r="Q160" i="21"/>
  <c r="Q168" i="21"/>
  <c r="S56" i="21"/>
  <c r="S64" i="21"/>
  <c r="S72" i="21"/>
  <c r="S80" i="21"/>
  <c r="S88" i="21"/>
  <c r="S96" i="21"/>
  <c r="S104" i="21"/>
  <c r="S112" i="21"/>
  <c r="S120" i="21"/>
  <c r="S128" i="21"/>
  <c r="S136" i="21"/>
  <c r="S144" i="21"/>
  <c r="S180" i="21"/>
  <c r="S196" i="21"/>
  <c r="S240" i="21"/>
  <c r="S272" i="21"/>
  <c r="S312" i="21"/>
  <c r="S344" i="21"/>
  <c r="S667" i="21"/>
  <c r="S683" i="21"/>
  <c r="S699" i="21"/>
  <c r="S715" i="21"/>
  <c r="S731" i="21"/>
  <c r="S757" i="21"/>
  <c r="S773" i="21"/>
  <c r="S789" i="21"/>
  <c r="P49" i="21"/>
  <c r="Q49" i="21" s="1"/>
  <c r="S49" i="21" s="1"/>
  <c r="N53" i="21"/>
  <c r="Q53" i="21" s="1"/>
  <c r="S53" i="21" s="1"/>
  <c r="O54" i="21"/>
  <c r="S54" i="21" s="1"/>
  <c r="P57" i="21"/>
  <c r="Q57" i="21" s="1"/>
  <c r="S57" i="21" s="1"/>
  <c r="N61" i="21"/>
  <c r="Q61" i="21" s="1"/>
  <c r="S61" i="21" s="1"/>
  <c r="O62" i="21"/>
  <c r="S62" i="21" s="1"/>
  <c r="P65" i="21"/>
  <c r="Q65" i="21" s="1"/>
  <c r="S65" i="21" s="1"/>
  <c r="N69" i="21"/>
  <c r="Q69" i="21" s="1"/>
  <c r="S69" i="21" s="1"/>
  <c r="O70" i="21"/>
  <c r="S70" i="21" s="1"/>
  <c r="P73" i="21"/>
  <c r="Q73" i="21" s="1"/>
  <c r="S73" i="21" s="1"/>
  <c r="N77" i="21"/>
  <c r="Q77" i="21" s="1"/>
  <c r="S77" i="21" s="1"/>
  <c r="O78" i="21"/>
  <c r="S78" i="21" s="1"/>
  <c r="P81" i="21"/>
  <c r="Q81" i="21" s="1"/>
  <c r="S81" i="21" s="1"/>
  <c r="N85" i="21"/>
  <c r="Q85" i="21" s="1"/>
  <c r="S85" i="21" s="1"/>
  <c r="O86" i="21"/>
  <c r="S86" i="21" s="1"/>
  <c r="P89" i="21"/>
  <c r="Q89" i="21" s="1"/>
  <c r="S89" i="21" s="1"/>
  <c r="N93" i="21"/>
  <c r="Q93" i="21" s="1"/>
  <c r="S93" i="21" s="1"/>
  <c r="O94" i="21"/>
  <c r="S94" i="21" s="1"/>
  <c r="P97" i="21"/>
  <c r="Q97" i="21" s="1"/>
  <c r="S97" i="21" s="1"/>
  <c r="N101" i="21"/>
  <c r="Q101" i="21" s="1"/>
  <c r="S101" i="21" s="1"/>
  <c r="O102" i="21"/>
  <c r="S102" i="21" s="1"/>
  <c r="P105" i="21"/>
  <c r="Q105" i="21" s="1"/>
  <c r="S105" i="21" s="1"/>
  <c r="N109" i="21"/>
  <c r="Q109" i="21" s="1"/>
  <c r="S109" i="21" s="1"/>
  <c r="O110" i="21"/>
  <c r="S110" i="21" s="1"/>
  <c r="P113" i="21"/>
  <c r="Q113" i="21" s="1"/>
  <c r="S113" i="21" s="1"/>
  <c r="N117" i="21"/>
  <c r="Q117" i="21" s="1"/>
  <c r="S117" i="21" s="1"/>
  <c r="O118" i="21"/>
  <c r="S118" i="21" s="1"/>
  <c r="P121" i="21"/>
  <c r="Q121" i="21" s="1"/>
  <c r="S121" i="21" s="1"/>
  <c r="N125" i="21"/>
  <c r="Q125" i="21" s="1"/>
  <c r="S125" i="21" s="1"/>
  <c r="O126" i="21"/>
  <c r="S126" i="21" s="1"/>
  <c r="P129" i="21"/>
  <c r="Q129" i="21" s="1"/>
  <c r="S129" i="21" s="1"/>
  <c r="N133" i="21"/>
  <c r="Q133" i="21" s="1"/>
  <c r="S133" i="21" s="1"/>
  <c r="O134" i="21"/>
  <c r="S134" i="21" s="1"/>
  <c r="P137" i="21"/>
  <c r="Q137" i="21" s="1"/>
  <c r="S137" i="21" s="1"/>
  <c r="N141" i="21"/>
  <c r="Q141" i="21" s="1"/>
  <c r="S141" i="21" s="1"/>
  <c r="O142" i="21"/>
  <c r="S142" i="21" s="1"/>
  <c r="P145" i="21"/>
  <c r="Q145" i="21" s="1"/>
  <c r="S145" i="21" s="1"/>
  <c r="N151" i="21"/>
  <c r="Q151" i="21" s="1"/>
  <c r="S151" i="21" s="1"/>
  <c r="N153" i="21"/>
  <c r="Q153" i="21" s="1"/>
  <c r="S153" i="21" s="1"/>
  <c r="O154" i="21"/>
  <c r="S154" i="21" s="1"/>
  <c r="P157" i="21"/>
  <c r="Q157" i="21" s="1"/>
  <c r="S157" i="21" s="1"/>
  <c r="N161" i="21"/>
  <c r="Q161" i="21" s="1"/>
  <c r="S161" i="21" s="1"/>
  <c r="O162" i="21"/>
  <c r="S162" i="21" s="1"/>
  <c r="P165" i="21"/>
  <c r="Q165" i="21" s="1"/>
  <c r="S165" i="21" s="1"/>
  <c r="P173" i="21"/>
  <c r="Q173" i="21" s="1"/>
  <c r="S174" i="21"/>
  <c r="O176" i="21"/>
  <c r="S176" i="21" s="1"/>
  <c r="N179" i="21"/>
  <c r="Q179" i="21" s="1"/>
  <c r="S179" i="21" s="1"/>
  <c r="S181" i="21"/>
  <c r="Q182" i="21"/>
  <c r="P189" i="21"/>
  <c r="Q189" i="21" s="1"/>
  <c r="S190" i="21"/>
  <c r="O192" i="21"/>
  <c r="S192" i="21" s="1"/>
  <c r="N195" i="21"/>
  <c r="Q195" i="21" s="1"/>
  <c r="S195" i="21" s="1"/>
  <c r="S197" i="21"/>
  <c r="Q198" i="21"/>
  <c r="P205" i="21"/>
  <c r="Q205" i="21" s="1"/>
  <c r="S206" i="21"/>
  <c r="O208" i="21"/>
  <c r="S208" i="21" s="1"/>
  <c r="N211" i="21"/>
  <c r="Q211" i="21" s="1"/>
  <c r="S211" i="21" s="1"/>
  <c r="O212" i="21"/>
  <c r="S212" i="21" s="1"/>
  <c r="N215" i="21"/>
  <c r="Q215" i="21" s="1"/>
  <c r="S215" i="21" s="1"/>
  <c r="S217" i="21"/>
  <c r="Q218" i="21"/>
  <c r="P233" i="21"/>
  <c r="Q233" i="21" s="1"/>
  <c r="S234" i="21"/>
  <c r="O236" i="21"/>
  <c r="N239" i="21"/>
  <c r="Q239" i="21" s="1"/>
  <c r="S239" i="21" s="1"/>
  <c r="Q242" i="21"/>
  <c r="P249" i="21"/>
  <c r="Q249" i="21" s="1"/>
  <c r="S250" i="21"/>
  <c r="O252" i="21"/>
  <c r="S252" i="21" s="1"/>
  <c r="N255" i="21"/>
  <c r="Q255" i="21" s="1"/>
  <c r="S255" i="21" s="1"/>
  <c r="S257" i="21"/>
  <c r="Q258" i="21"/>
  <c r="P265" i="21"/>
  <c r="Q265" i="21" s="1"/>
  <c r="S266" i="21"/>
  <c r="O268" i="21"/>
  <c r="N271" i="21"/>
  <c r="Q271" i="21" s="1"/>
  <c r="S271" i="21" s="1"/>
  <c r="Q274" i="21"/>
  <c r="P281" i="21"/>
  <c r="Q281" i="21" s="1"/>
  <c r="S282" i="21"/>
  <c r="O284" i="21"/>
  <c r="S284" i="21" s="1"/>
  <c r="N287" i="21"/>
  <c r="Q287" i="21" s="1"/>
  <c r="S287" i="21" s="1"/>
  <c r="S289" i="21"/>
  <c r="Q290" i="21"/>
  <c r="P297" i="21"/>
  <c r="Q297" i="21" s="1"/>
  <c r="S298" i="21"/>
  <c r="P301" i="21"/>
  <c r="Q301" i="21" s="1"/>
  <c r="S302" i="21"/>
  <c r="P305" i="21"/>
  <c r="Q305" i="21" s="1"/>
  <c r="S306" i="21"/>
  <c r="O308" i="21"/>
  <c r="N311" i="21"/>
  <c r="Q311" i="21" s="1"/>
  <c r="S311" i="21" s="1"/>
  <c r="Q314" i="21"/>
  <c r="P321" i="21"/>
  <c r="Q321" i="21" s="1"/>
  <c r="S322" i="21"/>
  <c r="O324" i="21"/>
  <c r="S324" i="21" s="1"/>
  <c r="N327" i="21"/>
  <c r="Q327" i="21" s="1"/>
  <c r="S327" i="21" s="1"/>
  <c r="S329" i="21"/>
  <c r="Q330" i="21"/>
  <c r="P337" i="21"/>
  <c r="Q337" i="21" s="1"/>
  <c r="S338" i="21"/>
  <c r="O340" i="21"/>
  <c r="N343" i="21"/>
  <c r="Q343" i="21" s="1"/>
  <c r="S343" i="21" s="1"/>
  <c r="Q346" i="21"/>
  <c r="P353" i="21"/>
  <c r="Q353" i="21" s="1"/>
  <c r="S354" i="21"/>
  <c r="O356" i="21"/>
  <c r="S356" i="21" s="1"/>
  <c r="N359" i="21"/>
  <c r="Q359" i="21" s="1"/>
  <c r="S359" i="21" s="1"/>
  <c r="S361" i="21"/>
  <c r="Q362" i="21"/>
  <c r="P369" i="21"/>
  <c r="Q369" i="21" s="1"/>
  <c r="S370" i="21"/>
  <c r="P373" i="21"/>
  <c r="Q373" i="21" s="1"/>
  <c r="S374" i="21"/>
  <c r="P377" i="21"/>
  <c r="Q377" i="21" s="1"/>
  <c r="S378" i="21"/>
  <c r="P381" i="21"/>
  <c r="Q381" i="21" s="1"/>
  <c r="S382" i="21"/>
  <c r="P385" i="21"/>
  <c r="Q385" i="21" s="1"/>
  <c r="S386" i="21"/>
  <c r="P389" i="21"/>
  <c r="Q389" i="21" s="1"/>
  <c r="S390" i="21"/>
  <c r="P393" i="21"/>
  <c r="Q393" i="21" s="1"/>
  <c r="S394" i="21"/>
  <c r="P397" i="21"/>
  <c r="Q397" i="21" s="1"/>
  <c r="S398" i="21"/>
  <c r="P401" i="21"/>
  <c r="Q401" i="21" s="1"/>
  <c r="S402" i="21"/>
  <c r="P405" i="21"/>
  <c r="Q405" i="21" s="1"/>
  <c r="S406" i="21"/>
  <c r="P409" i="21"/>
  <c r="Q409" i="21" s="1"/>
  <c r="S410" i="21"/>
  <c r="P413" i="21"/>
  <c r="Q413" i="21" s="1"/>
  <c r="S414" i="21"/>
  <c r="P417" i="21"/>
  <c r="Q417" i="21" s="1"/>
  <c r="S418" i="21"/>
  <c r="P421" i="21"/>
  <c r="Q421" i="21" s="1"/>
  <c r="S422" i="21"/>
  <c r="P425" i="21"/>
  <c r="Q425" i="21" s="1"/>
  <c r="S426" i="21"/>
  <c r="P429" i="21"/>
  <c r="Q429" i="21" s="1"/>
  <c r="S430" i="21"/>
  <c r="P433" i="21"/>
  <c r="Q433" i="21" s="1"/>
  <c r="S434" i="21"/>
  <c r="P437" i="21"/>
  <c r="Q437" i="21" s="1"/>
  <c r="S438" i="21"/>
  <c r="P441" i="21"/>
  <c r="Q441" i="21" s="1"/>
  <c r="S442" i="21"/>
  <c r="P445" i="21"/>
  <c r="Q445" i="21" s="1"/>
  <c r="S446" i="21"/>
  <c r="N51" i="21"/>
  <c r="Q51" i="21" s="1"/>
  <c r="S51" i="21" s="1"/>
  <c r="O52" i="21"/>
  <c r="S52" i="21" s="1"/>
  <c r="P55" i="21"/>
  <c r="Q55" i="21" s="1"/>
  <c r="S55" i="21" s="1"/>
  <c r="N59" i="21"/>
  <c r="Q59" i="21" s="1"/>
  <c r="S59" i="21" s="1"/>
  <c r="O60" i="21"/>
  <c r="S60" i="21" s="1"/>
  <c r="P63" i="21"/>
  <c r="Q63" i="21" s="1"/>
  <c r="S63" i="21" s="1"/>
  <c r="N67" i="21"/>
  <c r="Q67" i="21" s="1"/>
  <c r="S67" i="21" s="1"/>
  <c r="O68" i="21"/>
  <c r="S68" i="21" s="1"/>
  <c r="P71" i="21"/>
  <c r="Q71" i="21" s="1"/>
  <c r="S71" i="21" s="1"/>
  <c r="N75" i="21"/>
  <c r="Q75" i="21" s="1"/>
  <c r="S75" i="21" s="1"/>
  <c r="O76" i="21"/>
  <c r="S76" i="21" s="1"/>
  <c r="P79" i="21"/>
  <c r="Q79" i="21" s="1"/>
  <c r="S79" i="21" s="1"/>
  <c r="N83" i="21"/>
  <c r="Q83" i="21" s="1"/>
  <c r="S83" i="21" s="1"/>
  <c r="O84" i="21"/>
  <c r="S84" i="21" s="1"/>
  <c r="P87" i="21"/>
  <c r="Q87" i="21" s="1"/>
  <c r="S87" i="21" s="1"/>
  <c r="N91" i="21"/>
  <c r="Q91" i="21" s="1"/>
  <c r="S91" i="21" s="1"/>
  <c r="O92" i="21"/>
  <c r="S92" i="21" s="1"/>
  <c r="P95" i="21"/>
  <c r="Q95" i="21" s="1"/>
  <c r="S95" i="21" s="1"/>
  <c r="N99" i="21"/>
  <c r="Q99" i="21" s="1"/>
  <c r="S99" i="21" s="1"/>
  <c r="O100" i="21"/>
  <c r="S100" i="21" s="1"/>
  <c r="P103" i="21"/>
  <c r="Q103" i="21" s="1"/>
  <c r="S103" i="21" s="1"/>
  <c r="N107" i="21"/>
  <c r="Q107" i="21" s="1"/>
  <c r="S107" i="21" s="1"/>
  <c r="O108" i="21"/>
  <c r="S108" i="21" s="1"/>
  <c r="P111" i="21"/>
  <c r="Q111" i="21" s="1"/>
  <c r="S111" i="21" s="1"/>
  <c r="N115" i="21"/>
  <c r="Q115" i="21" s="1"/>
  <c r="S115" i="21" s="1"/>
  <c r="O116" i="21"/>
  <c r="S116" i="21" s="1"/>
  <c r="P119" i="21"/>
  <c r="Q119" i="21" s="1"/>
  <c r="S119" i="21" s="1"/>
  <c r="N123" i="21"/>
  <c r="Q123" i="21" s="1"/>
  <c r="S123" i="21" s="1"/>
  <c r="O124" i="21"/>
  <c r="S124" i="21" s="1"/>
  <c r="P127" i="21"/>
  <c r="Q127" i="21" s="1"/>
  <c r="S127" i="21" s="1"/>
  <c r="N131" i="21"/>
  <c r="Q131" i="21" s="1"/>
  <c r="S131" i="21" s="1"/>
  <c r="O132" i="21"/>
  <c r="S132" i="21" s="1"/>
  <c r="P135" i="21"/>
  <c r="Q135" i="21" s="1"/>
  <c r="S135" i="21" s="1"/>
  <c r="N139" i="21"/>
  <c r="Q139" i="21" s="1"/>
  <c r="S139" i="21" s="1"/>
  <c r="O140" i="21"/>
  <c r="S140" i="21" s="1"/>
  <c r="P143" i="21"/>
  <c r="Q143" i="21" s="1"/>
  <c r="S143" i="21" s="1"/>
  <c r="N147" i="21"/>
  <c r="Q147" i="21" s="1"/>
  <c r="S147" i="21" s="1"/>
  <c r="N149" i="21"/>
  <c r="Q149" i="21" s="1"/>
  <c r="S149" i="21" s="1"/>
  <c r="O150" i="21"/>
  <c r="S150" i="21" s="1"/>
  <c r="O152" i="21"/>
  <c r="S152" i="21" s="1"/>
  <c r="P155" i="21"/>
  <c r="Q155" i="21" s="1"/>
  <c r="S155" i="21" s="1"/>
  <c r="N159" i="21"/>
  <c r="Q159" i="21" s="1"/>
  <c r="S159" i="21" s="1"/>
  <c r="O160" i="21"/>
  <c r="S160" i="21" s="1"/>
  <c r="P163" i="21"/>
  <c r="Q163" i="21" s="1"/>
  <c r="S163" i="21" s="1"/>
  <c r="N167" i="21"/>
  <c r="Q167" i="21" s="1"/>
  <c r="S167" i="21" s="1"/>
  <c r="O168" i="21"/>
  <c r="S168" i="21" s="1"/>
  <c r="P169" i="21"/>
  <c r="Q169" i="21" s="1"/>
  <c r="S169" i="21" s="1"/>
  <c r="S170" i="21"/>
  <c r="O172" i="21"/>
  <c r="N175" i="21"/>
  <c r="Q175" i="21" s="1"/>
  <c r="S175" i="21" s="1"/>
  <c r="S177" i="21"/>
  <c r="Q178" i="21"/>
  <c r="S178" i="21" s="1"/>
  <c r="P185" i="21"/>
  <c r="Q185" i="21" s="1"/>
  <c r="S185" i="21" s="1"/>
  <c r="S186" i="21"/>
  <c r="O188" i="21"/>
  <c r="S188" i="21" s="1"/>
  <c r="N191" i="21"/>
  <c r="Q191" i="21" s="1"/>
  <c r="S191" i="21" s="1"/>
  <c r="S193" i="21"/>
  <c r="Q194" i="21"/>
  <c r="S194" i="21" s="1"/>
  <c r="P201" i="21"/>
  <c r="Q201" i="21" s="1"/>
  <c r="S201" i="21" s="1"/>
  <c r="S202" i="21"/>
  <c r="O204" i="21"/>
  <c r="N207" i="21"/>
  <c r="Q207" i="21" s="1"/>
  <c r="S207" i="21" s="1"/>
  <c r="Q210" i="21"/>
  <c r="S210" i="21" s="1"/>
  <c r="S213" i="21"/>
  <c r="Q214" i="21"/>
  <c r="S214" i="21" s="1"/>
  <c r="P221" i="21"/>
  <c r="Q221" i="21" s="1"/>
  <c r="S221" i="21" s="1"/>
  <c r="S222" i="21"/>
  <c r="P225" i="21"/>
  <c r="Q225" i="21" s="1"/>
  <c r="S225" i="21" s="1"/>
  <c r="S226" i="21"/>
  <c r="P229" i="21"/>
  <c r="Q229" i="21" s="1"/>
  <c r="S229" i="21" s="1"/>
  <c r="S230" i="21"/>
  <c r="O232" i="21"/>
  <c r="S232" i="21" s="1"/>
  <c r="N235" i="21"/>
  <c r="Q235" i="21" s="1"/>
  <c r="S235" i="21" s="1"/>
  <c r="Q238" i="21"/>
  <c r="S238" i="21" s="1"/>
  <c r="P245" i="21"/>
  <c r="Q245" i="21" s="1"/>
  <c r="S245" i="21" s="1"/>
  <c r="S246" i="21"/>
  <c r="O248" i="21"/>
  <c r="S248" i="21" s="1"/>
  <c r="N251" i="21"/>
  <c r="Q251" i="21" s="1"/>
  <c r="S251" i="21" s="1"/>
  <c r="S253" i="21"/>
  <c r="Q254" i="21"/>
  <c r="S254" i="21" s="1"/>
  <c r="P261" i="21"/>
  <c r="Q261" i="21" s="1"/>
  <c r="S261" i="21" s="1"/>
  <c r="S262" i="21"/>
  <c r="O264" i="21"/>
  <c r="S264" i="21" s="1"/>
  <c r="N267" i="21"/>
  <c r="Q267" i="21" s="1"/>
  <c r="S267" i="21" s="1"/>
  <c r="Q270" i="21"/>
  <c r="S270" i="21" s="1"/>
  <c r="P277" i="21"/>
  <c r="Q277" i="21" s="1"/>
  <c r="S277" i="21" s="1"/>
  <c r="S278" i="21"/>
  <c r="O280" i="21"/>
  <c r="S280" i="21" s="1"/>
  <c r="N283" i="21"/>
  <c r="Q283" i="21" s="1"/>
  <c r="S283" i="21" s="1"/>
  <c r="S285" i="21"/>
  <c r="Q286" i="21"/>
  <c r="S286" i="21" s="1"/>
  <c r="P293" i="21"/>
  <c r="Q293" i="21" s="1"/>
  <c r="S293" i="21" s="1"/>
  <c r="S294" i="21"/>
  <c r="O296" i="21"/>
  <c r="S296" i="21" s="1"/>
  <c r="N299" i="21"/>
  <c r="Q299" i="21" s="1"/>
  <c r="S299" i="21" s="1"/>
  <c r="O300" i="21"/>
  <c r="S300" i="21" s="1"/>
  <c r="N303" i="21"/>
  <c r="Q303" i="21" s="1"/>
  <c r="S303" i="21" s="1"/>
  <c r="O304" i="21"/>
  <c r="S304" i="21" s="1"/>
  <c r="N307" i="21"/>
  <c r="Q307" i="21" s="1"/>
  <c r="S307" i="21" s="1"/>
  <c r="Q310" i="21"/>
  <c r="S310" i="21" s="1"/>
  <c r="P317" i="21"/>
  <c r="Q317" i="21" s="1"/>
  <c r="S317" i="21" s="1"/>
  <c r="S318" i="21"/>
  <c r="O320" i="21"/>
  <c r="S320" i="21" s="1"/>
  <c r="N323" i="21"/>
  <c r="Q323" i="21" s="1"/>
  <c r="S323" i="21" s="1"/>
  <c r="S325" i="21"/>
  <c r="Q326" i="21"/>
  <c r="S326" i="21" s="1"/>
  <c r="P333" i="21"/>
  <c r="Q333" i="21" s="1"/>
  <c r="S333" i="21" s="1"/>
  <c r="S334" i="21"/>
  <c r="O336" i="21"/>
  <c r="S336" i="21" s="1"/>
  <c r="N339" i="21"/>
  <c r="Q339" i="21" s="1"/>
  <c r="S339" i="21" s="1"/>
  <c r="Q342" i="21"/>
  <c r="S342" i="21" s="1"/>
  <c r="P349" i="21"/>
  <c r="Q349" i="21" s="1"/>
  <c r="S349" i="21" s="1"/>
  <c r="S350" i="21"/>
  <c r="O352" i="21"/>
  <c r="S352" i="21" s="1"/>
  <c r="N355" i="21"/>
  <c r="Q355" i="21" s="1"/>
  <c r="S355" i="21" s="1"/>
  <c r="S357" i="21"/>
  <c r="Q358" i="21"/>
  <c r="S358" i="21" s="1"/>
  <c r="P365" i="21"/>
  <c r="Q365" i="21" s="1"/>
  <c r="S365" i="21" s="1"/>
  <c r="S366" i="21"/>
  <c r="O368" i="21"/>
  <c r="S368" i="21" s="1"/>
  <c r="N371" i="21"/>
  <c r="Q371" i="21" s="1"/>
  <c r="S371" i="21" s="1"/>
  <c r="O372" i="21"/>
  <c r="S372" i="21" s="1"/>
  <c r="N375" i="21"/>
  <c r="Q375" i="21" s="1"/>
  <c r="S375" i="21" s="1"/>
  <c r="O376" i="21"/>
  <c r="S376" i="21" s="1"/>
  <c r="N379" i="21"/>
  <c r="Q379" i="21" s="1"/>
  <c r="S379" i="21" s="1"/>
  <c r="O380" i="21"/>
  <c r="S380" i="21" s="1"/>
  <c r="N383" i="21"/>
  <c r="Q383" i="21" s="1"/>
  <c r="S383" i="21" s="1"/>
  <c r="O384" i="21"/>
  <c r="S384" i="21" s="1"/>
  <c r="N387" i="21"/>
  <c r="Q387" i="21" s="1"/>
  <c r="S387" i="21" s="1"/>
  <c r="O388" i="21"/>
  <c r="S388" i="21" s="1"/>
  <c r="N391" i="21"/>
  <c r="Q391" i="21" s="1"/>
  <c r="S391" i="21" s="1"/>
  <c r="O392" i="21"/>
  <c r="S392" i="21" s="1"/>
  <c r="N395" i="21"/>
  <c r="Q395" i="21" s="1"/>
  <c r="S395" i="21" s="1"/>
  <c r="O396" i="21"/>
  <c r="S396" i="21" s="1"/>
  <c r="N399" i="21"/>
  <c r="Q399" i="21" s="1"/>
  <c r="S399" i="21" s="1"/>
  <c r="O400" i="21"/>
  <c r="S400" i="21" s="1"/>
  <c r="N403" i="21"/>
  <c r="Q403" i="21" s="1"/>
  <c r="S403" i="21" s="1"/>
  <c r="O404" i="21"/>
  <c r="S404" i="21" s="1"/>
  <c r="N407" i="21"/>
  <c r="Q407" i="21" s="1"/>
  <c r="S407" i="21" s="1"/>
  <c r="O408" i="21"/>
  <c r="N411" i="21"/>
  <c r="Q411" i="21" s="1"/>
  <c r="S411" i="21" s="1"/>
  <c r="O412" i="21"/>
  <c r="N415" i="21"/>
  <c r="Q415" i="21" s="1"/>
  <c r="S415" i="21" s="1"/>
  <c r="O416" i="21"/>
  <c r="N419" i="21"/>
  <c r="Q419" i="21" s="1"/>
  <c r="S419" i="21" s="1"/>
  <c r="O420" i="21"/>
  <c r="N423" i="21"/>
  <c r="Q423" i="21" s="1"/>
  <c r="S423" i="21" s="1"/>
  <c r="O424" i="21"/>
  <c r="N427" i="21"/>
  <c r="Q427" i="21" s="1"/>
  <c r="S427" i="21" s="1"/>
  <c r="O428" i="21"/>
  <c r="N431" i="21"/>
  <c r="Q431" i="21" s="1"/>
  <c r="S431" i="21" s="1"/>
  <c r="O432" i="21"/>
  <c r="S432" i="21" s="1"/>
  <c r="N435" i="21"/>
  <c r="Q435" i="21" s="1"/>
  <c r="S435" i="21" s="1"/>
  <c r="O436" i="21"/>
  <c r="S436" i="21" s="1"/>
  <c r="N439" i="21"/>
  <c r="Q439" i="21" s="1"/>
  <c r="S439" i="21" s="1"/>
  <c r="O440" i="21"/>
  <c r="S440" i="21" s="1"/>
  <c r="N443" i="21"/>
  <c r="Q443" i="21" s="1"/>
  <c r="S443" i="21" s="1"/>
  <c r="O444" i="21"/>
  <c r="S444" i="21" s="1"/>
  <c r="N447" i="21"/>
  <c r="Q447" i="21" s="1"/>
  <c r="S447" i="21" s="1"/>
  <c r="O448" i="21"/>
  <c r="S448" i="21" s="1"/>
  <c r="N451" i="21"/>
  <c r="Q451" i="21" s="1"/>
  <c r="S451" i="21" s="1"/>
  <c r="O452" i="21"/>
  <c r="S452" i="21" s="1"/>
  <c r="N455" i="21"/>
  <c r="Q455" i="21" s="1"/>
  <c r="S455" i="21" s="1"/>
  <c r="O456" i="21"/>
  <c r="S456" i="21" s="1"/>
  <c r="N459" i="21"/>
  <c r="Q459" i="21" s="1"/>
  <c r="S459" i="21" s="1"/>
  <c r="O460" i="21"/>
  <c r="S460" i="21" s="1"/>
  <c r="N463" i="21"/>
  <c r="Q463" i="21" s="1"/>
  <c r="S463" i="21" s="1"/>
  <c r="O464" i="21"/>
  <c r="S464" i="21" s="1"/>
  <c r="N467" i="21"/>
  <c r="Q467" i="21" s="1"/>
  <c r="S467" i="21" s="1"/>
  <c r="O468" i="21"/>
  <c r="S468" i="21" s="1"/>
  <c r="N471" i="21"/>
  <c r="Q471" i="21" s="1"/>
  <c r="S471" i="21" s="1"/>
  <c r="O472" i="21"/>
  <c r="S472" i="21" s="1"/>
  <c r="N475" i="21"/>
  <c r="Q475" i="21" s="1"/>
  <c r="S475" i="21" s="1"/>
  <c r="O476" i="21"/>
  <c r="S476" i="21" s="1"/>
  <c r="N479" i="21"/>
  <c r="Q479" i="21" s="1"/>
  <c r="S479" i="21" s="1"/>
  <c r="O480" i="21"/>
  <c r="S480" i="21" s="1"/>
  <c r="N483" i="21"/>
  <c r="Q483" i="21" s="1"/>
  <c r="S483" i="21" s="1"/>
  <c r="O484" i="21"/>
  <c r="S484" i="21" s="1"/>
  <c r="N487" i="21"/>
  <c r="Q487" i="21" s="1"/>
  <c r="S487" i="21" s="1"/>
  <c r="O488" i="21"/>
  <c r="N491" i="21"/>
  <c r="Q491" i="21" s="1"/>
  <c r="S491" i="21" s="1"/>
  <c r="O492" i="21"/>
  <c r="N495" i="21"/>
  <c r="Q495" i="21" s="1"/>
  <c r="S495" i="21" s="1"/>
  <c r="O496" i="21"/>
  <c r="N499" i="21"/>
  <c r="Q499" i="21" s="1"/>
  <c r="S499" i="21" s="1"/>
  <c r="S624" i="21"/>
  <c r="S631" i="21"/>
  <c r="S635" i="21"/>
  <c r="S639" i="21"/>
  <c r="S643" i="21"/>
  <c r="S647" i="21"/>
  <c r="S651" i="21"/>
  <c r="S655" i="21"/>
  <c r="S50" i="21"/>
  <c r="S58" i="21"/>
  <c r="S66" i="21"/>
  <c r="S74" i="21"/>
  <c r="S90" i="21"/>
  <c r="S98" i="21"/>
  <c r="S106" i="21"/>
  <c r="S114" i="21"/>
  <c r="S122" i="21"/>
  <c r="S130" i="21"/>
  <c r="S138" i="21"/>
  <c r="S146" i="21"/>
  <c r="S148" i="21"/>
  <c r="S158" i="21"/>
  <c r="S166" i="21"/>
  <c r="S173" i="21"/>
  <c r="S182" i="21"/>
  <c r="S184" i="21"/>
  <c r="S189" i="21"/>
  <c r="S198" i="21"/>
  <c r="S200" i="21"/>
  <c r="S205" i="21"/>
  <c r="S218" i="21"/>
  <c r="S220" i="21"/>
  <c r="S224" i="21"/>
  <c r="S228" i="21"/>
  <c r="S233" i="21"/>
  <c r="S242" i="21"/>
  <c r="S249" i="21"/>
  <c r="S258" i="21"/>
  <c r="S260" i="21"/>
  <c r="S265" i="21"/>
  <c r="S274" i="21"/>
  <c r="S281" i="21"/>
  <c r="S290" i="21"/>
  <c r="S292" i="21"/>
  <c r="S297" i="21"/>
  <c r="S301" i="21"/>
  <c r="S305" i="21"/>
  <c r="S314" i="21"/>
  <c r="S321" i="21"/>
  <c r="S330" i="21"/>
  <c r="S332" i="21"/>
  <c r="S337" i="21"/>
  <c r="S346" i="21"/>
  <c r="S353" i="21"/>
  <c r="S362" i="21"/>
  <c r="S364" i="21"/>
  <c r="S369" i="21"/>
  <c r="S373" i="21"/>
  <c r="S377" i="21"/>
  <c r="S381" i="21"/>
  <c r="S385" i="21"/>
  <c r="S389" i="21"/>
  <c r="S393" i="21"/>
  <c r="S397" i="21"/>
  <c r="S401" i="21"/>
  <c r="S405" i="21"/>
  <c r="S409" i="21"/>
  <c r="S413" i="21"/>
  <c r="S417" i="21"/>
  <c r="S421" i="21"/>
  <c r="S425" i="21"/>
  <c r="S429" i="21"/>
  <c r="S433" i="21"/>
  <c r="S437" i="21"/>
  <c r="S441" i="21"/>
  <c r="S445" i="21"/>
  <c r="S449" i="21"/>
  <c r="Q450" i="21"/>
  <c r="S450" i="21" s="1"/>
  <c r="S453" i="21"/>
  <c r="Q454" i="21"/>
  <c r="S454" i="21" s="1"/>
  <c r="S457" i="21"/>
  <c r="Q458" i="21"/>
  <c r="S458" i="21" s="1"/>
  <c r="S461" i="21"/>
  <c r="Q462" i="21"/>
  <c r="S462" i="21" s="1"/>
  <c r="S465" i="21"/>
  <c r="Q466" i="21"/>
  <c r="S466" i="21" s="1"/>
  <c r="S469" i="21"/>
  <c r="Q470" i="21"/>
  <c r="S470" i="21" s="1"/>
  <c r="S473" i="21"/>
  <c r="Q474" i="21"/>
  <c r="S474" i="21" s="1"/>
  <c r="S477" i="21"/>
  <c r="Q478" i="21"/>
  <c r="S478" i="21" s="1"/>
  <c r="S481" i="21"/>
  <c r="Q482" i="21"/>
  <c r="S482" i="21" s="1"/>
  <c r="S485" i="21"/>
  <c r="Q486" i="21"/>
  <c r="S486" i="21" s="1"/>
  <c r="S489" i="21"/>
  <c r="Q490" i="21"/>
  <c r="S490" i="21" s="1"/>
  <c r="S493" i="21"/>
  <c r="Q494" i="21"/>
  <c r="S494" i="21" s="1"/>
  <c r="S497" i="21"/>
  <c r="Q498" i="21"/>
  <c r="S498" i="21" s="1"/>
  <c r="O500" i="21"/>
  <c r="S500" i="21" s="1"/>
  <c r="S502" i="21"/>
  <c r="S506" i="21"/>
  <c r="S510" i="21"/>
  <c r="S514" i="21"/>
  <c r="S518" i="21"/>
  <c r="O520" i="21"/>
  <c r="O521" i="21"/>
  <c r="P521" i="21"/>
  <c r="Q521" i="21" s="1"/>
  <c r="Q522" i="21"/>
  <c r="S522" i="21" s="1"/>
  <c r="O524" i="21"/>
  <c r="O525" i="21"/>
  <c r="P525" i="21"/>
  <c r="Q525" i="21" s="1"/>
  <c r="Q526" i="21"/>
  <c r="S526" i="21" s="1"/>
  <c r="O528" i="21"/>
  <c r="O529" i="21"/>
  <c r="P529" i="21"/>
  <c r="Q529" i="21" s="1"/>
  <c r="Q530" i="21"/>
  <c r="S530" i="21" s="1"/>
  <c r="O532" i="21"/>
  <c r="O533" i="21"/>
  <c r="P533" i="21"/>
  <c r="Q533" i="21" s="1"/>
  <c r="Q534" i="21"/>
  <c r="S534" i="21" s="1"/>
  <c r="O536" i="21"/>
  <c r="O537" i="21"/>
  <c r="P537" i="21"/>
  <c r="Q537" i="21" s="1"/>
  <c r="Q538" i="21"/>
  <c r="S538" i="21" s="1"/>
  <c r="O540" i="21"/>
  <c r="O541" i="21"/>
  <c r="P541" i="21"/>
  <c r="Q541" i="21" s="1"/>
  <c r="Q542" i="21"/>
  <c r="S542" i="21" s="1"/>
  <c r="O544" i="21"/>
  <c r="O545" i="21"/>
  <c r="P545" i="21"/>
  <c r="Q545" i="21" s="1"/>
  <c r="Q546" i="21"/>
  <c r="S546" i="21" s="1"/>
  <c r="O548" i="21"/>
  <c r="O549" i="21"/>
  <c r="P549" i="21"/>
  <c r="Q549" i="21" s="1"/>
  <c r="Q550" i="21"/>
  <c r="S550" i="21" s="1"/>
  <c r="O552" i="21"/>
  <c r="O553" i="21"/>
  <c r="P553" i="21"/>
  <c r="Q553" i="21" s="1"/>
  <c r="Q554" i="21"/>
  <c r="S554" i="21" s="1"/>
  <c r="O556" i="21"/>
  <c r="O557" i="21"/>
  <c r="P557" i="21"/>
  <c r="Q557" i="21" s="1"/>
  <c r="Q558" i="21"/>
  <c r="S558" i="21" s="1"/>
  <c r="O560" i="21"/>
  <c r="O561" i="21"/>
  <c r="P561" i="21"/>
  <c r="Q561" i="21" s="1"/>
  <c r="Q562" i="21"/>
  <c r="S562" i="21" s="1"/>
  <c r="O564" i="21"/>
  <c r="O565" i="21"/>
  <c r="P565" i="21"/>
  <c r="Q565" i="21" s="1"/>
  <c r="Q566" i="21"/>
  <c r="S566" i="21" s="1"/>
  <c r="O568" i="21"/>
  <c r="O569" i="21"/>
  <c r="P569" i="21"/>
  <c r="Q569" i="21" s="1"/>
  <c r="Q570" i="21"/>
  <c r="S570" i="21" s="1"/>
  <c r="O572" i="21"/>
  <c r="O573" i="21"/>
  <c r="P573" i="21"/>
  <c r="Q573" i="21" s="1"/>
  <c r="Q574" i="21"/>
  <c r="S574" i="21" s="1"/>
  <c r="O576" i="21"/>
  <c r="O577" i="21"/>
  <c r="P577" i="21"/>
  <c r="Q577" i="21" s="1"/>
  <c r="Q578" i="21"/>
  <c r="S578" i="21" s="1"/>
  <c r="O580" i="21"/>
  <c r="O581" i="21"/>
  <c r="P581" i="21"/>
  <c r="Q581" i="21" s="1"/>
  <c r="Q582" i="21"/>
  <c r="S582" i="21" s="1"/>
  <c r="O584" i="21"/>
  <c r="O585" i="21"/>
  <c r="P585" i="21"/>
  <c r="Q585" i="21" s="1"/>
  <c r="Q586" i="21"/>
  <c r="S586" i="21" s="1"/>
  <c r="O588" i="21"/>
  <c r="O589" i="21"/>
  <c r="P589" i="21"/>
  <c r="Q589" i="21" s="1"/>
  <c r="Q590" i="21"/>
  <c r="S590" i="21" s="1"/>
  <c r="O592" i="21"/>
  <c r="O593" i="21"/>
  <c r="P593" i="21"/>
  <c r="Q593" i="21" s="1"/>
  <c r="Q594" i="21"/>
  <c r="S594" i="21" s="1"/>
  <c r="O596" i="21"/>
  <c r="S596" i="21" s="1"/>
  <c r="O597" i="21"/>
  <c r="P597" i="21"/>
  <c r="Q597" i="21" s="1"/>
  <c r="Q598" i="21"/>
  <c r="S598" i="21" s="1"/>
  <c r="O600" i="21"/>
  <c r="S600" i="21" s="1"/>
  <c r="O601" i="21"/>
  <c r="P601" i="21"/>
  <c r="Q601" i="21" s="1"/>
  <c r="Q602" i="21"/>
  <c r="S602" i="21" s="1"/>
  <c r="O604" i="21"/>
  <c r="S604" i="21" s="1"/>
  <c r="O605" i="21"/>
  <c r="P605" i="21"/>
  <c r="Q605" i="21" s="1"/>
  <c r="Q606" i="21"/>
  <c r="S606" i="21" s="1"/>
  <c r="O608" i="21"/>
  <c r="S608" i="21" s="1"/>
  <c r="O609" i="21"/>
  <c r="P609" i="21"/>
  <c r="Q609" i="21" s="1"/>
  <c r="Q610" i="21"/>
  <c r="S610" i="21" s="1"/>
  <c r="O612" i="21"/>
  <c r="S612" i="21" s="1"/>
  <c r="O613" i="21"/>
  <c r="P613" i="21"/>
  <c r="Q613" i="21" s="1"/>
  <c r="Q614" i="21"/>
  <c r="S614" i="21" s="1"/>
  <c r="O616" i="21"/>
  <c r="S616" i="21" s="1"/>
  <c r="O617" i="21"/>
  <c r="P617" i="21"/>
  <c r="Q617" i="21" s="1"/>
  <c r="Q618" i="21"/>
  <c r="S618" i="21" s="1"/>
  <c r="O620" i="21"/>
  <c r="S620" i="21" s="1"/>
  <c r="O621" i="21"/>
  <c r="P621" i="21"/>
  <c r="Q621" i="21" s="1"/>
  <c r="Q622" i="21"/>
  <c r="S622" i="21" s="1"/>
  <c r="N623" i="21"/>
  <c r="Q623" i="21" s="1"/>
  <c r="S623" i="21" s="1"/>
  <c r="N627" i="21"/>
  <c r="Q627" i="21" s="1"/>
  <c r="S627" i="21" s="1"/>
  <c r="S662" i="21"/>
  <c r="Q663" i="21"/>
  <c r="S663" i="21" s="1"/>
  <c r="Q664" i="21"/>
  <c r="Q666" i="21"/>
  <c r="S666" i="21" s="1"/>
  <c r="S669" i="21"/>
  <c r="Q673" i="21"/>
  <c r="S673" i="21" s="1"/>
  <c r="S678" i="21"/>
  <c r="Q679" i="21"/>
  <c r="S679" i="21" s="1"/>
  <c r="Q680" i="21"/>
  <c r="Q682" i="21"/>
  <c r="S682" i="21" s="1"/>
  <c r="S685" i="21"/>
  <c r="Q689" i="21"/>
  <c r="S689" i="21" s="1"/>
  <c r="S694" i="21"/>
  <c r="Q695" i="21"/>
  <c r="S695" i="21"/>
  <c r="Q696" i="21"/>
  <c r="Q698" i="21"/>
  <c r="S698" i="21" s="1"/>
  <c r="S701" i="21"/>
  <c r="Q705" i="21"/>
  <c r="S705" i="21" s="1"/>
  <c r="S710" i="21"/>
  <c r="Q711" i="21"/>
  <c r="S711" i="21" s="1"/>
  <c r="Q712" i="21"/>
  <c r="Q714" i="21"/>
  <c r="S714" i="21" s="1"/>
  <c r="S717" i="21"/>
  <c r="S720" i="21"/>
  <c r="Q721" i="21"/>
  <c r="S721" i="21" s="1"/>
  <c r="S726" i="21"/>
  <c r="Q727" i="21"/>
  <c r="S727" i="21" s="1"/>
  <c r="Q728" i="21"/>
  <c r="S728" i="21" s="1"/>
  <c r="S733" i="21"/>
  <c r="Q734" i="21"/>
  <c r="S736" i="21"/>
  <c r="Q737" i="21"/>
  <c r="S737" i="21" s="1"/>
  <c r="S742" i="21"/>
  <c r="Q743" i="21"/>
  <c r="S743" i="21" s="1"/>
  <c r="Q744" i="21"/>
  <c r="Q750" i="21"/>
  <c r="S752" i="21"/>
  <c r="Q753" i="21"/>
  <c r="S753" i="21" s="1"/>
  <c r="Q755" i="21"/>
  <c r="S755" i="21" s="1"/>
  <c r="S758" i="21"/>
  <c r="S759" i="21"/>
  <c r="Q760" i="21"/>
  <c r="Q766" i="21"/>
  <c r="S766" i="21" s="1"/>
  <c r="S768" i="21"/>
  <c r="Q769" i="21"/>
  <c r="S769" i="21"/>
  <c r="Q771" i="21"/>
  <c r="S771" i="21" s="1"/>
  <c r="S774" i="21"/>
  <c r="S775" i="21"/>
  <c r="Q776" i="21"/>
  <c r="Q782" i="21"/>
  <c r="S782" i="21" s="1"/>
  <c r="S784" i="21"/>
  <c r="Q785" i="21"/>
  <c r="S785" i="21"/>
  <c r="Q787" i="21"/>
  <c r="S787" i="21" s="1"/>
  <c r="S790" i="21"/>
  <c r="S791" i="21"/>
  <c r="S501" i="21"/>
  <c r="O504" i="21"/>
  <c r="O508" i="21"/>
  <c r="S508" i="21" s="1"/>
  <c r="O512" i="21"/>
  <c r="S512" i="21" s="1"/>
  <c r="S513" i="21"/>
  <c r="O516" i="21"/>
  <c r="S517" i="21"/>
  <c r="S668" i="21"/>
  <c r="S684" i="21"/>
  <c r="S700" i="21"/>
  <c r="S716" i="21"/>
  <c r="S722" i="21"/>
  <c r="Q724" i="21"/>
  <c r="S724" i="21" s="1"/>
  <c r="Q730" i="21"/>
  <c r="S730" i="21" s="1"/>
  <c r="S732" i="21"/>
  <c r="S738" i="21"/>
  <c r="Q740" i="21"/>
  <c r="S740" i="21" s="1"/>
  <c r="Q746" i="21"/>
  <c r="S746" i="21" s="1"/>
  <c r="S748" i="21"/>
  <c r="Q749" i="21"/>
  <c r="S749" i="21" s="1"/>
  <c r="Q751" i="21"/>
  <c r="S754" i="21"/>
  <c r="Q756" i="21"/>
  <c r="S756" i="21" s="1"/>
  <c r="Q762" i="21"/>
  <c r="S762" i="21" s="1"/>
  <c r="S764" i="21"/>
  <c r="Q765" i="21"/>
  <c r="S765" i="21"/>
  <c r="Q767" i="21"/>
  <c r="S770" i="21"/>
  <c r="Q772" i="21"/>
  <c r="S772" i="21" s="1"/>
  <c r="Q778" i="21"/>
  <c r="S778" i="21" s="1"/>
  <c r="S780" i="21"/>
  <c r="Q781" i="21"/>
  <c r="S781" i="21"/>
  <c r="Q783" i="21"/>
  <c r="S786" i="21"/>
  <c r="Q788" i="21"/>
  <c r="S788" i="21" s="1"/>
  <c r="N503" i="21"/>
  <c r="Q503" i="21" s="1"/>
  <c r="S503" i="21" s="1"/>
  <c r="N507" i="21"/>
  <c r="Q507" i="21" s="1"/>
  <c r="S507" i="21" s="1"/>
  <c r="N511" i="21"/>
  <c r="Q511" i="21" s="1"/>
  <c r="S511" i="21" s="1"/>
  <c r="N515" i="21"/>
  <c r="Q515" i="21" s="1"/>
  <c r="S515" i="21" s="1"/>
  <c r="N519" i="21"/>
  <c r="Q519" i="21" s="1"/>
  <c r="S519" i="21" s="1"/>
  <c r="S626" i="21"/>
  <c r="S628" i="21"/>
  <c r="O629" i="21"/>
  <c r="P629" i="21"/>
  <c r="Q629" i="21" s="1"/>
  <c r="Q630" i="21"/>
  <c r="S630" i="21" s="1"/>
  <c r="S632" i="21"/>
  <c r="O633" i="21"/>
  <c r="P633" i="21"/>
  <c r="Q633" i="21" s="1"/>
  <c r="Q634" i="21"/>
  <c r="S634" i="21" s="1"/>
  <c r="S636" i="21"/>
  <c r="O637" i="21"/>
  <c r="P637" i="21"/>
  <c r="Q637" i="21" s="1"/>
  <c r="Q638" i="21"/>
  <c r="S638" i="21" s="1"/>
  <c r="S640" i="21"/>
  <c r="O641" i="21"/>
  <c r="P641" i="21"/>
  <c r="Q641" i="21" s="1"/>
  <c r="Q642" i="21"/>
  <c r="S642" i="21" s="1"/>
  <c r="S644" i="21"/>
  <c r="O645" i="21"/>
  <c r="P645" i="21"/>
  <c r="Q645" i="21" s="1"/>
  <c r="Q646" i="21"/>
  <c r="S646" i="21" s="1"/>
  <c r="S648" i="21"/>
  <c r="O649" i="21"/>
  <c r="P649" i="21"/>
  <c r="Q649" i="21" s="1"/>
  <c r="Q650" i="21"/>
  <c r="S650" i="21" s="1"/>
  <c r="S652" i="21"/>
  <c r="O653" i="21"/>
  <c r="P653" i="21"/>
  <c r="Q653" i="21" s="1"/>
  <c r="Q654" i="21"/>
  <c r="S654" i="21" s="1"/>
  <c r="S656" i="21"/>
  <c r="O657" i="21"/>
  <c r="P657" i="21"/>
  <c r="Q657" i="21" s="1"/>
  <c r="Q658" i="21"/>
  <c r="S658" i="21" s="1"/>
  <c r="S661" i="21"/>
  <c r="S664" i="21"/>
  <c r="Q665" i="21"/>
  <c r="S665" i="21" s="1"/>
  <c r="S670" i="21"/>
  <c r="Q671" i="21"/>
  <c r="S671" i="21" s="1"/>
  <c r="Q672" i="21"/>
  <c r="S672" i="21" s="1"/>
  <c r="Q674" i="21"/>
  <c r="S674" i="21" s="1"/>
  <c r="S677" i="21"/>
  <c r="S680" i="21"/>
  <c r="Q681" i="21"/>
  <c r="S681" i="21" s="1"/>
  <c r="S686" i="21"/>
  <c r="Q687" i="21"/>
  <c r="S687" i="21" s="1"/>
  <c r="Q688" i="21"/>
  <c r="S688" i="21" s="1"/>
  <c r="Q690" i="21"/>
  <c r="S690" i="21" s="1"/>
  <c r="S693" i="21"/>
  <c r="S696" i="21"/>
  <c r="Q697" i="21"/>
  <c r="S697" i="21" s="1"/>
  <c r="S702" i="21"/>
  <c r="Q703" i="21"/>
  <c r="S703" i="21" s="1"/>
  <c r="Q704" i="21"/>
  <c r="S704" i="21" s="1"/>
  <c r="Q706" i="21"/>
  <c r="S706" i="21" s="1"/>
  <c r="S709" i="21"/>
  <c r="S712" i="21"/>
  <c r="Q713" i="21"/>
  <c r="S713" i="21" s="1"/>
  <c r="S718" i="21"/>
  <c r="Q719" i="21"/>
  <c r="S719" i="21" s="1"/>
  <c r="S725" i="21"/>
  <c r="Q729" i="21"/>
  <c r="S729" i="21" s="1"/>
  <c r="S734" i="21"/>
  <c r="Q735" i="21"/>
  <c r="S735" i="21" s="1"/>
  <c r="S741" i="21"/>
  <c r="S744" i="21"/>
  <c r="Q745" i="21"/>
  <c r="S745" i="21" s="1"/>
  <c r="S750" i="21"/>
  <c r="S751" i="21"/>
  <c r="S760" i="21"/>
  <c r="S761" i="21"/>
  <c r="S767" i="21"/>
  <c r="S776" i="21"/>
  <c r="S777" i="21"/>
  <c r="S783" i="21"/>
  <c r="Q794" i="21"/>
  <c r="Q796" i="21"/>
  <c r="S796" i="21" s="1"/>
  <c r="Q798" i="21"/>
  <c r="Q800" i="21"/>
  <c r="Q802" i="21"/>
  <c r="Q804" i="21"/>
  <c r="S804" i="21" s="1"/>
  <c r="Q806" i="21"/>
  <c r="Q808" i="21"/>
  <c r="Q810" i="21"/>
  <c r="Q812" i="21"/>
  <c r="S812" i="21" s="1"/>
  <c r="Q814" i="21"/>
  <c r="Q816" i="21"/>
  <c r="Q818" i="21"/>
  <c r="Q820" i="21"/>
  <c r="S820" i="21" s="1"/>
  <c r="Q822" i="21"/>
  <c r="Q824" i="21"/>
  <c r="Q826" i="21"/>
  <c r="S832" i="21"/>
  <c r="Q833" i="21"/>
  <c r="S833" i="21" s="1"/>
  <c r="Q835" i="21"/>
  <c r="Q836" i="21"/>
  <c r="S836" i="21" s="1"/>
  <c r="S840" i="21"/>
  <c r="Q841" i="21"/>
  <c r="S841" i="21" s="1"/>
  <c r="Q843" i="21"/>
  <c r="S843" i="21" s="1"/>
  <c r="Q844" i="21"/>
  <c r="S848" i="21"/>
  <c r="Q849" i="21"/>
  <c r="S849" i="21" s="1"/>
  <c r="Q851" i="21"/>
  <c r="Q852" i="21"/>
  <c r="S856" i="21"/>
  <c r="Q857" i="21"/>
  <c r="S857" i="21" s="1"/>
  <c r="Q859" i="21"/>
  <c r="Q860" i="21"/>
  <c r="S864" i="21"/>
  <c r="Q865" i="21"/>
  <c r="S865" i="21"/>
  <c r="Q867" i="21"/>
  <c r="Q868" i="21"/>
  <c r="S868" i="21" s="1"/>
  <c r="S872" i="21"/>
  <c r="Q873" i="21"/>
  <c r="S873" i="21" s="1"/>
  <c r="Q875" i="21"/>
  <c r="S875" i="21" s="1"/>
  <c r="Q876" i="21"/>
  <c r="S880" i="21"/>
  <c r="Q881" i="21"/>
  <c r="S881" i="21" s="1"/>
  <c r="Q883" i="21"/>
  <c r="Q884" i="21"/>
  <c r="S888" i="21"/>
  <c r="Q889" i="21"/>
  <c r="S889" i="21" s="1"/>
  <c r="Q891" i="21"/>
  <c r="Q892" i="21"/>
  <c r="Q894" i="21"/>
  <c r="Q897" i="21"/>
  <c r="Q899" i="21"/>
  <c r="S899" i="21" s="1"/>
  <c r="Q900" i="21"/>
  <c r="S900" i="21" s="1"/>
  <c r="Q902" i="21"/>
  <c r="Q905" i="21"/>
  <c r="Q912" i="21"/>
  <c r="S912" i="21" s="1"/>
  <c r="S914" i="21"/>
  <c r="Q915" i="21"/>
  <c r="S915" i="21" s="1"/>
  <c r="S917" i="21"/>
  <c r="Q918" i="21"/>
  <c r="Q921" i="21"/>
  <c r="Q928" i="21"/>
  <c r="S928" i="21" s="1"/>
  <c r="S930" i="21"/>
  <c r="Q931" i="21"/>
  <c r="S931" i="21" s="1"/>
  <c r="S933" i="21"/>
  <c r="Q934" i="21"/>
  <c r="Q937" i="21"/>
  <c r="Q944" i="21"/>
  <c r="S944" i="21" s="1"/>
  <c r="S946" i="21"/>
  <c r="Q947" i="21"/>
  <c r="S947" i="21" s="1"/>
  <c r="S949" i="21"/>
  <c r="Q950" i="21"/>
  <c r="Q953" i="21"/>
  <c r="Q960" i="21"/>
  <c r="S960" i="21"/>
  <c r="S962" i="21"/>
  <c r="Q963" i="21"/>
  <c r="S963" i="21" s="1"/>
  <c r="S965" i="21"/>
  <c r="Q966" i="21"/>
  <c r="Q968" i="21"/>
  <c r="S968" i="21" s="1"/>
  <c r="Q969" i="21"/>
  <c r="S973" i="21"/>
  <c r="Q974" i="21"/>
  <c r="S974" i="21" s="1"/>
  <c r="Q976" i="21"/>
  <c r="Q977" i="21"/>
  <c r="S977" i="21" s="1"/>
  <c r="S981" i="21"/>
  <c r="Q982" i="21"/>
  <c r="S982" i="21" s="1"/>
  <c r="Q984" i="21"/>
  <c r="S984" i="21" s="1"/>
  <c r="Q985" i="21"/>
  <c r="S1037" i="21"/>
  <c r="S1039" i="21"/>
  <c r="S1040" i="21"/>
  <c r="Q1042" i="21"/>
  <c r="S1042" i="21" s="1"/>
  <c r="Q1044" i="21"/>
  <c r="Q1045" i="21"/>
  <c r="S1045" i="21" s="1"/>
  <c r="Q1047" i="21"/>
  <c r="S1053" i="21"/>
  <c r="Q1057" i="21"/>
  <c r="Q1065" i="21"/>
  <c r="Q1073" i="21"/>
  <c r="S1092" i="21"/>
  <c r="Q1099" i="21"/>
  <c r="Q1105" i="21"/>
  <c r="Q1113" i="21"/>
  <c r="Q1119" i="21"/>
  <c r="Q1129" i="21"/>
  <c r="Q1135" i="21"/>
  <c r="Q1145" i="21"/>
  <c r="Q1151" i="21"/>
  <c r="Q793" i="21"/>
  <c r="S793" i="21" s="1"/>
  <c r="Q795" i="21"/>
  <c r="S795" i="21" s="1"/>
  <c r="Q797" i="21"/>
  <c r="S797" i="21" s="1"/>
  <c r="Q799" i="21"/>
  <c r="S799" i="21" s="1"/>
  <c r="Q801" i="21"/>
  <c r="S801" i="21" s="1"/>
  <c r="Q803" i="21"/>
  <c r="S803" i="21" s="1"/>
  <c r="Q805" i="21"/>
  <c r="S805" i="21" s="1"/>
  <c r="Q807" i="21"/>
  <c r="S807" i="21" s="1"/>
  <c r="Q809" i="21"/>
  <c r="S809" i="21" s="1"/>
  <c r="Q811" i="21"/>
  <c r="S811" i="21" s="1"/>
  <c r="Q813" i="21"/>
  <c r="S813" i="21" s="1"/>
  <c r="Q815" i="21"/>
  <c r="S815" i="21" s="1"/>
  <c r="Q817" i="21"/>
  <c r="S817" i="21" s="1"/>
  <c r="Q819" i="21"/>
  <c r="S819" i="21" s="1"/>
  <c r="Q821" i="21"/>
  <c r="S821" i="21" s="1"/>
  <c r="Q823" i="21"/>
  <c r="S823" i="21" s="1"/>
  <c r="Q825" i="21"/>
  <c r="S825" i="21" s="1"/>
  <c r="Q827" i="21"/>
  <c r="Q828" i="21"/>
  <c r="Q830" i="21"/>
  <c r="S834" i="21"/>
  <c r="S835" i="21"/>
  <c r="Q838" i="21"/>
  <c r="S842" i="21"/>
  <c r="Q846" i="21"/>
  <c r="S850" i="21"/>
  <c r="S851" i="21"/>
  <c r="Q854" i="21"/>
  <c r="S858" i="21"/>
  <c r="S859" i="21"/>
  <c r="Q862" i="21"/>
  <c r="S866" i="21"/>
  <c r="S867" i="21"/>
  <c r="Q870" i="21"/>
  <c r="S874" i="21"/>
  <c r="Q878" i="21"/>
  <c r="S882" i="21"/>
  <c r="S883" i="21"/>
  <c r="Q886" i="21"/>
  <c r="S890" i="21"/>
  <c r="S891" i="21"/>
  <c r="Q907" i="21"/>
  <c r="S967" i="21"/>
  <c r="Q971" i="21"/>
  <c r="S975" i="21"/>
  <c r="S976" i="21"/>
  <c r="Q979" i="21"/>
  <c r="S983" i="21"/>
  <c r="Q987" i="21"/>
  <c r="Q989" i="21"/>
  <c r="Q991" i="21"/>
  <c r="Q993" i="21"/>
  <c r="Q995" i="21"/>
  <c r="Q997" i="21"/>
  <c r="Q999" i="21"/>
  <c r="Q1001" i="21"/>
  <c r="Q1003" i="21"/>
  <c r="Q1005" i="21"/>
  <c r="Q1007" i="21"/>
  <c r="Q1009" i="21"/>
  <c r="Q1011" i="21"/>
  <c r="Q1013" i="21"/>
  <c r="Q1015" i="21"/>
  <c r="Q1017" i="21"/>
  <c r="Q1019" i="21"/>
  <c r="Q1021" i="21"/>
  <c r="Q1023" i="21"/>
  <c r="Q1025" i="21"/>
  <c r="Q1027" i="21"/>
  <c r="Q1029" i="21"/>
  <c r="Q1031" i="21"/>
  <c r="Q1033" i="21"/>
  <c r="Q1035" i="21"/>
  <c r="S1041" i="21"/>
  <c r="S1043" i="21"/>
  <c r="S1044" i="21"/>
  <c r="Q1046" i="21"/>
  <c r="S1046" i="21" s="1"/>
  <c r="Q1048" i="21"/>
  <c r="Q1049" i="21"/>
  <c r="S1056" i="21"/>
  <c r="S1064" i="21"/>
  <c r="S1072" i="21"/>
  <c r="S792" i="21"/>
  <c r="S794" i="21"/>
  <c r="S798" i="21"/>
  <c r="S800" i="21"/>
  <c r="S802" i="21"/>
  <c r="S806" i="21"/>
  <c r="S808" i="21"/>
  <c r="S810" i="21"/>
  <c r="S814" i="21"/>
  <c r="S816" i="21"/>
  <c r="S818" i="21"/>
  <c r="S822" i="21"/>
  <c r="S824" i="21"/>
  <c r="S826" i="21"/>
  <c r="S827" i="21"/>
  <c r="S829" i="21"/>
  <c r="S837" i="21"/>
  <c r="S844" i="21"/>
  <c r="S845" i="21"/>
  <c r="S852" i="21"/>
  <c r="S853" i="21"/>
  <c r="S860" i="21"/>
  <c r="S861" i="21"/>
  <c r="S869" i="21"/>
  <c r="S876" i="21"/>
  <c r="S877" i="21"/>
  <c r="S884" i="21"/>
  <c r="S885" i="21"/>
  <c r="S892" i="21"/>
  <c r="S893" i="21"/>
  <c r="Q896" i="21"/>
  <c r="S896" i="21" s="1"/>
  <c r="Q898" i="21"/>
  <c r="S898" i="21" s="1"/>
  <c r="Q904" i="21"/>
  <c r="S904" i="21" s="1"/>
  <c r="S906" i="21"/>
  <c r="S907" i="21"/>
  <c r="S909" i="21"/>
  <c r="Q910" i="21"/>
  <c r="S910" i="21" s="1"/>
  <c r="Q913" i="21"/>
  <c r="S913" i="21" s="1"/>
  <c r="Q920" i="21"/>
  <c r="S920" i="21" s="1"/>
  <c r="S922" i="21"/>
  <c r="Q923" i="21"/>
  <c r="S923" i="21" s="1"/>
  <c r="S925" i="21"/>
  <c r="Q926" i="21"/>
  <c r="S926" i="21" s="1"/>
  <c r="Q929" i="21"/>
  <c r="S929" i="21" s="1"/>
  <c r="Q936" i="21"/>
  <c r="S936" i="21" s="1"/>
  <c r="S938" i="21"/>
  <c r="Q939" i="21"/>
  <c r="S939" i="21" s="1"/>
  <c r="S941" i="21"/>
  <c r="Q942" i="21"/>
  <c r="S942" i="21" s="1"/>
  <c r="Q945" i="21"/>
  <c r="S945" i="21" s="1"/>
  <c r="Q952" i="21"/>
  <c r="S952" i="21" s="1"/>
  <c r="S954" i="21"/>
  <c r="Q955" i="21"/>
  <c r="S955" i="21" s="1"/>
  <c r="S957" i="21"/>
  <c r="Q958" i="21"/>
  <c r="S958" i="21" s="1"/>
  <c r="Q961" i="21"/>
  <c r="S961" i="21" s="1"/>
  <c r="S969" i="21"/>
  <c r="S970" i="21"/>
  <c r="S978" i="21"/>
  <c r="S985" i="21"/>
  <c r="S986" i="21"/>
  <c r="S988" i="21"/>
  <c r="S990" i="21"/>
  <c r="S992" i="21"/>
  <c r="S994" i="21"/>
  <c r="S996" i="21"/>
  <c r="S998" i="21"/>
  <c r="S1000" i="21"/>
  <c r="S1002" i="21"/>
  <c r="S1004" i="21"/>
  <c r="S1006" i="21"/>
  <c r="S1008" i="21"/>
  <c r="S1010" i="21"/>
  <c r="S1012" i="21"/>
  <c r="S1014" i="21"/>
  <c r="S1016" i="21"/>
  <c r="S1018" i="21"/>
  <c r="S1020" i="21"/>
  <c r="S1022" i="21"/>
  <c r="S1024" i="21"/>
  <c r="S1026" i="21"/>
  <c r="S1028" i="21"/>
  <c r="S1030" i="21"/>
  <c r="S1032" i="21"/>
  <c r="S1034" i="21"/>
  <c r="S1047" i="21"/>
  <c r="S1048" i="21"/>
  <c r="Q1077" i="21"/>
  <c r="S828" i="21"/>
  <c r="S830" i="21"/>
  <c r="S838" i="21"/>
  <c r="S846" i="21"/>
  <c r="S854" i="21"/>
  <c r="S862" i="21"/>
  <c r="S870" i="21"/>
  <c r="S878" i="21"/>
  <c r="S886" i="21"/>
  <c r="S894" i="21"/>
  <c r="S897" i="21"/>
  <c r="S902" i="21"/>
  <c r="S905" i="21"/>
  <c r="S916" i="21"/>
  <c r="S918" i="21"/>
  <c r="S919" i="21"/>
  <c r="S921" i="21"/>
  <c r="S932" i="21"/>
  <c r="S934" i="21"/>
  <c r="S935" i="21"/>
  <c r="S937" i="21"/>
  <c r="S948" i="21"/>
  <c r="S950" i="21"/>
  <c r="S951" i="21"/>
  <c r="S953" i="21"/>
  <c r="S964" i="21"/>
  <c r="S966" i="21"/>
  <c r="S971" i="21"/>
  <c r="S979" i="21"/>
  <c r="S987" i="21"/>
  <c r="S989" i="21"/>
  <c r="S991" i="21"/>
  <c r="S993" i="21"/>
  <c r="S995" i="21"/>
  <c r="S997" i="21"/>
  <c r="S999" i="21"/>
  <c r="S1001" i="21"/>
  <c r="S1003" i="21"/>
  <c r="S1005" i="21"/>
  <c r="S1007" i="21"/>
  <c r="S1009" i="21"/>
  <c r="S1011" i="21"/>
  <c r="S1013" i="21"/>
  <c r="S1015" i="21"/>
  <c r="S1017" i="21"/>
  <c r="S1019" i="21"/>
  <c r="S1021" i="21"/>
  <c r="S1023" i="21"/>
  <c r="S1025" i="21"/>
  <c r="S1027" i="21"/>
  <c r="S1029" i="21"/>
  <c r="S1031" i="21"/>
  <c r="S1033" i="21"/>
  <c r="S1035" i="21"/>
  <c r="S1038" i="21"/>
  <c r="S1049" i="21"/>
  <c r="S1050" i="21"/>
  <c r="S1052" i="21"/>
  <c r="S1076" i="21"/>
  <c r="N1060" i="21"/>
  <c r="Q1060" i="21" s="1"/>
  <c r="S1060" i="21" s="1"/>
  <c r="O1061" i="21"/>
  <c r="S1061" i="21" s="1"/>
  <c r="N1068" i="21"/>
  <c r="Q1068" i="21" s="1"/>
  <c r="S1068" i="21" s="1"/>
  <c r="O1069" i="21"/>
  <c r="S1069" i="21" s="1"/>
  <c r="S1077" i="21"/>
  <c r="S1085" i="21"/>
  <c r="S1099" i="21"/>
  <c r="S1109" i="21"/>
  <c r="S1119" i="21"/>
  <c r="S1121" i="21"/>
  <c r="S1135" i="21"/>
  <c r="S1137" i="21"/>
  <c r="S1151" i="21"/>
  <c r="S1153" i="21"/>
  <c r="S1261" i="21"/>
  <c r="N1058" i="21"/>
  <c r="Q1058" i="21" s="1"/>
  <c r="S1058" i="21" s="1"/>
  <c r="O1059" i="21"/>
  <c r="S1059" i="21" s="1"/>
  <c r="P1062" i="21"/>
  <c r="Q1062" i="21" s="1"/>
  <c r="S1062" i="21" s="1"/>
  <c r="N1066" i="21"/>
  <c r="Q1066" i="21" s="1"/>
  <c r="S1066" i="21" s="1"/>
  <c r="O1067" i="21"/>
  <c r="S1067" i="21" s="1"/>
  <c r="N1074" i="21"/>
  <c r="Q1074" i="21" s="1"/>
  <c r="S1074" i="21" s="1"/>
  <c r="O1075" i="21"/>
  <c r="S1075" i="21" s="1"/>
  <c r="N1082" i="21"/>
  <c r="Q1082" i="21" s="1"/>
  <c r="S1082" i="21" s="1"/>
  <c r="O1083" i="21"/>
  <c r="S1083" i="21" s="1"/>
  <c r="P1086" i="21"/>
  <c r="Q1086" i="21" s="1"/>
  <c r="S1086" i="21" s="1"/>
  <c r="N1094" i="21"/>
  <c r="Q1094" i="21" s="1"/>
  <c r="S1094" i="21" s="1"/>
  <c r="S1095" i="21"/>
  <c r="O1097" i="21"/>
  <c r="S1097" i="21" s="1"/>
  <c r="P1100" i="21"/>
  <c r="Q1100" i="21" s="1"/>
  <c r="S1100" i="21" s="1"/>
  <c r="S1107" i="21"/>
  <c r="P1110" i="21"/>
  <c r="Q1110" i="21" s="1"/>
  <c r="S1110" i="21" s="1"/>
  <c r="N1114" i="21"/>
  <c r="Q1114" i="21" s="1"/>
  <c r="S1114" i="21" s="1"/>
  <c r="O1115" i="21"/>
  <c r="S1115" i="21" s="1"/>
  <c r="O1117" i="21"/>
  <c r="S1117" i="21" s="1"/>
  <c r="P1120" i="21"/>
  <c r="Q1120" i="21" s="1"/>
  <c r="S1120" i="21" s="1"/>
  <c r="P1122" i="21"/>
  <c r="Q1122" i="21" s="1"/>
  <c r="S1122" i="21" s="1"/>
  <c r="N1128" i="21"/>
  <c r="Q1128" i="21" s="1"/>
  <c r="S1128" i="21" s="1"/>
  <c r="N1130" i="21"/>
  <c r="Q1130" i="21" s="1"/>
  <c r="S1130" i="21" s="1"/>
  <c r="O1131" i="21"/>
  <c r="S1131" i="21" s="1"/>
  <c r="O1133" i="21"/>
  <c r="S1133" i="21" s="1"/>
  <c r="P1136" i="21"/>
  <c r="Q1136" i="21" s="1"/>
  <c r="S1136" i="21" s="1"/>
  <c r="P1138" i="21"/>
  <c r="Q1138" i="21" s="1"/>
  <c r="S1138" i="21" s="1"/>
  <c r="N1144" i="21"/>
  <c r="Q1144" i="21" s="1"/>
  <c r="S1144" i="21" s="1"/>
  <c r="N1146" i="21"/>
  <c r="Q1146" i="21" s="1"/>
  <c r="S1146" i="21" s="1"/>
  <c r="O1147" i="21"/>
  <c r="S1147" i="21" s="1"/>
  <c r="O1149" i="21"/>
  <c r="S1149" i="21" s="1"/>
  <c r="P1152" i="21"/>
  <c r="Q1152" i="21" s="1"/>
  <c r="S1152" i="21" s="1"/>
  <c r="P1154" i="21"/>
  <c r="Q1154" i="21" s="1"/>
  <c r="S1154" i="21" s="1"/>
  <c r="Q1293" i="21"/>
  <c r="S1318" i="21"/>
  <c r="S1350" i="21"/>
  <c r="S1382" i="21"/>
  <c r="S1051" i="21"/>
  <c r="S1057" i="21"/>
  <c r="S1065" i="21"/>
  <c r="S1073" i="21"/>
  <c r="N1080" i="21"/>
  <c r="Q1080" i="21" s="1"/>
  <c r="S1080" i="21" s="1"/>
  <c r="O1081" i="21"/>
  <c r="P1084" i="21"/>
  <c r="Q1084" i="21" s="1"/>
  <c r="S1084" i="21" s="1"/>
  <c r="N1088" i="21"/>
  <c r="Q1088" i="21" s="1"/>
  <c r="S1088" i="21" s="1"/>
  <c r="N1090" i="21"/>
  <c r="Q1090" i="21" s="1"/>
  <c r="S1090" i="21" s="1"/>
  <c r="O1091" i="21"/>
  <c r="S1091" i="21" s="1"/>
  <c r="O1093" i="21"/>
  <c r="P1096" i="21"/>
  <c r="Q1096" i="21" s="1"/>
  <c r="S1096" i="21" s="1"/>
  <c r="P1098" i="21"/>
  <c r="Q1098" i="21" s="1"/>
  <c r="S1098" i="21" s="1"/>
  <c r="N1102" i="21"/>
  <c r="Q1102" i="21" s="1"/>
  <c r="S1102" i="21" s="1"/>
  <c r="N1104" i="21"/>
  <c r="Q1104" i="21" s="1"/>
  <c r="S1104" i="21" s="1"/>
  <c r="O1105" i="21"/>
  <c r="S1105" i="21" s="1"/>
  <c r="P1108" i="21"/>
  <c r="Q1108" i="21" s="1"/>
  <c r="S1108" i="21" s="1"/>
  <c r="N1112" i="21"/>
  <c r="Q1112" i="21" s="1"/>
  <c r="S1112" i="21" s="1"/>
  <c r="O1113" i="21"/>
  <c r="S1113" i="21" s="1"/>
  <c r="P1116" i="21"/>
  <c r="Q1116" i="21" s="1"/>
  <c r="S1116" i="21" s="1"/>
  <c r="P1118" i="21"/>
  <c r="Q1118" i="21" s="1"/>
  <c r="S1118" i="21" s="1"/>
  <c r="N1124" i="21"/>
  <c r="Q1124" i="21" s="1"/>
  <c r="S1124" i="21" s="1"/>
  <c r="N1126" i="21"/>
  <c r="Q1126" i="21" s="1"/>
  <c r="S1126" i="21" s="1"/>
  <c r="O1127" i="21"/>
  <c r="S1127" i="21" s="1"/>
  <c r="O1129" i="21"/>
  <c r="S1129" i="21" s="1"/>
  <c r="P1132" i="21"/>
  <c r="Q1132" i="21" s="1"/>
  <c r="S1132" i="21" s="1"/>
  <c r="P1134" i="21"/>
  <c r="Q1134" i="21" s="1"/>
  <c r="S1134" i="21" s="1"/>
  <c r="N1140" i="21"/>
  <c r="Q1140" i="21" s="1"/>
  <c r="S1140" i="21" s="1"/>
  <c r="N1142" i="21"/>
  <c r="Q1142" i="21" s="1"/>
  <c r="S1142" i="21" s="1"/>
  <c r="O1143" i="21"/>
  <c r="S1143" i="21" s="1"/>
  <c r="O1145" i="21"/>
  <c r="S1145" i="21" s="1"/>
  <c r="P1148" i="21"/>
  <c r="Q1148" i="21" s="1"/>
  <c r="S1148" i="21" s="1"/>
  <c r="P1150" i="21"/>
  <c r="Q1150" i="21" s="1"/>
  <c r="S1150" i="21" s="1"/>
  <c r="N1156" i="21"/>
  <c r="Q1156" i="21" s="1"/>
  <c r="S1156" i="21" s="1"/>
  <c r="P1158" i="21"/>
  <c r="Q1158" i="21" s="1"/>
  <c r="S1158" i="21" s="1"/>
  <c r="S1159" i="21"/>
  <c r="P1162" i="21"/>
  <c r="Q1162" i="21" s="1"/>
  <c r="S1162" i="21" s="1"/>
  <c r="S1163" i="21"/>
  <c r="P1166" i="21"/>
  <c r="Q1166" i="21" s="1"/>
  <c r="S1166" i="21" s="1"/>
  <c r="S1167" i="21"/>
  <c r="P1170" i="21"/>
  <c r="Q1170" i="21" s="1"/>
  <c r="S1170" i="21" s="1"/>
  <c r="S1171" i="21"/>
  <c r="P1174" i="21"/>
  <c r="Q1174" i="21" s="1"/>
  <c r="S1174" i="21" s="1"/>
  <c r="S1175" i="21"/>
  <c r="S1285" i="21"/>
  <c r="Q1287" i="21"/>
  <c r="S1287" i="21" s="1"/>
  <c r="S1299" i="21"/>
  <c r="Q1315" i="21"/>
  <c r="S1315" i="21" s="1"/>
  <c r="S1331" i="21"/>
  <c r="Q1347" i="21"/>
  <c r="S1347" i="21" s="1"/>
  <c r="S1363" i="21"/>
  <c r="Q1379" i="21"/>
  <c r="S1379" i="21" s="1"/>
  <c r="Q1410" i="21"/>
  <c r="O1055" i="21"/>
  <c r="S1055" i="21" s="1"/>
  <c r="S1063" i="21"/>
  <c r="S1071" i="21"/>
  <c r="N1078" i="21"/>
  <c r="Q1078" i="21" s="1"/>
  <c r="S1078" i="21" s="1"/>
  <c r="O1079" i="21"/>
  <c r="S1079" i="21" s="1"/>
  <c r="S1087" i="21"/>
  <c r="S1089" i="21"/>
  <c r="S1101" i="21"/>
  <c r="S1103" i="21"/>
  <c r="S1111" i="21"/>
  <c r="S1123" i="21"/>
  <c r="S1125" i="21"/>
  <c r="S1139" i="21"/>
  <c r="S1141" i="21"/>
  <c r="S1155" i="21"/>
  <c r="S1157" i="21"/>
  <c r="S1161" i="21"/>
  <c r="S1165" i="21"/>
  <c r="S1169" i="21"/>
  <c r="S1173" i="21"/>
  <c r="S1177" i="21"/>
  <c r="O1178" i="21"/>
  <c r="P1178" i="21"/>
  <c r="Q1178" i="21" s="1"/>
  <c r="Q1179" i="21"/>
  <c r="S1179" i="21" s="1"/>
  <c r="O1182" i="21"/>
  <c r="P1182" i="21"/>
  <c r="Q1182" i="21" s="1"/>
  <c r="Q1183" i="21"/>
  <c r="S1183" i="21" s="1"/>
  <c r="O1186" i="21"/>
  <c r="P1186" i="21"/>
  <c r="Q1186" i="21" s="1"/>
  <c r="Q1187" i="21"/>
  <c r="S1187" i="21" s="1"/>
  <c r="S1189" i="21"/>
  <c r="O1190" i="21"/>
  <c r="P1190" i="21"/>
  <c r="Q1190" i="21" s="1"/>
  <c r="Q1191" i="21"/>
  <c r="S1191" i="21" s="1"/>
  <c r="O1194" i="21"/>
  <c r="P1194" i="21"/>
  <c r="Q1194" i="21" s="1"/>
  <c r="Q1195" i="21"/>
  <c r="S1195" i="21" s="1"/>
  <c r="O1198" i="21"/>
  <c r="P1198" i="21"/>
  <c r="Q1198" i="21" s="1"/>
  <c r="Q1199" i="21"/>
  <c r="S1199" i="21" s="1"/>
  <c r="O1202" i="21"/>
  <c r="P1202" i="21"/>
  <c r="Q1202" i="21" s="1"/>
  <c r="Q1203" i="21"/>
  <c r="S1203" i="21" s="1"/>
  <c r="O1206" i="21"/>
  <c r="P1206" i="21"/>
  <c r="Q1206" i="21" s="1"/>
  <c r="Q1207" i="21"/>
  <c r="S1207" i="21" s="1"/>
  <c r="O1210" i="21"/>
  <c r="P1210" i="21"/>
  <c r="Q1210" i="21" s="1"/>
  <c r="Q1211" i="21"/>
  <c r="S1211" i="21" s="1"/>
  <c r="O1214" i="21"/>
  <c r="P1214" i="21"/>
  <c r="Q1214" i="21" s="1"/>
  <c r="Q1215" i="21"/>
  <c r="S1215" i="21" s="1"/>
  <c r="O1218" i="21"/>
  <c r="P1218" i="21"/>
  <c r="Q1218" i="21" s="1"/>
  <c r="Q1219" i="21"/>
  <c r="S1219" i="21" s="1"/>
  <c r="O1221" i="21"/>
  <c r="O1222" i="21"/>
  <c r="P1222" i="21"/>
  <c r="Q1222" i="21" s="1"/>
  <c r="Q1223" i="21"/>
  <c r="S1223" i="21" s="1"/>
  <c r="O1225" i="21"/>
  <c r="O1226" i="21"/>
  <c r="P1226" i="21"/>
  <c r="Q1226" i="21" s="1"/>
  <c r="Q1227" i="21"/>
  <c r="S1227" i="21" s="1"/>
  <c r="O1229" i="21"/>
  <c r="O1230" i="21"/>
  <c r="P1230" i="21"/>
  <c r="Q1230" i="21" s="1"/>
  <c r="Q1231" i="21"/>
  <c r="S1231" i="21" s="1"/>
  <c r="O1234" i="21"/>
  <c r="P1234" i="21"/>
  <c r="Q1234" i="21" s="1"/>
  <c r="Q1235" i="21"/>
  <c r="S1235" i="21" s="1"/>
  <c r="O1238" i="21"/>
  <c r="P1238" i="21"/>
  <c r="Q1238" i="21" s="1"/>
  <c r="Q1239" i="21"/>
  <c r="S1239" i="21" s="1"/>
  <c r="O1242" i="21"/>
  <c r="P1242" i="21"/>
  <c r="Q1242" i="21" s="1"/>
  <c r="Q1243" i="21"/>
  <c r="S1243" i="21" s="1"/>
  <c r="O1246" i="21"/>
  <c r="P1246" i="21"/>
  <c r="Q1246" i="21" s="1"/>
  <c r="Q1247" i="21"/>
  <c r="S1247" i="21" s="1"/>
  <c r="O1250" i="21"/>
  <c r="P1250" i="21"/>
  <c r="Q1250" i="21" s="1"/>
  <c r="Q1251" i="21"/>
  <c r="S1251" i="21" s="1"/>
  <c r="O1254" i="21"/>
  <c r="P1254" i="21"/>
  <c r="Q1254" i="21" s="1"/>
  <c r="Q1255" i="21"/>
  <c r="S1255" i="21" s="1"/>
  <c r="O1258" i="21"/>
  <c r="P1258" i="21"/>
  <c r="Q1258" i="21" s="1"/>
  <c r="Q1259" i="21"/>
  <c r="S1259" i="21" s="1"/>
  <c r="O1262" i="21"/>
  <c r="P1262" i="21"/>
  <c r="Q1262" i="21" s="1"/>
  <c r="Q1263" i="21"/>
  <c r="S1263" i="21" s="1"/>
  <c r="O1266" i="21"/>
  <c r="P1266" i="21"/>
  <c r="Q1266" i="21" s="1"/>
  <c r="Q1267" i="21"/>
  <c r="S1267" i="21" s="1"/>
  <c r="Q1277" i="21"/>
  <c r="S1277" i="21" s="1"/>
  <c r="S1293" i="21"/>
  <c r="S1302" i="21"/>
  <c r="S1334" i="21"/>
  <c r="S1366" i="21"/>
  <c r="P1270" i="21"/>
  <c r="Q1270" i="21" s="1"/>
  <c r="S1270" i="21" s="1"/>
  <c r="N1274" i="21"/>
  <c r="Q1274" i="21" s="1"/>
  <c r="S1274" i="21" s="1"/>
  <c r="O1275" i="21"/>
  <c r="S1275" i="21" s="1"/>
  <c r="P1278" i="21"/>
  <c r="Q1278" i="21" s="1"/>
  <c r="S1278" i="21" s="1"/>
  <c r="N1282" i="21"/>
  <c r="Q1282" i="21" s="1"/>
  <c r="S1282" i="21" s="1"/>
  <c r="O1283" i="21"/>
  <c r="S1283" i="21" s="1"/>
  <c r="P1286" i="21"/>
  <c r="Q1286" i="21" s="1"/>
  <c r="S1286" i="21" s="1"/>
  <c r="N1290" i="21"/>
  <c r="Q1290" i="21" s="1"/>
  <c r="S1290" i="21" s="1"/>
  <c r="O1291" i="21"/>
  <c r="S1291" i="21" s="1"/>
  <c r="P1294" i="21"/>
  <c r="Q1294" i="21" s="1"/>
  <c r="S1294" i="21" s="1"/>
  <c r="N1298" i="21"/>
  <c r="Q1298" i="21" s="1"/>
  <c r="S1298" i="21" s="1"/>
  <c r="S1300" i="21"/>
  <c r="Q1301" i="21"/>
  <c r="P1308" i="21"/>
  <c r="Q1308" i="21" s="1"/>
  <c r="S1308" i="21" s="1"/>
  <c r="S1309" i="21"/>
  <c r="O1311" i="21"/>
  <c r="S1311" i="21" s="1"/>
  <c r="N1314" i="21"/>
  <c r="Q1314" i="21" s="1"/>
  <c r="S1314" i="21" s="1"/>
  <c r="S1316" i="21"/>
  <c r="Q1317" i="21"/>
  <c r="P1324" i="21"/>
  <c r="Q1324" i="21" s="1"/>
  <c r="S1325" i="21"/>
  <c r="O1327" i="21"/>
  <c r="S1327" i="21" s="1"/>
  <c r="N1330" i="21"/>
  <c r="Q1330" i="21" s="1"/>
  <c r="S1330" i="21" s="1"/>
  <c r="S1332" i="21"/>
  <c r="Q1333" i="21"/>
  <c r="P1340" i="21"/>
  <c r="Q1340" i="21" s="1"/>
  <c r="S1340" i="21" s="1"/>
  <c r="S1341" i="21"/>
  <c r="O1343" i="21"/>
  <c r="S1343" i="21" s="1"/>
  <c r="N1346" i="21"/>
  <c r="Q1346" i="21" s="1"/>
  <c r="S1346" i="21" s="1"/>
  <c r="S1348" i="21"/>
  <c r="Q1349" i="21"/>
  <c r="P1356" i="21"/>
  <c r="Q1356" i="21" s="1"/>
  <c r="S1357" i="21"/>
  <c r="O1359" i="21"/>
  <c r="S1359" i="21" s="1"/>
  <c r="N1362" i="21"/>
  <c r="Q1362" i="21" s="1"/>
  <c r="S1362" i="21" s="1"/>
  <c r="S1364" i="21"/>
  <c r="Q1365" i="21"/>
  <c r="P1372" i="21"/>
  <c r="Q1372" i="21" s="1"/>
  <c r="S1372" i="21" s="1"/>
  <c r="S1373" i="21"/>
  <c r="O1375" i="21"/>
  <c r="S1375" i="21" s="1"/>
  <c r="N1378" i="21"/>
  <c r="Q1378" i="21" s="1"/>
  <c r="S1378" i="21" s="1"/>
  <c r="S1380" i="21"/>
  <c r="Q1381" i="21"/>
  <c r="P1388" i="21"/>
  <c r="Q1388" i="21" s="1"/>
  <c r="S1389" i="21"/>
  <c r="O1391" i="21"/>
  <c r="S1391" i="21" s="1"/>
  <c r="N1394" i="21"/>
  <c r="Q1394" i="21" s="1"/>
  <c r="S1394" i="21" s="1"/>
  <c r="O1395" i="21"/>
  <c r="N1398" i="21"/>
  <c r="Q1398" i="21" s="1"/>
  <c r="S1398" i="21" s="1"/>
  <c r="O1399" i="21"/>
  <c r="S1399" i="21" s="1"/>
  <c r="Q1406" i="21"/>
  <c r="S1442" i="21"/>
  <c r="Q1471" i="21"/>
  <c r="Q1474" i="21"/>
  <c r="S1552" i="21"/>
  <c r="S1568" i="21"/>
  <c r="S1647" i="21"/>
  <c r="N1272" i="21"/>
  <c r="Q1272" i="21" s="1"/>
  <c r="S1272" i="21" s="1"/>
  <c r="O1273" i="21"/>
  <c r="S1273" i="21" s="1"/>
  <c r="P1276" i="21"/>
  <c r="Q1276" i="21" s="1"/>
  <c r="S1276" i="21" s="1"/>
  <c r="N1280" i="21"/>
  <c r="Q1280" i="21" s="1"/>
  <c r="S1280" i="21" s="1"/>
  <c r="O1281" i="21"/>
  <c r="S1281" i="21" s="1"/>
  <c r="P1284" i="21"/>
  <c r="Q1284" i="21" s="1"/>
  <c r="S1284" i="21" s="1"/>
  <c r="N1288" i="21"/>
  <c r="Q1288" i="21" s="1"/>
  <c r="S1288" i="21" s="1"/>
  <c r="O1289" i="21"/>
  <c r="S1289" i="21" s="1"/>
  <c r="P1292" i="21"/>
  <c r="Q1292" i="21" s="1"/>
  <c r="S1292" i="21" s="1"/>
  <c r="N1296" i="21"/>
  <c r="Q1296" i="21" s="1"/>
  <c r="S1296" i="21" s="1"/>
  <c r="O1297" i="21"/>
  <c r="S1297" i="21" s="1"/>
  <c r="P1304" i="21"/>
  <c r="Q1304" i="21" s="1"/>
  <c r="S1304" i="21" s="1"/>
  <c r="S1305" i="21"/>
  <c r="O1307" i="21"/>
  <c r="N1310" i="21"/>
  <c r="Q1310" i="21" s="1"/>
  <c r="S1310" i="21" s="1"/>
  <c r="S1312" i="21"/>
  <c r="Q1313" i="21"/>
  <c r="S1313" i="21" s="1"/>
  <c r="P1320" i="21"/>
  <c r="Q1320" i="21" s="1"/>
  <c r="S1320" i="21" s="1"/>
  <c r="S1321" i="21"/>
  <c r="O1323" i="21"/>
  <c r="S1323" i="21" s="1"/>
  <c r="N1326" i="21"/>
  <c r="Q1326" i="21" s="1"/>
  <c r="S1326" i="21" s="1"/>
  <c r="S1328" i="21"/>
  <c r="Q1329" i="21"/>
  <c r="S1329" i="21" s="1"/>
  <c r="P1336" i="21"/>
  <c r="Q1336" i="21" s="1"/>
  <c r="S1336" i="21" s="1"/>
  <c r="S1337" i="21"/>
  <c r="O1339" i="21"/>
  <c r="N1342" i="21"/>
  <c r="Q1342" i="21" s="1"/>
  <c r="S1342" i="21" s="1"/>
  <c r="S1344" i="21"/>
  <c r="Q1345" i="21"/>
  <c r="S1345" i="21" s="1"/>
  <c r="P1352" i="21"/>
  <c r="Q1352" i="21" s="1"/>
  <c r="S1352" i="21" s="1"/>
  <c r="S1353" i="21"/>
  <c r="O1355" i="21"/>
  <c r="S1355" i="21" s="1"/>
  <c r="N1358" i="21"/>
  <c r="Q1358" i="21" s="1"/>
  <c r="S1358" i="21" s="1"/>
  <c r="S1360" i="21"/>
  <c r="Q1361" i="21"/>
  <c r="S1361" i="21" s="1"/>
  <c r="P1368" i="21"/>
  <c r="Q1368" i="21" s="1"/>
  <c r="S1368" i="21" s="1"/>
  <c r="S1369" i="21"/>
  <c r="O1371" i="21"/>
  <c r="N1374" i="21"/>
  <c r="Q1374" i="21" s="1"/>
  <c r="S1374" i="21" s="1"/>
  <c r="S1376" i="21"/>
  <c r="Q1377" i="21"/>
  <c r="S1377" i="21" s="1"/>
  <c r="P1384" i="21"/>
  <c r="Q1384" i="21" s="1"/>
  <c r="S1384" i="21" s="1"/>
  <c r="S1385" i="21"/>
  <c r="O1387" i="21"/>
  <c r="S1387" i="21" s="1"/>
  <c r="N1390" i="21"/>
  <c r="Q1390" i="21" s="1"/>
  <c r="S1390" i="21" s="1"/>
  <c r="S1392" i="21"/>
  <c r="Q1393" i="21"/>
  <c r="S1393" i="21" s="1"/>
  <c r="Q1397" i="21"/>
  <c r="S1397" i="21" s="1"/>
  <c r="S1400" i="21"/>
  <c r="Q1414" i="21"/>
  <c r="S1414" i="21" s="1"/>
  <c r="Q1455" i="21"/>
  <c r="Q1458" i="21"/>
  <c r="S1458" i="21" s="1"/>
  <c r="S1271" i="21"/>
  <c r="S1295" i="21"/>
  <c r="S1301" i="21"/>
  <c r="S1303" i="21"/>
  <c r="S1317" i="21"/>
  <c r="S1319" i="21"/>
  <c r="S1324" i="21"/>
  <c r="S1333" i="21"/>
  <c r="S1335" i="21"/>
  <c r="S1349" i="21"/>
  <c r="S1351" i="21"/>
  <c r="S1356" i="21"/>
  <c r="S1365" i="21"/>
  <c r="S1367" i="21"/>
  <c r="S1381" i="21"/>
  <c r="S1383" i="21"/>
  <c r="S1388" i="21"/>
  <c r="P1401" i="21"/>
  <c r="S1406" i="21"/>
  <c r="S1474" i="21"/>
  <c r="S1544" i="21"/>
  <c r="S1560" i="21"/>
  <c r="O1402" i="21"/>
  <c r="S1402" i="21" s="1"/>
  <c r="P1405" i="21"/>
  <c r="Q1405" i="21" s="1"/>
  <c r="S1405" i="21" s="1"/>
  <c r="N1409" i="21"/>
  <c r="Q1409" i="21" s="1"/>
  <c r="S1409" i="21" s="1"/>
  <c r="O1410" i="21"/>
  <c r="S1410" i="21" s="1"/>
  <c r="P1413" i="21"/>
  <c r="Q1413" i="21" s="1"/>
  <c r="S1413" i="21" s="1"/>
  <c r="N1417" i="21"/>
  <c r="Q1417" i="21" s="1"/>
  <c r="S1417" i="21" s="1"/>
  <c r="O1418" i="21"/>
  <c r="S1418" i="21" s="1"/>
  <c r="P1421" i="21"/>
  <c r="Q1421" i="21" s="1"/>
  <c r="S1421" i="21" s="1"/>
  <c r="N1425" i="21"/>
  <c r="Q1425" i="21" s="1"/>
  <c r="S1425" i="21" s="1"/>
  <c r="O1426" i="21"/>
  <c r="S1426" i="21" s="1"/>
  <c r="P1431" i="21"/>
  <c r="Q1431" i="21" s="1"/>
  <c r="S1431" i="21" s="1"/>
  <c r="S1432" i="21"/>
  <c r="O1434" i="21"/>
  <c r="N1437" i="21"/>
  <c r="Q1437" i="21" s="1"/>
  <c r="S1437" i="21" s="1"/>
  <c r="S1439" i="21"/>
  <c r="Q1440" i="21"/>
  <c r="S1440" i="21" s="1"/>
  <c r="P1447" i="21"/>
  <c r="Q1447" i="21" s="1"/>
  <c r="S1447" i="21" s="1"/>
  <c r="S1448" i="21"/>
  <c r="O1450" i="21"/>
  <c r="S1450" i="21" s="1"/>
  <c r="N1453" i="21"/>
  <c r="Q1453" i="21" s="1"/>
  <c r="S1453" i="21" s="1"/>
  <c r="S1455" i="21"/>
  <c r="Q1456" i="21"/>
  <c r="S1456" i="21" s="1"/>
  <c r="P1463" i="21"/>
  <c r="Q1463" i="21" s="1"/>
  <c r="S1463" i="21" s="1"/>
  <c r="S1464" i="21"/>
  <c r="O1466" i="21"/>
  <c r="S1466" i="21" s="1"/>
  <c r="N1469" i="21"/>
  <c r="Q1469" i="21" s="1"/>
  <c r="S1469" i="21" s="1"/>
  <c r="S1471" i="21"/>
  <c r="Q1472" i="21"/>
  <c r="S1472" i="21" s="1"/>
  <c r="P1479" i="21"/>
  <c r="Q1479" i="21" s="1"/>
  <c r="S1479" i="21" s="1"/>
  <c r="S1480" i="21"/>
  <c r="O1482" i="21"/>
  <c r="S1482" i="21" s="1"/>
  <c r="N1485" i="21"/>
  <c r="Q1485" i="21" s="1"/>
  <c r="S1485" i="21" s="1"/>
  <c r="S1487" i="21"/>
  <c r="Q1488" i="21"/>
  <c r="S1488" i="21" s="1"/>
  <c r="S1491" i="21"/>
  <c r="Q1492" i="21"/>
  <c r="S1492" i="21" s="1"/>
  <c r="S1495" i="21"/>
  <c r="Q1496" i="21"/>
  <c r="S1496" i="21" s="1"/>
  <c r="Q1500" i="21"/>
  <c r="S1500" i="21" s="1"/>
  <c r="S1503" i="21"/>
  <c r="Q1504" i="21"/>
  <c r="S1504" i="21" s="1"/>
  <c r="S1507" i="21"/>
  <c r="Q1508" i="21"/>
  <c r="S1508" i="21" s="1"/>
  <c r="S1511" i="21"/>
  <c r="Q1512" i="21"/>
  <c r="S1512" i="21" s="1"/>
  <c r="S1515" i="21"/>
  <c r="Q1516" i="21"/>
  <c r="S1516" i="21" s="1"/>
  <c r="S1519" i="21"/>
  <c r="Q1520" i="21"/>
  <c r="S1520" i="21" s="1"/>
  <c r="S1523" i="21"/>
  <c r="Q1524" i="21"/>
  <c r="S1524" i="21" s="1"/>
  <c r="S1527" i="21"/>
  <c r="S1540" i="21"/>
  <c r="S1548" i="21"/>
  <c r="S1556" i="21"/>
  <c r="S1564" i="21"/>
  <c r="S1592" i="21"/>
  <c r="Q1621" i="21"/>
  <c r="S1621" i="21" s="1"/>
  <c r="Q1624" i="21"/>
  <c r="S1624" i="21" s="1"/>
  <c r="S1663" i="21"/>
  <c r="S1408" i="21"/>
  <c r="S1416" i="21"/>
  <c r="S1424" i="21"/>
  <c r="S1430" i="21"/>
  <c r="S1451" i="21"/>
  <c r="S1462" i="21"/>
  <c r="S1478" i="21"/>
  <c r="P1530" i="21"/>
  <c r="Q1530" i="21" s="1"/>
  <c r="Q1572" i="21"/>
  <c r="Q1605" i="21"/>
  <c r="S1605" i="21" s="1"/>
  <c r="Q1608" i="21"/>
  <c r="S1608" i="21" s="1"/>
  <c r="N1401" i="21"/>
  <c r="Q1401" i="21" s="1"/>
  <c r="S1401" i="21" s="1"/>
  <c r="N1403" i="21"/>
  <c r="Q1403" i="21" s="1"/>
  <c r="S1403" i="21" s="1"/>
  <c r="O1404" i="21"/>
  <c r="S1404" i="21" s="1"/>
  <c r="P1407" i="21"/>
  <c r="Q1407" i="21" s="1"/>
  <c r="S1407" i="21" s="1"/>
  <c r="N1411" i="21"/>
  <c r="Q1411" i="21" s="1"/>
  <c r="S1411" i="21" s="1"/>
  <c r="O1412" i="21"/>
  <c r="S1412" i="21" s="1"/>
  <c r="P1415" i="21"/>
  <c r="Q1415" i="21" s="1"/>
  <c r="S1415" i="21" s="1"/>
  <c r="N1419" i="21"/>
  <c r="Q1419" i="21" s="1"/>
  <c r="S1419" i="21" s="1"/>
  <c r="O1420" i="21"/>
  <c r="S1420" i="21" s="1"/>
  <c r="P1423" i="21"/>
  <c r="Q1423" i="21" s="1"/>
  <c r="S1423" i="21" s="1"/>
  <c r="Q1428" i="21"/>
  <c r="S1428" i="21" s="1"/>
  <c r="P1435" i="21"/>
  <c r="Q1435" i="21" s="1"/>
  <c r="S1435" i="21" s="1"/>
  <c r="S1436" i="21"/>
  <c r="O1438" i="21"/>
  <c r="S1438" i="21" s="1"/>
  <c r="N1441" i="21"/>
  <c r="Q1441" i="21" s="1"/>
  <c r="S1441" i="21" s="1"/>
  <c r="S1443" i="21"/>
  <c r="Q1444" i="21"/>
  <c r="S1444" i="21" s="1"/>
  <c r="P1451" i="21"/>
  <c r="Q1451" i="21" s="1"/>
  <c r="S1452" i="21"/>
  <c r="O1454" i="21"/>
  <c r="S1454" i="21" s="1"/>
  <c r="N1457" i="21"/>
  <c r="Q1457" i="21" s="1"/>
  <c r="S1457" i="21" s="1"/>
  <c r="S1459" i="21"/>
  <c r="Q1460" i="21"/>
  <c r="S1460" i="21" s="1"/>
  <c r="P1467" i="21"/>
  <c r="Q1467" i="21" s="1"/>
  <c r="S1467" i="21" s="1"/>
  <c r="S1468" i="21"/>
  <c r="O1470" i="21"/>
  <c r="S1470" i="21" s="1"/>
  <c r="N1473" i="21"/>
  <c r="Q1473" i="21" s="1"/>
  <c r="S1473" i="21" s="1"/>
  <c r="S1475" i="21"/>
  <c r="Q1476" i="21"/>
  <c r="S1476" i="21" s="1"/>
  <c r="P1483" i="21"/>
  <c r="Q1483" i="21" s="1"/>
  <c r="S1483" i="21" s="1"/>
  <c r="S1484" i="21"/>
  <c r="O1486" i="21"/>
  <c r="S1486" i="21" s="1"/>
  <c r="N1489" i="21"/>
  <c r="Q1489" i="21" s="1"/>
  <c r="S1489" i="21" s="1"/>
  <c r="O1490" i="21"/>
  <c r="N1493" i="21"/>
  <c r="Q1493" i="21" s="1"/>
  <c r="S1493" i="21" s="1"/>
  <c r="O1494" i="21"/>
  <c r="S1494" i="21" s="1"/>
  <c r="N1497" i="21"/>
  <c r="Q1497" i="21" s="1"/>
  <c r="S1497" i="21" s="1"/>
  <c r="O1498" i="21"/>
  <c r="S1498" i="21" s="1"/>
  <c r="N1501" i="21"/>
  <c r="Q1501" i="21" s="1"/>
  <c r="S1501" i="21" s="1"/>
  <c r="O1502" i="21"/>
  <c r="S1502" i="21" s="1"/>
  <c r="N1505" i="21"/>
  <c r="Q1505" i="21" s="1"/>
  <c r="S1505" i="21" s="1"/>
  <c r="O1506" i="21"/>
  <c r="N1509" i="21"/>
  <c r="Q1509" i="21" s="1"/>
  <c r="S1509" i="21" s="1"/>
  <c r="S1510" i="21"/>
  <c r="S1514" i="21"/>
  <c r="S1518" i="21"/>
  <c r="S1522" i="21"/>
  <c r="S1526" i="21"/>
  <c r="O1529" i="21"/>
  <c r="S1541" i="21"/>
  <c r="N1571" i="21"/>
  <c r="Q1571" i="21" s="1"/>
  <c r="S1571" i="21" s="1"/>
  <c r="P1581" i="21"/>
  <c r="Q1581" i="21" s="1"/>
  <c r="S1581" i="21" s="1"/>
  <c r="S1582" i="21"/>
  <c r="O1584" i="21"/>
  <c r="S1584" i="21" s="1"/>
  <c r="N1587" i="21"/>
  <c r="Q1587" i="21" s="1"/>
  <c r="S1587" i="21" s="1"/>
  <c r="S1589" i="21"/>
  <c r="Q1590" i="21"/>
  <c r="S1590" i="21" s="1"/>
  <c r="P1597" i="21"/>
  <c r="Q1597" i="21" s="1"/>
  <c r="S1597" i="21" s="1"/>
  <c r="S1598" i="21"/>
  <c r="O1600" i="21"/>
  <c r="S1600" i="21" s="1"/>
  <c r="N1603" i="21"/>
  <c r="Q1603" i="21" s="1"/>
  <c r="S1603" i="21" s="1"/>
  <c r="Q1606" i="21"/>
  <c r="S1606" i="21" s="1"/>
  <c r="P1613" i="21"/>
  <c r="Q1613" i="21" s="1"/>
  <c r="S1613" i="21" s="1"/>
  <c r="S1614" i="21"/>
  <c r="O1616" i="21"/>
  <c r="N1619" i="21"/>
  <c r="Q1619" i="21" s="1"/>
  <c r="S1619" i="21" s="1"/>
  <c r="Q1622" i="21"/>
  <c r="S1622" i="21" s="1"/>
  <c r="P1629" i="21"/>
  <c r="Q1629" i="21" s="1"/>
  <c r="S1629" i="21" s="1"/>
  <c r="S1630" i="21"/>
  <c r="O1632" i="21"/>
  <c r="S1632" i="21" s="1"/>
  <c r="N1635" i="21"/>
  <c r="Q1635" i="21" s="1"/>
  <c r="S1635" i="21" s="1"/>
  <c r="Q1638" i="21"/>
  <c r="S1638" i="21" s="1"/>
  <c r="P1645" i="21"/>
  <c r="Q1645" i="21" s="1"/>
  <c r="S1649" i="21"/>
  <c r="S1652" i="21"/>
  <c r="S1687" i="21"/>
  <c r="Q1692" i="21"/>
  <c r="S1692" i="21" s="1"/>
  <c r="Q1696" i="21"/>
  <c r="S1696" i="21" s="1"/>
  <c r="Q1700" i="21"/>
  <c r="S1700" i="21" s="1"/>
  <c r="P1528" i="21"/>
  <c r="Q1528" i="21" s="1"/>
  <c r="S1528" i="21" s="1"/>
  <c r="O1530" i="21"/>
  <c r="Q1534" i="21"/>
  <c r="S1534" i="21" s="1"/>
  <c r="Q1538" i="21"/>
  <c r="S1538" i="21" s="1"/>
  <c r="Q1542" i="21"/>
  <c r="S1542" i="21" s="1"/>
  <c r="Q1546" i="21"/>
  <c r="S1546" i="21" s="1"/>
  <c r="Q1550" i="21"/>
  <c r="S1550" i="21" s="1"/>
  <c r="Q1554" i="21"/>
  <c r="S1554" i="21" s="1"/>
  <c r="Q1558" i="21"/>
  <c r="S1558" i="21" s="1"/>
  <c r="Q1562" i="21"/>
  <c r="S1562" i="21" s="1"/>
  <c r="Q1566" i="21"/>
  <c r="S1566" i="21" s="1"/>
  <c r="S1578" i="21"/>
  <c r="S1580" i="21"/>
  <c r="S1596" i="21"/>
  <c r="S1612" i="21"/>
  <c r="S1626" i="21"/>
  <c r="S1642" i="21"/>
  <c r="S1644" i="21"/>
  <c r="O1645" i="21"/>
  <c r="Q1646" i="21"/>
  <c r="S1646" i="21" s="1"/>
  <c r="O1648" i="21"/>
  <c r="S1648" i="21" s="1"/>
  <c r="N1651" i="21"/>
  <c r="Q1651" i="21" s="1"/>
  <c r="S1651" i="21" s="1"/>
  <c r="S1658" i="21"/>
  <c r="O1661" i="21"/>
  <c r="P1661" i="21"/>
  <c r="Q1661" i="21" s="1"/>
  <c r="Q1662" i="21"/>
  <c r="S1662" i="21" s="1"/>
  <c r="N1667" i="21"/>
  <c r="Q1667" i="21" s="1"/>
  <c r="S1667" i="21" s="1"/>
  <c r="N1671" i="21"/>
  <c r="Q1671" i="21" s="1"/>
  <c r="S1671" i="21" s="1"/>
  <c r="N1675" i="21"/>
  <c r="Q1675" i="21" s="1"/>
  <c r="S1675" i="21" s="1"/>
  <c r="S1689" i="21"/>
  <c r="S1693" i="21"/>
  <c r="S1697" i="21"/>
  <c r="S1701" i="21"/>
  <c r="S1705" i="21"/>
  <c r="S1709" i="21"/>
  <c r="S1713" i="21"/>
  <c r="S1717" i="21"/>
  <c r="S1721" i="21"/>
  <c r="S1725" i="21"/>
  <c r="S1729" i="21"/>
  <c r="Q1741" i="21"/>
  <c r="S1741" i="21" s="1"/>
  <c r="Q1745" i="21"/>
  <c r="S1745" i="21" s="1"/>
  <c r="Q1749" i="21"/>
  <c r="S1749" i="21" s="1"/>
  <c r="Q1753" i="21"/>
  <c r="S1753" i="21" s="1"/>
  <c r="Q1757" i="21"/>
  <c r="S1757" i="21" s="1"/>
  <c r="Q1761" i="21"/>
  <c r="S1761" i="21" s="1"/>
  <c r="S1764" i="21"/>
  <c r="S1776" i="21"/>
  <c r="P1529" i="21"/>
  <c r="Q1529" i="21" s="1"/>
  <c r="N1531" i="21"/>
  <c r="Q1531" i="21" s="1"/>
  <c r="S1531" i="21" s="1"/>
  <c r="P1533" i="21"/>
  <c r="Q1533" i="21" s="1"/>
  <c r="S1533" i="21" s="1"/>
  <c r="P1545" i="21"/>
  <c r="Q1545" i="21" s="1"/>
  <c r="S1545" i="21" s="1"/>
  <c r="P1549" i="21"/>
  <c r="Q1549" i="21" s="1"/>
  <c r="S1549" i="21" s="1"/>
  <c r="P1553" i="21"/>
  <c r="Q1553" i="21" s="1"/>
  <c r="S1553" i="21" s="1"/>
  <c r="P1557" i="21"/>
  <c r="Q1557" i="21" s="1"/>
  <c r="S1557" i="21" s="1"/>
  <c r="P1561" i="21"/>
  <c r="Q1561" i="21" s="1"/>
  <c r="S1561" i="21" s="1"/>
  <c r="P1565" i="21"/>
  <c r="Q1565" i="21" s="1"/>
  <c r="S1565" i="21" s="1"/>
  <c r="P1569" i="21"/>
  <c r="Q1569" i="21" s="1"/>
  <c r="S1569" i="21" s="1"/>
  <c r="S1570" i="21"/>
  <c r="O1572" i="21"/>
  <c r="S1572" i="21" s="1"/>
  <c r="O1573" i="21"/>
  <c r="Q1574" i="21"/>
  <c r="S1574" i="21" s="1"/>
  <c r="N1575" i="21"/>
  <c r="Q1575" i="21" s="1"/>
  <c r="S1575" i="21" s="1"/>
  <c r="P1585" i="21"/>
  <c r="Q1585" i="21" s="1"/>
  <c r="S1585" i="21" s="1"/>
  <c r="S1586" i="21"/>
  <c r="O1588" i="21"/>
  <c r="S1588" i="21" s="1"/>
  <c r="N1591" i="21"/>
  <c r="Q1591" i="21" s="1"/>
  <c r="S1591" i="21" s="1"/>
  <c r="S1593" i="21"/>
  <c r="Q1594" i="21"/>
  <c r="S1594" i="21" s="1"/>
  <c r="P1601" i="21"/>
  <c r="Q1601" i="21" s="1"/>
  <c r="S1601" i="21" s="1"/>
  <c r="S1602" i="21"/>
  <c r="O1604" i="21"/>
  <c r="N1607" i="21"/>
  <c r="Q1607" i="21" s="1"/>
  <c r="S1607" i="21" s="1"/>
  <c r="Q1610" i="21"/>
  <c r="S1610" i="21" s="1"/>
  <c r="P1617" i="21"/>
  <c r="Q1617" i="21" s="1"/>
  <c r="S1617" i="21" s="1"/>
  <c r="S1618" i="21"/>
  <c r="O1620" i="21"/>
  <c r="S1620" i="21" s="1"/>
  <c r="N1623" i="21"/>
  <c r="Q1623" i="21" s="1"/>
  <c r="S1623" i="21" s="1"/>
  <c r="Q1626" i="21"/>
  <c r="P1633" i="21"/>
  <c r="Q1633" i="21" s="1"/>
  <c r="S1633" i="21" s="1"/>
  <c r="S1634" i="21"/>
  <c r="O1636" i="21"/>
  <c r="S1636" i="21" s="1"/>
  <c r="N1639" i="21"/>
  <c r="Q1639" i="21" s="1"/>
  <c r="S1639" i="21" s="1"/>
  <c r="S1650" i="21"/>
  <c r="O1653" i="21"/>
  <c r="P1653" i="21"/>
  <c r="Q1653" i="21" s="1"/>
  <c r="Q1654" i="21"/>
  <c r="S1654" i="21" s="1"/>
  <c r="O1656" i="21"/>
  <c r="N1659" i="21"/>
  <c r="Q1659" i="21" s="1"/>
  <c r="S1659" i="21" s="1"/>
  <c r="S1660" i="21"/>
  <c r="S1666" i="21"/>
  <c r="O1669" i="21"/>
  <c r="P1669" i="21"/>
  <c r="Q1669" i="21" s="1"/>
  <c r="S1670" i="21"/>
  <c r="O1673" i="21"/>
  <c r="P1673" i="21"/>
  <c r="Q1673" i="21" s="1"/>
  <c r="S1674" i="21"/>
  <c r="Q1688" i="21"/>
  <c r="S1688" i="21" s="1"/>
  <c r="Q1742" i="21"/>
  <c r="Q1746" i="21"/>
  <c r="S1746" i="21" s="1"/>
  <c r="Q1750" i="21"/>
  <c r="S1750" i="21" s="1"/>
  <c r="Q1754" i="21"/>
  <c r="Q1758" i="21"/>
  <c r="Q1762" i="21"/>
  <c r="S1762" i="21" s="1"/>
  <c r="O1684" i="21"/>
  <c r="P1684" i="21"/>
  <c r="Q1684" i="21" s="1"/>
  <c r="N1686" i="21"/>
  <c r="Q1686" i="21" s="1"/>
  <c r="S1686" i="21" s="1"/>
  <c r="P1766" i="21"/>
  <c r="Q1766" i="21" s="1"/>
  <c r="Q1774" i="21"/>
  <c r="P1775" i="21"/>
  <c r="O1677" i="21"/>
  <c r="S1677" i="21" s="1"/>
  <c r="P1680" i="21"/>
  <c r="Q1680" i="21" s="1"/>
  <c r="S1680" i="21" s="1"/>
  <c r="N1682" i="21"/>
  <c r="Q1682" i="21" s="1"/>
  <c r="S1682" i="21" s="1"/>
  <c r="O1685" i="21"/>
  <c r="S1685" i="21" s="1"/>
  <c r="S1690" i="21"/>
  <c r="S1694" i="21"/>
  <c r="S1698" i="21"/>
  <c r="S1702" i="21"/>
  <c r="S1706" i="21"/>
  <c r="S1710" i="21"/>
  <c r="S1714" i="21"/>
  <c r="S1718" i="21"/>
  <c r="S1722" i="21"/>
  <c r="S1726" i="21"/>
  <c r="S1730" i="21"/>
  <c r="S1734" i="21"/>
  <c r="S1738" i="21"/>
  <c r="S1742" i="21"/>
  <c r="S1754" i="21"/>
  <c r="S1758" i="21"/>
  <c r="P1767" i="21"/>
  <c r="S1772" i="21"/>
  <c r="Q1780" i="21"/>
  <c r="Q1788" i="21"/>
  <c r="Q1796" i="21"/>
  <c r="S1796" i="21" s="1"/>
  <c r="Q1804" i="21"/>
  <c r="S1804" i="21" s="1"/>
  <c r="Q1812" i="21"/>
  <c r="Q1678" i="21"/>
  <c r="S1678" i="21" s="1"/>
  <c r="S1681" i="21"/>
  <c r="S1768" i="21"/>
  <c r="P1765" i="21"/>
  <c r="Q1765" i="21" s="1"/>
  <c r="N1767" i="21"/>
  <c r="O1770" i="21"/>
  <c r="S1770" i="21" s="1"/>
  <c r="P1773" i="21"/>
  <c r="Q1773" i="21" s="1"/>
  <c r="N1775" i="21"/>
  <c r="Q1775" i="21" s="1"/>
  <c r="S1775" i="21" s="1"/>
  <c r="O1781" i="21"/>
  <c r="S1781" i="21" s="1"/>
  <c r="O1785" i="21"/>
  <c r="S1785" i="21" s="1"/>
  <c r="O1789" i="21"/>
  <c r="S1789" i="21" s="1"/>
  <c r="S1790" i="21"/>
  <c r="O1793" i="21"/>
  <c r="S1793" i="21" s="1"/>
  <c r="O1797" i="21"/>
  <c r="S1797" i="21" s="1"/>
  <c r="S1798" i="21"/>
  <c r="S1801" i="21"/>
  <c r="O1805" i="21"/>
  <c r="P1805" i="21"/>
  <c r="Q1805" i="21" s="1"/>
  <c r="O1809" i="21"/>
  <c r="P1809" i="21"/>
  <c r="Q1809" i="21" s="1"/>
  <c r="O1813" i="21"/>
  <c r="Q1816" i="21"/>
  <c r="Q1832" i="21"/>
  <c r="S1832" i="21" s="1"/>
  <c r="Q1889" i="21"/>
  <c r="O1765" i="21"/>
  <c r="O1773" i="21"/>
  <c r="Q1778" i="21"/>
  <c r="S1778" i="21" s="1"/>
  <c r="N1779" i="21"/>
  <c r="Q1779" i="21" s="1"/>
  <c r="S1779" i="21" s="1"/>
  <c r="Q1782" i="21"/>
  <c r="S1782" i="21" s="1"/>
  <c r="N1783" i="21"/>
  <c r="Q1783" i="21" s="1"/>
  <c r="S1783" i="21" s="1"/>
  <c r="Q1786" i="21"/>
  <c r="S1786" i="21" s="1"/>
  <c r="N1787" i="21"/>
  <c r="Q1787" i="21" s="1"/>
  <c r="S1787" i="21" s="1"/>
  <c r="Q1790" i="21"/>
  <c r="N1791" i="21"/>
  <c r="Q1791" i="21" s="1"/>
  <c r="S1791" i="21" s="1"/>
  <c r="Q1794" i="21"/>
  <c r="S1794" i="21" s="1"/>
  <c r="N1795" i="21"/>
  <c r="Q1795" i="21" s="1"/>
  <c r="S1795" i="21" s="1"/>
  <c r="Q1798" i="21"/>
  <c r="N1799" i="21"/>
  <c r="Q1799" i="21" s="1"/>
  <c r="S1799" i="21" s="1"/>
  <c r="Q1802" i="21"/>
  <c r="S1802" i="21" s="1"/>
  <c r="Q1806" i="21"/>
  <c r="S1806" i="21" s="1"/>
  <c r="Q1810" i="21"/>
  <c r="S1810" i="21" s="1"/>
  <c r="Q1820" i="21"/>
  <c r="S1820" i="21" s="1"/>
  <c r="Q1836" i="21"/>
  <c r="S1836" i="21" s="1"/>
  <c r="Q1852" i="21"/>
  <c r="O1766" i="21"/>
  <c r="Q1771" i="21"/>
  <c r="S1771" i="21" s="1"/>
  <c r="O1774" i="21"/>
  <c r="S1774" i="21" s="1"/>
  <c r="S1780" i="21"/>
  <c r="S1784" i="21"/>
  <c r="S1788" i="21"/>
  <c r="S1792" i="21"/>
  <c r="S1800" i="21"/>
  <c r="N1803" i="21"/>
  <c r="Q1803" i="21" s="1"/>
  <c r="S1803" i="21" s="1"/>
  <c r="N1807" i="21"/>
  <c r="Q1807" i="21" s="1"/>
  <c r="S1807" i="21" s="1"/>
  <c r="N1811" i="21"/>
  <c r="Q1811" i="21" s="1"/>
  <c r="S1811" i="21" s="1"/>
  <c r="S1812" i="21"/>
  <c r="Q1824" i="21"/>
  <c r="Q1840" i="21"/>
  <c r="S1840" i="21" s="1"/>
  <c r="Q1856" i="21"/>
  <c r="P1813" i="21"/>
  <c r="Q1813" i="21" s="1"/>
  <c r="Q1814" i="21"/>
  <c r="S1814" i="21" s="1"/>
  <c r="N1815" i="21"/>
  <c r="Q1815" i="21" s="1"/>
  <c r="S1815" i="21" s="1"/>
  <c r="Q1818" i="21"/>
  <c r="N1819" i="21"/>
  <c r="Q1819" i="21" s="1"/>
  <c r="S1819" i="21" s="1"/>
  <c r="Q1822" i="21"/>
  <c r="S1822" i="21" s="1"/>
  <c r="N1823" i="21"/>
  <c r="Q1823" i="21" s="1"/>
  <c r="S1823" i="21" s="1"/>
  <c r="Q1826" i="21"/>
  <c r="N1827" i="21"/>
  <c r="Q1827" i="21" s="1"/>
  <c r="S1827" i="21" s="1"/>
  <c r="Q1830" i="21"/>
  <c r="S1830" i="21" s="1"/>
  <c r="N1831" i="21"/>
  <c r="Q1831" i="21" s="1"/>
  <c r="S1831" i="21" s="1"/>
  <c r="Q1834" i="21"/>
  <c r="N1835" i="21"/>
  <c r="Q1835" i="21" s="1"/>
  <c r="S1835" i="21" s="1"/>
  <c r="Q1838" i="21"/>
  <c r="S1838" i="21" s="1"/>
  <c r="N1839" i="21"/>
  <c r="Q1839" i="21" s="1"/>
  <c r="S1839" i="21" s="1"/>
  <c r="Q1842" i="21"/>
  <c r="N1843" i="21"/>
  <c r="Q1843" i="21" s="1"/>
  <c r="S1843" i="21" s="1"/>
  <c r="Q1846" i="21"/>
  <c r="S1846" i="21" s="1"/>
  <c r="N1847" i="21"/>
  <c r="Q1847" i="21" s="1"/>
  <c r="S1847" i="21" s="1"/>
  <c r="Q1850" i="21"/>
  <c r="N1851" i="21"/>
  <c r="Q1851" i="21" s="1"/>
  <c r="S1851" i="21" s="1"/>
  <c r="Q1854" i="21"/>
  <c r="S1854" i="21" s="1"/>
  <c r="N1855" i="21"/>
  <c r="Q1855" i="21" s="1"/>
  <c r="S1855" i="21" s="1"/>
  <c r="S1857" i="21"/>
  <c r="Q1858" i="21"/>
  <c r="S1858" i="21" s="1"/>
  <c r="N1859" i="21"/>
  <c r="Q1859" i="21" s="1"/>
  <c r="S1859" i="21" s="1"/>
  <c r="Q1862" i="21"/>
  <c r="N1863" i="21"/>
  <c r="Q1863" i="21" s="1"/>
  <c r="S1863" i="21" s="1"/>
  <c r="Q1866" i="21"/>
  <c r="N1867" i="21"/>
  <c r="Q1867" i="21" s="1"/>
  <c r="S1867" i="21" s="1"/>
  <c r="S1869" i="21"/>
  <c r="N1871" i="21"/>
  <c r="Q1871" i="21" s="1"/>
  <c r="S1871" i="21" s="1"/>
  <c r="S1873" i="21"/>
  <c r="N1875" i="21"/>
  <c r="Q1875" i="21" s="1"/>
  <c r="S1875" i="21" s="1"/>
  <c r="N1879" i="21"/>
  <c r="Q1879" i="21" s="1"/>
  <c r="S1879" i="21" s="1"/>
  <c r="N1883" i="21"/>
  <c r="Q1883" i="21" s="1"/>
  <c r="S1883" i="21" s="1"/>
  <c r="N1887" i="21"/>
  <c r="Q1887" i="21" s="1"/>
  <c r="S1887" i="21" s="1"/>
  <c r="S1889" i="21"/>
  <c r="N1891" i="21"/>
  <c r="Q1891" i="21" s="1"/>
  <c r="S1891" i="21" s="1"/>
  <c r="S1816" i="21"/>
  <c r="S1824" i="21"/>
  <c r="S1848" i="21"/>
  <c r="S1852" i="21"/>
  <c r="S1856" i="21"/>
  <c r="Q1870" i="21"/>
  <c r="S1870" i="21" s="1"/>
  <c r="Q1874" i="21"/>
  <c r="S1874" i="21" s="1"/>
  <c r="Q1878" i="21"/>
  <c r="Q1882" i="21"/>
  <c r="Q1886" i="21"/>
  <c r="S1886" i="21" s="1"/>
  <c r="Q1890" i="21"/>
  <c r="Q1894" i="21"/>
  <c r="S1896" i="21"/>
  <c r="S1818" i="21"/>
  <c r="S1821" i="21"/>
  <c r="S1825" i="21"/>
  <c r="S1826" i="21"/>
  <c r="S1834" i="21"/>
  <c r="S1837" i="21"/>
  <c r="S1841" i="21"/>
  <c r="S1842" i="21"/>
  <c r="S1850" i="21"/>
  <c r="S1853" i="21"/>
  <c r="S1862" i="21"/>
  <c r="S1864" i="21"/>
  <c r="S1866" i="21"/>
  <c r="S1868" i="21"/>
  <c r="S1872" i="21"/>
  <c r="S1878" i="21"/>
  <c r="S1882" i="21"/>
  <c r="S1884" i="21"/>
  <c r="S1888" i="21"/>
  <c r="S1890" i="21"/>
  <c r="S1915" i="21"/>
  <c r="S1919" i="21"/>
  <c r="S2021" i="21"/>
  <c r="P1895" i="21"/>
  <c r="Q1895" i="21" s="1"/>
  <c r="S1895" i="21" s="1"/>
  <c r="S1898" i="21"/>
  <c r="O1900" i="21"/>
  <c r="S1900" i="21" s="1"/>
  <c r="S1902" i="21"/>
  <c r="O1904" i="21"/>
  <c r="S1906" i="21"/>
  <c r="O1908" i="21"/>
  <c r="S1910" i="21"/>
  <c r="Q1925" i="21"/>
  <c r="N1897" i="21"/>
  <c r="Q1897" i="21" s="1"/>
  <c r="S1897" i="21" s="1"/>
  <c r="N1899" i="21"/>
  <c r="Q1899" i="21" s="1"/>
  <c r="S1899" i="21" s="1"/>
  <c r="N1903" i="21"/>
  <c r="Q1903" i="21" s="1"/>
  <c r="S1903" i="21" s="1"/>
  <c r="S1905" i="21"/>
  <c r="N1907" i="21"/>
  <c r="Q1907" i="21" s="1"/>
  <c r="S1907" i="21" s="1"/>
  <c r="S1909" i="21"/>
  <c r="N1911" i="21"/>
  <c r="Q1911" i="21" s="1"/>
  <c r="S1911" i="21" s="1"/>
  <c r="Q1977" i="21"/>
  <c r="S1894" i="21"/>
  <c r="P1912" i="21"/>
  <c r="Q1912" i="21" s="1"/>
  <c r="O1948" i="21"/>
  <c r="S1949" i="21"/>
  <c r="Q1950" i="21"/>
  <c r="S1950" i="21" s="1"/>
  <c r="O1952" i="21"/>
  <c r="S1953" i="21"/>
  <c r="Q1954" i="21"/>
  <c r="O1956" i="21"/>
  <c r="S1957" i="21"/>
  <c r="Q1958" i="21"/>
  <c r="O1960" i="21"/>
  <c r="S1961" i="21"/>
  <c r="Q1962" i="21"/>
  <c r="O1964" i="21"/>
  <c r="S1965" i="21"/>
  <c r="Q1966" i="21"/>
  <c r="S1966" i="21" s="1"/>
  <c r="O1968" i="21"/>
  <c r="S1969" i="21"/>
  <c r="O1972" i="21"/>
  <c r="S1973" i="21"/>
  <c r="Q1974" i="21"/>
  <c r="P1985" i="21"/>
  <c r="Q1985" i="21" s="1"/>
  <c r="S1985" i="21" s="1"/>
  <c r="S1986" i="21"/>
  <c r="O1988" i="21"/>
  <c r="S1990" i="21"/>
  <c r="O1912" i="21"/>
  <c r="O1913" i="21"/>
  <c r="P1913" i="21"/>
  <c r="Q1913" i="21" s="1"/>
  <c r="Q1914" i="21"/>
  <c r="S1914" i="21" s="1"/>
  <c r="O1916" i="21"/>
  <c r="S1916" i="21" s="1"/>
  <c r="O1917" i="21"/>
  <c r="P1917" i="21"/>
  <c r="Q1917" i="21" s="1"/>
  <c r="Q1918" i="21"/>
  <c r="S1918" i="21" s="1"/>
  <c r="O1920" i="21"/>
  <c r="O1921" i="21"/>
  <c r="P1921" i="21"/>
  <c r="Q1921" i="21" s="1"/>
  <c r="Q1922" i="21"/>
  <c r="S1922" i="21" s="1"/>
  <c r="O1924" i="21"/>
  <c r="O1925" i="21"/>
  <c r="P1925" i="21"/>
  <c r="Q1926" i="21"/>
  <c r="S1926" i="21" s="1"/>
  <c r="O1928" i="21"/>
  <c r="O1929" i="21"/>
  <c r="P1929" i="21"/>
  <c r="Q1929" i="21" s="1"/>
  <c r="Q1930" i="21"/>
  <c r="S1930" i="21" s="1"/>
  <c r="O1932" i="21"/>
  <c r="O1933" i="21"/>
  <c r="P1933" i="21"/>
  <c r="Q1933" i="21" s="1"/>
  <c r="Q1934" i="21"/>
  <c r="S1934" i="21" s="1"/>
  <c r="O1936" i="21"/>
  <c r="O1937" i="21"/>
  <c r="P1937" i="21"/>
  <c r="Q1937" i="21" s="1"/>
  <c r="Q1938" i="21"/>
  <c r="S1938" i="21" s="1"/>
  <c r="O1940" i="21"/>
  <c r="O1941" i="21"/>
  <c r="P1941" i="21"/>
  <c r="Q1941" i="21" s="1"/>
  <c r="Q1942" i="21"/>
  <c r="S1942" i="21" s="1"/>
  <c r="O1944" i="21"/>
  <c r="O1945" i="21"/>
  <c r="P1945" i="21"/>
  <c r="Q1945" i="21" s="1"/>
  <c r="Q1946" i="21"/>
  <c r="S1946" i="21" s="1"/>
  <c r="N1951" i="21"/>
  <c r="Q1951" i="21" s="1"/>
  <c r="S1951" i="21" s="1"/>
  <c r="N1955" i="21"/>
  <c r="Q1955" i="21" s="1"/>
  <c r="S1955" i="21" s="1"/>
  <c r="N1959" i="21"/>
  <c r="Q1959" i="21" s="1"/>
  <c r="S1959" i="21" s="1"/>
  <c r="N1963" i="21"/>
  <c r="Q1963" i="21" s="1"/>
  <c r="S1963" i="21" s="1"/>
  <c r="N1967" i="21"/>
  <c r="Q1967" i="21" s="1"/>
  <c r="S1967" i="21" s="1"/>
  <c r="Q1970" i="21"/>
  <c r="N1971" i="21"/>
  <c r="Q1971" i="21" s="1"/>
  <c r="S1971" i="21" s="1"/>
  <c r="N1975" i="21"/>
  <c r="Q1975" i="21" s="1"/>
  <c r="S1975" i="21" s="1"/>
  <c r="P1981" i="21"/>
  <c r="Q1981" i="21" s="1"/>
  <c r="S1981" i="21" s="1"/>
  <c r="S1982" i="21"/>
  <c r="O1984" i="21"/>
  <c r="N1987" i="21"/>
  <c r="Q1987" i="21" s="1"/>
  <c r="S1987" i="21" s="1"/>
  <c r="S1989" i="21"/>
  <c r="N1991" i="21"/>
  <c r="Q1991" i="21" s="1"/>
  <c r="S1991" i="21" s="1"/>
  <c r="S2006" i="21"/>
  <c r="S1954" i="21"/>
  <c r="S1958" i="21"/>
  <c r="S1962" i="21"/>
  <c r="S1970" i="21"/>
  <c r="S1974" i="21"/>
  <c r="S1976" i="21"/>
  <c r="O1977" i="21"/>
  <c r="S1977" i="21" s="1"/>
  <c r="Q1978" i="21"/>
  <c r="S1978" i="21" s="1"/>
  <c r="Q2053" i="21"/>
  <c r="Q2057" i="21"/>
  <c r="S2057" i="21" s="1"/>
  <c r="Q2061" i="21"/>
  <c r="S2061" i="21" s="1"/>
  <c r="Q2065" i="21"/>
  <c r="S2065" i="21" s="1"/>
  <c r="Q2069" i="21"/>
  <c r="P1995" i="21"/>
  <c r="Q1995" i="21" s="1"/>
  <c r="S1996" i="21"/>
  <c r="O1998" i="21"/>
  <c r="N2001" i="21"/>
  <c r="Q2001" i="21" s="1"/>
  <c r="S2001" i="21" s="1"/>
  <c r="S2003" i="21"/>
  <c r="Q2004" i="21"/>
  <c r="S2004" i="21" s="1"/>
  <c r="P2011" i="21"/>
  <c r="Q2011" i="21" s="1"/>
  <c r="S2011" i="21" s="1"/>
  <c r="S2012" i="21"/>
  <c r="O2014" i="21"/>
  <c r="S2016" i="21"/>
  <c r="O2018" i="21"/>
  <c r="S2020" i="21"/>
  <c r="O2022" i="21"/>
  <c r="S2022" i="21" s="1"/>
  <c r="N1992" i="21"/>
  <c r="Q1992" i="21" s="1"/>
  <c r="S1992" i="21" s="1"/>
  <c r="O1994" i="21"/>
  <c r="S1994" i="21" s="1"/>
  <c r="O1995" i="21"/>
  <c r="N1997" i="21"/>
  <c r="Q1997" i="21" s="1"/>
  <c r="S1997" i="21" s="1"/>
  <c r="S1999" i="21"/>
  <c r="Q2000" i="21"/>
  <c r="S2000" i="21" s="1"/>
  <c r="P2007" i="21"/>
  <c r="Q2007" i="21" s="1"/>
  <c r="S2007" i="21" s="1"/>
  <c r="S2008" i="21"/>
  <c r="O2010" i="21"/>
  <c r="N2013" i="21"/>
  <c r="Q2013" i="21" s="1"/>
  <c r="S2013" i="21" s="1"/>
  <c r="S2015" i="21"/>
  <c r="N2017" i="21"/>
  <c r="Q2017" i="21" s="1"/>
  <c r="S2017" i="21" s="1"/>
  <c r="S2019" i="21"/>
  <c r="N2021" i="21"/>
  <c r="Q2021" i="21" s="1"/>
  <c r="S2053" i="21"/>
  <c r="O2054" i="21"/>
  <c r="P2054" i="21"/>
  <c r="Q2054" i="21" s="1"/>
  <c r="Q2055" i="21"/>
  <c r="S2055" i="21" s="1"/>
  <c r="O2058" i="21"/>
  <c r="P2058" i="21"/>
  <c r="Q2058" i="21" s="1"/>
  <c r="Q2059" i="21"/>
  <c r="S2059" i="21" s="1"/>
  <c r="O2062" i="21"/>
  <c r="P2062" i="21"/>
  <c r="Q2062" i="21" s="1"/>
  <c r="Q2063" i="21"/>
  <c r="S2063" i="21" s="1"/>
  <c r="O2066" i="21"/>
  <c r="P2066" i="21"/>
  <c r="Q2066" i="21" s="1"/>
  <c r="Q2067" i="21"/>
  <c r="S2067" i="21" s="1"/>
  <c r="S2069" i="21"/>
  <c r="O2070" i="21"/>
  <c r="S2070" i="21" s="1"/>
  <c r="N2023" i="21"/>
  <c r="Q2023" i="21" s="1"/>
  <c r="S2023" i="21" s="1"/>
  <c r="O2025" i="21"/>
  <c r="Q2027" i="21"/>
  <c r="S2027" i="21" s="1"/>
  <c r="O2029" i="21"/>
  <c r="Q2031" i="21"/>
  <c r="S2031" i="21" s="1"/>
  <c r="O2033" i="21"/>
  <c r="S2033" i="21" s="1"/>
  <c r="Q2035" i="21"/>
  <c r="S2035" i="21" s="1"/>
  <c r="O2037" i="21"/>
  <c r="S2037" i="21" s="1"/>
  <c r="O2041" i="21"/>
  <c r="S2041" i="21" s="1"/>
  <c r="O2045" i="21"/>
  <c r="S2045" i="21" s="1"/>
  <c r="Q2047" i="21"/>
  <c r="S2047" i="21" s="1"/>
  <c r="O2049" i="21"/>
  <c r="Q2051" i="21"/>
  <c r="S2051" i="21" s="1"/>
  <c r="N2024" i="21"/>
  <c r="Q2024" i="21" s="1"/>
  <c r="S2024" i="21" s="1"/>
  <c r="N2028" i="21"/>
  <c r="Q2028" i="21" s="1"/>
  <c r="S2028" i="21" s="1"/>
  <c r="N2032" i="21"/>
  <c r="Q2032" i="21" s="1"/>
  <c r="S2032" i="21" s="1"/>
  <c r="N2036" i="21"/>
  <c r="Q2036" i="21" s="1"/>
  <c r="S2036" i="21" s="1"/>
  <c r="Q2039" i="21"/>
  <c r="S2039" i="21" s="1"/>
  <c r="N2040" i="21"/>
  <c r="Q2040" i="21" s="1"/>
  <c r="S2040" i="21" s="1"/>
  <c r="Q2043" i="21"/>
  <c r="S2043" i="21" s="1"/>
  <c r="N2044" i="21"/>
  <c r="Q2044" i="21" s="1"/>
  <c r="S2044" i="21" s="1"/>
  <c r="N2048" i="21"/>
  <c r="Q2048" i="21" s="1"/>
  <c r="S2048" i="21" s="1"/>
  <c r="N2052" i="21"/>
  <c r="Q2052" i="21" s="1"/>
  <c r="S2052" i="21" s="1"/>
  <c r="S2018" i="21" l="1"/>
  <c r="S1998" i="21"/>
  <c r="S1984" i="21"/>
  <c r="S1964" i="21"/>
  <c r="S1948" i="21"/>
  <c r="S1805" i="21"/>
  <c r="S1604" i="21"/>
  <c r="S1254" i="21"/>
  <c r="S1238" i="21"/>
  <c r="Q2025" i="21"/>
  <c r="S2025" i="21" s="1"/>
  <c r="Q2026" i="21"/>
  <c r="S2026" i="21" s="1"/>
  <c r="Q1988" i="21"/>
  <c r="Q1947" i="21"/>
  <c r="S1947" i="21" s="1"/>
  <c r="Q1936" i="21"/>
  <c r="Q1931" i="21"/>
  <c r="S1931" i="21" s="1"/>
  <c r="Q1735" i="21"/>
  <c r="S1735" i="21" s="1"/>
  <c r="Q1760" i="21"/>
  <c r="S1760" i="21" s="1"/>
  <c r="Q1744" i="21"/>
  <c r="S1744" i="21" s="1"/>
  <c r="Q1739" i="21"/>
  <c r="S1739" i="21" s="1"/>
  <c r="Q1668" i="21"/>
  <c r="S1668" i="21" s="1"/>
  <c r="Q1655" i="21"/>
  <c r="S1655" i="21" s="1"/>
  <c r="S1641" i="21"/>
  <c r="Q1763" i="21"/>
  <c r="S1763" i="21" s="1"/>
  <c r="Q1679" i="21"/>
  <c r="S1679" i="21" s="1"/>
  <c r="Q1371" i="21"/>
  <c r="S1371" i="21" s="1"/>
  <c r="Q1209" i="21"/>
  <c r="S1209" i="21" s="1"/>
  <c r="Q1204" i="21"/>
  <c r="S1204" i="21" s="1"/>
  <c r="Q1193" i="21"/>
  <c r="S1193" i="21" s="1"/>
  <c r="Q1188" i="21"/>
  <c r="S1188" i="21" s="1"/>
  <c r="Q927" i="21"/>
  <c r="S927" i="21" s="1"/>
  <c r="Q924" i="21"/>
  <c r="S924" i="21" s="1"/>
  <c r="Q739" i="21"/>
  <c r="S739" i="21" s="1"/>
  <c r="Q708" i="21"/>
  <c r="S708" i="21" s="1"/>
  <c r="Q691" i="21"/>
  <c r="S691" i="21" s="1"/>
  <c r="Q676" i="21"/>
  <c r="Q505" i="21"/>
  <c r="S505" i="21" s="1"/>
  <c r="Q347" i="21"/>
  <c r="S347" i="21" s="1"/>
  <c r="Q313" i="21"/>
  <c r="S313" i="21" s="1"/>
  <c r="Q309" i="21"/>
  <c r="S309" i="21" s="1"/>
  <c r="Q273" i="21"/>
  <c r="S273" i="21" s="1"/>
  <c r="Q269" i="21"/>
  <c r="S269" i="21" s="1"/>
  <c r="Q243" i="21"/>
  <c r="S243" i="21" s="1"/>
  <c r="Q204" i="21"/>
  <c r="S31" i="21"/>
  <c r="Q21" i="21"/>
  <c r="S21" i="21" s="1"/>
  <c r="S1968" i="21"/>
  <c r="S1952" i="21"/>
  <c r="S1904" i="21"/>
  <c r="Q1767" i="21"/>
  <c r="S1767" i="21" s="1"/>
  <c r="S492" i="21"/>
  <c r="S428" i="21"/>
  <c r="S420" i="21"/>
  <c r="S412" i="21"/>
  <c r="Q2029" i="21"/>
  <c r="S2029" i="21" s="1"/>
  <c r="Q1980" i="21"/>
  <c r="S1980" i="21" s="1"/>
  <c r="Q1940" i="21"/>
  <c r="Q1935" i="21"/>
  <c r="S1935" i="21" s="1"/>
  <c r="Q1924" i="21"/>
  <c r="S1924" i="21" s="1"/>
  <c r="Q2018" i="21"/>
  <c r="Q1920" i="21"/>
  <c r="Q1748" i="21"/>
  <c r="S1748" i="21" s="1"/>
  <c r="Q1672" i="21"/>
  <c r="S1672" i="21" s="1"/>
  <c r="Q1657" i="21"/>
  <c r="Q1683" i="21"/>
  <c r="S1683" i="21" s="1"/>
  <c r="S1577" i="21"/>
  <c r="Q1543" i="21"/>
  <c r="S1543" i="21" s="1"/>
  <c r="Q1490" i="21"/>
  <c r="S1490" i="21" s="1"/>
  <c r="Q1434" i="21"/>
  <c r="S1434" i="21" s="1"/>
  <c r="Q1395" i="21"/>
  <c r="S1395" i="21" s="1"/>
  <c r="Q1339" i="21"/>
  <c r="S1339" i="21" s="1"/>
  <c r="Q1279" i="21"/>
  <c r="S1279" i="21" s="1"/>
  <c r="Q1208" i="21"/>
  <c r="S1208" i="21" s="1"/>
  <c r="Q1197" i="21"/>
  <c r="S1197" i="21" s="1"/>
  <c r="Q1192" i="21"/>
  <c r="S1192" i="21" s="1"/>
  <c r="Q1181" i="21"/>
  <c r="S1181" i="21" s="1"/>
  <c r="Q943" i="21"/>
  <c r="S943" i="21" s="1"/>
  <c r="Q940" i="21"/>
  <c r="S940" i="21" s="1"/>
  <c r="S901" i="21"/>
  <c r="S676" i="21"/>
  <c r="Q504" i="21"/>
  <c r="S504" i="21" s="1"/>
  <c r="Q707" i="21"/>
  <c r="S707" i="21" s="1"/>
  <c r="Q675" i="21"/>
  <c r="S675" i="21" s="1"/>
  <c r="Q360" i="21"/>
  <c r="S360" i="21" s="1"/>
  <c r="Q316" i="21"/>
  <c r="S316" i="21" s="1"/>
  <c r="Q308" i="21"/>
  <c r="S308" i="21" s="1"/>
  <c r="Q276" i="21"/>
  <c r="S276" i="21" s="1"/>
  <c r="Q268" i="21"/>
  <c r="S268" i="21" s="1"/>
  <c r="Q256" i="21"/>
  <c r="S256" i="21" s="1"/>
  <c r="Q203" i="21"/>
  <c r="S203" i="21" s="1"/>
  <c r="Q82" i="21"/>
  <c r="S82" i="21" s="1"/>
  <c r="S39" i="21"/>
  <c r="Q29" i="21"/>
  <c r="S29" i="21" s="1"/>
  <c r="S1940" i="21"/>
  <c r="S1936" i="21"/>
  <c r="S1932" i="21"/>
  <c r="S1928" i="21"/>
  <c r="S1920" i="21"/>
  <c r="S1988" i="21"/>
  <c r="S1956" i="21"/>
  <c r="S516" i="21"/>
  <c r="Q2049" i="21"/>
  <c r="S2049" i="21" s="1"/>
  <c r="Q2042" i="21"/>
  <c r="S2042" i="21" s="1"/>
  <c r="Q2002" i="21"/>
  <c r="S2002" i="21" s="1"/>
  <c r="Q2038" i="21"/>
  <c r="S2038" i="21" s="1"/>
  <c r="Q1944" i="21"/>
  <c r="S1944" i="21" s="1"/>
  <c r="Q1939" i="21"/>
  <c r="S1939" i="21" s="1"/>
  <c r="Q1928" i="21"/>
  <c r="Q1923" i="21"/>
  <c r="S1923" i="21" s="1"/>
  <c r="Q2010" i="21"/>
  <c r="S2010" i="21" s="1"/>
  <c r="Q1908" i="21"/>
  <c r="S1740" i="21"/>
  <c r="Q1808" i="21"/>
  <c r="S1808" i="21" s="1"/>
  <c r="Q1732" i="21"/>
  <c r="S1732" i="21" s="1"/>
  <c r="Q1777" i="21"/>
  <c r="S1777" i="21" s="1"/>
  <c r="Q1752" i="21"/>
  <c r="S1752" i="21" s="1"/>
  <c r="Q1676" i="21"/>
  <c r="S1676" i="21" s="1"/>
  <c r="S1657" i="21"/>
  <c r="Q1759" i="21"/>
  <c r="S1759" i="21" s="1"/>
  <c r="Q1656" i="21"/>
  <c r="S1656" i="21" s="1"/>
  <c r="Q1616" i="21"/>
  <c r="S1616" i="21" s="1"/>
  <c r="Q1422" i="21"/>
  <c r="S1422" i="21" s="1"/>
  <c r="Q1307" i="21"/>
  <c r="S1307" i="21" s="1"/>
  <c r="Q1201" i="21"/>
  <c r="S1201" i="21" s="1"/>
  <c r="Q1196" i="21"/>
  <c r="S1196" i="21" s="1"/>
  <c r="Q1185" i="21"/>
  <c r="S1185" i="21" s="1"/>
  <c r="Q1180" i="21"/>
  <c r="S1180" i="21" s="1"/>
  <c r="Q959" i="21"/>
  <c r="S959" i="21" s="1"/>
  <c r="Q956" i="21"/>
  <c r="S956" i="21" s="1"/>
  <c r="Q1093" i="21"/>
  <c r="S1093" i="21" s="1"/>
  <c r="Q1081" i="21"/>
  <c r="S1081" i="21" s="1"/>
  <c r="Q1054" i="21"/>
  <c r="S1054" i="21" s="1"/>
  <c r="Q660" i="21"/>
  <c r="S660" i="21" s="1"/>
  <c r="S625" i="21"/>
  <c r="Q345" i="21"/>
  <c r="S345" i="21" s="1"/>
  <c r="Q341" i="21"/>
  <c r="S341" i="21" s="1"/>
  <c r="Q315" i="21"/>
  <c r="S315" i="21" s="1"/>
  <c r="Q275" i="21"/>
  <c r="S275" i="21" s="1"/>
  <c r="Q241" i="21"/>
  <c r="S241" i="21" s="1"/>
  <c r="Q237" i="21"/>
  <c r="S237" i="21" s="1"/>
  <c r="Q172" i="21"/>
  <c r="Q156" i="21"/>
  <c r="S156" i="21" s="1"/>
  <c r="S47" i="21"/>
  <c r="Q37" i="21"/>
  <c r="S37" i="21" s="1"/>
  <c r="S15" i="21"/>
  <c r="S1972" i="21"/>
  <c r="S1960" i="21"/>
  <c r="S1908" i="21"/>
  <c r="S1766" i="21"/>
  <c r="S1573" i="21"/>
  <c r="S1229" i="21"/>
  <c r="S1225" i="21"/>
  <c r="S1221" i="21"/>
  <c r="S592" i="21"/>
  <c r="S588" i="21"/>
  <c r="S584" i="21"/>
  <c r="S580" i="21"/>
  <c r="S576" i="21"/>
  <c r="S572" i="21"/>
  <c r="S568" i="21"/>
  <c r="S564" i="21"/>
  <c r="S560" i="21"/>
  <c r="S556" i="21"/>
  <c r="S552" i="21"/>
  <c r="S548" i="21"/>
  <c r="S544" i="21"/>
  <c r="S540" i="21"/>
  <c r="S536" i="21"/>
  <c r="S532" i="21"/>
  <c r="S528" i="21"/>
  <c r="S524" i="21"/>
  <c r="S520" i="21"/>
  <c r="S496" i="21"/>
  <c r="S488" i="21"/>
  <c r="S424" i="21"/>
  <c r="S416" i="21"/>
  <c r="S408" i="21"/>
  <c r="S204" i="21"/>
  <c r="S172" i="21"/>
  <c r="Q2014" i="21"/>
  <c r="S2014" i="21" s="1"/>
  <c r="Q1943" i="21"/>
  <c r="S1943" i="21" s="1"/>
  <c r="Q1932" i="21"/>
  <c r="Q1927" i="21"/>
  <c r="S1927" i="21" s="1"/>
  <c r="Q1736" i="21"/>
  <c r="S1736" i="21" s="1"/>
  <c r="Q1731" i="21"/>
  <c r="S1731" i="21" s="1"/>
  <c r="Q1756" i="21"/>
  <c r="S1756" i="21" s="1"/>
  <c r="Q1740" i="21"/>
  <c r="Q1664" i="21"/>
  <c r="S1664" i="21" s="1"/>
  <c r="Q1536" i="21"/>
  <c r="S1536" i="21" s="1"/>
  <c r="Q1532" i="21"/>
  <c r="S1532" i="21" s="1"/>
  <c r="Q1628" i="21"/>
  <c r="S1628" i="21" s="1"/>
  <c r="Q1576" i="21"/>
  <c r="S1576" i="21" s="1"/>
  <c r="Q1506" i="21"/>
  <c r="S1506" i="21" s="1"/>
  <c r="Q1205" i="21"/>
  <c r="S1205" i="21" s="1"/>
  <c r="Q1200" i="21"/>
  <c r="S1200" i="21" s="1"/>
  <c r="Q1184" i="21"/>
  <c r="S1184" i="21" s="1"/>
  <c r="Q911" i="21"/>
  <c r="S911" i="21" s="1"/>
  <c r="Q723" i="21"/>
  <c r="S723" i="21" s="1"/>
  <c r="Q692" i="21"/>
  <c r="S692" i="21" s="1"/>
  <c r="Q659" i="21"/>
  <c r="S659" i="21" s="1"/>
  <c r="Q348" i="21"/>
  <c r="S348" i="21" s="1"/>
  <c r="Q340" i="21"/>
  <c r="S340" i="21" s="1"/>
  <c r="Q328" i="21"/>
  <c r="S328" i="21" s="1"/>
  <c r="Q288" i="21"/>
  <c r="S288" i="21" s="1"/>
  <c r="Q244" i="21"/>
  <c r="S244" i="21" s="1"/>
  <c r="Q236" i="21"/>
  <c r="S236" i="21" s="1"/>
  <c r="Q216" i="21"/>
  <c r="S216" i="21" s="1"/>
  <c r="Q171" i="21"/>
  <c r="S171" i="21" s="1"/>
  <c r="Q164" i="21"/>
  <c r="S164" i="21" s="1"/>
  <c r="Q45" i="21"/>
  <c r="S45" i="21" s="1"/>
  <c r="Q13" i="21"/>
  <c r="S13" i="21" s="1"/>
  <c r="Q3" i="21"/>
  <c r="S3" i="21" s="1"/>
  <c r="T1161" i="21" s="1"/>
  <c r="S1529" i="21"/>
  <c r="S2066" i="21"/>
  <c r="S2062" i="21"/>
  <c r="S2058" i="21"/>
  <c r="S2054" i="21"/>
  <c r="S1773" i="21"/>
  <c r="S1809" i="21"/>
  <c r="S1653" i="21"/>
  <c r="S1258" i="21"/>
  <c r="S1242" i="21"/>
  <c r="S621" i="21"/>
  <c r="S617" i="21"/>
  <c r="S613" i="21"/>
  <c r="S609" i="21"/>
  <c r="S605" i="21"/>
  <c r="S601" i="21"/>
  <c r="S597" i="21"/>
  <c r="S593" i="21"/>
  <c r="S589" i="21"/>
  <c r="S585" i="21"/>
  <c r="S581" i="21"/>
  <c r="S577" i="21"/>
  <c r="S573" i="21"/>
  <c r="S569" i="21"/>
  <c r="S565" i="21"/>
  <c r="S561" i="21"/>
  <c r="S557" i="21"/>
  <c r="S553" i="21"/>
  <c r="S549" i="21"/>
  <c r="S545" i="21"/>
  <c r="S541" i="21"/>
  <c r="S537" i="21"/>
  <c r="S533" i="21"/>
  <c r="S529" i="21"/>
  <c r="S525" i="21"/>
  <c r="S521" i="21"/>
  <c r="S1995" i="21"/>
  <c r="S1945" i="21"/>
  <c r="S1941" i="21"/>
  <c r="S1937" i="21"/>
  <c r="S1933" i="21"/>
  <c r="S1929" i="21"/>
  <c r="S1925" i="21"/>
  <c r="S1921" i="21"/>
  <c r="S1917" i="21"/>
  <c r="S1913" i="21"/>
  <c r="S1765" i="21"/>
  <c r="S1813" i="21"/>
  <c r="S1684" i="21"/>
  <c r="S1669" i="21"/>
  <c r="S1661" i="21"/>
  <c r="S1262" i="21"/>
  <c r="S1246" i="21"/>
  <c r="S1230" i="21"/>
  <c r="S1226" i="21"/>
  <c r="S1222" i="21"/>
  <c r="S1218" i="21"/>
  <c r="S1214" i="21"/>
  <c r="S1210" i="21"/>
  <c r="S1206" i="21"/>
  <c r="S1202" i="21"/>
  <c r="S1198" i="21"/>
  <c r="S1194" i="21"/>
  <c r="S1190" i="21"/>
  <c r="S1186" i="21"/>
  <c r="S1182" i="21"/>
  <c r="S1178" i="21"/>
  <c r="S657" i="21"/>
  <c r="S653" i="21"/>
  <c r="S649" i="21"/>
  <c r="S645" i="21"/>
  <c r="S641" i="21"/>
  <c r="S637" i="21"/>
  <c r="S633" i="21"/>
  <c r="S629" i="21"/>
  <c r="S1912" i="21"/>
  <c r="S1673" i="21"/>
  <c r="S1645" i="21"/>
  <c r="S1530" i="21"/>
  <c r="S1266" i="21"/>
  <c r="S1250" i="21"/>
  <c r="S1234" i="21"/>
  <c r="T249" i="21" l="1"/>
  <c r="T158" i="21"/>
  <c r="T655" i="21"/>
  <c r="T476" i="21"/>
  <c r="T444" i="21"/>
  <c r="T412" i="21"/>
  <c r="T380" i="21"/>
  <c r="T320" i="21"/>
  <c r="T269" i="21"/>
  <c r="T188" i="21"/>
  <c r="T140" i="21"/>
  <c r="T345" i="21"/>
  <c r="T273" i="21"/>
  <c r="T192" i="21"/>
  <c r="T102" i="21"/>
  <c r="T731" i="21"/>
  <c r="T667" i="21"/>
  <c r="T196" i="21"/>
  <c r="T46" i="21"/>
  <c r="T4" i="21"/>
  <c r="T15" i="21"/>
  <c r="T21" i="21"/>
  <c r="T76" i="21"/>
  <c r="T70" i="21"/>
  <c r="T27" i="21"/>
  <c r="T774" i="21"/>
  <c r="T701" i="21"/>
  <c r="T502" i="21"/>
  <c r="T389" i="21"/>
  <c r="T314" i="21"/>
  <c r="T228" i="21"/>
  <c r="T130" i="21"/>
  <c r="T639" i="21"/>
  <c r="T468" i="21"/>
  <c r="T436" i="21"/>
  <c r="T404" i="21"/>
  <c r="T372" i="21"/>
  <c r="T309" i="21"/>
  <c r="T248" i="21"/>
  <c r="T177" i="21"/>
  <c r="T108" i="21"/>
  <c r="T324" i="21"/>
  <c r="T252" i="21"/>
  <c r="T181" i="21"/>
  <c r="T93" i="21"/>
  <c r="T715" i="21"/>
  <c r="T328" i="21"/>
  <c r="T144" i="21"/>
  <c r="T36" i="21"/>
  <c r="T203" i="21"/>
  <c r="T363" i="21"/>
  <c r="T5" i="21"/>
  <c r="T241" i="21"/>
  <c r="T256" i="21"/>
  <c r="T1205" i="21"/>
  <c r="T1159" i="21"/>
  <c r="T1021" i="21"/>
  <c r="T985" i="21"/>
  <c r="T1064" i="21"/>
  <c r="T930" i="21"/>
  <c r="T718" i="21"/>
  <c r="T660" i="21"/>
  <c r="T644" i="21"/>
  <c r="T628" i="21"/>
  <c r="T700" i="21"/>
  <c r="T505" i="21"/>
  <c r="T768" i="21"/>
  <c r="T685" i="21"/>
  <c r="T437" i="21"/>
  <c r="T373" i="21"/>
  <c r="T292" i="21"/>
  <c r="T205" i="21"/>
  <c r="T98" i="21"/>
  <c r="T492" i="21"/>
  <c r="T460" i="21"/>
  <c r="T428" i="21"/>
  <c r="T396" i="21"/>
  <c r="T352" i="21"/>
  <c r="T300" i="21"/>
  <c r="T237" i="21"/>
  <c r="T160" i="21"/>
  <c r="T313" i="21"/>
  <c r="T699" i="21"/>
  <c r="T47" i="21"/>
  <c r="T790" i="21"/>
  <c r="T758" i="21"/>
  <c r="T669" i="21"/>
  <c r="T421" i="21"/>
  <c r="T353" i="21"/>
  <c r="T274" i="21"/>
  <c r="T184" i="21"/>
  <c r="T66" i="21"/>
  <c r="T484" i="21"/>
  <c r="T452" i="21"/>
  <c r="T420" i="21"/>
  <c r="T388" i="21"/>
  <c r="T341" i="21"/>
  <c r="T280" i="21"/>
  <c r="T209" i="21"/>
  <c r="T150" i="21"/>
  <c r="T356" i="21"/>
  <c r="T284" i="21"/>
  <c r="T212" i="21"/>
  <c r="T125" i="21"/>
  <c r="T61" i="21"/>
  <c r="T683" i="21"/>
  <c r="T216" i="21"/>
  <c r="T80" i="21"/>
  <c r="T14" i="21"/>
  <c r="T24" i="21"/>
  <c r="T37" i="21"/>
  <c r="T134" i="21"/>
  <c r="T112" i="21"/>
  <c r="T219" i="21"/>
  <c r="T684" i="21"/>
  <c r="T748" i="21"/>
  <c r="T640" i="21"/>
  <c r="T656" i="21"/>
  <c r="T702" i="21"/>
  <c r="T914" i="21"/>
  <c r="T1041" i="21"/>
  <c r="T969" i="21"/>
  <c r="T989" i="21"/>
  <c r="T1350" i="21"/>
  <c r="T1189" i="21"/>
  <c r="T1250" i="21"/>
  <c r="T1806" i="21"/>
  <c r="T513" i="21"/>
  <c r="T716" i="21"/>
  <c r="T632" i="21"/>
  <c r="T648" i="21"/>
  <c r="T670" i="21"/>
  <c r="T750" i="21"/>
  <c r="T981" i="21"/>
  <c r="T860" i="21"/>
  <c r="T1016" i="21"/>
  <c r="T1119" i="21"/>
  <c r="T1055" i="21"/>
  <c r="T1221" i="21"/>
  <c r="T413" i="21"/>
  <c r="T332" i="21"/>
  <c r="T405" i="21"/>
  <c r="T518" i="21"/>
  <c r="T717" i="21"/>
  <c r="T784" i="21"/>
  <c r="T668" i="21"/>
  <c r="T739" i="21"/>
  <c r="T636" i="21"/>
  <c r="T652" i="21"/>
  <c r="T686" i="21"/>
  <c r="T872" i="21"/>
  <c r="T1092" i="21"/>
  <c r="T876" i="21"/>
  <c r="T905" i="21"/>
  <c r="T1269" i="21"/>
  <c r="T471" i="21"/>
  <c r="T1275" i="21"/>
  <c r="T1362" i="21"/>
  <c r="T1273" i="21"/>
  <c r="T1360" i="21"/>
  <c r="T1333" i="21"/>
  <c r="T1434" i="21"/>
  <c r="T1495" i="21"/>
  <c r="T1527" i="21"/>
  <c r="T1478" i="21"/>
  <c r="T1438" i="21"/>
  <c r="T1498" i="21"/>
  <c r="T1608" i="21"/>
  <c r="T1632" i="21"/>
  <c r="T1645" i="21"/>
  <c r="T1693" i="21"/>
  <c r="T1573" i="21"/>
  <c r="T1673" i="21"/>
  <c r="T1722" i="21"/>
  <c r="T1790" i="21"/>
  <c r="T1787" i="21"/>
  <c r="T1811" i="21"/>
  <c r="T1839" i="21"/>
  <c r="T1873" i="21"/>
  <c r="T1848" i="21"/>
  <c r="T1842" i="21"/>
  <c r="T1876" i="21"/>
  <c r="T1904" i="21"/>
  <c r="T1957" i="21"/>
  <c r="T1916" i="21"/>
  <c r="T1932" i="21"/>
  <c r="T1951" i="21"/>
  <c r="T1970" i="21"/>
  <c r="T1994" i="21"/>
  <c r="T2042" i="21"/>
  <c r="T2052" i="21"/>
  <c r="T16" i="21"/>
  <c r="T319" i="21"/>
  <c r="T171" i="21"/>
  <c r="T28" i="21"/>
  <c r="T120" i="21"/>
  <c r="T312" i="21"/>
  <c r="T94" i="21"/>
  <c r="T174" i="21"/>
  <c r="T234" i="21"/>
  <c r="T298" i="21"/>
  <c r="T359" i="21"/>
  <c r="T394" i="21"/>
  <c r="T426" i="21"/>
  <c r="T100" i="21"/>
  <c r="T191" i="21"/>
  <c r="T251" i="21"/>
  <c r="T323" i="21"/>
  <c r="T455" i="21"/>
  <c r="T487" i="21"/>
  <c r="T659" i="21"/>
  <c r="T166" i="21"/>
  <c r="T258" i="21"/>
  <c r="T337" i="21"/>
  <c r="T409" i="21"/>
  <c r="T461" i="21"/>
  <c r="T493" i="21"/>
  <c r="T528" i="21"/>
  <c r="T544" i="21"/>
  <c r="T560" i="21"/>
  <c r="T576" i="21"/>
  <c r="T592" i="21"/>
  <c r="T608" i="21"/>
  <c r="T663" i="21"/>
  <c r="T720" i="21"/>
  <c r="T752" i="21"/>
  <c r="T508" i="21"/>
  <c r="T706" i="21"/>
  <c r="T629" i="21"/>
  <c r="T645" i="21"/>
  <c r="T661" i="21"/>
  <c r="T741" i="21"/>
  <c r="T833" i="21"/>
  <c r="T974" i="21"/>
  <c r="T835" i="21"/>
  <c r="T911" i="21"/>
  <c r="T983" i="21"/>
  <c r="T806" i="21"/>
  <c r="T845" i="21"/>
  <c r="T909" i="21"/>
  <c r="T941" i="21"/>
  <c r="T986" i="21"/>
  <c r="T1018" i="21"/>
  <c r="T854" i="21"/>
  <c r="T916" i="21"/>
  <c r="T979" i="21"/>
  <c r="T1015" i="21"/>
  <c r="T1060" i="21"/>
  <c r="T1121" i="21"/>
  <c r="T1067" i="21"/>
  <c r="T1133" i="21"/>
  <c r="T1285" i="21"/>
  <c r="T1111" i="21"/>
  <c r="T1182" i="21"/>
  <c r="T1198" i="21"/>
  <c r="T1214" i="21"/>
  <c r="T1230" i="21"/>
  <c r="T1311" i="21"/>
  <c r="T1375" i="21"/>
  <c r="T1310" i="21"/>
  <c r="T1374" i="21"/>
  <c r="T1335" i="21"/>
  <c r="T1426" i="21"/>
  <c r="T1480" i="21"/>
  <c r="T1462" i="21"/>
  <c r="T1484" i="21"/>
  <c r="T1522" i="21"/>
  <c r="T1635" i="21"/>
  <c r="T1668" i="21"/>
  <c r="T1729" i="21"/>
  <c r="T1650" i="21"/>
  <c r="T1694" i="21"/>
  <c r="T1750" i="21"/>
  <c r="T1801" i="21"/>
  <c r="T1792" i="21"/>
  <c r="T1875" i="21"/>
  <c r="T1852" i="21"/>
  <c r="T1845" i="21"/>
  <c r="T1927" i="21"/>
  <c r="T1894" i="21"/>
  <c r="T1969" i="21"/>
  <c r="T1925" i="21"/>
  <c r="T1941" i="21"/>
  <c r="T1958" i="21"/>
  <c r="T2020" i="21"/>
  <c r="T2057" i="21"/>
  <c r="T2045" i="21"/>
  <c r="T29" i="21"/>
  <c r="T8" i="21"/>
  <c r="T11" i="21"/>
  <c r="T96" i="21"/>
  <c r="T360" i="21"/>
  <c r="T109" i="21"/>
  <c r="T197" i="21"/>
  <c r="T257" i="21"/>
  <c r="T329" i="21"/>
  <c r="T92" i="21"/>
  <c r="T204" i="21"/>
  <c r="T264" i="21"/>
  <c r="T325" i="21"/>
  <c r="T376" i="21"/>
  <c r="T408" i="21"/>
  <c r="T440" i="21"/>
  <c r="T472" i="21"/>
  <c r="T631" i="21"/>
  <c r="T114" i="21"/>
  <c r="T220" i="21"/>
  <c r="T301" i="21"/>
  <c r="T381" i="21"/>
  <c r="T445" i="21"/>
  <c r="T529" i="21"/>
  <c r="T545" i="21"/>
  <c r="T561" i="21"/>
  <c r="T577" i="21"/>
  <c r="T593" i="21"/>
  <c r="T609" i="21"/>
  <c r="T627" i="21"/>
  <c r="T509" i="21"/>
  <c r="T707" i="21"/>
  <c r="T664" i="21"/>
  <c r="T734" i="21"/>
  <c r="T856" i="21"/>
  <c r="T850" i="21"/>
  <c r="T975" i="21"/>
  <c r="T808" i="21"/>
  <c r="T884" i="21"/>
  <c r="T988" i="21"/>
  <c r="T1020" i="21"/>
  <c r="T918" i="21"/>
  <c r="T993" i="21"/>
  <c r="T1025" i="21"/>
  <c r="T1135" i="21"/>
  <c r="T1115" i="21"/>
  <c r="T1057" i="21"/>
  <c r="T1163" i="21"/>
  <c r="T1123" i="21"/>
  <c r="T1258" i="21"/>
  <c r="T1291" i="21"/>
  <c r="T1357" i="21"/>
  <c r="T1422" i="21"/>
  <c r="T1323" i="21"/>
  <c r="T1387" i="21"/>
  <c r="T1319" i="21"/>
  <c r="T1418" i="21"/>
  <c r="T1482" i="21"/>
  <c r="T1515" i="21"/>
  <c r="T1446" i="21"/>
  <c r="T1454" i="21"/>
  <c r="T1502" i="21"/>
  <c r="T1537" i="21"/>
  <c r="T1649" i="21"/>
  <c r="T1648" i="21"/>
  <c r="T1733" i="21"/>
  <c r="T1653" i="21"/>
  <c r="T1714" i="21"/>
  <c r="T1809" i="21"/>
  <c r="T1799" i="21"/>
  <c r="T1819" i="21"/>
  <c r="T1851" i="21"/>
  <c r="T1885" i="21"/>
  <c r="T1864" i="21"/>
  <c r="T1915" i="21"/>
  <c r="T1908" i="21"/>
  <c r="T1965" i="21"/>
  <c r="T1971" i="21"/>
  <c r="T1976" i="21"/>
  <c r="T2008" i="21"/>
  <c r="T2066" i="21"/>
  <c r="T2046" i="21"/>
  <c r="T23" i="21"/>
  <c r="T17" i="21"/>
  <c r="T12" i="21"/>
  <c r="T72" i="21"/>
  <c r="T344" i="21"/>
  <c r="T69" i="21"/>
  <c r="T133" i="21"/>
  <c r="T190" i="21"/>
  <c r="T271" i="21"/>
  <c r="T322" i="21"/>
  <c r="T382" i="21"/>
  <c r="T414" i="21"/>
  <c r="T446" i="21"/>
  <c r="T168" i="21"/>
  <c r="T226" i="21"/>
  <c r="T278" i="21"/>
  <c r="T350" i="21"/>
  <c r="T475" i="21"/>
  <c r="T635" i="21"/>
  <c r="T122" i="21"/>
  <c r="T224" i="21"/>
  <c r="T305" i="21"/>
  <c r="T385" i="21"/>
  <c r="T449" i="21"/>
  <c r="T481" i="21"/>
  <c r="T514" i="21"/>
  <c r="T710" i="21"/>
  <c r="T749" i="21"/>
  <c r="T754" i="21"/>
  <c r="T786" i="21"/>
  <c r="T777" i="21"/>
  <c r="T881" i="21"/>
  <c r="T933" i="21"/>
  <c r="T965" i="21"/>
  <c r="T851" i="21"/>
  <c r="T924" i="21"/>
  <c r="T976" i="21"/>
  <c r="T802" i="21"/>
  <c r="T837" i="21"/>
  <c r="T906" i="21"/>
  <c r="T1006" i="21"/>
  <c r="T1047" i="21"/>
  <c r="T862" i="21"/>
  <c r="T935" i="21"/>
  <c r="T995" i="21"/>
  <c r="T1027" i="21"/>
  <c r="T1142" i="21"/>
  <c r="T1137" i="21"/>
  <c r="T1075" i="21"/>
  <c r="T1130" i="21"/>
  <c r="T1329" i="21"/>
  <c r="T1113" i="21"/>
  <c r="T1267" i="21"/>
  <c r="T1101" i="21"/>
  <c r="T1238" i="21"/>
  <c r="T1327" i="21"/>
  <c r="T1391" i="21"/>
  <c r="T1520" i="21"/>
  <c r="T1305" i="21"/>
  <c r="T1369" i="21"/>
  <c r="T1696" i="21"/>
  <c r="T1349" i="21"/>
  <c r="T1410" i="21"/>
  <c r="T1485" i="21"/>
  <c r="T1430" i="21"/>
  <c r="T1412" i="21"/>
  <c r="T1497" i="21"/>
  <c r="T1529" i="21"/>
  <c r="T1562" i="21"/>
  <c r="T1619" i="21"/>
  <c r="T1580" i="21"/>
  <c r="T1651" i="21"/>
  <c r="T1721" i="21"/>
  <c r="T1593" i="21"/>
  <c r="T1660" i="21"/>
  <c r="T1685" i="21"/>
  <c r="T1746" i="21"/>
  <c r="T1763" i="21"/>
  <c r="T1797" i="21"/>
  <c r="T1800" i="21"/>
  <c r="T1871" i="21"/>
  <c r="T1844" i="21"/>
  <c r="T1841" i="21"/>
  <c r="T1874" i="21"/>
  <c r="T1935" i="21"/>
  <c r="T1910" i="21"/>
  <c r="T1988" i="21"/>
  <c r="T1975" i="21"/>
  <c r="T2002" i="21"/>
  <c r="T2010" i="21"/>
  <c r="T2034" i="21"/>
  <c r="T18" i="21"/>
  <c r="T113" i="21"/>
  <c r="T71" i="21"/>
  <c r="T135" i="21"/>
  <c r="T185" i="21"/>
  <c r="T317" i="21"/>
  <c r="T698" i="21"/>
  <c r="T515" i="21"/>
  <c r="T745" i="21"/>
  <c r="T963" i="21"/>
  <c r="T801" i="21"/>
  <c r="T1046" i="21"/>
  <c r="T1110" i="21"/>
  <c r="T1096" i="21"/>
  <c r="T1379" i="21"/>
  <c r="T1276" i="21"/>
  <c r="T1605" i="21"/>
  <c r="T1460" i="21"/>
  <c r="T1662" i="21"/>
  <c r="T1565" i="21"/>
  <c r="T1897" i="21"/>
  <c r="T1926" i="21"/>
  <c r="T1942" i="21"/>
  <c r="T2043" i="21"/>
  <c r="T1981" i="21"/>
  <c r="T1545" i="21"/>
  <c r="T275" i="21"/>
  <c r="T151" i="21"/>
  <c r="T107" i="21"/>
  <c r="T159" i="21"/>
  <c r="T286" i="21"/>
  <c r="T371" i="21"/>
  <c r="T403" i="21"/>
  <c r="T435" i="21"/>
  <c r="T466" i="21"/>
  <c r="T498" i="21"/>
  <c r="T503" i="21"/>
  <c r="T735" i="21"/>
  <c r="T947" i="21"/>
  <c r="T811" i="21"/>
  <c r="T961" i="21"/>
  <c r="T1136" i="21"/>
  <c r="T1108" i="21"/>
  <c r="T1170" i="21"/>
  <c r="T1255" i="21"/>
  <c r="T1340" i="21"/>
  <c r="T1336" i="21"/>
  <c r="T1472" i="21"/>
  <c r="T1516" i="21"/>
  <c r="T1467" i="21"/>
  <c r="T1542" i="21"/>
  <c r="T1553" i="21"/>
  <c r="T1775" i="21"/>
  <c r="T1907" i="21"/>
  <c r="T1550" i="21"/>
  <c r="T2000" i="21"/>
  <c r="T1735" i="21"/>
  <c r="T1567" i="21"/>
  <c r="T1521" i="21"/>
  <c r="T1449" i="21"/>
  <c r="T1260" i="21"/>
  <c r="T1196" i="21"/>
  <c r="T591" i="21"/>
  <c r="T527" i="21"/>
  <c r="T1759" i="21"/>
  <c r="T1752" i="21"/>
  <c r="T1715" i="21"/>
  <c r="T1563" i="21"/>
  <c r="T1724" i="21"/>
  <c r="T1370" i="21"/>
  <c r="T855" i="21"/>
  <c r="T1224" i="21"/>
  <c r="T1160" i="21"/>
  <c r="T571" i="21"/>
  <c r="T708" i="21"/>
  <c r="T263" i="21"/>
  <c r="T1993" i="21"/>
  <c r="T1727" i="21"/>
  <c r="T1657" i="21"/>
  <c r="T1555" i="21"/>
  <c r="T1736" i="21"/>
  <c r="T1338" i="21"/>
  <c r="T1268" i="21"/>
  <c r="T1204" i="21"/>
  <c r="T615" i="21"/>
  <c r="T551" i="21"/>
  <c r="T763" i="21"/>
  <c r="T1979" i="21"/>
  <c r="T1748" i="21"/>
  <c r="T1655" i="21"/>
  <c r="T1716" i="21"/>
  <c r="T1481" i="21"/>
  <c r="T895" i="21"/>
  <c r="T831" i="21"/>
  <c r="T1216" i="21"/>
  <c r="T1106" i="21"/>
  <c r="T563" i="21"/>
  <c r="T367" i="21"/>
  <c r="T26" i="21"/>
  <c r="T129" i="21"/>
  <c r="T67" i="21"/>
  <c r="T131" i="21"/>
  <c r="T229" i="21"/>
  <c r="T365" i="21"/>
  <c r="T728" i="21"/>
  <c r="T778" i="21"/>
  <c r="T638" i="21"/>
  <c r="T654" i="21"/>
  <c r="T796" i="21"/>
  <c r="T836" i="21"/>
  <c r="T805" i="21"/>
  <c r="T926" i="21"/>
  <c r="T1138" i="21"/>
  <c r="T1132" i="21"/>
  <c r="T1298" i="21"/>
  <c r="T1345" i="21"/>
  <c r="T1425" i="21"/>
  <c r="T1629" i="21"/>
  <c r="T1476" i="21"/>
  <c r="T1749" i="21"/>
  <c r="T1591" i="21"/>
  <c r="T1767" i="21"/>
  <c r="T1794" i="21"/>
  <c r="T1830" i="21"/>
  <c r="T1895" i="21"/>
  <c r="T1992" i="21"/>
  <c r="T1590" i="21"/>
  <c r="T1985" i="21"/>
  <c r="T121" i="21"/>
  <c r="T91" i="21"/>
  <c r="T163" i="21"/>
  <c r="T270" i="21"/>
  <c r="T375" i="21"/>
  <c r="T407" i="21"/>
  <c r="T439" i="21"/>
  <c r="T470" i="21"/>
  <c r="T522" i="21"/>
  <c r="T538" i="21"/>
  <c r="T554" i="21"/>
  <c r="T570" i="21"/>
  <c r="T586" i="21"/>
  <c r="T602" i="21"/>
  <c r="T618" i="21"/>
  <c r="T755" i="21"/>
  <c r="T787" i="21"/>
  <c r="T687" i="21"/>
  <c r="T875" i="21"/>
  <c r="T982" i="21"/>
  <c r="T823" i="21"/>
  <c r="T939" i="21"/>
  <c r="T1152" i="21"/>
  <c r="T1134" i="21"/>
  <c r="T1315" i="21"/>
  <c r="T1187" i="21"/>
  <c r="T1203" i="21"/>
  <c r="T1219" i="21"/>
  <c r="T1247" i="21"/>
  <c r="T1296" i="21"/>
  <c r="T1405" i="21"/>
  <c r="T1512" i="21"/>
  <c r="T1617" i="21"/>
  <c r="T840" i="21"/>
  <c r="T946" i="21"/>
  <c r="T834" i="21"/>
  <c r="T827" i="21"/>
  <c r="T892" i="21"/>
  <c r="T992" i="21"/>
  <c r="T1024" i="21"/>
  <c r="T921" i="21"/>
  <c r="T997" i="21"/>
  <c r="T1029" i="21"/>
  <c r="T1151" i="21"/>
  <c r="T1082" i="21"/>
  <c r="T1073" i="21"/>
  <c r="T1167" i="21"/>
  <c r="T1079" i="21"/>
  <c r="T1177" i="21"/>
  <c r="T1193" i="21"/>
  <c r="T1209" i="21"/>
  <c r="T1225" i="21"/>
  <c r="T1266" i="21"/>
  <c r="T1309" i="21"/>
  <c r="T1373" i="21"/>
  <c r="T1307" i="21"/>
  <c r="T1371" i="21"/>
  <c r="T1351" i="21"/>
  <c r="T1455" i="21"/>
  <c r="T1503" i="21"/>
  <c r="T1548" i="21"/>
  <c r="T1576" i="21"/>
  <c r="T1459" i="21"/>
  <c r="T1506" i="21"/>
  <c r="T1541" i="21"/>
  <c r="T1687" i="21"/>
  <c r="T1658" i="21"/>
  <c r="T1709" i="21"/>
  <c r="T1586" i="21"/>
  <c r="T1677" i="21"/>
  <c r="T1738" i="21"/>
  <c r="T1798" i="21"/>
  <c r="T1795" i="21"/>
  <c r="T1815" i="21"/>
  <c r="T1847" i="21"/>
  <c r="T1881" i="21"/>
  <c r="T1818" i="21"/>
  <c r="T1850" i="21"/>
  <c r="T1884" i="21"/>
  <c r="T1901" i="21"/>
  <c r="T1968" i="21"/>
  <c r="T1920" i="21"/>
  <c r="T1936" i="21"/>
  <c r="T1967" i="21"/>
  <c r="T2007" i="21"/>
  <c r="T2051" i="21"/>
  <c r="T2049" i="21"/>
  <c r="T183" i="21"/>
  <c r="T39" i="21"/>
  <c r="T9" i="21"/>
  <c r="T243" i="21"/>
  <c r="T38" i="21"/>
  <c r="T156" i="21"/>
  <c r="T53" i="21"/>
  <c r="T117" i="21"/>
  <c r="T195" i="21"/>
  <c r="T255" i="21"/>
  <c r="T306" i="21"/>
  <c r="T370" i="21"/>
  <c r="T402" i="21"/>
  <c r="T434" i="21"/>
  <c r="T132" i="21"/>
  <c r="T202" i="21"/>
  <c r="T262" i="21"/>
  <c r="T334" i="21"/>
  <c r="T463" i="21"/>
  <c r="T495" i="21"/>
  <c r="T74" i="21"/>
  <c r="T189" i="21"/>
  <c r="T276" i="21"/>
  <c r="T362" i="21"/>
  <c r="T425" i="21"/>
  <c r="T469" i="21"/>
  <c r="T506" i="21"/>
  <c r="T532" i="21"/>
  <c r="T548" i="21"/>
  <c r="T564" i="21"/>
  <c r="T580" i="21"/>
  <c r="T596" i="21"/>
  <c r="T612" i="21"/>
  <c r="T679" i="21"/>
  <c r="T727" i="21"/>
  <c r="T759" i="21"/>
  <c r="T516" i="21"/>
  <c r="T722" i="21"/>
  <c r="T633" i="21"/>
  <c r="T649" i="21"/>
  <c r="T677" i="21"/>
  <c r="T751" i="21"/>
  <c r="T848" i="21"/>
  <c r="T1037" i="21"/>
  <c r="T858" i="21"/>
  <c r="T927" i="21"/>
  <c r="T1043" i="21"/>
  <c r="T814" i="21"/>
  <c r="T861" i="21"/>
  <c r="T920" i="21"/>
  <c r="T952" i="21"/>
  <c r="T994" i="21"/>
  <c r="T1026" i="21"/>
  <c r="T870" i="21"/>
  <c r="T932" i="21"/>
  <c r="T991" i="21"/>
  <c r="T1023" i="21"/>
  <c r="T1076" i="21"/>
  <c r="T1153" i="21"/>
  <c r="T1083" i="21"/>
  <c r="T1146" i="21"/>
  <c r="T1363" i="21"/>
  <c r="T1141" i="21"/>
  <c r="T1186" i="21"/>
  <c r="T1202" i="21"/>
  <c r="T1218" i="21"/>
  <c r="T1246" i="21"/>
  <c r="T1332" i="21"/>
  <c r="T1395" i="21"/>
  <c r="T1321" i="21"/>
  <c r="T1385" i="21"/>
  <c r="T1356" i="21"/>
  <c r="T1437" i="21"/>
  <c r="T1556" i="21"/>
  <c r="T1640" i="21"/>
  <c r="T1493" i="21"/>
  <c r="T1582" i="21"/>
  <c r="T1665" i="21"/>
  <c r="T1676" i="21"/>
  <c r="T1588" i="21"/>
  <c r="T1656" i="21"/>
  <c r="T1710" i="21"/>
  <c r="T1758" i="21"/>
  <c r="T1813" i="21"/>
  <c r="T1812" i="21"/>
  <c r="T1883" i="21"/>
  <c r="T1821" i="21"/>
  <c r="T1853" i="21"/>
  <c r="T1943" i="21"/>
  <c r="T1948" i="21"/>
  <c r="T1913" i="21"/>
  <c r="T1929" i="21"/>
  <c r="T1945" i="21"/>
  <c r="T1974" i="21"/>
  <c r="T1995" i="21"/>
  <c r="T2069" i="21"/>
  <c r="T2050" i="21"/>
  <c r="T45" i="21"/>
  <c r="T31" i="21"/>
  <c r="T20" i="21"/>
  <c r="T128" i="21"/>
  <c r="T54" i="21"/>
  <c r="T118" i="21"/>
  <c r="T208" i="21"/>
  <c r="T268" i="21"/>
  <c r="T340" i="21"/>
  <c r="T124" i="21"/>
  <c r="T213" i="21"/>
  <c r="T285" i="21"/>
  <c r="T336" i="21"/>
  <c r="T384" i="21"/>
  <c r="T416" i="21"/>
  <c r="T448" i="21"/>
  <c r="T480" i="21"/>
  <c r="T647" i="21"/>
  <c r="T146" i="21"/>
  <c r="T242" i="21"/>
  <c r="T321" i="21"/>
  <c r="T397" i="21"/>
  <c r="T510" i="21"/>
  <c r="T533" i="21"/>
  <c r="T549" i="21"/>
  <c r="T565" i="21"/>
  <c r="T581" i="21"/>
  <c r="T597" i="21"/>
  <c r="T613" i="21"/>
  <c r="T769" i="21"/>
  <c r="T517" i="21"/>
  <c r="T723" i="21"/>
  <c r="T680" i="21"/>
  <c r="T744" i="21"/>
  <c r="T888" i="21"/>
  <c r="T859" i="21"/>
  <c r="T1044" i="21"/>
  <c r="T816" i="21"/>
  <c r="T922" i="21"/>
  <c r="T996" i="21"/>
  <c r="T1028" i="21"/>
  <c r="T934" i="21"/>
  <c r="T1001" i="21"/>
  <c r="T1033" i="21"/>
  <c r="T1245" i="21"/>
  <c r="T1147" i="21"/>
  <c r="T1081" i="21"/>
  <c r="T1171" i="21"/>
  <c r="T1155" i="21"/>
  <c r="T1293" i="21"/>
  <c r="T1314" i="21"/>
  <c r="T1378" i="21"/>
  <c r="T1442" i="21"/>
  <c r="T1344" i="21"/>
  <c r="T1396" i="21"/>
  <c r="T1365" i="21"/>
  <c r="T1439" i="21"/>
  <c r="T1491" i="21"/>
  <c r="T1523" i="21"/>
  <c r="T1411" i="21"/>
  <c r="T1475" i="21"/>
  <c r="T1510" i="21"/>
  <c r="T1584" i="21"/>
  <c r="T1578" i="21"/>
  <c r="T1671" i="21"/>
  <c r="T1570" i="21"/>
  <c r="T1659" i="21"/>
  <c r="T1730" i="21"/>
  <c r="T1773" i="21"/>
  <c r="T1780" i="21"/>
  <c r="T1827" i="21"/>
  <c r="T1863" i="21"/>
  <c r="T1824" i="21"/>
  <c r="T1872" i="21"/>
  <c r="T1931" i="21"/>
  <c r="T1905" i="21"/>
  <c r="T1972" i="21"/>
  <c r="T1984" i="21"/>
  <c r="T2003" i="21"/>
  <c r="T2054" i="21"/>
  <c r="T2070" i="21"/>
  <c r="T2036" i="21"/>
  <c r="T32" i="21"/>
  <c r="T33" i="21"/>
  <c r="T22" i="21"/>
  <c r="T104" i="21"/>
  <c r="T757" i="21"/>
  <c r="T78" i="21"/>
  <c r="T142" i="21"/>
  <c r="T211" i="21"/>
  <c r="T282" i="21"/>
  <c r="T343" i="21"/>
  <c r="T390" i="21"/>
  <c r="T422" i="21"/>
  <c r="T52" i="21"/>
  <c r="T175" i="21"/>
  <c r="T235" i="21"/>
  <c r="T307" i="21"/>
  <c r="T451" i="21"/>
  <c r="T483" i="21"/>
  <c r="T651" i="21"/>
  <c r="T148" i="21"/>
  <c r="T244" i="21"/>
  <c r="T330" i="21"/>
  <c r="T401" i="21"/>
  <c r="T457" i="21"/>
  <c r="T489" i="21"/>
  <c r="T662" i="21"/>
  <c r="T726" i="21"/>
  <c r="T504" i="21"/>
  <c r="T764" i="21"/>
  <c r="T626" i="21"/>
  <c r="T832" i="21"/>
  <c r="T912" i="21"/>
  <c r="T944" i="21"/>
  <c r="T973" i="21"/>
  <c r="T874" i="21"/>
  <c r="T940" i="21"/>
  <c r="T1056" i="21"/>
  <c r="T810" i="21"/>
  <c r="T853" i="21"/>
  <c r="T978" i="21"/>
  <c r="T1014" i="21"/>
  <c r="T1074" i="21"/>
  <c r="T878" i="21"/>
  <c r="T951" i="21"/>
  <c r="T1003" i="21"/>
  <c r="T1035" i="21"/>
  <c r="T1290" i="21"/>
  <c r="T1233" i="21"/>
  <c r="T1094" i="21"/>
  <c r="T1149" i="21"/>
  <c r="T1393" i="21"/>
  <c r="T1145" i="21"/>
  <c r="T1299" i="21"/>
  <c r="T1125" i="21"/>
  <c r="T1254" i="21"/>
  <c r="T1348" i="21"/>
  <c r="T1399" i="21"/>
  <c r="T1552" i="21"/>
  <c r="T1326" i="21"/>
  <c r="T1390" i="21"/>
  <c r="T1279" i="21"/>
  <c r="T1367" i="21"/>
  <c r="T1432" i="21"/>
  <c r="T1540" i="21"/>
  <c r="T1451" i="21"/>
  <c r="T1436" i="21"/>
  <c r="T1505" i="21"/>
  <c r="T1538" i="21"/>
  <c r="T1571" i="21"/>
  <c r="T1630" i="21"/>
  <c r="T1601" i="21"/>
  <c r="T1672" i="21"/>
  <c r="T1737" i="21"/>
  <c r="T1604" i="21"/>
  <c r="T1670" i="21"/>
  <c r="T1702" i="21"/>
  <c r="T1754" i="21"/>
  <c r="T1770" i="21"/>
  <c r="T1805" i="21"/>
  <c r="T1808" i="21"/>
  <c r="T1879" i="21"/>
  <c r="T1817" i="21"/>
  <c r="T1849" i="21"/>
  <c r="T1882" i="21"/>
  <c r="T1978" i="21"/>
  <c r="T1956" i="21"/>
  <c r="T2017" i="21"/>
  <c r="T1950" i="21"/>
  <c r="T1996" i="21"/>
  <c r="T2019" i="21"/>
  <c r="T2041" i="21"/>
  <c r="T34" i="21"/>
  <c r="T145" i="21"/>
  <c r="T83" i="21"/>
  <c r="T147" i="21"/>
  <c r="T225" i="21"/>
  <c r="T349" i="21"/>
  <c r="T730" i="21"/>
  <c r="T671" i="21"/>
  <c r="T841" i="21"/>
  <c r="T984" i="21"/>
  <c r="T809" i="21"/>
  <c r="T913" i="21"/>
  <c r="T1058" i="21"/>
  <c r="T1116" i="21"/>
  <c r="T1243" i="21"/>
  <c r="T1361" i="21"/>
  <c r="T1407" i="21"/>
  <c r="T1597" i="21"/>
  <c r="T1741" i="21"/>
  <c r="T1594" i="21"/>
  <c r="T1914" i="21"/>
  <c r="T1930" i="21"/>
  <c r="T1946" i="21"/>
  <c r="T1531" i="21"/>
  <c r="T2055" i="21"/>
  <c r="T1688" i="21"/>
  <c r="T73" i="21"/>
  <c r="T63" i="21"/>
  <c r="T127" i="21"/>
  <c r="T194" i="21"/>
  <c r="T299" i="21"/>
  <c r="T379" i="21"/>
  <c r="T411" i="21"/>
  <c r="T443" i="21"/>
  <c r="T474" i="21"/>
  <c r="T682" i="21"/>
  <c r="T672" i="21"/>
  <c r="T843" i="21"/>
  <c r="T977" i="21"/>
  <c r="T819" i="21"/>
  <c r="T1086" i="21"/>
  <c r="T1080" i="21"/>
  <c r="T1118" i="21"/>
  <c r="T1287" i="21"/>
  <c r="T1274" i="21"/>
  <c r="T1372" i="21"/>
  <c r="T1368" i="21"/>
  <c r="T1492" i="21"/>
  <c r="T1524" i="21"/>
  <c r="T1613" i="21"/>
  <c r="T1558" i="21"/>
  <c r="T1569" i="21"/>
  <c r="T1820" i="21"/>
  <c r="T1997" i="21"/>
  <c r="T1585" i="21"/>
  <c r="T2056" i="21"/>
  <c r="T1719" i="21"/>
  <c r="T1535" i="21"/>
  <c r="T1433" i="21"/>
  <c r="T1461" i="21"/>
  <c r="T1244" i="21"/>
  <c r="T1180" i="21"/>
  <c r="T575" i="21"/>
  <c r="T227" i="21"/>
  <c r="T1751" i="21"/>
  <c r="T1744" i="21"/>
  <c r="T1631" i="21"/>
  <c r="T1615" i="21"/>
  <c r="T1708" i="21"/>
  <c r="T980" i="21"/>
  <c r="T839" i="21"/>
  <c r="T1208" i="21"/>
  <c r="T619" i="21"/>
  <c r="T555" i="21"/>
  <c r="T692" i="21"/>
  <c r="T223" i="21"/>
  <c r="T1983" i="21"/>
  <c r="T1711" i="21"/>
  <c r="T1627" i="21"/>
  <c r="T1611" i="21"/>
  <c r="T1720" i="21"/>
  <c r="T1386" i="21"/>
  <c r="T1252" i="21"/>
  <c r="T1188" i="21"/>
  <c r="T599" i="21"/>
  <c r="T535" i="21"/>
  <c r="T19" i="21"/>
  <c r="T1755" i="21"/>
  <c r="T1740" i="21"/>
  <c r="T1547" i="21"/>
  <c r="T1643" i="21"/>
  <c r="T1070" i="21"/>
  <c r="T879" i="21"/>
  <c r="T1264" i="21"/>
  <c r="T1200" i="21"/>
  <c r="T611" i="21"/>
  <c r="T547" i="21"/>
  <c r="T295" i="21"/>
  <c r="T42" i="21"/>
  <c r="T141" i="21"/>
  <c r="T87" i="21"/>
  <c r="T169" i="21"/>
  <c r="T261" i="21"/>
  <c r="T666" i="21"/>
  <c r="T737" i="21"/>
  <c r="T507" i="21"/>
  <c r="T642" i="21"/>
  <c r="T658" i="21"/>
  <c r="T804" i="21"/>
  <c r="T873" i="21"/>
  <c r="T813" i="21"/>
  <c r="T945" i="21"/>
  <c r="T1102" i="21"/>
  <c r="T1156" i="21"/>
  <c r="T1272" i="21"/>
  <c r="T1377" i="21"/>
  <c r="T1447" i="21"/>
  <c r="T1423" i="21"/>
  <c r="T1581" i="21"/>
  <c r="T1533" i="21"/>
  <c r="T1610" i="21"/>
  <c r="T1832" i="21"/>
  <c r="T1802" i="21"/>
  <c r="T1838" i="21"/>
  <c r="T1991" i="21"/>
  <c r="T2023" i="21"/>
  <c r="T1566" i="21"/>
  <c r="T2013" i="21"/>
  <c r="T165" i="21"/>
  <c r="T111" i="21"/>
  <c r="T178" i="21"/>
  <c r="T303" i="21"/>
  <c r="T383" i="21"/>
  <c r="T415" i="21"/>
  <c r="T447" i="21"/>
  <c r="T478" i="21"/>
  <c r="T526" i="21"/>
  <c r="T542" i="21"/>
  <c r="T558" i="21"/>
  <c r="T574" i="21"/>
  <c r="T590" i="21"/>
  <c r="T606" i="21"/>
  <c r="T622" i="21"/>
  <c r="T766" i="21"/>
  <c r="T724" i="21"/>
  <c r="T704" i="21"/>
  <c r="T889" i="21"/>
  <c r="T799" i="21"/>
  <c r="T904" i="21"/>
  <c r="T1066" i="21"/>
  <c r="T1084" i="21"/>
  <c r="T1158" i="21"/>
  <c r="T1078" i="21"/>
  <c r="T1191" i="21"/>
  <c r="T1207" i="21"/>
  <c r="T1223" i="21"/>
  <c r="T1263" i="21"/>
  <c r="T1320" i="21"/>
  <c r="T1417" i="21"/>
  <c r="T1415" i="21"/>
  <c r="T962" i="21"/>
  <c r="T866" i="21"/>
  <c r="T844" i="21"/>
  <c r="T907" i="21"/>
  <c r="T1000" i="21"/>
  <c r="T1032" i="21"/>
  <c r="T937" i="21"/>
  <c r="T1005" i="21"/>
  <c r="T1052" i="21"/>
  <c r="T1237" i="21"/>
  <c r="T1095" i="21"/>
  <c r="T1105" i="21"/>
  <c r="T1175" i="21"/>
  <c r="T1103" i="21"/>
  <c r="T1181" i="21"/>
  <c r="T1197" i="21"/>
  <c r="T1213" i="21"/>
  <c r="T1229" i="21"/>
  <c r="T1302" i="21"/>
  <c r="T1330" i="21"/>
  <c r="T1394" i="21"/>
  <c r="T1328" i="21"/>
  <c r="T1392" i="21"/>
  <c r="T1474" i="21"/>
  <c r="T1466" i="21"/>
  <c r="T1511" i="21"/>
  <c r="T1592" i="21"/>
  <c r="T1404" i="21"/>
  <c r="T1470" i="21"/>
  <c r="T1518" i="21"/>
  <c r="T1589" i="21"/>
  <c r="T1530" i="21"/>
  <c r="T1667" i="21"/>
  <c r="T1725" i="21"/>
  <c r="T1618" i="21"/>
  <c r="T1690" i="21"/>
  <c r="T1768" i="21"/>
  <c r="T1810" i="21"/>
  <c r="T1788" i="21"/>
  <c r="T1823" i="21"/>
  <c r="T1855" i="21"/>
  <c r="T1889" i="21"/>
  <c r="T1826" i="21"/>
  <c r="T1860" i="21"/>
  <c r="T1923" i="21"/>
  <c r="T1909" i="21"/>
  <c r="T1990" i="21"/>
  <c r="T1924" i="21"/>
  <c r="T1940" i="21"/>
  <c r="T1989" i="21"/>
  <c r="T1998" i="21"/>
  <c r="T2025" i="21"/>
  <c r="T2028" i="21"/>
  <c r="T259" i="21"/>
  <c r="T48" i="21"/>
  <c r="T25" i="21"/>
  <c r="T315" i="21"/>
  <c r="T56" i="21"/>
  <c r="T180" i="21"/>
  <c r="T62" i="21"/>
  <c r="T126" i="21"/>
  <c r="T206" i="21"/>
  <c r="T266" i="21"/>
  <c r="T327" i="21"/>
  <c r="T378" i="21"/>
  <c r="T410" i="21"/>
  <c r="T442" i="21"/>
  <c r="T152" i="21"/>
  <c r="T222" i="21"/>
  <c r="T283" i="21"/>
  <c r="T355" i="21"/>
  <c r="T624" i="21"/>
  <c r="T106" i="21"/>
  <c r="T218" i="21"/>
  <c r="T297" i="21"/>
  <c r="T377" i="21"/>
  <c r="T441" i="21"/>
  <c r="T477" i="21"/>
  <c r="T520" i="21"/>
  <c r="T536" i="21"/>
  <c r="T552" i="21"/>
  <c r="T568" i="21"/>
  <c r="T584" i="21"/>
  <c r="T600" i="21"/>
  <c r="T616" i="21"/>
  <c r="T695" i="21"/>
  <c r="T736" i="21"/>
  <c r="T775" i="21"/>
  <c r="T674" i="21"/>
  <c r="T765" i="21"/>
  <c r="T637" i="21"/>
  <c r="T653" i="21"/>
  <c r="T693" i="21"/>
  <c r="T767" i="21"/>
  <c r="T865" i="21"/>
  <c r="T1042" i="21"/>
  <c r="T867" i="21"/>
  <c r="T943" i="21"/>
  <c r="T1072" i="21"/>
  <c r="T822" i="21"/>
  <c r="T877" i="21"/>
  <c r="T925" i="21"/>
  <c r="T957" i="21"/>
  <c r="T1002" i="21"/>
  <c r="T1034" i="21"/>
  <c r="T886" i="21"/>
  <c r="T948" i="21"/>
  <c r="T999" i="21"/>
  <c r="T1031" i="21"/>
  <c r="T1061" i="21"/>
  <c r="T1241" i="21"/>
  <c r="T1097" i="21"/>
  <c r="T1051" i="21"/>
  <c r="T1063" i="21"/>
  <c r="T1165" i="21"/>
  <c r="T1190" i="21"/>
  <c r="T1206" i="21"/>
  <c r="T1222" i="21"/>
  <c r="T1262" i="21"/>
  <c r="T1343" i="21"/>
  <c r="T1647" i="21"/>
  <c r="T1342" i="21"/>
  <c r="T1295" i="21"/>
  <c r="T1381" i="21"/>
  <c r="T1448" i="21"/>
  <c r="T1663" i="21"/>
  <c r="T1419" i="21"/>
  <c r="T1501" i="21"/>
  <c r="T1603" i="21"/>
  <c r="T1612" i="21"/>
  <c r="T1697" i="21"/>
  <c r="T1609" i="21"/>
  <c r="T1669" i="21"/>
  <c r="T1726" i="21"/>
  <c r="T1785" i="21"/>
  <c r="T1765" i="21"/>
  <c r="T1857" i="21"/>
  <c r="T1891" i="21"/>
  <c r="T1829" i="21"/>
  <c r="T1862" i="21"/>
  <c r="T1898" i="21"/>
  <c r="T1953" i="21"/>
  <c r="T1917" i="21"/>
  <c r="T1933" i="21"/>
  <c r="T1955" i="21"/>
  <c r="T2001" i="21"/>
  <c r="T2015" i="21"/>
  <c r="T2026" i="21"/>
  <c r="T2032" i="21"/>
  <c r="T187" i="21"/>
  <c r="T40" i="21"/>
  <c r="T30" i="21"/>
  <c r="T164" i="21"/>
  <c r="T77" i="21"/>
  <c r="T162" i="21"/>
  <c r="T217" i="21"/>
  <c r="T289" i="21"/>
  <c r="T361" i="21"/>
  <c r="T172" i="21"/>
  <c r="T232" i="21"/>
  <c r="T296" i="21"/>
  <c r="T357" i="21"/>
  <c r="T392" i="21"/>
  <c r="T424" i="21"/>
  <c r="T456" i="21"/>
  <c r="T488" i="21"/>
  <c r="T50" i="21"/>
  <c r="T173" i="21"/>
  <c r="T260" i="21"/>
  <c r="T346" i="21"/>
  <c r="T521" i="21"/>
  <c r="T537" i="21"/>
  <c r="T553" i="21"/>
  <c r="T569" i="21"/>
  <c r="T585" i="21"/>
  <c r="T601" i="21"/>
  <c r="T617" i="21"/>
  <c r="T785" i="21"/>
  <c r="T675" i="21"/>
  <c r="T732" i="21"/>
  <c r="T696" i="21"/>
  <c r="T760" i="21"/>
  <c r="T1039" i="21"/>
  <c r="T882" i="21"/>
  <c r="T792" i="21"/>
  <c r="T824" i="21"/>
  <c r="T938" i="21"/>
  <c r="T1004" i="21"/>
  <c r="T828" i="21"/>
  <c r="T950" i="21"/>
  <c r="T1009" i="21"/>
  <c r="T1049" i="21"/>
  <c r="T1261" i="21"/>
  <c r="T1318" i="21"/>
  <c r="T1091" i="21"/>
  <c r="T1071" i="21"/>
  <c r="T1169" i="21"/>
  <c r="T1334" i="21"/>
  <c r="T1325" i="21"/>
  <c r="T1389" i="21"/>
  <c r="T1289" i="21"/>
  <c r="T1355" i="21"/>
  <c r="T1271" i="21"/>
  <c r="T1383" i="21"/>
  <c r="T1450" i="21"/>
  <c r="T1499" i="21"/>
  <c r="T1532" i="21"/>
  <c r="T1420" i="21"/>
  <c r="T1486" i="21"/>
  <c r="T1526" i="21"/>
  <c r="T1616" i="21"/>
  <c r="T1596" i="21"/>
  <c r="T1701" i="21"/>
  <c r="T1602" i="21"/>
  <c r="T1674" i="21"/>
  <c r="T1769" i="21"/>
  <c r="T1783" i="21"/>
  <c r="T1796" i="21"/>
  <c r="T1835" i="21"/>
  <c r="T1869" i="21"/>
  <c r="T1856" i="21"/>
  <c r="T1880" i="21"/>
  <c r="T1947" i="21"/>
  <c r="T1949" i="21"/>
  <c r="T1986" i="21"/>
  <c r="T2006" i="21"/>
  <c r="T2014" i="21"/>
  <c r="T2058" i="21"/>
  <c r="T2033" i="21"/>
  <c r="T2044" i="21"/>
  <c r="T279" i="21"/>
  <c r="T199" i="21"/>
  <c r="T35" i="21"/>
  <c r="T136" i="21"/>
  <c r="T773" i="21"/>
  <c r="T101" i="21"/>
  <c r="T154" i="21"/>
  <c r="T239" i="21"/>
  <c r="T302" i="21"/>
  <c r="T354" i="21"/>
  <c r="T398" i="21"/>
  <c r="T430" i="21"/>
  <c r="T84" i="21"/>
  <c r="T186" i="21"/>
  <c r="T246" i="21"/>
  <c r="T318" i="21"/>
  <c r="T459" i="21"/>
  <c r="T491" i="21"/>
  <c r="T58" i="21"/>
  <c r="T182" i="21"/>
  <c r="T265" i="21"/>
  <c r="T348" i="21"/>
  <c r="T417" i="21"/>
  <c r="T465" i="21"/>
  <c r="T497" i="21"/>
  <c r="T678" i="21"/>
  <c r="T733" i="21"/>
  <c r="T512" i="21"/>
  <c r="T770" i="21"/>
  <c r="T725" i="21"/>
  <c r="T849" i="21"/>
  <c r="T917" i="21"/>
  <c r="T949" i="21"/>
  <c r="T1040" i="21"/>
  <c r="T883" i="21"/>
  <c r="T956" i="21"/>
  <c r="T1088" i="21"/>
  <c r="T818" i="21"/>
  <c r="T869" i="21"/>
  <c r="T990" i="21"/>
  <c r="T1022" i="21"/>
  <c r="T830" i="21"/>
  <c r="T894" i="21"/>
  <c r="T971" i="21"/>
  <c r="T1011" i="21"/>
  <c r="T1050" i="21"/>
  <c r="T1069" i="21"/>
  <c r="T1249" i="21"/>
  <c r="T1107" i="21"/>
  <c r="T1277" i="21"/>
  <c r="T1065" i="21"/>
  <c r="T1235" i="21"/>
  <c r="T1414" i="21"/>
  <c r="T1157" i="21"/>
  <c r="T1283" i="21"/>
  <c r="T1359" i="21"/>
  <c r="T1488" i="21"/>
  <c r="T1624" i="21"/>
  <c r="T1337" i="21"/>
  <c r="T1409" i="21"/>
  <c r="T1303" i="21"/>
  <c r="T1388" i="21"/>
  <c r="T1453" i="21"/>
  <c r="T1574" i="21"/>
  <c r="T1679" i="21"/>
  <c r="T1468" i="21"/>
  <c r="T1514" i="21"/>
  <c r="T1546" i="21"/>
  <c r="T1587" i="21"/>
  <c r="T1652" i="21"/>
  <c r="T1626" i="21"/>
  <c r="T1689" i="21"/>
  <c r="T1776" i="21"/>
  <c r="T1625" i="21"/>
  <c r="T1686" i="21"/>
  <c r="T1718" i="21"/>
  <c r="T1762" i="21"/>
  <c r="T1781" i="21"/>
  <c r="T1766" i="21"/>
  <c r="T1859" i="21"/>
  <c r="T1887" i="21"/>
  <c r="T1825" i="21"/>
  <c r="T1858" i="21"/>
  <c r="T1890" i="21"/>
  <c r="T2021" i="21"/>
  <c r="T1961" i="21"/>
  <c r="T2067" i="21"/>
  <c r="T1966" i="21"/>
  <c r="T2016" i="21"/>
  <c r="T2031" i="21"/>
  <c r="T2024" i="21"/>
  <c r="T49" i="21"/>
  <c r="T157" i="21"/>
  <c r="T103" i="21"/>
  <c r="T155" i="21"/>
  <c r="T245" i="21"/>
  <c r="T623" i="21"/>
  <c r="T740" i="21"/>
  <c r="T688" i="21"/>
  <c r="T868" i="21"/>
  <c r="T1045" i="21"/>
  <c r="T817" i="21"/>
  <c r="T923" i="21"/>
  <c r="T1122" i="21"/>
  <c r="T1140" i="21"/>
  <c r="T1259" i="21"/>
  <c r="T1431" i="21"/>
  <c r="T1428" i="21"/>
  <c r="T1606" i="21"/>
  <c r="T1757" i="21"/>
  <c r="T1607" i="21"/>
  <c r="T1918" i="21"/>
  <c r="T1934" i="21"/>
  <c r="T1987" i="21"/>
  <c r="T1870" i="21"/>
  <c r="T2027" i="21"/>
  <c r="T1903" i="21"/>
  <c r="T105" i="21"/>
  <c r="T75" i="21"/>
  <c r="T139" i="21"/>
  <c r="T214" i="21"/>
  <c r="T326" i="21"/>
  <c r="T387" i="21"/>
  <c r="T419" i="21"/>
  <c r="T450" i="21"/>
  <c r="T482" i="21"/>
  <c r="T746" i="21"/>
  <c r="T681" i="21"/>
  <c r="T857" i="21"/>
  <c r="T795" i="21"/>
  <c r="T896" i="21"/>
  <c r="T1100" i="21"/>
  <c r="T1090" i="21"/>
  <c r="T1150" i="21"/>
  <c r="T1347" i="21"/>
  <c r="T1294" i="21"/>
  <c r="T1280" i="21"/>
  <c r="T1421" i="21"/>
  <c r="T1500" i="21"/>
  <c r="T1401" i="21"/>
  <c r="T1622" i="21"/>
  <c r="T1745" i="21"/>
  <c r="T1633" i="21"/>
  <c r="T1771" i="21"/>
  <c r="T2059" i="21"/>
  <c r="T1804" i="21"/>
  <c r="T2009" i="21"/>
  <c r="T1703" i="21"/>
  <c r="T1539" i="21"/>
  <c r="T1728" i="21"/>
  <c r="T1477" i="21"/>
  <c r="T1228" i="21"/>
  <c r="T1164" i="21"/>
  <c r="T559" i="21"/>
  <c r="T2068" i="21"/>
  <c r="T1743" i="21"/>
  <c r="T1892" i="21"/>
  <c r="T1559" i="21"/>
  <c r="T1517" i="21"/>
  <c r="T1445" i="21"/>
  <c r="T887" i="21"/>
  <c r="T1256" i="21"/>
  <c r="T1192" i="21"/>
  <c r="T603" i="21"/>
  <c r="T539" i="21"/>
  <c r="T676" i="21"/>
  <c r="T43" i="21"/>
  <c r="T1893" i="21"/>
  <c r="T1699" i="21"/>
  <c r="T1551" i="21"/>
  <c r="T1577" i="21"/>
  <c r="T1704" i="21"/>
  <c r="T1354" i="21"/>
  <c r="T1236" i="21"/>
  <c r="T1172" i="21"/>
  <c r="T583" i="21"/>
  <c r="T625" i="21"/>
  <c r="T2060" i="21"/>
  <c r="T1747" i="21"/>
  <c r="T1723" i="21"/>
  <c r="T1525" i="21"/>
  <c r="T1465" i="21"/>
  <c r="T1036" i="21"/>
  <c r="T863" i="21"/>
  <c r="T1248" i="21"/>
  <c r="T1184" i="21"/>
  <c r="T595" i="21"/>
  <c r="T531" i="21"/>
  <c r="T231" i="21"/>
  <c r="T65" i="21"/>
  <c r="T153" i="21"/>
  <c r="T99" i="21"/>
  <c r="T201" i="21"/>
  <c r="T293" i="21"/>
  <c r="T705" i="21"/>
  <c r="T753" i="21"/>
  <c r="T630" i="21"/>
  <c r="T646" i="21"/>
  <c r="T665" i="21"/>
  <c r="T812" i="21"/>
  <c r="T931" i="21"/>
  <c r="T821" i="21"/>
  <c r="T955" i="21"/>
  <c r="T1112" i="21"/>
  <c r="T1352" i="21"/>
  <c r="T1292" i="21"/>
  <c r="T1397" i="21"/>
  <c r="T1479" i="21"/>
  <c r="T1444" i="21"/>
  <c r="T1692" i="21"/>
  <c r="T1557" i="21"/>
  <c r="T1623" i="21"/>
  <c r="T1778" i="21"/>
  <c r="T1814" i="21"/>
  <c r="T1846" i="21"/>
  <c r="T2061" i="21"/>
  <c r="T2047" i="21"/>
  <c r="T1561" i="21"/>
  <c r="T57" i="21"/>
  <c r="T59" i="21"/>
  <c r="T123" i="21"/>
  <c r="T210" i="21"/>
  <c r="T310" i="21"/>
  <c r="T391" i="21"/>
  <c r="T423" i="21"/>
  <c r="T454" i="21"/>
  <c r="T486" i="21"/>
  <c r="T530" i="21"/>
  <c r="T546" i="21"/>
  <c r="T562" i="21"/>
  <c r="T578" i="21"/>
  <c r="T594" i="21"/>
  <c r="T610" i="21"/>
  <c r="T689" i="21"/>
  <c r="T771" i="21"/>
  <c r="T762" i="21"/>
  <c r="T713" i="21"/>
  <c r="T915" i="21"/>
  <c r="T807" i="21"/>
  <c r="T910" i="21"/>
  <c r="T1120" i="21"/>
  <c r="T1104" i="21"/>
  <c r="T1166" i="21"/>
  <c r="T1179" i="21"/>
  <c r="T1195" i="21"/>
  <c r="T1211" i="21"/>
  <c r="T1227" i="21"/>
  <c r="T1278" i="21"/>
  <c r="T1384" i="21"/>
  <c r="T1456" i="21"/>
  <c r="T1638" i="21"/>
  <c r="T2065" i="21"/>
  <c r="T1008" i="21"/>
  <c r="T1048" i="21"/>
  <c r="T953" i="21"/>
  <c r="T1013" i="21"/>
  <c r="T1077" i="21"/>
  <c r="T1253" i="21"/>
  <c r="T1131" i="21"/>
  <c r="T1127" i="21"/>
  <c r="T1331" i="21"/>
  <c r="T1139" i="21"/>
  <c r="T1185" i="21"/>
  <c r="T1201" i="21"/>
  <c r="T1217" i="21"/>
  <c r="T1234" i="21"/>
  <c r="T1366" i="21"/>
  <c r="T1341" i="21"/>
  <c r="T1568" i="21"/>
  <c r="T1339" i="21"/>
  <c r="T1400" i="21"/>
  <c r="T1402" i="21"/>
  <c r="T1487" i="21"/>
  <c r="T1519" i="21"/>
  <c r="T1416" i="21"/>
  <c r="T1427" i="21"/>
  <c r="T1490" i="21"/>
  <c r="T1543" i="21"/>
  <c r="T1600" i="21"/>
  <c r="T1628" i="21"/>
  <c r="T1675" i="21"/>
  <c r="T1764" i="21"/>
  <c r="T1666" i="21"/>
  <c r="T1706" i="21"/>
  <c r="T1782" i="21"/>
  <c r="T1779" i="21"/>
  <c r="T1803" i="21"/>
  <c r="T1831" i="21"/>
  <c r="T1861" i="21"/>
  <c r="T1816" i="21"/>
  <c r="T1834" i="21"/>
  <c r="T1868" i="21"/>
  <c r="T1939" i="21"/>
  <c r="T1952" i="21"/>
  <c r="T1912" i="21"/>
  <c r="T1928" i="21"/>
  <c r="T1944" i="21"/>
  <c r="T1954" i="21"/>
  <c r="T2018" i="21"/>
  <c r="T2030" i="21"/>
  <c r="T2040" i="21"/>
  <c r="T7" i="21"/>
  <c r="T247" i="21"/>
  <c r="T41" i="21"/>
  <c r="T6" i="21"/>
  <c r="T88" i="21"/>
  <c r="T240" i="21"/>
  <c r="T85" i="21"/>
  <c r="T161" i="21"/>
  <c r="T215" i="21"/>
  <c r="T287" i="21"/>
  <c r="T338" i="21"/>
  <c r="T386" i="21"/>
  <c r="T418" i="21"/>
  <c r="T68" i="21"/>
  <c r="T170" i="21"/>
  <c r="T230" i="21"/>
  <c r="T294" i="21"/>
  <c r="T366" i="21"/>
  <c r="T479" i="21"/>
  <c r="T643" i="21"/>
  <c r="T138" i="21"/>
  <c r="T233" i="21"/>
  <c r="T316" i="21"/>
  <c r="T393" i="21"/>
  <c r="T453" i="21"/>
  <c r="T485" i="21"/>
  <c r="T524" i="21"/>
  <c r="T540" i="21"/>
  <c r="T556" i="21"/>
  <c r="T572" i="21"/>
  <c r="T588" i="21"/>
  <c r="T604" i="21"/>
  <c r="T620" i="21"/>
  <c r="T711" i="21"/>
  <c r="T743" i="21"/>
  <c r="T791" i="21"/>
  <c r="T690" i="21"/>
  <c r="T781" i="21"/>
  <c r="T641" i="21"/>
  <c r="T657" i="21"/>
  <c r="T709" i="21"/>
  <c r="T783" i="21"/>
  <c r="T880" i="21"/>
  <c r="T1053" i="21"/>
  <c r="T890" i="21"/>
  <c r="T959" i="21"/>
  <c r="T798" i="21"/>
  <c r="T829" i="21"/>
  <c r="T893" i="21"/>
  <c r="T936" i="21"/>
  <c r="T970" i="21"/>
  <c r="T1010" i="21"/>
  <c r="T838" i="21"/>
  <c r="T897" i="21"/>
  <c r="T964" i="21"/>
  <c r="T1007" i="21"/>
  <c r="T1038" i="21"/>
  <c r="T1085" i="21"/>
  <c r="T1257" i="21"/>
  <c r="T1114" i="21"/>
  <c r="T1129" i="21"/>
  <c r="T1087" i="21"/>
  <c r="T1178" i="21"/>
  <c r="T1194" i="21"/>
  <c r="T1210" i="21"/>
  <c r="T1226" i="21"/>
  <c r="T1300" i="21"/>
  <c r="T1364" i="21"/>
  <c r="T1297" i="21"/>
  <c r="T1353" i="21"/>
  <c r="T1317" i="21"/>
  <c r="T1406" i="21"/>
  <c r="T1469" i="21"/>
  <c r="T1424" i="21"/>
  <c r="T1452" i="21"/>
  <c r="T1509" i="21"/>
  <c r="T1614" i="21"/>
  <c r="T1661" i="21"/>
  <c r="T1713" i="21"/>
  <c r="T1620" i="21"/>
  <c r="T1684" i="21"/>
  <c r="T1742" i="21"/>
  <c r="T1793" i="21"/>
  <c r="T1774" i="21"/>
  <c r="T1867" i="21"/>
  <c r="T1836" i="21"/>
  <c r="T1837" i="21"/>
  <c r="T1878" i="21"/>
  <c r="T1906" i="21"/>
  <c r="T1964" i="21"/>
  <c r="T1921" i="21"/>
  <c r="T1937" i="21"/>
  <c r="T1982" i="21"/>
  <c r="T2012" i="21"/>
  <c r="T2053" i="21"/>
  <c r="T2037" i="21"/>
  <c r="T13" i="21"/>
  <c r="T291" i="21"/>
  <c r="T347" i="21"/>
  <c r="T64" i="21"/>
  <c r="T288" i="21"/>
  <c r="T86" i="21"/>
  <c r="T176" i="21"/>
  <c r="T236" i="21"/>
  <c r="T308" i="21"/>
  <c r="T60" i="21"/>
  <c r="T193" i="21"/>
  <c r="T253" i="21"/>
  <c r="T304" i="21"/>
  <c r="T368" i="21"/>
  <c r="T400" i="21"/>
  <c r="T432" i="21"/>
  <c r="T464" i="21"/>
  <c r="T496" i="21"/>
  <c r="T82" i="21"/>
  <c r="T198" i="21"/>
  <c r="T281" i="21"/>
  <c r="T364" i="21"/>
  <c r="T429" i="21"/>
  <c r="T525" i="21"/>
  <c r="T541" i="21"/>
  <c r="T557" i="21"/>
  <c r="T573" i="21"/>
  <c r="T589" i="21"/>
  <c r="T605" i="21"/>
  <c r="T621" i="21"/>
  <c r="T501" i="21"/>
  <c r="T691" i="21"/>
  <c r="T519" i="21"/>
  <c r="T712" i="21"/>
  <c r="T776" i="21"/>
  <c r="T1054" i="21"/>
  <c r="T891" i="21"/>
  <c r="T800" i="21"/>
  <c r="T852" i="21"/>
  <c r="T954" i="21"/>
  <c r="T1012" i="21"/>
  <c r="T902" i="21"/>
  <c r="T966" i="21"/>
  <c r="T1017" i="21"/>
  <c r="T1099" i="21"/>
  <c r="T1059" i="21"/>
  <c r="T1382" i="21"/>
  <c r="T1143" i="21"/>
  <c r="T1089" i="21"/>
  <c r="T1242" i="21"/>
  <c r="T1282" i="21"/>
  <c r="T1346" i="21"/>
  <c r="T1398" i="21"/>
  <c r="T1312" i="21"/>
  <c r="T1376" i="21"/>
  <c r="T1301" i="21"/>
  <c r="T1544" i="21"/>
  <c r="T1471" i="21"/>
  <c r="T1507" i="21"/>
  <c r="T1564" i="21"/>
  <c r="T1443" i="21"/>
  <c r="T1494" i="21"/>
  <c r="T1664" i="21"/>
  <c r="T1637" i="21"/>
  <c r="T1642" i="21"/>
  <c r="T1717" i="21"/>
  <c r="T1634" i="21"/>
  <c r="T1698" i="21"/>
  <c r="T1681" i="21"/>
  <c r="T1791" i="21"/>
  <c r="T1807" i="21"/>
  <c r="T1843" i="21"/>
  <c r="T1877" i="21"/>
  <c r="T1896" i="21"/>
  <c r="T1888" i="21"/>
  <c r="T1900" i="21"/>
  <c r="T1960" i="21"/>
  <c r="T1959" i="21"/>
  <c r="T1962" i="21"/>
  <c r="T2022" i="21"/>
  <c r="T2062" i="21"/>
  <c r="T2038" i="21"/>
  <c r="T331" i="21"/>
  <c r="T351" i="21"/>
  <c r="T3" i="21"/>
  <c r="T44" i="21"/>
  <c r="T272" i="21"/>
  <c r="T789" i="21"/>
  <c r="T110" i="21"/>
  <c r="T179" i="21"/>
  <c r="T250" i="21"/>
  <c r="T311" i="21"/>
  <c r="T374" i="21"/>
  <c r="T406" i="21"/>
  <c r="T438" i="21"/>
  <c r="T116" i="21"/>
  <c r="T207" i="21"/>
  <c r="T267" i="21"/>
  <c r="T339" i="21"/>
  <c r="T467" i="21"/>
  <c r="T499" i="21"/>
  <c r="T90" i="21"/>
  <c r="T200" i="21"/>
  <c r="T290" i="21"/>
  <c r="T369" i="21"/>
  <c r="T433" i="21"/>
  <c r="T473" i="21"/>
  <c r="T500" i="21"/>
  <c r="T694" i="21"/>
  <c r="T742" i="21"/>
  <c r="T738" i="21"/>
  <c r="T780" i="21"/>
  <c r="T761" i="21"/>
  <c r="T864" i="21"/>
  <c r="T928" i="21"/>
  <c r="T960" i="21"/>
  <c r="T842" i="21"/>
  <c r="T908" i="21"/>
  <c r="T967" i="21"/>
  <c r="T794" i="21"/>
  <c r="T826" i="21"/>
  <c r="T885" i="21"/>
  <c r="T998" i="21"/>
  <c r="T1030" i="21"/>
  <c r="T846" i="21"/>
  <c r="T919" i="21"/>
  <c r="T987" i="21"/>
  <c r="T1019" i="21"/>
  <c r="T1068" i="21"/>
  <c r="T1109" i="21"/>
  <c r="T1265" i="21"/>
  <c r="T1117" i="21"/>
  <c r="T1288" i="21"/>
  <c r="T1093" i="21"/>
  <c r="T1251" i="21"/>
  <c r="T1536" i="21"/>
  <c r="T1173" i="21"/>
  <c r="T1316" i="21"/>
  <c r="T1380" i="21"/>
  <c r="T1504" i="21"/>
  <c r="T1281" i="21"/>
  <c r="T1358" i="21"/>
  <c r="T1473" i="21"/>
  <c r="T1324" i="21"/>
  <c r="T1560" i="21"/>
  <c r="T1464" i="21"/>
  <c r="T1408" i="21"/>
  <c r="T1403" i="21"/>
  <c r="T1489" i="21"/>
  <c r="T1654" i="21"/>
  <c r="T1554" i="21"/>
  <c r="T1598" i="21"/>
  <c r="T1682" i="21"/>
  <c r="T1644" i="21"/>
  <c r="T1705" i="21"/>
  <c r="T1572" i="21"/>
  <c r="T1636" i="21"/>
  <c r="T1777" i="21"/>
  <c r="T1734" i="21"/>
  <c r="T1772" i="21"/>
  <c r="T1789" i="21"/>
  <c r="T1784" i="21"/>
  <c r="T1865" i="21"/>
  <c r="T1828" i="21"/>
  <c r="T1833" i="21"/>
  <c r="T1866" i="21"/>
  <c r="T1919" i="21"/>
  <c r="T1902" i="21"/>
  <c r="T1973" i="21"/>
  <c r="T1963" i="21"/>
  <c r="T1977" i="21"/>
  <c r="T1999" i="21"/>
  <c r="T2029" i="21"/>
  <c r="T2048" i="21"/>
  <c r="T81" i="21"/>
  <c r="T51" i="21"/>
  <c r="T115" i="21"/>
  <c r="T167" i="21"/>
  <c r="T277" i="21"/>
  <c r="T673" i="21"/>
  <c r="T788" i="21"/>
  <c r="T697" i="21"/>
  <c r="T899" i="21"/>
  <c r="T793" i="21"/>
  <c r="T825" i="21"/>
  <c r="T958" i="21"/>
  <c r="T1154" i="21"/>
  <c r="T1148" i="21"/>
  <c r="T1270" i="21"/>
  <c r="T1463" i="21"/>
  <c r="T1441" i="21"/>
  <c r="T1700" i="21"/>
  <c r="T1549" i="21"/>
  <c r="T1639" i="21"/>
  <c r="T1922" i="21"/>
  <c r="T1938" i="21"/>
  <c r="T2063" i="21"/>
  <c r="T1899" i="21"/>
  <c r="T1534" i="21"/>
  <c r="T2011" i="21"/>
  <c r="T137" i="21"/>
  <c r="T95" i="21"/>
  <c r="T149" i="21"/>
  <c r="T254" i="21"/>
  <c r="T358" i="21"/>
  <c r="T395" i="21"/>
  <c r="T427" i="21"/>
  <c r="T458" i="21"/>
  <c r="T490" i="21"/>
  <c r="T772" i="21"/>
  <c r="T719" i="21"/>
  <c r="T900" i="21"/>
  <c r="T803" i="21"/>
  <c r="T942" i="21"/>
  <c r="T1128" i="21"/>
  <c r="T1098" i="21"/>
  <c r="T1162" i="21"/>
  <c r="T1239" i="21"/>
  <c r="T1308" i="21"/>
  <c r="T1304" i="21"/>
  <c r="T1440" i="21"/>
  <c r="T1508" i="21"/>
  <c r="T1435" i="21"/>
  <c r="T1528" i="21"/>
  <c r="T1761" i="21"/>
  <c r="T1678" i="21"/>
  <c r="T1886" i="21"/>
  <c r="T1483" i="21"/>
  <c r="T1911" i="21"/>
  <c r="T1683" i="21"/>
  <c r="T1695" i="21"/>
  <c r="T1641" i="21"/>
  <c r="T1712" i="21"/>
  <c r="T903" i="21"/>
  <c r="T1212" i="21"/>
  <c r="T607" i="21"/>
  <c r="T543" i="21"/>
  <c r="T1980" i="21"/>
  <c r="T1760" i="21"/>
  <c r="T1731" i="21"/>
  <c r="T1599" i="21"/>
  <c r="T1429" i="21"/>
  <c r="T1583" i="21"/>
  <c r="T871" i="21"/>
  <c r="T1240" i="21"/>
  <c r="T1176" i="21"/>
  <c r="T587" i="21"/>
  <c r="T523" i="21"/>
  <c r="T335" i="21"/>
  <c r="T2064" i="21"/>
  <c r="T1739" i="21"/>
  <c r="T1691" i="21"/>
  <c r="T1595" i="21"/>
  <c r="T1513" i="21"/>
  <c r="T1579" i="21"/>
  <c r="T1322" i="21"/>
  <c r="T1220" i="21"/>
  <c r="T901" i="21"/>
  <c r="T567" i="21"/>
  <c r="T779" i="21"/>
  <c r="T2005" i="21"/>
  <c r="T1756" i="21"/>
  <c r="T1707" i="21"/>
  <c r="T1732" i="21"/>
  <c r="T1306" i="21"/>
  <c r="T972" i="21"/>
  <c r="T847" i="21"/>
  <c r="T1232" i="21"/>
  <c r="T1168" i="21"/>
  <c r="T579" i="21"/>
  <c r="T747" i="21"/>
  <c r="T10" i="21"/>
  <c r="T97" i="21"/>
  <c r="T55" i="21"/>
  <c r="T119" i="21"/>
  <c r="T221" i="21"/>
  <c r="T333" i="21"/>
  <c r="T721" i="21"/>
  <c r="T756" i="21"/>
  <c r="T634" i="21"/>
  <c r="T650" i="21"/>
  <c r="T703" i="21"/>
  <c r="T820" i="21"/>
  <c r="T797" i="21"/>
  <c r="T898" i="21"/>
  <c r="T1062" i="21"/>
  <c r="T1124" i="21"/>
  <c r="T1286" i="21"/>
  <c r="T1313" i="21"/>
  <c r="T1413" i="21"/>
  <c r="T1621" i="21"/>
  <c r="T1457" i="21"/>
  <c r="T1646" i="21"/>
  <c r="T1575" i="21"/>
  <c r="T1680" i="21"/>
  <c r="T1786" i="21"/>
  <c r="T1822" i="21"/>
  <c r="T1854" i="21"/>
  <c r="T2004" i="21"/>
  <c r="T2039" i="21"/>
  <c r="T1840" i="21"/>
  <c r="T89" i="21"/>
  <c r="T79" i="21"/>
  <c r="T143" i="21"/>
  <c r="T238" i="21"/>
  <c r="T342" i="21"/>
  <c r="T399" i="21"/>
  <c r="T431" i="21"/>
  <c r="T462" i="21"/>
  <c r="T494" i="21"/>
  <c r="T534" i="21"/>
  <c r="T550" i="21"/>
  <c r="T566" i="21"/>
  <c r="T582" i="21"/>
  <c r="T598" i="21"/>
  <c r="T614" i="21"/>
  <c r="T714" i="21"/>
  <c r="T782" i="21"/>
  <c r="T511" i="21"/>
  <c r="T729" i="21"/>
  <c r="T968" i="21"/>
  <c r="T815" i="21"/>
  <c r="T929" i="21"/>
  <c r="T1144" i="21"/>
  <c r="T1126" i="21"/>
  <c r="T1174" i="21"/>
  <c r="T1183" i="21"/>
  <c r="T1199" i="21"/>
  <c r="T1215" i="21"/>
  <c r="T1231" i="21"/>
  <c r="T1284" i="21"/>
  <c r="T1458" i="21"/>
  <c r="T1496" i="21"/>
  <c r="T1753" i="21"/>
  <c r="T2035" i="21"/>
  <c r="G39" i="2" l="1"/>
  <c r="G40" i="2" s="1"/>
  <c r="D213" i="3" l="1"/>
  <c r="D211" i="3"/>
  <c r="D209" i="3"/>
  <c r="D207" i="3"/>
  <c r="D205" i="3"/>
  <c r="D203" i="3"/>
  <c r="D201" i="3"/>
  <c r="D199" i="3"/>
  <c r="D197" i="3"/>
  <c r="D195" i="3"/>
  <c r="D193" i="3"/>
  <c r="D189" i="3"/>
  <c r="D185" i="3"/>
  <c r="D183" i="3"/>
  <c r="D181" i="3"/>
  <c r="D179" i="3"/>
  <c r="D177" i="3"/>
  <c r="D175" i="3"/>
  <c r="D173" i="3"/>
  <c r="D171" i="3"/>
  <c r="D169" i="3"/>
  <c r="D167" i="3"/>
  <c r="D165" i="3"/>
  <c r="D163" i="3"/>
  <c r="D161" i="3"/>
  <c r="D159" i="3"/>
  <c r="D157" i="3"/>
  <c r="D155" i="3"/>
  <c r="D153" i="3"/>
  <c r="D151" i="3"/>
  <c r="D149" i="3"/>
  <c r="D147" i="3"/>
  <c r="D145" i="3"/>
  <c r="D143" i="3"/>
  <c r="D141" i="3"/>
  <c r="D139" i="3"/>
  <c r="D137" i="3"/>
  <c r="D135" i="3"/>
  <c r="D133" i="3"/>
  <c r="D131" i="3"/>
  <c r="D129" i="3"/>
  <c r="D127" i="3"/>
  <c r="D125" i="3"/>
  <c r="D123" i="3"/>
  <c r="D121" i="3"/>
  <c r="D119" i="3"/>
  <c r="D117" i="3"/>
  <c r="D115" i="3"/>
  <c r="D113" i="3"/>
  <c r="D111" i="3"/>
  <c r="D109" i="3"/>
  <c r="D107" i="3"/>
  <c r="D105" i="3"/>
  <c r="D103" i="3"/>
  <c r="D101" i="3"/>
  <c r="D99" i="3"/>
  <c r="D97" i="3"/>
  <c r="D95" i="3"/>
  <c r="D93" i="3"/>
  <c r="D91" i="3"/>
  <c r="D89" i="3"/>
  <c r="D87" i="3"/>
  <c r="D85" i="3"/>
  <c r="D83" i="3"/>
  <c r="D81" i="3"/>
  <c r="D79" i="3"/>
  <c r="D77" i="3"/>
  <c r="D75" i="3"/>
  <c r="D73" i="3"/>
  <c r="D71" i="3"/>
  <c r="D69" i="3"/>
  <c r="D67" i="3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33" i="3"/>
  <c r="D31" i="3"/>
  <c r="D29" i="3"/>
  <c r="D27" i="3"/>
  <c r="D25" i="3"/>
  <c r="D23" i="3"/>
  <c r="D21" i="3"/>
  <c r="D19" i="3"/>
  <c r="D17" i="3"/>
  <c r="D15" i="3"/>
  <c r="H13" i="12" l="1"/>
  <c r="B611" i="12" s="1"/>
  <c r="H14" i="12"/>
  <c r="B610" i="12" s="1"/>
  <c r="H15" i="12"/>
  <c r="B609" i="12" s="1"/>
  <c r="H16" i="12"/>
  <c r="B608" i="12" s="1"/>
  <c r="H17" i="12"/>
  <c r="B607" i="12" s="1"/>
  <c r="H18" i="12"/>
  <c r="B606" i="12" s="1"/>
  <c r="H19" i="12"/>
  <c r="B605" i="12" s="1"/>
  <c r="H20" i="12"/>
  <c r="B604" i="12" s="1"/>
  <c r="H21" i="12"/>
  <c r="B603" i="12" s="1"/>
  <c r="H22" i="12"/>
  <c r="B602" i="12" s="1"/>
  <c r="H23" i="12"/>
  <c r="B601" i="12" s="1"/>
  <c r="H24" i="12"/>
  <c r="B600" i="12" s="1"/>
  <c r="H25" i="12"/>
  <c r="B599" i="12" s="1"/>
  <c r="H26" i="12"/>
  <c r="B598" i="12" s="1"/>
  <c r="H27" i="12"/>
  <c r="B597" i="12" s="1"/>
  <c r="H28" i="12"/>
  <c r="B596" i="12" s="1"/>
  <c r="H29" i="12"/>
  <c r="B595" i="12" s="1"/>
  <c r="H30" i="12"/>
  <c r="B594" i="12" s="1"/>
  <c r="H31" i="12"/>
  <c r="B593" i="12" s="1"/>
  <c r="H32" i="12"/>
  <c r="B592" i="12" s="1"/>
  <c r="H33" i="12"/>
  <c r="B591" i="12" s="1"/>
  <c r="H34" i="12"/>
  <c r="B590" i="12" s="1"/>
  <c r="H35" i="12"/>
  <c r="B589" i="12" s="1"/>
  <c r="H36" i="12"/>
  <c r="B588" i="12" s="1"/>
  <c r="H37" i="12"/>
  <c r="B587" i="12" s="1"/>
  <c r="H38" i="12"/>
  <c r="B586" i="12" s="1"/>
  <c r="H39" i="12"/>
  <c r="B585" i="12" s="1"/>
  <c r="H40" i="12"/>
  <c r="B584" i="12" s="1"/>
  <c r="H41" i="12"/>
  <c r="B583" i="12" s="1"/>
  <c r="H42" i="12"/>
  <c r="B582" i="12" s="1"/>
  <c r="H43" i="12"/>
  <c r="B581" i="12" s="1"/>
  <c r="H44" i="12"/>
  <c r="B580" i="12" s="1"/>
  <c r="H45" i="12"/>
  <c r="B579" i="12" s="1"/>
  <c r="H46" i="12"/>
  <c r="B578" i="12" s="1"/>
  <c r="H47" i="12"/>
  <c r="B577" i="12" s="1"/>
  <c r="H48" i="12"/>
  <c r="B576" i="12" s="1"/>
  <c r="H49" i="12"/>
  <c r="B575" i="12" s="1"/>
  <c r="H50" i="12"/>
  <c r="B574" i="12" s="1"/>
  <c r="H51" i="12"/>
  <c r="B573" i="12" s="1"/>
  <c r="H52" i="12"/>
  <c r="B572" i="12" s="1"/>
  <c r="H53" i="12"/>
  <c r="B571" i="12" s="1"/>
  <c r="H54" i="12"/>
  <c r="B570" i="12" s="1"/>
  <c r="H55" i="12"/>
  <c r="B569" i="12" s="1"/>
  <c r="H56" i="12"/>
  <c r="B568" i="12" s="1"/>
  <c r="H57" i="12"/>
  <c r="B567" i="12" s="1"/>
  <c r="H58" i="12"/>
  <c r="B566" i="12" s="1"/>
  <c r="H59" i="12"/>
  <c r="B565" i="12" s="1"/>
  <c r="H60" i="12"/>
  <c r="B564" i="12" s="1"/>
  <c r="H61" i="12"/>
  <c r="B563" i="12" s="1"/>
  <c r="H62" i="12"/>
  <c r="B562" i="12" s="1"/>
  <c r="H63" i="12"/>
  <c r="B561" i="12" s="1"/>
  <c r="H64" i="12"/>
  <c r="B560" i="12" s="1"/>
  <c r="H65" i="12"/>
  <c r="B559" i="12" s="1"/>
  <c r="H66" i="12"/>
  <c r="B558" i="12" s="1"/>
  <c r="H67" i="12"/>
  <c r="B557" i="12" s="1"/>
  <c r="H68" i="12"/>
  <c r="B556" i="12" s="1"/>
  <c r="H69" i="12"/>
  <c r="B555" i="12" s="1"/>
  <c r="H70" i="12"/>
  <c r="B554" i="12" s="1"/>
  <c r="H71" i="12"/>
  <c r="B553" i="12" s="1"/>
  <c r="H72" i="12"/>
  <c r="B552" i="12" s="1"/>
  <c r="H73" i="12"/>
  <c r="B551" i="12" s="1"/>
  <c r="H74" i="12"/>
  <c r="B550" i="12" s="1"/>
  <c r="H75" i="12"/>
  <c r="B549" i="12" s="1"/>
  <c r="H76" i="12"/>
  <c r="B548" i="12" s="1"/>
  <c r="H77" i="12"/>
  <c r="B547" i="12" s="1"/>
  <c r="H78" i="12"/>
  <c r="B546" i="12" s="1"/>
  <c r="H79" i="12"/>
  <c r="B545" i="12" s="1"/>
  <c r="H80" i="12"/>
  <c r="B544" i="12" s="1"/>
  <c r="H81" i="12"/>
  <c r="B543" i="12" s="1"/>
  <c r="H82" i="12"/>
  <c r="B542" i="12" s="1"/>
  <c r="H83" i="12"/>
  <c r="B541" i="12" s="1"/>
  <c r="H84" i="12"/>
  <c r="B540" i="12" s="1"/>
  <c r="H85" i="12"/>
  <c r="B539" i="12" s="1"/>
  <c r="H86" i="12"/>
  <c r="B538" i="12" s="1"/>
  <c r="H87" i="12"/>
  <c r="B537" i="12" s="1"/>
  <c r="H88" i="12"/>
  <c r="B536" i="12" s="1"/>
  <c r="H89" i="12"/>
  <c r="B535" i="12" s="1"/>
  <c r="H90" i="12"/>
  <c r="B534" i="12" s="1"/>
  <c r="H91" i="12"/>
  <c r="B533" i="12" s="1"/>
  <c r="H92" i="12"/>
  <c r="B532" i="12" s="1"/>
  <c r="H93" i="12"/>
  <c r="B531" i="12" s="1"/>
  <c r="H94" i="12"/>
  <c r="B530" i="12" s="1"/>
  <c r="H95" i="12"/>
  <c r="B529" i="12" s="1"/>
  <c r="H96" i="12"/>
  <c r="B528" i="12" s="1"/>
  <c r="H97" i="12"/>
  <c r="B527" i="12" s="1"/>
  <c r="H98" i="12"/>
  <c r="B526" i="12" s="1"/>
  <c r="H99" i="12"/>
  <c r="B525" i="12" s="1"/>
  <c r="H100" i="12"/>
  <c r="B524" i="12" s="1"/>
  <c r="H101" i="12"/>
  <c r="B523" i="12" s="1"/>
  <c r="H102" i="12"/>
  <c r="B522" i="12" s="1"/>
  <c r="H103" i="12"/>
  <c r="B521" i="12" s="1"/>
  <c r="H104" i="12"/>
  <c r="B520" i="12" s="1"/>
  <c r="H105" i="12"/>
  <c r="B519" i="12" s="1"/>
  <c r="H106" i="12"/>
  <c r="B518" i="12" s="1"/>
  <c r="H107" i="12"/>
  <c r="B517" i="12" s="1"/>
  <c r="H108" i="12"/>
  <c r="B516" i="12" s="1"/>
  <c r="H109" i="12"/>
  <c r="B515" i="12" s="1"/>
  <c r="H110" i="12"/>
  <c r="B514" i="12" s="1"/>
  <c r="H111" i="12"/>
  <c r="B513" i="12" s="1"/>
  <c r="H112" i="12"/>
  <c r="B512" i="12" s="1"/>
  <c r="H113" i="12"/>
  <c r="B511" i="12" s="1"/>
  <c r="H114" i="12"/>
  <c r="B510" i="12" s="1"/>
  <c r="H115" i="12"/>
  <c r="B509" i="12" s="1"/>
  <c r="H116" i="12"/>
  <c r="B508" i="12" s="1"/>
  <c r="H117" i="12"/>
  <c r="B507" i="12" s="1"/>
  <c r="H118" i="12"/>
  <c r="B506" i="12" s="1"/>
  <c r="H119" i="12"/>
  <c r="B505" i="12" s="1"/>
  <c r="H120" i="12"/>
  <c r="B504" i="12" s="1"/>
  <c r="H121" i="12"/>
  <c r="B503" i="12" s="1"/>
  <c r="H122" i="12"/>
  <c r="B502" i="12" s="1"/>
  <c r="H123" i="12"/>
  <c r="B501" i="12" s="1"/>
  <c r="H124" i="12"/>
  <c r="B500" i="12" s="1"/>
  <c r="H125" i="12"/>
  <c r="B499" i="12" s="1"/>
  <c r="H126" i="12"/>
  <c r="B498" i="12" s="1"/>
  <c r="H127" i="12"/>
  <c r="B497" i="12" s="1"/>
  <c r="H128" i="12"/>
  <c r="B496" i="12" s="1"/>
  <c r="H129" i="12"/>
  <c r="B495" i="12" s="1"/>
  <c r="H130" i="12"/>
  <c r="B494" i="12" s="1"/>
  <c r="H131" i="12"/>
  <c r="B493" i="12" s="1"/>
  <c r="H132" i="12"/>
  <c r="B492" i="12" s="1"/>
  <c r="H133" i="12"/>
  <c r="B491" i="12" s="1"/>
  <c r="H134" i="12"/>
  <c r="B490" i="12" s="1"/>
  <c r="H135" i="12"/>
  <c r="B489" i="12" s="1"/>
  <c r="H136" i="12"/>
  <c r="B488" i="12" s="1"/>
  <c r="H137" i="12"/>
  <c r="B487" i="12" s="1"/>
  <c r="H138" i="12"/>
  <c r="B486" i="12" s="1"/>
  <c r="H139" i="12"/>
  <c r="B485" i="12" s="1"/>
  <c r="H140" i="12"/>
  <c r="B484" i="12" s="1"/>
  <c r="H141" i="12"/>
  <c r="B483" i="12" s="1"/>
  <c r="H142" i="12"/>
  <c r="B482" i="12" s="1"/>
  <c r="H143" i="12"/>
  <c r="B481" i="12" s="1"/>
  <c r="H144" i="12"/>
  <c r="B480" i="12" s="1"/>
  <c r="H145" i="12"/>
  <c r="B479" i="12" s="1"/>
  <c r="H146" i="12"/>
  <c r="B478" i="12" s="1"/>
  <c r="H147" i="12"/>
  <c r="B477" i="12" s="1"/>
  <c r="H148" i="12"/>
  <c r="B476" i="12" s="1"/>
  <c r="H149" i="12"/>
  <c r="B475" i="12" s="1"/>
  <c r="H150" i="12"/>
  <c r="B474" i="12" s="1"/>
  <c r="H151" i="12"/>
  <c r="B473" i="12" s="1"/>
  <c r="H152" i="12"/>
  <c r="B472" i="12" s="1"/>
  <c r="H153" i="12"/>
  <c r="B471" i="12" s="1"/>
  <c r="H154" i="12"/>
  <c r="B470" i="12" s="1"/>
  <c r="H155" i="12"/>
  <c r="B469" i="12" s="1"/>
  <c r="H156" i="12"/>
  <c r="B468" i="12" s="1"/>
  <c r="H157" i="12"/>
  <c r="B467" i="12" s="1"/>
  <c r="H158" i="12"/>
  <c r="B466" i="12" s="1"/>
  <c r="H159" i="12"/>
  <c r="B465" i="12" s="1"/>
  <c r="H160" i="12"/>
  <c r="B464" i="12" s="1"/>
  <c r="H161" i="12"/>
  <c r="B463" i="12" s="1"/>
  <c r="H162" i="12"/>
  <c r="B462" i="12" s="1"/>
  <c r="H163" i="12"/>
  <c r="B461" i="12" s="1"/>
  <c r="H164" i="12"/>
  <c r="B460" i="12" s="1"/>
  <c r="H165" i="12"/>
  <c r="B459" i="12" s="1"/>
  <c r="H166" i="12"/>
  <c r="B458" i="12" s="1"/>
  <c r="H167" i="12"/>
  <c r="B457" i="12" s="1"/>
  <c r="H168" i="12"/>
  <c r="B456" i="12" s="1"/>
  <c r="H169" i="12"/>
  <c r="B455" i="12" s="1"/>
  <c r="H170" i="12"/>
  <c r="B454" i="12" s="1"/>
  <c r="H171" i="12"/>
  <c r="B453" i="12" s="1"/>
  <c r="H172" i="12"/>
  <c r="B452" i="12" s="1"/>
  <c r="H173" i="12"/>
  <c r="B451" i="12" s="1"/>
  <c r="H174" i="12"/>
  <c r="B450" i="12" s="1"/>
  <c r="H175" i="12"/>
  <c r="B449" i="12" s="1"/>
  <c r="H176" i="12"/>
  <c r="B448" i="12" s="1"/>
  <c r="H177" i="12"/>
  <c r="B447" i="12" s="1"/>
  <c r="H178" i="12"/>
  <c r="B446" i="12" s="1"/>
  <c r="H179" i="12"/>
  <c r="B445" i="12" s="1"/>
  <c r="H180" i="12"/>
  <c r="B444" i="12" s="1"/>
  <c r="H181" i="12"/>
  <c r="B443" i="12" s="1"/>
  <c r="H182" i="12"/>
  <c r="B442" i="12" s="1"/>
  <c r="H183" i="12"/>
  <c r="B441" i="12" s="1"/>
  <c r="H184" i="12"/>
  <c r="B440" i="12" s="1"/>
  <c r="H185" i="12"/>
  <c r="B439" i="12" s="1"/>
  <c r="H186" i="12"/>
  <c r="B438" i="12" s="1"/>
  <c r="H187" i="12"/>
  <c r="B437" i="12" s="1"/>
  <c r="H188" i="12"/>
  <c r="B436" i="12" s="1"/>
  <c r="H189" i="12"/>
  <c r="B435" i="12" s="1"/>
  <c r="H190" i="12"/>
  <c r="B434" i="12" s="1"/>
  <c r="H191" i="12"/>
  <c r="B433" i="12" s="1"/>
  <c r="H192" i="12"/>
  <c r="B432" i="12" s="1"/>
  <c r="H193" i="12"/>
  <c r="B431" i="12" s="1"/>
  <c r="H194" i="12"/>
  <c r="B430" i="12" s="1"/>
  <c r="H195" i="12"/>
  <c r="B429" i="12" s="1"/>
  <c r="H196" i="12"/>
  <c r="B428" i="12" s="1"/>
  <c r="H197" i="12"/>
  <c r="B427" i="12" s="1"/>
  <c r="H198" i="12"/>
  <c r="B426" i="12" s="1"/>
  <c r="H199" i="12"/>
  <c r="B425" i="12" s="1"/>
  <c r="H200" i="12"/>
  <c r="B424" i="12" s="1"/>
  <c r="H201" i="12"/>
  <c r="B423" i="12" s="1"/>
  <c r="H202" i="12"/>
  <c r="B422" i="12" s="1"/>
  <c r="H203" i="12"/>
  <c r="B421" i="12" s="1"/>
  <c r="H204" i="12"/>
  <c r="B420" i="12" s="1"/>
  <c r="H205" i="12"/>
  <c r="B419" i="12" s="1"/>
  <c r="H206" i="12"/>
  <c r="B418" i="12" s="1"/>
  <c r="H207" i="12"/>
  <c r="B417" i="12" s="1"/>
  <c r="H208" i="12"/>
  <c r="B416" i="12" s="1"/>
  <c r="H209" i="12"/>
  <c r="B415" i="12" s="1"/>
  <c r="H210" i="12"/>
  <c r="B414" i="12" s="1"/>
  <c r="H211" i="12"/>
  <c r="B413" i="12" s="1"/>
  <c r="H212" i="12"/>
  <c r="B412" i="12" s="1"/>
  <c r="H213" i="12"/>
  <c r="B411" i="12" s="1"/>
  <c r="H214" i="12"/>
  <c r="B410" i="12" s="1"/>
  <c r="H215" i="12"/>
  <c r="B409" i="12" s="1"/>
  <c r="H216" i="12"/>
  <c r="B408" i="12" s="1"/>
  <c r="H217" i="12"/>
  <c r="B407" i="12" s="1"/>
  <c r="H218" i="12"/>
  <c r="B406" i="12" s="1"/>
  <c r="H219" i="12"/>
  <c r="B405" i="12" s="1"/>
  <c r="H220" i="12"/>
  <c r="B404" i="12" s="1"/>
  <c r="H221" i="12"/>
  <c r="B403" i="12" s="1"/>
  <c r="H222" i="12"/>
  <c r="B402" i="12" s="1"/>
  <c r="H223" i="12"/>
  <c r="B401" i="12" s="1"/>
  <c r="H224" i="12"/>
  <c r="B400" i="12" s="1"/>
  <c r="H225" i="12"/>
  <c r="B399" i="12" s="1"/>
  <c r="H226" i="12"/>
  <c r="B398" i="12" s="1"/>
  <c r="H227" i="12"/>
  <c r="B397" i="12" s="1"/>
  <c r="H228" i="12"/>
  <c r="B396" i="12" s="1"/>
  <c r="H229" i="12"/>
  <c r="B395" i="12" s="1"/>
  <c r="H230" i="12"/>
  <c r="B394" i="12" s="1"/>
  <c r="H231" i="12"/>
  <c r="B393" i="12" s="1"/>
  <c r="H232" i="12"/>
  <c r="B392" i="12" s="1"/>
  <c r="H233" i="12"/>
  <c r="B391" i="12" s="1"/>
  <c r="H234" i="12"/>
  <c r="B390" i="12" s="1"/>
  <c r="H235" i="12"/>
  <c r="B389" i="12" s="1"/>
  <c r="H236" i="12"/>
  <c r="B388" i="12" s="1"/>
  <c r="H237" i="12"/>
  <c r="B387" i="12" s="1"/>
  <c r="H238" i="12"/>
  <c r="B386" i="12" s="1"/>
  <c r="H239" i="12"/>
  <c r="B385" i="12" s="1"/>
  <c r="H240" i="12"/>
  <c r="B384" i="12" s="1"/>
  <c r="H241" i="12"/>
  <c r="B383" i="12" s="1"/>
  <c r="H242" i="12"/>
  <c r="B382" i="12" s="1"/>
  <c r="H243" i="12"/>
  <c r="B381" i="12" s="1"/>
  <c r="H244" i="12"/>
  <c r="B380" i="12" s="1"/>
  <c r="H245" i="12"/>
  <c r="B379" i="12" s="1"/>
  <c r="H246" i="12"/>
  <c r="B378" i="12" s="1"/>
  <c r="H247" i="12"/>
  <c r="B377" i="12" s="1"/>
  <c r="H248" i="12"/>
  <c r="B376" i="12" s="1"/>
  <c r="H249" i="12"/>
  <c r="B375" i="12" s="1"/>
  <c r="H250" i="12"/>
  <c r="B374" i="12" s="1"/>
  <c r="H251" i="12"/>
  <c r="B373" i="12" s="1"/>
  <c r="H252" i="12"/>
  <c r="B372" i="12" s="1"/>
  <c r="H253" i="12"/>
  <c r="B371" i="12" s="1"/>
  <c r="H254" i="12"/>
  <c r="B370" i="12" s="1"/>
  <c r="H255" i="12"/>
  <c r="B369" i="12" s="1"/>
  <c r="H256" i="12"/>
  <c r="B368" i="12" s="1"/>
  <c r="H257" i="12"/>
  <c r="B367" i="12" s="1"/>
  <c r="H258" i="12"/>
  <c r="B366" i="12" s="1"/>
  <c r="H259" i="12"/>
  <c r="B365" i="12" s="1"/>
  <c r="H260" i="12"/>
  <c r="B364" i="12" s="1"/>
  <c r="H261" i="12"/>
  <c r="B363" i="12" s="1"/>
  <c r="H262" i="12"/>
  <c r="B362" i="12" s="1"/>
  <c r="H263" i="12"/>
  <c r="B361" i="12" s="1"/>
  <c r="H264" i="12"/>
  <c r="B360" i="12" s="1"/>
  <c r="H265" i="12"/>
  <c r="B359" i="12" s="1"/>
  <c r="H266" i="12"/>
  <c r="B358" i="12" s="1"/>
  <c r="H267" i="12"/>
  <c r="B357" i="12" s="1"/>
  <c r="H268" i="12"/>
  <c r="B356" i="12" s="1"/>
  <c r="H269" i="12"/>
  <c r="B355" i="12" s="1"/>
  <c r="H270" i="12"/>
  <c r="B354" i="12" s="1"/>
  <c r="H271" i="12"/>
  <c r="B353" i="12" s="1"/>
  <c r="H272" i="12"/>
  <c r="B352" i="12" s="1"/>
  <c r="H273" i="12"/>
  <c r="B351" i="12" s="1"/>
  <c r="H274" i="12"/>
  <c r="B350" i="12" s="1"/>
  <c r="H275" i="12"/>
  <c r="B349" i="12" s="1"/>
  <c r="H276" i="12"/>
  <c r="B348" i="12" s="1"/>
  <c r="H277" i="12"/>
  <c r="B347" i="12" s="1"/>
  <c r="H278" i="12"/>
  <c r="B346" i="12" s="1"/>
  <c r="H279" i="12"/>
  <c r="B345" i="12" s="1"/>
  <c r="H280" i="12"/>
  <c r="B344" i="12" s="1"/>
  <c r="H281" i="12"/>
  <c r="B343" i="12" s="1"/>
  <c r="H282" i="12"/>
  <c r="B342" i="12" s="1"/>
  <c r="H283" i="12"/>
  <c r="B341" i="12" s="1"/>
  <c r="H284" i="12"/>
  <c r="B340" i="12" s="1"/>
  <c r="H285" i="12"/>
  <c r="B339" i="12" s="1"/>
  <c r="H286" i="12"/>
  <c r="B338" i="12" s="1"/>
  <c r="H287" i="12"/>
  <c r="B337" i="12" s="1"/>
  <c r="H288" i="12"/>
  <c r="B336" i="12" s="1"/>
  <c r="H289" i="12"/>
  <c r="B335" i="12" s="1"/>
  <c r="H290" i="12"/>
  <c r="B334" i="12" s="1"/>
  <c r="H291" i="12"/>
  <c r="B333" i="12" s="1"/>
  <c r="H292" i="12"/>
  <c r="B332" i="12" s="1"/>
  <c r="H293" i="12"/>
  <c r="B331" i="12" s="1"/>
  <c r="H294" i="12"/>
  <c r="B330" i="12" s="1"/>
  <c r="H295" i="12"/>
  <c r="B329" i="12" s="1"/>
  <c r="H296" i="12"/>
  <c r="B328" i="12" s="1"/>
  <c r="H297" i="12"/>
  <c r="B327" i="12" s="1"/>
  <c r="H298" i="12"/>
  <c r="B326" i="12" s="1"/>
  <c r="H299" i="12"/>
  <c r="B325" i="12" s="1"/>
  <c r="H300" i="12"/>
  <c r="B324" i="12" s="1"/>
  <c r="H301" i="12"/>
  <c r="B323" i="12" s="1"/>
  <c r="H302" i="12"/>
  <c r="B322" i="12" s="1"/>
  <c r="H303" i="12"/>
  <c r="B321" i="12" s="1"/>
  <c r="H304" i="12"/>
  <c r="B320" i="12" s="1"/>
  <c r="H305" i="12"/>
  <c r="B319" i="12" s="1"/>
  <c r="H306" i="12"/>
  <c r="B318" i="12" s="1"/>
  <c r="H307" i="12"/>
  <c r="B317" i="12" s="1"/>
  <c r="H308" i="12"/>
  <c r="B316" i="12" s="1"/>
  <c r="H309" i="12"/>
  <c r="B315" i="12" s="1"/>
  <c r="H310" i="12"/>
  <c r="B314" i="12" s="1"/>
  <c r="H311" i="12"/>
  <c r="B313" i="12" s="1"/>
  <c r="H312" i="12"/>
  <c r="B312" i="12" s="1"/>
  <c r="H313" i="12"/>
  <c r="B311" i="12" s="1"/>
  <c r="H314" i="12"/>
  <c r="B310" i="12" s="1"/>
  <c r="H315" i="12"/>
  <c r="B309" i="12" s="1"/>
  <c r="H316" i="12"/>
  <c r="B308" i="12" s="1"/>
  <c r="H317" i="12"/>
  <c r="B307" i="12" s="1"/>
  <c r="H318" i="12"/>
  <c r="B306" i="12" s="1"/>
  <c r="H319" i="12"/>
  <c r="B305" i="12" s="1"/>
  <c r="H320" i="12"/>
  <c r="B304" i="12" s="1"/>
  <c r="H321" i="12"/>
  <c r="B303" i="12" s="1"/>
  <c r="H322" i="12"/>
  <c r="B302" i="12" s="1"/>
  <c r="H323" i="12"/>
  <c r="B301" i="12" s="1"/>
  <c r="H324" i="12"/>
  <c r="B300" i="12" s="1"/>
  <c r="H325" i="12"/>
  <c r="B299" i="12" s="1"/>
  <c r="H326" i="12"/>
  <c r="B298" i="12" s="1"/>
  <c r="H327" i="12"/>
  <c r="B297" i="12" s="1"/>
  <c r="H328" i="12"/>
  <c r="B296" i="12" s="1"/>
  <c r="H329" i="12"/>
  <c r="B295" i="12" s="1"/>
  <c r="H330" i="12"/>
  <c r="B294" i="12" s="1"/>
  <c r="H331" i="12"/>
  <c r="B293" i="12" s="1"/>
  <c r="H332" i="12"/>
  <c r="B292" i="12" s="1"/>
  <c r="H333" i="12"/>
  <c r="B291" i="12" s="1"/>
  <c r="H334" i="12"/>
  <c r="B290" i="12" s="1"/>
  <c r="H335" i="12"/>
  <c r="B289" i="12" s="1"/>
  <c r="H336" i="12"/>
  <c r="B288" i="12" s="1"/>
  <c r="H337" i="12"/>
  <c r="B287" i="12" s="1"/>
  <c r="H338" i="12"/>
  <c r="B286" i="12" s="1"/>
  <c r="H339" i="12"/>
  <c r="B285" i="12" s="1"/>
  <c r="H340" i="12"/>
  <c r="B284" i="12" s="1"/>
  <c r="H341" i="12"/>
  <c r="B283" i="12" s="1"/>
  <c r="H342" i="12"/>
  <c r="B282" i="12" s="1"/>
  <c r="H343" i="12"/>
  <c r="B281" i="12" s="1"/>
  <c r="H344" i="12"/>
  <c r="B280" i="12" s="1"/>
  <c r="H345" i="12"/>
  <c r="B279" i="12" s="1"/>
  <c r="H346" i="12"/>
  <c r="B278" i="12" s="1"/>
  <c r="H347" i="12"/>
  <c r="B277" i="12" s="1"/>
  <c r="H348" i="12"/>
  <c r="B276" i="12" s="1"/>
  <c r="H349" i="12"/>
  <c r="B275" i="12" s="1"/>
  <c r="H350" i="12"/>
  <c r="B274" i="12" s="1"/>
  <c r="H351" i="12"/>
  <c r="B273" i="12" s="1"/>
  <c r="H352" i="12"/>
  <c r="B272" i="12" s="1"/>
  <c r="H353" i="12"/>
  <c r="B271" i="12" s="1"/>
  <c r="H354" i="12"/>
  <c r="B270" i="12" s="1"/>
  <c r="H355" i="12"/>
  <c r="B269" i="12" s="1"/>
  <c r="H356" i="12"/>
  <c r="B268" i="12" s="1"/>
  <c r="H357" i="12"/>
  <c r="B267" i="12" s="1"/>
  <c r="H358" i="12"/>
  <c r="B266" i="12" s="1"/>
  <c r="H359" i="12"/>
  <c r="B265" i="12" s="1"/>
  <c r="H360" i="12"/>
  <c r="B264" i="12" s="1"/>
  <c r="H361" i="12"/>
  <c r="B263" i="12" s="1"/>
  <c r="H362" i="12"/>
  <c r="B262" i="12" s="1"/>
  <c r="H363" i="12"/>
  <c r="B261" i="12" s="1"/>
  <c r="H364" i="12"/>
  <c r="B260" i="12" s="1"/>
  <c r="H365" i="12"/>
  <c r="B259" i="12" s="1"/>
  <c r="H366" i="12"/>
  <c r="B258" i="12" s="1"/>
  <c r="H367" i="12"/>
  <c r="B257" i="12" s="1"/>
  <c r="H368" i="12"/>
  <c r="B256" i="12" s="1"/>
  <c r="H369" i="12"/>
  <c r="B255" i="12" s="1"/>
  <c r="H370" i="12"/>
  <c r="B254" i="12" s="1"/>
  <c r="H371" i="12"/>
  <c r="B253" i="12" s="1"/>
  <c r="H372" i="12"/>
  <c r="B252" i="12" s="1"/>
  <c r="H373" i="12"/>
  <c r="B251" i="12" s="1"/>
  <c r="H374" i="12"/>
  <c r="B250" i="12" s="1"/>
  <c r="H375" i="12"/>
  <c r="B249" i="12" s="1"/>
  <c r="H376" i="12"/>
  <c r="B248" i="12" s="1"/>
  <c r="H377" i="12"/>
  <c r="B247" i="12" s="1"/>
  <c r="H378" i="12"/>
  <c r="B246" i="12" s="1"/>
  <c r="H379" i="12"/>
  <c r="B245" i="12" s="1"/>
  <c r="H380" i="12"/>
  <c r="B244" i="12" s="1"/>
  <c r="H381" i="12"/>
  <c r="B243" i="12" s="1"/>
  <c r="H382" i="12"/>
  <c r="B242" i="12" s="1"/>
  <c r="H383" i="12"/>
  <c r="B241" i="12" s="1"/>
  <c r="H384" i="12"/>
  <c r="B240" i="12" s="1"/>
  <c r="H385" i="12"/>
  <c r="B239" i="12" s="1"/>
  <c r="H386" i="12"/>
  <c r="B238" i="12" s="1"/>
  <c r="H387" i="12"/>
  <c r="B237" i="12" s="1"/>
  <c r="H388" i="12"/>
  <c r="B236" i="12" s="1"/>
  <c r="H389" i="12"/>
  <c r="B235" i="12" s="1"/>
  <c r="H390" i="12"/>
  <c r="B234" i="12" s="1"/>
  <c r="H391" i="12"/>
  <c r="B233" i="12" s="1"/>
  <c r="H392" i="12"/>
  <c r="B232" i="12" s="1"/>
  <c r="H393" i="12"/>
  <c r="B231" i="12" s="1"/>
  <c r="H394" i="12"/>
  <c r="B230" i="12" s="1"/>
  <c r="H395" i="12"/>
  <c r="B229" i="12" s="1"/>
  <c r="H396" i="12"/>
  <c r="B228" i="12" s="1"/>
  <c r="H397" i="12"/>
  <c r="B227" i="12" s="1"/>
  <c r="H398" i="12"/>
  <c r="B226" i="12" s="1"/>
  <c r="H399" i="12"/>
  <c r="B225" i="12" s="1"/>
  <c r="H400" i="12"/>
  <c r="B224" i="12" s="1"/>
  <c r="H401" i="12"/>
  <c r="B223" i="12" s="1"/>
  <c r="H402" i="12"/>
  <c r="B222" i="12" s="1"/>
  <c r="H403" i="12"/>
  <c r="B221" i="12" s="1"/>
  <c r="H404" i="12"/>
  <c r="B220" i="12" s="1"/>
  <c r="H405" i="12"/>
  <c r="B219" i="12" s="1"/>
  <c r="H406" i="12"/>
  <c r="B218" i="12" s="1"/>
  <c r="H407" i="12"/>
  <c r="B217" i="12" s="1"/>
  <c r="H408" i="12"/>
  <c r="B216" i="12" s="1"/>
  <c r="H409" i="12"/>
  <c r="B215" i="12" s="1"/>
  <c r="H410" i="12"/>
  <c r="B214" i="12" s="1"/>
  <c r="H411" i="12"/>
  <c r="B213" i="12" s="1"/>
  <c r="H412" i="12"/>
  <c r="B212" i="12" s="1"/>
  <c r="H214" i="3" s="1"/>
  <c r="H413" i="12"/>
  <c r="B211" i="12" s="1"/>
  <c r="H213" i="3" s="1"/>
  <c r="H414" i="12"/>
  <c r="B210" i="12" s="1"/>
  <c r="H212" i="3" s="1"/>
  <c r="H415" i="12"/>
  <c r="B209" i="12" s="1"/>
  <c r="H211" i="3" s="1"/>
  <c r="H416" i="12"/>
  <c r="B208" i="12" s="1"/>
  <c r="H210" i="3" s="1"/>
  <c r="H417" i="12"/>
  <c r="B207" i="12" s="1"/>
  <c r="H209" i="3" s="1"/>
  <c r="H418" i="12"/>
  <c r="B206" i="12" s="1"/>
  <c r="H208" i="3" s="1"/>
  <c r="H419" i="12"/>
  <c r="B205" i="12" s="1"/>
  <c r="H207" i="3" s="1"/>
  <c r="H420" i="12"/>
  <c r="B204" i="12" s="1"/>
  <c r="H206" i="3" s="1"/>
  <c r="H421" i="12"/>
  <c r="B203" i="12" s="1"/>
  <c r="H205" i="3" s="1"/>
  <c r="H422" i="12"/>
  <c r="B202" i="12" s="1"/>
  <c r="H204" i="3" s="1"/>
  <c r="H423" i="12"/>
  <c r="B201" i="12" s="1"/>
  <c r="H203" i="3" s="1"/>
  <c r="H424" i="12"/>
  <c r="B200" i="12" s="1"/>
  <c r="H202" i="3" s="1"/>
  <c r="H425" i="12"/>
  <c r="B199" i="12" s="1"/>
  <c r="H201" i="3" s="1"/>
  <c r="H426" i="12"/>
  <c r="B198" i="12" s="1"/>
  <c r="H200" i="3" s="1"/>
  <c r="H427" i="12"/>
  <c r="B197" i="12" s="1"/>
  <c r="H199" i="3" s="1"/>
  <c r="H428" i="12"/>
  <c r="B196" i="12" s="1"/>
  <c r="H198" i="3" s="1"/>
  <c r="H429" i="12"/>
  <c r="B195" i="12" s="1"/>
  <c r="H197" i="3" s="1"/>
  <c r="H430" i="12"/>
  <c r="B194" i="12" s="1"/>
  <c r="H196" i="3" s="1"/>
  <c r="H431" i="12"/>
  <c r="B193" i="12" s="1"/>
  <c r="H195" i="3" s="1"/>
  <c r="H432" i="12"/>
  <c r="B192" i="12" s="1"/>
  <c r="H194" i="3" s="1"/>
  <c r="H433" i="12"/>
  <c r="B191" i="12" s="1"/>
  <c r="H193" i="3" s="1"/>
  <c r="H434" i="12"/>
  <c r="B190" i="12" s="1"/>
  <c r="H192" i="3" s="1"/>
  <c r="H435" i="12"/>
  <c r="B189" i="12" s="1"/>
  <c r="H191" i="3" s="1"/>
  <c r="H436" i="12"/>
  <c r="B188" i="12" s="1"/>
  <c r="H190" i="3" s="1"/>
  <c r="H437" i="12"/>
  <c r="B187" i="12" s="1"/>
  <c r="H189" i="3" s="1"/>
  <c r="H438" i="12"/>
  <c r="B186" i="12" s="1"/>
  <c r="H188" i="3" s="1"/>
  <c r="H439" i="12"/>
  <c r="B185" i="12" s="1"/>
  <c r="H187" i="3" s="1"/>
  <c r="H440" i="12"/>
  <c r="B184" i="12" s="1"/>
  <c r="H186" i="3" s="1"/>
  <c r="H441" i="12"/>
  <c r="B183" i="12" s="1"/>
  <c r="H185" i="3" s="1"/>
  <c r="H442" i="12"/>
  <c r="B182" i="12" s="1"/>
  <c r="H184" i="3" s="1"/>
  <c r="H443" i="12"/>
  <c r="B181" i="12" s="1"/>
  <c r="H183" i="3" s="1"/>
  <c r="H444" i="12"/>
  <c r="B180" i="12" s="1"/>
  <c r="H182" i="3" s="1"/>
  <c r="H445" i="12"/>
  <c r="B179" i="12" s="1"/>
  <c r="H181" i="3" s="1"/>
  <c r="H446" i="12"/>
  <c r="B178" i="12" s="1"/>
  <c r="H180" i="3" s="1"/>
  <c r="H447" i="12"/>
  <c r="B177" i="12" s="1"/>
  <c r="H179" i="3" s="1"/>
  <c r="H448" i="12"/>
  <c r="B176" i="12" s="1"/>
  <c r="H178" i="3" s="1"/>
  <c r="H449" i="12"/>
  <c r="B175" i="12" s="1"/>
  <c r="H177" i="3" s="1"/>
  <c r="H450" i="12"/>
  <c r="B174" i="12" s="1"/>
  <c r="H176" i="3" s="1"/>
  <c r="H451" i="12"/>
  <c r="B173" i="12" s="1"/>
  <c r="H175" i="3" s="1"/>
  <c r="H452" i="12"/>
  <c r="B172" i="12" s="1"/>
  <c r="H174" i="3" s="1"/>
  <c r="H453" i="12"/>
  <c r="B171" i="12" s="1"/>
  <c r="H173" i="3" s="1"/>
  <c r="H454" i="12"/>
  <c r="B170" i="12" s="1"/>
  <c r="H172" i="3" s="1"/>
  <c r="H455" i="12"/>
  <c r="B169" i="12" s="1"/>
  <c r="H171" i="3" s="1"/>
  <c r="H456" i="12"/>
  <c r="B168" i="12" s="1"/>
  <c r="H170" i="3" s="1"/>
  <c r="H457" i="12"/>
  <c r="B167" i="12" s="1"/>
  <c r="H169" i="3" s="1"/>
  <c r="H458" i="12"/>
  <c r="B166" i="12" s="1"/>
  <c r="H168" i="3" s="1"/>
  <c r="H459" i="12"/>
  <c r="B165" i="12" s="1"/>
  <c r="H167" i="3" s="1"/>
  <c r="H460" i="12"/>
  <c r="B164" i="12" s="1"/>
  <c r="H166" i="3" s="1"/>
  <c r="H461" i="12"/>
  <c r="B163" i="12" s="1"/>
  <c r="H165" i="3" s="1"/>
  <c r="H462" i="12"/>
  <c r="B162" i="12" s="1"/>
  <c r="H164" i="3" s="1"/>
  <c r="H463" i="12"/>
  <c r="B161" i="12" s="1"/>
  <c r="H163" i="3" s="1"/>
  <c r="H464" i="12"/>
  <c r="B160" i="12" s="1"/>
  <c r="H162" i="3" s="1"/>
  <c r="H465" i="12"/>
  <c r="B159" i="12" s="1"/>
  <c r="H161" i="3" s="1"/>
  <c r="H466" i="12"/>
  <c r="B158" i="12" s="1"/>
  <c r="H160" i="3" s="1"/>
  <c r="H467" i="12"/>
  <c r="B157" i="12" s="1"/>
  <c r="H159" i="3" s="1"/>
  <c r="H468" i="12"/>
  <c r="B156" i="12" s="1"/>
  <c r="H158" i="3" s="1"/>
  <c r="H469" i="12"/>
  <c r="B155" i="12" s="1"/>
  <c r="H157" i="3" s="1"/>
  <c r="H470" i="12"/>
  <c r="B154" i="12" s="1"/>
  <c r="H156" i="3" s="1"/>
  <c r="H471" i="12"/>
  <c r="B153" i="12" s="1"/>
  <c r="H155" i="3" s="1"/>
  <c r="H472" i="12"/>
  <c r="B152" i="12" s="1"/>
  <c r="H154" i="3" s="1"/>
  <c r="H473" i="12"/>
  <c r="B151" i="12" s="1"/>
  <c r="H153" i="3" s="1"/>
  <c r="H474" i="12"/>
  <c r="B150" i="12" s="1"/>
  <c r="H152" i="3" s="1"/>
  <c r="H475" i="12"/>
  <c r="B149" i="12" s="1"/>
  <c r="H151" i="3" s="1"/>
  <c r="H476" i="12"/>
  <c r="B148" i="12" s="1"/>
  <c r="H150" i="3" s="1"/>
  <c r="H477" i="12"/>
  <c r="B147" i="12" s="1"/>
  <c r="H149" i="3" s="1"/>
  <c r="H478" i="12"/>
  <c r="B146" i="12" s="1"/>
  <c r="H148" i="3" s="1"/>
  <c r="H479" i="12"/>
  <c r="B145" i="12" s="1"/>
  <c r="H147" i="3" s="1"/>
  <c r="H480" i="12"/>
  <c r="B144" i="12" s="1"/>
  <c r="H146" i="3" s="1"/>
  <c r="H481" i="12"/>
  <c r="B143" i="12" s="1"/>
  <c r="H145" i="3" s="1"/>
  <c r="H482" i="12"/>
  <c r="B142" i="12" s="1"/>
  <c r="H144" i="3" s="1"/>
  <c r="H483" i="12"/>
  <c r="B141" i="12" s="1"/>
  <c r="H143" i="3" s="1"/>
  <c r="H484" i="12"/>
  <c r="B140" i="12" s="1"/>
  <c r="H142" i="3" s="1"/>
  <c r="H485" i="12"/>
  <c r="B139" i="12" s="1"/>
  <c r="H141" i="3" s="1"/>
  <c r="H486" i="12"/>
  <c r="B138" i="12" s="1"/>
  <c r="H140" i="3" s="1"/>
  <c r="H487" i="12"/>
  <c r="B137" i="12" s="1"/>
  <c r="H139" i="3" s="1"/>
  <c r="H488" i="12"/>
  <c r="B136" i="12" s="1"/>
  <c r="H138" i="3" s="1"/>
  <c r="H489" i="12"/>
  <c r="B135" i="12" s="1"/>
  <c r="H137" i="3" s="1"/>
  <c r="H490" i="12"/>
  <c r="B134" i="12" s="1"/>
  <c r="H136" i="3" s="1"/>
  <c r="H491" i="12"/>
  <c r="B133" i="12" s="1"/>
  <c r="H135" i="3" s="1"/>
  <c r="H492" i="12"/>
  <c r="B132" i="12" s="1"/>
  <c r="H134" i="3" s="1"/>
  <c r="H493" i="12"/>
  <c r="B131" i="12" s="1"/>
  <c r="H133" i="3" s="1"/>
  <c r="H494" i="12"/>
  <c r="B130" i="12" s="1"/>
  <c r="H132" i="3" s="1"/>
  <c r="H495" i="12"/>
  <c r="B129" i="12" s="1"/>
  <c r="H131" i="3" s="1"/>
  <c r="H496" i="12"/>
  <c r="B128" i="12" s="1"/>
  <c r="H130" i="3" s="1"/>
  <c r="H497" i="12"/>
  <c r="B127" i="12" s="1"/>
  <c r="H129" i="3" s="1"/>
  <c r="H498" i="12"/>
  <c r="B126" i="12" s="1"/>
  <c r="H128" i="3" s="1"/>
  <c r="H499" i="12"/>
  <c r="B125" i="12" s="1"/>
  <c r="H127" i="3" s="1"/>
  <c r="H500" i="12"/>
  <c r="B124" i="12" s="1"/>
  <c r="H126" i="3" s="1"/>
  <c r="H501" i="12"/>
  <c r="B123" i="12" s="1"/>
  <c r="H125" i="3" s="1"/>
  <c r="H502" i="12"/>
  <c r="B122" i="12" s="1"/>
  <c r="H124" i="3" s="1"/>
  <c r="H503" i="12"/>
  <c r="B121" i="12" s="1"/>
  <c r="H123" i="3" s="1"/>
  <c r="H504" i="12"/>
  <c r="B120" i="12" s="1"/>
  <c r="H122" i="3" s="1"/>
  <c r="H505" i="12"/>
  <c r="B119" i="12" s="1"/>
  <c r="H121" i="3" s="1"/>
  <c r="H506" i="12"/>
  <c r="B118" i="12" s="1"/>
  <c r="H120" i="3" s="1"/>
  <c r="H507" i="12"/>
  <c r="B117" i="12" s="1"/>
  <c r="H119" i="3" s="1"/>
  <c r="H508" i="12"/>
  <c r="B116" i="12" s="1"/>
  <c r="H118" i="3" s="1"/>
  <c r="H509" i="12"/>
  <c r="B115" i="12" s="1"/>
  <c r="H117" i="3" s="1"/>
  <c r="H510" i="12"/>
  <c r="B114" i="12" s="1"/>
  <c r="H116" i="3" s="1"/>
  <c r="H511" i="12"/>
  <c r="B113" i="12" s="1"/>
  <c r="H115" i="3" s="1"/>
  <c r="H512" i="12"/>
  <c r="B112" i="12" s="1"/>
  <c r="H114" i="3" s="1"/>
  <c r="H513" i="12"/>
  <c r="B111" i="12" s="1"/>
  <c r="H113" i="3" s="1"/>
  <c r="H514" i="12"/>
  <c r="B110" i="12" s="1"/>
  <c r="H112" i="3" s="1"/>
  <c r="H515" i="12"/>
  <c r="B109" i="12" s="1"/>
  <c r="H111" i="3" s="1"/>
  <c r="H516" i="12"/>
  <c r="B108" i="12" s="1"/>
  <c r="H110" i="3" s="1"/>
  <c r="H517" i="12"/>
  <c r="B107" i="12" s="1"/>
  <c r="H109" i="3" s="1"/>
  <c r="H518" i="12"/>
  <c r="B106" i="12" s="1"/>
  <c r="H108" i="3" s="1"/>
  <c r="H519" i="12"/>
  <c r="B105" i="12" s="1"/>
  <c r="H107" i="3" s="1"/>
  <c r="H520" i="12"/>
  <c r="B104" i="12" s="1"/>
  <c r="H106" i="3" s="1"/>
  <c r="H521" i="12"/>
  <c r="B103" i="12" s="1"/>
  <c r="H105" i="3" s="1"/>
  <c r="H522" i="12"/>
  <c r="B102" i="12" s="1"/>
  <c r="H104" i="3" s="1"/>
  <c r="H523" i="12"/>
  <c r="B101" i="12" s="1"/>
  <c r="H103" i="3" s="1"/>
  <c r="H524" i="12"/>
  <c r="B100" i="12" s="1"/>
  <c r="H102" i="3" s="1"/>
  <c r="H525" i="12"/>
  <c r="B99" i="12" s="1"/>
  <c r="H101" i="3" s="1"/>
  <c r="H526" i="12"/>
  <c r="B98" i="12" s="1"/>
  <c r="H100" i="3" s="1"/>
  <c r="H527" i="12"/>
  <c r="B97" i="12" s="1"/>
  <c r="H99" i="3" s="1"/>
  <c r="H528" i="12"/>
  <c r="B96" i="12" s="1"/>
  <c r="H98" i="3" s="1"/>
  <c r="H529" i="12"/>
  <c r="B95" i="12" s="1"/>
  <c r="H97" i="3" s="1"/>
  <c r="H530" i="12"/>
  <c r="B94" i="12" s="1"/>
  <c r="H96" i="3" s="1"/>
  <c r="H531" i="12"/>
  <c r="B93" i="12" s="1"/>
  <c r="H95" i="3" s="1"/>
  <c r="H532" i="12"/>
  <c r="B92" i="12" s="1"/>
  <c r="H94" i="3" s="1"/>
  <c r="H533" i="12"/>
  <c r="B91" i="12" s="1"/>
  <c r="H93" i="3" s="1"/>
  <c r="H534" i="12"/>
  <c r="B90" i="12" s="1"/>
  <c r="H92" i="3" s="1"/>
  <c r="H535" i="12"/>
  <c r="B89" i="12" s="1"/>
  <c r="H91" i="3" s="1"/>
  <c r="H536" i="12"/>
  <c r="B88" i="12" s="1"/>
  <c r="H90" i="3" s="1"/>
  <c r="H537" i="12"/>
  <c r="B87" i="12" s="1"/>
  <c r="H89" i="3" s="1"/>
  <c r="H538" i="12"/>
  <c r="B86" i="12" s="1"/>
  <c r="H88" i="3" s="1"/>
  <c r="H539" i="12"/>
  <c r="B85" i="12" s="1"/>
  <c r="H87" i="3" s="1"/>
  <c r="H540" i="12"/>
  <c r="B84" i="12" s="1"/>
  <c r="H86" i="3" s="1"/>
  <c r="H541" i="12"/>
  <c r="B83" i="12" s="1"/>
  <c r="H85" i="3" s="1"/>
  <c r="H542" i="12"/>
  <c r="B82" i="12" s="1"/>
  <c r="H84" i="3" s="1"/>
  <c r="H543" i="12"/>
  <c r="B81" i="12" s="1"/>
  <c r="H83" i="3" s="1"/>
  <c r="H544" i="12"/>
  <c r="B80" i="12" s="1"/>
  <c r="H82" i="3" s="1"/>
  <c r="H545" i="12"/>
  <c r="B79" i="12" s="1"/>
  <c r="H81" i="3" s="1"/>
  <c r="H546" i="12"/>
  <c r="B78" i="12" s="1"/>
  <c r="H80" i="3" s="1"/>
  <c r="H547" i="12"/>
  <c r="B77" i="12" s="1"/>
  <c r="H79" i="3" s="1"/>
  <c r="H548" i="12"/>
  <c r="B76" i="12" s="1"/>
  <c r="H78" i="3" s="1"/>
  <c r="H549" i="12"/>
  <c r="B75" i="12" s="1"/>
  <c r="H77" i="3" s="1"/>
  <c r="H550" i="12"/>
  <c r="B74" i="12" s="1"/>
  <c r="H76" i="3" s="1"/>
  <c r="H551" i="12"/>
  <c r="B73" i="12" s="1"/>
  <c r="H75" i="3" s="1"/>
  <c r="H552" i="12"/>
  <c r="B72" i="12" s="1"/>
  <c r="H74" i="3" s="1"/>
  <c r="H553" i="12"/>
  <c r="B71" i="12" s="1"/>
  <c r="H73" i="3" s="1"/>
  <c r="H554" i="12"/>
  <c r="B70" i="12" s="1"/>
  <c r="H72" i="3" s="1"/>
  <c r="H555" i="12"/>
  <c r="B69" i="12" s="1"/>
  <c r="H71" i="3" s="1"/>
  <c r="H556" i="12"/>
  <c r="B68" i="12" s="1"/>
  <c r="H70" i="3" s="1"/>
  <c r="H557" i="12"/>
  <c r="B67" i="12" s="1"/>
  <c r="H69" i="3" s="1"/>
  <c r="H558" i="12"/>
  <c r="B66" i="12" s="1"/>
  <c r="H68" i="3" s="1"/>
  <c r="H559" i="12"/>
  <c r="B65" i="12" s="1"/>
  <c r="H67" i="3" s="1"/>
  <c r="H560" i="12"/>
  <c r="B64" i="12" s="1"/>
  <c r="H66" i="3" s="1"/>
  <c r="H561" i="12"/>
  <c r="B63" i="12" s="1"/>
  <c r="H65" i="3" s="1"/>
  <c r="H562" i="12"/>
  <c r="B62" i="12" s="1"/>
  <c r="H64" i="3" s="1"/>
  <c r="H563" i="12"/>
  <c r="B61" i="12" s="1"/>
  <c r="H63" i="3" s="1"/>
  <c r="H564" i="12"/>
  <c r="B60" i="12" s="1"/>
  <c r="H62" i="3" s="1"/>
  <c r="H565" i="12"/>
  <c r="B59" i="12" s="1"/>
  <c r="H61" i="3" s="1"/>
  <c r="H566" i="12"/>
  <c r="B58" i="12" s="1"/>
  <c r="H60" i="3" s="1"/>
  <c r="H567" i="12"/>
  <c r="B57" i="12" s="1"/>
  <c r="H59" i="3" s="1"/>
  <c r="H568" i="12"/>
  <c r="B56" i="12" s="1"/>
  <c r="H58" i="3" s="1"/>
  <c r="H569" i="12"/>
  <c r="B55" i="12" s="1"/>
  <c r="H57" i="3" s="1"/>
  <c r="H570" i="12"/>
  <c r="B54" i="12" s="1"/>
  <c r="H56" i="3" s="1"/>
  <c r="H571" i="12"/>
  <c r="B53" i="12" s="1"/>
  <c r="H55" i="3" s="1"/>
  <c r="H572" i="12"/>
  <c r="B52" i="12" s="1"/>
  <c r="H54" i="3" s="1"/>
  <c r="H573" i="12"/>
  <c r="B51" i="12" s="1"/>
  <c r="H53" i="3" s="1"/>
  <c r="H574" i="12"/>
  <c r="B50" i="12" s="1"/>
  <c r="H52" i="3" s="1"/>
  <c r="H575" i="12"/>
  <c r="B49" i="12" s="1"/>
  <c r="H51" i="3" s="1"/>
  <c r="H576" i="12"/>
  <c r="B48" i="12" s="1"/>
  <c r="H50" i="3" s="1"/>
  <c r="H577" i="12"/>
  <c r="B47" i="12" s="1"/>
  <c r="H49" i="3" s="1"/>
  <c r="H578" i="12"/>
  <c r="B46" i="12" s="1"/>
  <c r="H48" i="3" s="1"/>
  <c r="H579" i="12"/>
  <c r="B45" i="12" s="1"/>
  <c r="H47" i="3" s="1"/>
  <c r="H580" i="12"/>
  <c r="B44" i="12" s="1"/>
  <c r="H46" i="3" s="1"/>
  <c r="H581" i="12"/>
  <c r="B43" i="12" s="1"/>
  <c r="H45" i="3" s="1"/>
  <c r="H582" i="12"/>
  <c r="B42" i="12" s="1"/>
  <c r="H44" i="3" s="1"/>
  <c r="H583" i="12"/>
  <c r="B41" i="12" s="1"/>
  <c r="H43" i="3" s="1"/>
  <c r="H584" i="12"/>
  <c r="B40" i="12" s="1"/>
  <c r="H42" i="3" s="1"/>
  <c r="H585" i="12"/>
  <c r="B39" i="12" s="1"/>
  <c r="H41" i="3" s="1"/>
  <c r="H586" i="12"/>
  <c r="B38" i="12" s="1"/>
  <c r="H40" i="3" s="1"/>
  <c r="H587" i="12"/>
  <c r="B37" i="12" s="1"/>
  <c r="H39" i="3" s="1"/>
  <c r="H588" i="12"/>
  <c r="B36" i="12" s="1"/>
  <c r="H38" i="3" s="1"/>
  <c r="H589" i="12"/>
  <c r="B35" i="12" s="1"/>
  <c r="H37" i="3" s="1"/>
  <c r="H590" i="12"/>
  <c r="B34" i="12" s="1"/>
  <c r="H36" i="3" s="1"/>
  <c r="H591" i="12"/>
  <c r="B33" i="12" s="1"/>
  <c r="H35" i="3" s="1"/>
  <c r="H592" i="12"/>
  <c r="B32" i="12" s="1"/>
  <c r="H34" i="3" s="1"/>
  <c r="H593" i="12"/>
  <c r="B31" i="12" s="1"/>
  <c r="H33" i="3" s="1"/>
  <c r="H594" i="12"/>
  <c r="B30" i="12" s="1"/>
  <c r="H32" i="3" s="1"/>
  <c r="H595" i="12"/>
  <c r="B29" i="12" s="1"/>
  <c r="H31" i="3" s="1"/>
  <c r="H596" i="12"/>
  <c r="B28" i="12" s="1"/>
  <c r="H30" i="3" s="1"/>
  <c r="H597" i="12"/>
  <c r="B27" i="12" s="1"/>
  <c r="H29" i="3" s="1"/>
  <c r="H598" i="12"/>
  <c r="B26" i="12" s="1"/>
  <c r="H28" i="3" s="1"/>
  <c r="H599" i="12"/>
  <c r="B25" i="12" s="1"/>
  <c r="H27" i="3" s="1"/>
  <c r="H600" i="12"/>
  <c r="B24" i="12" s="1"/>
  <c r="H26" i="3" s="1"/>
  <c r="H601" i="12"/>
  <c r="B23" i="12" s="1"/>
  <c r="H25" i="3" s="1"/>
  <c r="H602" i="12"/>
  <c r="B22" i="12" s="1"/>
  <c r="H24" i="3" s="1"/>
  <c r="H603" i="12"/>
  <c r="B21" i="12" s="1"/>
  <c r="H23" i="3" s="1"/>
  <c r="H604" i="12"/>
  <c r="B20" i="12" s="1"/>
  <c r="H22" i="3" s="1"/>
  <c r="H605" i="12"/>
  <c r="B19" i="12" s="1"/>
  <c r="H21" i="3" s="1"/>
  <c r="H606" i="12"/>
  <c r="B18" i="12" s="1"/>
  <c r="H20" i="3" s="1"/>
  <c r="H607" i="12"/>
  <c r="B17" i="12" s="1"/>
  <c r="H19" i="3" s="1"/>
  <c r="H608" i="12"/>
  <c r="B16" i="12" s="1"/>
  <c r="H18" i="3" s="1"/>
  <c r="H609" i="12"/>
  <c r="B15" i="12" s="1"/>
  <c r="H17" i="3" s="1"/>
  <c r="H610" i="12"/>
  <c r="B14" i="12" s="1"/>
  <c r="H16" i="3" s="1"/>
  <c r="H611" i="12"/>
  <c r="B13" i="12" s="1"/>
  <c r="H15" i="3" s="1"/>
  <c r="H612" i="12"/>
  <c r="B12" i="12" s="1"/>
  <c r="H14" i="3" s="1"/>
  <c r="H12" i="12"/>
  <c r="B612" i="12" s="1"/>
  <c r="P10" i="3" l="1"/>
  <c r="C6" i="3"/>
  <c r="G42" i="2" l="1"/>
  <c r="I215" i="3" l="1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G43" i="2"/>
  <c r="G44" i="2" s="1"/>
  <c r="C24" i="13" l="1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B7" i="13" l="1"/>
  <c r="P615" i="3"/>
  <c r="P616" i="3"/>
  <c r="P617" i="3"/>
  <c r="P618" i="3"/>
  <c r="P619" i="3"/>
  <c r="P620" i="3"/>
  <c r="P621" i="3"/>
  <c r="P622" i="3"/>
  <c r="P623" i="3"/>
  <c r="P624" i="3"/>
  <c r="P625" i="3"/>
  <c r="P626" i="3"/>
  <c r="P628" i="3"/>
  <c r="P629" i="3"/>
  <c r="P630" i="3"/>
  <c r="P631" i="3"/>
  <c r="P632" i="3"/>
  <c r="P633" i="3"/>
  <c r="P634" i="3"/>
  <c r="P635" i="3"/>
  <c r="P636" i="3"/>
  <c r="P637" i="3"/>
  <c r="J14" i="10"/>
  <c r="E14" i="10"/>
  <c r="E15" i="10"/>
  <c r="J16" i="10"/>
  <c r="E16" i="10"/>
  <c r="J17" i="10"/>
  <c r="E17" i="10"/>
  <c r="J18" i="10"/>
  <c r="E18" i="10"/>
  <c r="E19" i="10"/>
  <c r="J20" i="10"/>
  <c r="E20" i="10"/>
  <c r="J21" i="10"/>
  <c r="E21" i="10"/>
  <c r="J22" i="10"/>
  <c r="E22" i="10"/>
  <c r="E23" i="10"/>
  <c r="J24" i="10"/>
  <c r="E24" i="10"/>
  <c r="G24" i="10" s="1"/>
  <c r="I24" i="10"/>
  <c r="J25" i="10"/>
  <c r="E25" i="10"/>
  <c r="J26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L38" i="10"/>
  <c r="M38" i="10" s="1"/>
  <c r="E39" i="10"/>
  <c r="I39" i="10"/>
  <c r="L39" i="10"/>
  <c r="M39" i="10"/>
  <c r="E40" i="10"/>
  <c r="I40" i="10"/>
  <c r="L40" i="10"/>
  <c r="E41" i="10"/>
  <c r="I41" i="10"/>
  <c r="L41" i="10"/>
  <c r="E42" i="10"/>
  <c r="L42" i="10"/>
  <c r="M42" i="10" s="1"/>
  <c r="I43" i="10"/>
  <c r="E43" i="10"/>
  <c r="F43" i="10" s="1"/>
  <c r="L43" i="10"/>
  <c r="M43" i="10" s="1"/>
  <c r="E44" i="10"/>
  <c r="C44" i="10" s="1"/>
  <c r="L44" i="10"/>
  <c r="E45" i="10"/>
  <c r="I45" i="10"/>
  <c r="L45" i="10"/>
  <c r="M45" i="10" s="1"/>
  <c r="E46" i="10"/>
  <c r="L46" i="10"/>
  <c r="M46" i="10" s="1"/>
  <c r="E47" i="10"/>
  <c r="I47" i="10"/>
  <c r="L47" i="10"/>
  <c r="M47" i="10" s="1"/>
  <c r="E48" i="10"/>
  <c r="G48" i="10" s="1"/>
  <c r="I48" i="10"/>
  <c r="L48" i="10"/>
  <c r="M48" i="10" s="1"/>
  <c r="E49" i="10"/>
  <c r="I49" i="10"/>
  <c r="L49" i="10"/>
  <c r="M49" i="10" s="1"/>
  <c r="E50" i="10"/>
  <c r="L50" i="10"/>
  <c r="M50" i="10" s="1"/>
  <c r="I51" i="10"/>
  <c r="E51" i="10"/>
  <c r="L51" i="10"/>
  <c r="M51" i="10" s="1"/>
  <c r="I52" i="10"/>
  <c r="E52" i="10"/>
  <c r="L52" i="10"/>
  <c r="M52" i="10" s="1"/>
  <c r="D53" i="10"/>
  <c r="E53" i="10"/>
  <c r="L53" i="10"/>
  <c r="M53" i="10" s="1"/>
  <c r="H54" i="10"/>
  <c r="E54" i="10"/>
  <c r="I54" i="10"/>
  <c r="J54" i="10"/>
  <c r="L54" i="10"/>
  <c r="M54" i="10" s="1"/>
  <c r="D55" i="10"/>
  <c r="F55" i="10" s="1"/>
  <c r="E55" i="10"/>
  <c r="L55" i="10"/>
  <c r="M55" i="10" s="1"/>
  <c r="E56" i="10"/>
  <c r="L56" i="10"/>
  <c r="M56" i="10" s="1"/>
  <c r="J57" i="10"/>
  <c r="E57" i="10"/>
  <c r="L57" i="10"/>
  <c r="M57" i="10" s="1"/>
  <c r="J58" i="10"/>
  <c r="E58" i="10"/>
  <c r="I58" i="10"/>
  <c r="L58" i="10"/>
  <c r="M58" i="10" s="1"/>
  <c r="E59" i="10"/>
  <c r="J59" i="10"/>
  <c r="L59" i="10"/>
  <c r="M59" i="10" s="1"/>
  <c r="J60" i="10"/>
  <c r="E60" i="10"/>
  <c r="I60" i="10"/>
  <c r="L60" i="10"/>
  <c r="M60" i="10" s="1"/>
  <c r="J61" i="10"/>
  <c r="E61" i="10"/>
  <c r="L61" i="10"/>
  <c r="M61" i="10" s="1"/>
  <c r="J62" i="10"/>
  <c r="E62" i="10"/>
  <c r="I62" i="10"/>
  <c r="L62" i="10"/>
  <c r="J63" i="10"/>
  <c r="E63" i="10"/>
  <c r="L63" i="10"/>
  <c r="E64" i="10"/>
  <c r="L64" i="10"/>
  <c r="M64" i="10" s="1"/>
  <c r="J65" i="10"/>
  <c r="E65" i="10"/>
  <c r="L65" i="10"/>
  <c r="M65" i="10" s="1"/>
  <c r="J66" i="10"/>
  <c r="E66" i="10"/>
  <c r="I66" i="10"/>
  <c r="L66" i="10"/>
  <c r="M66" i="10" s="1"/>
  <c r="J67" i="10"/>
  <c r="E67" i="10"/>
  <c r="L67" i="10"/>
  <c r="M67" i="10" s="1"/>
  <c r="J68" i="10"/>
  <c r="E68" i="10"/>
  <c r="L68" i="10"/>
  <c r="M68" i="10" s="1"/>
  <c r="E69" i="10"/>
  <c r="L69" i="10"/>
  <c r="M69" i="10" s="1"/>
  <c r="I70" i="10"/>
  <c r="E70" i="10"/>
  <c r="L70" i="10"/>
  <c r="M70" i="10"/>
  <c r="J71" i="10"/>
  <c r="E71" i="10"/>
  <c r="L71" i="10"/>
  <c r="J72" i="10"/>
  <c r="E72" i="10"/>
  <c r="I72" i="10"/>
  <c r="L72" i="10"/>
  <c r="E73" i="10"/>
  <c r="I73" i="10"/>
  <c r="J73" i="10"/>
  <c r="L73" i="10"/>
  <c r="J74" i="10"/>
  <c r="E74" i="10"/>
  <c r="L74" i="10"/>
  <c r="J75" i="10"/>
  <c r="E75" i="10"/>
  <c r="G75" i="10" s="1"/>
  <c r="L75" i="10"/>
  <c r="H76" i="10"/>
  <c r="E76" i="10"/>
  <c r="L76" i="10"/>
  <c r="M76" i="10" s="1"/>
  <c r="I77" i="10"/>
  <c r="E77" i="10"/>
  <c r="L77" i="10"/>
  <c r="M77" i="10" s="1"/>
  <c r="E78" i="10"/>
  <c r="F78" i="10" s="1"/>
  <c r="L78" i="10"/>
  <c r="J79" i="10"/>
  <c r="E79" i="10"/>
  <c r="L79" i="10"/>
  <c r="M79" i="10" s="1"/>
  <c r="J80" i="10"/>
  <c r="E80" i="10"/>
  <c r="I80" i="10"/>
  <c r="L80" i="10"/>
  <c r="M80" i="10" s="1"/>
  <c r="H81" i="10"/>
  <c r="E81" i="10"/>
  <c r="I81" i="10"/>
  <c r="J81" i="10"/>
  <c r="L81" i="10"/>
  <c r="M81" i="10" s="1"/>
  <c r="E82" i="10"/>
  <c r="L82" i="10"/>
  <c r="M82" i="10" s="1"/>
  <c r="E83" i="10"/>
  <c r="L83" i="10"/>
  <c r="E84" i="10"/>
  <c r="L84" i="10"/>
  <c r="M84" i="10" s="1"/>
  <c r="H85" i="10"/>
  <c r="E85" i="10"/>
  <c r="I85" i="10"/>
  <c r="J85" i="10"/>
  <c r="L85" i="10"/>
  <c r="M85" i="10" s="1"/>
  <c r="E86" i="10"/>
  <c r="L86" i="10"/>
  <c r="H87" i="10"/>
  <c r="E87" i="10"/>
  <c r="I87" i="10"/>
  <c r="L87" i="10"/>
  <c r="E88" i="10"/>
  <c r="F88" i="10" s="1"/>
  <c r="L88" i="10"/>
  <c r="D89" i="10"/>
  <c r="E89" i="10"/>
  <c r="H89" i="10"/>
  <c r="I89" i="10"/>
  <c r="L89" i="10"/>
  <c r="M89" i="10" s="1"/>
  <c r="E90" i="10"/>
  <c r="L90" i="10"/>
  <c r="M90" i="10" s="1"/>
  <c r="I91" i="10"/>
  <c r="E91" i="10"/>
  <c r="L91" i="10"/>
  <c r="E92" i="10"/>
  <c r="F92" i="10" s="1"/>
  <c r="L92" i="10"/>
  <c r="M92" i="10"/>
  <c r="J93" i="10"/>
  <c r="D93" i="10"/>
  <c r="F93" i="10" s="1"/>
  <c r="E93" i="10"/>
  <c r="I93" i="10"/>
  <c r="L93" i="10"/>
  <c r="E94" i="10"/>
  <c r="F94" i="10" s="1"/>
  <c r="L94" i="10"/>
  <c r="J95" i="10"/>
  <c r="D95" i="10"/>
  <c r="E95" i="10"/>
  <c r="I95" i="10"/>
  <c r="L95" i="10"/>
  <c r="M95" i="10" s="1"/>
  <c r="E96" i="10"/>
  <c r="L96" i="10"/>
  <c r="M96" i="10" s="1"/>
  <c r="J97" i="10"/>
  <c r="E97" i="10"/>
  <c r="I97" i="10"/>
  <c r="L97" i="10"/>
  <c r="M97" i="10" s="1"/>
  <c r="E98" i="10"/>
  <c r="L98" i="10"/>
  <c r="M98" i="10" s="1"/>
  <c r="J99" i="10"/>
  <c r="E99" i="10"/>
  <c r="H99" i="10"/>
  <c r="I99" i="10"/>
  <c r="L99" i="10"/>
  <c r="M99" i="10" s="1"/>
  <c r="E100" i="10"/>
  <c r="L100" i="10"/>
  <c r="J101" i="10"/>
  <c r="D101" i="10"/>
  <c r="G101" i="10" s="1"/>
  <c r="E101" i="10"/>
  <c r="I101" i="10"/>
  <c r="L101" i="10"/>
  <c r="M101" i="10" s="1"/>
  <c r="E102" i="10"/>
  <c r="F102" i="10" s="1"/>
  <c r="L102" i="10"/>
  <c r="M102" i="10" s="1"/>
  <c r="J103" i="10"/>
  <c r="D103" i="10"/>
  <c r="E103" i="10"/>
  <c r="I103" i="10"/>
  <c r="L103" i="10"/>
  <c r="M103" i="10" s="1"/>
  <c r="E104" i="10"/>
  <c r="L104" i="10"/>
  <c r="J105" i="10"/>
  <c r="E105" i="10"/>
  <c r="L105" i="10"/>
  <c r="M105" i="10" s="1"/>
  <c r="E106" i="10"/>
  <c r="G106" i="10" s="1"/>
  <c r="L106" i="10"/>
  <c r="M106" i="10"/>
  <c r="J107" i="10"/>
  <c r="E107" i="10"/>
  <c r="F107" i="10" s="1"/>
  <c r="H107" i="10"/>
  <c r="I107" i="10"/>
  <c r="L107" i="10"/>
  <c r="M107" i="10" s="1"/>
  <c r="E108" i="10"/>
  <c r="F108" i="10" s="1"/>
  <c r="L108" i="10"/>
  <c r="M108" i="10" s="1"/>
  <c r="J109" i="10"/>
  <c r="E109" i="10"/>
  <c r="I109" i="10"/>
  <c r="L109" i="10"/>
  <c r="M109" i="10" s="1"/>
  <c r="E110" i="10"/>
  <c r="L110" i="10"/>
  <c r="M110" i="10"/>
  <c r="J111" i="10"/>
  <c r="E111" i="10"/>
  <c r="I111" i="10"/>
  <c r="L111" i="10"/>
  <c r="M111" i="10" s="1"/>
  <c r="E112" i="10"/>
  <c r="L112" i="10"/>
  <c r="M112" i="10" s="1"/>
  <c r="J113" i="10"/>
  <c r="E113" i="10"/>
  <c r="I113" i="10"/>
  <c r="L113" i="10"/>
  <c r="M113" i="10" s="1"/>
  <c r="E114" i="10"/>
  <c r="C114" i="10" s="1"/>
  <c r="L114" i="10"/>
  <c r="I115" i="10"/>
  <c r="E115" i="10"/>
  <c r="L115" i="10"/>
  <c r="M115" i="10" s="1"/>
  <c r="J116" i="10"/>
  <c r="E116" i="10"/>
  <c r="L116" i="10"/>
  <c r="M116" i="10" s="1"/>
  <c r="J117" i="10"/>
  <c r="E117" i="10"/>
  <c r="I117" i="10"/>
  <c r="L117" i="10"/>
  <c r="M117" i="10"/>
  <c r="E118" i="10"/>
  <c r="I118" i="10"/>
  <c r="L118" i="10"/>
  <c r="J119" i="10"/>
  <c r="E119" i="10"/>
  <c r="I119" i="10"/>
  <c r="L119" i="10"/>
  <c r="M119" i="10"/>
  <c r="E120" i="10"/>
  <c r="L120" i="10"/>
  <c r="M120" i="10" s="1"/>
  <c r="J121" i="10"/>
  <c r="E121" i="10"/>
  <c r="G121" i="10" s="1"/>
  <c r="H121" i="10"/>
  <c r="I121" i="10"/>
  <c r="L121" i="10"/>
  <c r="M121" i="10" s="1"/>
  <c r="I122" i="10"/>
  <c r="E122" i="10"/>
  <c r="L122" i="10"/>
  <c r="M122" i="10" s="1"/>
  <c r="E123" i="10"/>
  <c r="L123" i="10"/>
  <c r="M123" i="10" s="1"/>
  <c r="J124" i="10"/>
  <c r="E124" i="10"/>
  <c r="L124" i="10"/>
  <c r="J125" i="10"/>
  <c r="E125" i="10"/>
  <c r="L125" i="10"/>
  <c r="M125" i="10" s="1"/>
  <c r="E126" i="10"/>
  <c r="L126" i="10"/>
  <c r="M126" i="10" s="1"/>
  <c r="E127" i="10"/>
  <c r="L127" i="10"/>
  <c r="M127" i="10" s="1"/>
  <c r="J128" i="10"/>
  <c r="E128" i="10"/>
  <c r="F128" i="10" s="1"/>
  <c r="L128" i="10"/>
  <c r="J129" i="10"/>
  <c r="E129" i="10"/>
  <c r="I129" i="10"/>
  <c r="L129" i="10"/>
  <c r="M129" i="10" s="1"/>
  <c r="I130" i="10"/>
  <c r="E130" i="10"/>
  <c r="L130" i="10"/>
  <c r="M130" i="10" s="1"/>
  <c r="J131" i="10"/>
  <c r="E131" i="10"/>
  <c r="L131" i="10"/>
  <c r="M131" i="10" s="1"/>
  <c r="J132" i="10"/>
  <c r="E132" i="10"/>
  <c r="L132" i="10"/>
  <c r="J133" i="10"/>
  <c r="E133" i="10"/>
  <c r="L133" i="10"/>
  <c r="M133" i="10" s="1"/>
  <c r="E134" i="10"/>
  <c r="L134" i="10"/>
  <c r="M134" i="10" s="1"/>
  <c r="J135" i="10"/>
  <c r="E135" i="10"/>
  <c r="L135" i="10"/>
  <c r="M135" i="10"/>
  <c r="E136" i="10"/>
  <c r="L136" i="10"/>
  <c r="M136" i="10" s="1"/>
  <c r="J137" i="10"/>
  <c r="E137" i="10"/>
  <c r="F137" i="10" s="1"/>
  <c r="I137" i="10"/>
  <c r="L137" i="10"/>
  <c r="M137" i="10" s="1"/>
  <c r="I138" i="10"/>
  <c r="E138" i="10"/>
  <c r="L138" i="10"/>
  <c r="E139" i="10"/>
  <c r="L139" i="10"/>
  <c r="M139" i="10" s="1"/>
  <c r="J140" i="10"/>
  <c r="E140" i="10"/>
  <c r="L140" i="10"/>
  <c r="M140" i="10" s="1"/>
  <c r="J141" i="10"/>
  <c r="E141" i="10"/>
  <c r="L141" i="10"/>
  <c r="M141" i="10" s="1"/>
  <c r="E142" i="10"/>
  <c r="L142" i="10"/>
  <c r="M142" i="10" s="1"/>
  <c r="I143" i="10"/>
  <c r="E143" i="10"/>
  <c r="L143" i="10"/>
  <c r="D144" i="10"/>
  <c r="E144" i="10"/>
  <c r="L144" i="10"/>
  <c r="M144" i="10" s="1"/>
  <c r="D145" i="10"/>
  <c r="E145" i="10"/>
  <c r="L145" i="10"/>
  <c r="M145" i="10"/>
  <c r="H146" i="10"/>
  <c r="E146" i="10"/>
  <c r="J146" i="10"/>
  <c r="L146" i="10"/>
  <c r="M146" i="10" s="1"/>
  <c r="E147" i="10"/>
  <c r="L147" i="10"/>
  <c r="M147" i="10" s="1"/>
  <c r="J148" i="10"/>
  <c r="E148" i="10"/>
  <c r="L148" i="10"/>
  <c r="M148" i="10" s="1"/>
  <c r="E149" i="10"/>
  <c r="L149" i="10"/>
  <c r="M149" i="10" s="1"/>
  <c r="E150" i="10"/>
  <c r="L150" i="10"/>
  <c r="M150" i="10" s="1"/>
  <c r="E151" i="10"/>
  <c r="L151" i="10"/>
  <c r="M151" i="10" s="1"/>
  <c r="J152" i="10"/>
  <c r="E152" i="10"/>
  <c r="L152" i="10"/>
  <c r="M152" i="10" s="1"/>
  <c r="E153" i="10"/>
  <c r="L153" i="10"/>
  <c r="N153" i="10" s="1"/>
  <c r="E154" i="10"/>
  <c r="L154" i="10"/>
  <c r="M154" i="10" s="1"/>
  <c r="E155" i="10"/>
  <c r="L155" i="10"/>
  <c r="M155" i="10" s="1"/>
  <c r="J156" i="10"/>
  <c r="E156" i="10"/>
  <c r="L156" i="10"/>
  <c r="M156" i="10" s="1"/>
  <c r="E157" i="10"/>
  <c r="L157" i="10"/>
  <c r="M157" i="10" s="1"/>
  <c r="E158" i="10"/>
  <c r="L158" i="10"/>
  <c r="M158" i="10" s="1"/>
  <c r="E159" i="10"/>
  <c r="G159" i="10" s="1"/>
  <c r="L159" i="10"/>
  <c r="J160" i="10"/>
  <c r="E160" i="10"/>
  <c r="L160" i="10"/>
  <c r="M160" i="10" s="1"/>
  <c r="E161" i="10"/>
  <c r="L161" i="10"/>
  <c r="M161" i="10" s="1"/>
  <c r="E162" i="10"/>
  <c r="L162" i="10"/>
  <c r="M162" i="10" s="1"/>
  <c r="E163" i="10"/>
  <c r="L163" i="10"/>
  <c r="J164" i="10"/>
  <c r="E164" i="10"/>
  <c r="I164" i="10"/>
  <c r="L164" i="10"/>
  <c r="M164" i="10" s="1"/>
  <c r="E165" i="10"/>
  <c r="F165" i="10" s="1"/>
  <c r="L165" i="10"/>
  <c r="M165" i="10" s="1"/>
  <c r="E166" i="10"/>
  <c r="L166" i="10"/>
  <c r="M166" i="10" s="1"/>
  <c r="E167" i="10"/>
  <c r="F167" i="10" s="1"/>
  <c r="L167" i="10"/>
  <c r="M167" i="10" s="1"/>
  <c r="J168" i="10"/>
  <c r="E168" i="10"/>
  <c r="L168" i="10"/>
  <c r="M168" i="10" s="1"/>
  <c r="E169" i="10"/>
  <c r="L169" i="10"/>
  <c r="E170" i="10"/>
  <c r="L170" i="10"/>
  <c r="M170" i="10" s="1"/>
  <c r="E171" i="10"/>
  <c r="L171" i="10"/>
  <c r="M171" i="10" s="1"/>
  <c r="J172" i="10"/>
  <c r="E172" i="10"/>
  <c r="L172" i="10"/>
  <c r="M172" i="10" s="1"/>
  <c r="E173" i="10"/>
  <c r="L173" i="10"/>
  <c r="E174" i="10"/>
  <c r="G174" i="10" s="1"/>
  <c r="L174" i="10"/>
  <c r="M174" i="10" s="1"/>
  <c r="E175" i="10"/>
  <c r="L175" i="10"/>
  <c r="M175" i="10" s="1"/>
  <c r="H176" i="10"/>
  <c r="E176" i="10"/>
  <c r="G176" i="10"/>
  <c r="L176" i="10"/>
  <c r="M176" i="10" s="1"/>
  <c r="I177" i="10"/>
  <c r="E177" i="10"/>
  <c r="L177" i="10"/>
  <c r="M177" i="10" s="1"/>
  <c r="E178" i="10"/>
  <c r="L178" i="10"/>
  <c r="N178" i="10" s="1"/>
  <c r="E179" i="10"/>
  <c r="L179" i="10"/>
  <c r="M179" i="10" s="1"/>
  <c r="D180" i="10"/>
  <c r="E180" i="10"/>
  <c r="G180" i="10" s="1"/>
  <c r="L180" i="10"/>
  <c r="M180" i="10" s="1"/>
  <c r="I181" i="10"/>
  <c r="D181" i="10"/>
  <c r="E181" i="10"/>
  <c r="L181" i="10"/>
  <c r="M181" i="10"/>
  <c r="D182" i="10"/>
  <c r="E182" i="10"/>
  <c r="F182" i="10" s="1"/>
  <c r="L182" i="10"/>
  <c r="M182" i="10"/>
  <c r="I183" i="10"/>
  <c r="E183" i="10"/>
  <c r="F183" i="10" s="1"/>
  <c r="L183" i="10"/>
  <c r="M183" i="10"/>
  <c r="H184" i="10"/>
  <c r="D184" i="10"/>
  <c r="G184" i="10" s="1"/>
  <c r="E184" i="10"/>
  <c r="L184" i="10"/>
  <c r="M184" i="10" s="1"/>
  <c r="E185" i="10"/>
  <c r="L185" i="10"/>
  <c r="M185" i="10" s="1"/>
  <c r="H186" i="10"/>
  <c r="E186" i="10"/>
  <c r="L186" i="10"/>
  <c r="M186" i="10" s="1"/>
  <c r="I187" i="10"/>
  <c r="E187" i="10"/>
  <c r="L187" i="10"/>
  <c r="M187" i="10" s="1"/>
  <c r="E188" i="10"/>
  <c r="L188" i="10"/>
  <c r="M188" i="10" s="1"/>
  <c r="I189" i="10"/>
  <c r="D189" i="10"/>
  <c r="E189" i="10"/>
  <c r="L189" i="10"/>
  <c r="M189" i="10" s="1"/>
  <c r="D190" i="10"/>
  <c r="E190" i="10"/>
  <c r="L190" i="10"/>
  <c r="M190" i="10" s="1"/>
  <c r="E191" i="10"/>
  <c r="L191" i="10"/>
  <c r="M191" i="10" s="1"/>
  <c r="D192" i="10"/>
  <c r="E192" i="10"/>
  <c r="L192" i="10"/>
  <c r="M192" i="10" s="1"/>
  <c r="I193" i="10"/>
  <c r="E193" i="10"/>
  <c r="L193" i="10"/>
  <c r="M193" i="10" s="1"/>
  <c r="D194" i="10"/>
  <c r="G194" i="10" s="1"/>
  <c r="E194" i="10"/>
  <c r="J194" i="10"/>
  <c r="L194" i="10"/>
  <c r="M194" i="10"/>
  <c r="I195" i="10"/>
  <c r="E195" i="10"/>
  <c r="L195" i="10"/>
  <c r="M195" i="10" s="1"/>
  <c r="E196" i="10"/>
  <c r="L196" i="10"/>
  <c r="M196" i="10" s="1"/>
  <c r="I197" i="10"/>
  <c r="E197" i="10"/>
  <c r="L197" i="10"/>
  <c r="M197" i="10" s="1"/>
  <c r="J10" i="3"/>
  <c r="K10" i="3"/>
  <c r="L10" i="3"/>
  <c r="M10" i="3"/>
  <c r="N10" i="3"/>
  <c r="G31" i="2"/>
  <c r="M132" i="10"/>
  <c r="M124" i="10"/>
  <c r="M114" i="10"/>
  <c r="N113" i="10"/>
  <c r="M104" i="10"/>
  <c r="M100" i="10"/>
  <c r="M94" i="10"/>
  <c r="M91" i="10"/>
  <c r="M87" i="10"/>
  <c r="M86" i="10"/>
  <c r="M83" i="10"/>
  <c r="M78" i="10"/>
  <c r="M75" i="10"/>
  <c r="M73" i="10"/>
  <c r="M72" i="10"/>
  <c r="M71" i="10"/>
  <c r="M62" i="10"/>
  <c r="M44" i="10"/>
  <c r="M41" i="10"/>
  <c r="M40" i="10"/>
  <c r="O8" i="10"/>
  <c r="P8" i="10" s="1"/>
  <c r="F53" i="10"/>
  <c r="M74" i="10"/>
  <c r="N73" i="10"/>
  <c r="I148" i="10"/>
  <c r="I146" i="10"/>
  <c r="H129" i="10"/>
  <c r="D121" i="10"/>
  <c r="D111" i="10"/>
  <c r="F111" i="10" s="1"/>
  <c r="D109" i="10"/>
  <c r="G109" i="10" s="1"/>
  <c r="D99" i="10"/>
  <c r="F99" i="10" s="1"/>
  <c r="N93" i="10"/>
  <c r="J89" i="10"/>
  <c r="D81" i="10"/>
  <c r="F81" i="10" s="1"/>
  <c r="H66" i="10"/>
  <c r="H62" i="10"/>
  <c r="D54" i="10"/>
  <c r="F54" i="10" s="1"/>
  <c r="I16" i="10"/>
  <c r="I184" i="10"/>
  <c r="D137" i="10"/>
  <c r="I128" i="10"/>
  <c r="D107" i="10"/>
  <c r="D85" i="10"/>
  <c r="G85" i="10" s="1"/>
  <c r="D58" i="10"/>
  <c r="F58" i="10"/>
  <c r="I21" i="10"/>
  <c r="N83" i="10"/>
  <c r="J184" i="10"/>
  <c r="F176" i="10"/>
  <c r="I160" i="10"/>
  <c r="D146" i="10"/>
  <c r="D129" i="10"/>
  <c r="G129" i="10" s="1"/>
  <c r="D66" i="10"/>
  <c r="F66" i="10" s="1"/>
  <c r="H197" i="10"/>
  <c r="H193" i="10"/>
  <c r="J190" i="10"/>
  <c r="H183" i="10"/>
  <c r="H182" i="10"/>
  <c r="J180" i="10"/>
  <c r="J138" i="10"/>
  <c r="H117" i="10"/>
  <c r="H113" i="10"/>
  <c r="H105" i="10"/>
  <c r="H97" i="10"/>
  <c r="H80" i="10"/>
  <c r="H72" i="10"/>
  <c r="I182" i="10"/>
  <c r="I105" i="10"/>
  <c r="M88" i="10"/>
  <c r="I192" i="10"/>
  <c r="I190" i="10"/>
  <c r="I186" i="10"/>
  <c r="H180" i="10"/>
  <c r="I168" i="10"/>
  <c r="I152" i="10"/>
  <c r="H131" i="10"/>
  <c r="J130" i="10"/>
  <c r="H111" i="10"/>
  <c r="H103" i="10"/>
  <c r="H95" i="10"/>
  <c r="I79" i="10"/>
  <c r="I71" i="10"/>
  <c r="I68" i="10"/>
  <c r="D62" i="10"/>
  <c r="F62" i="10"/>
  <c r="H58" i="10"/>
  <c r="I25" i="10"/>
  <c r="I17" i="10"/>
  <c r="D197" i="10"/>
  <c r="G197" i="10" s="1"/>
  <c r="D193" i="10"/>
  <c r="H189" i="10"/>
  <c r="D183" i="10"/>
  <c r="J182" i="10"/>
  <c r="H181" i="10"/>
  <c r="I176" i="10"/>
  <c r="I172" i="10"/>
  <c r="I156" i="10"/>
  <c r="H144" i="10"/>
  <c r="H137" i="10"/>
  <c r="I135" i="10"/>
  <c r="I124" i="10"/>
  <c r="J122" i="10"/>
  <c r="D117" i="10"/>
  <c r="D113" i="10"/>
  <c r="H109" i="10"/>
  <c r="D105" i="10"/>
  <c r="F105" i="10" s="1"/>
  <c r="H101" i="10"/>
  <c r="D97" i="10"/>
  <c r="F97" i="10" s="1"/>
  <c r="H93" i="10"/>
  <c r="D80" i="10"/>
  <c r="F80" i="10" s="1"/>
  <c r="H74" i="10"/>
  <c r="D72" i="10"/>
  <c r="F72" i="10" s="1"/>
  <c r="J55" i="10"/>
  <c r="J53" i="10"/>
  <c r="J52" i="10"/>
  <c r="I20" i="10"/>
  <c r="M93" i="10"/>
  <c r="D196" i="10"/>
  <c r="I196" i="10"/>
  <c r="J196" i="10"/>
  <c r="I191" i="10"/>
  <c r="D191" i="10"/>
  <c r="H191" i="10"/>
  <c r="I185" i="10"/>
  <c r="D185" i="10"/>
  <c r="F185" i="10" s="1"/>
  <c r="H185" i="10"/>
  <c r="I179" i="10"/>
  <c r="D179" i="10"/>
  <c r="F179" i="10" s="1"/>
  <c r="H179" i="10"/>
  <c r="D178" i="10"/>
  <c r="F178" i="10" s="1"/>
  <c r="J178" i="10"/>
  <c r="H178" i="10"/>
  <c r="J174" i="10"/>
  <c r="D174" i="10"/>
  <c r="H174" i="10"/>
  <c r="J170" i="10"/>
  <c r="D170" i="10"/>
  <c r="F170" i="10" s="1"/>
  <c r="H170" i="10"/>
  <c r="J166" i="10"/>
  <c r="D166" i="10"/>
  <c r="G166" i="10" s="1"/>
  <c r="H166" i="10"/>
  <c r="J162" i="10"/>
  <c r="D162" i="10"/>
  <c r="G162" i="10" s="1"/>
  <c r="H162" i="10"/>
  <c r="J158" i="10"/>
  <c r="D158" i="10"/>
  <c r="F158" i="10" s="1"/>
  <c r="H158" i="10"/>
  <c r="J154" i="10"/>
  <c r="D154" i="10"/>
  <c r="G154" i="10" s="1"/>
  <c r="H154" i="10"/>
  <c r="J150" i="10"/>
  <c r="D150" i="10"/>
  <c r="F150" i="10" s="1"/>
  <c r="H150" i="10"/>
  <c r="J139" i="10"/>
  <c r="H139" i="10"/>
  <c r="J127" i="10"/>
  <c r="D127" i="10"/>
  <c r="F127" i="10" s="1"/>
  <c r="H127" i="10"/>
  <c r="I120" i="10"/>
  <c r="J120" i="10"/>
  <c r="J78" i="10"/>
  <c r="D78" i="10"/>
  <c r="H78" i="10"/>
  <c r="J64" i="10"/>
  <c r="D64" i="10"/>
  <c r="H64" i="10"/>
  <c r="J56" i="10"/>
  <c r="D56" i="10"/>
  <c r="F56" i="10" s="1"/>
  <c r="H56" i="10"/>
  <c r="J23" i="10"/>
  <c r="I23" i="10"/>
  <c r="J15" i="10"/>
  <c r="I15" i="10"/>
  <c r="J123" i="10"/>
  <c r="H123" i="10"/>
  <c r="D83" i="10"/>
  <c r="F83" i="10" s="1"/>
  <c r="J83" i="10"/>
  <c r="H83" i="10"/>
  <c r="I83" i="10"/>
  <c r="J70" i="10"/>
  <c r="D70" i="10"/>
  <c r="F70" i="10" s="1"/>
  <c r="H70" i="10"/>
  <c r="D91" i="10"/>
  <c r="F91" i="10" s="1"/>
  <c r="J91" i="10"/>
  <c r="H91" i="10"/>
  <c r="D188" i="10"/>
  <c r="G188" i="10"/>
  <c r="I188" i="10"/>
  <c r="J188" i="10"/>
  <c r="I178" i="10"/>
  <c r="I174" i="10"/>
  <c r="I170" i="10"/>
  <c r="I166" i="10"/>
  <c r="I162" i="10"/>
  <c r="I158" i="10"/>
  <c r="I154" i="10"/>
  <c r="I150" i="10"/>
  <c r="J143" i="10"/>
  <c r="D143" i="10"/>
  <c r="G143" i="10" s="1"/>
  <c r="H143" i="10"/>
  <c r="I136" i="10"/>
  <c r="J136" i="10"/>
  <c r="I127" i="10"/>
  <c r="J115" i="10"/>
  <c r="D115" i="10"/>
  <c r="F115" i="10" s="1"/>
  <c r="H115" i="10"/>
  <c r="I78" i="10"/>
  <c r="I64" i="10"/>
  <c r="I56" i="10"/>
  <c r="J27" i="10"/>
  <c r="I27" i="10"/>
  <c r="J19" i="10"/>
  <c r="I19" i="10"/>
  <c r="D195" i="10"/>
  <c r="F195" i="10" s="1"/>
  <c r="I194" i="10"/>
  <c r="D187" i="10"/>
  <c r="J186" i="10"/>
  <c r="D186" i="10"/>
  <c r="F186" i="10" s="1"/>
  <c r="I180" i="10"/>
  <c r="D177" i="10"/>
  <c r="F177" i="10" s="1"/>
  <c r="J176" i="10"/>
  <c r="D172" i="10"/>
  <c r="D168" i="10"/>
  <c r="F168" i="10" s="1"/>
  <c r="D164" i="10"/>
  <c r="G164" i="10" s="1"/>
  <c r="D160" i="10"/>
  <c r="G160" i="10" s="1"/>
  <c r="D156" i="10"/>
  <c r="F156" i="10" s="1"/>
  <c r="D152" i="10"/>
  <c r="F152" i="10" s="1"/>
  <c r="D148" i="10"/>
  <c r="F148" i="10" s="1"/>
  <c r="I140" i="10"/>
  <c r="D135" i="10"/>
  <c r="F135" i="10" s="1"/>
  <c r="D119" i="10"/>
  <c r="F119" i="10" s="1"/>
  <c r="J87" i="10"/>
  <c r="D87" i="10"/>
  <c r="G87" i="10"/>
  <c r="D68" i="10"/>
  <c r="F68" i="10" s="1"/>
  <c r="D60" i="10"/>
  <c r="G55" i="10"/>
  <c r="I26" i="10"/>
  <c r="I22" i="10"/>
  <c r="I18" i="10"/>
  <c r="I14" i="10"/>
  <c r="F196" i="10"/>
  <c r="H195" i="10"/>
  <c r="J192" i="10"/>
  <c r="H187" i="10"/>
  <c r="H177" i="10"/>
  <c r="H172" i="10"/>
  <c r="H168" i="10"/>
  <c r="H164" i="10"/>
  <c r="H160" i="10"/>
  <c r="H156" i="10"/>
  <c r="H152" i="10"/>
  <c r="H148" i="10"/>
  <c r="I144" i="10"/>
  <c r="H135" i="10"/>
  <c r="I132" i="10"/>
  <c r="H119" i="10"/>
  <c r="I75" i="10"/>
  <c r="H68" i="10"/>
  <c r="H60" i="10"/>
  <c r="F85" i="10"/>
  <c r="F89" i="10"/>
  <c r="D169" i="10"/>
  <c r="G169" i="10" s="1"/>
  <c r="H169" i="10"/>
  <c r="I169" i="10"/>
  <c r="J169" i="10"/>
  <c r="M159" i="10"/>
  <c r="F174" i="10"/>
  <c r="D171" i="10"/>
  <c r="F171" i="10" s="1"/>
  <c r="H171" i="10"/>
  <c r="I171" i="10"/>
  <c r="J171" i="10"/>
  <c r="M169" i="10"/>
  <c r="D163" i="10"/>
  <c r="H163" i="10"/>
  <c r="I163" i="10"/>
  <c r="J163" i="10"/>
  <c r="D155" i="10"/>
  <c r="H155" i="10"/>
  <c r="I155" i="10"/>
  <c r="J155" i="10"/>
  <c r="D147" i="10"/>
  <c r="H147" i="10"/>
  <c r="I147" i="10"/>
  <c r="J147" i="10"/>
  <c r="D161" i="10"/>
  <c r="H161" i="10"/>
  <c r="I161" i="10"/>
  <c r="J161" i="10"/>
  <c r="D153" i="10"/>
  <c r="H153" i="10"/>
  <c r="I153" i="10"/>
  <c r="J153" i="10"/>
  <c r="D173" i="10"/>
  <c r="G173" i="10" s="1"/>
  <c r="H173" i="10"/>
  <c r="I173" i="10"/>
  <c r="J173" i="10"/>
  <c r="D165" i="10"/>
  <c r="H165" i="10"/>
  <c r="I165" i="10"/>
  <c r="J165" i="10"/>
  <c r="N163" i="10"/>
  <c r="M163" i="10"/>
  <c r="D157" i="10"/>
  <c r="F157" i="10" s="1"/>
  <c r="H157" i="10"/>
  <c r="I157" i="10"/>
  <c r="J157" i="10"/>
  <c r="D149" i="10"/>
  <c r="F149" i="10" s="1"/>
  <c r="H149" i="10"/>
  <c r="I149" i="10"/>
  <c r="J149" i="10"/>
  <c r="F193" i="10"/>
  <c r="G189" i="10"/>
  <c r="D175" i="10"/>
  <c r="H175" i="10"/>
  <c r="I175" i="10"/>
  <c r="J175" i="10"/>
  <c r="D167" i="10"/>
  <c r="H167" i="10"/>
  <c r="I167" i="10"/>
  <c r="J167" i="10"/>
  <c r="D159" i="10"/>
  <c r="H159" i="10"/>
  <c r="I159" i="10"/>
  <c r="J159" i="10"/>
  <c r="D151" i="10"/>
  <c r="H151" i="10"/>
  <c r="I151" i="10"/>
  <c r="J151" i="10"/>
  <c r="D142" i="10"/>
  <c r="H142" i="10"/>
  <c r="D134" i="10"/>
  <c r="G134" i="10" s="1"/>
  <c r="H134" i="10"/>
  <c r="D126" i="10"/>
  <c r="H126" i="10"/>
  <c r="D118" i="10"/>
  <c r="F118" i="10" s="1"/>
  <c r="H118" i="10"/>
  <c r="D106" i="10"/>
  <c r="H106" i="10"/>
  <c r="I106" i="10"/>
  <c r="J106" i="10"/>
  <c r="D98" i="10"/>
  <c r="H98" i="10"/>
  <c r="I98" i="10"/>
  <c r="J98" i="10"/>
  <c r="J145" i="10"/>
  <c r="D136" i="10"/>
  <c r="G136" i="10" s="1"/>
  <c r="H136" i="10"/>
  <c r="D128" i="10"/>
  <c r="H128" i="10"/>
  <c r="F121" i="10"/>
  <c r="D120" i="10"/>
  <c r="H120" i="10"/>
  <c r="D116" i="10"/>
  <c r="F116" i="10" s="1"/>
  <c r="H116" i="10"/>
  <c r="I116" i="10"/>
  <c r="D108" i="10"/>
  <c r="H108" i="10"/>
  <c r="I108" i="10"/>
  <c r="J108" i="10"/>
  <c r="D100" i="10"/>
  <c r="G100" i="10" s="1"/>
  <c r="H100" i="10"/>
  <c r="I100" i="10"/>
  <c r="J100" i="10"/>
  <c r="D92" i="10"/>
  <c r="H92" i="10"/>
  <c r="I92" i="10"/>
  <c r="J92" i="10"/>
  <c r="D90" i="10"/>
  <c r="F90" i="10" s="1"/>
  <c r="H90" i="10"/>
  <c r="I90" i="10"/>
  <c r="J90" i="10"/>
  <c r="D88" i="10"/>
  <c r="H88" i="10"/>
  <c r="I88" i="10"/>
  <c r="J88" i="10"/>
  <c r="D86" i="10"/>
  <c r="G86" i="10" s="1"/>
  <c r="H86" i="10"/>
  <c r="I86" i="10"/>
  <c r="J86" i="10"/>
  <c r="D84" i="10"/>
  <c r="H84" i="10"/>
  <c r="I84" i="10"/>
  <c r="J84" i="10"/>
  <c r="D82" i="10"/>
  <c r="F82" i="10" s="1"/>
  <c r="H82" i="10"/>
  <c r="I82" i="10"/>
  <c r="J82" i="10"/>
  <c r="D69" i="10"/>
  <c r="G69" i="10" s="1"/>
  <c r="H69" i="10"/>
  <c r="J69" i="10"/>
  <c r="J197" i="10"/>
  <c r="H196" i="10"/>
  <c r="J195" i="10"/>
  <c r="H194" i="10"/>
  <c r="J193" i="10"/>
  <c r="H192" i="10"/>
  <c r="J191" i="10"/>
  <c r="H190" i="10"/>
  <c r="J189" i="10"/>
  <c r="H188" i="10"/>
  <c r="J187" i="10"/>
  <c r="J185" i="10"/>
  <c r="J183" i="10"/>
  <c r="J181" i="10"/>
  <c r="J179" i="10"/>
  <c r="J177" i="10"/>
  <c r="G168" i="10"/>
  <c r="G152" i="10"/>
  <c r="I145" i="10"/>
  <c r="I139" i="10"/>
  <c r="D139" i="10"/>
  <c r="G139" i="10" s="1"/>
  <c r="D138" i="10"/>
  <c r="H138" i="10"/>
  <c r="G135" i="10"/>
  <c r="I131" i="10"/>
  <c r="D131" i="10"/>
  <c r="D130" i="10"/>
  <c r="H130" i="10"/>
  <c r="I123" i="10"/>
  <c r="D123" i="10"/>
  <c r="D122" i="10"/>
  <c r="F122" i="10" s="1"/>
  <c r="H122" i="10"/>
  <c r="G119" i="10"/>
  <c r="F117" i="10"/>
  <c r="G117" i="10"/>
  <c r="D110" i="10"/>
  <c r="H110" i="10"/>
  <c r="I110" i="10"/>
  <c r="J110" i="10"/>
  <c r="D102" i="10"/>
  <c r="H102" i="10"/>
  <c r="I102" i="10"/>
  <c r="J102" i="10"/>
  <c r="D94" i="10"/>
  <c r="H94" i="10"/>
  <c r="I94" i="10"/>
  <c r="J94" i="10"/>
  <c r="D77" i="10"/>
  <c r="H77" i="10"/>
  <c r="J77" i="10"/>
  <c r="I142" i="10"/>
  <c r="H141" i="10"/>
  <c r="I134" i="10"/>
  <c r="H133" i="10"/>
  <c r="I126" i="10"/>
  <c r="H125" i="10"/>
  <c r="H145" i="10"/>
  <c r="J144" i="10"/>
  <c r="J142" i="10"/>
  <c r="I141" i="10"/>
  <c r="D141" i="10"/>
  <c r="D140" i="10"/>
  <c r="H140" i="10"/>
  <c r="J134" i="10"/>
  <c r="I133" i="10"/>
  <c r="D133" i="10"/>
  <c r="D132" i="10"/>
  <c r="H132" i="10"/>
  <c r="J126" i="10"/>
  <c r="I125" i="10"/>
  <c r="D125" i="10"/>
  <c r="F125" i="10" s="1"/>
  <c r="D124" i="10"/>
  <c r="F124" i="10" s="1"/>
  <c r="H124" i="10"/>
  <c r="J118" i="10"/>
  <c r="D112" i="10"/>
  <c r="F112" i="10" s="1"/>
  <c r="H112" i="10"/>
  <c r="I112" i="10"/>
  <c r="J112" i="10"/>
  <c r="D104" i="10"/>
  <c r="G104" i="10" s="1"/>
  <c r="H104" i="10"/>
  <c r="I104" i="10"/>
  <c r="J104" i="10"/>
  <c r="D96" i="10"/>
  <c r="F96" i="10" s="1"/>
  <c r="H96" i="10"/>
  <c r="I96" i="10"/>
  <c r="J96" i="10"/>
  <c r="J76" i="10"/>
  <c r="D76" i="10"/>
  <c r="I76" i="10"/>
  <c r="I69" i="10"/>
  <c r="D61" i="10"/>
  <c r="G61" i="10" s="1"/>
  <c r="H61" i="10"/>
  <c r="I61" i="10"/>
  <c r="D79" i="10"/>
  <c r="G79" i="10" s="1"/>
  <c r="H79" i="10"/>
  <c r="D71" i="10"/>
  <c r="H71" i="10"/>
  <c r="D67" i="10"/>
  <c r="F67" i="10" s="1"/>
  <c r="H67" i="10"/>
  <c r="I67" i="10"/>
  <c r="D59" i="10"/>
  <c r="F59" i="10" s="1"/>
  <c r="H59" i="10"/>
  <c r="I59" i="10"/>
  <c r="J50" i="10"/>
  <c r="D50" i="10"/>
  <c r="H50" i="10"/>
  <c r="I50" i="10"/>
  <c r="J46" i="10"/>
  <c r="D46" i="10"/>
  <c r="H46" i="10"/>
  <c r="I46" i="10"/>
  <c r="J42" i="10"/>
  <c r="D42" i="10"/>
  <c r="H42" i="10"/>
  <c r="I42" i="10"/>
  <c r="J38" i="10"/>
  <c r="D38" i="10"/>
  <c r="H38" i="10"/>
  <c r="I38" i="10"/>
  <c r="J36" i="10"/>
  <c r="D36" i="10"/>
  <c r="H36" i="10"/>
  <c r="I36" i="10"/>
  <c r="J34" i="10"/>
  <c r="D34" i="10"/>
  <c r="H34" i="10"/>
  <c r="I34" i="10"/>
  <c r="J32" i="10"/>
  <c r="D32" i="10"/>
  <c r="H32" i="10"/>
  <c r="I32" i="10"/>
  <c r="J30" i="10"/>
  <c r="D30" i="10"/>
  <c r="H30" i="10"/>
  <c r="I30" i="10"/>
  <c r="J28" i="10"/>
  <c r="D28" i="10"/>
  <c r="H28" i="10"/>
  <c r="I28" i="10"/>
  <c r="G115" i="10"/>
  <c r="G89" i="10"/>
  <c r="I74" i="10"/>
  <c r="D74" i="10"/>
  <c r="D73" i="10"/>
  <c r="F73" i="10" s="1"/>
  <c r="H73" i="10"/>
  <c r="D65" i="10"/>
  <c r="H65" i="10"/>
  <c r="I65" i="10"/>
  <c r="D57" i="10"/>
  <c r="H57" i="10"/>
  <c r="I57" i="10"/>
  <c r="D75" i="10"/>
  <c r="H75" i="10"/>
  <c r="D63" i="10"/>
  <c r="G63" i="10" s="1"/>
  <c r="H63" i="10"/>
  <c r="I63" i="10"/>
  <c r="J37" i="10"/>
  <c r="D37" i="10"/>
  <c r="H37" i="10"/>
  <c r="I37" i="10"/>
  <c r="J35" i="10"/>
  <c r="D35" i="10"/>
  <c r="G35" i="10" s="1"/>
  <c r="H35" i="10"/>
  <c r="I35" i="10"/>
  <c r="J33" i="10"/>
  <c r="D33" i="10"/>
  <c r="H33" i="10"/>
  <c r="I33" i="10"/>
  <c r="J31" i="10"/>
  <c r="D31" i="10"/>
  <c r="H31" i="10"/>
  <c r="I31" i="10"/>
  <c r="J29" i="10"/>
  <c r="D29" i="10"/>
  <c r="H29" i="10"/>
  <c r="I29" i="10"/>
  <c r="I55" i="10"/>
  <c r="I53" i="10"/>
  <c r="D49" i="10"/>
  <c r="F49" i="10" s="1"/>
  <c r="H49" i="10"/>
  <c r="J49" i="10"/>
  <c r="D45" i="10"/>
  <c r="H45" i="10"/>
  <c r="J45" i="10"/>
  <c r="D41" i="10"/>
  <c r="H41" i="10"/>
  <c r="J41" i="10"/>
  <c r="H55" i="10"/>
  <c r="H53" i="10"/>
  <c r="D52" i="10"/>
  <c r="H52" i="10"/>
  <c r="J48" i="10"/>
  <c r="D48" i="10"/>
  <c r="H48" i="10"/>
  <c r="J40" i="10"/>
  <c r="D40" i="10"/>
  <c r="H40" i="10"/>
  <c r="D51" i="10"/>
  <c r="H51" i="10"/>
  <c r="J51" i="10"/>
  <c r="D47" i="10"/>
  <c r="H47" i="10"/>
  <c r="J47" i="10"/>
  <c r="D43" i="10"/>
  <c r="H43" i="10"/>
  <c r="J43" i="10"/>
  <c r="D39" i="10"/>
  <c r="G39" i="10" s="1"/>
  <c r="H39" i="10"/>
  <c r="J39" i="10"/>
  <c r="H27" i="10"/>
  <c r="D27" i="10"/>
  <c r="F27" i="10" s="1"/>
  <c r="H26" i="10"/>
  <c r="D26" i="10"/>
  <c r="F26" i="10" s="1"/>
  <c r="H25" i="10"/>
  <c r="D25" i="10"/>
  <c r="G25" i="10" s="1"/>
  <c r="H24" i="10"/>
  <c r="D24" i="10"/>
  <c r="H23" i="10"/>
  <c r="D23" i="10"/>
  <c r="F23" i="10" s="1"/>
  <c r="H22" i="10"/>
  <c r="D22" i="10"/>
  <c r="F22" i="10" s="1"/>
  <c r="H21" i="10"/>
  <c r="D21" i="10"/>
  <c r="G21" i="10" s="1"/>
  <c r="H20" i="10"/>
  <c r="D20" i="10"/>
  <c r="H19" i="10"/>
  <c r="D19" i="10"/>
  <c r="F19" i="10" s="1"/>
  <c r="H18" i="10"/>
  <c r="D18" i="10"/>
  <c r="F18" i="10" s="1"/>
  <c r="H17" i="10"/>
  <c r="D17" i="10"/>
  <c r="G17" i="10" s="1"/>
  <c r="H16" i="10"/>
  <c r="D16" i="10"/>
  <c r="H15" i="10"/>
  <c r="D15" i="10"/>
  <c r="F15" i="10" s="1"/>
  <c r="H14" i="10"/>
  <c r="D14" i="10"/>
  <c r="F14" i="10" s="1"/>
  <c r="N118" i="10"/>
  <c r="M118" i="10"/>
  <c r="M63" i="10"/>
  <c r="N128" i="10"/>
  <c r="M128" i="10"/>
  <c r="N138" i="10"/>
  <c r="M138" i="10"/>
  <c r="N143" i="10"/>
  <c r="M143" i="10"/>
  <c r="M173" i="10"/>
  <c r="C23" i="13"/>
  <c r="F160" i="10"/>
  <c r="G62" i="10"/>
  <c r="G150" i="10"/>
  <c r="G56" i="10"/>
  <c r="G186" i="10"/>
  <c r="G58" i="10"/>
  <c r="G81" i="10"/>
  <c r="G80" i="10"/>
  <c r="G91" i="10"/>
  <c r="G97" i="10"/>
  <c r="G72" i="10"/>
  <c r="G70" i="10"/>
  <c r="F143" i="10"/>
  <c r="F17" i="10"/>
  <c r="F45" i="10"/>
  <c r="F35" i="10"/>
  <c r="G65" i="10"/>
  <c r="F65" i="10"/>
  <c r="G73" i="10"/>
  <c r="F123" i="10"/>
  <c r="G123" i="10"/>
  <c r="G130" i="10"/>
  <c r="F130" i="10"/>
  <c r="F84" i="10"/>
  <c r="G84" i="10"/>
  <c r="F120" i="10"/>
  <c r="G120" i="10"/>
  <c r="F134" i="10"/>
  <c r="F155" i="10"/>
  <c r="G155" i="10"/>
  <c r="F51" i="10"/>
  <c r="G51" i="10"/>
  <c r="F48" i="10"/>
  <c r="F74" i="10"/>
  <c r="G74" i="10"/>
  <c r="G132" i="10"/>
  <c r="F132" i="10"/>
  <c r="F110" i="10"/>
  <c r="G110" i="10"/>
  <c r="F100" i="10"/>
  <c r="F173" i="10"/>
  <c r="F169" i="10"/>
  <c r="G14" i="10"/>
  <c r="F20" i="10"/>
  <c r="G20" i="10"/>
  <c r="G22" i="10"/>
  <c r="F24" i="10"/>
  <c r="F63" i="10"/>
  <c r="F76" i="10"/>
  <c r="G76" i="10"/>
  <c r="F133" i="10"/>
  <c r="G133" i="10"/>
  <c r="F69" i="10"/>
  <c r="F136" i="10"/>
  <c r="F98" i="10"/>
  <c r="G98" i="10"/>
  <c r="F106" i="10"/>
  <c r="F126" i="10"/>
  <c r="G126" i="10"/>
  <c r="F142" i="10"/>
  <c r="G142" i="10"/>
  <c r="F151" i="10"/>
  <c r="G151" i="10"/>
  <c r="F159" i="10"/>
  <c r="F175" i="10"/>
  <c r="G175" i="10"/>
  <c r="F40" i="10"/>
  <c r="G40" i="10"/>
  <c r="F75" i="10"/>
  <c r="F28" i="10"/>
  <c r="G28" i="10"/>
  <c r="F30" i="10"/>
  <c r="G30" i="10"/>
  <c r="F32" i="10"/>
  <c r="G32" i="10"/>
  <c r="F34" i="10"/>
  <c r="G34" i="10"/>
  <c r="F36" i="10"/>
  <c r="G36" i="10"/>
  <c r="F38" i="10"/>
  <c r="G38" i="10"/>
  <c r="F42" i="10"/>
  <c r="G42" i="10"/>
  <c r="F46" i="10"/>
  <c r="G46" i="10"/>
  <c r="F50" i="10"/>
  <c r="G50" i="10"/>
  <c r="F79" i="10"/>
  <c r="G96" i="10"/>
  <c r="G112" i="10"/>
  <c r="G140" i="10"/>
  <c r="F140" i="10"/>
  <c r="F77" i="10"/>
  <c r="G77" i="10"/>
  <c r="G94" i="10"/>
  <c r="F153" i="10"/>
  <c r="G153" i="10"/>
  <c r="F161" i="10"/>
  <c r="G161" i="10"/>
  <c r="F147" i="10"/>
  <c r="G147" i="10"/>
  <c r="C1" i="3"/>
  <c r="C2" i="3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T34" i="2"/>
  <c r="DQ39" i="2" s="1"/>
  <c r="Y36" i="2"/>
  <c r="DU43" i="2" s="1"/>
  <c r="T41" i="2"/>
  <c r="DQ53" i="2" s="1"/>
  <c r="T35" i="2"/>
  <c r="DQ41" i="2" s="1"/>
  <c r="T37" i="2"/>
  <c r="DQ45" i="2" s="1"/>
  <c r="T38" i="2"/>
  <c r="DQ47" i="2" s="1"/>
  <c r="T39" i="2"/>
  <c r="DQ49" i="2" s="1"/>
  <c r="T40" i="2"/>
  <c r="DQ51" i="2" s="1"/>
  <c r="Y37" i="2"/>
  <c r="DU45" i="2" s="1"/>
  <c r="Y38" i="2"/>
  <c r="DU47" i="2" s="1"/>
  <c r="Y35" i="2"/>
  <c r="DU41" i="2" s="1"/>
  <c r="Y34" i="2"/>
  <c r="DU39" i="2" s="1"/>
  <c r="Y40" i="2"/>
  <c r="DU51" i="2" s="1"/>
  <c r="Y39" i="2"/>
  <c r="DU49" i="2" s="1"/>
  <c r="Y33" i="2"/>
  <c r="DU37" i="2" s="1"/>
  <c r="Y41" i="2"/>
  <c r="DU53" i="2" s="1"/>
  <c r="T36" i="2"/>
  <c r="DQ43" i="2" s="1"/>
  <c r="Y42" i="2"/>
  <c r="DU55" i="2" s="1"/>
  <c r="CF52" i="2"/>
  <c r="T33" i="2"/>
  <c r="DQ37" i="2" s="1"/>
  <c r="T42" i="2"/>
  <c r="DQ55" i="2" s="1"/>
  <c r="Y32" i="2"/>
  <c r="DU35" i="2" s="1"/>
  <c r="BL51" i="2" s="1"/>
  <c r="BL52" i="2"/>
  <c r="CE53" i="2"/>
  <c r="CF49" i="2"/>
  <c r="CF53" i="2"/>
  <c r="BL53" i="2"/>
  <c r="CE55" i="2"/>
  <c r="BO55" i="2"/>
  <c r="CD55" i="2"/>
  <c r="BN55" i="2"/>
  <c r="CF55" i="2"/>
  <c r="CC55" i="2"/>
  <c r="BM55" i="2"/>
  <c r="BL55" i="2"/>
  <c r="T32" i="2"/>
  <c r="DQ35" i="2" s="1"/>
  <c r="Y43" i="2"/>
  <c r="DU57" i="2" s="1"/>
  <c r="Y31" i="2"/>
  <c r="DU33" i="2" s="1"/>
  <c r="CH44" i="2"/>
  <c r="BJ44" i="2"/>
  <c r="T43" i="2"/>
  <c r="DQ57" i="2" s="1"/>
  <c r="CE37" i="2"/>
  <c r="CH37" i="2"/>
  <c r="BJ37" i="2"/>
  <c r="BM37" i="2"/>
  <c r="CF37" i="2"/>
  <c r="BL37" i="2"/>
  <c r="CG53" i="2"/>
  <c r="CG39" i="2"/>
  <c r="CG51" i="2"/>
  <c r="CG50" i="2"/>
  <c r="CG52" i="2"/>
  <c r="CG40" i="2"/>
  <c r="CG55" i="2"/>
  <c r="CG37" i="2"/>
  <c r="CH38" i="2"/>
  <c r="BJ38" i="2"/>
  <c r="CG38" i="2"/>
  <c r="CF38" i="2"/>
  <c r="BL38" i="2"/>
  <c r="Y44" i="2"/>
  <c r="DU59" i="2" s="1"/>
  <c r="CH55" i="2"/>
  <c r="CG57" i="2"/>
  <c r="CC57" i="2"/>
  <c r="BY57" i="2"/>
  <c r="BU57" i="2"/>
  <c r="BQ57" i="2"/>
  <c r="BM57" i="2"/>
  <c r="CJ57" i="2"/>
  <c r="CF57" i="2"/>
  <c r="CB57" i="2"/>
  <c r="BX57" i="2"/>
  <c r="BT57" i="2"/>
  <c r="BP57" i="2"/>
  <c r="BL57" i="2"/>
  <c r="CH57" i="2"/>
  <c r="BZ57" i="2"/>
  <c r="BR57" i="2"/>
  <c r="BJ57" i="2"/>
  <c r="CE57" i="2"/>
  <c r="BW57" i="2"/>
  <c r="BO57" i="2"/>
  <c r="CD57" i="2"/>
  <c r="BN57" i="2"/>
  <c r="CA57" i="2"/>
  <c r="BS57" i="2"/>
  <c r="Y30" i="2"/>
  <c r="DU31" i="2" s="1"/>
  <c r="CJ54" i="2"/>
  <c r="CF54" i="2"/>
  <c r="BL54" i="2"/>
  <c r="BH54" i="2"/>
  <c r="CE54" i="2"/>
  <c r="BM54" i="2"/>
  <c r="CH54" i="2"/>
  <c r="BJ54" i="2"/>
  <c r="CG54" i="2"/>
  <c r="CD54" i="2"/>
  <c r="BN54" i="2"/>
  <c r="BM53" i="2"/>
  <c r="T44" i="2"/>
  <c r="DQ59" i="2" s="1"/>
  <c r="BK57" i="2"/>
  <c r="BJ53" i="2"/>
  <c r="BJ39" i="2"/>
  <c r="BJ47" i="2"/>
  <c r="BJ49" i="2"/>
  <c r="BJ41" i="2"/>
  <c r="BJ51" i="2"/>
  <c r="BJ42" i="2"/>
  <c r="BJ46" i="2"/>
  <c r="BJ48" i="2"/>
  <c r="BJ40" i="2"/>
  <c r="BJ50" i="2"/>
  <c r="BJ52" i="2"/>
  <c r="BJ43" i="2"/>
  <c r="CG35" i="2"/>
  <c r="CC35" i="2"/>
  <c r="BM35" i="2"/>
  <c r="CJ35" i="2"/>
  <c r="CF35" i="2"/>
  <c r="BX35" i="2"/>
  <c r="BL35" i="2"/>
  <c r="BH35" i="2"/>
  <c r="CE35" i="2"/>
  <c r="BO35" i="2"/>
  <c r="BK35" i="2"/>
  <c r="CH35" i="2"/>
  <c r="CD35" i="2"/>
  <c r="BN35" i="2"/>
  <c r="BZ35" i="2"/>
  <c r="BJ35" i="2"/>
  <c r="BJ55" i="2"/>
  <c r="CH49" i="2"/>
  <c r="CH39" i="2"/>
  <c r="CH53" i="2"/>
  <c r="CH47" i="2"/>
  <c r="CH51" i="2"/>
  <c r="CH41" i="2"/>
  <c r="CH52" i="2"/>
  <c r="CH43" i="2"/>
  <c r="CH42" i="2"/>
  <c r="CH46" i="2"/>
  <c r="CH48" i="2"/>
  <c r="CH50" i="2"/>
  <c r="CH40" i="2"/>
  <c r="T31" i="2"/>
  <c r="DQ33" i="2" s="1"/>
  <c r="BV33" i="2" s="1"/>
  <c r="CI58" i="2"/>
  <c r="CE58" i="2"/>
  <c r="CA58" i="2"/>
  <c r="BW58" i="2"/>
  <c r="BS58" i="2"/>
  <c r="BO58" i="2"/>
  <c r="BK58" i="2"/>
  <c r="CH58" i="2"/>
  <c r="CD58" i="2"/>
  <c r="BZ58" i="2"/>
  <c r="BV58" i="2"/>
  <c r="BR58" i="2"/>
  <c r="BN58" i="2"/>
  <c r="BJ58" i="2"/>
  <c r="CC58" i="2"/>
  <c r="BU58" i="2"/>
  <c r="BM58" i="2"/>
  <c r="CJ58" i="2"/>
  <c r="CB58" i="2"/>
  <c r="BT58" i="2"/>
  <c r="BL58" i="2"/>
  <c r="CF58" i="2"/>
  <c r="BP58" i="2"/>
  <c r="BY58" i="2"/>
  <c r="BH58" i="2"/>
  <c r="CG58" i="2"/>
  <c r="BX58" i="2"/>
  <c r="BQ58" i="2"/>
  <c r="CI33" i="2"/>
  <c r="CE33" i="2"/>
  <c r="CA33" i="2"/>
  <c r="BW33" i="2"/>
  <c r="BS33" i="2"/>
  <c r="BO33" i="2"/>
  <c r="CH33" i="2"/>
  <c r="CD33" i="2"/>
  <c r="BZ33" i="2"/>
  <c r="BR33" i="2"/>
  <c r="BN33" i="2"/>
  <c r="BJ33" i="2"/>
  <c r="CG33" i="2"/>
  <c r="CC33" i="2"/>
  <c r="BY33" i="2"/>
  <c r="BU33" i="2"/>
  <c r="BQ33" i="2"/>
  <c r="BM33" i="2"/>
  <c r="CF33" i="2"/>
  <c r="BP33" i="2"/>
  <c r="CB33" i="2"/>
  <c r="BL33" i="2"/>
  <c r="BX33" i="2"/>
  <c r="BK33" i="2"/>
  <c r="CJ33" i="2"/>
  <c r="BT33" i="2"/>
  <c r="BH33" i="2"/>
  <c r="CI39" i="2"/>
  <c r="CI45" i="2"/>
  <c r="CI53" i="2"/>
  <c r="CI49" i="2"/>
  <c r="CI51" i="2"/>
  <c r="CI47" i="2"/>
  <c r="CI41" i="2"/>
  <c r="CI43" i="2"/>
  <c r="CI52" i="2"/>
  <c r="CI42" i="2"/>
  <c r="CI50" i="2"/>
  <c r="CI46" i="2"/>
  <c r="CI40" i="2"/>
  <c r="CI48" i="2"/>
  <c r="CI55" i="2"/>
  <c r="CI37" i="2"/>
  <c r="CI44" i="2"/>
  <c r="CJ36" i="2"/>
  <c r="CF36" i="2"/>
  <c r="BL36" i="2"/>
  <c r="BH36" i="2"/>
  <c r="CI36" i="2"/>
  <c r="CE36" i="2"/>
  <c r="BK36" i="2"/>
  <c r="CH36" i="2"/>
  <c r="CD36" i="2"/>
  <c r="BN36" i="2"/>
  <c r="BJ36" i="2"/>
  <c r="CG36" i="2"/>
  <c r="BM36" i="2"/>
  <c r="CI54" i="2"/>
  <c r="BI33" i="2"/>
  <c r="BH49" i="2"/>
  <c r="BH53" i="2"/>
  <c r="BH47" i="2"/>
  <c r="BH51" i="2"/>
  <c r="BH39" i="2"/>
  <c r="BH45" i="2"/>
  <c r="BH41" i="2"/>
  <c r="BH42" i="2"/>
  <c r="BH48" i="2"/>
  <c r="BH52" i="2"/>
  <c r="BH46" i="2"/>
  <c r="BH43" i="2"/>
  <c r="BH50" i="2"/>
  <c r="BH40" i="2"/>
  <c r="BH55" i="2"/>
  <c r="BH44" i="2"/>
  <c r="BH37" i="2"/>
  <c r="CI57" i="2"/>
  <c r="BH57" i="2"/>
  <c r="CJ39" i="2"/>
  <c r="CJ45" i="2"/>
  <c r="CJ49" i="2"/>
  <c r="CJ41" i="2"/>
  <c r="CJ47" i="2"/>
  <c r="CJ51" i="2"/>
  <c r="CJ53" i="2"/>
  <c r="CJ52" i="2"/>
  <c r="CJ48" i="2"/>
  <c r="CJ42" i="2"/>
  <c r="CJ46" i="2"/>
  <c r="CJ43" i="2"/>
  <c r="CJ50" i="2"/>
  <c r="CJ40" i="2"/>
  <c r="CJ37" i="2"/>
  <c r="CJ55" i="2"/>
  <c r="CJ44" i="2"/>
  <c r="T30" i="2"/>
  <c r="DQ31" i="2" s="1"/>
  <c r="BK51" i="2"/>
  <c r="BK39" i="2"/>
  <c r="BK53" i="2"/>
  <c r="BK50" i="2"/>
  <c r="BK40" i="2"/>
  <c r="BK52" i="2"/>
  <c r="BK55" i="2"/>
  <c r="BK37" i="2"/>
  <c r="Y45" i="2"/>
  <c r="DU61" i="2" s="1"/>
  <c r="CL33" i="2"/>
  <c r="CL56" i="2"/>
  <c r="CH56" i="2"/>
  <c r="CD56" i="2"/>
  <c r="BN56" i="2"/>
  <c r="BJ56" i="2"/>
  <c r="CG56" i="2"/>
  <c r="CC56" i="2"/>
  <c r="BQ56" i="2"/>
  <c r="BM56" i="2"/>
  <c r="BI56" i="2"/>
  <c r="CI56" i="2"/>
  <c r="CA56" i="2"/>
  <c r="BK56" i="2"/>
  <c r="CF56" i="2"/>
  <c r="BP56" i="2"/>
  <c r="BH56" i="2"/>
  <c r="CJ56" i="2"/>
  <c r="CE56" i="2"/>
  <c r="BO56" i="2"/>
  <c r="CB56" i="2"/>
  <c r="BL56" i="2"/>
  <c r="T45" i="2"/>
  <c r="DQ61" i="2" s="1"/>
  <c r="BK54" i="2"/>
  <c r="CI38" i="2"/>
  <c r="BK38" i="2"/>
  <c r="CJ38" i="2"/>
  <c r="CI35" i="2"/>
  <c r="CL59" i="2"/>
  <c r="CH59" i="2"/>
  <c r="CD59" i="2"/>
  <c r="BZ59" i="2"/>
  <c r="BV59" i="2"/>
  <c r="BR59" i="2"/>
  <c r="BN59" i="2"/>
  <c r="BJ59" i="2"/>
  <c r="CG59" i="2"/>
  <c r="CC59" i="2"/>
  <c r="BY59" i="2"/>
  <c r="BU59" i="2"/>
  <c r="BQ59" i="2"/>
  <c r="BM59" i="2"/>
  <c r="BI59" i="2"/>
  <c r="CI59" i="2"/>
  <c r="CA59" i="2"/>
  <c r="BS59" i="2"/>
  <c r="BK59" i="2"/>
  <c r="CF59" i="2"/>
  <c r="BX59" i="2"/>
  <c r="BP59" i="2"/>
  <c r="BH59" i="2"/>
  <c r="CE59" i="2"/>
  <c r="BO59" i="2"/>
  <c r="CB59" i="2"/>
  <c r="BL59" i="2"/>
  <c r="BT59" i="2"/>
  <c r="CJ59" i="2"/>
  <c r="BW59" i="2"/>
  <c r="Y29" i="2"/>
  <c r="DU29" i="2" s="1"/>
  <c r="BF33" i="2"/>
  <c r="BH38" i="2"/>
  <c r="CG60" i="2"/>
  <c r="CC60" i="2"/>
  <c r="BY60" i="2"/>
  <c r="BU60" i="2"/>
  <c r="BQ60" i="2"/>
  <c r="BM60" i="2"/>
  <c r="BI60" i="2"/>
  <c r="CJ60" i="2"/>
  <c r="CF60" i="2"/>
  <c r="CB60" i="2"/>
  <c r="BX60" i="2"/>
  <c r="BT60" i="2"/>
  <c r="BP60" i="2"/>
  <c r="BL60" i="2"/>
  <c r="BH60" i="2"/>
  <c r="CE60" i="2"/>
  <c r="BW60" i="2"/>
  <c r="BO60" i="2"/>
  <c r="CL60" i="2"/>
  <c r="CD60" i="2"/>
  <c r="BV60" i="2"/>
  <c r="BN60" i="2"/>
  <c r="BF60" i="2"/>
  <c r="CH60" i="2"/>
  <c r="BR60" i="2"/>
  <c r="CA60" i="2"/>
  <c r="BK60" i="2"/>
  <c r="BS60" i="2"/>
  <c r="BJ60" i="2"/>
  <c r="CI60" i="2"/>
  <c r="BZ60" i="2"/>
  <c r="Y28" i="2"/>
  <c r="DU27" i="2" s="1"/>
  <c r="BF59" i="2"/>
  <c r="Y46" i="2"/>
  <c r="DU63" i="2" s="1"/>
  <c r="CN60" i="2"/>
  <c r="BF58" i="2"/>
  <c r="CL58" i="2"/>
  <c r="BF56" i="2"/>
  <c r="BI51" i="2"/>
  <c r="BI47" i="2"/>
  <c r="BI41" i="2"/>
  <c r="BI53" i="2"/>
  <c r="BI45" i="2"/>
  <c r="BI49" i="2"/>
  <c r="BI39" i="2"/>
  <c r="BI48" i="2"/>
  <c r="BI46" i="2"/>
  <c r="BI40" i="2"/>
  <c r="BI52" i="2"/>
  <c r="BI43" i="2"/>
  <c r="BI42" i="2"/>
  <c r="BI50" i="2"/>
  <c r="BI55" i="2"/>
  <c r="BI44" i="2"/>
  <c r="BI37" i="2"/>
  <c r="BI38" i="2"/>
  <c r="BI57" i="2"/>
  <c r="BI54" i="2"/>
  <c r="BI35" i="2"/>
  <c r="CL34" i="2"/>
  <c r="CH34" i="2"/>
  <c r="CD34" i="2"/>
  <c r="BN34" i="2"/>
  <c r="BJ34" i="2"/>
  <c r="BF34" i="2"/>
  <c r="CK34" i="2"/>
  <c r="CG34" i="2"/>
  <c r="CC34" i="2"/>
  <c r="BQ34" i="2"/>
  <c r="BM34" i="2"/>
  <c r="BI34" i="2"/>
  <c r="CN34" i="2"/>
  <c r="CJ34" i="2"/>
  <c r="CF34" i="2"/>
  <c r="CB34" i="2"/>
  <c r="BP34" i="2"/>
  <c r="BL34" i="2"/>
  <c r="BH34" i="2"/>
  <c r="BD34" i="2"/>
  <c r="CA34" i="2"/>
  <c r="BK34" i="2"/>
  <c r="CI34" i="2"/>
  <c r="CE34" i="2"/>
  <c r="BO34" i="2"/>
  <c r="BI58" i="2"/>
  <c r="CK61" i="2"/>
  <c r="CG61" i="2"/>
  <c r="CC61" i="2"/>
  <c r="BY61" i="2"/>
  <c r="BU61" i="2"/>
  <c r="BQ61" i="2"/>
  <c r="BM61" i="2"/>
  <c r="BI61" i="2"/>
  <c r="CJ61" i="2"/>
  <c r="CF61" i="2"/>
  <c r="CB61" i="2"/>
  <c r="BX61" i="2"/>
  <c r="BT61" i="2"/>
  <c r="BP61" i="2"/>
  <c r="BL61" i="2"/>
  <c r="BH61" i="2"/>
  <c r="CI61" i="2"/>
  <c r="CE61" i="2"/>
  <c r="CA61" i="2"/>
  <c r="BW61" i="2"/>
  <c r="BS61" i="2"/>
  <c r="BO61" i="2"/>
  <c r="BK61" i="2"/>
  <c r="CD61" i="2"/>
  <c r="BN61" i="2"/>
  <c r="BZ61" i="2"/>
  <c r="BJ61" i="2"/>
  <c r="BR61" i="2"/>
  <c r="CL61" i="2"/>
  <c r="BF61" i="2"/>
  <c r="BV61" i="2"/>
  <c r="CH61" i="2"/>
  <c r="CI31" i="2"/>
  <c r="CE31" i="2"/>
  <c r="CA31" i="2"/>
  <c r="BW31" i="2"/>
  <c r="BS31" i="2"/>
  <c r="BO31" i="2"/>
  <c r="BK31" i="2"/>
  <c r="CJ31" i="2"/>
  <c r="CD31" i="2"/>
  <c r="BY31" i="2"/>
  <c r="BT31" i="2"/>
  <c r="BN31" i="2"/>
  <c r="BI31" i="2"/>
  <c r="BD31" i="2"/>
  <c r="CN31" i="2"/>
  <c r="CH31" i="2"/>
  <c r="CC31" i="2"/>
  <c r="BX31" i="2"/>
  <c r="BR31" i="2"/>
  <c r="BM31" i="2"/>
  <c r="BH31" i="2"/>
  <c r="CL31" i="2"/>
  <c r="CG31" i="2"/>
  <c r="CB31" i="2"/>
  <c r="BV31" i="2"/>
  <c r="BQ31" i="2"/>
  <c r="BL31" i="2"/>
  <c r="BF31" i="2"/>
  <c r="CK31" i="2"/>
  <c r="CF31" i="2"/>
  <c r="BZ31" i="2"/>
  <c r="BU31" i="2"/>
  <c r="BP31" i="2"/>
  <c r="BJ31" i="2"/>
  <c r="BF53" i="2"/>
  <c r="BF39" i="2"/>
  <c r="BF49" i="2"/>
  <c r="BF47" i="2"/>
  <c r="BF41" i="2"/>
  <c r="BF45" i="2"/>
  <c r="BF51" i="2"/>
  <c r="BF42" i="2"/>
  <c r="BF50" i="2"/>
  <c r="BF46" i="2"/>
  <c r="BF48" i="2"/>
  <c r="BF40" i="2"/>
  <c r="BF52" i="2"/>
  <c r="BF43" i="2"/>
  <c r="BF44" i="2"/>
  <c r="BF55" i="2"/>
  <c r="BF37" i="2"/>
  <c r="BF54" i="2"/>
  <c r="BF38" i="2"/>
  <c r="BF57" i="2"/>
  <c r="BF35" i="2"/>
  <c r="T46" i="2"/>
  <c r="DQ63" i="2" s="1"/>
  <c r="CL53" i="2"/>
  <c r="CL39" i="2"/>
  <c r="CL45" i="2"/>
  <c r="CL47" i="2"/>
  <c r="CL49" i="2"/>
  <c r="CL51" i="2"/>
  <c r="CL41" i="2"/>
  <c r="CL42" i="2"/>
  <c r="CL46" i="2"/>
  <c r="CL48" i="2"/>
  <c r="CL40" i="2"/>
  <c r="CL50" i="2"/>
  <c r="CL52" i="2"/>
  <c r="CL43" i="2"/>
  <c r="CL44" i="2"/>
  <c r="CL55" i="2"/>
  <c r="CL37" i="2"/>
  <c r="CL57" i="2"/>
  <c r="CL35" i="2"/>
  <c r="CL38" i="2"/>
  <c r="CL54" i="2"/>
  <c r="T29" i="2"/>
  <c r="DQ29" i="2" s="1"/>
  <c r="BI36" i="2"/>
  <c r="BF36" i="2"/>
  <c r="CL36" i="2"/>
  <c r="CM49" i="2"/>
  <c r="CM51" i="2"/>
  <c r="CM53" i="2"/>
  <c r="CM47" i="2"/>
  <c r="CM41" i="2"/>
  <c r="CM39" i="2"/>
  <c r="CM45" i="2"/>
  <c r="CM42" i="2"/>
  <c r="CM46" i="2"/>
  <c r="CM48" i="2"/>
  <c r="CM50" i="2"/>
  <c r="CM40" i="2"/>
  <c r="CM52" i="2"/>
  <c r="CM43" i="2"/>
  <c r="CM37" i="2"/>
  <c r="CM55" i="2"/>
  <c r="CM44" i="2"/>
  <c r="CM38" i="2"/>
  <c r="CM54" i="2"/>
  <c r="CM57" i="2"/>
  <c r="CM35" i="2"/>
  <c r="CM58" i="2"/>
  <c r="CM59" i="2"/>
  <c r="CM33" i="2"/>
  <c r="CM36" i="2"/>
  <c r="CM56" i="2"/>
  <c r="BG53" i="2"/>
  <c r="BG51" i="2"/>
  <c r="BG47" i="2"/>
  <c r="BG41" i="2"/>
  <c r="BG39" i="2"/>
  <c r="BG45" i="2"/>
  <c r="BG49" i="2"/>
  <c r="BG50" i="2"/>
  <c r="BG52" i="2"/>
  <c r="BG42" i="2"/>
  <c r="BG46" i="2"/>
  <c r="BG48" i="2"/>
  <c r="BG40" i="2"/>
  <c r="BG43" i="2"/>
  <c r="BG44" i="2"/>
  <c r="BG37" i="2"/>
  <c r="BG55" i="2"/>
  <c r="BG38" i="2"/>
  <c r="BG54" i="2"/>
  <c r="BG57" i="2"/>
  <c r="BG35" i="2"/>
  <c r="BG58" i="2"/>
  <c r="BG59" i="2"/>
  <c r="BG36" i="2"/>
  <c r="BG56" i="2"/>
  <c r="BG33" i="2"/>
  <c r="BG31" i="2"/>
  <c r="CM31" i="2"/>
  <c r="BG60" i="2"/>
  <c r="CM60" i="2"/>
  <c r="CI63" i="2"/>
  <c r="CE63" i="2"/>
  <c r="CA63" i="2"/>
  <c r="BW63" i="2"/>
  <c r="BS63" i="2"/>
  <c r="BO63" i="2"/>
  <c r="BK63" i="2"/>
  <c r="BG63" i="2"/>
  <c r="CH63" i="2"/>
  <c r="CD63" i="2"/>
  <c r="BZ63" i="2"/>
  <c r="BV63" i="2"/>
  <c r="BR63" i="2"/>
  <c r="BN63" i="2"/>
  <c r="BJ63" i="2"/>
  <c r="CK63" i="2"/>
  <c r="CG63" i="2"/>
  <c r="CC63" i="2"/>
  <c r="BY63" i="2"/>
  <c r="BU63" i="2"/>
  <c r="BQ63" i="2"/>
  <c r="BM63" i="2"/>
  <c r="BI63" i="2"/>
  <c r="CB63" i="2"/>
  <c r="BL63" i="2"/>
  <c r="BX63" i="2"/>
  <c r="BH63" i="2"/>
  <c r="BP63" i="2"/>
  <c r="CJ63" i="2"/>
  <c r="BT63" i="2"/>
  <c r="CF63" i="2"/>
  <c r="CM32" i="2"/>
  <c r="CI32" i="2"/>
  <c r="CE32" i="2"/>
  <c r="CA32" i="2"/>
  <c r="BW32" i="2"/>
  <c r="BS32" i="2"/>
  <c r="BO32" i="2"/>
  <c r="BK32" i="2"/>
  <c r="BG32" i="2"/>
  <c r="CL32" i="2"/>
  <c r="CH32" i="2"/>
  <c r="CD32" i="2"/>
  <c r="BZ32" i="2"/>
  <c r="BV32" i="2"/>
  <c r="BR32" i="2"/>
  <c r="BN32" i="2"/>
  <c r="BJ32" i="2"/>
  <c r="BF32" i="2"/>
  <c r="CN32" i="2"/>
  <c r="CF32" i="2"/>
  <c r="BX32" i="2"/>
  <c r="BP32" i="2"/>
  <c r="BH32" i="2"/>
  <c r="CK32" i="2"/>
  <c r="CC32" i="2"/>
  <c r="BU32" i="2"/>
  <c r="BM32" i="2"/>
  <c r="CJ32" i="2"/>
  <c r="CB32" i="2"/>
  <c r="BT32" i="2"/>
  <c r="BL32" i="2"/>
  <c r="BD32" i="2"/>
  <c r="CG32" i="2"/>
  <c r="BY32" i="2"/>
  <c r="BQ32" i="2"/>
  <c r="BI32" i="2"/>
  <c r="CM34" i="2"/>
  <c r="BD39" i="2"/>
  <c r="BD45" i="2"/>
  <c r="BD47" i="2"/>
  <c r="BD53" i="2"/>
  <c r="BD49" i="2"/>
  <c r="BD51" i="2"/>
  <c r="BD41" i="2"/>
  <c r="BD52" i="2"/>
  <c r="BD48" i="2"/>
  <c r="BD42" i="2"/>
  <c r="BD43" i="2"/>
  <c r="BD50" i="2"/>
  <c r="BD46" i="2"/>
  <c r="BD40" i="2"/>
  <c r="BD55" i="2"/>
  <c r="BD44" i="2"/>
  <c r="BD37" i="2"/>
  <c r="BD57" i="2"/>
  <c r="BD38" i="2"/>
  <c r="BD35" i="2"/>
  <c r="BD54" i="2"/>
  <c r="BD56" i="2"/>
  <c r="BD59" i="2"/>
  <c r="BD58" i="2"/>
  <c r="BD33" i="2"/>
  <c r="BD36" i="2"/>
  <c r="BD60" i="2"/>
  <c r="T28" i="2"/>
  <c r="DQ27" i="2" s="1"/>
  <c r="T47" i="2"/>
  <c r="DQ65" i="2" s="1"/>
  <c r="CK39" i="2"/>
  <c r="CK51" i="2"/>
  <c r="CK47" i="2"/>
  <c r="CK41" i="2"/>
  <c r="CK53" i="2"/>
  <c r="CK45" i="2"/>
  <c r="CK49" i="2"/>
  <c r="CK42" i="2"/>
  <c r="CK48" i="2"/>
  <c r="CK40" i="2"/>
  <c r="CK50" i="2"/>
  <c r="CK52" i="2"/>
  <c r="CK46" i="2"/>
  <c r="CK43" i="2"/>
  <c r="CK55" i="2"/>
  <c r="CK44" i="2"/>
  <c r="CK37" i="2"/>
  <c r="CK54" i="2"/>
  <c r="CK38" i="2"/>
  <c r="CK57" i="2"/>
  <c r="CK35" i="2"/>
  <c r="CK58" i="2"/>
  <c r="CK33" i="2"/>
  <c r="CK56" i="2"/>
  <c r="CK59" i="2"/>
  <c r="CK36" i="2"/>
  <c r="Y47" i="2"/>
  <c r="DU65" i="2" s="1"/>
  <c r="Y27" i="2"/>
  <c r="DU25" i="2" s="1"/>
  <c r="CL29" i="2"/>
  <c r="CH29" i="2"/>
  <c r="CD29" i="2"/>
  <c r="BZ29" i="2"/>
  <c r="BV29" i="2"/>
  <c r="BR29" i="2"/>
  <c r="BN29" i="2"/>
  <c r="BJ29" i="2"/>
  <c r="BF29" i="2"/>
  <c r="CK29" i="2"/>
  <c r="CG29" i="2"/>
  <c r="CC29" i="2"/>
  <c r="BY29" i="2"/>
  <c r="BU29" i="2"/>
  <c r="BQ29" i="2"/>
  <c r="BM29" i="2"/>
  <c r="BI29" i="2"/>
  <c r="BE29" i="2"/>
  <c r="CJ29" i="2"/>
  <c r="CF29" i="2"/>
  <c r="CB29" i="2"/>
  <c r="BX29" i="2"/>
  <c r="BT29" i="2"/>
  <c r="BP29" i="2"/>
  <c r="BL29" i="2"/>
  <c r="BH29" i="2"/>
  <c r="CM29" i="2"/>
  <c r="CI29" i="2"/>
  <c r="CE29" i="2"/>
  <c r="CA29" i="2"/>
  <c r="BW29" i="2"/>
  <c r="BS29" i="2"/>
  <c r="BO29" i="2"/>
  <c r="BK29" i="2"/>
  <c r="BG29" i="2"/>
  <c r="BG61" i="2"/>
  <c r="CM61" i="2"/>
  <c r="BG34" i="2"/>
  <c r="CN49" i="2"/>
  <c r="CN51" i="2"/>
  <c r="CN53" i="2"/>
  <c r="CN39" i="2"/>
  <c r="CN45" i="2"/>
  <c r="CN47" i="2"/>
  <c r="CN41" i="2"/>
  <c r="CN52" i="2"/>
  <c r="CN48" i="2"/>
  <c r="CN46" i="2"/>
  <c r="CN43" i="2"/>
  <c r="CN50" i="2"/>
  <c r="CN40" i="2"/>
  <c r="CN42" i="2"/>
  <c r="CN55" i="2"/>
  <c r="CN37" i="2"/>
  <c r="CN44" i="2"/>
  <c r="CN38" i="2"/>
  <c r="CN35" i="2"/>
  <c r="CN54" i="2"/>
  <c r="CN57" i="2"/>
  <c r="CN36" i="2"/>
  <c r="CN56" i="2"/>
  <c r="CN58" i="2"/>
  <c r="CN33" i="2"/>
  <c r="CN59" i="2"/>
  <c r="CK60" i="2"/>
  <c r="BV21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C31" i="2"/>
  <c r="BE31" i="2"/>
  <c r="CO31" i="2"/>
  <c r="BB32" i="2"/>
  <c r="BC32" i="2"/>
  <c r="BE32" i="2"/>
  <c r="CO32" i="2"/>
  <c r="CP32" i="2"/>
  <c r="BB33" i="2"/>
  <c r="BC33" i="2"/>
  <c r="BE33" i="2"/>
  <c r="CO33" i="2"/>
  <c r="CP33" i="2"/>
  <c r="BA34" i="2"/>
  <c r="BB34" i="2"/>
  <c r="BC34" i="2"/>
  <c r="BE34" i="2"/>
  <c r="CO34" i="2"/>
  <c r="CP34" i="2"/>
  <c r="CQ34" i="2"/>
  <c r="BA35" i="2"/>
  <c r="BB35" i="2"/>
  <c r="BC35" i="2"/>
  <c r="BE35" i="2"/>
  <c r="CO35" i="2"/>
  <c r="CP35" i="2"/>
  <c r="CQ35" i="2"/>
  <c r="AZ36" i="2"/>
  <c r="BA36" i="2"/>
  <c r="BB36" i="2"/>
  <c r="BC36" i="2"/>
  <c r="BE36" i="2"/>
  <c r="CO36" i="2"/>
  <c r="CP36" i="2"/>
  <c r="CQ36" i="2"/>
  <c r="CR36" i="2"/>
  <c r="AZ37" i="2"/>
  <c r="BA37" i="2"/>
  <c r="BB37" i="2"/>
  <c r="BC37" i="2"/>
  <c r="BE37" i="2"/>
  <c r="CO37" i="2"/>
  <c r="CP37" i="2"/>
  <c r="CQ37" i="2"/>
  <c r="CR37" i="2"/>
  <c r="AZ38" i="2"/>
  <c r="BA38" i="2"/>
  <c r="BB38" i="2"/>
  <c r="BC38" i="2"/>
  <c r="BE38" i="2"/>
  <c r="CO38" i="2"/>
  <c r="CP38" i="2"/>
  <c r="CQ38" i="2"/>
  <c r="CR38" i="2"/>
  <c r="AY39" i="2"/>
  <c r="AZ39" i="2"/>
  <c r="BA39" i="2"/>
  <c r="BB39" i="2"/>
  <c r="BC39" i="2"/>
  <c r="BE39" i="2"/>
  <c r="CO39" i="2"/>
  <c r="CP39" i="2"/>
  <c r="CQ39" i="2"/>
  <c r="CR39" i="2"/>
  <c r="CS39" i="2"/>
  <c r="AY40" i="2"/>
  <c r="AZ40" i="2"/>
  <c r="BA40" i="2"/>
  <c r="BB40" i="2"/>
  <c r="BC40" i="2"/>
  <c r="BE40" i="2"/>
  <c r="CO40" i="2"/>
  <c r="CP40" i="2"/>
  <c r="CQ40" i="2"/>
  <c r="CR40" i="2"/>
  <c r="CS40" i="2"/>
  <c r="AY41" i="2"/>
  <c r="AZ41" i="2"/>
  <c r="BA41" i="2"/>
  <c r="BB41" i="2"/>
  <c r="BC41" i="2"/>
  <c r="BE41" i="2"/>
  <c r="CO41" i="2"/>
  <c r="CP41" i="2"/>
  <c r="CQ41" i="2"/>
  <c r="CR41" i="2"/>
  <c r="CS41" i="2"/>
  <c r="AY42" i="2"/>
  <c r="AZ42" i="2"/>
  <c r="BA42" i="2"/>
  <c r="BB42" i="2"/>
  <c r="BC42" i="2"/>
  <c r="BE42" i="2"/>
  <c r="CO42" i="2"/>
  <c r="CP42" i="2"/>
  <c r="CQ42" i="2"/>
  <c r="CR42" i="2"/>
  <c r="CS42" i="2"/>
  <c r="AY43" i="2"/>
  <c r="AZ43" i="2"/>
  <c r="BA43" i="2"/>
  <c r="BB43" i="2"/>
  <c r="BC43" i="2"/>
  <c r="BE43" i="2"/>
  <c r="CO43" i="2"/>
  <c r="CP43" i="2"/>
  <c r="CQ43" i="2"/>
  <c r="CR43" i="2"/>
  <c r="CS43" i="2"/>
  <c r="AY44" i="2"/>
  <c r="AZ44" i="2"/>
  <c r="BA44" i="2"/>
  <c r="BB44" i="2"/>
  <c r="BC44" i="2"/>
  <c r="BE44" i="2"/>
  <c r="CO44" i="2"/>
  <c r="CP44" i="2"/>
  <c r="CQ44" i="2"/>
  <c r="CR44" i="2"/>
  <c r="CS44" i="2"/>
  <c r="AX45" i="2"/>
  <c r="AY45" i="2"/>
  <c r="AZ45" i="2"/>
  <c r="BA45" i="2"/>
  <c r="BB45" i="2"/>
  <c r="BC45" i="2"/>
  <c r="BE45" i="2"/>
  <c r="CO45" i="2"/>
  <c r="CP45" i="2"/>
  <c r="CQ45" i="2"/>
  <c r="CR45" i="2"/>
  <c r="CS45" i="2"/>
  <c r="CT45" i="2"/>
  <c r="AY46" i="2"/>
  <c r="AZ46" i="2"/>
  <c r="BA46" i="2"/>
  <c r="BB46" i="2"/>
  <c r="BC46" i="2"/>
  <c r="BE46" i="2"/>
  <c r="CO46" i="2"/>
  <c r="CP46" i="2"/>
  <c r="CQ46" i="2"/>
  <c r="CR46" i="2"/>
  <c r="CS46" i="2"/>
  <c r="AY47" i="2"/>
  <c r="AZ47" i="2"/>
  <c r="BA47" i="2"/>
  <c r="BB47" i="2"/>
  <c r="BC47" i="2"/>
  <c r="BE47" i="2"/>
  <c r="CO47" i="2"/>
  <c r="CP47" i="2"/>
  <c r="CQ47" i="2"/>
  <c r="CR47" i="2"/>
  <c r="CS47" i="2"/>
  <c r="AY48" i="2"/>
  <c r="AZ48" i="2"/>
  <c r="BA48" i="2"/>
  <c r="BB48" i="2"/>
  <c r="BC48" i="2"/>
  <c r="BE48" i="2"/>
  <c r="CO48" i="2"/>
  <c r="CP48" i="2"/>
  <c r="CQ48" i="2"/>
  <c r="CR48" i="2"/>
  <c r="CS48" i="2"/>
  <c r="AY49" i="2"/>
  <c r="AZ49" i="2"/>
  <c r="BA49" i="2"/>
  <c r="BB49" i="2"/>
  <c r="BC49" i="2"/>
  <c r="BE49" i="2"/>
  <c r="CO49" i="2"/>
  <c r="CP49" i="2"/>
  <c r="CQ49" i="2"/>
  <c r="CR49" i="2"/>
  <c r="CS49" i="2"/>
  <c r="AY50" i="2"/>
  <c r="AZ50" i="2"/>
  <c r="BA50" i="2"/>
  <c r="BB50" i="2"/>
  <c r="BC50" i="2"/>
  <c r="BE50" i="2"/>
  <c r="CO50" i="2"/>
  <c r="CP50" i="2"/>
  <c r="CQ50" i="2"/>
  <c r="CR50" i="2"/>
  <c r="CS50" i="2"/>
  <c r="AY51" i="2"/>
  <c r="AZ51" i="2"/>
  <c r="BA51" i="2"/>
  <c r="BB51" i="2"/>
  <c r="BC51" i="2"/>
  <c r="BE51" i="2"/>
  <c r="CO51" i="2"/>
  <c r="CP51" i="2"/>
  <c r="CQ51" i="2"/>
  <c r="CR51" i="2"/>
  <c r="CS51" i="2"/>
  <c r="AZ52" i="2"/>
  <c r="BA52" i="2"/>
  <c r="BB52" i="2"/>
  <c r="BC52" i="2"/>
  <c r="BE52" i="2"/>
  <c r="CO52" i="2"/>
  <c r="CP52" i="2"/>
  <c r="CQ52" i="2"/>
  <c r="CR52" i="2"/>
  <c r="AZ53" i="2"/>
  <c r="BA53" i="2"/>
  <c r="BB53" i="2"/>
  <c r="BC53" i="2"/>
  <c r="BE53" i="2"/>
  <c r="CO53" i="2"/>
  <c r="CP53" i="2"/>
  <c r="CQ53" i="2"/>
  <c r="CR53" i="2"/>
  <c r="AZ54" i="2"/>
  <c r="BA54" i="2"/>
  <c r="BB54" i="2"/>
  <c r="BC54" i="2"/>
  <c r="BE54" i="2"/>
  <c r="CO54" i="2"/>
  <c r="CP54" i="2"/>
  <c r="CQ54" i="2"/>
  <c r="CR54" i="2"/>
  <c r="BA55" i="2"/>
  <c r="BB55" i="2"/>
  <c r="BC55" i="2"/>
  <c r="BE55" i="2"/>
  <c r="CO55" i="2"/>
  <c r="CP55" i="2"/>
  <c r="CQ55" i="2"/>
  <c r="BA56" i="2"/>
  <c r="BB56" i="2"/>
  <c r="BC56" i="2"/>
  <c r="BE56" i="2"/>
  <c r="CO56" i="2"/>
  <c r="CP56" i="2"/>
  <c r="CQ56" i="2"/>
  <c r="BB57" i="2"/>
  <c r="BC57" i="2"/>
  <c r="BE57" i="2"/>
  <c r="CO57" i="2"/>
  <c r="CP57" i="2"/>
  <c r="BB58" i="2"/>
  <c r="BC58" i="2"/>
  <c r="BE58" i="2"/>
  <c r="CO58" i="2"/>
  <c r="CP58" i="2"/>
  <c r="BC59" i="2"/>
  <c r="BE59" i="2"/>
  <c r="CO59" i="2"/>
  <c r="BE60" i="2"/>
  <c r="BE61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BV69" i="2"/>
  <c r="Y26" i="2"/>
  <c r="DU23" i="2" s="1"/>
  <c r="T27" i="2"/>
  <c r="DQ25" i="2" s="1"/>
  <c r="Y48" i="2"/>
  <c r="DU67" i="2" s="1"/>
  <c r="T48" i="2"/>
  <c r="DQ67" i="2" s="1"/>
  <c r="Y49" i="2"/>
  <c r="DU69" i="2" s="1"/>
  <c r="Y25" i="2"/>
  <c r="DU21" i="2" s="1"/>
  <c r="T49" i="2"/>
  <c r="DQ69" i="2" s="1"/>
  <c r="T26" i="2"/>
  <c r="DQ23" i="2" s="1"/>
  <c r="T50" i="2"/>
  <c r="DQ71" i="2" s="1"/>
  <c r="Y50" i="2"/>
  <c r="DU71" i="2" s="1"/>
  <c r="T25" i="2"/>
  <c r="DQ21" i="2" s="1"/>
  <c r="Y24" i="2"/>
  <c r="DU19" i="2" s="1"/>
  <c r="T24" i="2"/>
  <c r="DQ19" i="2" s="1"/>
  <c r="T51" i="2"/>
  <c r="DQ73" i="2" s="1"/>
  <c r="Y23" i="2"/>
  <c r="DU17" i="2" s="1"/>
  <c r="Y51" i="2"/>
  <c r="DU73" i="2" s="1"/>
  <c r="Y52" i="2"/>
  <c r="DU75" i="2" s="1"/>
  <c r="Y22" i="2"/>
  <c r="DU15" i="2" s="1"/>
  <c r="T52" i="2"/>
  <c r="DQ75" i="2" s="1"/>
  <c r="T23" i="2"/>
  <c r="DQ17" i="2" s="1"/>
  <c r="T22" i="2"/>
  <c r="DQ15" i="2" s="1"/>
  <c r="Y21" i="2"/>
  <c r="DU13" i="2" s="1"/>
  <c r="DU14" i="2" s="1"/>
  <c r="Y53" i="2"/>
  <c r="DU77" i="2" s="1"/>
  <c r="T53" i="2"/>
  <c r="DQ77" i="2" s="1"/>
  <c r="Y20" i="2"/>
  <c r="DU11" i="2" s="1"/>
  <c r="T54" i="2"/>
  <c r="DQ79" i="2" s="1"/>
  <c r="Y54" i="2"/>
  <c r="DU79" i="2" s="1"/>
  <c r="T21" i="2"/>
  <c r="DQ13" i="2" s="1"/>
  <c r="T20" i="2"/>
  <c r="DQ11" i="2" s="1"/>
  <c r="T55" i="2"/>
  <c r="DQ81" i="2" s="1"/>
  <c r="Y55" i="2"/>
  <c r="DU81" i="2" s="1"/>
  <c r="Y19" i="2"/>
  <c r="DU9" i="2" s="1"/>
  <c r="Y17" i="2"/>
  <c r="DU5" i="2" s="1"/>
  <c r="Y18" i="2"/>
  <c r="DU7" i="2" s="1"/>
  <c r="Y56" i="2"/>
  <c r="DU83" i="2" s="1"/>
  <c r="Y57" i="2"/>
  <c r="DU85" i="2" s="1"/>
  <c r="T57" i="2"/>
  <c r="DQ85" i="2" s="1"/>
  <c r="T56" i="2"/>
  <c r="DQ83" i="2" s="1"/>
  <c r="T19" i="2"/>
  <c r="DQ9" i="2" s="1"/>
  <c r="T17" i="2"/>
  <c r="DQ5" i="2" s="1"/>
  <c r="T18" i="2"/>
  <c r="DQ7" i="2" s="1"/>
  <c r="P627" i="3"/>
  <c r="G52" i="2"/>
  <c r="BX55" i="2" l="1"/>
  <c r="CB39" i="2"/>
  <c r="BV37" i="2"/>
  <c r="BV35" i="2"/>
  <c r="BP49" i="2"/>
  <c r="G124" i="10"/>
  <c r="F104" i="10"/>
  <c r="F61" i="10"/>
  <c r="F21" i="10"/>
  <c r="G99" i="10"/>
  <c r="N123" i="10"/>
  <c r="N63" i="10"/>
  <c r="F154" i="10"/>
  <c r="G68" i="10"/>
  <c r="N98" i="10"/>
  <c r="F191" i="10"/>
  <c r="G196" i="10"/>
  <c r="F194" i="10"/>
  <c r="G190" i="10"/>
  <c r="F163" i="10"/>
  <c r="F141" i="10"/>
  <c r="G138" i="10"/>
  <c r="G127" i="10"/>
  <c r="F113" i="10"/>
  <c r="F101" i="10"/>
  <c r="N88" i="10"/>
  <c r="G83" i="10"/>
  <c r="F47" i="10"/>
  <c r="G146" i="10"/>
  <c r="G49" i="10"/>
  <c r="G43" i="10"/>
  <c r="G167" i="10"/>
  <c r="G108" i="10"/>
  <c r="F139" i="10"/>
  <c r="G165" i="10"/>
  <c r="G118" i="10"/>
  <c r="G92" i="10"/>
  <c r="G102" i="10"/>
  <c r="F39" i="10"/>
  <c r="G183" i="10"/>
  <c r="M153" i="10"/>
  <c r="M178" i="10"/>
  <c r="F52" i="10"/>
  <c r="G45" i="10"/>
  <c r="F29" i="10"/>
  <c r="F33" i="10"/>
  <c r="F37" i="10"/>
  <c r="G137" i="10"/>
  <c r="G78" i="10"/>
  <c r="F184" i="10"/>
  <c r="G107" i="10"/>
  <c r="G192" i="10"/>
  <c r="F181" i="10"/>
  <c r="G148" i="10"/>
  <c r="F131" i="10"/>
  <c r="G64" i="10"/>
  <c r="F25" i="10"/>
  <c r="G177" i="10"/>
  <c r="G185" i="10"/>
  <c r="G57" i="10"/>
  <c r="G105" i="10"/>
  <c r="G128" i="10"/>
  <c r="F172" i="10"/>
  <c r="F180" i="10"/>
  <c r="N78" i="10"/>
  <c r="F71" i="10"/>
  <c r="G41" i="10"/>
  <c r="F31" i="10"/>
  <c r="F16" i="10"/>
  <c r="BP53" i="2"/>
  <c r="CF45" i="2"/>
  <c r="BN51" i="2"/>
  <c r="CB55" i="2"/>
  <c r="BN53" i="2"/>
  <c r="CB53" i="2"/>
  <c r="G122" i="10"/>
  <c r="G116" i="10"/>
  <c r="G16" i="10"/>
  <c r="F41" i="10"/>
  <c r="F86" i="10"/>
  <c r="N68" i="10"/>
  <c r="G111" i="10"/>
  <c r="F188" i="10"/>
  <c r="G157" i="10"/>
  <c r="F60" i="10"/>
  <c r="G53" i="10"/>
  <c r="BL49" i="2"/>
  <c r="BL43" i="2"/>
  <c r="G172" i="10"/>
  <c r="F187" i="10"/>
  <c r="G193" i="10"/>
  <c r="CD41" i="2"/>
  <c r="F138" i="10"/>
  <c r="G59" i="10"/>
  <c r="G90" i="10"/>
  <c r="G82" i="10"/>
  <c r="G66" i="10"/>
  <c r="G178" i="10"/>
  <c r="F64" i="10"/>
  <c r="G144" i="10"/>
  <c r="G95" i="10"/>
  <c r="BR37" i="2"/>
  <c r="BX37" i="2"/>
  <c r="BT53" i="2"/>
  <c r="F57" i="10"/>
  <c r="G47" i="10"/>
  <c r="G71" i="10"/>
  <c r="G141" i="10"/>
  <c r="F146" i="10"/>
  <c r="BZ55" i="2"/>
  <c r="BZ53" i="2"/>
  <c r="BP39" i="2"/>
  <c r="G163" i="10"/>
  <c r="G131" i="10"/>
  <c r="G171" i="10"/>
  <c r="G88" i="10"/>
  <c r="G31" i="10"/>
  <c r="G93" i="10"/>
  <c r="N168" i="10"/>
  <c r="F189" i="10"/>
  <c r="G182" i="10"/>
  <c r="F103" i="10"/>
  <c r="F87" i="10"/>
  <c r="CB35" i="2"/>
  <c r="CD53" i="2"/>
  <c r="BP51" i="2"/>
  <c r="G26" i="10"/>
  <c r="G18" i="10"/>
  <c r="N103" i="10"/>
  <c r="G54" i="10"/>
  <c r="G113" i="10"/>
  <c r="G191" i="10"/>
  <c r="G179" i="10"/>
  <c r="F145" i="10"/>
  <c r="BZ37" i="2"/>
  <c r="CF51" i="2"/>
  <c r="BV57" i="2"/>
  <c r="DL57" i="2" s="1"/>
  <c r="BN43" i="2"/>
  <c r="BP37" i="2"/>
  <c r="BN45" i="2"/>
  <c r="BT37" i="2"/>
  <c r="BN37" i="2"/>
  <c r="CD37" i="2"/>
  <c r="CB49" i="2"/>
  <c r="BX53" i="2"/>
  <c r="BR51" i="2"/>
  <c r="BN41" i="2"/>
  <c r="CB37" i="2"/>
  <c r="BN49" i="2"/>
  <c r="BV53" i="2"/>
  <c r="BV55" i="2"/>
  <c r="BL47" i="2"/>
  <c r="CF41" i="2"/>
  <c r="CF47" i="2"/>
  <c r="CD43" i="2"/>
  <c r="CD49" i="2"/>
  <c r="CB41" i="2"/>
  <c r="BP41" i="2"/>
  <c r="BZ51" i="2"/>
  <c r="BR53" i="2"/>
  <c r="CF43" i="2"/>
  <c r="BL41" i="2"/>
  <c r="CD51" i="2"/>
  <c r="CB51" i="2"/>
  <c r="BR55" i="2"/>
  <c r="BP55" i="2"/>
  <c r="BT55" i="2"/>
  <c r="BR39" i="2"/>
  <c r="BL39" i="2"/>
  <c r="CD39" i="2"/>
  <c r="CF39" i="2"/>
  <c r="BN39" i="2"/>
  <c r="CH45" i="2"/>
  <c r="CD47" i="2"/>
  <c r="CD45" i="2"/>
  <c r="BL45" i="2"/>
  <c r="BJ45" i="2"/>
  <c r="BT35" i="2"/>
  <c r="BR35" i="2"/>
  <c r="CA35" i="2"/>
  <c r="BP35" i="2"/>
  <c r="BN47" i="2"/>
  <c r="BZ39" i="2"/>
  <c r="I114" i="10"/>
  <c r="O11" i="10"/>
  <c r="P11" i="10" s="1"/>
  <c r="J114" i="10"/>
  <c r="D114" i="10"/>
  <c r="H114" i="10"/>
  <c r="I44" i="10"/>
  <c r="J44" i="10"/>
  <c r="O9" i="10"/>
  <c r="P9" i="10" s="1"/>
  <c r="D44" i="10"/>
  <c r="H44" i="10"/>
  <c r="DQ28" i="2"/>
  <c r="G67" i="10"/>
  <c r="G149" i="10"/>
  <c r="G125" i="10"/>
  <c r="G37" i="10"/>
  <c r="G33" i="10"/>
  <c r="G29" i="10"/>
  <c r="G52" i="10"/>
  <c r="G27" i="10"/>
  <c r="G23" i="10"/>
  <c r="G19" i="10"/>
  <c r="G15" i="10"/>
  <c r="F164" i="10"/>
  <c r="F162" i="10"/>
  <c r="G156" i="10"/>
  <c r="F197" i="10"/>
  <c r="N148" i="10"/>
  <c r="G103" i="10"/>
  <c r="G158" i="10"/>
  <c r="F129" i="10"/>
  <c r="G145" i="10"/>
  <c r="G181" i="10"/>
  <c r="F192" i="10"/>
  <c r="F190" i="10"/>
  <c r="N108" i="10"/>
  <c r="F144" i="10"/>
  <c r="G60" i="10"/>
  <c r="F95" i="10"/>
  <c r="G187" i="10"/>
  <c r="G195" i="10"/>
  <c r="F166" i="10"/>
  <c r="N173" i="10"/>
  <c r="N133" i="10"/>
  <c r="G170" i="10"/>
  <c r="N158" i="10"/>
  <c r="F109" i="10"/>
  <c r="C22" i="13"/>
  <c r="DU72" i="2"/>
  <c r="DU38" i="2"/>
  <c r="BO39" i="2" s="1"/>
  <c r="DU70" i="2"/>
  <c r="DU82" i="2"/>
  <c r="DU8" i="2"/>
  <c r="DU18" i="2"/>
  <c r="DQ10" i="2"/>
  <c r="DU74" i="2"/>
  <c r="DU84" i="2"/>
  <c r="DU10" i="2"/>
  <c r="DU20" i="2"/>
  <c r="DU68" i="2"/>
  <c r="DU26" i="2"/>
  <c r="DU34" i="2"/>
  <c r="BK49" i="2" s="1"/>
  <c r="DL79" i="2"/>
  <c r="DM83" i="2"/>
  <c r="DU76" i="2"/>
  <c r="DL83" i="2"/>
  <c r="DM81" i="2"/>
  <c r="DM69" i="2"/>
  <c r="DU50" i="2"/>
  <c r="DL73" i="2"/>
  <c r="DM77" i="2"/>
  <c r="DL75" i="2"/>
  <c r="DU32" i="2"/>
  <c r="DU36" i="2"/>
  <c r="BM43" i="2" s="1"/>
  <c r="DL70" i="2"/>
  <c r="DL72" i="2"/>
  <c r="DM82" i="2"/>
  <c r="DU54" i="2"/>
  <c r="CE51" i="2" s="1"/>
  <c r="DL20" i="2"/>
  <c r="DU52" i="2"/>
  <c r="CC43" i="2" s="1"/>
  <c r="DM79" i="2"/>
  <c r="DL63" i="2"/>
  <c r="DM16" i="2"/>
  <c r="DM14" i="2"/>
  <c r="DL15" i="2"/>
  <c r="DM31" i="2"/>
  <c r="DM33" i="2"/>
  <c r="DQ36" i="2"/>
  <c r="DQ18" i="2"/>
  <c r="DM15" i="2"/>
  <c r="DQ70" i="2"/>
  <c r="DM63" i="2"/>
  <c r="DL11" i="2"/>
  <c r="DM12" i="2"/>
  <c r="DM13" i="2"/>
  <c r="DL16" i="2"/>
  <c r="DL17" i="2"/>
  <c r="DL19" i="2"/>
  <c r="DM20" i="2"/>
  <c r="DM21" i="2"/>
  <c r="DM24" i="2"/>
  <c r="DM70" i="2"/>
  <c r="DM72" i="2"/>
  <c r="DM73" i="2"/>
  <c r="DL74" i="2"/>
  <c r="DM76" i="2"/>
  <c r="DL77" i="2"/>
  <c r="DL78" i="2"/>
  <c r="DL81" i="2"/>
  <c r="DL82" i="2"/>
  <c r="DL84" i="2"/>
  <c r="DL85" i="2"/>
  <c r="DL61" i="2"/>
  <c r="DQ84" i="2"/>
  <c r="DQ80" i="2"/>
  <c r="DM32" i="2"/>
  <c r="DM61" i="2"/>
  <c r="DL14" i="2"/>
  <c r="DL18" i="2"/>
  <c r="DM71" i="2"/>
  <c r="DM75" i="2"/>
  <c r="DL76" i="2"/>
  <c r="DL80" i="2"/>
  <c r="DM84" i="2"/>
  <c r="DM29" i="2"/>
  <c r="DL21" i="2"/>
  <c r="DL12" i="2"/>
  <c r="DL71" i="2"/>
  <c r="DM80" i="2"/>
  <c r="DM74" i="2"/>
  <c r="DM85" i="2"/>
  <c r="DM18" i="2"/>
  <c r="DL13" i="2"/>
  <c r="DM19" i="2"/>
  <c r="DM17" i="2"/>
  <c r="DM78" i="2"/>
  <c r="DL9" i="2"/>
  <c r="DU30" i="2"/>
  <c r="DU28" i="2"/>
  <c r="DM9" i="2"/>
  <c r="DM6" i="2"/>
  <c r="DM11" i="2"/>
  <c r="DM25" i="2"/>
  <c r="DL29" i="2"/>
  <c r="DM28" i="2"/>
  <c r="DM23" i="2"/>
  <c r="DM22" i="2"/>
  <c r="DU42" i="2"/>
  <c r="BS43" i="2" s="1"/>
  <c r="DM8" i="2"/>
  <c r="DU44" i="2"/>
  <c r="BU55" i="2" s="1"/>
  <c r="DU46" i="2"/>
  <c r="BW45" i="2" s="1"/>
  <c r="DU12" i="2"/>
  <c r="DU66" i="2"/>
  <c r="DU64" i="2"/>
  <c r="DU40" i="2"/>
  <c r="BQ51" i="2" s="1"/>
  <c r="DU62" i="2"/>
  <c r="DU60" i="2"/>
  <c r="DU58" i="2"/>
  <c r="DU56" i="2"/>
  <c r="CG43" i="2" s="1"/>
  <c r="DU80" i="2"/>
  <c r="DU22" i="2"/>
  <c r="DU24" i="2"/>
  <c r="DU6" i="2"/>
  <c r="DU16" i="2"/>
  <c r="DU48" i="2"/>
  <c r="BY43" i="2" s="1"/>
  <c r="DU78" i="2"/>
  <c r="DL27" i="2"/>
  <c r="DM27" i="2"/>
  <c r="DM66" i="2"/>
  <c r="DL65" i="2"/>
  <c r="BX51" i="2"/>
  <c r="DL67" i="2"/>
  <c r="DM26" i="2"/>
  <c r="DL66" i="2"/>
  <c r="DL64" i="2"/>
  <c r="DL60" i="2"/>
  <c r="DL32" i="2"/>
  <c r="DL31" i="2"/>
  <c r="DM5" i="2"/>
  <c r="DL7" i="2"/>
  <c r="DL8" i="2"/>
  <c r="DM10" i="2"/>
  <c r="DM62" i="2"/>
  <c r="DM59" i="2"/>
  <c r="DM58" i="2"/>
  <c r="DM30" i="2"/>
  <c r="BV47" i="2"/>
  <c r="BX47" i="2"/>
  <c r="CB47" i="2"/>
  <c r="BZ47" i="2"/>
  <c r="BP47" i="2"/>
  <c r="BR47" i="2"/>
  <c r="BV41" i="2"/>
  <c r="BR41" i="2"/>
  <c r="BX41" i="2"/>
  <c r="BZ41" i="2"/>
  <c r="DQ68" i="2"/>
  <c r="DL33" i="2"/>
  <c r="DL26" i="2"/>
  <c r="DL25" i="2"/>
  <c r="DQ58" i="2"/>
  <c r="BV51" i="2"/>
  <c r="DL6" i="2"/>
  <c r="DQ22" i="2"/>
  <c r="DQ72" i="2"/>
  <c r="DQ26" i="2"/>
  <c r="DM60" i="2"/>
  <c r="DM68" i="2"/>
  <c r="DM67" i="2"/>
  <c r="DM64" i="2"/>
  <c r="DL58" i="2"/>
  <c r="DL30" i="2"/>
  <c r="DQ34" i="2"/>
  <c r="DQ56" i="2"/>
  <c r="BT51" i="2"/>
  <c r="DL10" i="2"/>
  <c r="DQ12" i="2"/>
  <c r="DQ16" i="2"/>
  <c r="DL59" i="2"/>
  <c r="DL23" i="2"/>
  <c r="DM7" i="2"/>
  <c r="DL28" i="2"/>
  <c r="DL24" i="2"/>
  <c r="DL22" i="2"/>
  <c r="DQ76" i="2"/>
  <c r="DQ74" i="2"/>
  <c r="DQ8" i="2"/>
  <c r="DQ6" i="2"/>
  <c r="DQ14" i="2"/>
  <c r="DQ82" i="2"/>
  <c r="DQ20" i="2"/>
  <c r="DQ78" i="2"/>
  <c r="DQ24" i="2"/>
  <c r="DL68" i="2"/>
  <c r="DM65" i="2"/>
  <c r="DL62" i="2"/>
  <c r="DQ64" i="2"/>
  <c r="DQ32" i="2"/>
  <c r="DQ30" i="2"/>
  <c r="BX45" i="2"/>
  <c r="BV45" i="2"/>
  <c r="BT45" i="2"/>
  <c r="BZ45" i="2"/>
  <c r="CB45" i="2"/>
  <c r="BP45" i="2"/>
  <c r="BR45" i="2"/>
  <c r="DQ46" i="2"/>
  <c r="DQ66" i="2"/>
  <c r="DQ62" i="2"/>
  <c r="DQ60" i="2"/>
  <c r="DQ48" i="2"/>
  <c r="BT49" i="2"/>
  <c r="BR49" i="2"/>
  <c r="DQ50" i="2"/>
  <c r="BZ49" i="2"/>
  <c r="BW49" i="2"/>
  <c r="BX49" i="2"/>
  <c r="BV49" i="2"/>
  <c r="DL69" i="2"/>
  <c r="BX39" i="2"/>
  <c r="BS39" i="2"/>
  <c r="BT39" i="2"/>
  <c r="DQ38" i="2"/>
  <c r="BV39" i="2"/>
  <c r="DQ40" i="2"/>
  <c r="BR43" i="2"/>
  <c r="BP43" i="2"/>
  <c r="BT43" i="2"/>
  <c r="BW43" i="2"/>
  <c r="BZ43" i="2"/>
  <c r="DQ44" i="2"/>
  <c r="DQ42" i="2"/>
  <c r="BV43" i="2"/>
  <c r="BX43" i="2"/>
  <c r="CB43" i="2"/>
  <c r="DQ52" i="2"/>
  <c r="DQ54" i="2"/>
  <c r="BT41" i="2"/>
  <c r="BT47" i="2"/>
  <c r="DL5" i="2"/>
  <c r="BU49" i="2" l="1"/>
  <c r="BU51" i="2"/>
  <c r="BU43" i="2"/>
  <c r="BW39" i="2"/>
  <c r="BQ49" i="2"/>
  <c r="BW41" i="2"/>
  <c r="BS49" i="2"/>
  <c r="DM57" i="2"/>
  <c r="CC45" i="2"/>
  <c r="CG47" i="2"/>
  <c r="CG45" i="2"/>
  <c r="CA47" i="2"/>
  <c r="CA53" i="2"/>
  <c r="CA37" i="2"/>
  <c r="BK45" i="2"/>
  <c r="CE45" i="2"/>
  <c r="BO47" i="2"/>
  <c r="BM39" i="2"/>
  <c r="BM41" i="2"/>
  <c r="CA51" i="2"/>
  <c r="BK41" i="2"/>
  <c r="BY47" i="2"/>
  <c r="BY37" i="2"/>
  <c r="BY53" i="2"/>
  <c r="BO51" i="2"/>
  <c r="BK43" i="2"/>
  <c r="BO43" i="2"/>
  <c r="BM49" i="2"/>
  <c r="BS41" i="2"/>
  <c r="BS35" i="2"/>
  <c r="BS37" i="2"/>
  <c r="BS53" i="2"/>
  <c r="BY45" i="2"/>
  <c r="BQ47" i="2"/>
  <c r="BQ37" i="2"/>
  <c r="BQ53" i="2"/>
  <c r="BQ35" i="2"/>
  <c r="BQ39" i="2"/>
  <c r="BW51" i="2"/>
  <c r="BW55" i="2"/>
  <c r="BW37" i="2"/>
  <c r="BW53" i="2"/>
  <c r="BW35" i="2"/>
  <c r="CC49" i="2"/>
  <c r="CC53" i="2"/>
  <c r="CC41" i="2"/>
  <c r="CC37" i="2"/>
  <c r="CG41" i="2"/>
  <c r="CE47" i="2"/>
  <c r="BK47" i="2"/>
  <c r="BQ55" i="2"/>
  <c r="CC51" i="2"/>
  <c r="CG49" i="2"/>
  <c r="BS55" i="2"/>
  <c r="CE49" i="2"/>
  <c r="CE39" i="2"/>
  <c r="CE41" i="2"/>
  <c r="BM45" i="2"/>
  <c r="BM51" i="2"/>
  <c r="BO41" i="2"/>
  <c r="BO53" i="2"/>
  <c r="BO49" i="2"/>
  <c r="BO37" i="2"/>
  <c r="BM47" i="2"/>
  <c r="BY55" i="2"/>
  <c r="CE43" i="2"/>
  <c r="BS51" i="2"/>
  <c r="BO45" i="2"/>
  <c r="BY51" i="2"/>
  <c r="BU41" i="2"/>
  <c r="BU53" i="2"/>
  <c r="BU37" i="2"/>
  <c r="BU35" i="2"/>
  <c r="BY35" i="2"/>
  <c r="CC39" i="2"/>
  <c r="CA39" i="2"/>
  <c r="CA55" i="2"/>
  <c r="CC47" i="2"/>
  <c r="BM44" i="2"/>
  <c r="BN44" i="2"/>
  <c r="CE44" i="2"/>
  <c r="CF44" i="2"/>
  <c r="CG44" i="2"/>
  <c r="BK44" i="2"/>
  <c r="BL44" i="2"/>
  <c r="CD44" i="2"/>
  <c r="CC44" i="2"/>
  <c r="BO44" i="2"/>
  <c r="BV38" i="2"/>
  <c r="CD38" i="2"/>
  <c r="BU38" i="2"/>
  <c r="CB38" i="2"/>
  <c r="CE38" i="2"/>
  <c r="BZ38" i="2"/>
  <c r="BQ38" i="2"/>
  <c r="BX38" i="2"/>
  <c r="BO38" i="2"/>
  <c r="CA38" i="2"/>
  <c r="BN38" i="2"/>
  <c r="BY38" i="2"/>
  <c r="BP38" i="2"/>
  <c r="BW38" i="2"/>
  <c r="CC38" i="2"/>
  <c r="BS38" i="2"/>
  <c r="BM38" i="2"/>
  <c r="BR38" i="2"/>
  <c r="BT38" i="2"/>
  <c r="CD48" i="2"/>
  <c r="BO48" i="2"/>
  <c r="BK48" i="2"/>
  <c r="BN48" i="2"/>
  <c r="BM48" i="2"/>
  <c r="CE48" i="2"/>
  <c r="CG48" i="2"/>
  <c r="CC48" i="2"/>
  <c r="BL48" i="2"/>
  <c r="CF48" i="2"/>
  <c r="CB36" i="2"/>
  <c r="CA36" i="2"/>
  <c r="BV36" i="2"/>
  <c r="BU36" i="2"/>
  <c r="BT36" i="2"/>
  <c r="BO36" i="2"/>
  <c r="BZ36" i="2"/>
  <c r="BY36" i="2"/>
  <c r="BW36" i="2"/>
  <c r="BP36" i="2"/>
  <c r="BR36" i="2"/>
  <c r="BQ36" i="2"/>
  <c r="CC36" i="2"/>
  <c r="BX36" i="2"/>
  <c r="BS36" i="2"/>
  <c r="CB54" i="2"/>
  <c r="BW54" i="2"/>
  <c r="BU54" i="2"/>
  <c r="BR54" i="2"/>
  <c r="BQ54" i="2"/>
  <c r="BX54" i="2"/>
  <c r="BS54" i="2"/>
  <c r="BO54" i="2"/>
  <c r="BZ54" i="2"/>
  <c r="BV54" i="2"/>
  <c r="BP54" i="2"/>
  <c r="CC54" i="2"/>
  <c r="BT54" i="2"/>
  <c r="BY54" i="2"/>
  <c r="CA54" i="2"/>
  <c r="BN46" i="2"/>
  <c r="CE46" i="2"/>
  <c r="CF46" i="2"/>
  <c r="CC46" i="2"/>
  <c r="BL46" i="2"/>
  <c r="CD46" i="2"/>
  <c r="BM46" i="2"/>
  <c r="BK46" i="2"/>
  <c r="CG46" i="2"/>
  <c r="BO46" i="2"/>
  <c r="BV56" i="2"/>
  <c r="BX56" i="2"/>
  <c r="BT56" i="2"/>
  <c r="BZ56" i="2"/>
  <c r="BY56" i="2"/>
  <c r="BU56" i="2"/>
  <c r="BR56" i="2"/>
  <c r="BS56" i="2"/>
  <c r="BW56" i="2"/>
  <c r="BN42" i="2"/>
  <c r="CE42" i="2"/>
  <c r="BK42" i="2"/>
  <c r="CC42" i="2"/>
  <c r="CF42" i="2"/>
  <c r="CG42" i="2"/>
  <c r="CD42" i="2"/>
  <c r="BL42" i="2"/>
  <c r="BO42" i="2"/>
  <c r="BM42" i="2"/>
  <c r="CF40" i="2"/>
  <c r="BO40" i="2"/>
  <c r="BQ40" i="2"/>
  <c r="CE40" i="2"/>
  <c r="CD40" i="2"/>
  <c r="CB40" i="2"/>
  <c r="CA40" i="2"/>
  <c r="BL40" i="2"/>
  <c r="CC40" i="2"/>
  <c r="BM40" i="2"/>
  <c r="BP40" i="2"/>
  <c r="BN40" i="2"/>
  <c r="BN50" i="2"/>
  <c r="BO50" i="2"/>
  <c r="BL50" i="2"/>
  <c r="BM50" i="2"/>
  <c r="CC50" i="2"/>
  <c r="CF50" i="2"/>
  <c r="CB50" i="2"/>
  <c r="CD50" i="2"/>
  <c r="BP50" i="2"/>
  <c r="CA50" i="2"/>
  <c r="CE50" i="2"/>
  <c r="BQ50" i="2"/>
  <c r="BV52" i="2"/>
  <c r="BW52" i="2"/>
  <c r="BZ52" i="2"/>
  <c r="BX52" i="2"/>
  <c r="CB52" i="2"/>
  <c r="BS52" i="2"/>
  <c r="BP52" i="2"/>
  <c r="BM52" i="2"/>
  <c r="BR52" i="2"/>
  <c r="BT52" i="2"/>
  <c r="BN52" i="2"/>
  <c r="BY52" i="2"/>
  <c r="BO52" i="2"/>
  <c r="CC52" i="2"/>
  <c r="BU52" i="2"/>
  <c r="CA52" i="2"/>
  <c r="BQ52" i="2"/>
  <c r="CE52" i="2"/>
  <c r="CD52" i="2"/>
  <c r="BV34" i="2"/>
  <c r="BY34" i="2"/>
  <c r="BZ34" i="2"/>
  <c r="BS34" i="2"/>
  <c r="BU34" i="2"/>
  <c r="BX34" i="2"/>
  <c r="BW34" i="2"/>
  <c r="BR34" i="2"/>
  <c r="BT34" i="2"/>
  <c r="CA45" i="2"/>
  <c r="BU45" i="2"/>
  <c r="F114" i="10"/>
  <c r="G114" i="10"/>
  <c r="CA43" i="2"/>
  <c r="BU39" i="2"/>
  <c r="CA49" i="2"/>
  <c r="CA41" i="2"/>
  <c r="F9" i="10"/>
  <c r="F44" i="10"/>
  <c r="G44" i="10"/>
  <c r="BQ45" i="2"/>
  <c r="BQ43" i="2"/>
  <c r="BW47" i="2"/>
  <c r="BQ41" i="2"/>
  <c r="BS45" i="2"/>
  <c r="BS47" i="2"/>
  <c r="BU47" i="2"/>
  <c r="BY39" i="2"/>
  <c r="BY49" i="2"/>
  <c r="BY41" i="2"/>
  <c r="BT44" i="2"/>
  <c r="BV44" i="2"/>
  <c r="BW44" i="2"/>
  <c r="BY44" i="2"/>
  <c r="BP44" i="2"/>
  <c r="BZ44" i="2"/>
  <c r="BU44" i="2"/>
  <c r="CB44" i="2"/>
  <c r="CA44" i="2"/>
  <c r="BR44" i="2"/>
  <c r="BQ44" i="2"/>
  <c r="BX44" i="2"/>
  <c r="BS44" i="2"/>
  <c r="BR48" i="2"/>
  <c r="BU48" i="2"/>
  <c r="BX48" i="2"/>
  <c r="BQ48" i="2"/>
  <c r="BT48" i="2"/>
  <c r="BW48" i="2"/>
  <c r="CA48" i="2"/>
  <c r="BZ48" i="2"/>
  <c r="BP48" i="2"/>
  <c r="BV48" i="2"/>
  <c r="BY48" i="2"/>
  <c r="CB48" i="2"/>
  <c r="BS48" i="2"/>
  <c r="CA42" i="2"/>
  <c r="BT42" i="2"/>
  <c r="BP42" i="2"/>
  <c r="BW42" i="2"/>
  <c r="BZ42" i="2"/>
  <c r="BY42" i="2"/>
  <c r="BS42" i="2"/>
  <c r="BV42" i="2"/>
  <c r="BU42" i="2"/>
  <c r="BQ42" i="2"/>
  <c r="BR42" i="2"/>
  <c r="CB42" i="2"/>
  <c r="BX42" i="2"/>
  <c r="BX50" i="2"/>
  <c r="BY50" i="2"/>
  <c r="BW50" i="2"/>
  <c r="BT50" i="2"/>
  <c r="BS50" i="2"/>
  <c r="BR50" i="2"/>
  <c r="BZ50" i="2"/>
  <c r="BV50" i="2"/>
  <c r="BU50" i="2"/>
  <c r="BT40" i="2"/>
  <c r="BS40" i="2"/>
  <c r="BV40" i="2"/>
  <c r="BY40" i="2"/>
  <c r="BR40" i="2"/>
  <c r="BU40" i="2"/>
  <c r="BX40" i="2"/>
  <c r="BW40" i="2"/>
  <c r="BZ40" i="2"/>
  <c r="BX46" i="2"/>
  <c r="BS46" i="2"/>
  <c r="BV46" i="2"/>
  <c r="BQ46" i="2"/>
  <c r="BT46" i="2"/>
  <c r="BR46" i="2"/>
  <c r="BP46" i="2"/>
  <c r="BY46" i="2"/>
  <c r="CB46" i="2"/>
  <c r="BW46" i="2"/>
  <c r="BZ46" i="2"/>
  <c r="BU46" i="2"/>
  <c r="CA46" i="2"/>
  <c r="H10" i="3"/>
  <c r="DL51" i="2" l="1"/>
  <c r="DL53" i="2"/>
  <c r="DL37" i="2"/>
  <c r="DL55" i="2"/>
  <c r="DL35" i="2"/>
  <c r="DL52" i="2"/>
  <c r="DM37" i="2"/>
  <c r="DM55" i="2"/>
  <c r="DM51" i="2"/>
  <c r="DM35" i="2"/>
  <c r="DM49" i="2"/>
  <c r="DM53" i="2"/>
  <c r="DM43" i="2"/>
  <c r="DL38" i="2"/>
  <c r="DM39" i="2"/>
  <c r="DL45" i="2"/>
  <c r="DM52" i="2"/>
  <c r="DM38" i="2"/>
  <c r="DM56" i="2"/>
  <c r="DL56" i="2"/>
  <c r="DM54" i="2"/>
  <c r="DL54" i="2"/>
  <c r="DM34" i="2"/>
  <c r="DL34" i="2"/>
  <c r="DM36" i="2"/>
  <c r="DL36" i="2"/>
  <c r="DL43" i="2"/>
  <c r="DM45" i="2"/>
  <c r="DL39" i="2"/>
  <c r="DM41" i="2"/>
  <c r="DM47" i="2"/>
  <c r="DL47" i="2"/>
  <c r="DL49" i="2"/>
  <c r="DL41" i="2"/>
  <c r="DM50" i="2"/>
  <c r="DL50" i="2"/>
  <c r="DM46" i="2"/>
  <c r="DL46" i="2"/>
  <c r="DM42" i="2"/>
  <c r="DL42" i="2"/>
  <c r="DM40" i="2"/>
  <c r="DL40" i="2"/>
  <c r="DM48" i="2"/>
  <c r="DL48" i="2"/>
  <c r="DM44" i="2"/>
  <c r="DL44" i="2"/>
  <c r="DL88" i="2" l="1"/>
  <c r="DM88" i="2"/>
  <c r="DL90" i="2" l="1"/>
  <c r="G33" i="2" s="1"/>
  <c r="D10" i="3" l="1"/>
  <c r="D1922" i="16" l="1"/>
  <c r="D1920" i="16"/>
  <c r="D1921" i="16"/>
  <c r="D1343" i="16"/>
  <c r="D1344" i="16"/>
  <c r="D1345" i="16"/>
  <c r="D1290" i="16"/>
  <c r="D1288" i="16"/>
  <c r="D1289" i="16"/>
  <c r="D561" i="16"/>
  <c r="D562" i="16"/>
  <c r="D560" i="16"/>
  <c r="D1586" i="16"/>
  <c r="D1587" i="16"/>
  <c r="D1588" i="16"/>
  <c r="D2045" i="16"/>
  <c r="D2046" i="16"/>
  <c r="D2044" i="16"/>
  <c r="D1772" i="16"/>
  <c r="D1773" i="16"/>
  <c r="D1774" i="16"/>
  <c r="D519" i="16"/>
  <c r="D518" i="16"/>
  <c r="D517" i="16"/>
  <c r="D1346" i="16"/>
  <c r="D1348" i="16"/>
  <c r="D1347" i="16"/>
  <c r="D1452" i="16"/>
  <c r="D1451" i="16"/>
  <c r="D1453" i="16"/>
  <c r="D967" i="16"/>
  <c r="D969" i="16"/>
  <c r="D968" i="16"/>
  <c r="D1628" i="16"/>
  <c r="D1627" i="16"/>
  <c r="D1626" i="16"/>
  <c r="D413" i="16"/>
  <c r="D414" i="16"/>
  <c r="D412" i="16"/>
  <c r="D1873" i="16"/>
  <c r="D1871" i="16"/>
  <c r="D1872" i="16"/>
  <c r="D365" i="16"/>
  <c r="D366" i="16"/>
  <c r="D367" i="16"/>
  <c r="D1329" i="16"/>
  <c r="D1330" i="16"/>
  <c r="D1331" i="16"/>
  <c r="D1784" i="16"/>
  <c r="D1782" i="16"/>
  <c r="D1783" i="16"/>
  <c r="D1620" i="16"/>
  <c r="D1621" i="16"/>
  <c r="D1619" i="16"/>
  <c r="D1364" i="16"/>
  <c r="D1365" i="16"/>
  <c r="D1363" i="16"/>
  <c r="D1551" i="16"/>
  <c r="D1549" i="16"/>
  <c r="D1550" i="16"/>
  <c r="D1932" i="16"/>
  <c r="D1930" i="16"/>
  <c r="D1931" i="16"/>
  <c r="D1012" i="16"/>
  <c r="D1013" i="16"/>
  <c r="D1014" i="16"/>
  <c r="D1967" i="16"/>
  <c r="D1968" i="16"/>
  <c r="D1966" i="16"/>
  <c r="D460" i="16"/>
  <c r="D461" i="16"/>
  <c r="D459" i="16"/>
  <c r="D739" i="16"/>
  <c r="D740" i="16"/>
  <c r="D738" i="16"/>
  <c r="D1970" i="16"/>
  <c r="D1971" i="16"/>
  <c r="D1969" i="16"/>
  <c r="D975" i="16"/>
  <c r="D976" i="16"/>
  <c r="D974" i="16"/>
  <c r="D197" i="16"/>
  <c r="D198" i="16"/>
  <c r="D199" i="16"/>
  <c r="D1637" i="16"/>
  <c r="D1638" i="16"/>
  <c r="D1636" i="16"/>
  <c r="D551" i="16"/>
  <c r="D549" i="16"/>
  <c r="D550" i="16"/>
  <c r="D1078" i="16"/>
  <c r="D1079" i="16"/>
  <c r="D1080" i="16"/>
  <c r="D1433" i="16"/>
  <c r="D1432" i="16"/>
  <c r="D1431" i="16"/>
  <c r="D1521" i="16"/>
  <c r="D1520" i="16"/>
  <c r="D1519" i="16"/>
  <c r="D757" i="16"/>
  <c r="D758" i="16"/>
  <c r="D756" i="16"/>
  <c r="D1640" i="16"/>
  <c r="D1639" i="16"/>
  <c r="D1641" i="16"/>
  <c r="D120" i="16"/>
  <c r="D122" i="16"/>
  <c r="D121" i="16"/>
  <c r="D1163" i="16"/>
  <c r="D1161" i="16"/>
  <c r="D1162" i="16"/>
  <c r="D348" i="16"/>
  <c r="D347" i="16"/>
  <c r="D349" i="16"/>
  <c r="D1475" i="16"/>
  <c r="D1477" i="16"/>
  <c r="D1476" i="16"/>
  <c r="D1649" i="16"/>
  <c r="D1651" i="16"/>
  <c r="D1650" i="16"/>
  <c r="D1905" i="16"/>
  <c r="D1906" i="16"/>
  <c r="D1904" i="16"/>
  <c r="D1909" i="16"/>
  <c r="D1907" i="16"/>
  <c r="D1908" i="16"/>
  <c r="D1075" i="16"/>
  <c r="D1077" i="16"/>
  <c r="D1076" i="16"/>
  <c r="D5" i="16"/>
  <c r="D7" i="16"/>
  <c r="D6" i="16"/>
  <c r="D1092" i="16"/>
  <c r="D1093" i="16"/>
  <c r="D1094" i="16"/>
  <c r="D1994" i="16"/>
  <c r="D1992" i="16"/>
  <c r="D1993" i="16"/>
  <c r="D1407" i="16"/>
  <c r="D1408" i="16"/>
  <c r="D1409" i="16"/>
  <c r="D837" i="16"/>
  <c r="D838" i="16"/>
  <c r="D839" i="16"/>
  <c r="D1047" i="16"/>
  <c r="D1048" i="16"/>
  <c r="D1049" i="16"/>
  <c r="D1388" i="16"/>
  <c r="D1389" i="16"/>
  <c r="D1387" i="16"/>
  <c r="D1494" i="16"/>
  <c r="D1492" i="16"/>
  <c r="D1493" i="16"/>
  <c r="D1285" i="16"/>
  <c r="D1286" i="16"/>
  <c r="D1287" i="16"/>
  <c r="D424" i="16"/>
  <c r="D425" i="16"/>
  <c r="D423" i="16"/>
  <c r="D1806" i="16"/>
  <c r="D1807" i="16"/>
  <c r="D1805" i="16"/>
  <c r="D2012" i="16"/>
  <c r="D2013" i="16"/>
  <c r="D2011" i="16"/>
  <c r="D1631" i="16"/>
  <c r="D1629" i="16"/>
  <c r="D1630" i="16"/>
  <c r="D1982" i="16"/>
  <c r="D1983" i="16"/>
  <c r="D1984" i="16"/>
  <c r="D845" i="16"/>
  <c r="D846" i="16"/>
  <c r="D844" i="16"/>
  <c r="D1504" i="16"/>
  <c r="D1502" i="16"/>
  <c r="D1503" i="16"/>
  <c r="D471" i="16"/>
  <c r="D472" i="16"/>
  <c r="D470" i="16"/>
  <c r="D434" i="16"/>
  <c r="D436" i="16"/>
  <c r="D435" i="16"/>
  <c r="D995" i="16"/>
  <c r="D996" i="16"/>
  <c r="D997" i="16"/>
  <c r="D2065" i="16"/>
  <c r="D2064" i="16"/>
  <c r="D2063" i="16"/>
  <c r="D1726" i="16"/>
  <c r="D1727" i="16"/>
  <c r="D1728" i="16"/>
  <c r="D1470" i="16"/>
  <c r="D1468" i="16"/>
  <c r="D1469" i="16"/>
  <c r="D1035" i="16"/>
  <c r="D1033" i="16"/>
  <c r="D1034" i="16"/>
  <c r="D489" i="16"/>
  <c r="D490" i="16"/>
  <c r="D488" i="16"/>
  <c r="F761" i="16"/>
  <c r="D1256" i="16"/>
  <c r="D1254" i="16"/>
  <c r="D1255" i="16"/>
  <c r="D1443" i="16"/>
  <c r="D1441" i="16"/>
  <c r="D1442" i="16"/>
  <c r="D2035" i="16"/>
  <c r="D2036" i="16"/>
  <c r="D2034" i="16"/>
  <c r="D687" i="16"/>
  <c r="D685" i="16"/>
  <c r="D686" i="16"/>
  <c r="D1486" i="16"/>
  <c r="D1487" i="16"/>
  <c r="D1485" i="16"/>
  <c r="D276" i="16"/>
  <c r="D275" i="16"/>
  <c r="D274" i="16"/>
  <c r="D804" i="16"/>
  <c r="D802" i="16"/>
  <c r="D803" i="16"/>
  <c r="D1478" i="16"/>
  <c r="D1479" i="16"/>
  <c r="D1480" i="16"/>
  <c r="D315" i="16"/>
  <c r="D316" i="16"/>
  <c r="D314" i="16"/>
  <c r="D46" i="16"/>
  <c r="D48" i="16"/>
  <c r="D47" i="16"/>
  <c r="D478" i="16"/>
  <c r="D479" i="16"/>
  <c r="D480" i="16"/>
  <c r="D477" i="16"/>
  <c r="D867" i="16"/>
  <c r="D865" i="16"/>
  <c r="D866" i="16"/>
  <c r="D868" i="16"/>
  <c r="D784" i="16"/>
  <c r="D785" i="16"/>
  <c r="D786" i="16"/>
  <c r="D82" i="16"/>
  <c r="D80" i="16"/>
  <c r="D79" i="16"/>
  <c r="D81" i="16"/>
  <c r="D1001" i="16"/>
  <c r="D1000" i="16"/>
  <c r="D999" i="16"/>
  <c r="D998" i="16"/>
  <c r="D1955" i="16"/>
  <c r="D1954" i="16"/>
  <c r="D1953" i="16"/>
  <c r="D741" i="16"/>
  <c r="D744" i="16"/>
  <c r="D743" i="16"/>
  <c r="D742" i="16"/>
  <c r="D1883" i="16"/>
  <c r="D1881" i="16"/>
  <c r="D1882" i="16"/>
  <c r="D2047" i="16"/>
  <c r="D2049" i="16"/>
  <c r="D2048" i="16"/>
  <c r="D96" i="16"/>
  <c r="D94" i="16"/>
  <c r="D95" i="16"/>
  <c r="D2031" i="16"/>
  <c r="D2033" i="16"/>
  <c r="D2032" i="16"/>
  <c r="D1957" i="16"/>
  <c r="D1956" i="16"/>
  <c r="D1958" i="16"/>
  <c r="D829" i="16"/>
  <c r="D827" i="16"/>
  <c r="D826" i="16"/>
  <c r="D828" i="16"/>
  <c r="D590" i="16"/>
  <c r="D588" i="16"/>
  <c r="D591" i="16"/>
  <c r="D589" i="16"/>
  <c r="D1751" i="16"/>
  <c r="D1749" i="16"/>
  <c r="D1750" i="16"/>
  <c r="D965" i="16"/>
  <c r="D963" i="16"/>
  <c r="D966" i="16"/>
  <c r="D964" i="16"/>
  <c r="D2003" i="16"/>
  <c r="D2004" i="16"/>
  <c r="D2002" i="16"/>
  <c r="D2001" i="16"/>
  <c r="D698" i="16"/>
  <c r="D696" i="16"/>
  <c r="D695" i="16"/>
  <c r="D697" i="16"/>
  <c r="D616" i="16"/>
  <c r="D614" i="16"/>
  <c r="D613" i="16"/>
  <c r="D615" i="16"/>
  <c r="D1762" i="16"/>
  <c r="D1764" i="16"/>
  <c r="D1763" i="16"/>
  <c r="D1844" i="16"/>
  <c r="D1846" i="16"/>
  <c r="D1845" i="16"/>
  <c r="D1847" i="16"/>
  <c r="D2005" i="16"/>
  <c r="D2007" i="16"/>
  <c r="D2006" i="16"/>
  <c r="D1322" i="16"/>
  <c r="D1323" i="16"/>
  <c r="D1324" i="16"/>
  <c r="D88" i="16"/>
  <c r="D86" i="16"/>
  <c r="D87" i="16"/>
  <c r="D89" i="16"/>
  <c r="D323" i="16"/>
  <c r="D324" i="16"/>
  <c r="D322" i="16"/>
  <c r="D321" i="16"/>
  <c r="D554" i="16"/>
  <c r="D552" i="16"/>
  <c r="D553" i="16"/>
  <c r="D555" i="16"/>
  <c r="D1715" i="16"/>
  <c r="D1713" i="16"/>
  <c r="D1714" i="16"/>
  <c r="D1712" i="16"/>
  <c r="D280" i="16"/>
  <c r="D279" i="16"/>
  <c r="D278" i="16"/>
  <c r="D277" i="16"/>
  <c r="D885" i="16"/>
  <c r="D884" i="16"/>
  <c r="D883" i="16"/>
  <c r="D178" i="16"/>
  <c r="D179" i="16"/>
  <c r="D181" i="16"/>
  <c r="D180" i="16"/>
  <c r="D1590" i="16"/>
  <c r="D1589" i="16"/>
  <c r="D1591" i="16"/>
  <c r="D1804" i="16"/>
  <c r="D1802" i="16"/>
  <c r="D1803" i="16"/>
  <c r="D1973" i="16"/>
  <c r="D1972" i="16"/>
  <c r="D1974" i="16"/>
  <c r="D1021" i="16"/>
  <c r="D1020" i="16"/>
  <c r="D1019" i="16"/>
  <c r="D660" i="16"/>
  <c r="D662" i="16"/>
  <c r="D661" i="16"/>
  <c r="D887" i="16"/>
  <c r="D889" i="16"/>
  <c r="D886" i="16"/>
  <c r="D888" i="16"/>
  <c r="D1849" i="16"/>
  <c r="D1848" i="16"/>
  <c r="D1850" i="16"/>
  <c r="D8" i="16"/>
  <c r="D10" i="16"/>
  <c r="D9" i="16"/>
  <c r="D11" i="16"/>
  <c r="D246" i="16"/>
  <c r="D244" i="16"/>
  <c r="D245" i="16"/>
  <c r="D247" i="16"/>
  <c r="D1860" i="16"/>
  <c r="D1859" i="16"/>
  <c r="D1858" i="16"/>
  <c r="D2019" i="16"/>
  <c r="D2018" i="16"/>
  <c r="D2020" i="16"/>
  <c r="D678" i="16"/>
  <c r="D679" i="16"/>
  <c r="D680" i="16"/>
  <c r="D293" i="16"/>
  <c r="D294" i="16"/>
  <c r="D292" i="16"/>
  <c r="D295" i="16"/>
  <c r="D1552" i="16"/>
  <c r="D1554" i="16"/>
  <c r="D1553" i="16"/>
  <c r="D1426" i="16"/>
  <c r="D1424" i="16"/>
  <c r="D1425" i="16"/>
  <c r="D410" i="16"/>
  <c r="D409" i="16"/>
  <c r="D411" i="16"/>
  <c r="D408" i="16"/>
  <c r="D638" i="16"/>
  <c r="D640" i="16"/>
  <c r="D641" i="16"/>
  <c r="D639" i="16"/>
  <c r="D1088" i="16"/>
  <c r="D1091" i="16"/>
  <c r="D1089" i="16"/>
  <c r="D1090" i="16"/>
  <c r="D1310" i="16"/>
  <c r="D1309" i="16"/>
  <c r="D1311" i="16"/>
  <c r="D1308" i="16"/>
  <c r="D558" i="16"/>
  <c r="D557" i="16"/>
  <c r="D559" i="16"/>
  <c r="D556" i="16"/>
  <c r="D1009" i="16"/>
  <c r="D1008" i="16"/>
  <c r="D1011" i="16"/>
  <c r="D1010" i="16"/>
  <c r="D546" i="16"/>
  <c r="D548" i="16"/>
  <c r="D545" i="16"/>
  <c r="D547" i="16"/>
  <c r="D1219" i="16"/>
  <c r="D1222" i="16"/>
  <c r="D1220" i="16"/>
  <c r="D1221" i="16"/>
  <c r="D1496" i="16"/>
  <c r="D1497" i="16"/>
  <c r="D1495" i="16"/>
  <c r="D1924" i="16"/>
  <c r="D1925" i="16"/>
  <c r="D1923" i="16"/>
  <c r="D1580" i="16"/>
  <c r="D1579" i="16"/>
  <c r="D1581" i="16"/>
  <c r="D1793" i="16"/>
  <c r="D1792" i="16"/>
  <c r="D1794" i="16"/>
  <c r="D1249" i="16"/>
  <c r="D1247" i="16"/>
  <c r="D1248" i="16"/>
  <c r="D1667" i="16"/>
  <c r="D1666" i="16"/>
  <c r="D1668" i="16"/>
  <c r="D1877" i="16"/>
  <c r="D1880" i="16"/>
  <c r="D1878" i="16"/>
  <c r="D1879" i="16"/>
  <c r="D892" i="16"/>
  <c r="D890" i="16"/>
  <c r="D891" i="16"/>
  <c r="D1115" i="16"/>
  <c r="D1113" i="16"/>
  <c r="D1114" i="16"/>
  <c r="D127" i="16"/>
  <c r="D130" i="16"/>
  <c r="D129" i="16"/>
  <c r="D128" i="16"/>
  <c r="D361" i="16"/>
  <c r="D364" i="16"/>
  <c r="D362" i="16"/>
  <c r="D363" i="16"/>
  <c r="D595" i="16"/>
  <c r="D597" i="16"/>
  <c r="D596" i="16"/>
  <c r="D598" i="16"/>
  <c r="D1270" i="16"/>
  <c r="D1269" i="16"/>
  <c r="D1267" i="16"/>
  <c r="D1268" i="16"/>
  <c r="D284" i="16"/>
  <c r="D282" i="16"/>
  <c r="D283" i="16"/>
  <c r="D281" i="16"/>
  <c r="D515" i="16"/>
  <c r="D516" i="16"/>
  <c r="D513" i="16"/>
  <c r="D514" i="16"/>
  <c r="D1189" i="16"/>
  <c r="D1190" i="16"/>
  <c r="D1191" i="16"/>
  <c r="D1188" i="16"/>
  <c r="D731" i="16"/>
  <c r="D733" i="16"/>
  <c r="D732" i="16"/>
  <c r="D1181" i="16"/>
  <c r="D1178" i="16"/>
  <c r="D1179" i="16"/>
  <c r="D1180" i="16"/>
  <c r="D1457" i="16"/>
  <c r="D1456" i="16"/>
  <c r="D1455" i="16"/>
  <c r="D1454" i="16"/>
  <c r="D1264" i="16"/>
  <c r="D1265" i="16"/>
  <c r="D1266" i="16"/>
  <c r="D1753" i="16"/>
  <c r="D1754" i="16"/>
  <c r="D1752" i="16"/>
  <c r="D1491" i="16"/>
  <c r="D1490" i="16"/>
  <c r="D1488" i="16"/>
  <c r="D1489" i="16"/>
  <c r="D1839" i="16"/>
  <c r="D1838" i="16"/>
  <c r="D1840" i="16"/>
  <c r="D331" i="16"/>
  <c r="D330" i="16"/>
  <c r="D328" i="16"/>
  <c r="D329" i="16"/>
  <c r="D1016" i="16"/>
  <c r="D1015" i="16"/>
  <c r="D1017" i="16"/>
  <c r="D1018" i="16"/>
  <c r="D726" i="16"/>
  <c r="D724" i="16"/>
  <c r="D725" i="16"/>
  <c r="D1174" i="16"/>
  <c r="D1173" i="16"/>
  <c r="D1171" i="16"/>
  <c r="D1172" i="16"/>
  <c r="D1393" i="16"/>
  <c r="D1392" i="16"/>
  <c r="D1390" i="16"/>
  <c r="D1391" i="16"/>
  <c r="D176" i="16"/>
  <c r="D175" i="16"/>
  <c r="D177" i="16"/>
  <c r="D644" i="16"/>
  <c r="D642" i="16"/>
  <c r="D643" i="16"/>
  <c r="D1313" i="16"/>
  <c r="D1314" i="16"/>
  <c r="D1312" i="16"/>
  <c r="D1083" i="16"/>
  <c r="D1084" i="16"/>
  <c r="D1081" i="16"/>
  <c r="D1082" i="16"/>
  <c r="D1446" i="16"/>
  <c r="D1447" i="16"/>
  <c r="D1444" i="16"/>
  <c r="D1445" i="16"/>
  <c r="D1660" i="16"/>
  <c r="D1661" i="16"/>
  <c r="D1659" i="16"/>
  <c r="D1610" i="16"/>
  <c r="D1611" i="16"/>
  <c r="D1609" i="16"/>
  <c r="D1534" i="16"/>
  <c r="D1532" i="16"/>
  <c r="D1533" i="16"/>
  <c r="D1747" i="16"/>
  <c r="D1745" i="16"/>
  <c r="D1748" i="16"/>
  <c r="D1746" i="16"/>
  <c r="D1959" i="16"/>
  <c r="D1960" i="16"/>
  <c r="D1961" i="16"/>
  <c r="D602" i="16"/>
  <c r="D599" i="16"/>
  <c r="D600" i="16"/>
  <c r="D601" i="16"/>
  <c r="D1053" i="16"/>
  <c r="D1051" i="16"/>
  <c r="D1052" i="16"/>
  <c r="D1050" i="16"/>
  <c r="D1271" i="16"/>
  <c r="D1272" i="16"/>
  <c r="D1273" i="16"/>
  <c r="D125" i="16"/>
  <c r="D126" i="16"/>
  <c r="D123" i="16"/>
  <c r="D124" i="16"/>
  <c r="D818" i="16"/>
  <c r="D816" i="16"/>
  <c r="D817" i="16"/>
  <c r="D1263" i="16"/>
  <c r="D1261" i="16"/>
  <c r="D1262" i="16"/>
  <c r="D1537" i="16"/>
  <c r="D1538" i="16"/>
  <c r="D1536" i="16"/>
  <c r="D1535" i="16"/>
  <c r="D1964" i="16"/>
  <c r="D1965" i="16"/>
  <c r="D1962" i="16"/>
  <c r="D1963" i="16"/>
  <c r="D1400" i="16"/>
  <c r="D1401" i="16"/>
  <c r="D1402" i="16"/>
  <c r="D1403" i="16"/>
  <c r="D1706" i="16"/>
  <c r="D1707" i="16"/>
  <c r="D1708" i="16"/>
  <c r="D1918" i="16"/>
  <c r="D1919" i="16"/>
  <c r="F961" i="16" s="1"/>
  <c r="D1917" i="16"/>
  <c r="D1185" i="16"/>
  <c r="D1186" i="16"/>
  <c r="D1187" i="16"/>
  <c r="D1361" i="16"/>
  <c r="D1362" i="16"/>
  <c r="D1360" i="16"/>
  <c r="D1577" i="16"/>
  <c r="D1578" i="16"/>
  <c r="D1576" i="16"/>
  <c r="D49" i="16"/>
  <c r="D50" i="16"/>
  <c r="D51" i="16"/>
  <c r="D52" i="16"/>
  <c r="D990" i="16"/>
  <c r="D988" i="16"/>
  <c r="D989" i="16"/>
  <c r="D468" i="16"/>
  <c r="D469" i="16"/>
  <c r="D466" i="16"/>
  <c r="D467" i="16"/>
  <c r="D922" i="16"/>
  <c r="D923" i="16"/>
  <c r="D924" i="16"/>
  <c r="D921" i="16"/>
  <c r="D1144" i="16"/>
  <c r="D1145" i="16"/>
  <c r="D1146" i="16"/>
  <c r="D841" i="16"/>
  <c r="D842" i="16"/>
  <c r="D843" i="16"/>
  <c r="D840" i="16"/>
  <c r="D1066" i="16"/>
  <c r="D1067" i="16"/>
  <c r="D1064" i="16"/>
  <c r="D1065" i="16"/>
  <c r="D135" i="16"/>
  <c r="D136" i="16"/>
  <c r="D137" i="16"/>
  <c r="D134" i="16"/>
  <c r="D369" i="16"/>
  <c r="D370" i="16"/>
  <c r="D371" i="16"/>
  <c r="D368" i="16"/>
  <c r="D605" i="16"/>
  <c r="D603" i="16"/>
  <c r="D604" i="16"/>
  <c r="D831" i="16"/>
  <c r="D832" i="16"/>
  <c r="D830" i="16"/>
  <c r="D1056" i="16"/>
  <c r="D1054" i="16"/>
  <c r="D1055" i="16"/>
  <c r="D1975" i="16"/>
  <c r="D1978" i="16"/>
  <c r="D1976" i="16"/>
  <c r="D1977" i="16"/>
  <c r="D1419" i="16"/>
  <c r="D1420" i="16"/>
  <c r="D1417" i="16"/>
  <c r="D1418" i="16"/>
  <c r="D1633" i="16"/>
  <c r="D1635" i="16"/>
  <c r="D1632" i="16"/>
  <c r="D1634" i="16"/>
  <c r="D1354" i="16"/>
  <c r="D1355" i="16"/>
  <c r="D1353" i="16"/>
  <c r="D1585" i="16"/>
  <c r="F794" i="16" s="1"/>
  <c r="D1582" i="16"/>
  <c r="D1583" i="16"/>
  <c r="D1584" i="16"/>
  <c r="D1795" i="16"/>
  <c r="D1796" i="16"/>
  <c r="D1797" i="16"/>
  <c r="D1719" i="16"/>
  <c r="D1720" i="16"/>
  <c r="D1721" i="16"/>
  <c r="D23" i="16"/>
  <c r="D24" i="16"/>
  <c r="D25" i="16"/>
  <c r="D26" i="16"/>
  <c r="D259" i="16"/>
  <c r="D260" i="16"/>
  <c r="D261" i="16"/>
  <c r="D262" i="16"/>
  <c r="D492" i="16"/>
  <c r="D493" i="16"/>
  <c r="D491" i="16"/>
  <c r="D494" i="16"/>
  <c r="D720" i="16"/>
  <c r="D721" i="16"/>
  <c r="D723" i="16"/>
  <c r="D722" i="16"/>
  <c r="D947" i="16"/>
  <c r="D948" i="16"/>
  <c r="D946" i="16"/>
  <c r="D189" i="16"/>
  <c r="D192" i="16"/>
  <c r="D190" i="16"/>
  <c r="D191" i="16"/>
  <c r="D653" i="16"/>
  <c r="D654" i="16"/>
  <c r="D655" i="16"/>
  <c r="D1103" i="16"/>
  <c r="D1105" i="16"/>
  <c r="D1104" i="16"/>
  <c r="D1102" i="16"/>
  <c r="D107" i="16"/>
  <c r="D106" i="16"/>
  <c r="D105" i="16"/>
  <c r="D342" i="16"/>
  <c r="D341" i="16"/>
  <c r="D339" i="16"/>
  <c r="D340" i="16"/>
  <c r="D1025" i="16"/>
  <c r="D1023" i="16"/>
  <c r="D1022" i="16"/>
  <c r="D1024" i="16"/>
  <c r="D1246" i="16"/>
  <c r="D1243" i="16"/>
  <c r="D1244" i="16"/>
  <c r="D1245" i="16"/>
  <c r="D787" i="16"/>
  <c r="D788" i="16"/>
  <c r="D789" i="16"/>
  <c r="D790" i="16"/>
  <c r="D1183" i="16"/>
  <c r="D1184" i="16"/>
  <c r="D1182" i="16"/>
  <c r="D1511" i="16"/>
  <c r="D1508" i="16"/>
  <c r="D1509" i="16"/>
  <c r="D1510" i="16"/>
  <c r="D1722" i="16"/>
  <c r="D1725" i="16"/>
  <c r="F864" i="16" s="1"/>
  <c r="D1723" i="16"/>
  <c r="D1724" i="16"/>
  <c r="D1935" i="16"/>
  <c r="D1933" i="16"/>
  <c r="D1934" i="16"/>
  <c r="D1367" i="16"/>
  <c r="D1368" i="16"/>
  <c r="D1369" i="16"/>
  <c r="D1366" i="16"/>
  <c r="D1274" i="16"/>
  <c r="D1275" i="16"/>
  <c r="D1276" i="16"/>
  <c r="D1277" i="16"/>
  <c r="D1543" i="16"/>
  <c r="D1544" i="16"/>
  <c r="D1542" i="16"/>
  <c r="D1757" i="16"/>
  <c r="D1758" i="16"/>
  <c r="D1756" i="16"/>
  <c r="D1755" i="16"/>
  <c r="D1679" i="16"/>
  <c r="D1680" i="16"/>
  <c r="D1681" i="16"/>
  <c r="D847" i="16"/>
  <c r="D848" i="16"/>
  <c r="D849" i="16"/>
  <c r="D850" i="16"/>
  <c r="D780" i="16"/>
  <c r="D783" i="16"/>
  <c r="D781" i="16"/>
  <c r="D782" i="16"/>
  <c r="D1226" i="16"/>
  <c r="D1227" i="16"/>
  <c r="D1228" i="16"/>
  <c r="D1229" i="16"/>
  <c r="D233" i="16"/>
  <c r="D236" i="16"/>
  <c r="D234" i="16"/>
  <c r="D235" i="16"/>
  <c r="D701" i="16"/>
  <c r="D699" i="16"/>
  <c r="D700" i="16"/>
  <c r="D926" i="16"/>
  <c r="D927" i="16"/>
  <c r="D925" i="16"/>
  <c r="D1137" i="16"/>
  <c r="D1138" i="16"/>
  <c r="D1139" i="16"/>
  <c r="D1500" i="16"/>
  <c r="D1501" i="16"/>
  <c r="D1498" i="16"/>
  <c r="D1499" i="16"/>
  <c r="D1448" i="16"/>
  <c r="D1449" i="16"/>
  <c r="D1450" i="16"/>
  <c r="D1665" i="16"/>
  <c r="F833" i="16" s="1"/>
  <c r="D1663" i="16"/>
  <c r="D1664" i="16"/>
  <c r="D1662" i="16"/>
  <c r="D1876" i="16"/>
  <c r="D1874" i="16"/>
  <c r="D1875" i="16"/>
  <c r="D1356" i="16"/>
  <c r="D1357" i="16"/>
  <c r="D1358" i="16"/>
  <c r="D1359" i="16"/>
  <c r="D1801" i="16"/>
  <c r="D1799" i="16"/>
  <c r="D1798" i="16"/>
  <c r="D1800" i="16"/>
  <c r="D44" i="16"/>
  <c r="D42" i="16"/>
  <c r="D45" i="16"/>
  <c r="F24" i="16" s="1"/>
  <c r="D43" i="16"/>
  <c r="D512" i="16"/>
  <c r="D509" i="16"/>
  <c r="D510" i="16"/>
  <c r="D511" i="16"/>
  <c r="D196" i="16"/>
  <c r="D193" i="16"/>
  <c r="D194" i="16"/>
  <c r="D195" i="16"/>
  <c r="D429" i="16"/>
  <c r="D426" i="16"/>
  <c r="D427" i="16"/>
  <c r="D428" i="16"/>
  <c r="D880" i="16"/>
  <c r="D882" i="16"/>
  <c r="D881" i="16"/>
  <c r="D879" i="16"/>
  <c r="D1107" i="16"/>
  <c r="D1108" i="16"/>
  <c r="D1106" i="16"/>
  <c r="D1326" i="16"/>
  <c r="D1327" i="16"/>
  <c r="D1328" i="16"/>
  <c r="D1325" i="16"/>
  <c r="D1095" i="16"/>
  <c r="D1096" i="16"/>
  <c r="D1097" i="16"/>
  <c r="D1098" i="16"/>
  <c r="D1593" i="16"/>
  <c r="D1594" i="16"/>
  <c r="D1595" i="16"/>
  <c r="D1592" i="16"/>
  <c r="D2016" i="16"/>
  <c r="D2014" i="16"/>
  <c r="D2017" i="16"/>
  <c r="F1010" i="16" s="1"/>
  <c r="D2015" i="16"/>
  <c r="D1410" i="16"/>
  <c r="D1412" i="16"/>
  <c r="D1413" i="16"/>
  <c r="D1411" i="16"/>
  <c r="D1623" i="16"/>
  <c r="D1624" i="16"/>
  <c r="D1622" i="16"/>
  <c r="D1625" i="16"/>
  <c r="D1837" i="16"/>
  <c r="D1835" i="16"/>
  <c r="D1836" i="16"/>
  <c r="D1278" i="16"/>
  <c r="D1279" i="16"/>
  <c r="D1280" i="16"/>
  <c r="D1547" i="16"/>
  <c r="D1548" i="16"/>
  <c r="D1545" i="16"/>
  <c r="D1546" i="16"/>
  <c r="D90" i="16"/>
  <c r="D93" i="16"/>
  <c r="D91" i="16"/>
  <c r="D92" i="16"/>
  <c r="D327" i="16"/>
  <c r="D325" i="16"/>
  <c r="D326" i="16"/>
  <c r="D1240" i="16"/>
  <c r="D1241" i="16"/>
  <c r="D1242" i="16"/>
  <c r="D1672" i="16"/>
  <c r="D1673" i="16"/>
  <c r="D1675" i="16"/>
  <c r="D1674" i="16"/>
  <c r="D520" i="16"/>
  <c r="D521" i="16"/>
  <c r="D522" i="16"/>
  <c r="D523" i="16"/>
  <c r="D751" i="16"/>
  <c r="D749" i="16"/>
  <c r="D750" i="16"/>
  <c r="D1197" i="16"/>
  <c r="D1198" i="16"/>
  <c r="D1195" i="16"/>
  <c r="D1196" i="16"/>
  <c r="D1415" i="16"/>
  <c r="D1416" i="16"/>
  <c r="D1414" i="16"/>
  <c r="D2054" i="16"/>
  <c r="D2055" i="16"/>
  <c r="D2053" i="16"/>
  <c r="D2056" i="16"/>
  <c r="D360" i="16"/>
  <c r="D358" i="16"/>
  <c r="D359" i="16"/>
  <c r="D357" i="16"/>
  <c r="D819" i="16"/>
  <c r="D822" i="16"/>
  <c r="D820" i="16"/>
  <c r="D821" i="16"/>
  <c r="D1046" i="16"/>
  <c r="D1043" i="16"/>
  <c r="D1044" i="16"/>
  <c r="D1045" i="16"/>
  <c r="D56" i="16"/>
  <c r="D53" i="16"/>
  <c r="D55" i="16"/>
  <c r="D54" i="16"/>
  <c r="D289" i="16"/>
  <c r="D290" i="16"/>
  <c r="D291" i="16"/>
  <c r="D288" i="16"/>
  <c r="D524" i="16"/>
  <c r="D525" i="16"/>
  <c r="D526" i="16"/>
  <c r="D752" i="16"/>
  <c r="D753" i="16"/>
  <c r="D755" i="16"/>
  <c r="F379" i="16" s="1"/>
  <c r="D754" i="16"/>
  <c r="D979" i="16"/>
  <c r="D980" i="16"/>
  <c r="D977" i="16"/>
  <c r="F489" i="16" s="1"/>
  <c r="D978" i="16"/>
  <c r="D897" i="16"/>
  <c r="D898" i="16"/>
  <c r="D899" i="16"/>
  <c r="D1120" i="16"/>
  <c r="D1121" i="16"/>
  <c r="D1122" i="16"/>
  <c r="D1342" i="16"/>
  <c r="D1339" i="16"/>
  <c r="D1340" i="16"/>
  <c r="D1341" i="16"/>
  <c r="D431" i="16"/>
  <c r="D432" i="16"/>
  <c r="D433" i="16"/>
  <c r="F218" i="16" s="1"/>
  <c r="D430" i="16"/>
  <c r="D656" i="16"/>
  <c r="D657" i="16"/>
  <c r="D658" i="16"/>
  <c r="D659" i="16"/>
  <c r="D1112" i="16"/>
  <c r="D1109" i="16"/>
  <c r="D1110" i="16"/>
  <c r="D1111" i="16"/>
  <c r="D1815" i="16"/>
  <c r="D1816" i="16"/>
  <c r="D1817" i="16"/>
  <c r="D1473" i="16"/>
  <c r="D1474" i="16"/>
  <c r="D1471" i="16"/>
  <c r="D1472" i="16"/>
  <c r="D1687" i="16"/>
  <c r="D1688" i="16"/>
  <c r="D1686" i="16"/>
  <c r="D1897" i="16"/>
  <c r="D1899" i="16"/>
  <c r="D1898" i="16"/>
  <c r="D2057" i="16"/>
  <c r="D2059" i="16"/>
  <c r="D2058" i="16"/>
  <c r="D1561" i="16"/>
  <c r="D1559" i="16"/>
  <c r="D1560" i="16"/>
  <c r="D1776" i="16"/>
  <c r="D1775" i="16"/>
  <c r="F888" i="16" s="1"/>
  <c r="D1778" i="16"/>
  <c r="D1777" i="16"/>
  <c r="D83" i="16"/>
  <c r="D85" i="16"/>
  <c r="D84" i="16"/>
  <c r="D318" i="16"/>
  <c r="D320" i="16"/>
  <c r="D319" i="16"/>
  <c r="D317" i="16"/>
  <c r="D777" i="16"/>
  <c r="D778" i="16"/>
  <c r="D779" i="16"/>
  <c r="D709" i="16"/>
  <c r="D708" i="16"/>
  <c r="D707" i="16"/>
  <c r="D706" i="16"/>
  <c r="D1157" i="16"/>
  <c r="D1159" i="16"/>
  <c r="D1158" i="16"/>
  <c r="D1160" i="16"/>
  <c r="D1379" i="16"/>
  <c r="D1378" i="16"/>
  <c r="D1377" i="16"/>
  <c r="D630" i="16"/>
  <c r="D629" i="16"/>
  <c r="D628" i="16"/>
  <c r="D856" i="16"/>
  <c r="D854" i="16"/>
  <c r="D855" i="16"/>
  <c r="D857" i="16"/>
  <c r="D1301" i="16"/>
  <c r="D1298" i="16"/>
  <c r="D1300" i="16"/>
  <c r="D1299" i="16"/>
  <c r="D619" i="16"/>
  <c r="D617" i="16"/>
  <c r="D618" i="16"/>
  <c r="D1069" i="16"/>
  <c r="D1068" i="16"/>
  <c r="D1070" i="16"/>
  <c r="D1315" i="16"/>
  <c r="D1318" i="16"/>
  <c r="D1316" i="16"/>
  <c r="D1317" i="16"/>
  <c r="D1563" i="16"/>
  <c r="D1562" i="16"/>
  <c r="D1564" i="16"/>
  <c r="D1565" i="16"/>
  <c r="D1987" i="16"/>
  <c r="D1985" i="16"/>
  <c r="D1986" i="16"/>
  <c r="D1646" i="16"/>
  <c r="D1647" i="16"/>
  <c r="D1648" i="16"/>
  <c r="D1597" i="16"/>
  <c r="D1596" i="16"/>
  <c r="D1598" i="16"/>
  <c r="D1809" i="16"/>
  <c r="D1808" i="16"/>
  <c r="D1811" i="16"/>
  <c r="D1810" i="16"/>
  <c r="D1224" i="16"/>
  <c r="D1223" i="16"/>
  <c r="D1225" i="16"/>
  <c r="D1943" i="16"/>
  <c r="D1944" i="16"/>
  <c r="D1945" i="16"/>
  <c r="D216" i="16"/>
  <c r="D215" i="16"/>
  <c r="D217" i="16"/>
  <c r="D218" i="16"/>
  <c r="D451" i="16"/>
  <c r="D449" i="16"/>
  <c r="D448" i="16"/>
  <c r="D450" i="16"/>
  <c r="D1129" i="16"/>
  <c r="D1126" i="16"/>
  <c r="D1128" i="16"/>
  <c r="D1127" i="16"/>
  <c r="D145" i="16"/>
  <c r="D147" i="16"/>
  <c r="D146" i="16"/>
  <c r="D148" i="16"/>
  <c r="D379" i="16"/>
  <c r="D381" i="16"/>
  <c r="D380" i="16"/>
  <c r="D382" i="16"/>
  <c r="D1062" i="16"/>
  <c r="D1061" i="16"/>
  <c r="D1063" i="16"/>
  <c r="D1283" i="16"/>
  <c r="D1282" i="16"/>
  <c r="D1281" i="16"/>
  <c r="D1284" i="16"/>
  <c r="D58" i="16"/>
  <c r="D57" i="16"/>
  <c r="D59" i="16"/>
  <c r="D982" i="16"/>
  <c r="D981" i="16"/>
  <c r="D983" i="16"/>
  <c r="D1202" i="16"/>
  <c r="D1204" i="16"/>
  <c r="D1203" i="16"/>
  <c r="D1205" i="16"/>
  <c r="D748" i="16"/>
  <c r="D746" i="16"/>
  <c r="D745" i="16"/>
  <c r="D747" i="16"/>
  <c r="D970" i="16"/>
  <c r="D972" i="16"/>
  <c r="D971" i="16"/>
  <c r="D973" i="16"/>
  <c r="D1193" i="16"/>
  <c r="D1194" i="16"/>
  <c r="D1192" i="16"/>
  <c r="D1292" i="16"/>
  <c r="D1291" i="16"/>
  <c r="D1293" i="16"/>
  <c r="D1294" i="16"/>
  <c r="D1766" i="16"/>
  <c r="D1768" i="16"/>
  <c r="D1767" i="16"/>
  <c r="D1765" i="16"/>
  <c r="D1716" i="16"/>
  <c r="D1718" i="16"/>
  <c r="D1717" i="16"/>
  <c r="D1928" i="16"/>
  <c r="D1929" i="16"/>
  <c r="F966" i="16" s="1"/>
  <c r="D1927" i="16"/>
  <c r="D1926" i="16"/>
  <c r="D1851" i="16"/>
  <c r="D1852" i="16"/>
  <c r="D1853" i="16"/>
  <c r="D240" i="16"/>
  <c r="D238" i="16"/>
  <c r="D237" i="16"/>
  <c r="D239" i="16"/>
  <c r="D185" i="16"/>
  <c r="D184" i="16"/>
  <c r="D183" i="16"/>
  <c r="D182" i="16"/>
  <c r="D417" i="16"/>
  <c r="D415" i="16"/>
  <c r="D416" i="16"/>
  <c r="D418" i="16"/>
  <c r="D949" i="16"/>
  <c r="D950" i="16"/>
  <c r="D951" i="16"/>
  <c r="D952" i="16"/>
  <c r="D536" i="16"/>
  <c r="D534" i="16"/>
  <c r="D535" i="16"/>
  <c r="D537" i="16"/>
  <c r="D2043" i="16"/>
  <c r="F1023" i="16" s="1"/>
  <c r="D2041" i="16"/>
  <c r="D2040" i="16"/>
  <c r="D2042" i="16"/>
  <c r="D664" i="16"/>
  <c r="D666" i="16"/>
  <c r="D663" i="16"/>
  <c r="D665" i="16"/>
  <c r="D159" i="16"/>
  <c r="D156" i="16"/>
  <c r="D158" i="16"/>
  <c r="D157" i="16"/>
  <c r="D297" i="16"/>
  <c r="D298" i="16"/>
  <c r="D296" i="16"/>
  <c r="D338" i="16"/>
  <c r="D337" i="16"/>
  <c r="D336" i="16"/>
  <c r="D793" i="16"/>
  <c r="D792" i="16"/>
  <c r="D791" i="16"/>
  <c r="D794" i="16"/>
  <c r="D1888" i="16"/>
  <c r="D1889" i="16"/>
  <c r="D1887" i="16"/>
  <c r="D383" i="16"/>
  <c r="D385" i="16"/>
  <c r="D384" i="16"/>
  <c r="D386" i="16"/>
  <c r="D109" i="16"/>
  <c r="D108" i="16"/>
  <c r="D111" i="16"/>
  <c r="D110" i="16"/>
  <c r="D648" i="16"/>
  <c r="D645" i="16"/>
  <c r="D647" i="16"/>
  <c r="D646" i="16"/>
  <c r="D875" i="16"/>
  <c r="D873" i="16"/>
  <c r="D872" i="16"/>
  <c r="D874" i="16"/>
  <c r="D30" i="16"/>
  <c r="D28" i="16"/>
  <c r="D27" i="16"/>
  <c r="D29" i="16"/>
  <c r="D495" i="16"/>
  <c r="D496" i="16"/>
  <c r="D497" i="16"/>
  <c r="D498" i="16"/>
  <c r="D1742" i="16"/>
  <c r="D1743" i="16"/>
  <c r="D1744" i="16"/>
  <c r="D372" i="16"/>
  <c r="D374" i="16"/>
  <c r="D373" i="16"/>
  <c r="D375" i="16"/>
  <c r="D452" i="16"/>
  <c r="D453" i="16"/>
  <c r="D454" i="16"/>
  <c r="D672" i="16"/>
  <c r="D671" i="16"/>
  <c r="D673" i="16"/>
  <c r="D670" i="16"/>
  <c r="D1832" i="16"/>
  <c r="D1833" i="16"/>
  <c r="D1831" i="16"/>
  <c r="D1834" i="16"/>
  <c r="D1785" i="16"/>
  <c r="D1787" i="16"/>
  <c r="D1786" i="16"/>
  <c r="D271" i="16"/>
  <c r="D273" i="16"/>
  <c r="F138" i="16" s="1"/>
  <c r="D270" i="16"/>
  <c r="D272" i="16"/>
  <c r="D572" i="16"/>
  <c r="D570" i="16"/>
  <c r="D573" i="16"/>
  <c r="D571" i="16"/>
  <c r="D1818" i="16"/>
  <c r="D1819" i="16"/>
  <c r="D1820" i="16"/>
  <c r="D308" i="16"/>
  <c r="D307" i="16"/>
  <c r="D309" i="16"/>
  <c r="D62" i="16"/>
  <c r="D61" i="16"/>
  <c r="D63" i="16"/>
  <c r="D60" i="16"/>
  <c r="D859" i="16"/>
  <c r="D858" i="16"/>
  <c r="D860" i="16"/>
  <c r="D861" i="16"/>
  <c r="D688" i="16"/>
  <c r="D690" i="16"/>
  <c r="D689" i="16"/>
  <c r="D691" i="16"/>
  <c r="D231" i="16"/>
  <c r="D230" i="16"/>
  <c r="D232" i="16"/>
  <c r="D97" i="16"/>
  <c r="D99" i="16"/>
  <c r="D98" i="16"/>
  <c r="D100" i="16"/>
  <c r="D334" i="16"/>
  <c r="D333" i="16"/>
  <c r="D335" i="16"/>
  <c r="D332" i="16"/>
  <c r="D568" i="16"/>
  <c r="D567" i="16"/>
  <c r="D569" i="16"/>
  <c r="D248" i="16"/>
  <c r="D249" i="16"/>
  <c r="D250" i="16"/>
  <c r="D251" i="16"/>
  <c r="D935" i="16"/>
  <c r="D936" i="16"/>
  <c r="D937" i="16"/>
  <c r="D938" i="16"/>
  <c r="D1153" i="16"/>
  <c r="D1152" i="16"/>
  <c r="D1151" i="16"/>
  <c r="D1642" i="16"/>
  <c r="D1643" i="16"/>
  <c r="D1645" i="16"/>
  <c r="D1644" i="16"/>
  <c r="D1676" i="16"/>
  <c r="D1678" i="16"/>
  <c r="D1677" i="16"/>
  <c r="D1601" i="16"/>
  <c r="D1599" i="16"/>
  <c r="D1600" i="16"/>
  <c r="D150" i="16"/>
  <c r="D152" i="16"/>
  <c r="D151" i="16"/>
  <c r="D149" i="16"/>
  <c r="D1684" i="16"/>
  <c r="D1682" i="16"/>
  <c r="D1683" i="16"/>
  <c r="D1685" i="16"/>
  <c r="D165" i="16"/>
  <c r="D166" i="16"/>
  <c r="D164" i="16"/>
  <c r="D397" i="16"/>
  <c r="D400" i="16"/>
  <c r="D398" i="16"/>
  <c r="D399" i="16"/>
  <c r="D579" i="16"/>
  <c r="D580" i="16"/>
  <c r="D578" i="16"/>
  <c r="D728" i="16"/>
  <c r="D730" i="16"/>
  <c r="D729" i="16"/>
  <c r="D727" i="16"/>
  <c r="D484" i="16"/>
  <c r="D486" i="16"/>
  <c r="D485" i="16"/>
  <c r="D487" i="16"/>
  <c r="F245" i="16" s="1"/>
  <c r="D1657" i="16"/>
  <c r="D1656" i="16"/>
  <c r="D1658" i="16"/>
  <c r="D1826" i="16"/>
  <c r="D1825" i="16"/>
  <c r="D1827" i="16"/>
  <c r="D138" i="16"/>
  <c r="D141" i="16"/>
  <c r="D140" i="16"/>
  <c r="D139" i="16"/>
  <c r="D1059" i="16"/>
  <c r="D1058" i="16"/>
  <c r="D1057" i="16"/>
  <c r="D1060" i="16"/>
  <c r="D72" i="16"/>
  <c r="D73" i="16"/>
  <c r="D74" i="16"/>
  <c r="D71" i="16"/>
  <c r="D1214" i="16"/>
  <c r="D1215" i="16"/>
  <c r="D1213" i="16"/>
  <c r="D222" i="16"/>
  <c r="D224" i="16"/>
  <c r="D223" i="16"/>
  <c r="D225" i="16"/>
  <c r="D682" i="16"/>
  <c r="D681" i="16"/>
  <c r="D683" i="16"/>
  <c r="D684" i="16"/>
  <c r="D912" i="16"/>
  <c r="D911" i="16"/>
  <c r="D913" i="16"/>
  <c r="D445" i="16"/>
  <c r="D446" i="16"/>
  <c r="D444" i="16"/>
  <c r="D447" i="16"/>
  <c r="D1705" i="16"/>
  <c r="F854" i="16" s="1"/>
  <c r="D1704" i="16"/>
  <c r="D1702" i="16"/>
  <c r="D1703" i="16"/>
  <c r="D1861" i="16"/>
  <c r="D1863" i="16"/>
  <c r="D1862" i="16"/>
  <c r="D1790" i="16"/>
  <c r="D1788" i="16"/>
  <c r="D1791" i="16"/>
  <c r="D1789" i="16"/>
  <c r="D1996" i="16"/>
  <c r="D1997" i="16"/>
  <c r="D1995" i="16"/>
  <c r="D34" i="16"/>
  <c r="D37" i="16"/>
  <c r="D35" i="16"/>
  <c r="D36" i="16"/>
  <c r="D502" i="16"/>
  <c r="D505" i="16"/>
  <c r="D503" i="16"/>
  <c r="D504" i="16"/>
  <c r="D202" i="16"/>
  <c r="D201" i="16"/>
  <c r="D200" i="16"/>
  <c r="D203" i="16"/>
  <c r="D1118" i="16"/>
  <c r="D1116" i="16"/>
  <c r="D1119" i="16"/>
  <c r="D1117" i="16"/>
  <c r="D355" i="16"/>
  <c r="D354" i="16"/>
  <c r="D356" i="16"/>
  <c r="D799" i="16"/>
  <c r="D798" i="16"/>
  <c r="D801" i="16"/>
  <c r="F402" i="16" s="1"/>
  <c r="D800" i="16"/>
  <c r="D1607" i="16"/>
  <c r="D1606" i="16"/>
  <c r="D1608" i="16"/>
  <c r="D1557" i="16"/>
  <c r="D1556" i="16"/>
  <c r="D1555" i="16"/>
  <c r="D1558" i="16"/>
  <c r="D627" i="16"/>
  <c r="D624" i="16"/>
  <c r="D626" i="16"/>
  <c r="D625" i="16"/>
  <c r="D542" i="16"/>
  <c r="D543" i="16"/>
  <c r="D544" i="16"/>
  <c r="D532" i="16"/>
  <c r="D531" i="16"/>
  <c r="D533" i="16"/>
  <c r="D759" i="16"/>
  <c r="D761" i="16"/>
  <c r="D760" i="16"/>
  <c r="D762" i="16"/>
  <c r="D1698" i="16"/>
  <c r="D1697" i="16"/>
  <c r="D1696" i="16"/>
  <c r="D1130" i="16"/>
  <c r="D1132" i="16"/>
  <c r="D1131" i="16"/>
  <c r="D406" i="16"/>
  <c r="D405" i="16"/>
  <c r="D407" i="16"/>
  <c r="D637" i="16"/>
  <c r="F320" i="16" s="1"/>
  <c r="D635" i="16"/>
  <c r="D636" i="16"/>
  <c r="D918" i="16"/>
  <c r="D920" i="16"/>
  <c r="D919" i="16"/>
  <c r="D102" i="16"/>
  <c r="D101" i="16"/>
  <c r="D103" i="16"/>
  <c r="D104" i="16"/>
  <c r="D797" i="16"/>
  <c r="D796" i="16"/>
  <c r="D795" i="16"/>
  <c r="D14" i="16"/>
  <c r="D15" i="16"/>
  <c r="D12" i="16"/>
  <c r="D13" i="16"/>
  <c r="D254" i="16"/>
  <c r="D252" i="16"/>
  <c r="D253" i="16"/>
  <c r="D714" i="16"/>
  <c r="D716" i="16"/>
  <c r="D715" i="16"/>
  <c r="D713" i="16"/>
  <c r="D940" i="16"/>
  <c r="D939" i="16"/>
  <c r="D941" i="16"/>
  <c r="D243" i="16"/>
  <c r="F123" i="16" s="1"/>
  <c r="D241" i="16"/>
  <c r="D242" i="16"/>
  <c r="D475" i="16"/>
  <c r="D476" i="16"/>
  <c r="D473" i="16"/>
  <c r="F237" i="16" s="1"/>
  <c r="D474" i="16"/>
  <c r="D702" i="16"/>
  <c r="D705" i="16"/>
  <c r="D703" i="16"/>
  <c r="D704" i="16"/>
  <c r="D929" i="16"/>
  <c r="D931" i="16"/>
  <c r="D930" i="16"/>
  <c r="D928" i="16"/>
  <c r="D1149" i="16"/>
  <c r="D1147" i="16"/>
  <c r="D1150" i="16"/>
  <c r="D1148" i="16"/>
  <c r="D1427" i="16"/>
  <c r="D1429" i="16"/>
  <c r="D1428" i="16"/>
  <c r="D1430" i="16"/>
  <c r="D1856" i="16"/>
  <c r="D1854" i="16"/>
  <c r="D1857" i="16"/>
  <c r="F930" i="16" s="1"/>
  <c r="D1855" i="16"/>
  <c r="D1464" i="16"/>
  <c r="D1462" i="16"/>
  <c r="D1461" i="16"/>
  <c r="D1463" i="16"/>
  <c r="D1890" i="16"/>
  <c r="D1892" i="16"/>
  <c r="D1891" i="16"/>
  <c r="D1893" i="16"/>
  <c r="F445" i="16"/>
  <c r="F44" i="16"/>
  <c r="F512" i="16"/>
  <c r="F581" i="16"/>
  <c r="F984" i="16"/>
  <c r="F299" i="16"/>
  <c r="F100" i="16"/>
  <c r="F707" i="16"/>
  <c r="F750" i="16"/>
  <c r="D934" i="16"/>
  <c r="D932" i="16"/>
  <c r="D933" i="16"/>
  <c r="D825" i="16"/>
  <c r="F414" i="16" s="1"/>
  <c r="D823" i="16"/>
  <c r="D824" i="16"/>
  <c r="D1669" i="16"/>
  <c r="D1670" i="16"/>
  <c r="D1671" i="16"/>
  <c r="F837" i="16" s="1"/>
  <c r="F1018" i="16"/>
  <c r="D1170" i="16"/>
  <c r="D1168" i="16"/>
  <c r="D1169" i="16"/>
  <c r="D1466" i="16"/>
  <c r="D1467" i="16"/>
  <c r="F735" i="16" s="1"/>
  <c r="D1465" i="16"/>
  <c r="D2008" i="16"/>
  <c r="D2009" i="16"/>
  <c r="D2010" i="16"/>
  <c r="D1199" i="16"/>
  <c r="D1200" i="16"/>
  <c r="D1201" i="16"/>
  <c r="D442" i="16"/>
  <c r="D443" i="16"/>
  <c r="D441" i="16"/>
  <c r="D710" i="16"/>
  <c r="D711" i="16"/>
  <c r="D712" i="16"/>
  <c r="D1155" i="16"/>
  <c r="D1156" i="16"/>
  <c r="D1154" i="16"/>
  <c r="D1232" i="16"/>
  <c r="D1230" i="16"/>
  <c r="D1231" i="16"/>
  <c r="D773" i="16"/>
  <c r="D774" i="16"/>
  <c r="D776" i="16"/>
  <c r="D775" i="16"/>
  <c r="D1710" i="16"/>
  <c r="D1711" i="16"/>
  <c r="F857" i="16" s="1"/>
  <c r="D1709" i="16"/>
  <c r="D1531" i="16"/>
  <c r="F767" i="16" s="1"/>
  <c r="D1529" i="16"/>
  <c r="D1530" i="16"/>
  <c r="D1541" i="16"/>
  <c r="D1539" i="16"/>
  <c r="D1540" i="16"/>
  <c r="D2050" i="16"/>
  <c r="D2051" i="16"/>
  <c r="D2052" i="16"/>
  <c r="D871" i="16"/>
  <c r="D869" i="16"/>
  <c r="D870" i="16"/>
  <c r="D132" i="16"/>
  <c r="D133" i="16"/>
  <c r="F68" i="16" s="1"/>
  <c r="D131" i="16"/>
  <c r="D1040" i="16"/>
  <c r="D1041" i="16"/>
  <c r="D1042" i="16"/>
  <c r="D1571" i="16"/>
  <c r="D1569" i="16"/>
  <c r="D1570" i="16"/>
  <c r="D1405" i="16"/>
  <c r="D1406" i="16"/>
  <c r="D1404" i="16"/>
  <c r="D286" i="16"/>
  <c r="D287" i="16"/>
  <c r="F145" i="16" s="1"/>
  <c r="D285" i="16"/>
  <c r="D765" i="16"/>
  <c r="D763" i="16"/>
  <c r="D764" i="16"/>
  <c r="D1506" i="16"/>
  <c r="D1507" i="16"/>
  <c r="D1505" i="16"/>
  <c r="D1005" i="16"/>
  <c r="D1007" i="16"/>
  <c r="F505" i="16" s="1"/>
  <c r="D1006" i="16"/>
  <c r="D1761" i="16"/>
  <c r="F882" i="16" s="1"/>
  <c r="D1759" i="16"/>
  <c r="D1760" i="16"/>
  <c r="D1459" i="16"/>
  <c r="D1460" i="16"/>
  <c r="D1458" i="16"/>
  <c r="D1885" i="16"/>
  <c r="D1886" i="16"/>
  <c r="D1884" i="16"/>
  <c r="D1842" i="16"/>
  <c r="D1843" i="16"/>
  <c r="F923" i="16" s="1"/>
  <c r="D1841" i="16"/>
  <c r="D593" i="16"/>
  <c r="D594" i="16"/>
  <c r="D592" i="16"/>
  <c r="D1382" i="16"/>
  <c r="D1380" i="16"/>
  <c r="D1381" i="16"/>
  <c r="D1423" i="16"/>
  <c r="F713" i="16" s="1"/>
  <c r="D1421" i="16"/>
  <c r="D1422" i="16"/>
  <c r="D1004" i="16"/>
  <c r="D1002" i="16"/>
  <c r="D1003" i="16"/>
  <c r="F124" i="16"/>
  <c r="F540" i="16"/>
  <c r="F1028" i="16"/>
  <c r="F281" i="16"/>
  <c r="F280" i="16"/>
  <c r="F256" i="16"/>
  <c r="F1003" i="16"/>
  <c r="F296" i="16"/>
  <c r="F993" i="16"/>
  <c r="F309" i="16"/>
  <c r="F768" i="16"/>
  <c r="D1370" i="16"/>
  <c r="D1371" i="16"/>
  <c r="D1372" i="16"/>
  <c r="D906" i="16"/>
  <c r="D904" i="16"/>
  <c r="D905" i="16"/>
  <c r="D611" i="16"/>
  <c r="D612" i="16"/>
  <c r="D610" i="16"/>
  <c r="D2060" i="16"/>
  <c r="D2061" i="16"/>
  <c r="D2062" i="16"/>
  <c r="D264" i="16"/>
  <c r="D263" i="16"/>
  <c r="D265" i="16"/>
  <c r="D1734" i="16"/>
  <c r="D1735" i="16"/>
  <c r="D1733" i="16"/>
  <c r="D1732" i="16"/>
  <c r="D344" i="16"/>
  <c r="D346" i="16"/>
  <c r="D345" i="16"/>
  <c r="D343" i="16"/>
  <c r="D21" i="16"/>
  <c r="D22" i="16"/>
  <c r="D20" i="16"/>
  <c r="D396" i="16"/>
  <c r="D394" i="16"/>
  <c r="D395" i="16"/>
  <c r="D210" i="16"/>
  <c r="D208" i="16"/>
  <c r="D209" i="16"/>
  <c r="D2023" i="16"/>
  <c r="D2021" i="16"/>
  <c r="D2022" i="16"/>
  <c r="D389" i="16"/>
  <c r="D388" i="16"/>
  <c r="D387" i="16"/>
  <c r="D810" i="16"/>
  <c r="D811" i="16"/>
  <c r="D809" i="16"/>
  <c r="D1617" i="16"/>
  <c r="D1618" i="16"/>
  <c r="D1616" i="16"/>
  <c r="D961" i="16"/>
  <c r="D962" i="16"/>
  <c r="D960" i="16"/>
  <c r="D1440" i="16"/>
  <c r="D1438" i="16"/>
  <c r="D1439" i="16"/>
  <c r="D1737" i="16"/>
  <c r="D1738" i="16"/>
  <c r="D1736" i="16"/>
  <c r="D565" i="16"/>
  <c r="D563" i="16"/>
  <c r="D566" i="16"/>
  <c r="D564" i="16"/>
  <c r="D482" i="16"/>
  <c r="D483" i="16"/>
  <c r="D481" i="16"/>
  <c r="D1374" i="16"/>
  <c r="D1375" i="16"/>
  <c r="D1376" i="16"/>
  <c r="D1373" i="16"/>
  <c r="D1604" i="16"/>
  <c r="D1605" i="16"/>
  <c r="D1602" i="16"/>
  <c r="D1603" i="16"/>
  <c r="D1814" i="16"/>
  <c r="D1812" i="16"/>
  <c r="D1813" i="16"/>
  <c r="D2025" i="16"/>
  <c r="D2024" i="16"/>
  <c r="D2026" i="16"/>
  <c r="D1514" i="16"/>
  <c r="D1512" i="16"/>
  <c r="D1513" i="16"/>
  <c r="D115" i="16"/>
  <c r="D112" i="16"/>
  <c r="D114" i="16"/>
  <c r="D113" i="16"/>
  <c r="D1031" i="16"/>
  <c r="D1029" i="16"/>
  <c r="D1032" i="16"/>
  <c r="D1030" i="16"/>
  <c r="D1253" i="16"/>
  <c r="F628" i="16" s="1"/>
  <c r="D1250" i="16"/>
  <c r="D1252" i="16"/>
  <c r="D1251" i="16"/>
  <c r="D1895" i="16"/>
  <c r="D1896" i="16"/>
  <c r="D1894" i="16"/>
  <c r="D170" i="16"/>
  <c r="D169" i="16"/>
  <c r="D167" i="16"/>
  <c r="D168" i="16"/>
  <c r="D404" i="16"/>
  <c r="D403" i="16"/>
  <c r="D401" i="16"/>
  <c r="D402" i="16"/>
  <c r="D420" i="16"/>
  <c r="D421" i="16"/>
  <c r="D422" i="16"/>
  <c r="D419" i="16"/>
  <c r="D649" i="16"/>
  <c r="D650" i="16"/>
  <c r="D652" i="16"/>
  <c r="D651" i="16"/>
  <c r="D876" i="16"/>
  <c r="D877" i="16"/>
  <c r="D878" i="16"/>
  <c r="D1100" i="16"/>
  <c r="D1101" i="16"/>
  <c r="F552" i="16" s="1"/>
  <c r="D1099" i="16"/>
  <c r="D584" i="16"/>
  <c r="D581" i="16"/>
  <c r="D582" i="16"/>
  <c r="D583" i="16"/>
  <c r="D806" i="16"/>
  <c r="D808" i="16"/>
  <c r="D807" i="16"/>
  <c r="D805" i="16"/>
  <c r="D31" i="16"/>
  <c r="D32" i="16"/>
  <c r="D33" i="16"/>
  <c r="D268" i="16"/>
  <c r="D269" i="16"/>
  <c r="F136" i="16" s="1"/>
  <c r="D266" i="16"/>
  <c r="D267" i="16"/>
  <c r="D501" i="16"/>
  <c r="D499" i="16"/>
  <c r="D500" i="16"/>
  <c r="D954" i="16"/>
  <c r="D955" i="16"/>
  <c r="D953" i="16"/>
  <c r="D16" i="16"/>
  <c r="D17" i="16"/>
  <c r="D18" i="16"/>
  <c r="D19" i="16"/>
  <c r="D258" i="16"/>
  <c r="D256" i="16"/>
  <c r="D257" i="16"/>
  <c r="D255" i="16"/>
  <c r="D718" i="16"/>
  <c r="D719" i="16"/>
  <c r="F361" i="16" s="1"/>
  <c r="D717" i="16"/>
  <c r="F814" i="16"/>
  <c r="F673" i="16"/>
  <c r="F986" i="16"/>
  <c r="F1033" i="16"/>
  <c r="F546" i="16"/>
  <c r="F101" i="16"/>
  <c r="F622" i="16"/>
  <c r="F541" i="16"/>
  <c r="F89" i="16"/>
  <c r="F236" i="16"/>
  <c r="F1017" i="16"/>
  <c r="F909" i="16"/>
  <c r="F487" i="16"/>
  <c r="F902" i="16"/>
  <c r="F832" i="16"/>
  <c r="F302" i="16"/>
  <c r="F352" i="16"/>
  <c r="F914" i="16"/>
  <c r="F507" i="16"/>
  <c r="D153" i="16"/>
  <c r="D155" i="16"/>
  <c r="D154" i="16"/>
  <c r="D1938" i="16"/>
  <c r="D1939" i="16"/>
  <c r="D1937" i="16"/>
  <c r="D1936" i="16"/>
  <c r="D188" i="16"/>
  <c r="D186" i="16"/>
  <c r="D187" i="16"/>
  <c r="D1176" i="16"/>
  <c r="D1177" i="16"/>
  <c r="F590" i="16" s="1"/>
  <c r="D1175" i="16"/>
  <c r="D942" i="16"/>
  <c r="D943" i="16"/>
  <c r="D944" i="16"/>
  <c r="D945" i="16"/>
  <c r="F474" i="16" s="1"/>
  <c r="D1166" i="16"/>
  <c r="D1164" i="16"/>
  <c r="D1167" i="16"/>
  <c r="D1165" i="16"/>
  <c r="D1868" i="16"/>
  <c r="D1869" i="16"/>
  <c r="D1870" i="16"/>
  <c r="D1867" i="16"/>
  <c r="D1237" i="16"/>
  <c r="D1238" i="16"/>
  <c r="D1239" i="16"/>
  <c r="F621" i="16" s="1"/>
  <c r="D1527" i="16"/>
  <c r="D1528" i="16"/>
  <c r="D1525" i="16"/>
  <c r="D1526" i="16"/>
  <c r="D1739" i="16"/>
  <c r="D1740" i="16"/>
  <c r="D1741" i="16"/>
  <c r="F872" i="16" s="1"/>
  <c r="D1949" i="16"/>
  <c r="D1951" i="16"/>
  <c r="D1952" i="16"/>
  <c r="D1950" i="16"/>
  <c r="D1689" i="16"/>
  <c r="D1690" i="16"/>
  <c r="D1691" i="16"/>
  <c r="D1901" i="16"/>
  <c r="D1900" i="16"/>
  <c r="D1902" i="16"/>
  <c r="D1903" i="16"/>
  <c r="F953" i="16" s="1"/>
  <c r="D1612" i="16"/>
  <c r="D1613" i="16"/>
  <c r="D1614" i="16"/>
  <c r="D1615" i="16"/>
  <c r="D142" i="16"/>
  <c r="D144" i="16"/>
  <c r="D143" i="16"/>
  <c r="D377" i="16"/>
  <c r="D376" i="16"/>
  <c r="D378" i="16"/>
  <c r="D608" i="16"/>
  <c r="D606" i="16"/>
  <c r="D609" i="16"/>
  <c r="D607" i="16"/>
  <c r="D834" i="16"/>
  <c r="D835" i="16"/>
  <c r="D836" i="16"/>
  <c r="D833" i="16"/>
  <c r="D306" i="16"/>
  <c r="D305" i="16"/>
  <c r="D303" i="16"/>
  <c r="D304" i="16"/>
  <c r="D767" i="16"/>
  <c r="D768" i="16"/>
  <c r="D769" i="16"/>
  <c r="D766" i="16"/>
  <c r="D220" i="16"/>
  <c r="D219" i="16"/>
  <c r="D221" i="16"/>
  <c r="D457" i="16"/>
  <c r="D455" i="16"/>
  <c r="D456" i="16"/>
  <c r="D458" i="16"/>
  <c r="D1134" i="16"/>
  <c r="D1135" i="16"/>
  <c r="D1136" i="16"/>
  <c r="D1133" i="16"/>
  <c r="D675" i="16"/>
  <c r="D677" i="16"/>
  <c r="F340" i="16" s="1"/>
  <c r="D676" i="16"/>
  <c r="D674" i="16"/>
  <c r="D901" i="16"/>
  <c r="D903" i="16"/>
  <c r="D902" i="16"/>
  <c r="D900" i="16"/>
  <c r="D1125" i="16"/>
  <c r="D1123" i="16"/>
  <c r="D1124" i="16"/>
  <c r="D1829" i="16"/>
  <c r="D1830" i="16"/>
  <c r="D1828" i="16"/>
  <c r="D2037" i="16"/>
  <c r="F1019" i="16" s="1"/>
  <c r="D2039" i="16"/>
  <c r="F1021" i="16" s="1"/>
  <c r="D2038" i="16"/>
  <c r="D1916" i="16"/>
  <c r="D1914" i="16"/>
  <c r="D1913" i="16"/>
  <c r="D1915" i="16"/>
  <c r="D1436" i="16"/>
  <c r="D1437" i="16"/>
  <c r="D1434" i="16"/>
  <c r="D1435" i="16"/>
  <c r="D1332" i="16"/>
  <c r="D1333" i="16"/>
  <c r="D1334" i="16"/>
  <c r="D1335" i="16"/>
  <c r="D1572" i="16"/>
  <c r="D1573" i="16"/>
  <c r="D1574" i="16"/>
  <c r="D1575" i="16"/>
  <c r="F789" i="16" s="1"/>
  <c r="D41" i="16"/>
  <c r="F22" i="16" s="1"/>
  <c r="D39" i="16"/>
  <c r="D40" i="16"/>
  <c r="D38" i="16"/>
  <c r="D508" i="16"/>
  <c r="D506" i="16"/>
  <c r="D507" i="16"/>
  <c r="D737" i="16"/>
  <c r="F370" i="16" s="1"/>
  <c r="D735" i="16"/>
  <c r="D736" i="16"/>
  <c r="D734" i="16"/>
  <c r="D958" i="16"/>
  <c r="D956" i="16"/>
  <c r="D957" i="16"/>
  <c r="D959" i="16"/>
  <c r="D207" i="16"/>
  <c r="D205" i="16"/>
  <c r="D206" i="16"/>
  <c r="D204" i="16"/>
  <c r="D440" i="16"/>
  <c r="D438" i="16"/>
  <c r="D439" i="16"/>
  <c r="D437" i="16"/>
  <c r="D668" i="16"/>
  <c r="D669" i="16"/>
  <c r="F336" i="16" s="1"/>
  <c r="D667" i="16"/>
  <c r="D895" i="16"/>
  <c r="D893" i="16"/>
  <c r="D896" i="16"/>
  <c r="D894" i="16"/>
  <c r="D119" i="16"/>
  <c r="F61" i="16" s="1"/>
  <c r="D116" i="16"/>
  <c r="D117" i="16"/>
  <c r="D118" i="16"/>
  <c r="D353" i="16"/>
  <c r="D350" i="16"/>
  <c r="D351" i="16"/>
  <c r="D352" i="16"/>
  <c r="D587" i="16"/>
  <c r="F295" i="16" s="1"/>
  <c r="D585" i="16"/>
  <c r="D586" i="16"/>
  <c r="D814" i="16"/>
  <c r="D812" i="16"/>
  <c r="D813" i="16"/>
  <c r="D815" i="16"/>
  <c r="F409" i="16" s="1"/>
  <c r="D1039" i="16"/>
  <c r="D1036" i="16"/>
  <c r="D1037" i="16"/>
  <c r="D1038" i="16"/>
  <c r="D1257" i="16"/>
  <c r="D1258" i="16"/>
  <c r="D1259" i="16"/>
  <c r="D1260" i="16"/>
  <c r="D574" i="16"/>
  <c r="D577" i="16"/>
  <c r="D575" i="16"/>
  <c r="D576" i="16"/>
  <c r="D1028" i="16"/>
  <c r="D1026" i="16"/>
  <c r="D1027" i="16"/>
  <c r="D1234" i="16"/>
  <c r="D1235" i="16"/>
  <c r="D1236" i="16"/>
  <c r="D1233" i="16"/>
  <c r="D1386" i="16"/>
  <c r="D1383" i="16"/>
  <c r="D1384" i="16"/>
  <c r="D1385" i="16"/>
  <c r="D1823" i="16"/>
  <c r="D1824" i="16"/>
  <c r="D1821" i="16"/>
  <c r="D1822" i="16"/>
  <c r="D2027" i="16"/>
  <c r="D2029" i="16"/>
  <c r="D2030" i="16"/>
  <c r="D2028" i="16"/>
  <c r="D1303" i="16"/>
  <c r="D1304" i="16"/>
  <c r="D1302" i="16"/>
  <c r="D1981" i="16"/>
  <c r="F992" i="16" s="1"/>
  <c r="D1979" i="16"/>
  <c r="D1980" i="16"/>
  <c r="D1695" i="16"/>
  <c r="D1693" i="16"/>
  <c r="D1692" i="16"/>
  <c r="D1694" i="16"/>
  <c r="D162" i="16"/>
  <c r="D163" i="16"/>
  <c r="D160" i="16"/>
  <c r="D161" i="16"/>
  <c r="D393" i="16"/>
  <c r="D390" i="16"/>
  <c r="D391" i="16"/>
  <c r="D392" i="16"/>
  <c r="D623" i="16"/>
  <c r="F313" i="16" s="1"/>
  <c r="D622" i="16"/>
  <c r="D621" i="16"/>
  <c r="D620" i="16"/>
  <c r="D1731" i="16"/>
  <c r="D1729" i="16"/>
  <c r="D1730" i="16"/>
  <c r="D1085" i="16"/>
  <c r="D1086" i="16"/>
  <c r="D1087" i="16"/>
  <c r="F545" i="16" s="1"/>
  <c r="D692" i="16"/>
  <c r="D693" i="16"/>
  <c r="D694" i="16"/>
  <c r="D4" i="16"/>
  <c r="D2" i="16"/>
  <c r="D3" i="16"/>
  <c r="D1700" i="16"/>
  <c r="D1701" i="16"/>
  <c r="F852" i="16" s="1"/>
  <c r="D1699" i="16"/>
  <c r="D1217" i="16"/>
  <c r="D1218" i="16"/>
  <c r="D1216" i="16"/>
  <c r="D1946" i="16"/>
  <c r="D1948" i="16"/>
  <c r="D1947" i="16"/>
  <c r="D853" i="16"/>
  <c r="F428" i="16" s="1"/>
  <c r="D851" i="16"/>
  <c r="D852" i="16"/>
  <c r="D77" i="16"/>
  <c r="D75" i="16"/>
  <c r="D76" i="16"/>
  <c r="D78" i="16"/>
  <c r="D312" i="16"/>
  <c r="D310" i="16"/>
  <c r="D311" i="16"/>
  <c r="D313" i="16"/>
  <c r="F158" i="16" s="1"/>
  <c r="D539" i="16"/>
  <c r="D540" i="16"/>
  <c r="D541" i="16"/>
  <c r="D538" i="16"/>
  <c r="D992" i="16"/>
  <c r="D993" i="16"/>
  <c r="D991" i="16"/>
  <c r="D994" i="16"/>
  <c r="D64" i="16"/>
  <c r="D65" i="16"/>
  <c r="D67" i="16"/>
  <c r="D66" i="16"/>
  <c r="D300" i="16"/>
  <c r="D301" i="16"/>
  <c r="D302" i="16"/>
  <c r="D299" i="16"/>
  <c r="D528" i="16"/>
  <c r="D529" i="16"/>
  <c r="D527" i="16"/>
  <c r="D530" i="16"/>
  <c r="D985" i="16"/>
  <c r="D986" i="16"/>
  <c r="D984" i="16"/>
  <c r="D987" i="16"/>
  <c r="F495" i="16" s="1"/>
  <c r="D1483" i="16"/>
  <c r="D1484" i="16"/>
  <c r="D1481" i="16"/>
  <c r="D1482" i="16"/>
  <c r="D1910" i="16"/>
  <c r="D1911" i="16"/>
  <c r="D1912" i="16"/>
  <c r="D1320" i="16"/>
  <c r="D1321" i="16"/>
  <c r="F662" i="16" s="1"/>
  <c r="D1319" i="16"/>
  <c r="D1212" i="16"/>
  <c r="D1210" i="16"/>
  <c r="D1211" i="16"/>
  <c r="D1209" i="16"/>
  <c r="D1518" i="16"/>
  <c r="D1515" i="16"/>
  <c r="D1516" i="16"/>
  <c r="D1517" i="16"/>
  <c r="D1655" i="16"/>
  <c r="D1652" i="16"/>
  <c r="D1653" i="16"/>
  <c r="D1654" i="16"/>
  <c r="D1864" i="16"/>
  <c r="D1865" i="16"/>
  <c r="D1866" i="16"/>
  <c r="D212" i="16"/>
  <c r="D214" i="16"/>
  <c r="D213" i="16"/>
  <c r="D211" i="16"/>
  <c r="D907" i="16"/>
  <c r="D908" i="16"/>
  <c r="D909" i="16"/>
  <c r="D910" i="16"/>
  <c r="D1349" i="16"/>
  <c r="D1350" i="16"/>
  <c r="D1351" i="16"/>
  <c r="D1352" i="16"/>
  <c r="D1567" i="16"/>
  <c r="D1568" i="16"/>
  <c r="D1566" i="16"/>
  <c r="D1779" i="16"/>
  <c r="D1780" i="16"/>
  <c r="D1781" i="16"/>
  <c r="F892" i="16" s="1"/>
  <c r="D1989" i="16"/>
  <c r="D1988" i="16"/>
  <c r="D1990" i="16"/>
  <c r="D1991" i="16"/>
  <c r="F997" i="16" s="1"/>
  <c r="D173" i="16"/>
  <c r="D174" i="16"/>
  <c r="D171" i="16"/>
  <c r="D172" i="16"/>
  <c r="D634" i="16"/>
  <c r="D633" i="16"/>
  <c r="D631" i="16"/>
  <c r="D632" i="16"/>
  <c r="D1306" i="16"/>
  <c r="D1307" i="16"/>
  <c r="F655" i="16" s="1"/>
  <c r="D1305" i="16"/>
  <c r="D1523" i="16"/>
  <c r="D1524" i="16"/>
  <c r="D1522" i="16"/>
  <c r="D227" i="16"/>
  <c r="D228" i="16"/>
  <c r="D226" i="16"/>
  <c r="D229" i="16"/>
  <c r="F116" i="16" s="1"/>
  <c r="D462" i="16"/>
  <c r="D465" i="16"/>
  <c r="F234" i="16" s="1"/>
  <c r="D463" i="16"/>
  <c r="D464" i="16"/>
  <c r="D1297" i="16"/>
  <c r="F650" i="16" s="1"/>
  <c r="D1295" i="16"/>
  <c r="D1296" i="16"/>
  <c r="D1141" i="16"/>
  <c r="D1142" i="16"/>
  <c r="D1143" i="16"/>
  <c r="F573" i="16" s="1"/>
  <c r="D1140" i="16"/>
  <c r="D914" i="16"/>
  <c r="D915" i="16"/>
  <c r="D917" i="16"/>
  <c r="D916" i="16"/>
  <c r="D1394" i="16"/>
  <c r="D1395" i="16"/>
  <c r="D1396" i="16"/>
  <c r="D70" i="16"/>
  <c r="D69" i="16"/>
  <c r="D68" i="16"/>
  <c r="D1397" i="16"/>
  <c r="D1398" i="16"/>
  <c r="D1399" i="16"/>
  <c r="F701" i="16" s="1"/>
  <c r="D2000" i="16"/>
  <c r="D1998" i="16"/>
  <c r="D1999" i="16"/>
  <c r="D1337" i="16"/>
  <c r="D1338" i="16"/>
  <c r="D1336" i="16"/>
  <c r="D1770" i="16"/>
  <c r="D1769" i="16"/>
  <c r="D1771" i="16"/>
  <c r="F887" i="16" s="1"/>
  <c r="D772" i="16"/>
  <c r="D770" i="16"/>
  <c r="D771" i="16"/>
  <c r="D1206" i="16"/>
  <c r="D1207" i="16"/>
  <c r="D1208" i="16"/>
  <c r="D1941" i="16"/>
  <c r="D1942" i="16"/>
  <c r="D1940" i="16"/>
  <c r="D864" i="16"/>
  <c r="D862" i="16"/>
  <c r="D863" i="16"/>
  <c r="D1071" i="16"/>
  <c r="D1074" i="16"/>
  <c r="D1072" i="16"/>
  <c r="D1073" i="16"/>
  <c r="F268" i="16" l="1"/>
  <c r="F747" i="16"/>
  <c r="F252" i="16"/>
  <c r="F824" i="16"/>
  <c r="F159" i="16"/>
  <c r="F147" i="16"/>
  <c r="F752" i="16"/>
  <c r="F161" i="16"/>
  <c r="F798" i="16"/>
  <c r="F98" i="16"/>
  <c r="F614" i="16"/>
  <c r="F897" i="16"/>
  <c r="F48" i="16"/>
  <c r="F363" i="16"/>
  <c r="F645" i="16"/>
  <c r="F705" i="16"/>
  <c r="F539" i="16"/>
  <c r="F739" i="16"/>
  <c r="H297" i="16" s="1"/>
  <c r="F829" i="16"/>
  <c r="F228" i="16"/>
  <c r="F77" i="16"/>
  <c r="F533" i="16"/>
  <c r="F811" i="16"/>
  <c r="F755" i="16"/>
  <c r="F772" i="16"/>
  <c r="F574" i="16"/>
  <c r="F354" i="16"/>
  <c r="F205" i="16"/>
  <c r="F920" i="16"/>
  <c r="F689" i="16"/>
  <c r="F945" i="16"/>
  <c r="F602" i="16"/>
  <c r="F298" i="16"/>
  <c r="F522" i="16"/>
  <c r="F53" i="16"/>
  <c r="F343" i="16"/>
  <c r="F716" i="16"/>
  <c r="F179" i="16"/>
  <c r="F113" i="16"/>
  <c r="F126" i="16"/>
  <c r="F50" i="16"/>
  <c r="F486" i="16"/>
  <c r="F181" i="16"/>
  <c r="F939" i="16"/>
  <c r="F286" i="16"/>
  <c r="F453" i="16"/>
  <c r="F1026" i="16"/>
  <c r="F779" i="16"/>
  <c r="F896" i="16"/>
  <c r="F342" i="16"/>
  <c r="F927" i="16"/>
  <c r="F965" i="16"/>
  <c r="F642" i="16"/>
  <c r="F681" i="16"/>
  <c r="F776" i="16"/>
  <c r="F81" i="16"/>
  <c r="F913" i="16"/>
  <c r="F184" i="16"/>
  <c r="F531" i="16"/>
  <c r="F366" i="16"/>
  <c r="F840" i="16"/>
  <c r="F469" i="16"/>
  <c r="F894" i="16"/>
  <c r="F15" i="16"/>
  <c r="F397" i="16"/>
  <c r="F1022" i="16"/>
  <c r="F598" i="16"/>
  <c r="F109" i="16"/>
  <c r="F973" i="16"/>
  <c r="F825" i="16"/>
  <c r="F659" i="16"/>
  <c r="F737" i="16"/>
  <c r="F556" i="16"/>
  <c r="F330" i="16"/>
  <c r="F217" i="16"/>
  <c r="F813" i="16"/>
  <c r="F441" i="16"/>
  <c r="F23" i="16"/>
  <c r="H11" i="16" s="1"/>
  <c r="F615" i="16"/>
  <c r="F392" i="16"/>
  <c r="F685" i="16"/>
  <c r="F899" i="16"/>
  <c r="F64" i="16"/>
  <c r="F3" i="16"/>
  <c r="F585" i="16"/>
  <c r="F944" i="16"/>
  <c r="F566" i="16"/>
  <c r="F19" i="16"/>
  <c r="F93" i="16"/>
  <c r="F442" i="16"/>
  <c r="F485" i="16"/>
  <c r="F804" i="16"/>
  <c r="F383" i="16"/>
  <c r="F904" i="16"/>
  <c r="F1032" i="16"/>
  <c r="F307" i="16"/>
  <c r="F247" i="16"/>
  <c r="F749" i="16"/>
  <c r="F511" i="16"/>
  <c r="F652" i="16"/>
  <c r="F712" i="16"/>
  <c r="F754" i="16"/>
  <c r="F144" i="16"/>
  <c r="F771" i="16"/>
  <c r="F1006" i="16"/>
  <c r="F972" i="16"/>
  <c r="F670" i="16"/>
  <c r="F743" i="16"/>
  <c r="F405" i="16"/>
  <c r="F524" i="16"/>
  <c r="F665" i="16"/>
  <c r="F582" i="16"/>
  <c r="F75" i="16"/>
  <c r="F554" i="16"/>
  <c r="F96" i="16"/>
  <c r="F248" i="16"/>
  <c r="F818" i="16"/>
  <c r="F875" i="16"/>
  <c r="F65" i="16"/>
  <c r="F484" i="16"/>
  <c r="F154" i="16"/>
  <c r="F79" i="16"/>
  <c r="F243" i="16"/>
  <c r="F437" i="16"/>
  <c r="F225" i="16"/>
  <c r="F819" i="16"/>
  <c r="F423" i="16"/>
  <c r="F924" i="16"/>
  <c r="F538" i="16"/>
  <c r="F1001" i="16"/>
  <c r="F233" i="16"/>
  <c r="F88" i="16"/>
  <c r="F677" i="16"/>
  <c r="F934" i="16"/>
  <c r="F856" i="16"/>
  <c r="F222" i="16"/>
  <c r="F576" i="16"/>
  <c r="F805" i="16"/>
  <c r="F401" i="16"/>
  <c r="F999" i="16"/>
  <c r="F71" i="16"/>
  <c r="F200" i="16"/>
  <c r="F844" i="16"/>
  <c r="F438" i="16"/>
  <c r="F488" i="16"/>
  <c r="H197" i="16" s="1"/>
  <c r="F391" i="16"/>
  <c r="F464" i="16"/>
  <c r="F393" i="16"/>
  <c r="F513" i="16"/>
  <c r="F186" i="16"/>
  <c r="F69" i="16"/>
  <c r="F422" i="16"/>
  <c r="F462" i="16"/>
  <c r="F235" i="16"/>
  <c r="H96" i="16" s="1"/>
  <c r="F682" i="16"/>
  <c r="F702" i="16"/>
  <c r="F633" i="16"/>
  <c r="F542" i="16"/>
  <c r="F510" i="16"/>
  <c r="F258" i="16"/>
  <c r="F274" i="16"/>
  <c r="F207" i="16"/>
  <c r="F148" i="16"/>
  <c r="F278" i="16"/>
  <c r="F1004" i="16"/>
  <c r="F1002" i="16"/>
  <c r="F942" i="16"/>
  <c r="F740" i="16"/>
  <c r="F518" i="16"/>
  <c r="F571" i="16"/>
  <c r="F996" i="16"/>
  <c r="F456" i="16"/>
  <c r="F108" i="16"/>
  <c r="F827" i="16"/>
  <c r="F759" i="16"/>
  <c r="F266" i="16"/>
  <c r="F151" i="16"/>
  <c r="F498" i="16"/>
  <c r="F867" i="16"/>
  <c r="F83" i="16"/>
  <c r="F959" i="16"/>
  <c r="F564" i="16"/>
  <c r="F808" i="16"/>
  <c r="F846" i="16"/>
  <c r="F95" i="16"/>
  <c r="F365" i="16"/>
  <c r="F18" i="16"/>
  <c r="F326" i="16"/>
  <c r="F627" i="16"/>
  <c r="F58" i="16"/>
  <c r="F406" i="16"/>
  <c r="F199" i="16"/>
  <c r="F537" i="16"/>
  <c r="F460" i="16"/>
  <c r="F265" i="16"/>
  <c r="F497" i="16"/>
  <c r="F272" i="16"/>
  <c r="F198" i="16"/>
  <c r="F849" i="16"/>
  <c r="F1016" i="16"/>
  <c r="F290" i="16"/>
  <c r="F178" i="16"/>
  <c r="F481" i="16"/>
  <c r="F958" i="16"/>
  <c r="F568" i="16"/>
  <c r="F112" i="16"/>
  <c r="F306" i="16"/>
  <c r="F764" i="16"/>
  <c r="F936" i="16"/>
  <c r="F473" i="16"/>
  <c r="F242" i="16"/>
  <c r="F315" i="16"/>
  <c r="F561" i="16"/>
  <c r="F169" i="16"/>
  <c r="F331" i="16"/>
  <c r="F165" i="16"/>
  <c r="F834" i="16"/>
  <c r="H335" i="16" s="1"/>
  <c r="F421" i="16"/>
  <c r="F790" i="16"/>
  <c r="F63" i="16"/>
  <c r="F527" i="16"/>
  <c r="F301" i="16"/>
  <c r="F981" i="16"/>
  <c r="F806" i="16"/>
  <c r="F90" i="16"/>
  <c r="F587" i="16"/>
  <c r="F509" i="16"/>
  <c r="F591" i="16"/>
  <c r="F941" i="16"/>
  <c r="F963" i="16"/>
  <c r="F547" i="16"/>
  <c r="F35" i="16"/>
  <c r="F519" i="16"/>
  <c r="F718" i="16"/>
  <c r="F610" i="16"/>
  <c r="F111" i="16"/>
  <c r="F419" i="16"/>
  <c r="F189" i="16"/>
  <c r="F809" i="16"/>
  <c r="F197" i="16"/>
  <c r="F991" i="16"/>
  <c r="F653" i="16"/>
  <c r="F1015" i="16"/>
  <c r="F177" i="16"/>
  <c r="F60" i="16"/>
  <c r="F104" i="16"/>
  <c r="F369" i="16"/>
  <c r="F563" i="16"/>
  <c r="F385" i="16"/>
  <c r="F73" i="16"/>
  <c r="F977" i="16"/>
  <c r="F871" i="16"/>
  <c r="F765" i="16"/>
  <c r="F584" i="16"/>
  <c r="F971" i="16"/>
  <c r="F230" i="16"/>
  <c r="F305" i="16"/>
  <c r="F976" i="16"/>
  <c r="F757" i="16"/>
  <c r="F803" i="16"/>
  <c r="F688" i="16"/>
  <c r="F482" i="16"/>
  <c r="F869" i="16"/>
  <c r="F731" i="16"/>
  <c r="F715" i="16"/>
  <c r="F466" i="16"/>
  <c r="F239" i="16"/>
  <c r="F359" i="16"/>
  <c r="F400" i="16"/>
  <c r="F52" i="16"/>
  <c r="F204" i="16"/>
  <c r="F273" i="16"/>
  <c r="F560" i="16"/>
  <c r="F37" i="16"/>
  <c r="F915" i="16"/>
  <c r="F76" i="16"/>
  <c r="F823" i="16"/>
  <c r="F578" i="16"/>
  <c r="F346" i="16"/>
  <c r="F155" i="16"/>
  <c r="F137" i="16"/>
  <c r="F188" i="16"/>
  <c r="F873" i="16"/>
  <c r="F324" i="16"/>
  <c r="F194" i="16"/>
  <c r="F398" i="16"/>
  <c r="F333" i="16"/>
  <c r="F269" i="16"/>
  <c r="F120" i="16"/>
  <c r="F375" i="16"/>
  <c r="F30" i="16"/>
  <c r="F191" i="16"/>
  <c r="F74" i="16"/>
  <c r="F227" i="16"/>
  <c r="F310" i="16"/>
  <c r="F782" i="16"/>
  <c r="F490" i="16"/>
  <c r="F28" i="16"/>
  <c r="F523" i="16"/>
  <c r="F1029" i="16"/>
  <c r="F709" i="16"/>
  <c r="F600" i="16"/>
  <c r="F164" i="16"/>
  <c r="F1009" i="16"/>
  <c r="F664" i="16"/>
  <c r="F215" i="16"/>
  <c r="F351" i="16"/>
  <c r="F841" i="16"/>
  <c r="F640" i="16"/>
  <c r="F863" i="16"/>
  <c r="F756" i="16"/>
  <c r="F623" i="16"/>
  <c r="F55" i="16"/>
  <c r="F553" i="16"/>
  <c r="H223" i="16" s="1"/>
  <c r="F97" i="16"/>
  <c r="F529" i="16"/>
  <c r="F27" i="16"/>
  <c r="F960" i="16"/>
  <c r="H386" i="16" s="1"/>
  <c r="F855" i="16"/>
  <c r="F874" i="16"/>
  <c r="F831" i="16"/>
  <c r="F364" i="16"/>
  <c r="H148" i="16" s="1"/>
  <c r="F597" i="16"/>
  <c r="F635" i="16"/>
  <c r="F940" i="16"/>
  <c r="F322" i="16"/>
  <c r="F979" i="16"/>
  <c r="F25" i="16"/>
  <c r="F345" i="16"/>
  <c r="F753" i="16"/>
  <c r="F214" i="16"/>
  <c r="F644" i="16"/>
  <c r="F998" i="16"/>
  <c r="H401" i="16" s="1"/>
  <c r="F4" i="16"/>
  <c r="H3" i="16" s="1"/>
  <c r="F777" i="16"/>
  <c r="F666" i="16"/>
  <c r="F129" i="16"/>
  <c r="F11" i="16"/>
  <c r="F478" i="16"/>
  <c r="F251" i="16"/>
  <c r="F17" i="16"/>
  <c r="F404" i="16"/>
  <c r="H164" i="16" s="1"/>
  <c r="F202" i="16"/>
  <c r="F85" i="16"/>
  <c r="F516" i="16"/>
  <c r="F908" i="16"/>
  <c r="F297" i="16"/>
  <c r="H121" i="16" s="1"/>
  <c r="F704" i="16"/>
  <c r="F67" i="16"/>
  <c r="F436" i="16"/>
  <c r="H176" i="16" s="1"/>
  <c r="F357" i="16"/>
  <c r="F223" i="16"/>
  <c r="F734" i="16"/>
  <c r="F319" i="16"/>
  <c r="F267" i="16"/>
  <c r="F780" i="16"/>
  <c r="F608" i="16"/>
  <c r="F830" i="16"/>
  <c r="H334" i="16" s="1"/>
  <c r="F843" i="16"/>
  <c r="F801" i="16"/>
  <c r="F127" i="16"/>
  <c r="F32" i="16"/>
  <c r="F249" i="16"/>
  <c r="F492" i="16"/>
  <c r="F565" i="16"/>
  <c r="F613" i="16"/>
  <c r="F800" i="16"/>
  <c r="F355" i="16"/>
  <c r="F738" i="16"/>
  <c r="F146" i="16"/>
  <c r="H60" i="16" s="1"/>
  <c r="F839" i="16"/>
  <c r="F775" i="16"/>
  <c r="F708" i="16"/>
  <c r="F799" i="16"/>
  <c r="F550" i="16"/>
  <c r="F901" i="16"/>
  <c r="F680" i="16"/>
  <c r="F465" i="16"/>
  <c r="H188" i="16" s="1"/>
  <c r="F425" i="16"/>
  <c r="F879" i="16"/>
  <c r="F686" i="16"/>
  <c r="F395" i="16"/>
  <c r="F329" i="16"/>
  <c r="F362" i="16"/>
  <c r="F861" i="16"/>
  <c r="F817" i="16"/>
  <c r="H329" i="16" s="1"/>
  <c r="F710" i="16"/>
  <c r="F725" i="16"/>
  <c r="F921" i="16"/>
  <c r="F636" i="16"/>
  <c r="F300" i="16"/>
  <c r="F559" i="16"/>
  <c r="F625" i="16"/>
  <c r="F656" i="16"/>
  <c r="F206" i="16"/>
  <c r="F149" i="16"/>
  <c r="F931" i="16"/>
  <c r="F332" i="16"/>
  <c r="H135" i="16" s="1"/>
  <c r="F988" i="16"/>
  <c r="F797" i="16"/>
  <c r="F141" i="16"/>
  <c r="F858" i="16"/>
  <c r="H345" i="16" s="1"/>
  <c r="F925" i="16"/>
  <c r="F883" i="16"/>
  <c r="F980" i="16"/>
  <c r="F49" i="16"/>
  <c r="F499" i="16"/>
  <c r="F213" i="16"/>
  <c r="F748" i="16"/>
  <c r="F696" i="16"/>
  <c r="F525" i="16"/>
  <c r="F508" i="16"/>
  <c r="F185" i="16"/>
  <c r="F937" i="16"/>
  <c r="H377" i="16" s="1"/>
  <c r="F674" i="16"/>
  <c r="F130" i="16"/>
  <c r="F517" i="16"/>
  <c r="F173" i="16"/>
  <c r="F881" i="16"/>
  <c r="F468" i="16"/>
  <c r="F947" i="16"/>
  <c r="F732" i="16"/>
  <c r="F353" i="16"/>
  <c r="F122" i="16"/>
  <c r="F850" i="16"/>
  <c r="F314" i="16"/>
  <c r="F102" i="16"/>
  <c r="F853" i="16"/>
  <c r="H343" i="16" s="1"/>
  <c r="F38" i="16"/>
  <c r="F72" i="16"/>
  <c r="H31" i="16" s="1"/>
  <c r="F802" i="16"/>
  <c r="H323" i="16" s="1"/>
  <c r="F470" i="16"/>
  <c r="F285" i="16"/>
  <c r="F168" i="16"/>
  <c r="H69" i="16" s="1"/>
  <c r="F51" i="16"/>
  <c r="F288" i="16"/>
  <c r="F895" i="16"/>
  <c r="F337" i="16"/>
  <c r="F16" i="16"/>
  <c r="F170" i="16"/>
  <c r="F476" i="16"/>
  <c r="F210" i="16"/>
  <c r="F94" i="16"/>
  <c r="H40" i="16" s="1"/>
  <c r="F860" i="16"/>
  <c r="F110" i="16"/>
  <c r="F906" i="16"/>
  <c r="F994" i="16"/>
  <c r="F651" i="16"/>
  <c r="F562" i="16"/>
  <c r="F450" i="16"/>
  <c r="F491" i="16"/>
  <c r="H198" i="16" s="1"/>
  <c r="F412" i="16"/>
  <c r="F180" i="16"/>
  <c r="F599" i="16"/>
  <c r="H241" i="16" s="1"/>
  <c r="F376" i="16"/>
  <c r="F262" i="16"/>
  <c r="F838" i="16"/>
  <c r="F919" i="16"/>
  <c r="H370" i="16" s="1"/>
  <c r="F555" i="16"/>
  <c r="F119" i="16"/>
  <c r="F616" i="16"/>
  <c r="F639" i="16"/>
  <c r="F624" i="16"/>
  <c r="F131" i="16"/>
  <c r="F13" i="16"/>
  <c r="F793" i="16"/>
  <c r="F679" i="16"/>
  <c r="F463" i="16"/>
  <c r="F703" i="16"/>
  <c r="F983" i="16"/>
  <c r="F637" i="16"/>
  <c r="F167" i="16"/>
  <c r="F259" i="16"/>
  <c r="F182" i="16"/>
  <c r="F964" i="16"/>
  <c r="H388" i="16" s="1"/>
  <c r="F611" i="16"/>
  <c r="F341" i="16"/>
  <c r="F125" i="16"/>
  <c r="F91" i="16"/>
  <c r="H38" i="16" s="1"/>
  <c r="F859" i="16"/>
  <c r="F483" i="16"/>
  <c r="F416" i="16"/>
  <c r="F1025" i="16"/>
  <c r="F978" i="16"/>
  <c r="F501" i="16"/>
  <c r="F41" i="16"/>
  <c r="F394" i="16"/>
  <c r="F434" i="16"/>
  <c r="F246" i="16"/>
  <c r="F736" i="16"/>
  <c r="F1008" i="16"/>
  <c r="F717" i="16"/>
  <c r="F938" i="16"/>
  <c r="H211" i="16"/>
  <c r="F617" i="16"/>
  <c r="F946" i="16"/>
  <c r="F334" i="16"/>
  <c r="F121" i="16"/>
  <c r="F928" i="16"/>
  <c r="H378" i="16"/>
  <c r="F773" i="16"/>
  <c r="F396" i="16"/>
  <c r="F989" i="16"/>
  <c r="F303" i="16"/>
  <c r="F535" i="16"/>
  <c r="F632" i="16"/>
  <c r="F526" i="16"/>
  <c r="F166" i="16"/>
  <c r="F142" i="16"/>
  <c r="F183" i="16"/>
  <c r="F835" i="16"/>
  <c r="F791" i="16"/>
  <c r="F612" i="16"/>
  <c r="H247" i="16" s="1"/>
  <c r="F275" i="16"/>
  <c r="F321" i="16"/>
  <c r="F714" i="16"/>
  <c r="F6" i="16"/>
  <c r="H4" i="16" s="1"/>
  <c r="F446" i="16"/>
  <c r="F140" i="16"/>
  <c r="F279" i="16"/>
  <c r="H114" i="16" s="1"/>
  <c r="F162" i="16"/>
  <c r="F373" i="16"/>
  <c r="F435" i="16"/>
  <c r="F744" i="16"/>
  <c r="F344" i="16"/>
  <c r="H139" i="16" s="1"/>
  <c r="F816" i="16"/>
  <c r="F5" i="16"/>
  <c r="F985" i="16"/>
  <c r="F815" i="16"/>
  <c r="H328" i="16" s="1"/>
  <c r="F935" i="16"/>
  <c r="F589" i="16"/>
  <c r="H238" i="16" s="1"/>
  <c r="F78" i="16"/>
  <c r="H217" i="16"/>
  <c r="F605" i="16"/>
  <c r="F700" i="16"/>
  <c r="F459" i="16"/>
  <c r="F649" i="16"/>
  <c r="H262" i="16" s="1"/>
  <c r="F763" i="16"/>
  <c r="F742" i="16"/>
  <c r="F157" i="16"/>
  <c r="H65" i="16" s="1"/>
  <c r="F427" i="16"/>
  <c r="F604" i="16"/>
  <c r="F196" i="16"/>
  <c r="H143" i="16"/>
  <c r="F458" i="16"/>
  <c r="F1014" i="16"/>
  <c r="H408" i="16" s="1"/>
  <c r="F1013" i="16"/>
  <c r="F787" i="16"/>
  <c r="F220" i="16"/>
  <c r="F255" i="16"/>
  <c r="F609" i="16"/>
  <c r="H246" i="16" s="1"/>
  <c r="F150" i="16"/>
  <c r="H62" i="16" s="1"/>
  <c r="F885" i="16"/>
  <c r="F536" i="16"/>
  <c r="F890" i="16"/>
  <c r="H227" i="16"/>
  <c r="F588" i="16"/>
  <c r="F626" i="16"/>
  <c r="F912" i="16"/>
  <c r="H367" i="16" s="1"/>
  <c r="F449" i="16"/>
  <c r="F386" i="16"/>
  <c r="F387" i="16"/>
  <c r="F886" i="16"/>
  <c r="F36" i="16"/>
  <c r="F762" i="16"/>
  <c r="F318" i="16"/>
  <c r="F891" i="16"/>
  <c r="F107" i="16"/>
  <c r="H45" i="16" s="1"/>
  <c r="F828" i="16"/>
  <c r="H333" i="16" s="1"/>
  <c r="F607" i="16"/>
  <c r="H245" i="16" s="1"/>
  <c r="F494" i="16"/>
  <c r="F271" i="16"/>
  <c r="F40" i="16"/>
  <c r="F312" i="16"/>
  <c r="H46" i="16"/>
  <c r="F10" i="16"/>
  <c r="F135" i="16"/>
  <c r="F284" i="16"/>
  <c r="H116" i="16" s="1"/>
  <c r="F721" i="16"/>
  <c r="F720" i="16"/>
  <c r="F134" i="16"/>
  <c r="H56" i="16" s="1"/>
  <c r="F389" i="16"/>
  <c r="F388" i="16"/>
  <c r="F9" i="16"/>
  <c r="F382" i="16"/>
  <c r="F103" i="16"/>
  <c r="H43" i="16" s="1"/>
  <c r="F33" i="16"/>
  <c r="F477" i="16"/>
  <c r="F493" i="16"/>
  <c r="F784" i="16"/>
  <c r="F451" i="16"/>
  <c r="F264" i="16"/>
  <c r="H108" i="16" s="1"/>
  <c r="H187" i="16"/>
  <c r="F496" i="16"/>
  <c r="H283" i="16"/>
  <c r="H403" i="16"/>
  <c r="H394" i="16"/>
  <c r="F975" i="16"/>
  <c r="F348" i="16"/>
  <c r="F544" i="16"/>
  <c r="H220" i="16" s="1"/>
  <c r="F848" i="16"/>
  <c r="H399" i="16"/>
  <c r="F694" i="16"/>
  <c r="F618" i="16"/>
  <c r="F515" i="16"/>
  <c r="F289" i="16"/>
  <c r="F631" i="16"/>
  <c r="F520" i="16"/>
  <c r="F408" i="16"/>
  <c r="F294" i="16"/>
  <c r="H120" i="16" s="1"/>
  <c r="F448" i="16"/>
  <c r="F105" i="16"/>
  <c r="F719" i="16"/>
  <c r="H289" i="16" s="1"/>
  <c r="H228" i="16"/>
  <c r="F452" i="16"/>
  <c r="F339" i="16"/>
  <c r="H138" i="16" s="1"/>
  <c r="F418" i="16"/>
  <c r="F417" i="16"/>
  <c r="F479" i="16"/>
  <c r="F551" i="16"/>
  <c r="F203" i="16"/>
  <c r="H83" i="16" s="1"/>
  <c r="H209" i="16"/>
  <c r="F283" i="16"/>
  <c r="F106" i="16"/>
  <c r="F503" i="16"/>
  <c r="F922" i="16"/>
  <c r="H371" i="16" s="1"/>
  <c r="F384" i="16"/>
  <c r="F579" i="16"/>
  <c r="H109" i="16"/>
  <c r="F201" i="16"/>
  <c r="H82" i="16" s="1"/>
  <c r="F338" i="16"/>
  <c r="F951" i="16"/>
  <c r="F845" i="16"/>
  <c r="H340" i="16" s="1"/>
  <c r="H338" i="16"/>
  <c r="F514" i="16"/>
  <c r="H134" i="16"/>
  <c r="H147" i="16"/>
  <c r="H206" i="16"/>
  <c r="F368" i="16"/>
  <c r="H226" i="16"/>
  <c r="H321" i="16"/>
  <c r="F583" i="16"/>
  <c r="F241" i="16"/>
  <c r="F219" i="16"/>
  <c r="F956" i="16"/>
  <c r="F433" i="16"/>
  <c r="F699" i="16"/>
  <c r="H282" i="16" s="1"/>
  <c r="F572" i="16"/>
  <c r="H231" i="16" s="1"/>
  <c r="F232" i="16"/>
  <c r="H95" i="16" s="1"/>
  <c r="F115" i="16"/>
  <c r="F654" i="16"/>
  <c r="H264" i="16" s="1"/>
  <c r="F317" i="16"/>
  <c r="H129" i="16" s="1"/>
  <c r="F87" i="16"/>
  <c r="H37" i="16" s="1"/>
  <c r="F785" i="16"/>
  <c r="F676" i="16"/>
  <c r="F675" i="16"/>
  <c r="F455" i="16"/>
  <c r="F760" i="16"/>
  <c r="H306" i="16" s="1"/>
  <c r="F606" i="16"/>
  <c r="F661" i="16"/>
  <c r="F957" i="16"/>
  <c r="H385" i="16" s="1"/>
  <c r="F152" i="16"/>
  <c r="F34" i="16"/>
  <c r="H16" i="16" s="1"/>
  <c r="F39" i="16"/>
  <c r="F851" i="16"/>
  <c r="H342" i="16" s="1"/>
  <c r="F866" i="16"/>
  <c r="F619" i="16"/>
  <c r="F630" i="16"/>
  <c r="F335" i="16"/>
  <c r="H136" i="16" s="1"/>
  <c r="F221" i="16"/>
  <c r="F480" i="16"/>
  <c r="F21" i="16"/>
  <c r="F668" i="16"/>
  <c r="F1020" i="16"/>
  <c r="H410" i="16" s="1"/>
  <c r="F304" i="16"/>
  <c r="H124" i="16" s="1"/>
  <c r="F190" i="16"/>
  <c r="H78" i="16" s="1"/>
  <c r="F847" i="16"/>
  <c r="F620" i="16"/>
  <c r="H123" i="16"/>
  <c r="F292" i="16"/>
  <c r="F327" i="16"/>
  <c r="F211" i="16"/>
  <c r="F758" i="16"/>
  <c r="H305" i="16" s="1"/>
  <c r="F195" i="16"/>
  <c r="H80" i="16" s="1"/>
  <c r="F174" i="16"/>
  <c r="F868" i="16"/>
  <c r="H349" i="16" s="1"/>
  <c r="F1031" i="16"/>
  <c r="F454" i="16"/>
  <c r="H184" i="16" s="1"/>
  <c r="F687" i="16"/>
  <c r="H277" i="16" s="1"/>
  <c r="F692" i="16"/>
  <c r="F691" i="16"/>
  <c r="H396" i="16"/>
  <c r="F467" i="16"/>
  <c r="H189" i="16" s="1"/>
  <c r="F128" i="16"/>
  <c r="H53" i="16" s="1"/>
  <c r="H74" i="16"/>
  <c r="F84" i="16"/>
  <c r="F432" i="16"/>
  <c r="H175" i="16" s="1"/>
  <c r="F156" i="16"/>
  <c r="H64" i="16" s="1"/>
  <c r="F911" i="16"/>
  <c r="H360" i="16"/>
  <c r="F250" i="16"/>
  <c r="H102" i="16" s="1"/>
  <c r="F325" i="16"/>
  <c r="H132" i="16" s="1"/>
  <c r="F316" i="16"/>
  <c r="H128" i="16" s="1"/>
  <c r="F356" i="16"/>
  <c r="H144" i="16" s="1"/>
  <c r="H303" i="16"/>
  <c r="H159" i="16"/>
  <c r="H224" i="16"/>
  <c r="F698" i="16"/>
  <c r="F730" i="16"/>
  <c r="H288" i="16"/>
  <c r="H196" i="16"/>
  <c r="F741" i="16"/>
  <c r="H298" i="16" s="1"/>
  <c r="H76" i="16"/>
  <c r="F82" i="16"/>
  <c r="F693" i="16"/>
  <c r="F521" i="16"/>
  <c r="F788" i="16"/>
  <c r="F916" i="16"/>
  <c r="F153" i="16"/>
  <c r="F952" i="16"/>
  <c r="H351" i="16"/>
  <c r="H205" i="16"/>
  <c r="H409" i="16"/>
  <c r="H251" i="16"/>
  <c r="F810" i="16"/>
  <c r="H326" i="16" s="1"/>
  <c r="F1012" i="16"/>
  <c r="H407" i="16" s="1"/>
  <c r="F133" i="16"/>
  <c r="H248" i="16"/>
  <c r="F66" i="16"/>
  <c r="H28" i="16" s="1"/>
  <c r="F504" i="16"/>
  <c r="F786" i="16"/>
  <c r="F1027" i="16"/>
  <c r="H413" i="16" s="1"/>
  <c r="F586" i="16"/>
  <c r="H236" i="16" s="1"/>
  <c r="H337" i="16"/>
  <c r="F413" i="16"/>
  <c r="H167" i="16" s="1"/>
  <c r="F575" i="16"/>
  <c r="H232" i="16" s="1"/>
  <c r="F358" i="16"/>
  <c r="H145" i="16" s="1"/>
  <c r="F381" i="16"/>
  <c r="F457" i="16"/>
  <c r="H185" i="16" s="1"/>
  <c r="F244" i="16"/>
  <c r="H100" i="16" s="1"/>
  <c r="F347" i="16"/>
  <c r="F57" i="16"/>
  <c r="F80" i="16"/>
  <c r="H34" i="16" s="1"/>
  <c r="F270" i="16"/>
  <c r="F647" i="16"/>
  <c r="F31" i="16"/>
  <c r="F532" i="16"/>
  <c r="F192" i="16"/>
  <c r="F226" i="16"/>
  <c r="F995" i="16"/>
  <c r="H400" i="16" s="1"/>
  <c r="F783" i="16"/>
  <c r="F429" i="16"/>
  <c r="F580" i="16"/>
  <c r="F160" i="16"/>
  <c r="H66" i="16" s="1"/>
  <c r="F781" i="16"/>
  <c r="H314" i="16" s="1"/>
  <c r="F1030" i="16"/>
  <c r="F671" i="16"/>
  <c r="F29" i="16"/>
  <c r="H14" i="16" s="1"/>
  <c r="F377" i="16"/>
  <c r="F47" i="16"/>
  <c r="H21" i="16" s="1"/>
  <c r="F774" i="16"/>
  <c r="H312" i="16" s="1"/>
  <c r="F641" i="16"/>
  <c r="F549" i="16"/>
  <c r="H222" i="16" s="1"/>
  <c r="F99" i="16"/>
  <c r="H42" i="16" s="1"/>
  <c r="F257" i="16"/>
  <c r="H105" i="16" s="1"/>
  <c r="F726" i="16"/>
  <c r="F570" i="16"/>
  <c r="F426" i="16"/>
  <c r="F171" i="16"/>
  <c r="H70" i="16" s="1"/>
  <c r="F328" i="16"/>
  <c r="F862" i="16"/>
  <c r="H347" i="16" s="1"/>
  <c r="F711" i="16"/>
  <c r="H286" i="16" s="1"/>
  <c r="F594" i="16"/>
  <c r="F769" i="16"/>
  <c r="H309" i="16" s="1"/>
  <c r="F528" i="16"/>
  <c r="H213" i="16" s="1"/>
  <c r="F807" i="16"/>
  <c r="H325" i="16" s="1"/>
  <c r="F543" i="16"/>
  <c r="F323" i="16"/>
  <c r="H131" i="16" s="1"/>
  <c r="F746" i="16"/>
  <c r="F634" i="16"/>
  <c r="H256" i="16" s="1"/>
  <c r="F367" i="16"/>
  <c r="H149" i="16" s="1"/>
  <c r="F596" i="16"/>
  <c r="F447" i="16"/>
  <c r="H181" i="16" s="1"/>
  <c r="F792" i="16"/>
  <c r="H319" i="16" s="1"/>
  <c r="F506" i="16"/>
  <c r="F778" i="16"/>
  <c r="H313" i="16" s="1"/>
  <c r="F1011" i="16"/>
  <c r="H406" i="16" s="1"/>
  <c r="F7" i="16"/>
  <c r="F903" i="16"/>
  <c r="H363" i="16" s="1"/>
  <c r="F796" i="16"/>
  <c r="F444" i="16"/>
  <c r="H180" i="16" s="1"/>
  <c r="F163" i="16"/>
  <c r="H67" i="16" s="1"/>
  <c r="F308" i="16"/>
  <c r="H125" i="16" s="1"/>
  <c r="F349" i="16"/>
  <c r="F876" i="16"/>
  <c r="H352" i="16" s="1"/>
  <c r="F415" i="16"/>
  <c r="H168" i="16" s="1"/>
  <c r="F943" i="16"/>
  <c r="H379" i="16" s="1"/>
  <c r="F372" i="16"/>
  <c r="F42" i="16"/>
  <c r="F403" i="16"/>
  <c r="H163" i="16" s="1"/>
  <c r="F139" i="16"/>
  <c r="H58" i="16" s="1"/>
  <c r="F722" i="16"/>
  <c r="F1007" i="16"/>
  <c r="F695" i="16"/>
  <c r="F420" i="16"/>
  <c r="H170" i="16" s="1"/>
  <c r="F282" i="16"/>
  <c r="F62" i="16"/>
  <c r="H27" i="16" s="1"/>
  <c r="F231" i="16"/>
  <c r="F684" i="16"/>
  <c r="H276" i="16" s="1"/>
  <c r="F667" i="16"/>
  <c r="F889" i="16"/>
  <c r="H287" i="16"/>
  <c r="H52" i="16"/>
  <c r="F601" i="16"/>
  <c r="H122" i="16"/>
  <c r="J62" i="16" s="1"/>
  <c r="F472" i="16"/>
  <c r="H191" i="16" s="1"/>
  <c r="H84" i="16"/>
  <c r="F933" i="16"/>
  <c r="F291" i="16"/>
  <c r="H32" i="16"/>
  <c r="F907" i="16"/>
  <c r="H365" i="16" s="1"/>
  <c r="F660" i="16"/>
  <c r="H315" i="16"/>
  <c r="F263" i="16"/>
  <c r="H107" i="16" s="1"/>
  <c r="H268" i="16"/>
  <c r="F880" i="16"/>
  <c r="H354" i="16" s="1"/>
  <c r="F172" i="16"/>
  <c r="H71" i="16" s="1"/>
  <c r="H101" i="16"/>
  <c r="F132" i="16"/>
  <c r="F14" i="16"/>
  <c r="H8" i="16" s="1"/>
  <c r="F990" i="16"/>
  <c r="H398" i="16" s="1"/>
  <c r="J200" i="16" s="1"/>
  <c r="F982" i="16"/>
  <c r="H395" i="16" s="1"/>
  <c r="F724" i="16"/>
  <c r="F592" i="16"/>
  <c r="F46" i="16"/>
  <c r="F877" i="16"/>
  <c r="F723" i="16"/>
  <c r="H218" i="16"/>
  <c r="F905" i="16"/>
  <c r="H364" i="16" s="1"/>
  <c r="F706" i="16"/>
  <c r="H284" i="16" s="1"/>
  <c r="F967" i="16"/>
  <c r="F893" i="16"/>
  <c r="H359" i="16" s="1"/>
  <c r="F1024" i="16"/>
  <c r="H411" i="16" s="1"/>
  <c r="F261" i="16"/>
  <c r="F795" i="16"/>
  <c r="H318" i="16"/>
  <c r="F669" i="16"/>
  <c r="H270" i="16" s="1"/>
  <c r="F569" i="16"/>
  <c r="F229" i="16"/>
  <c r="H93" i="16" s="1"/>
  <c r="F970" i="16"/>
  <c r="H368" i="16"/>
  <c r="F360" i="16"/>
  <c r="H146" i="16" s="1"/>
  <c r="F293" i="16"/>
  <c r="F440" i="16"/>
  <c r="F212" i="16"/>
  <c r="H87" i="16" s="1"/>
  <c r="F86" i="16"/>
  <c r="F949" i="16"/>
  <c r="F59" i="16"/>
  <c r="H26" i="16" s="1"/>
  <c r="F870" i="16"/>
  <c r="H350" i="16" s="1"/>
  <c r="F407" i="16"/>
  <c r="F12" i="16"/>
  <c r="F766" i="16"/>
  <c r="H308" i="16" s="1"/>
  <c r="F836" i="16"/>
  <c r="H336" i="16" s="1"/>
  <c r="H285" i="16"/>
  <c r="F948" i="16"/>
  <c r="F733" i="16"/>
  <c r="H295" i="16" s="1"/>
  <c r="F929" i="16"/>
  <c r="H374" i="16" s="1"/>
  <c r="F471" i="16"/>
  <c r="H190" i="16" s="1"/>
  <c r="F461" i="16"/>
  <c r="F253" i="16"/>
  <c r="F1000" i="16"/>
  <c r="H402" i="16" s="1"/>
  <c r="F932" i="16"/>
  <c r="H344" i="16"/>
  <c r="F224" i="16"/>
  <c r="F114" i="16"/>
  <c r="H48" i="16" s="1"/>
  <c r="F530" i="16"/>
  <c r="H214" i="16" s="1"/>
  <c r="F287" i="16"/>
  <c r="H117" i="16" s="1"/>
  <c r="F917" i="16"/>
  <c r="F439" i="16"/>
  <c r="F56" i="16"/>
  <c r="F193" i="16"/>
  <c r="F209" i="16"/>
  <c r="H86" i="16" s="1"/>
  <c r="F884" i="16"/>
  <c r="F374" i="16"/>
  <c r="H152" i="16" s="1"/>
  <c r="F603" i="16"/>
  <c r="H243" i="16" s="1"/>
  <c r="F643" i="16"/>
  <c r="H259" i="16" s="1"/>
  <c r="F974" i="16"/>
  <c r="H392" i="16" s="1"/>
  <c r="F311" i="16"/>
  <c r="H126" i="16" s="1"/>
  <c r="F690" i="16"/>
  <c r="H278" i="16" s="1"/>
  <c r="F43" i="16"/>
  <c r="F557" i="16"/>
  <c r="F672" i="16"/>
  <c r="H271" i="16" s="1"/>
  <c r="F378" i="16"/>
  <c r="F411" i="16"/>
  <c r="F751" i="16"/>
  <c r="H302" i="16" s="1"/>
  <c r="F118" i="16"/>
  <c r="F968" i="16"/>
  <c r="F593" i="16"/>
  <c r="F678" i="16"/>
  <c r="H273" i="16" s="1"/>
  <c r="F534" i="16"/>
  <c r="F595" i="16"/>
  <c r="F638" i="16"/>
  <c r="H257" i="16" s="1"/>
  <c r="F697" i="16"/>
  <c r="F878" i="16"/>
  <c r="F143" i="16"/>
  <c r="H59" i="16" s="1"/>
  <c r="F558" i="16"/>
  <c r="F657" i="16"/>
  <c r="F926" i="16"/>
  <c r="H372" i="16" s="1"/>
  <c r="F443" i="16"/>
  <c r="F45" i="16"/>
  <c r="F1005" i="16"/>
  <c r="H404" i="16" s="1"/>
  <c r="F548" i="16"/>
  <c r="H235" i="16"/>
  <c r="F865" i="16"/>
  <c r="H348" i="16" s="1"/>
  <c r="F424" i="16"/>
  <c r="F826" i="16"/>
  <c r="H332" i="16" s="1"/>
  <c r="F176" i="16"/>
  <c r="F822" i="16"/>
  <c r="H331" i="16" s="1"/>
  <c r="F276" i="16"/>
  <c r="H112" i="16" s="1"/>
  <c r="F820" i="16"/>
  <c r="F728" i="16"/>
  <c r="F238" i="16"/>
  <c r="H97" i="16" s="1"/>
  <c r="H51" i="16"/>
  <c r="F8" i="16"/>
  <c r="F399" i="16"/>
  <c r="H162" i="16" s="1"/>
  <c r="F567" i="16"/>
  <c r="F254" i="16"/>
  <c r="H104" i="16" s="1"/>
  <c r="F20" i="16"/>
  <c r="H10" i="16" s="1"/>
  <c r="F577" i="16"/>
  <c r="H233" i="16" s="1"/>
  <c r="F117" i="16"/>
  <c r="F431" i="16"/>
  <c r="F918" i="16"/>
  <c r="F648" i="16"/>
  <c r="F430" i="16"/>
  <c r="F390" i="16"/>
  <c r="F950" i="16"/>
  <c r="F910" i="16"/>
  <c r="F216" i="16"/>
  <c r="H88" i="16" s="1"/>
  <c r="F842" i="16"/>
  <c r="H339" i="16" s="1"/>
  <c r="F969" i="16"/>
  <c r="H252" i="16"/>
  <c r="F54" i="16"/>
  <c r="F475" i="16"/>
  <c r="H192" i="16" s="1"/>
  <c r="F900" i="16"/>
  <c r="H362" i="16" s="1"/>
  <c r="F187" i="16"/>
  <c r="H77" i="16" s="1"/>
  <c r="F70" i="16"/>
  <c r="H30" i="16" s="1"/>
  <c r="F26" i="16"/>
  <c r="H12" i="16" s="1"/>
  <c r="F770" i="16"/>
  <c r="F410" i="16"/>
  <c r="F658" i="16"/>
  <c r="H237" i="16"/>
  <c r="H301" i="16"/>
  <c r="F729" i="16"/>
  <c r="H294" i="16" s="1"/>
  <c r="F898" i="16"/>
  <c r="H361" i="16" s="1"/>
  <c r="F92" i="16"/>
  <c r="H39" i="16" s="1"/>
  <c r="F663" i="16"/>
  <c r="H267" i="16" s="1"/>
  <c r="F350" i="16"/>
  <c r="F502" i="16"/>
  <c r="F240" i="16"/>
  <c r="H98" i="16" s="1"/>
  <c r="F745" i="16"/>
  <c r="H300" i="16" s="1"/>
  <c r="F629" i="16"/>
  <c r="F646" i="16"/>
  <c r="H260" i="16" s="1"/>
  <c r="F500" i="16"/>
  <c r="H202" i="16" s="1"/>
  <c r="F955" i="16"/>
  <c r="F954" i="16"/>
  <c r="F175" i="16"/>
  <c r="F821" i="16"/>
  <c r="F380" i="16"/>
  <c r="H154" i="16" s="1"/>
  <c r="F277" i="16"/>
  <c r="H113" i="16" s="1"/>
  <c r="F987" i="16"/>
  <c r="H397" i="16" s="1"/>
  <c r="F371" i="16"/>
  <c r="H150" i="16" s="1"/>
  <c r="F683" i="16"/>
  <c r="H275" i="16" s="1"/>
  <c r="F812" i="16"/>
  <c r="H327" i="16" s="1"/>
  <c r="F208" i="16"/>
  <c r="H85" i="16" s="1"/>
  <c r="F727" i="16"/>
  <c r="F260" i="16"/>
  <c r="F962" i="16"/>
  <c r="H387" i="16" s="1"/>
  <c r="H242" i="16" l="1"/>
  <c r="H380" i="16"/>
  <c r="H376" i="16"/>
  <c r="H274" i="16"/>
  <c r="H201" i="16"/>
  <c r="H304" i="16"/>
  <c r="J138" i="16"/>
  <c r="H281" i="16"/>
  <c r="H33" i="16"/>
  <c r="H111" i="16"/>
  <c r="H92" i="16"/>
  <c r="J16" i="16"/>
  <c r="H166" i="16"/>
  <c r="J84" i="16" s="1"/>
  <c r="H156" i="16"/>
  <c r="H212" i="16"/>
  <c r="H22" i="16"/>
  <c r="H322" i="16"/>
  <c r="H375" i="16"/>
  <c r="H320" i="16"/>
  <c r="J160" i="16" s="1"/>
  <c r="H292" i="16"/>
  <c r="H208" i="16"/>
  <c r="H225" i="16"/>
  <c r="H178" i="16"/>
  <c r="J204" i="16"/>
  <c r="H24" i="16"/>
  <c r="H49" i="16"/>
  <c r="H20" i="16"/>
  <c r="J11" i="16" s="1"/>
  <c r="H230" i="16"/>
  <c r="H258" i="16"/>
  <c r="H199" i="16"/>
  <c r="H324" i="16"/>
  <c r="H179" i="16"/>
  <c r="H381" i="16"/>
  <c r="J176" i="16"/>
  <c r="H219" i="16"/>
  <c r="H127" i="16"/>
  <c r="H221" i="16"/>
  <c r="H414" i="16"/>
  <c r="H110" i="16"/>
  <c r="H140" i="16"/>
  <c r="H18" i="16"/>
  <c r="H160" i="16"/>
  <c r="H61" i="16"/>
  <c r="H106" i="16"/>
  <c r="J54" i="16" s="1"/>
  <c r="J151" i="16"/>
  <c r="H366" i="16"/>
  <c r="J184" i="16" s="1"/>
  <c r="J175" i="16"/>
  <c r="H165" i="16"/>
  <c r="H141" i="16"/>
  <c r="H341" i="16"/>
  <c r="J171" i="16" s="1"/>
  <c r="H73" i="16"/>
  <c r="H81" i="16"/>
  <c r="J41" i="16" s="1"/>
  <c r="J74" i="16"/>
  <c r="H216" i="16"/>
  <c r="H207" i="16"/>
  <c r="H412" i="16"/>
  <c r="H266" i="16"/>
  <c r="H358" i="16"/>
  <c r="H405" i="16"/>
  <c r="J203" i="16" s="1"/>
  <c r="H254" i="16"/>
  <c r="J57" i="16"/>
  <c r="H172" i="16"/>
  <c r="H356" i="16"/>
  <c r="H7" i="16"/>
  <c r="H55" i="16"/>
  <c r="H115" i="16"/>
  <c r="J58" i="16" s="1"/>
  <c r="H35" i="16"/>
  <c r="J114" i="16"/>
  <c r="H6" i="16"/>
  <c r="H299" i="16"/>
  <c r="H29" i="16"/>
  <c r="H9" i="16"/>
  <c r="J5" i="16" s="1"/>
  <c r="J20" i="16"/>
  <c r="J194" i="16"/>
  <c r="H384" i="16"/>
  <c r="J193" i="16" s="1"/>
  <c r="J190" i="16"/>
  <c r="J206" i="16"/>
  <c r="H63" i="16"/>
  <c r="H155" i="16"/>
  <c r="H54" i="16"/>
  <c r="H330" i="16"/>
  <c r="J167" i="16"/>
  <c r="J116" i="16"/>
  <c r="H239" i="16"/>
  <c r="H240" i="16"/>
  <c r="J99" i="16"/>
  <c r="J153" i="16"/>
  <c r="J172" i="16"/>
  <c r="H75" i="16"/>
  <c r="J38" i="16" s="1"/>
  <c r="H68" i="16"/>
  <c r="J34" i="16" s="1"/>
  <c r="H393" i="16"/>
  <c r="J197" i="16" s="1"/>
  <c r="H265" i="16"/>
  <c r="J152" i="16"/>
  <c r="J163" i="16"/>
  <c r="J144" i="16"/>
  <c r="J119" i="16"/>
  <c r="J15" i="16"/>
  <c r="H272" i="16"/>
  <c r="J137" i="16" s="1"/>
  <c r="J189" i="16"/>
  <c r="H130" i="16"/>
  <c r="J65" i="16" s="1"/>
  <c r="J78" i="16"/>
  <c r="H161" i="16"/>
  <c r="J81" i="16" s="1"/>
  <c r="H369" i="16"/>
  <c r="J185" i="16" s="1"/>
  <c r="H103" i="16"/>
  <c r="J143" i="16"/>
  <c r="H353" i="16"/>
  <c r="J177" i="16" s="1"/>
  <c r="J112" i="16"/>
  <c r="H133" i="16"/>
  <c r="J67" i="16" s="1"/>
  <c r="H250" i="16"/>
  <c r="J126" i="16" s="1"/>
  <c r="H44" i="16"/>
  <c r="J23" i="16" s="1"/>
  <c r="H210" i="16"/>
  <c r="H249" i="16"/>
  <c r="H346" i="16"/>
  <c r="J173" i="16" s="1"/>
  <c r="H50" i="16"/>
  <c r="J26" i="16" s="1"/>
  <c r="H296" i="16"/>
  <c r="H195" i="16"/>
  <c r="J83" i="16"/>
  <c r="J183" i="16"/>
  <c r="J130" i="16"/>
  <c r="J166" i="16"/>
  <c r="J165" i="16"/>
  <c r="J96" i="16"/>
  <c r="J52" i="16"/>
  <c r="J42" i="16"/>
  <c r="J186" i="16"/>
  <c r="J49" i="16"/>
  <c r="J202" i="16"/>
  <c r="J134" i="16"/>
  <c r="J56" i="16"/>
  <c r="J6" i="16"/>
  <c r="J169" i="16"/>
  <c r="J168" i="16"/>
  <c r="J107" i="16"/>
  <c r="J95" i="16"/>
  <c r="J188" i="16"/>
  <c r="J110" i="16"/>
  <c r="J139" i="16"/>
  <c r="J30" i="16"/>
  <c r="J121" i="16"/>
  <c r="J157" i="16"/>
  <c r="H261" i="16"/>
  <c r="J131" i="16" s="1"/>
  <c r="H204" i="16"/>
  <c r="J103" i="16" s="1"/>
  <c r="J199" i="16"/>
  <c r="H72" i="16"/>
  <c r="J37" i="16" s="1"/>
  <c r="J164" i="16"/>
  <c r="J33" i="16"/>
  <c r="J133" i="16"/>
  <c r="J142" i="16"/>
  <c r="H15" i="16"/>
  <c r="H311" i="16"/>
  <c r="H194" i="16"/>
  <c r="J98" i="16" s="1"/>
  <c r="J61" i="16"/>
  <c r="H118" i="16"/>
  <c r="J59" i="16" s="1"/>
  <c r="H13" i="16"/>
  <c r="J7" i="16" s="1"/>
  <c r="J55" i="16"/>
  <c r="H158" i="16"/>
  <c r="J80" i="16" s="1"/>
  <c r="H253" i="16"/>
  <c r="J127" i="16" s="1"/>
  <c r="H157" i="16"/>
  <c r="H47" i="16"/>
  <c r="H137" i="16"/>
  <c r="J205" i="16"/>
  <c r="H244" i="16"/>
  <c r="J123" i="16" s="1"/>
  <c r="J182" i="16"/>
  <c r="J150" i="16"/>
  <c r="J136" i="16"/>
  <c r="J207" i="16"/>
  <c r="J2" i="16"/>
  <c r="J17" i="16"/>
  <c r="J43" i="16"/>
  <c r="J64" i="16"/>
  <c r="H5" i="16"/>
  <c r="J3" i="16" s="1"/>
  <c r="J129" i="16"/>
  <c r="J22" i="16"/>
  <c r="H174" i="16"/>
  <c r="J88" i="16" s="1"/>
  <c r="H79" i="16"/>
  <c r="J40" i="16" s="1"/>
  <c r="J51" i="16"/>
  <c r="J39" i="16"/>
  <c r="H255" i="16"/>
  <c r="J128" i="16" s="1"/>
  <c r="J181" i="16"/>
  <c r="H177" i="16"/>
  <c r="H119" i="16"/>
  <c r="H357" i="16"/>
  <c r="H90" i="16"/>
  <c r="J104" i="16"/>
  <c r="J68" i="16"/>
  <c r="J70" i="16"/>
  <c r="H290" i="16"/>
  <c r="J198" i="16"/>
  <c r="H41" i="16"/>
  <c r="J21" i="16" s="1"/>
  <c r="H17" i="16"/>
  <c r="J9" i="16" s="1"/>
  <c r="H23" i="16"/>
  <c r="J24" i="16"/>
  <c r="H307" i="16"/>
  <c r="J154" i="16" s="1"/>
  <c r="H391" i="16"/>
  <c r="H182" i="16"/>
  <c r="J91" i="16" s="1"/>
  <c r="J124" i="16"/>
  <c r="H317" i="16"/>
  <c r="J53" i="16"/>
  <c r="J148" i="16"/>
  <c r="H229" i="16"/>
  <c r="J180" i="16"/>
  <c r="H19" i="16"/>
  <c r="J10" i="16" s="1"/>
  <c r="H153" i="16"/>
  <c r="H215" i="16"/>
  <c r="J108" i="16" s="1"/>
  <c r="J125" i="16"/>
  <c r="H383" i="16"/>
  <c r="J69" i="16"/>
  <c r="H36" i="16"/>
  <c r="J19" i="16" s="1"/>
  <c r="J73" i="16"/>
  <c r="H373" i="16"/>
  <c r="J187" i="16" s="1"/>
  <c r="J63" i="16"/>
  <c r="J32" i="16"/>
  <c r="J105" i="16"/>
  <c r="J170" i="16"/>
  <c r="H91" i="16"/>
  <c r="H183" i="16"/>
  <c r="J111" i="16"/>
  <c r="H193" i="16"/>
  <c r="H57" i="16"/>
  <c r="J29" i="16" s="1"/>
  <c r="J4" i="16"/>
  <c r="J31" i="16"/>
  <c r="H200" i="16"/>
  <c r="J101" i="16" s="1"/>
  <c r="H173" i="16"/>
  <c r="J87" i="16" s="1"/>
  <c r="J90" i="16"/>
  <c r="J44" i="16"/>
  <c r="H293" i="16"/>
  <c r="J147" i="16" s="1"/>
  <c r="J14" i="16"/>
  <c r="H203" i="16"/>
  <c r="J102" i="16" s="1"/>
  <c r="H390" i="16"/>
  <c r="J196" i="16" s="1"/>
  <c r="J82" i="16"/>
  <c r="J109" i="16"/>
  <c r="J77" i="16"/>
  <c r="H382" i="16"/>
  <c r="H94" i="16"/>
  <c r="J48" i="16" s="1"/>
  <c r="H389" i="16"/>
  <c r="H269" i="16"/>
  <c r="J135" i="16" s="1"/>
  <c r="H291" i="16"/>
  <c r="H151" i="16"/>
  <c r="J76" i="16" s="1"/>
  <c r="H142" i="16"/>
  <c r="J72" i="16" s="1"/>
  <c r="H310" i="16"/>
  <c r="J156" i="16" s="1"/>
  <c r="J8" i="16"/>
  <c r="J201" i="16"/>
  <c r="H25" i="16"/>
  <c r="J13" i="16" s="1"/>
  <c r="J113" i="16"/>
  <c r="H279" i="16"/>
  <c r="H89" i="16"/>
  <c r="J45" i="16" s="1"/>
  <c r="J89" i="16"/>
  <c r="J12" i="16"/>
  <c r="H234" i="16"/>
  <c r="J118" i="16" s="1"/>
  <c r="H169" i="16"/>
  <c r="J85" i="16" s="1"/>
  <c r="J115" i="16"/>
  <c r="H280" i="16"/>
  <c r="J141" i="16" s="1"/>
  <c r="J75" i="16"/>
  <c r="H171" i="16"/>
  <c r="J86" i="16" s="1"/>
  <c r="H316" i="16"/>
  <c r="H355" i="16"/>
  <c r="J178" i="16" s="1"/>
  <c r="J149" i="16"/>
  <c r="H99" i="16"/>
  <c r="J50" i="16" s="1"/>
  <c r="H186" i="16"/>
  <c r="J94" i="16" s="1"/>
  <c r="H263" i="16"/>
  <c r="J132" i="16" s="1"/>
  <c r="J159" i="16" l="1"/>
  <c r="J106" i="16"/>
  <c r="J162" i="16"/>
  <c r="J161" i="16"/>
  <c r="J35" i="16"/>
  <c r="J120" i="16"/>
  <c r="J28" i="16"/>
  <c r="J79" i="16"/>
  <c r="J27" i="16"/>
  <c r="J97" i="16"/>
  <c r="J179" i="16"/>
  <c r="J174" i="16"/>
  <c r="J25" i="16"/>
  <c r="J66" i="16"/>
  <c r="J140" i="16"/>
  <c r="J117" i="16"/>
  <c r="J146" i="16"/>
  <c r="J122" i="16"/>
  <c r="J155" i="16"/>
  <c r="J192" i="16"/>
  <c r="J71" i="16"/>
  <c r="J93" i="16"/>
  <c r="J60" i="16"/>
  <c r="J100" i="16"/>
  <c r="J191" i="16"/>
  <c r="J46" i="16"/>
  <c r="J36" i="16"/>
  <c r="J195" i="16"/>
  <c r="J158" i="16"/>
  <c r="J47" i="16"/>
  <c r="J92" i="16"/>
  <c r="J145" i="16"/>
  <c r="J18" i="16"/>
  <c r="K1" i="16" l="1"/>
  <c r="K93" i="16" s="1"/>
  <c r="B135" i="13" s="1"/>
  <c r="B105" i="3" l="1"/>
  <c r="C135" i="13"/>
  <c r="K145" i="16"/>
  <c r="B187" i="13" s="1"/>
  <c r="K192" i="16"/>
  <c r="B234" i="13" s="1"/>
  <c r="K60" i="16"/>
  <c r="B102" i="13" s="1"/>
  <c r="K341" i="16"/>
  <c r="B383" i="13" s="1"/>
  <c r="C383" i="13" s="1"/>
  <c r="K402" i="16"/>
  <c r="B444" i="13" s="1"/>
  <c r="C444" i="13" s="1"/>
  <c r="K221" i="16"/>
  <c r="B263" i="13" s="1"/>
  <c r="C263" i="13" s="1"/>
  <c r="K454" i="16"/>
  <c r="B496" i="13" s="1"/>
  <c r="C496" i="13" s="1"/>
  <c r="K473" i="16"/>
  <c r="B515" i="13" s="1"/>
  <c r="C515" i="13" s="1"/>
  <c r="K379" i="16"/>
  <c r="B421" i="13" s="1"/>
  <c r="C421" i="13" s="1"/>
  <c r="K510" i="16"/>
  <c r="B552" i="13" s="1"/>
  <c r="C552" i="13" s="1"/>
  <c r="K505" i="16"/>
  <c r="B547" i="13" s="1"/>
  <c r="C547" i="13" s="1"/>
  <c r="K550" i="16"/>
  <c r="B592" i="13" s="1"/>
  <c r="C592" i="13" s="1"/>
  <c r="K516" i="16"/>
  <c r="B558" i="13" s="1"/>
  <c r="C558" i="13" s="1"/>
  <c r="K218" i="16"/>
  <c r="B260" i="13" s="1"/>
  <c r="C260" i="13" s="1"/>
  <c r="K595" i="16"/>
  <c r="B637" i="13" s="1"/>
  <c r="C637" i="13" s="1"/>
  <c r="K349" i="16"/>
  <c r="B391" i="13" s="1"/>
  <c r="C391" i="13" s="1"/>
  <c r="K370" i="16"/>
  <c r="B412" i="13" s="1"/>
  <c r="C412" i="13" s="1"/>
  <c r="K535" i="16"/>
  <c r="B577" i="13" s="1"/>
  <c r="C577" i="13" s="1"/>
  <c r="K496" i="16"/>
  <c r="B538" i="13" s="1"/>
  <c r="C538" i="13" s="1"/>
  <c r="K500" i="16"/>
  <c r="B542" i="13" s="1"/>
  <c r="C542" i="13" s="1"/>
  <c r="K561" i="16"/>
  <c r="B603" i="13" s="1"/>
  <c r="C603" i="13" s="1"/>
  <c r="K329" i="16"/>
  <c r="B371" i="13" s="1"/>
  <c r="C371" i="13" s="1"/>
  <c r="K321" i="16"/>
  <c r="B363" i="13" s="1"/>
  <c r="C363" i="13" s="1"/>
  <c r="K282" i="16"/>
  <c r="B324" i="13" s="1"/>
  <c r="C324" i="13" s="1"/>
  <c r="K295" i="16"/>
  <c r="B337" i="13" s="1"/>
  <c r="C337" i="13" s="1"/>
  <c r="K548" i="16"/>
  <c r="B590" i="13" s="1"/>
  <c r="C590" i="13" s="1"/>
  <c r="K260" i="16"/>
  <c r="B302" i="13" s="1"/>
  <c r="C302" i="13" s="1"/>
  <c r="K216" i="16"/>
  <c r="B258" i="13" s="1"/>
  <c r="C258" i="13" s="1"/>
  <c r="K277" i="16"/>
  <c r="B319" i="13" s="1"/>
  <c r="C319" i="13" s="1"/>
  <c r="K476" i="16"/>
  <c r="B518" i="13" s="1"/>
  <c r="C518" i="13" s="1"/>
  <c r="K436" i="16"/>
  <c r="B478" i="13" s="1"/>
  <c r="C478" i="13" s="1"/>
  <c r="K392" i="16"/>
  <c r="B434" i="13" s="1"/>
  <c r="C434" i="13" s="1"/>
  <c r="K482" i="16"/>
  <c r="B524" i="13" s="1"/>
  <c r="C524" i="13" s="1"/>
  <c r="K559" i="16"/>
  <c r="B601" i="13" s="1"/>
  <c r="C601" i="13" s="1"/>
  <c r="K280" i="16"/>
  <c r="B322" i="13" s="1"/>
  <c r="C322" i="13" s="1"/>
  <c r="K462" i="16"/>
  <c r="B504" i="13" s="1"/>
  <c r="C504" i="13" s="1"/>
  <c r="K434" i="16"/>
  <c r="B476" i="13" s="1"/>
  <c r="C476" i="13" s="1"/>
  <c r="K521" i="16"/>
  <c r="B563" i="13" s="1"/>
  <c r="C563" i="13" s="1"/>
  <c r="K352" i="16"/>
  <c r="B394" i="13" s="1"/>
  <c r="C394" i="13" s="1"/>
  <c r="K449" i="16"/>
  <c r="B491" i="13" s="1"/>
  <c r="C491" i="13" s="1"/>
  <c r="K459" i="16"/>
  <c r="B501" i="13" s="1"/>
  <c r="C501" i="13" s="1"/>
  <c r="K448" i="16"/>
  <c r="B490" i="13" s="1"/>
  <c r="C490" i="13" s="1"/>
  <c r="K480" i="16"/>
  <c r="B522" i="13" s="1"/>
  <c r="C522" i="13" s="1"/>
  <c r="K267" i="16"/>
  <c r="B309" i="13" s="1"/>
  <c r="C309" i="13" s="1"/>
  <c r="K526" i="16"/>
  <c r="B568" i="13" s="1"/>
  <c r="C568" i="13" s="1"/>
  <c r="K554" i="16"/>
  <c r="B596" i="13" s="1"/>
  <c r="C596" i="13" s="1"/>
  <c r="K360" i="16"/>
  <c r="B402" i="13" s="1"/>
  <c r="C402" i="13" s="1"/>
  <c r="K537" i="16"/>
  <c r="B579" i="13" s="1"/>
  <c r="C579" i="13" s="1"/>
  <c r="K487" i="16"/>
  <c r="B529" i="13" s="1"/>
  <c r="C529" i="13" s="1"/>
  <c r="K524" i="16"/>
  <c r="B566" i="13" s="1"/>
  <c r="C566" i="13" s="1"/>
  <c r="K591" i="16"/>
  <c r="B633" i="13" s="1"/>
  <c r="C633" i="13" s="1"/>
  <c r="K457" i="16"/>
  <c r="B499" i="13" s="1"/>
  <c r="C499" i="13" s="1"/>
  <c r="K393" i="16"/>
  <c r="B435" i="13" s="1"/>
  <c r="C435" i="13" s="1"/>
  <c r="K513" i="16"/>
  <c r="B555" i="13" s="1"/>
  <c r="C555" i="13" s="1"/>
  <c r="K395" i="16"/>
  <c r="B437" i="13" s="1"/>
  <c r="C437" i="13" s="1"/>
  <c r="K226" i="16"/>
  <c r="B268" i="13" s="1"/>
  <c r="C268" i="13" s="1"/>
  <c r="K474" i="16"/>
  <c r="B516" i="13" s="1"/>
  <c r="C516" i="13" s="1"/>
  <c r="K463" i="16"/>
  <c r="B505" i="13" s="1"/>
  <c r="C505" i="13" s="1"/>
  <c r="K470" i="16"/>
  <c r="B512" i="13" s="1"/>
  <c r="C512" i="13" s="1"/>
  <c r="K533" i="16"/>
  <c r="B575" i="13" s="1"/>
  <c r="C575" i="13" s="1"/>
  <c r="K294" i="16"/>
  <c r="B336" i="13" s="1"/>
  <c r="C336" i="13" s="1"/>
  <c r="K469" i="16"/>
  <c r="B511" i="13" s="1"/>
  <c r="C511" i="13" s="1"/>
  <c r="K275" i="16"/>
  <c r="B317" i="13" s="1"/>
  <c r="C317" i="13" s="1"/>
  <c r="K266" i="16"/>
  <c r="B308" i="13" s="1"/>
  <c r="C308" i="13" s="1"/>
  <c r="K249" i="16"/>
  <c r="B291" i="13" s="1"/>
  <c r="C291" i="13" s="1"/>
  <c r="K551" i="16"/>
  <c r="B593" i="13" s="1"/>
  <c r="C593" i="13" s="1"/>
  <c r="K558" i="16"/>
  <c r="B600" i="13" s="1"/>
  <c r="C600" i="13" s="1"/>
  <c r="K491" i="16"/>
  <c r="B533" i="13" s="1"/>
  <c r="C533" i="13" s="1"/>
  <c r="K573" i="16"/>
  <c r="B615" i="13" s="1"/>
  <c r="C615" i="13" s="1"/>
  <c r="K539" i="16"/>
  <c r="B581" i="13" s="1"/>
  <c r="C581" i="13" s="1"/>
  <c r="K396" i="16"/>
  <c r="B438" i="13" s="1"/>
  <c r="C438" i="13" s="1"/>
  <c r="K246" i="16"/>
  <c r="B288" i="13" s="1"/>
  <c r="C288" i="13" s="1"/>
  <c r="K458" i="16"/>
  <c r="B500" i="13" s="1"/>
  <c r="C500" i="13" s="1"/>
  <c r="K368" i="16"/>
  <c r="B410" i="13" s="1"/>
  <c r="C410" i="13" s="1"/>
  <c r="K541" i="16"/>
  <c r="B583" i="13" s="1"/>
  <c r="C583" i="13" s="1"/>
  <c r="K466" i="16"/>
  <c r="B508" i="13" s="1"/>
  <c r="C508" i="13" s="1"/>
  <c r="K308" i="16"/>
  <c r="B350" i="13" s="1"/>
  <c r="C350" i="13" s="1"/>
  <c r="K400" i="16"/>
  <c r="B442" i="13" s="1"/>
  <c r="C442" i="13" s="1"/>
  <c r="K336" i="16"/>
  <c r="B378" i="13" s="1"/>
  <c r="C378" i="13" s="1"/>
  <c r="K512" i="16"/>
  <c r="B554" i="13" s="1"/>
  <c r="C554" i="13" s="1"/>
  <c r="K303" i="16"/>
  <c r="B345" i="13" s="1"/>
  <c r="C345" i="13" s="1"/>
  <c r="K373" i="16"/>
  <c r="B415" i="13" s="1"/>
  <c r="C415" i="13" s="1"/>
  <c r="K479" i="16"/>
  <c r="B521" i="13" s="1"/>
  <c r="C521" i="13" s="1"/>
  <c r="K433" i="16"/>
  <c r="B475" i="13" s="1"/>
  <c r="C475" i="13" s="1"/>
  <c r="K520" i="16"/>
  <c r="B562" i="13" s="1"/>
  <c r="C562" i="13" s="1"/>
  <c r="K552" i="16"/>
  <c r="B594" i="13" s="1"/>
  <c r="C594" i="13" s="1"/>
  <c r="K236" i="16"/>
  <c r="B278" i="13" s="1"/>
  <c r="C278" i="13" s="1"/>
  <c r="K451" i="16"/>
  <c r="B493" i="13" s="1"/>
  <c r="C493" i="13" s="1"/>
  <c r="K211" i="16"/>
  <c r="B253" i="13" s="1"/>
  <c r="C253" i="13" s="1"/>
  <c r="K209" i="16"/>
  <c r="B251" i="13" s="1"/>
  <c r="C251" i="13" s="1"/>
  <c r="K278" i="16"/>
  <c r="B320" i="13" s="1"/>
  <c r="C320" i="13" s="1"/>
  <c r="K351" i="16"/>
  <c r="B393" i="13" s="1"/>
  <c r="C393" i="13" s="1"/>
  <c r="K506" i="16"/>
  <c r="B548" i="13" s="1"/>
  <c r="C548" i="13" s="1"/>
  <c r="K581" i="16"/>
  <c r="B623" i="13" s="1"/>
  <c r="C623" i="13" s="1"/>
  <c r="K485" i="16"/>
  <c r="B527" i="13" s="1"/>
  <c r="C527" i="13" s="1"/>
  <c r="K528" i="16"/>
  <c r="B570" i="13" s="1"/>
  <c r="C570" i="13" s="1"/>
  <c r="K464" i="16"/>
  <c r="B506" i="13" s="1"/>
  <c r="C506" i="13" s="1"/>
  <c r="K348" i="16"/>
  <c r="B390" i="13" s="1"/>
  <c r="C390" i="13" s="1"/>
  <c r="K233" i="16"/>
  <c r="B275" i="13" s="1"/>
  <c r="C275" i="13" s="1"/>
  <c r="K344" i="16"/>
  <c r="B386" i="13" s="1"/>
  <c r="C386" i="13" s="1"/>
  <c r="K386" i="16"/>
  <c r="B428" i="13" s="1"/>
  <c r="C428" i="13" s="1"/>
  <c r="K481" i="16"/>
  <c r="B523" i="13" s="1"/>
  <c r="C523" i="13" s="1"/>
  <c r="K472" i="16"/>
  <c r="B514" i="13" s="1"/>
  <c r="C514" i="13" s="1"/>
  <c r="K413" i="16"/>
  <c r="B455" i="13" s="1"/>
  <c r="C455" i="13" s="1"/>
  <c r="K494" i="16"/>
  <c r="B536" i="13" s="1"/>
  <c r="C536" i="13" s="1"/>
  <c r="K359" i="16"/>
  <c r="B401" i="13" s="1"/>
  <c r="C401" i="13" s="1"/>
  <c r="K271" i="16"/>
  <c r="B313" i="13" s="1"/>
  <c r="C313" i="13" s="1"/>
  <c r="K405" i="16"/>
  <c r="B447" i="13" s="1"/>
  <c r="C447" i="13" s="1"/>
  <c r="K220" i="16"/>
  <c r="B262" i="13" s="1"/>
  <c r="C262" i="13" s="1"/>
  <c r="K390" i="16"/>
  <c r="B432" i="13" s="1"/>
  <c r="C432" i="13" s="1"/>
  <c r="K347" i="16"/>
  <c r="B389" i="13" s="1"/>
  <c r="C389" i="13" s="1"/>
  <c r="K342" i="16"/>
  <c r="B384" i="13" s="1"/>
  <c r="C384" i="13" s="1"/>
  <c r="K531" i="16"/>
  <c r="B573" i="13" s="1"/>
  <c r="C573" i="13" s="1"/>
  <c r="K369" i="16"/>
  <c r="B411" i="13" s="1"/>
  <c r="C411" i="13" s="1"/>
  <c r="K582" i="16"/>
  <c r="B624" i="13" s="1"/>
  <c r="C624" i="13" s="1"/>
  <c r="K501" i="16"/>
  <c r="B543" i="13" s="1"/>
  <c r="C543" i="13" s="1"/>
  <c r="K317" i="16"/>
  <c r="B359" i="13" s="1"/>
  <c r="C359" i="13" s="1"/>
  <c r="K525" i="16"/>
  <c r="B567" i="13" s="1"/>
  <c r="C567" i="13" s="1"/>
  <c r="K353" i="16"/>
  <c r="B395" i="13" s="1"/>
  <c r="C395" i="13" s="1"/>
  <c r="K432" i="16"/>
  <c r="B474" i="13" s="1"/>
  <c r="C474" i="13" s="1"/>
  <c r="K560" i="16"/>
  <c r="B602" i="13" s="1"/>
  <c r="C602" i="13" s="1"/>
  <c r="K301" i="16"/>
  <c r="B343" i="13" s="1"/>
  <c r="C343" i="13" s="1"/>
  <c r="K300" i="16"/>
  <c r="B342" i="13" s="1"/>
  <c r="C342" i="13" s="1"/>
  <c r="K517" i="16"/>
  <c r="B559" i="13" s="1"/>
  <c r="C559" i="13" s="1"/>
  <c r="K583" i="16"/>
  <c r="B625" i="13" s="1"/>
  <c r="C625" i="13" s="1"/>
  <c r="K291" i="16"/>
  <c r="B333" i="13" s="1"/>
  <c r="C333" i="13" s="1"/>
  <c r="K213" i="16"/>
  <c r="B255" i="13" s="1"/>
  <c r="C255" i="13" s="1"/>
  <c r="K553" i="16"/>
  <c r="B595" i="13" s="1"/>
  <c r="C595" i="13" s="1"/>
  <c r="K340" i="16"/>
  <c r="B382" i="13" s="1"/>
  <c r="C382" i="13" s="1"/>
  <c r="K247" i="16"/>
  <c r="B289" i="13" s="1"/>
  <c r="C289" i="13" s="1"/>
  <c r="K382" i="16"/>
  <c r="B424" i="13" s="1"/>
  <c r="C424" i="13" s="1"/>
  <c r="K556" i="16"/>
  <c r="B598" i="13" s="1"/>
  <c r="C598" i="13" s="1"/>
  <c r="K478" i="16"/>
  <c r="B520" i="13" s="1"/>
  <c r="C520" i="13" s="1"/>
  <c r="K450" i="16"/>
  <c r="B492" i="13" s="1"/>
  <c r="C492" i="13" s="1"/>
  <c r="K328" i="16"/>
  <c r="B370" i="13" s="1"/>
  <c r="C370" i="13" s="1"/>
  <c r="K511" i="16"/>
  <c r="B553" i="13" s="1"/>
  <c r="C553" i="13" s="1"/>
  <c r="K442" i="16"/>
  <c r="B484" i="13" s="1"/>
  <c r="C484" i="13" s="1"/>
  <c r="K565" i="16"/>
  <c r="B607" i="13" s="1"/>
  <c r="C607" i="13" s="1"/>
  <c r="K354" i="16"/>
  <c r="B396" i="13" s="1"/>
  <c r="C396" i="13" s="1"/>
  <c r="K471" i="16"/>
  <c r="B513" i="13" s="1"/>
  <c r="C513" i="13" s="1"/>
  <c r="K284" i="16"/>
  <c r="B326" i="13" s="1"/>
  <c r="C326" i="13" s="1"/>
  <c r="K594" i="16"/>
  <c r="B636" i="13" s="1"/>
  <c r="C636" i="13" s="1"/>
  <c r="K397" i="16"/>
  <c r="B439" i="13" s="1"/>
  <c r="C439" i="13" s="1"/>
  <c r="K268" i="16"/>
  <c r="B310" i="13" s="1"/>
  <c r="C310" i="13" s="1"/>
  <c r="K334" i="16"/>
  <c r="B376" i="13" s="1"/>
  <c r="C376" i="13" s="1"/>
  <c r="K302" i="16"/>
  <c r="B344" i="13" s="1"/>
  <c r="C344" i="13" s="1"/>
  <c r="K490" i="16"/>
  <c r="B532" i="13" s="1"/>
  <c r="C532" i="13" s="1"/>
  <c r="K372" i="16"/>
  <c r="B414" i="13" s="1"/>
  <c r="C414" i="13" s="1"/>
  <c r="K258" i="16"/>
  <c r="B300" i="13" s="1"/>
  <c r="C300" i="13" s="1"/>
  <c r="K542" i="16"/>
  <c r="B584" i="13" s="1"/>
  <c r="C584" i="13" s="1"/>
  <c r="K445" i="16"/>
  <c r="B487" i="13" s="1"/>
  <c r="C487" i="13" s="1"/>
  <c r="K544" i="16"/>
  <c r="B586" i="13" s="1"/>
  <c r="C586" i="13" s="1"/>
  <c r="K290" i="16"/>
  <c r="B332" i="13" s="1"/>
  <c r="C332" i="13" s="1"/>
  <c r="K455" i="16"/>
  <c r="B497" i="13" s="1"/>
  <c r="C497" i="13" s="1"/>
  <c r="K283" i="16"/>
  <c r="B325" i="13" s="1"/>
  <c r="C325" i="13" s="1"/>
  <c r="K252" i="16"/>
  <c r="B294" i="13" s="1"/>
  <c r="C294" i="13" s="1"/>
  <c r="K579" i="16"/>
  <c r="B621" i="13" s="1"/>
  <c r="C621" i="13" s="1"/>
  <c r="K263" i="16"/>
  <c r="B305" i="13" s="1"/>
  <c r="C305" i="13" s="1"/>
  <c r="K484" i="16"/>
  <c r="B526" i="13" s="1"/>
  <c r="C526" i="13" s="1"/>
  <c r="K429" i="16"/>
  <c r="B471" i="13" s="1"/>
  <c r="C471" i="13" s="1"/>
  <c r="K273" i="16"/>
  <c r="B315" i="13" s="1"/>
  <c r="C315" i="13" s="1"/>
  <c r="K410" i="16"/>
  <c r="B452" i="13" s="1"/>
  <c r="C452" i="13" s="1"/>
  <c r="K391" i="16"/>
  <c r="B433" i="13" s="1"/>
  <c r="C433" i="13" s="1"/>
  <c r="K238" i="16"/>
  <c r="B280" i="13" s="1"/>
  <c r="C280" i="13" s="1"/>
  <c r="K243" i="16"/>
  <c r="B285" i="13" s="1"/>
  <c r="C285" i="13" s="1"/>
  <c r="K343" i="16"/>
  <c r="B385" i="13" s="1"/>
  <c r="C385" i="13" s="1"/>
  <c r="K245" i="16"/>
  <c r="B287" i="13" s="1"/>
  <c r="C287" i="13" s="1"/>
  <c r="K325" i="16"/>
  <c r="B367" i="13" s="1"/>
  <c r="C367" i="13" s="1"/>
  <c r="K514" i="16"/>
  <c r="B556" i="13" s="1"/>
  <c r="C556" i="13" s="1"/>
  <c r="K274" i="16"/>
  <c r="B316" i="13" s="1"/>
  <c r="C316" i="13" s="1"/>
  <c r="K546" i="16"/>
  <c r="B588" i="13" s="1"/>
  <c r="C588" i="13" s="1"/>
  <c r="K227" i="16"/>
  <c r="B269" i="13" s="1"/>
  <c r="C269" i="13" s="1"/>
  <c r="K587" i="16"/>
  <c r="B629" i="13" s="1"/>
  <c r="C629" i="13" s="1"/>
  <c r="K522" i="16"/>
  <c r="B564" i="13" s="1"/>
  <c r="C564" i="13" s="1"/>
  <c r="K327" i="16"/>
  <c r="B369" i="13" s="1"/>
  <c r="C369" i="13" s="1"/>
  <c r="K575" i="16"/>
  <c r="B617" i="13" s="1"/>
  <c r="C617" i="13" s="1"/>
  <c r="K346" i="16"/>
  <c r="B388" i="13" s="1"/>
  <c r="C388" i="13" s="1"/>
  <c r="K364" i="16"/>
  <c r="B406" i="13" s="1"/>
  <c r="C406" i="13" s="1"/>
  <c r="K339" i="16"/>
  <c r="B381" i="13" s="1"/>
  <c r="C381" i="13" s="1"/>
  <c r="K418" i="16"/>
  <c r="B460" i="13" s="1"/>
  <c r="C460" i="13" s="1"/>
  <c r="K281" i="16"/>
  <c r="B323" i="13" s="1"/>
  <c r="C323" i="13" s="1"/>
  <c r="K313" i="16"/>
  <c r="B355" i="13" s="1"/>
  <c r="C355" i="13" s="1"/>
  <c r="K387" i="16"/>
  <c r="B429" i="13" s="1"/>
  <c r="C429" i="13" s="1"/>
  <c r="K254" i="16"/>
  <c r="B296" i="13" s="1"/>
  <c r="C296" i="13" s="1"/>
  <c r="K440" i="16"/>
  <c r="B482" i="13" s="1"/>
  <c r="C482" i="13" s="1"/>
  <c r="K253" i="16"/>
  <c r="B295" i="13" s="1"/>
  <c r="C295" i="13" s="1"/>
  <c r="K330" i="16"/>
  <c r="B372" i="13" s="1"/>
  <c r="C372" i="13" s="1"/>
  <c r="K222" i="16"/>
  <c r="B264" i="13" s="1"/>
  <c r="C264" i="13" s="1"/>
  <c r="K483" i="16"/>
  <c r="B525" i="13" s="1"/>
  <c r="C525" i="13" s="1"/>
  <c r="K406" i="16"/>
  <c r="B448" i="13" s="1"/>
  <c r="C448" i="13" s="1"/>
  <c r="K569" i="16"/>
  <c r="B611" i="13" s="1"/>
  <c r="C611" i="13" s="1"/>
  <c r="K318" i="16"/>
  <c r="B360" i="13" s="1"/>
  <c r="C360" i="13" s="1"/>
  <c r="K426" i="16"/>
  <c r="B468" i="13" s="1"/>
  <c r="C468" i="13" s="1"/>
  <c r="K453" i="16"/>
  <c r="B495" i="13" s="1"/>
  <c r="C495" i="13" s="1"/>
  <c r="K288" i="16"/>
  <c r="B330" i="13" s="1"/>
  <c r="C330" i="13" s="1"/>
  <c r="K589" i="16"/>
  <c r="B631" i="13" s="1"/>
  <c r="C631" i="13" s="1"/>
  <c r="K345" i="16"/>
  <c r="B387" i="13" s="1"/>
  <c r="C387" i="13" s="1"/>
  <c r="K597" i="16"/>
  <c r="B639" i="13" s="1"/>
  <c r="C639" i="13" s="1"/>
  <c r="K444" i="16"/>
  <c r="B486" i="13" s="1"/>
  <c r="C486" i="13" s="1"/>
  <c r="K394" i="16"/>
  <c r="B436" i="13" s="1"/>
  <c r="C436" i="13" s="1"/>
  <c r="K401" i="16"/>
  <c r="B443" i="13" s="1"/>
  <c r="C443" i="13" s="1"/>
  <c r="K441" i="16"/>
  <c r="B483" i="13" s="1"/>
  <c r="C483" i="13" s="1"/>
  <c r="K259" i="16"/>
  <c r="B301" i="13" s="1"/>
  <c r="C301" i="13" s="1"/>
  <c r="K388" i="16"/>
  <c r="B430" i="13" s="1"/>
  <c r="C430" i="13" s="1"/>
  <c r="K389" i="16"/>
  <c r="B431" i="13" s="1"/>
  <c r="C431" i="13" s="1"/>
  <c r="K508" i="16"/>
  <c r="B550" i="13" s="1"/>
  <c r="C550" i="13" s="1"/>
  <c r="K337" i="16"/>
  <c r="B379" i="13" s="1"/>
  <c r="C379" i="13" s="1"/>
  <c r="K534" i="16"/>
  <c r="B576" i="13" s="1"/>
  <c r="C576" i="13" s="1"/>
  <c r="K215" i="16"/>
  <c r="B257" i="13" s="1"/>
  <c r="C257" i="13" s="1"/>
  <c r="K237" i="16"/>
  <c r="B279" i="13" s="1"/>
  <c r="C279" i="13" s="1"/>
  <c r="K310" i="16"/>
  <c r="B352" i="13" s="1"/>
  <c r="C352" i="13" s="1"/>
  <c r="K492" i="16"/>
  <c r="B534" i="13" s="1"/>
  <c r="C534" i="13" s="1"/>
  <c r="K532" i="16"/>
  <c r="B574" i="13" s="1"/>
  <c r="C574" i="13" s="1"/>
  <c r="K437" i="16"/>
  <c r="B479" i="13" s="1"/>
  <c r="C479" i="13" s="1"/>
  <c r="K366" i="16"/>
  <c r="B408" i="13" s="1"/>
  <c r="C408" i="13" s="1"/>
  <c r="K416" i="16"/>
  <c r="B458" i="13" s="1"/>
  <c r="C458" i="13" s="1"/>
  <c r="K371" i="16"/>
  <c r="B413" i="13" s="1"/>
  <c r="C413" i="13" s="1"/>
  <c r="K489" i="16"/>
  <c r="B531" i="13" s="1"/>
  <c r="C531" i="13" s="1"/>
  <c r="K818" i="16"/>
  <c r="K1696" i="16"/>
  <c r="K1190" i="16"/>
  <c r="K1095" i="16"/>
  <c r="K1872" i="16"/>
  <c r="K1677" i="16"/>
  <c r="K911" i="16"/>
  <c r="K826" i="16"/>
  <c r="K1142" i="16"/>
  <c r="K895" i="16"/>
  <c r="K838" i="16"/>
  <c r="K1906" i="16"/>
  <c r="K1081" i="16"/>
  <c r="K608" i="16"/>
  <c r="K779" i="16"/>
  <c r="K2041" i="16"/>
  <c r="K1834" i="16"/>
  <c r="K624" i="16"/>
  <c r="K806" i="16"/>
  <c r="K1479" i="16"/>
  <c r="K612" i="16"/>
  <c r="K994" i="16"/>
  <c r="K1022" i="16"/>
  <c r="K1774" i="16"/>
  <c r="K646" i="16"/>
  <c r="K1451" i="16"/>
  <c r="K1534" i="16"/>
  <c r="K1136" i="16"/>
  <c r="K1987" i="16"/>
  <c r="K1341" i="16"/>
  <c r="K1248" i="16"/>
  <c r="K1389" i="16"/>
  <c r="K1555" i="16"/>
  <c r="K645" i="16"/>
  <c r="K1314" i="16"/>
  <c r="K925" i="16"/>
  <c r="K617" i="16"/>
  <c r="K999" i="16"/>
  <c r="K831" i="16"/>
  <c r="K814" i="16"/>
  <c r="K2028" i="16"/>
  <c r="K1989" i="16"/>
  <c r="K735" i="16"/>
  <c r="K1741" i="16"/>
  <c r="K1625" i="16"/>
  <c r="K2004" i="16"/>
  <c r="K1458" i="16"/>
  <c r="K946" i="16"/>
  <c r="K1568" i="16"/>
  <c r="K1768" i="16"/>
  <c r="K1540" i="16"/>
  <c r="K2025" i="16"/>
  <c r="K1898" i="16"/>
  <c r="K1619" i="16"/>
  <c r="K1636" i="16"/>
  <c r="K1642" i="16"/>
  <c r="K1761" i="16"/>
  <c r="K1541" i="16"/>
  <c r="K1895" i="16"/>
  <c r="K1305" i="16"/>
  <c r="K1348" i="16"/>
  <c r="K1311" i="16"/>
  <c r="K2042" i="16"/>
  <c r="K1628" i="16"/>
  <c r="K1764" i="16"/>
  <c r="K907" i="16"/>
  <c r="K673" i="16"/>
  <c r="K1621" i="16"/>
  <c r="K1641" i="16"/>
  <c r="K1717" i="16"/>
  <c r="K651" i="16"/>
  <c r="K1299" i="16"/>
  <c r="K865" i="16"/>
  <c r="K1542" i="16"/>
  <c r="K1477" i="16"/>
  <c r="K1598" i="16"/>
  <c r="K702" i="16"/>
  <c r="K1833" i="16"/>
  <c r="K1646" i="16"/>
  <c r="K1170" i="16"/>
  <c r="K1320" i="16"/>
  <c r="K1456" i="16"/>
  <c r="K729" i="16"/>
  <c r="K1806" i="16"/>
  <c r="K1021" i="16"/>
  <c r="K1193" i="16"/>
  <c r="K1880" i="16"/>
  <c r="K2069" i="16"/>
  <c r="K945" i="16"/>
  <c r="K637" i="16"/>
  <c r="K2036" i="16"/>
  <c r="K2031" i="16"/>
  <c r="K1442" i="16"/>
  <c r="K1778" i="16"/>
  <c r="K1178" i="16"/>
  <c r="K1932" i="16"/>
  <c r="K1345" i="16"/>
  <c r="K1818" i="16"/>
  <c r="K1218" i="16"/>
  <c r="K1666" i="16"/>
  <c r="K1071" i="16"/>
  <c r="K1912" i="16"/>
  <c r="K1437" i="16"/>
  <c r="K2022" i="16"/>
  <c r="K1933" i="16"/>
  <c r="K2003" i="16"/>
  <c r="K798" i="16"/>
  <c r="K1603" i="16"/>
  <c r="K1353" i="16"/>
  <c r="K2007" i="16"/>
  <c r="K1892" i="16"/>
  <c r="K704" i="16"/>
  <c r="K1457" i="16"/>
  <c r="K1319" i="16"/>
  <c r="K1769" i="16"/>
  <c r="K618" i="16"/>
  <c r="K715" i="16"/>
  <c r="K1123" i="16"/>
  <c r="K1349" i="16"/>
  <c r="K1652" i="16"/>
  <c r="K1141" i="16"/>
  <c r="K695" i="16"/>
  <c r="K1929" i="16"/>
  <c r="K1326" i="16"/>
  <c r="K635" i="16"/>
  <c r="K1978" i="16"/>
  <c r="K1204" i="16"/>
  <c r="K2061" i="16"/>
  <c r="K761" i="16"/>
  <c r="K1627" i="16"/>
  <c r="K1205" i="16"/>
  <c r="K1948" i="16"/>
  <c r="K1203" i="16"/>
  <c r="K1005" i="16"/>
  <c r="K948" i="16"/>
  <c r="K1831" i="16"/>
  <c r="K1444" i="16"/>
  <c r="K1531" i="16"/>
  <c r="K1421" i="16"/>
  <c r="K1523" i="16"/>
  <c r="K1622" i="16"/>
  <c r="K1579" i="16"/>
  <c r="K1507" i="16"/>
  <c r="K1224" i="16"/>
  <c r="K1963" i="16"/>
  <c r="K1156" i="16"/>
  <c r="K1232" i="16"/>
  <c r="K758" i="16"/>
  <c r="K967" i="16"/>
  <c r="K766" i="16"/>
  <c r="K1772" i="16"/>
  <c r="K1510" i="16"/>
  <c r="K823" i="16"/>
  <c r="K1572" i="16"/>
  <c r="K1125" i="16"/>
  <c r="K842" i="16"/>
  <c r="K816" i="16"/>
  <c r="K736" i="16"/>
  <c r="K1786" i="16"/>
  <c r="K1186" i="16"/>
  <c r="K1650" i="16"/>
  <c r="K1013" i="16"/>
  <c r="K605" i="16"/>
  <c r="K887" i="16"/>
  <c r="K1042" i="16"/>
  <c r="K1256" i="16"/>
  <c r="K1392" i="16"/>
  <c r="K799" i="16"/>
  <c r="K1091" i="16"/>
  <c r="K1771" i="16"/>
  <c r="K1539" i="16"/>
  <c r="K1118" i="16"/>
  <c r="K1379" i="16"/>
  <c r="K683" i="16"/>
  <c r="K935" i="16"/>
  <c r="K1559" i="16"/>
  <c r="K1275" i="16"/>
  <c r="K1086" i="16"/>
  <c r="K1985" i="16"/>
  <c r="K1689" i="16"/>
  <c r="K953" i="16"/>
  <c r="K1683" i="16"/>
  <c r="K1945" i="16"/>
  <c r="K1703" i="16"/>
  <c r="K1505" i="16"/>
  <c r="K721" i="16"/>
  <c r="K801" i="16"/>
  <c r="K2044" i="16"/>
  <c r="K1904" i="16"/>
  <c r="K2046" i="16"/>
  <c r="K2063" i="16"/>
  <c r="K1476" i="16"/>
  <c r="K937" i="16"/>
  <c r="K1158" i="16"/>
  <c r="K1351" i="16"/>
  <c r="K1406" i="16"/>
  <c r="K744" i="16"/>
  <c r="K681" i="16"/>
  <c r="K1726" i="16"/>
  <c r="K1663" i="16"/>
  <c r="K1585" i="16"/>
  <c r="K1294" i="16"/>
  <c r="K1014" i="16"/>
  <c r="K817" i="16"/>
  <c r="K957" i="16"/>
  <c r="K1964" i="16"/>
  <c r="K1592" i="16"/>
  <c r="K2020" i="16"/>
  <c r="K2065" i="16"/>
  <c r="K809" i="16"/>
  <c r="K609" i="16"/>
  <c r="K1138" i="16"/>
  <c r="K1260" i="16"/>
  <c r="K1061" i="16"/>
  <c r="K1822" i="16"/>
  <c r="K1574" i="16"/>
  <c r="K1448" i="16"/>
  <c r="K626" i="16"/>
  <c r="K1665" i="16"/>
  <c r="K1498" i="16"/>
  <c r="K1077" i="16"/>
  <c r="K1015" i="16"/>
  <c r="K627" i="16"/>
  <c r="K1145" i="16"/>
  <c r="K1691" i="16"/>
  <c r="K1744" i="16"/>
  <c r="K867" i="16"/>
  <c r="K700" i="16"/>
  <c r="K1490" i="16"/>
  <c r="K2030" i="16"/>
  <c r="K752" i="16"/>
  <c r="K844" i="16"/>
  <c r="K1332" i="16"/>
  <c r="K1695" i="16"/>
  <c r="K764" i="16"/>
  <c r="K1968" i="16"/>
  <c r="K1461" i="16"/>
  <c r="K1518" i="16"/>
  <c r="K1688" i="16"/>
  <c r="K1639" i="16"/>
  <c r="K1805" i="16"/>
  <c r="K1295" i="16"/>
  <c r="K1728" i="16"/>
  <c r="K1249" i="16"/>
  <c r="K658" i="16"/>
  <c r="K1390" i="16"/>
  <c r="K900" i="16"/>
  <c r="K680" i="16"/>
  <c r="K1308" i="16"/>
  <c r="K797" i="16"/>
  <c r="K850" i="16"/>
  <c r="K628" i="16"/>
  <c r="K1864" i="16"/>
  <c r="K1324" i="16"/>
  <c r="K738" i="16"/>
  <c r="K751" i="16"/>
  <c r="K731" i="16"/>
  <c r="K1893" i="16"/>
  <c r="K1967" i="16"/>
  <c r="K1926" i="16"/>
  <c r="K2051" i="16"/>
  <c r="K1405" i="16"/>
  <c r="K1857" i="16"/>
  <c r="K1197" i="16"/>
  <c r="K1836" i="16"/>
  <c r="K1943" i="16"/>
  <c r="K1907" i="16"/>
  <c r="K1025" i="16"/>
  <c r="K1883" i="16"/>
  <c r="K1819" i="16"/>
  <c r="K1804" i="16"/>
  <c r="K1905" i="16"/>
  <c r="K977" i="16"/>
  <c r="K1655" i="16"/>
  <c r="K1795" i="16"/>
  <c r="K1238" i="16"/>
  <c r="K1648" i="16"/>
  <c r="K1217" i="16"/>
  <c r="K1471" i="16"/>
  <c r="K928" i="16"/>
  <c r="K692" i="16"/>
  <c r="K1672" i="16"/>
  <c r="K1228" i="16"/>
  <c r="K632" i="16"/>
  <c r="K665" i="16"/>
  <c r="K1177" i="16"/>
  <c r="K1322" i="16"/>
  <c r="K1236" i="16"/>
  <c r="K1687" i="16"/>
  <c r="K698" i="16"/>
  <c r="K951" i="16"/>
  <c r="K1097" i="16"/>
  <c r="K1412" i="16"/>
  <c r="K2048" i="16"/>
  <c r="K1993" i="16"/>
  <c r="K966" i="16"/>
  <c r="K1060" i="16"/>
  <c r="K888" i="16"/>
  <c r="K1565" i="16"/>
  <c r="K1385" i="16"/>
  <c r="K1246" i="16"/>
  <c r="K1939" i="16"/>
  <c r="K625" i="16"/>
  <c r="K969" i="16"/>
  <c r="K1827" i="16"/>
  <c r="K1058" i="16"/>
  <c r="K2062" i="16"/>
  <c r="K849" i="16"/>
  <c r="K1681" i="16"/>
  <c r="K1494" i="16"/>
  <c r="K1730" i="16"/>
  <c r="K708" i="16"/>
  <c r="K1783" i="16"/>
  <c r="K1509" i="16"/>
  <c r="K1356" i="16"/>
  <c r="K722" i="16"/>
  <c r="K929" i="16"/>
  <c r="K1495" i="16"/>
  <c r="K1865" i="16"/>
  <c r="K697" i="16"/>
  <c r="K1233" i="16"/>
  <c r="K1974" i="16"/>
  <c r="K1410" i="16"/>
  <c r="K1961" i="16"/>
  <c r="K689" i="16"/>
  <c r="K1365" i="16"/>
  <c r="K1288" i="16"/>
  <c r="K901" i="16"/>
  <c r="K915" i="16"/>
  <c r="K1045" i="16"/>
  <c r="K1724" i="16"/>
  <c r="K1435" i="16"/>
  <c r="K1206" i="16"/>
  <c r="K1632" i="16"/>
  <c r="K2017" i="16"/>
  <c r="K672" i="16"/>
  <c r="K703" i="16"/>
  <c r="K927" i="16"/>
  <c r="K1718" i="16"/>
  <c r="K1959" i="16"/>
  <c r="K1529" i="16"/>
  <c r="K828" i="16"/>
  <c r="K1185" i="16"/>
  <c r="K1330" i="16"/>
  <c r="K1400" i="16"/>
  <c r="K1536" i="16"/>
  <c r="K1637" i="16"/>
  <c r="K1433" i="16"/>
  <c r="K724" i="16"/>
  <c r="K1588" i="16"/>
  <c r="K1116" i="16"/>
  <c r="K886" i="16"/>
  <c r="K1274" i="16"/>
  <c r="K1841" i="16"/>
  <c r="K991" i="16"/>
  <c r="K1782" i="16"/>
  <c r="K1999" i="16"/>
  <c r="K1220" i="16"/>
  <c r="K815" i="16"/>
  <c r="K1254" i="16"/>
  <c r="K1543" i="16"/>
  <c r="K1454" i="16"/>
  <c r="K1121" i="16"/>
  <c r="K847" i="16"/>
  <c r="K1533" i="16"/>
  <c r="K1674" i="16"/>
  <c r="K1901" i="16"/>
  <c r="K309" i="16"/>
  <c r="B351" i="13" s="1"/>
  <c r="C351" i="13" s="1"/>
  <c r="K578" i="16"/>
  <c r="B620" i="13" s="1"/>
  <c r="C620" i="13" s="1"/>
  <c r="K598" i="16"/>
  <c r="B640" i="13" s="1"/>
  <c r="C640" i="13" s="1"/>
  <c r="K289" i="16"/>
  <c r="B331" i="13" s="1"/>
  <c r="C331" i="13" s="1"/>
  <c r="K430" i="16"/>
  <c r="B472" i="13" s="1"/>
  <c r="C472" i="13" s="1"/>
  <c r="K593" i="16"/>
  <c r="B635" i="13" s="1"/>
  <c r="C635" i="13" s="1"/>
  <c r="K320" i="16"/>
  <c r="B362" i="13" s="1"/>
  <c r="C362" i="13" s="1"/>
  <c r="K590" i="16"/>
  <c r="B632" i="13" s="1"/>
  <c r="C632" i="13" s="1"/>
  <c r="K374" i="16"/>
  <c r="B416" i="13" s="1"/>
  <c r="C416" i="13" s="1"/>
  <c r="K287" i="16"/>
  <c r="B329" i="13" s="1"/>
  <c r="C329" i="13" s="1"/>
  <c r="K331" i="16"/>
  <c r="B373" i="13" s="1"/>
  <c r="C373" i="13" s="1"/>
  <c r="K223" i="16"/>
  <c r="B265" i="13" s="1"/>
  <c r="C265" i="13" s="1"/>
  <c r="K264" i="16"/>
  <c r="B306" i="13" s="1"/>
  <c r="C306" i="13" s="1"/>
  <c r="K518" i="16"/>
  <c r="B560" i="13" s="1"/>
  <c r="C560" i="13" s="1"/>
  <c r="K363" i="16"/>
  <c r="B405" i="13" s="1"/>
  <c r="C405" i="13" s="1"/>
  <c r="K574" i="16"/>
  <c r="B616" i="13" s="1"/>
  <c r="C616" i="13" s="1"/>
  <c r="K255" i="16"/>
  <c r="B297" i="13" s="1"/>
  <c r="C297" i="13" s="1"/>
  <c r="K443" i="16"/>
  <c r="B485" i="13" s="1"/>
  <c r="C485" i="13" s="1"/>
  <c r="K588" i="16"/>
  <c r="B630" i="13" s="1"/>
  <c r="C630" i="13" s="1"/>
  <c r="K419" i="16"/>
  <c r="B461" i="13" s="1"/>
  <c r="C461" i="13" s="1"/>
  <c r="K299" i="16"/>
  <c r="B341" i="13" s="1"/>
  <c r="C341" i="13" s="1"/>
  <c r="K568" i="16"/>
  <c r="B610" i="13" s="1"/>
  <c r="C610" i="13" s="1"/>
  <c r="K577" i="16"/>
  <c r="B619" i="13" s="1"/>
  <c r="C619" i="13" s="1"/>
  <c r="K408" i="16"/>
  <c r="B450" i="13" s="1"/>
  <c r="C450" i="13" s="1"/>
  <c r="K412" i="16"/>
  <c r="B454" i="13" s="1"/>
  <c r="C454" i="13" s="1"/>
  <c r="K272" i="16"/>
  <c r="B314" i="13" s="1"/>
  <c r="C314" i="13" s="1"/>
  <c r="K376" i="16"/>
  <c r="B418" i="13" s="1"/>
  <c r="C418" i="13" s="1"/>
  <c r="K461" i="16"/>
  <c r="B503" i="13" s="1"/>
  <c r="C503" i="13" s="1"/>
  <c r="K407" i="16"/>
  <c r="B449" i="13" s="1"/>
  <c r="C449" i="13" s="1"/>
  <c r="K504" i="16"/>
  <c r="B546" i="13" s="1"/>
  <c r="C546" i="13" s="1"/>
  <c r="K229" i="16"/>
  <c r="B271" i="13" s="1"/>
  <c r="C271" i="13" s="1"/>
  <c r="K286" i="16"/>
  <c r="B328" i="13" s="1"/>
  <c r="C328" i="13" s="1"/>
  <c r="K248" i="16"/>
  <c r="B290" i="13" s="1"/>
  <c r="C290" i="13" s="1"/>
  <c r="K228" i="16"/>
  <c r="B270" i="13" s="1"/>
  <c r="C270" i="13" s="1"/>
  <c r="K385" i="16"/>
  <c r="B427" i="13" s="1"/>
  <c r="C427" i="13" s="1"/>
  <c r="K452" i="16"/>
  <c r="B494" i="13" s="1"/>
  <c r="C494" i="13" s="1"/>
  <c r="K592" i="16"/>
  <c r="B634" i="13" s="1"/>
  <c r="C634" i="13" s="1"/>
  <c r="K584" i="16"/>
  <c r="B626" i="13" s="1"/>
  <c r="C626" i="13" s="1"/>
  <c r="K305" i="16"/>
  <c r="B347" i="13" s="1"/>
  <c r="C347" i="13" s="1"/>
  <c r="K324" i="16"/>
  <c r="B366" i="13" s="1"/>
  <c r="C366" i="13" s="1"/>
  <c r="K224" i="16"/>
  <c r="B266" i="13" s="1"/>
  <c r="C266" i="13" s="1"/>
  <c r="K399" i="16"/>
  <c r="B441" i="13" s="1"/>
  <c r="C441" i="13" s="1"/>
  <c r="K232" i="16"/>
  <c r="B274" i="13" s="1"/>
  <c r="C274" i="13" s="1"/>
  <c r="K503" i="16"/>
  <c r="B545" i="13" s="1"/>
  <c r="C545" i="13" s="1"/>
  <c r="K261" i="16"/>
  <c r="B303" i="13" s="1"/>
  <c r="C303" i="13" s="1"/>
  <c r="K417" i="16"/>
  <c r="B459" i="13" s="1"/>
  <c r="C459" i="13" s="1"/>
  <c r="K465" i="16"/>
  <c r="B507" i="13" s="1"/>
  <c r="C507" i="13" s="1"/>
  <c r="K509" i="16"/>
  <c r="B551" i="13" s="1"/>
  <c r="C551" i="13" s="1"/>
  <c r="K355" i="16"/>
  <c r="B397" i="13" s="1"/>
  <c r="C397" i="13" s="1"/>
  <c r="K549" i="16"/>
  <c r="B591" i="13" s="1"/>
  <c r="C591" i="13" s="1"/>
  <c r="K298" i="16"/>
  <c r="B340" i="13" s="1"/>
  <c r="C340" i="13" s="1"/>
  <c r="K257" i="16"/>
  <c r="B299" i="13" s="1"/>
  <c r="C299" i="13" s="1"/>
  <c r="K566" i="16"/>
  <c r="B608" i="13" s="1"/>
  <c r="C608" i="13" s="1"/>
  <c r="K378" i="16"/>
  <c r="B420" i="13" s="1"/>
  <c r="C420" i="13" s="1"/>
  <c r="K404" i="16"/>
  <c r="B446" i="13" s="1"/>
  <c r="C446" i="13" s="1"/>
  <c r="K562" i="16"/>
  <c r="B604" i="13" s="1"/>
  <c r="C604" i="13" s="1"/>
  <c r="K498" i="16"/>
  <c r="B540" i="13" s="1"/>
  <c r="C540" i="13" s="1"/>
  <c r="K251" i="16"/>
  <c r="B293" i="13" s="1"/>
  <c r="C293" i="13" s="1"/>
  <c r="K381" i="16"/>
  <c r="B423" i="13" s="1"/>
  <c r="C423" i="13" s="1"/>
  <c r="K431" i="16"/>
  <c r="B473" i="13" s="1"/>
  <c r="C473" i="13" s="1"/>
  <c r="K214" i="16"/>
  <c r="B256" i="13" s="1"/>
  <c r="C256" i="13" s="1"/>
  <c r="K279" i="16"/>
  <c r="B321" i="13" s="1"/>
  <c r="C321" i="13" s="1"/>
  <c r="K296" i="16"/>
  <c r="B338" i="13" s="1"/>
  <c r="C338" i="13" s="1"/>
  <c r="K241" i="16"/>
  <c r="B283" i="13" s="1"/>
  <c r="C283" i="13" s="1"/>
  <c r="K439" i="16"/>
  <c r="B481" i="13" s="1"/>
  <c r="C481" i="13" s="1"/>
  <c r="K332" i="16"/>
  <c r="B374" i="13" s="1"/>
  <c r="C374" i="13" s="1"/>
  <c r="K322" i="16"/>
  <c r="B364" i="13" s="1"/>
  <c r="C364" i="13" s="1"/>
  <c r="K497" i="16"/>
  <c r="B539" i="13" s="1"/>
  <c r="C539" i="13" s="1"/>
  <c r="K477" i="16"/>
  <c r="B519" i="13" s="1"/>
  <c r="C519" i="13" s="1"/>
  <c r="K212" i="16"/>
  <c r="B254" i="13" s="1"/>
  <c r="C254" i="13" s="1"/>
  <c r="K460" i="16"/>
  <c r="B502" i="13" s="1"/>
  <c r="C502" i="13" s="1"/>
  <c r="K358" i="16"/>
  <c r="B400" i="13" s="1"/>
  <c r="C400" i="13" s="1"/>
  <c r="K601" i="16"/>
  <c r="B643" i="13" s="1"/>
  <c r="C643" i="13" s="1"/>
  <c r="K502" i="16"/>
  <c r="B544" i="13" s="1"/>
  <c r="C544" i="13" s="1"/>
  <c r="K529" i="16"/>
  <c r="B571" i="13" s="1"/>
  <c r="C571" i="13" s="1"/>
  <c r="K316" i="16"/>
  <c r="B358" i="13" s="1"/>
  <c r="C358" i="13" s="1"/>
  <c r="K326" i="16"/>
  <c r="B368" i="13" s="1"/>
  <c r="C368" i="13" s="1"/>
  <c r="K239" i="16"/>
  <c r="B281" i="13" s="1"/>
  <c r="C281" i="13" s="1"/>
  <c r="K438" i="16"/>
  <c r="B480" i="13" s="1"/>
  <c r="C480" i="13" s="1"/>
  <c r="K507" i="16"/>
  <c r="B549" i="13" s="1"/>
  <c r="C549" i="13" s="1"/>
  <c r="K563" i="16"/>
  <c r="B605" i="13" s="1"/>
  <c r="C605" i="13" s="1"/>
  <c r="K545" i="16"/>
  <c r="B587" i="13" s="1"/>
  <c r="C587" i="13" s="1"/>
  <c r="K365" i="16"/>
  <c r="B407" i="13" s="1"/>
  <c r="C407" i="13" s="1"/>
  <c r="K256" i="16"/>
  <c r="B298" i="13" s="1"/>
  <c r="C298" i="13" s="1"/>
  <c r="K270" i="16"/>
  <c r="B312" i="13" s="1"/>
  <c r="C312" i="13" s="1"/>
  <c r="K596" i="16"/>
  <c r="B638" i="13" s="1"/>
  <c r="C638" i="13" s="1"/>
  <c r="K335" i="16"/>
  <c r="B377" i="13" s="1"/>
  <c r="C377" i="13" s="1"/>
  <c r="K383" i="16"/>
  <c r="B425" i="13" s="1"/>
  <c r="C425" i="13" s="1"/>
  <c r="K306" i="16"/>
  <c r="B348" i="13" s="1"/>
  <c r="C348" i="13" s="1"/>
  <c r="K242" i="16"/>
  <c r="B284" i="13" s="1"/>
  <c r="C284" i="13" s="1"/>
  <c r="K530" i="16"/>
  <c r="B572" i="13" s="1"/>
  <c r="C572" i="13" s="1"/>
  <c r="K235" i="16"/>
  <c r="B277" i="13" s="1"/>
  <c r="C277" i="13" s="1"/>
  <c r="K230" i="16"/>
  <c r="B272" i="13" s="1"/>
  <c r="C272" i="13" s="1"/>
  <c r="K231" i="16"/>
  <c r="B273" i="13" s="1"/>
  <c r="C273" i="13" s="1"/>
  <c r="K557" i="16"/>
  <c r="B599" i="13" s="1"/>
  <c r="C599" i="13" s="1"/>
  <c r="K600" i="16"/>
  <c r="B642" i="13" s="1"/>
  <c r="C642" i="13" s="1"/>
  <c r="K519" i="16"/>
  <c r="B561" i="13" s="1"/>
  <c r="C561" i="13" s="1"/>
  <c r="K315" i="16"/>
  <c r="B357" i="13" s="1"/>
  <c r="C357" i="13" s="1"/>
  <c r="K580" i="16"/>
  <c r="B622" i="13" s="1"/>
  <c r="C622" i="13" s="1"/>
  <c r="K523" i="16"/>
  <c r="B565" i="13" s="1"/>
  <c r="C565" i="13" s="1"/>
  <c r="K338" i="16"/>
  <c r="B380" i="13" s="1"/>
  <c r="C380" i="13" s="1"/>
  <c r="K307" i="16"/>
  <c r="B349" i="13" s="1"/>
  <c r="C349" i="13" s="1"/>
  <c r="K423" i="16"/>
  <c r="B465" i="13" s="1"/>
  <c r="C465" i="13" s="1"/>
  <c r="K446" i="16"/>
  <c r="B488" i="13" s="1"/>
  <c r="C488" i="13" s="1"/>
  <c r="K572" i="16"/>
  <c r="B614" i="13" s="1"/>
  <c r="C614" i="13" s="1"/>
  <c r="K543" i="16"/>
  <c r="B585" i="13" s="1"/>
  <c r="C585" i="13" s="1"/>
  <c r="K1151" i="16"/>
  <c r="K864" i="16"/>
  <c r="K1422" i="16"/>
  <c r="K1966" i="16"/>
  <c r="K1656" i="16"/>
  <c r="K990" i="16"/>
  <c r="K884" i="16"/>
  <c r="K1395" i="16"/>
  <c r="K940" i="16"/>
  <c r="K1707" i="16"/>
  <c r="K1434" i="16"/>
  <c r="K686" i="16"/>
  <c r="K1122" i="16"/>
  <c r="K1161" i="16"/>
  <c r="K914" i="16"/>
  <c r="K859" i="16"/>
  <c r="K794" i="16"/>
  <c r="K1605" i="16"/>
  <c r="K1854" i="16"/>
  <c r="K773" i="16"/>
  <c r="K943" i="16"/>
  <c r="K1569" i="16"/>
  <c r="K950" i="16"/>
  <c r="K1336" i="16"/>
  <c r="K1043" i="16"/>
  <c r="K2059" i="16"/>
  <c r="K1226" i="16"/>
  <c r="K1914" i="16"/>
  <c r="K1593" i="16"/>
  <c r="K1381" i="16"/>
  <c r="K1146" i="16"/>
  <c r="K2005" i="16"/>
  <c r="K1378" i="16"/>
  <c r="K880" i="16"/>
  <c r="K685" i="16"/>
  <c r="K1576" i="16"/>
  <c r="K1370" i="16"/>
  <c r="K2050" i="16"/>
  <c r="K1814" i="16"/>
  <c r="K1271" i="16"/>
  <c r="K1194" i="16"/>
  <c r="K1036" i="16"/>
  <c r="K1409" i="16"/>
  <c r="K1973" i="16"/>
  <c r="K1028" i="16"/>
  <c r="K1373" i="16"/>
  <c r="K1600" i="16"/>
  <c r="K1394" i="16"/>
  <c r="K1890" i="16"/>
  <c r="K1443" i="16"/>
  <c r="K1453" i="16"/>
  <c r="K974" i="16"/>
  <c r="K1748" i="16"/>
  <c r="K1670" i="16"/>
  <c r="K832" i="16"/>
  <c r="K1010" i="16"/>
  <c r="K1525" i="16"/>
  <c r="K1580" i="16"/>
  <c r="K790" i="16"/>
  <c r="K2038" i="16"/>
  <c r="K1101" i="16"/>
  <c r="K1237" i="16"/>
  <c r="K975" i="16"/>
  <c r="K1166" i="16"/>
  <c r="K688" i="16"/>
  <c r="K1851" i="16"/>
  <c r="K1466" i="16"/>
  <c r="K1172" i="16"/>
  <c r="K1897" i="16"/>
  <c r="K774" i="16"/>
  <c r="K898" i="16"/>
  <c r="K1848" i="16"/>
  <c r="K1838" i="16"/>
  <c r="K1108" i="16"/>
  <c r="K2057" i="16"/>
  <c r="K614" i="16"/>
  <c r="K1003" i="16"/>
  <c r="K789" i="16"/>
  <c r="K1181" i="16"/>
  <c r="K1610" i="16"/>
  <c r="K1946" i="16"/>
  <c r="K1041" i="16"/>
  <c r="K985" i="16"/>
  <c r="K1787" i="16"/>
  <c r="K922" i="16"/>
  <c r="K2056" i="16"/>
  <c r="K1484" i="16"/>
  <c r="K836" i="16"/>
  <c r="K1651" i="16"/>
  <c r="K1018" i="16"/>
  <c r="K883" i="16"/>
  <c r="K1608" i="16"/>
  <c r="K1196" i="16"/>
  <c r="K674" i="16"/>
  <c r="K694" i="16"/>
  <c r="K1059" i="16"/>
  <c r="K958" i="16"/>
  <c r="K1524" i="16"/>
  <c r="K1084" i="16"/>
  <c r="K846" i="16"/>
  <c r="K830" i="16"/>
  <c r="K1535" i="16"/>
  <c r="K1350" i="16"/>
  <c r="K1867" i="16"/>
  <c r="K1502" i="16"/>
  <c r="K742" i="16"/>
  <c r="K1329" i="16"/>
  <c r="K1537" i="16"/>
  <c r="K1723" i="16"/>
  <c r="K1570" i="16"/>
  <c r="K1812" i="16"/>
  <c r="K971" i="16"/>
  <c r="K1380" i="16"/>
  <c r="K1866" i="16"/>
  <c r="K1072" i="16"/>
  <c r="K1075" i="16"/>
  <c r="K808" i="16"/>
  <c r="K1702" i="16"/>
  <c r="K1645" i="16"/>
  <c r="K874" i="16"/>
  <c r="K1908" i="16"/>
  <c r="K1936" i="16"/>
  <c r="K1160" i="16"/>
  <c r="K829" i="16"/>
  <c r="K1199" i="16"/>
  <c r="K1508" i="16"/>
  <c r="K1799" i="16"/>
  <c r="K840" i="16"/>
  <c r="K924" i="16"/>
  <c r="K1626" i="16"/>
  <c r="K1544" i="16"/>
  <c r="K1485" i="16"/>
  <c r="K923" i="16"/>
  <c r="K1633" i="16"/>
  <c r="K1951" i="16"/>
  <c r="K843" i="16"/>
  <c r="K1765" i="16"/>
  <c r="K1219" i="16"/>
  <c r="K1159" i="16"/>
  <c r="K1124" i="16"/>
  <c r="K650" i="16"/>
  <c r="K1413" i="16"/>
  <c r="K852" i="16"/>
  <c r="K879" i="16"/>
  <c r="K1796" i="16"/>
  <c r="K1513" i="16"/>
  <c r="K652" i="16"/>
  <c r="K1984" i="16"/>
  <c r="K1990" i="16"/>
  <c r="K1423" i="16"/>
  <c r="K1953" i="16"/>
  <c r="K644" i="16"/>
  <c r="K1180" i="16"/>
  <c r="K1982" i="16"/>
  <c r="K1262" i="16"/>
  <c r="K1873" i="16"/>
  <c r="K1335" i="16"/>
  <c r="K1870" i="16"/>
  <c r="K1492" i="16"/>
  <c r="K1068" i="16"/>
  <c r="K1888" i="16"/>
  <c r="K860" i="16"/>
  <c r="K1283" i="16"/>
  <c r="K1263" i="16"/>
  <c r="K1685" i="16"/>
  <c r="K1840" i="16"/>
  <c r="K902" i="16"/>
  <c r="K881" i="16"/>
  <c r="K912" i="16"/>
  <c r="K1830" i="16"/>
  <c r="K1988" i="16"/>
  <c r="K1716" i="16"/>
  <c r="K878" i="16"/>
  <c r="K733" i="16"/>
  <c r="K1515" i="16"/>
  <c r="K1766" i="16"/>
  <c r="K1998" i="16"/>
  <c r="K1684" i="16"/>
  <c r="K1463" i="16"/>
  <c r="K1243" i="16"/>
  <c r="K909" i="16"/>
  <c r="K1333" i="16"/>
  <c r="K1532" i="16"/>
  <c r="K638" i="16"/>
  <c r="K863" i="16"/>
  <c r="K1354" i="16"/>
  <c r="K2029" i="16"/>
  <c r="K1300" i="16"/>
  <c r="K1815" i="16"/>
  <c r="K870" i="16"/>
  <c r="K670" i="16"/>
  <c r="K732" i="16"/>
  <c r="K1743" i="16"/>
  <c r="K1325" i="16"/>
  <c r="K1868" i="16"/>
  <c r="K1981" i="16"/>
  <c r="K656" i="16"/>
  <c r="K1241" i="16"/>
  <c r="K1034" i="16"/>
  <c r="K1519" i="16"/>
  <c r="K1756" i="16"/>
  <c r="K1896" i="16"/>
  <c r="K993" i="16"/>
  <c r="K603" i="16"/>
  <c r="K1935" i="16"/>
  <c r="K916" i="16"/>
  <c r="K1887" i="16"/>
  <c r="K763" i="16"/>
  <c r="K947" i="16"/>
  <c r="K1183" i="16"/>
  <c r="K1869" i="16"/>
  <c r="K1139" i="16"/>
  <c r="K1440" i="16"/>
  <c r="K666" i="16"/>
  <c r="K759" i="16"/>
  <c r="K1855" i="16"/>
  <c r="K1653" i="16"/>
  <c r="K1899" i="16"/>
  <c r="K1307" i="16"/>
  <c r="K1127" i="16"/>
  <c r="K2013" i="16"/>
  <c r="K889" i="16"/>
  <c r="K1793" i="16"/>
  <c r="K1465" i="16"/>
  <c r="K1654" i="16"/>
  <c r="K2034" i="16"/>
  <c r="K1679" i="16"/>
  <c r="K936" i="16"/>
  <c r="K1817" i="16"/>
  <c r="K1661" i="16"/>
  <c r="K754" i="16"/>
  <c r="K1710" i="16"/>
  <c r="K1970" i="16"/>
  <c r="K2035" i="16"/>
  <c r="K1002" i="16"/>
  <c r="K1382" i="16"/>
  <c r="K1629" i="16"/>
  <c r="K701" i="16"/>
  <c r="K1364" i="16"/>
  <c r="K1016" i="16"/>
  <c r="K1328" i="16"/>
  <c r="K1289" i="16"/>
  <c r="K1165" i="16"/>
  <c r="K1709" i="16"/>
  <c r="K1126" i="16"/>
  <c r="K2060" i="16"/>
  <c r="K1826" i="16"/>
  <c r="K1673" i="16"/>
  <c r="K869" i="16"/>
  <c r="K699" i="16"/>
  <c r="K1169" i="16"/>
  <c r="K1109" i="16"/>
  <c r="K1900" i="16"/>
  <c r="K1954" i="16"/>
  <c r="K611" i="16"/>
  <c r="K1201" i="16"/>
  <c r="K1069" i="16"/>
  <c r="K1554" i="16"/>
  <c r="K1512" i="16"/>
  <c r="K1789" i="16"/>
  <c r="K1247" i="16"/>
  <c r="K1450" i="16"/>
  <c r="K1094" i="16"/>
  <c r="K1223" i="16"/>
  <c r="K1374" i="16"/>
  <c r="K750" i="16"/>
  <c r="K1577" i="16"/>
  <c r="K1188" i="16"/>
  <c r="K1027" i="16"/>
  <c r="K2006" i="16"/>
  <c r="K1342" i="16"/>
  <c r="K719" i="16"/>
  <c r="K933" i="16"/>
  <c r="K1747" i="16"/>
  <c r="K1189" i="16"/>
  <c r="K1064" i="16"/>
  <c r="K1200" i="16"/>
  <c r="K726" i="16"/>
  <c r="K992" i="16"/>
  <c r="K982" i="16"/>
  <c r="K1715" i="16"/>
  <c r="K1506" i="16"/>
  <c r="K1810" i="16"/>
  <c r="K824" i="16"/>
  <c r="K606" i="16"/>
  <c r="K1497" i="16"/>
  <c r="K1877" i="16"/>
  <c r="K1647" i="16"/>
  <c r="K1845" i="16"/>
  <c r="K1047" i="16"/>
  <c r="K904" i="16"/>
  <c r="K772" i="16"/>
  <c r="K1446" i="16"/>
  <c r="K1285" i="16"/>
  <c r="K1550" i="16"/>
  <c r="K748" i="16"/>
  <c r="K636" i="16"/>
  <c r="K963" i="16"/>
  <c r="K1327" i="16"/>
  <c r="K1708" i="16"/>
  <c r="K1844" i="16"/>
  <c r="K810" i="16"/>
  <c r="K620" i="16"/>
  <c r="K913" i="16"/>
  <c r="K1797" i="16"/>
  <c r="K1516" i="16"/>
  <c r="K877" i="16"/>
  <c r="K796" i="16"/>
  <c r="K1913" i="16"/>
  <c r="K1820" i="16"/>
  <c r="K707" i="16"/>
  <c r="K770" i="16"/>
  <c r="K647" i="16"/>
  <c r="K1697" i="16"/>
  <c r="K1280" i="16"/>
  <c r="K1976" i="16"/>
  <c r="K1514" i="16"/>
  <c r="K1076" i="16"/>
  <c r="K1070" i="16"/>
  <c r="K1527" i="16"/>
  <c r="K265" i="16"/>
  <c r="B307" i="13" s="1"/>
  <c r="C307" i="13" s="1"/>
  <c r="K538" i="16"/>
  <c r="B580" i="13" s="1"/>
  <c r="C580" i="13" s="1"/>
  <c r="K425" i="16"/>
  <c r="B467" i="13" s="1"/>
  <c r="C467" i="13" s="1"/>
  <c r="K293" i="16"/>
  <c r="B335" i="13" s="1"/>
  <c r="C335" i="13" s="1"/>
  <c r="K384" i="16"/>
  <c r="B426" i="13" s="1"/>
  <c r="C426" i="13" s="1"/>
  <c r="K367" i="16"/>
  <c r="B409" i="13" s="1"/>
  <c r="C409" i="13" s="1"/>
  <c r="K225" i="16"/>
  <c r="B267" i="13" s="1"/>
  <c r="C267" i="13" s="1"/>
  <c r="K602" i="16"/>
  <c r="B644" i="13" s="1"/>
  <c r="C644" i="13" s="1"/>
  <c r="K495" i="16"/>
  <c r="B537" i="13" s="1"/>
  <c r="C537" i="13" s="1"/>
  <c r="K398" i="16"/>
  <c r="B440" i="13" s="1"/>
  <c r="C440" i="13" s="1"/>
  <c r="K240" i="16"/>
  <c r="B282" i="13" s="1"/>
  <c r="C282" i="13" s="1"/>
  <c r="K297" i="16"/>
  <c r="B339" i="13" s="1"/>
  <c r="C339" i="13" s="1"/>
  <c r="K586" i="16"/>
  <c r="B628" i="13" s="1"/>
  <c r="C628" i="13" s="1"/>
  <c r="K208" i="16"/>
  <c r="B250" i="13" s="1"/>
  <c r="C250" i="13" s="1"/>
  <c r="K435" i="16"/>
  <c r="B477" i="13" s="1"/>
  <c r="C477" i="13" s="1"/>
  <c r="K420" i="16"/>
  <c r="B462" i="13" s="1"/>
  <c r="C462" i="13" s="1"/>
  <c r="K304" i="16"/>
  <c r="B346" i="13" s="1"/>
  <c r="C346" i="13" s="1"/>
  <c r="K585" i="16"/>
  <c r="B627" i="13" s="1"/>
  <c r="C627" i="13" s="1"/>
  <c r="K447" i="16"/>
  <c r="B489" i="13" s="1"/>
  <c r="C489" i="13" s="1"/>
  <c r="K567" i="16"/>
  <c r="B609" i="13" s="1"/>
  <c r="C609" i="13" s="1"/>
  <c r="K813" i="16"/>
  <c r="K1694" i="16"/>
  <c r="K1132" i="16"/>
  <c r="K1023" i="16"/>
  <c r="K839" i="16"/>
  <c r="K1340" i="16"/>
  <c r="K822" i="16"/>
  <c r="K804" i="16"/>
  <c r="K964" i="16"/>
  <c r="K1438" i="16"/>
  <c r="K710" i="16"/>
  <c r="K1202" i="16"/>
  <c r="K918" i="16"/>
  <c r="K1235" i="16"/>
  <c r="K1215" i="16"/>
  <c r="K1886" i="16"/>
  <c r="K1245" i="16"/>
  <c r="K1950" i="16"/>
  <c r="K1152" i="16"/>
  <c r="K1306" i="16"/>
  <c r="K1428" i="16"/>
  <c r="K1847" i="16"/>
  <c r="K1891" i="16"/>
  <c r="K893" i="16"/>
  <c r="K1276" i="16"/>
  <c r="K1871" i="16"/>
  <c r="K1209" i="16"/>
  <c r="K2018" i="16"/>
  <c r="K1740" i="16"/>
  <c r="K917" i="16"/>
  <c r="K871" i="16"/>
  <c r="K1468" i="16"/>
  <c r="K1092" i="16"/>
  <c r="K1711" i="16"/>
  <c r="K1344" i="16"/>
  <c r="K1343" i="16"/>
  <c r="K1705" i="16"/>
  <c r="K1312" i="16"/>
  <c r="K1053" i="16"/>
  <c r="K1396" i="16"/>
  <c r="K740" i="16"/>
  <c r="K1489" i="16"/>
  <c r="K1927" i="16"/>
  <c r="K1780" i="16"/>
  <c r="K862" i="16"/>
  <c r="K1522" i="16"/>
  <c r="K1725" i="16"/>
  <c r="K655" i="16"/>
  <c r="K1298" i="16"/>
  <c r="K1520" i="16"/>
  <c r="K1050" i="16"/>
  <c r="K1270" i="16"/>
  <c r="K1923" i="16"/>
  <c r="K835" i="16"/>
  <c r="K1980" i="16"/>
  <c r="K845" i="16"/>
  <c r="K1140" i="16"/>
  <c r="K1411" i="16"/>
  <c r="K1478" i="16"/>
  <c r="K781" i="16"/>
  <c r="K679" i="16"/>
  <c r="K1296" i="16"/>
  <c r="K1784" i="16"/>
  <c r="K1104" i="16"/>
  <c r="K1137" i="16"/>
  <c r="K1934" i="16"/>
  <c r="K2039" i="16"/>
  <c r="K1472" i="16"/>
  <c r="K1759" i="16"/>
  <c r="K1729" i="16"/>
  <c r="K1734" i="16"/>
  <c r="K1360" i="16"/>
  <c r="K1317" i="16"/>
  <c r="K1790" i="16"/>
  <c r="K866" i="16"/>
  <c r="K1885" i="16"/>
  <c r="K1503" i="16"/>
  <c r="K696" i="16"/>
  <c r="K855" i="16"/>
  <c r="K1368" i="16"/>
  <c r="K795" i="16"/>
  <c r="K1917" i="16"/>
  <c r="K1751" i="16"/>
  <c r="K1107" i="16"/>
  <c r="K959" i="16"/>
  <c r="K1979" i="16"/>
  <c r="K1427" i="16"/>
  <c r="K1731" i="16"/>
  <c r="K1941" i="16"/>
  <c r="K777" i="16"/>
  <c r="K2047" i="16"/>
  <c r="K1828" i="16"/>
  <c r="K630" i="16"/>
  <c r="K1074" i="16"/>
  <c r="K1408" i="16"/>
  <c r="K1482" i="16"/>
  <c r="K1511" i="16"/>
  <c r="K1120" i="16"/>
  <c r="K1331" i="16"/>
  <c r="K1889" i="16"/>
  <c r="K2016" i="16"/>
  <c r="K803" i="16"/>
  <c r="K1800" i="16"/>
  <c r="K903" i="16"/>
  <c r="K1816" i="16"/>
  <c r="K1736" i="16"/>
  <c r="K739" i="16"/>
  <c r="K1426" i="16"/>
  <c r="K792" i="16"/>
  <c r="K1431" i="16"/>
  <c r="K782" i="16"/>
  <c r="K1210" i="16"/>
  <c r="K1921" i="16"/>
  <c r="K956" i="16"/>
  <c r="K1781" i="16"/>
  <c r="K1567" i="16"/>
  <c r="K1958" i="16"/>
  <c r="K973" i="16"/>
  <c r="K1604" i="16"/>
  <c r="K1051" i="16"/>
  <c r="K693" i="16"/>
  <c r="K2054" i="16"/>
  <c r="K1049" i="16"/>
  <c r="K787" i="16"/>
  <c r="K691" i="16"/>
  <c r="K1303" i="16"/>
  <c r="K1011" i="16"/>
  <c r="K1119" i="16"/>
  <c r="K1473" i="16"/>
  <c r="K1794" i="16"/>
  <c r="K1947" i="16"/>
  <c r="K2064" i="16"/>
  <c r="K890" i="16"/>
  <c r="K1501" i="16"/>
  <c r="K1727" i="16"/>
  <c r="K962" i="16"/>
  <c r="K1316" i="16"/>
  <c r="K1739" i="16"/>
  <c r="K1105" i="16"/>
  <c r="K1032" i="16"/>
  <c r="K2011" i="16"/>
  <c r="K610" i="16"/>
  <c r="K1284" i="16"/>
  <c r="K1590" i="16"/>
  <c r="K872" i="16"/>
  <c r="K648" i="16"/>
  <c r="K1366" i="16"/>
  <c r="K785" i="16"/>
  <c r="K997" i="16"/>
  <c r="K1983" i="16"/>
  <c r="K662" i="16"/>
  <c r="K1281" i="16"/>
  <c r="K1560" i="16"/>
  <c r="K1755" i="16"/>
  <c r="K1346" i="16"/>
  <c r="K1758" i="16"/>
  <c r="K2058" i="16"/>
  <c r="K1595" i="16"/>
  <c r="K1191" i="16"/>
  <c r="K1297" i="16"/>
  <c r="K1546" i="16"/>
  <c r="K1852" i="16"/>
  <c r="K1079" i="16"/>
  <c r="K1752" i="16"/>
  <c r="K1244" i="16"/>
  <c r="K1258" i="16"/>
  <c r="K983" i="16"/>
  <c r="K1680" i="16"/>
  <c r="K1992" i="16"/>
  <c r="K2068" i="16"/>
  <c r="K1938" i="16"/>
  <c r="K1713" i="16"/>
  <c r="K1643" i="16"/>
  <c r="K1924" i="16"/>
  <c r="K1267" i="16"/>
  <c r="K819" i="16"/>
  <c r="K1347" i="16"/>
  <c r="K1770" i="16"/>
  <c r="K1682" i="16"/>
  <c r="K1401" i="16"/>
  <c r="K1491" i="16"/>
  <c r="K1362" i="16"/>
  <c r="K1977" i="16"/>
  <c r="K753" i="16"/>
  <c r="K1960" i="16"/>
  <c r="K1862" i="16"/>
  <c r="K1436" i="16"/>
  <c r="K1017" i="16"/>
  <c r="K619" i="16"/>
  <c r="K1517" i="16"/>
  <c r="K1616" i="16"/>
  <c r="K1103" i="16"/>
  <c r="K1387" i="16"/>
  <c r="K1460" i="16"/>
  <c r="K1634" i="16"/>
  <c r="K678" i="16"/>
  <c r="K2049" i="16"/>
  <c r="K1251" i="16"/>
  <c r="K965" i="16"/>
  <c r="K1720" i="16"/>
  <c r="K1384" i="16"/>
  <c r="K939" i="16"/>
  <c r="K837" i="16"/>
  <c r="K1842" i="16"/>
  <c r="K2021" i="16"/>
  <c r="K1821" i="16"/>
  <c r="K876" i="16"/>
  <c r="K1615" i="16"/>
  <c r="K1995" i="16"/>
  <c r="K706" i="16"/>
  <c r="K2027" i="16"/>
  <c r="K1062" i="16"/>
  <c r="K714" i="16"/>
  <c r="K1971" i="16"/>
  <c r="K776" i="16"/>
  <c r="K1242" i="16"/>
  <c r="K1266" i="16"/>
  <c r="K1843" i="16"/>
  <c r="K1969" i="16"/>
  <c r="K1750" i="16"/>
  <c r="K659" i="16"/>
  <c r="K653" i="16"/>
  <c r="K919" i="16"/>
  <c r="K1265" i="16"/>
  <c r="K1272" i="16"/>
  <c r="K1859" i="16"/>
  <c r="K1863" i="16"/>
  <c r="K709" i="16"/>
  <c r="K1089" i="16"/>
  <c r="K1609" i="16"/>
  <c r="K834" i="16"/>
  <c r="K820" i="16"/>
  <c r="K1292" i="16"/>
  <c r="K952" i="16"/>
  <c r="K1214" i="16"/>
  <c r="K641" i="16"/>
  <c r="K1811" i="16"/>
  <c r="K1737" i="16"/>
  <c r="K1599" i="16"/>
  <c r="K1430" i="16"/>
  <c r="K1187" i="16"/>
  <c r="K1551" i="16"/>
  <c r="K2055" i="16"/>
  <c r="K1157" i="16"/>
  <c r="K1290" i="16"/>
  <c r="K1962" i="16"/>
  <c r="K1538" i="16"/>
  <c r="K1009" i="16"/>
  <c r="K1922" i="16"/>
  <c r="K1474" i="16"/>
  <c r="K892" i="16"/>
  <c r="K905" i="16"/>
  <c r="K1773" i="16"/>
  <c r="K1318" i="16"/>
  <c r="K811" i="16"/>
  <c r="K1631" i="16"/>
  <c r="K1229" i="16"/>
  <c r="K1824" i="16"/>
  <c r="K1133" i="16"/>
  <c r="K1553" i="16"/>
  <c r="K616" i="16"/>
  <c r="K920" i="16"/>
  <c r="K1925" i="16"/>
  <c r="K663" i="16"/>
  <c r="K1111" i="16"/>
  <c r="K643" i="16"/>
  <c r="K1762" i="16"/>
  <c r="K1704" i="16"/>
  <c r="K1613" i="16"/>
  <c r="K1860" i="16"/>
  <c r="K1184" i="16"/>
  <c r="K1779" i="16"/>
  <c r="K1102" i="16"/>
  <c r="K771" i="16"/>
  <c r="K741" i="16"/>
  <c r="K1162" i="16"/>
  <c r="K1552" i="16"/>
  <c r="K807" i="16"/>
  <c r="K1732" i="16"/>
  <c r="K1259" i="16"/>
  <c r="K2045" i="16"/>
  <c r="K1754" i="16"/>
  <c r="K493" i="16"/>
  <c r="B535" i="13" s="1"/>
  <c r="C535" i="13" s="1"/>
  <c r="K269" i="16"/>
  <c r="B311" i="13" s="1"/>
  <c r="C311" i="13" s="1"/>
  <c r="K515" i="16"/>
  <c r="B557" i="13" s="1"/>
  <c r="C557" i="13" s="1"/>
  <c r="K210" i="16"/>
  <c r="B252" i="13" s="1"/>
  <c r="C252" i="13" s="1"/>
  <c r="K475" i="16"/>
  <c r="B517" i="13" s="1"/>
  <c r="C517" i="13" s="1"/>
  <c r="K421" i="16"/>
  <c r="B463" i="13" s="1"/>
  <c r="C463" i="13" s="1"/>
  <c r="K1033" i="16"/>
  <c r="K1823" i="16"/>
  <c r="K1701" i="16"/>
  <c r="K1618" i="16"/>
  <c r="K921" i="16"/>
  <c r="K1150" i="16"/>
  <c r="K873" i="16"/>
  <c r="K1807" i="16"/>
  <c r="K1996" i="16"/>
  <c r="K1659" i="16"/>
  <c r="K2023" i="16"/>
  <c r="K737" i="16"/>
  <c r="K676" i="16"/>
  <c r="K841" i="16"/>
  <c r="K1944" i="16"/>
  <c r="K955" i="16"/>
  <c r="K1337" i="16"/>
  <c r="K1792" i="16"/>
  <c r="K1875" i="16"/>
  <c r="K1829" i="16"/>
  <c r="K1602" i="16"/>
  <c r="K1301" i="16"/>
  <c r="K633" i="16"/>
  <c r="K1785" i="16"/>
  <c r="K1920" i="16"/>
  <c r="K1667" i="16"/>
  <c r="K1216" i="16"/>
  <c r="K932" i="16"/>
  <c r="K1338" i="16"/>
  <c r="K1369" i="16"/>
  <c r="K1975" i="16"/>
  <c r="K944" i="16"/>
  <c r="K1571" i="16"/>
  <c r="K705" i="16"/>
  <c r="K1449" i="16"/>
  <c r="K1167" i="16"/>
  <c r="K768" i="16"/>
  <c r="K1148" i="16"/>
  <c r="K723" i="16"/>
  <c r="K687" i="16"/>
  <c r="K730" i="16"/>
  <c r="K1775" i="16"/>
  <c r="K775" i="16"/>
  <c r="K1207" i="16"/>
  <c r="K1388" i="16"/>
  <c r="K1493" i="16"/>
  <c r="K934" i="16"/>
  <c r="K1856" i="16"/>
  <c r="K976" i="16"/>
  <c r="K896" i="16"/>
  <c r="K1596" i="16"/>
  <c r="K996" i="16"/>
  <c r="K805" i="16"/>
  <c r="K854" i="16"/>
  <c r="K1584" i="16"/>
  <c r="K1054" i="16"/>
  <c r="K1788" i="16"/>
  <c r="K1480" i="16"/>
  <c r="K1879" i="16"/>
  <c r="K1564" i="16"/>
  <c r="K1093" i="16"/>
  <c r="K1287" i="16"/>
  <c r="K1024" i="16"/>
  <c r="K1693" i="16"/>
  <c r="K660" i="16"/>
  <c r="K1000" i="16"/>
  <c r="K1088" i="16"/>
  <c r="K1255" i="16"/>
  <c r="K1721" i="16"/>
  <c r="K649" i="16"/>
  <c r="K1853" i="16"/>
  <c r="K2032" i="16"/>
  <c r="K780" i="16"/>
  <c r="K1264" i="16"/>
  <c r="K1397" i="16"/>
  <c r="K1057" i="16"/>
  <c r="K1910" i="16"/>
  <c r="K671" i="16"/>
  <c r="K786" i="16"/>
  <c r="K1040" i="16"/>
  <c r="K1558" i="16"/>
  <c r="K908" i="16"/>
  <c r="K989" i="16"/>
  <c r="K1286" i="16"/>
  <c r="K1986" i="16"/>
  <c r="K743" i="16"/>
  <c r="K717" i="16"/>
  <c r="K1556" i="16"/>
  <c r="K970" i="16"/>
  <c r="K1884" i="16"/>
  <c r="K621" i="16"/>
  <c r="K1928" i="16"/>
  <c r="K1809" i="16"/>
  <c r="K1803" i="16"/>
  <c r="K800" i="16"/>
  <c r="K1234" i="16"/>
  <c r="K427" i="16"/>
  <c r="B469" i="13" s="1"/>
  <c r="C469" i="13" s="1"/>
  <c r="K468" i="16"/>
  <c r="B510" i="13" s="1"/>
  <c r="C510" i="13" s="1"/>
  <c r="K540" i="16"/>
  <c r="B582" i="13" s="1"/>
  <c r="C582" i="13" s="1"/>
  <c r="K362" i="16"/>
  <c r="B404" i="13" s="1"/>
  <c r="C404" i="13" s="1"/>
  <c r="K409" i="16"/>
  <c r="B451" i="13" s="1"/>
  <c r="C451" i="13" s="1"/>
  <c r="K319" i="16"/>
  <c r="B361" i="13" s="1"/>
  <c r="C361" i="13" s="1"/>
  <c r="K499" i="16"/>
  <c r="B541" i="13" s="1"/>
  <c r="C541" i="13" s="1"/>
  <c r="K415" i="16"/>
  <c r="B457" i="13" s="1"/>
  <c r="C457" i="13" s="1"/>
  <c r="K244" i="16"/>
  <c r="B286" i="13" s="1"/>
  <c r="C286" i="13" s="1"/>
  <c r="K380" i="16"/>
  <c r="B422" i="13" s="1"/>
  <c r="C422" i="13" s="1"/>
  <c r="K262" i="16"/>
  <c r="B304" i="13" s="1"/>
  <c r="C304" i="13" s="1"/>
  <c r="K361" i="16"/>
  <c r="B403" i="13" s="1"/>
  <c r="C403" i="13" s="1"/>
  <c r="K428" i="16"/>
  <c r="B470" i="13" s="1"/>
  <c r="C470" i="13" s="1"/>
  <c r="K312" i="16"/>
  <c r="B354" i="13" s="1"/>
  <c r="C354" i="13" s="1"/>
  <c r="K547" i="16"/>
  <c r="B589" i="13" s="1"/>
  <c r="C589" i="13" s="1"/>
  <c r="K323" i="16"/>
  <c r="B365" i="13" s="1"/>
  <c r="C365" i="13" s="1"/>
  <c r="K414" i="16"/>
  <c r="B456" i="13" s="1"/>
  <c r="C456" i="13" s="1"/>
  <c r="K333" i="16"/>
  <c r="B375" i="13" s="1"/>
  <c r="C375" i="13" s="1"/>
  <c r="K486" i="16"/>
  <c r="B528" i="13" s="1"/>
  <c r="C528" i="13" s="1"/>
  <c r="K1573" i="16"/>
  <c r="K1164" i="16"/>
  <c r="K690" i="16"/>
  <c r="K1115" i="16"/>
  <c r="K1452" i="16"/>
  <c r="K930" i="16"/>
  <c r="K1414" i="16"/>
  <c r="K1252" i="16"/>
  <c r="K1858" i="16"/>
  <c r="K1361" i="16"/>
  <c r="K1367" i="16"/>
  <c r="K734" i="16"/>
  <c r="K1221" i="16"/>
  <c r="K2001" i="16"/>
  <c r="K1112" i="16"/>
  <c r="K712" i="16"/>
  <c r="K1994" i="16"/>
  <c r="K1956" i="16"/>
  <c r="K1393" i="16"/>
  <c r="K1211" i="16"/>
  <c r="K1635" i="16"/>
  <c r="K1073" i="16"/>
  <c r="K791" i="16"/>
  <c r="K1432" i="16"/>
  <c r="K749" i="16"/>
  <c r="K1083" i="16"/>
  <c r="K1757" i="16"/>
  <c r="K1849" i="16"/>
  <c r="K1278" i="16"/>
  <c r="K1547" i="16"/>
  <c r="K1099" i="16"/>
  <c r="K2043" i="16"/>
  <c r="K821" i="16"/>
  <c r="K1526" i="16"/>
  <c r="K2019" i="16"/>
  <c r="K757" i="16"/>
  <c r="K1462" i="16"/>
  <c r="K607" i="16"/>
  <c r="K954" i="16"/>
  <c r="K1090" i="16"/>
  <c r="K961" i="16"/>
  <c r="K1745" i="16"/>
  <c r="K1008" i="16"/>
  <c r="K1131" i="16"/>
  <c r="K899" i="16"/>
  <c r="K1931" i="16"/>
  <c r="K2033" i="16"/>
  <c r="K981" i="16"/>
  <c r="K1738" i="16"/>
  <c r="K1371" i="16"/>
  <c r="K1617" i="16"/>
  <c r="K1080" i="16"/>
  <c r="K1425" i="16"/>
  <c r="K1231" i="16"/>
  <c r="K1676" i="16"/>
  <c r="K1407" i="16"/>
  <c r="K1671" i="16"/>
  <c r="K938" i="16"/>
  <c r="K1753" i="16"/>
  <c r="K1065" i="16"/>
  <c r="K1581" i="16"/>
  <c r="K1402" i="16"/>
  <c r="K1447" i="16"/>
  <c r="K1419" i="16"/>
  <c r="K1669" i="16"/>
  <c r="K1911" i="16"/>
  <c r="K1719" i="16"/>
  <c r="K1039" i="16"/>
  <c r="K1227" i="16"/>
  <c r="K1339" i="16"/>
  <c r="K1582" i="16"/>
  <c r="K1066" i="16"/>
  <c r="K1096" i="16"/>
  <c r="K1153" i="16"/>
  <c r="K1583" i="16"/>
  <c r="K949" i="16"/>
  <c r="K1874" i="16"/>
  <c r="K812" i="16"/>
  <c r="K1881" i="16"/>
  <c r="K1919" i="16"/>
  <c r="K755" i="16"/>
  <c r="K1916" i="16"/>
  <c r="K1918" i="16"/>
  <c r="K1942" i="16"/>
  <c r="K2053" i="16"/>
  <c r="K642" i="16"/>
  <c r="K1085" i="16"/>
  <c r="K1965" i="16"/>
  <c r="K1315" i="16"/>
  <c r="K995" i="16"/>
  <c r="K1257" i="16"/>
  <c r="K857" i="16"/>
  <c r="K684" i="16"/>
  <c r="K1813" i="16"/>
  <c r="K634" i="16"/>
  <c r="K979" i="16"/>
  <c r="K1078" i="16"/>
  <c r="K622" i="16"/>
  <c r="K1001" i="16"/>
  <c r="K1597" i="16"/>
  <c r="K998" i="16"/>
  <c r="K664" i="16"/>
  <c r="K1733" i="16"/>
  <c r="K1459" i="16"/>
  <c r="K760" i="16"/>
  <c r="K1304" i="16"/>
  <c r="K2015" i="16"/>
  <c r="K1549" i="16"/>
  <c r="K984" i="16"/>
  <c r="K1044" i="16"/>
  <c r="K657" i="16"/>
  <c r="K1467" i="16"/>
  <c r="K931" i="16"/>
  <c r="K1749" i="16"/>
  <c r="K793" i="16"/>
  <c r="K1321" i="16"/>
  <c r="K1545" i="16"/>
  <c r="K1606" i="16"/>
  <c r="K762" i="16"/>
  <c r="K1614" i="16"/>
  <c r="K1398" i="16"/>
  <c r="K1668" i="16"/>
  <c r="K1363" i="16"/>
  <c r="K1832" i="16"/>
  <c r="K1130" i="16"/>
  <c r="K1638" i="16"/>
  <c r="K1620" i="16"/>
  <c r="K1487" i="16"/>
  <c r="K1640" i="16"/>
  <c r="K784" i="16"/>
  <c r="K1163" i="16"/>
  <c r="K1735" i="16"/>
  <c r="K825" i="16"/>
  <c r="K968" i="16"/>
  <c r="K1607" i="16"/>
  <c r="K986" i="16"/>
  <c r="K1277" i="16"/>
  <c r="K1915" i="16"/>
  <c r="K1386" i="16"/>
  <c r="K1179" i="16"/>
  <c r="K1528" i="16"/>
  <c r="K827" i="16"/>
  <c r="K1114" i="16"/>
  <c r="K1240" i="16"/>
  <c r="K960" i="16"/>
  <c r="K631" i="16"/>
  <c r="K1128" i="16"/>
  <c r="K713" i="16"/>
  <c r="K941" i="16"/>
  <c r="K1548" i="16"/>
  <c r="K1678" i="16"/>
  <c r="K1441" i="16"/>
  <c r="K2012" i="16"/>
  <c r="K978" i="16"/>
  <c r="K1776" i="16"/>
  <c r="K1225" i="16"/>
  <c r="K1144" i="16"/>
  <c r="K1143" i="16"/>
  <c r="K1147" i="16"/>
  <c r="K1129" i="16"/>
  <c r="K1991" i="16"/>
  <c r="K1808" i="16"/>
  <c r="K1195" i="16"/>
  <c r="K1106" i="16"/>
  <c r="K1198" i="16"/>
  <c r="K987" i="16"/>
  <c r="K1391" i="16"/>
  <c r="K1894" i="16"/>
  <c r="K1589" i="16"/>
  <c r="K1470" i="16"/>
  <c r="K856" i="16"/>
  <c r="K1359" i="16"/>
  <c r="K1798" i="16"/>
  <c r="K1404" i="16"/>
  <c r="K640" i="16"/>
  <c r="K885" i="16"/>
  <c r="K1082" i="16"/>
  <c r="K1250" i="16"/>
  <c r="K718" i="16"/>
  <c r="K882" i="16"/>
  <c r="K1313" i="16"/>
  <c r="K1802" i="16"/>
  <c r="K1698" i="16"/>
  <c r="K1417" i="16"/>
  <c r="K1135" i="16"/>
  <c r="K1591" i="16"/>
  <c r="K1134" i="16"/>
  <c r="K765" i="16"/>
  <c r="K1355" i="16"/>
  <c r="K1174" i="16"/>
  <c r="K1168" i="16"/>
  <c r="K639" i="16"/>
  <c r="K1657" i="16"/>
  <c r="K1154" i="16"/>
  <c r="K1488" i="16"/>
  <c r="K727" i="16"/>
  <c r="K219" i="16"/>
  <c r="B261" i="13" s="1"/>
  <c r="C261" i="13" s="1"/>
  <c r="K276" i="16"/>
  <c r="B318" i="13" s="1"/>
  <c r="C318" i="13" s="1"/>
  <c r="K217" i="16"/>
  <c r="B259" i="13" s="1"/>
  <c r="C259" i="13" s="1"/>
  <c r="K403" i="16"/>
  <c r="B445" i="13" s="1"/>
  <c r="C445" i="13" s="1"/>
  <c r="K599" i="16"/>
  <c r="B641" i="13" s="1"/>
  <c r="C641" i="13" s="1"/>
  <c r="K570" i="16"/>
  <c r="B612" i="13" s="1"/>
  <c r="C612" i="13" s="1"/>
  <c r="K1334" i="16"/>
  <c r="K756" i="16"/>
  <c r="K615" i="16"/>
  <c r="K1418" i="16"/>
  <c r="K1222" i="16"/>
  <c r="K802" i="16"/>
  <c r="K1952" i="16"/>
  <c r="K1746" i="16"/>
  <c r="K1675" i="16"/>
  <c r="K1323" i="16"/>
  <c r="K1110" i="16"/>
  <c r="K788" i="16"/>
  <c r="K1930" i="16"/>
  <c r="K1357" i="16"/>
  <c r="K778" i="16"/>
  <c r="K1846" i="16"/>
  <c r="K1777" i="16"/>
  <c r="K1557" i="16"/>
  <c r="K1760" i="16"/>
  <c r="K1690" i="16"/>
  <c r="K1279" i="16"/>
  <c r="K1182" i="16"/>
  <c r="K1594" i="16"/>
  <c r="K858" i="16"/>
  <c r="K1937" i="16"/>
  <c r="K1253" i="16"/>
  <c r="K1499" i="16"/>
  <c r="K728" i="16"/>
  <c r="K613" i="16"/>
  <c r="K1566" i="16"/>
  <c r="K1372" i="16"/>
  <c r="K1623" i="16"/>
  <c r="K1500" i="16"/>
  <c r="K2000" i="16"/>
  <c r="K1358" i="16"/>
  <c r="K1839" i="16"/>
  <c r="K1012" i="16"/>
  <c r="K833" i="16"/>
  <c r="K667" i="16"/>
  <c r="K1706" i="16"/>
  <c r="K769" i="16"/>
  <c r="K1149" i="16"/>
  <c r="K1420" i="16"/>
  <c r="K711" i="16"/>
  <c r="K669" i="16"/>
  <c r="K1230" i="16"/>
  <c r="K1375" i="16"/>
  <c r="K1171" i="16"/>
  <c r="K1940" i="16"/>
  <c r="K1055" i="16"/>
  <c r="K716" i="16"/>
  <c r="K1876" i="16"/>
  <c r="K1429" i="16"/>
  <c r="K1521" i="16"/>
  <c r="K1763" i="16"/>
  <c r="K720" i="16"/>
  <c r="K868" i="16"/>
  <c r="K988" i="16"/>
  <c r="K897" i="16"/>
  <c r="K1909" i="16"/>
  <c r="K725" i="16"/>
  <c r="K675" i="16"/>
  <c r="K1006" i="16"/>
  <c r="K1239" i="16"/>
  <c r="K1212" i="16"/>
  <c r="K1383" i="16"/>
  <c r="K1309" i="16"/>
  <c r="K1056" i="16"/>
  <c r="K1291" i="16"/>
  <c r="K654" i="16"/>
  <c r="K1586" i="16"/>
  <c r="K1098" i="16"/>
  <c r="K1376" i="16"/>
  <c r="K1445" i="16"/>
  <c r="K1483" i="16"/>
  <c r="K1587" i="16"/>
  <c r="K1269" i="16"/>
  <c r="K2024" i="16"/>
  <c r="K1791" i="16"/>
  <c r="K1578" i="16"/>
  <c r="K1063" i="16"/>
  <c r="K604" i="16"/>
  <c r="K1067" i="16"/>
  <c r="K1475" i="16"/>
  <c r="K1861" i="16"/>
  <c r="K1048" i="16"/>
  <c r="K942" i="16"/>
  <c r="K1403" i="16"/>
  <c r="K1700" i="16"/>
  <c r="K1563" i="16"/>
  <c r="K1957" i="16"/>
  <c r="K1117" i="16"/>
  <c r="K1416" i="16"/>
  <c r="K853" i="16"/>
  <c r="K2052" i="16"/>
  <c r="K1630" i="16"/>
  <c r="K2002" i="16"/>
  <c r="K1273" i="16"/>
  <c r="K1052" i="16"/>
  <c r="K234" i="16"/>
  <c r="B276" i="13" s="1"/>
  <c r="C276" i="13" s="1"/>
  <c r="K571" i="16"/>
  <c r="B613" i="13" s="1"/>
  <c r="C613" i="13" s="1"/>
  <c r="K285" i="16"/>
  <c r="B327" i="13" s="1"/>
  <c r="C327" i="13" s="1"/>
  <c r="K411" i="16"/>
  <c r="B453" i="13" s="1"/>
  <c r="C453" i="13" s="1"/>
  <c r="K350" i="16"/>
  <c r="B392" i="13" s="1"/>
  <c r="C392" i="13" s="1"/>
  <c r="K527" i="16"/>
  <c r="B569" i="13" s="1"/>
  <c r="C569" i="13" s="1"/>
  <c r="K422" i="16"/>
  <c r="B464" i="13" s="1"/>
  <c r="C464" i="13" s="1"/>
  <c r="K292" i="16"/>
  <c r="B334" i="13" s="1"/>
  <c r="C334" i="13" s="1"/>
  <c r="K424" i="16"/>
  <c r="B466" i="13" s="1"/>
  <c r="C466" i="13" s="1"/>
  <c r="K564" i="16"/>
  <c r="B606" i="13" s="1"/>
  <c r="C606" i="13" s="1"/>
  <c r="K356" i="16"/>
  <c r="B398" i="13" s="1"/>
  <c r="C398" i="13" s="1"/>
  <c r="K375" i="16"/>
  <c r="B417" i="13" s="1"/>
  <c r="C417" i="13" s="1"/>
  <c r="K357" i="16"/>
  <c r="B399" i="13" s="1"/>
  <c r="C399" i="13" s="1"/>
  <c r="K314" i="16"/>
  <c r="B356" i="13" s="1"/>
  <c r="C356" i="13" s="1"/>
  <c r="K488" i="16"/>
  <c r="B530" i="13" s="1"/>
  <c r="C530" i="13" s="1"/>
  <c r="K1649" i="16"/>
  <c r="K1415" i="16"/>
  <c r="K783" i="16"/>
  <c r="K1882" i="16"/>
  <c r="K2066" i="16"/>
  <c r="K677" i="16"/>
  <c r="K1722" i="16"/>
  <c r="K1575" i="16"/>
  <c r="K1997" i="16"/>
  <c r="K894" i="16"/>
  <c r="K1173" i="16"/>
  <c r="K1038" i="16"/>
  <c r="K629" i="16"/>
  <c r="K848" i="16"/>
  <c r="K906" i="16"/>
  <c r="K1949" i="16"/>
  <c r="K1714" i="16"/>
  <c r="K1530" i="16"/>
  <c r="K1035" i="16"/>
  <c r="K2026" i="16"/>
  <c r="K746" i="16"/>
  <c r="K661" i="16"/>
  <c r="K1464" i="16"/>
  <c r="K851" i="16"/>
  <c r="K1662" i="16"/>
  <c r="K1612" i="16"/>
  <c r="K1742" i="16"/>
  <c r="K1455" i="16"/>
  <c r="K1878" i="16"/>
  <c r="K1004" i="16"/>
  <c r="K1835" i="16"/>
  <c r="K1955" i="16"/>
  <c r="K1801" i="16"/>
  <c r="K1208" i="16"/>
  <c r="K1213" i="16"/>
  <c r="K1176" i="16"/>
  <c r="K745" i="16"/>
  <c r="K2010" i="16"/>
  <c r="K1007" i="16"/>
  <c r="K1439" i="16"/>
  <c r="K1644" i="16"/>
  <c r="K1029" i="16"/>
  <c r="K1496" i="16"/>
  <c r="K1087" i="16"/>
  <c r="K972" i="16"/>
  <c r="K1664" i="16"/>
  <c r="K1561" i="16"/>
  <c r="K1037" i="16"/>
  <c r="K1562" i="16"/>
  <c r="K1825" i="16"/>
  <c r="K2067" i="16"/>
  <c r="K1019" i="16"/>
  <c r="K1399" i="16"/>
  <c r="K1903" i="16"/>
  <c r="K1660" i="16"/>
  <c r="K910" i="16"/>
  <c r="K1972" i="16"/>
  <c r="K1026" i="16"/>
  <c r="K1504" i="16"/>
  <c r="K1268" i="16"/>
  <c r="K747" i="16"/>
  <c r="K682" i="16"/>
  <c r="K1686" i="16"/>
  <c r="K1692" i="16"/>
  <c r="K1020" i="16"/>
  <c r="K926" i="16"/>
  <c r="K1837" i="16"/>
  <c r="K1046" i="16"/>
  <c r="K1481" i="16"/>
  <c r="K1192" i="16"/>
  <c r="K1699" i="16"/>
  <c r="K1155" i="16"/>
  <c r="K980" i="16"/>
  <c r="K875" i="16"/>
  <c r="K623" i="16"/>
  <c r="K1902" i="16"/>
  <c r="K1377" i="16"/>
  <c r="K2008" i="16"/>
  <c r="K1486" i="16"/>
  <c r="K1624" i="16"/>
  <c r="K1175" i="16"/>
  <c r="K2014" i="16"/>
  <c r="K1712" i="16"/>
  <c r="K1113" i="16"/>
  <c r="K1767" i="16"/>
  <c r="K1658" i="16"/>
  <c r="K1601" i="16"/>
  <c r="K1310" i="16"/>
  <c r="K2037" i="16"/>
  <c r="K1261" i="16"/>
  <c r="K1293" i="16"/>
  <c r="K1424" i="16"/>
  <c r="K1302" i="16"/>
  <c r="K1611" i="16"/>
  <c r="K668" i="16"/>
  <c r="K2009" i="16"/>
  <c r="K891" i="16"/>
  <c r="K1850" i="16"/>
  <c r="K1100" i="16"/>
  <c r="K767" i="16"/>
  <c r="K1282" i="16"/>
  <c r="K1469" i="16"/>
  <c r="K2040" i="16"/>
  <c r="K1030" i="16"/>
  <c r="K1031" i="16"/>
  <c r="K861" i="16"/>
  <c r="K1352" i="16"/>
  <c r="K536" i="16"/>
  <c r="B578" i="13" s="1"/>
  <c r="C578" i="13" s="1"/>
  <c r="K311" i="16"/>
  <c r="B353" i="13" s="1"/>
  <c r="C353" i="13" s="1"/>
  <c r="K555" i="16"/>
  <c r="B597" i="13" s="1"/>
  <c r="C597" i="13" s="1"/>
  <c r="K576" i="16"/>
  <c r="B618" i="13" s="1"/>
  <c r="C618" i="13" s="1"/>
  <c r="K250" i="16"/>
  <c r="B292" i="13" s="1"/>
  <c r="C292" i="13" s="1"/>
  <c r="K377" i="16"/>
  <c r="B419" i="13" s="1"/>
  <c r="C419" i="13" s="1"/>
  <c r="K467" i="16"/>
  <c r="B509" i="13" s="1"/>
  <c r="C509" i="13" s="1"/>
  <c r="K456" i="16"/>
  <c r="B498" i="13" s="1"/>
  <c r="C498" i="13" s="1"/>
  <c r="K66" i="16"/>
  <c r="B108" i="13" s="1"/>
  <c r="K41" i="16"/>
  <c r="B83" i="13" s="1"/>
  <c r="K138" i="16"/>
  <c r="B180" i="13" s="1"/>
  <c r="K26" i="16"/>
  <c r="K153" i="16"/>
  <c r="B195" i="13" s="1"/>
  <c r="K57" i="16"/>
  <c r="B99" i="13" s="1"/>
  <c r="K176" i="16"/>
  <c r="B218" i="13" s="1"/>
  <c r="K144" i="16"/>
  <c r="B186" i="13" s="1"/>
  <c r="K65" i="16"/>
  <c r="B107" i="13" s="1"/>
  <c r="K84" i="16"/>
  <c r="B126" i="13" s="1"/>
  <c r="K81" i="16"/>
  <c r="B123" i="13" s="1"/>
  <c r="K106" i="16"/>
  <c r="B148" i="13" s="1"/>
  <c r="K162" i="16"/>
  <c r="B204" i="13" s="1"/>
  <c r="K112" i="16"/>
  <c r="B154" i="13" s="1"/>
  <c r="K114" i="16"/>
  <c r="B156" i="13" s="1"/>
  <c r="K194" i="16"/>
  <c r="B236" i="13" s="1"/>
  <c r="K206" i="16"/>
  <c r="B248" i="13" s="1"/>
  <c r="C248" i="13" s="1"/>
  <c r="K78" i="16"/>
  <c r="B120" i="13" s="1"/>
  <c r="K203" i="16"/>
  <c r="B245" i="13" s="1"/>
  <c r="C245" i="13" s="1"/>
  <c r="K175" i="16"/>
  <c r="B217" i="13" s="1"/>
  <c r="K143" i="16"/>
  <c r="B185" i="13" s="1"/>
  <c r="K204" i="16"/>
  <c r="B246" i="13" s="1"/>
  <c r="C246" i="13" s="1"/>
  <c r="K62" i="16"/>
  <c r="B104" i="13" s="1"/>
  <c r="K38" i="16"/>
  <c r="B80" i="13" s="1"/>
  <c r="K25" i="16"/>
  <c r="K190" i="16"/>
  <c r="B232" i="13" s="1"/>
  <c r="K200" i="16"/>
  <c r="B242" i="13" s="1"/>
  <c r="K151" i="16"/>
  <c r="B193" i="13" s="1"/>
  <c r="K172" i="16"/>
  <c r="B214" i="13" s="1"/>
  <c r="K184" i="16"/>
  <c r="B226" i="13" s="1"/>
  <c r="K152" i="16"/>
  <c r="B194" i="13" s="1"/>
  <c r="K119" i="16"/>
  <c r="B161" i="13" s="1"/>
  <c r="K189" i="16"/>
  <c r="B231" i="13" s="1"/>
  <c r="K20" i="16"/>
  <c r="K11" i="16"/>
  <c r="K28" i="16"/>
  <c r="K197" i="16"/>
  <c r="B239" i="13" s="1"/>
  <c r="K161" i="16"/>
  <c r="B203" i="13" s="1"/>
  <c r="K99" i="16"/>
  <c r="B141" i="13" s="1"/>
  <c r="K116" i="16"/>
  <c r="B158" i="13" s="1"/>
  <c r="K193" i="16"/>
  <c r="B235" i="13" s="1"/>
  <c r="K16" i="16"/>
  <c r="K173" i="16"/>
  <c r="B215" i="13" s="1"/>
  <c r="K58" i="16"/>
  <c r="B100" i="13" s="1"/>
  <c r="K67" i="16"/>
  <c r="B109" i="13" s="1"/>
  <c r="K54" i="16"/>
  <c r="B96" i="13" s="1"/>
  <c r="K167" i="16"/>
  <c r="B209" i="13" s="1"/>
  <c r="K74" i="16"/>
  <c r="B116" i="13" s="1"/>
  <c r="K163" i="16"/>
  <c r="B205" i="13" s="1"/>
  <c r="K15" i="16"/>
  <c r="K23" i="16"/>
  <c r="K160" i="16"/>
  <c r="B202" i="13" s="1"/>
  <c r="K45" i="16"/>
  <c r="B87" i="13" s="1"/>
  <c r="K3" i="16"/>
  <c r="B45" i="13" s="1"/>
  <c r="K132" i="16"/>
  <c r="B174" i="13" s="1"/>
  <c r="K102" i="16"/>
  <c r="B144" i="13" s="1"/>
  <c r="K108" i="16"/>
  <c r="B150" i="13" s="1"/>
  <c r="K29" i="16"/>
  <c r="K115" i="16"/>
  <c r="B157" i="13" s="1"/>
  <c r="K90" i="16"/>
  <c r="B132" i="13" s="1"/>
  <c r="K68" i="16"/>
  <c r="B110" i="13" s="1"/>
  <c r="K37" i="16"/>
  <c r="B79" i="13" s="1"/>
  <c r="K174" i="16"/>
  <c r="B216" i="13" s="1"/>
  <c r="K202" i="16"/>
  <c r="B244" i="13" s="1"/>
  <c r="K8" i="16"/>
  <c r="K156" i="16"/>
  <c r="B198" i="13" s="1"/>
  <c r="K88" i="16"/>
  <c r="B130" i="13" s="1"/>
  <c r="K80" i="16"/>
  <c r="B122" i="13" s="1"/>
  <c r="K139" i="16"/>
  <c r="B181" i="13" s="1"/>
  <c r="K35" i="16"/>
  <c r="B77" i="13" s="1"/>
  <c r="K77" i="16"/>
  <c r="B119" i="13" s="1"/>
  <c r="K31" i="16"/>
  <c r="K21" i="16"/>
  <c r="K142" i="16"/>
  <c r="B184" i="13" s="1"/>
  <c r="K166" i="16"/>
  <c r="B208" i="13" s="1"/>
  <c r="K97" i="16"/>
  <c r="B139" i="13" s="1"/>
  <c r="K50" i="16"/>
  <c r="B92" i="13" s="1"/>
  <c r="K179" i="16"/>
  <c r="B221" i="13" s="1"/>
  <c r="K187" i="16"/>
  <c r="B229" i="13" s="1"/>
  <c r="K85" i="16"/>
  <c r="B127" i="13" s="1"/>
  <c r="K7" i="16"/>
  <c r="K48" i="16"/>
  <c r="B90" i="13" s="1"/>
  <c r="K101" i="16"/>
  <c r="B143" i="13" s="1"/>
  <c r="K91" i="16"/>
  <c r="B133" i="13" s="1"/>
  <c r="K17" i="16"/>
  <c r="K103" i="16"/>
  <c r="B145" i="13" s="1"/>
  <c r="K49" i="16"/>
  <c r="B91" i="13" s="1"/>
  <c r="K75" i="16"/>
  <c r="B117" i="13" s="1"/>
  <c r="K87" i="16"/>
  <c r="B129" i="13" s="1"/>
  <c r="K70" i="16"/>
  <c r="B112" i="13" s="1"/>
  <c r="K64" i="16"/>
  <c r="B106" i="13" s="1"/>
  <c r="K96" i="16"/>
  <c r="B138" i="13" s="1"/>
  <c r="K10" i="16"/>
  <c r="K196" i="16"/>
  <c r="B238" i="13" s="1"/>
  <c r="K111" i="16"/>
  <c r="B153" i="13" s="1"/>
  <c r="K148" i="16"/>
  <c r="B190" i="13" s="1"/>
  <c r="K79" i="16"/>
  <c r="B121" i="13" s="1"/>
  <c r="K136" i="16"/>
  <c r="B178" i="13" s="1"/>
  <c r="K33" i="16"/>
  <c r="B75" i="13" s="1"/>
  <c r="K137" i="16"/>
  <c r="B179" i="13" s="1"/>
  <c r="K130" i="16"/>
  <c r="B172" i="13" s="1"/>
  <c r="K201" i="16"/>
  <c r="B243" i="13" s="1"/>
  <c r="K4" i="16"/>
  <c r="B46" i="13" s="1"/>
  <c r="K5" i="16"/>
  <c r="B47" i="13" s="1"/>
  <c r="K59" i="16"/>
  <c r="B101" i="13" s="1"/>
  <c r="K129" i="16"/>
  <c r="B171" i="13" s="1"/>
  <c r="K185" i="16"/>
  <c r="B227" i="13" s="1"/>
  <c r="K133" i="16"/>
  <c r="B175" i="13" s="1"/>
  <c r="K110" i="16"/>
  <c r="B152" i="13" s="1"/>
  <c r="K186" i="16"/>
  <c r="B228" i="13" s="1"/>
  <c r="K9" i="16"/>
  <c r="K76" i="16"/>
  <c r="B118" i="13" s="1"/>
  <c r="K128" i="16"/>
  <c r="B170" i="13" s="1"/>
  <c r="K178" i="16"/>
  <c r="B220" i="13" s="1"/>
  <c r="K13" i="16"/>
  <c r="K118" i="16"/>
  <c r="B160" i="13" s="1"/>
  <c r="K14" i="16"/>
  <c r="K63" i="16"/>
  <c r="B105" i="13" s="1"/>
  <c r="K120" i="16"/>
  <c r="B162" i="13" s="1"/>
  <c r="K150" i="16"/>
  <c r="B192" i="13" s="1"/>
  <c r="K30" i="16"/>
  <c r="K169" i="16"/>
  <c r="B211" i="13" s="1"/>
  <c r="K42" i="16"/>
  <c r="B84" i="13" s="1"/>
  <c r="K159" i="16"/>
  <c r="B201" i="13" s="1"/>
  <c r="K89" i="16"/>
  <c r="B131" i="13" s="1"/>
  <c r="K82" i="16"/>
  <c r="B124" i="13" s="1"/>
  <c r="K104" i="16"/>
  <c r="B146" i="13" s="1"/>
  <c r="K207" i="16"/>
  <c r="B249" i="13" s="1"/>
  <c r="C249" i="13" s="1"/>
  <c r="K126" i="16"/>
  <c r="B168" i="13" s="1"/>
  <c r="K107" i="16"/>
  <c r="B149" i="13" s="1"/>
  <c r="K165" i="16"/>
  <c r="B207" i="13" s="1"/>
  <c r="K72" i="16"/>
  <c r="B114" i="13" s="1"/>
  <c r="K127" i="16"/>
  <c r="B169" i="13" s="1"/>
  <c r="K105" i="16"/>
  <c r="B147" i="13" s="1"/>
  <c r="K124" i="16"/>
  <c r="B166" i="13" s="1"/>
  <c r="K171" i="16"/>
  <c r="B213" i="13" s="1"/>
  <c r="K157" i="16"/>
  <c r="B199" i="13" s="1"/>
  <c r="K56" i="16"/>
  <c r="B98" i="13" s="1"/>
  <c r="K183" i="16"/>
  <c r="B225" i="13" s="1"/>
  <c r="K32" i="16"/>
  <c r="B74" i="13" s="1"/>
  <c r="K198" i="16"/>
  <c r="B240" i="13" s="1"/>
  <c r="K43" i="16"/>
  <c r="B85" i="13" s="1"/>
  <c r="K123" i="16"/>
  <c r="B165" i="13" s="1"/>
  <c r="K164" i="16"/>
  <c r="B206" i="13" s="1"/>
  <c r="K83" i="16"/>
  <c r="B125" i="13" s="1"/>
  <c r="K51" i="16"/>
  <c r="B93" i="13" s="1"/>
  <c r="K98" i="16"/>
  <c r="B140" i="13" s="1"/>
  <c r="K121" i="16"/>
  <c r="B163" i="13" s="1"/>
  <c r="K168" i="16"/>
  <c r="B210" i="13" s="1"/>
  <c r="K40" i="16"/>
  <c r="B82" i="13" s="1"/>
  <c r="K154" i="16"/>
  <c r="B196" i="13" s="1"/>
  <c r="K86" i="16"/>
  <c r="B128" i="13" s="1"/>
  <c r="K140" i="16"/>
  <c r="B182" i="13" s="1"/>
  <c r="K147" i="16"/>
  <c r="B189" i="13" s="1"/>
  <c r="K94" i="16"/>
  <c r="B136" i="13" s="1"/>
  <c r="K44" i="16"/>
  <c r="B86" i="13" s="1"/>
  <c r="K69" i="16"/>
  <c r="B111" i="13" s="1"/>
  <c r="K205" i="16"/>
  <c r="B247" i="13" s="1"/>
  <c r="C247" i="13" s="1"/>
  <c r="K188" i="16"/>
  <c r="B230" i="13" s="1"/>
  <c r="K6" i="16"/>
  <c r="K52" i="16"/>
  <c r="B94" i="13" s="1"/>
  <c r="K12" i="16"/>
  <c r="K113" i="16"/>
  <c r="B155" i="13" s="1"/>
  <c r="K170" i="16"/>
  <c r="B212" i="13" s="1"/>
  <c r="K182" i="16"/>
  <c r="B224" i="13" s="1"/>
  <c r="K199" i="16"/>
  <c r="B241" i="13" s="1"/>
  <c r="K134" i="16"/>
  <c r="B176" i="13" s="1"/>
  <c r="K34" i="16"/>
  <c r="B76" i="13" s="1"/>
  <c r="K27" i="16"/>
  <c r="K135" i="16"/>
  <c r="B177" i="13" s="1"/>
  <c r="K73" i="16"/>
  <c r="B115" i="13" s="1"/>
  <c r="K24" i="16"/>
  <c r="K39" i="16"/>
  <c r="B81" i="13" s="1"/>
  <c r="K61" i="16"/>
  <c r="B103" i="13" s="1"/>
  <c r="K95" i="16"/>
  <c r="B137" i="13" s="1"/>
  <c r="K149" i="16"/>
  <c r="B191" i="13" s="1"/>
  <c r="K109" i="16"/>
  <c r="B151" i="13" s="1"/>
  <c r="K19" i="16"/>
  <c r="K53" i="16"/>
  <c r="B95" i="13" s="1"/>
  <c r="K181" i="16"/>
  <c r="B223" i="13" s="1"/>
  <c r="K2" i="16"/>
  <c r="B44" i="13" s="1"/>
  <c r="K55" i="16"/>
  <c r="B97" i="13" s="1"/>
  <c r="K177" i="16"/>
  <c r="B219" i="13" s="1"/>
  <c r="K180" i="16"/>
  <c r="B222" i="13" s="1"/>
  <c r="K22" i="16"/>
  <c r="K131" i="16"/>
  <c r="B173" i="13" s="1"/>
  <c r="K141" i="16"/>
  <c r="B183" i="13" s="1"/>
  <c r="K125" i="16"/>
  <c r="B167" i="13" s="1"/>
  <c r="K71" i="16"/>
  <c r="B113" i="13" s="1"/>
  <c r="K191" i="16"/>
  <c r="B233" i="13" s="1"/>
  <c r="K47" i="16"/>
  <c r="B89" i="13" s="1"/>
  <c r="K117" i="16"/>
  <c r="B159" i="13" s="1"/>
  <c r="K158" i="16"/>
  <c r="B200" i="13" s="1"/>
  <c r="K100" i="16"/>
  <c r="B142" i="13" s="1"/>
  <c r="K18" i="16"/>
  <c r="K36" i="16"/>
  <c r="B78" i="13" s="1"/>
  <c r="K46" i="16"/>
  <c r="B88" i="13" s="1"/>
  <c r="K155" i="16"/>
  <c r="B197" i="13" s="1"/>
  <c r="K122" i="16"/>
  <c r="B164" i="13" s="1"/>
  <c r="K195" i="16"/>
  <c r="B237" i="13" s="1"/>
  <c r="K146" i="16"/>
  <c r="B188" i="13" s="1"/>
  <c r="K92" i="16"/>
  <c r="B134" i="13" s="1"/>
  <c r="B104" i="3" l="1"/>
  <c r="C134" i="13"/>
  <c r="B112" i="3"/>
  <c r="C142" i="13"/>
  <c r="C173" i="13"/>
  <c r="B143" i="3"/>
  <c r="B31" i="3"/>
  <c r="C61" i="13"/>
  <c r="C177" i="13"/>
  <c r="B147" i="3"/>
  <c r="C54" i="13"/>
  <c r="B24" i="3"/>
  <c r="C189" i="13"/>
  <c r="B159" i="3"/>
  <c r="B158" i="3"/>
  <c r="C188" i="13"/>
  <c r="C88" i="13"/>
  <c r="B58" i="3"/>
  <c r="C200" i="13"/>
  <c r="B170" i="3"/>
  <c r="B83" i="3"/>
  <c r="C113" i="13"/>
  <c r="B34" i="3"/>
  <c r="C64" i="13"/>
  <c r="C44" i="13"/>
  <c r="B14" i="3"/>
  <c r="B19" i="13"/>
  <c r="B6" i="13"/>
  <c r="G28" i="2" s="1"/>
  <c r="B121" i="3"/>
  <c r="C151" i="13"/>
  <c r="B51" i="3"/>
  <c r="C81" i="13"/>
  <c r="C69" i="13"/>
  <c r="B39" i="3"/>
  <c r="B194" i="3"/>
  <c r="C224" i="13"/>
  <c r="B64" i="3"/>
  <c r="C94" i="13"/>
  <c r="C111" i="13"/>
  <c r="B81" i="3"/>
  <c r="B152" i="3"/>
  <c r="C182" i="13"/>
  <c r="C210" i="13"/>
  <c r="B180" i="3"/>
  <c r="B95" i="3"/>
  <c r="C125" i="13"/>
  <c r="B210" i="3"/>
  <c r="C240" i="13"/>
  <c r="B169" i="3"/>
  <c r="C199" i="13"/>
  <c r="C169" i="13"/>
  <c r="B139" i="3"/>
  <c r="C168" i="13"/>
  <c r="B138" i="3"/>
  <c r="C131" i="13"/>
  <c r="B101" i="3"/>
  <c r="C72" i="13"/>
  <c r="B42" i="3"/>
  <c r="B26" i="3"/>
  <c r="C56" i="13"/>
  <c r="C170" i="13"/>
  <c r="B140" i="3"/>
  <c r="C152" i="13"/>
  <c r="B122" i="3"/>
  <c r="C101" i="13"/>
  <c r="B71" i="3"/>
  <c r="B142" i="3"/>
  <c r="C172" i="13"/>
  <c r="B91" i="3"/>
  <c r="C121" i="13"/>
  <c r="C52" i="13"/>
  <c r="B22" i="3"/>
  <c r="B99" i="3"/>
  <c r="C129" i="13"/>
  <c r="C59" i="13"/>
  <c r="B29" i="3"/>
  <c r="B19" i="3"/>
  <c r="C49" i="13"/>
  <c r="C92" i="13"/>
  <c r="B62" i="3"/>
  <c r="B33" i="3"/>
  <c r="C63" i="13"/>
  <c r="B151" i="3"/>
  <c r="C181" i="13"/>
  <c r="C50" i="13"/>
  <c r="B20" i="3"/>
  <c r="B80" i="3"/>
  <c r="C110" i="13"/>
  <c r="C150" i="13"/>
  <c r="B120" i="3"/>
  <c r="C87" i="13"/>
  <c r="B57" i="3"/>
  <c r="B175" i="3"/>
  <c r="C205" i="13"/>
  <c r="B79" i="3"/>
  <c r="C109" i="13"/>
  <c r="B205" i="3"/>
  <c r="C235" i="13"/>
  <c r="B209" i="3"/>
  <c r="C239" i="13"/>
  <c r="C231" i="13"/>
  <c r="B201" i="3"/>
  <c r="B184" i="3"/>
  <c r="C214" i="13"/>
  <c r="B37" i="3"/>
  <c r="C67" i="13"/>
  <c r="C185" i="13"/>
  <c r="B155" i="3"/>
  <c r="B174" i="3"/>
  <c r="C204" i="13"/>
  <c r="B77" i="3"/>
  <c r="C107" i="13"/>
  <c r="B165" i="3"/>
  <c r="C195" i="13"/>
  <c r="B78" i="3"/>
  <c r="C108" i="13"/>
  <c r="B204" i="3"/>
  <c r="C234" i="13"/>
  <c r="B207" i="3"/>
  <c r="C237" i="13"/>
  <c r="C159" i="13"/>
  <c r="B129" i="3"/>
  <c r="B192" i="3"/>
  <c r="C222" i="13"/>
  <c r="B161" i="3"/>
  <c r="C191" i="13"/>
  <c r="B182" i="3"/>
  <c r="C212" i="13"/>
  <c r="B56" i="3"/>
  <c r="C86" i="13"/>
  <c r="B98" i="3"/>
  <c r="C128" i="13"/>
  <c r="B176" i="3"/>
  <c r="C206" i="13"/>
  <c r="B44" i="3"/>
  <c r="C74" i="13"/>
  <c r="B183" i="3"/>
  <c r="C213" i="13"/>
  <c r="C114" i="13"/>
  <c r="B84" i="3"/>
  <c r="C201" i="13"/>
  <c r="B171" i="3"/>
  <c r="B162" i="3"/>
  <c r="C192" i="13"/>
  <c r="C160" i="13"/>
  <c r="B130" i="3"/>
  <c r="C118" i="13"/>
  <c r="B88" i="3"/>
  <c r="B145" i="3"/>
  <c r="C175" i="13"/>
  <c r="B17" i="3"/>
  <c r="C47" i="13"/>
  <c r="B149" i="3"/>
  <c r="C179" i="13"/>
  <c r="C190" i="13"/>
  <c r="B160" i="3"/>
  <c r="B108" i="3"/>
  <c r="C138" i="13"/>
  <c r="B87" i="3"/>
  <c r="C117" i="13"/>
  <c r="B103" i="3"/>
  <c r="C133" i="13"/>
  <c r="B97" i="3"/>
  <c r="C127" i="13"/>
  <c r="B109" i="3"/>
  <c r="C139" i="13"/>
  <c r="B43" i="3"/>
  <c r="C73" i="13"/>
  <c r="B92" i="3"/>
  <c r="C122" i="13"/>
  <c r="B214" i="3"/>
  <c r="C244" i="13"/>
  <c r="B102" i="3"/>
  <c r="C132" i="13"/>
  <c r="B114" i="3"/>
  <c r="C144" i="13"/>
  <c r="B172" i="3"/>
  <c r="C202" i="13"/>
  <c r="B86" i="3"/>
  <c r="C116" i="13"/>
  <c r="B70" i="3"/>
  <c r="C100" i="13"/>
  <c r="C158" i="13"/>
  <c r="B128" i="3"/>
  <c r="C70" i="13"/>
  <c r="B40" i="3"/>
  <c r="B131" i="3"/>
  <c r="C161" i="13"/>
  <c r="B163" i="3"/>
  <c r="C193" i="13"/>
  <c r="B50" i="3"/>
  <c r="C80" i="13"/>
  <c r="C217" i="13"/>
  <c r="B187" i="3"/>
  <c r="B206" i="3"/>
  <c r="C236" i="13"/>
  <c r="C148" i="13"/>
  <c r="B118" i="3"/>
  <c r="B156" i="3"/>
  <c r="C186" i="13"/>
  <c r="C68" i="13"/>
  <c r="B38" i="3"/>
  <c r="B157" i="3"/>
  <c r="C187" i="13"/>
  <c r="B48" i="3"/>
  <c r="C78" i="13"/>
  <c r="C167" i="13"/>
  <c r="B137" i="3"/>
  <c r="C223" i="13"/>
  <c r="B193" i="3"/>
  <c r="C66" i="13"/>
  <c r="B36" i="3"/>
  <c r="B46" i="3"/>
  <c r="C76" i="13"/>
  <c r="C48" i="13"/>
  <c r="B18" i="3"/>
  <c r="C163" i="13"/>
  <c r="B133" i="3"/>
  <c r="B134" i="3"/>
  <c r="C164" i="13"/>
  <c r="B30" i="3"/>
  <c r="C60" i="13"/>
  <c r="B59" i="3"/>
  <c r="C89" i="13"/>
  <c r="C183" i="13"/>
  <c r="B153" i="3"/>
  <c r="B189" i="3"/>
  <c r="C219" i="13"/>
  <c r="C95" i="13"/>
  <c r="B65" i="3"/>
  <c r="C137" i="13"/>
  <c r="B107" i="3"/>
  <c r="B85" i="3"/>
  <c r="C115" i="13"/>
  <c r="C176" i="13"/>
  <c r="B146" i="3"/>
  <c r="B125" i="3"/>
  <c r="C155" i="13"/>
  <c r="C230" i="13"/>
  <c r="B200" i="3"/>
  <c r="B106" i="3"/>
  <c r="C136" i="13"/>
  <c r="B166" i="3"/>
  <c r="C196" i="13"/>
  <c r="C140" i="13"/>
  <c r="B110" i="3"/>
  <c r="B135" i="3"/>
  <c r="C165" i="13"/>
  <c r="B195" i="3"/>
  <c r="C225" i="13"/>
  <c r="B136" i="3"/>
  <c r="C166" i="13"/>
  <c r="B177" i="3"/>
  <c r="C207" i="13"/>
  <c r="B116" i="3"/>
  <c r="C146" i="13"/>
  <c r="B54" i="3"/>
  <c r="C84" i="13"/>
  <c r="B132" i="3"/>
  <c r="C162" i="13"/>
  <c r="C55" i="13"/>
  <c r="B25" i="3"/>
  <c r="B21" i="3"/>
  <c r="C51" i="13"/>
  <c r="C227" i="13"/>
  <c r="B197" i="3"/>
  <c r="C46" i="13"/>
  <c r="B16" i="3"/>
  <c r="B45" i="3"/>
  <c r="C75" i="13"/>
  <c r="B123" i="3"/>
  <c r="C153" i="13"/>
  <c r="B76" i="3"/>
  <c r="C106" i="13"/>
  <c r="B61" i="3"/>
  <c r="C91" i="13"/>
  <c r="B113" i="3"/>
  <c r="C143" i="13"/>
  <c r="B199" i="3"/>
  <c r="C229" i="13"/>
  <c r="B178" i="3"/>
  <c r="C208" i="13"/>
  <c r="B89" i="3"/>
  <c r="C119" i="13"/>
  <c r="B100" i="3"/>
  <c r="C130" i="13"/>
  <c r="C216" i="13"/>
  <c r="B186" i="3"/>
  <c r="B127" i="3"/>
  <c r="C157" i="13"/>
  <c r="B144" i="3"/>
  <c r="C174" i="13"/>
  <c r="B35" i="3"/>
  <c r="C65" i="13"/>
  <c r="B179" i="3"/>
  <c r="C209" i="13"/>
  <c r="B185" i="3"/>
  <c r="C215" i="13"/>
  <c r="B111" i="3"/>
  <c r="C141" i="13"/>
  <c r="B23" i="3"/>
  <c r="C53" i="13"/>
  <c r="B164" i="3"/>
  <c r="C194" i="13"/>
  <c r="B212" i="3"/>
  <c r="C242" i="13"/>
  <c r="B74" i="3"/>
  <c r="C104" i="13"/>
  <c r="C156" i="13"/>
  <c r="B126" i="3"/>
  <c r="B93" i="3"/>
  <c r="C123" i="13"/>
  <c r="B188" i="3"/>
  <c r="C218" i="13"/>
  <c r="B150" i="3"/>
  <c r="C180" i="13"/>
  <c r="B167" i="3"/>
  <c r="C197" i="13"/>
  <c r="B203" i="3"/>
  <c r="C233" i="13"/>
  <c r="B67" i="3"/>
  <c r="C97" i="13"/>
  <c r="B73" i="3"/>
  <c r="C103" i="13"/>
  <c r="B211" i="3"/>
  <c r="C241" i="13"/>
  <c r="B52" i="3"/>
  <c r="C82" i="13"/>
  <c r="C93" i="13"/>
  <c r="B63" i="3"/>
  <c r="B55" i="3"/>
  <c r="C85" i="13"/>
  <c r="C98" i="13"/>
  <c r="B68" i="3"/>
  <c r="C147" i="13"/>
  <c r="B117" i="3"/>
  <c r="C149" i="13"/>
  <c r="B119" i="3"/>
  <c r="B94" i="3"/>
  <c r="C124" i="13"/>
  <c r="B181" i="3"/>
  <c r="C211" i="13"/>
  <c r="B75" i="3"/>
  <c r="C105" i="13"/>
  <c r="B190" i="3"/>
  <c r="C220" i="13"/>
  <c r="C228" i="13"/>
  <c r="B198" i="3"/>
  <c r="B141" i="3"/>
  <c r="C171" i="13"/>
  <c r="B213" i="3"/>
  <c r="C243" i="13"/>
  <c r="B148" i="3"/>
  <c r="C178" i="13"/>
  <c r="C238" i="13"/>
  <c r="B208" i="3"/>
  <c r="B82" i="3"/>
  <c r="C112" i="13"/>
  <c r="C145" i="13"/>
  <c r="B115" i="3"/>
  <c r="B60" i="3"/>
  <c r="C90" i="13"/>
  <c r="C221" i="13"/>
  <c r="B191" i="3"/>
  <c r="B154" i="3"/>
  <c r="C184" i="13"/>
  <c r="B47" i="3"/>
  <c r="C77" i="13"/>
  <c r="B168" i="3"/>
  <c r="C198" i="13"/>
  <c r="C79" i="13"/>
  <c r="B49" i="3"/>
  <c r="B41" i="3"/>
  <c r="C71" i="13"/>
  <c r="C45" i="13"/>
  <c r="B15" i="3"/>
  <c r="B27" i="3"/>
  <c r="C57" i="13"/>
  <c r="B66" i="3"/>
  <c r="C96" i="13"/>
  <c r="C58" i="13"/>
  <c r="B28" i="3"/>
  <c r="B173" i="3"/>
  <c r="C203" i="13"/>
  <c r="B32" i="3"/>
  <c r="C62" i="13"/>
  <c r="B196" i="3"/>
  <c r="C226" i="13"/>
  <c r="B202" i="3"/>
  <c r="C232" i="13"/>
  <c r="C120" i="13"/>
  <c r="B90" i="3"/>
  <c r="B124" i="3"/>
  <c r="C154" i="13"/>
  <c r="B96" i="3"/>
  <c r="C126" i="13"/>
  <c r="B69" i="3"/>
  <c r="C99" i="13"/>
  <c r="C83" i="13"/>
  <c r="B53" i="3"/>
  <c r="B72" i="3"/>
  <c r="C102" i="13"/>
  <c r="G46" i="2" l="1"/>
  <c r="G32" i="2"/>
  <c r="C7" i="3"/>
  <c r="B10" i="3"/>
  <c r="C72" i="3" s="1"/>
  <c r="C19" i="13"/>
  <c r="B5" i="13" s="1"/>
  <c r="G29" i="2" s="1"/>
  <c r="C106" i="3" l="1"/>
  <c r="C41" i="3"/>
  <c r="C169" i="3"/>
  <c r="C56" i="3"/>
  <c r="C113" i="3"/>
  <c r="C67" i="3"/>
  <c r="C124" i="3"/>
  <c r="C104" i="3"/>
  <c r="C205" i="3"/>
  <c r="C163" i="3"/>
  <c r="C23" i="3"/>
  <c r="C141" i="3"/>
  <c r="C143" i="3"/>
  <c r="C204" i="3"/>
  <c r="C188" i="3"/>
  <c r="C99" i="3"/>
  <c r="C172" i="3"/>
  <c r="C100" i="3"/>
  <c r="C181" i="3"/>
  <c r="C377" i="3"/>
  <c r="C503" i="3"/>
  <c r="C370" i="3"/>
  <c r="C441" i="3"/>
  <c r="C448" i="3"/>
  <c r="C322" i="3"/>
  <c r="C466" i="3"/>
  <c r="C458" i="3"/>
  <c r="C493" i="3"/>
  <c r="C292" i="3"/>
  <c r="C215" i="3"/>
  <c r="C381" i="3"/>
  <c r="C394" i="3"/>
  <c r="C282" i="3"/>
  <c r="C542" i="3"/>
  <c r="C310" i="3"/>
  <c r="C271" i="3"/>
  <c r="C586" i="3"/>
  <c r="C411" i="3"/>
  <c r="C618" i="3"/>
  <c r="C602" i="3"/>
  <c r="C467" i="3"/>
  <c r="C585" i="3"/>
  <c r="C518" i="3"/>
  <c r="C479" i="3"/>
  <c r="C478" i="3"/>
  <c r="C628" i="3"/>
  <c r="C343" i="3"/>
  <c r="C407" i="3"/>
  <c r="C610" i="3"/>
  <c r="C299" i="3"/>
  <c r="C273" i="3"/>
  <c r="C225" i="3"/>
  <c r="C234" i="3"/>
  <c r="C357" i="3"/>
  <c r="C439" i="3"/>
  <c r="C633" i="3"/>
  <c r="C623" i="3"/>
  <c r="C361" i="3"/>
  <c r="C574" i="3"/>
  <c r="C427" i="3"/>
  <c r="C528" i="3"/>
  <c r="C358" i="3"/>
  <c r="C632" i="3"/>
  <c r="C601" i="3"/>
  <c r="C469" i="3"/>
  <c r="C420" i="3"/>
  <c r="C340" i="3"/>
  <c r="C543" i="3"/>
  <c r="C517" i="3"/>
  <c r="C307" i="3"/>
  <c r="C359" i="3"/>
  <c r="C636" i="3"/>
  <c r="C232" i="3"/>
  <c r="C297" i="3"/>
  <c r="C533" i="3"/>
  <c r="C369" i="3"/>
  <c r="C435" i="3"/>
  <c r="C566" i="3"/>
  <c r="C635" i="3"/>
  <c r="C281" i="3"/>
  <c r="C266" i="3"/>
  <c r="C316" i="3"/>
  <c r="C264" i="3"/>
  <c r="C571" i="3"/>
  <c r="C591" i="3"/>
  <c r="C444" i="3"/>
  <c r="C352" i="3"/>
  <c r="C418" i="3"/>
  <c r="C403" i="3"/>
  <c r="C396" i="3"/>
  <c r="C320" i="3"/>
  <c r="C286" i="3"/>
  <c r="C529" i="3"/>
  <c r="C425" i="3"/>
  <c r="C325" i="3"/>
  <c r="C600" i="3"/>
  <c r="C505" i="3"/>
  <c r="C551" i="3"/>
  <c r="C473" i="3"/>
  <c r="C289" i="3"/>
  <c r="C268" i="3"/>
  <c r="C521" i="3"/>
  <c r="C530" i="3"/>
  <c r="C354" i="3"/>
  <c r="C504" i="3"/>
  <c r="C375" i="3"/>
  <c r="C367" i="3"/>
  <c r="C508" i="3"/>
  <c r="C306" i="3"/>
  <c r="C308" i="3"/>
  <c r="C445" i="3"/>
  <c r="C501" i="3"/>
  <c r="C319" i="3"/>
  <c r="C452" i="3"/>
  <c r="C494" i="3"/>
  <c r="C461" i="3"/>
  <c r="C401" i="3"/>
  <c r="C333" i="3"/>
  <c r="C561" i="3"/>
  <c r="C470" i="3"/>
  <c r="C222" i="3"/>
  <c r="C373" i="3"/>
  <c r="C575" i="3"/>
  <c r="C368" i="3"/>
  <c r="C564" i="3"/>
  <c r="C283" i="3"/>
  <c r="C507" i="3"/>
  <c r="C578" i="3"/>
  <c r="C399" i="3"/>
  <c r="C630" i="3"/>
  <c r="C395" i="3"/>
  <c r="C293" i="3"/>
  <c r="C594" i="3"/>
  <c r="C258" i="3"/>
  <c r="C301" i="3"/>
  <c r="C245" i="3"/>
  <c r="C248" i="3"/>
  <c r="C365" i="3"/>
  <c r="C233" i="3"/>
  <c r="C465" i="3"/>
  <c r="C241" i="3"/>
  <c r="C510" i="3"/>
  <c r="C634" i="3"/>
  <c r="C429" i="3"/>
  <c r="C372" i="3"/>
  <c r="C464" i="3"/>
  <c r="C486" i="3"/>
  <c r="C589" i="3"/>
  <c r="C378" i="3"/>
  <c r="C447" i="3"/>
  <c r="C471" i="3"/>
  <c r="C338" i="3"/>
  <c r="C514" i="3"/>
  <c r="C540" i="3"/>
  <c r="C246" i="3"/>
  <c r="C216" i="3"/>
  <c r="C348" i="3"/>
  <c r="C284" i="3"/>
  <c r="C565" i="3"/>
  <c r="C446" i="3"/>
  <c r="C451" i="3"/>
  <c r="C593" i="3"/>
  <c r="C615" i="3"/>
  <c r="C350" i="3"/>
  <c r="C490" i="3"/>
  <c r="C637" i="3"/>
  <c r="C259" i="3"/>
  <c r="C596" i="3"/>
  <c r="C280" i="3"/>
  <c r="C291" i="3"/>
  <c r="C400" i="3"/>
  <c r="C597" i="3"/>
  <c r="C432" i="3"/>
  <c r="C506" i="3"/>
  <c r="C498" i="3"/>
  <c r="C244" i="3"/>
  <c r="C302" i="3"/>
  <c r="C331" i="3"/>
  <c r="C491" i="3"/>
  <c r="C236" i="3"/>
  <c r="C223" i="3"/>
  <c r="C346" i="3"/>
  <c r="C415" i="3"/>
  <c r="C522" i="3"/>
  <c r="C612" i="3"/>
  <c r="C489" i="3"/>
  <c r="C487" i="3"/>
  <c r="C272" i="3"/>
  <c r="C430" i="3"/>
  <c r="C481" i="3"/>
  <c r="C500" i="3"/>
  <c r="C251" i="3"/>
  <c r="C276" i="3"/>
  <c r="C383" i="3"/>
  <c r="C525" i="3"/>
  <c r="C374" i="3"/>
  <c r="C412" i="3"/>
  <c r="C440" i="3"/>
  <c r="C534" i="3"/>
  <c r="C328" i="3"/>
  <c r="C577" i="3"/>
  <c r="C613" i="3"/>
  <c r="C265" i="3"/>
  <c r="C523" i="3"/>
  <c r="C227" i="3"/>
  <c r="C419" i="3"/>
  <c r="C519" i="3"/>
  <c r="C546" i="3"/>
  <c r="C616" i="3"/>
  <c r="C263" i="3"/>
  <c r="C324" i="3"/>
  <c r="C409" i="3"/>
  <c r="C496" i="3"/>
  <c r="C309" i="3"/>
  <c r="C247" i="3"/>
  <c r="C631" i="3"/>
  <c r="C495" i="3"/>
  <c r="C606" i="3"/>
  <c r="C351" i="3"/>
  <c r="C622" i="3"/>
  <c r="C226" i="3"/>
  <c r="C423" i="3"/>
  <c r="C583" i="3"/>
  <c r="C353" i="3"/>
  <c r="C356" i="3"/>
  <c r="C627" i="3"/>
  <c r="C392" i="3"/>
  <c r="C240" i="3"/>
  <c r="C262" i="3"/>
  <c r="C480" i="3"/>
  <c r="C349" i="3"/>
  <c r="C548" i="3"/>
  <c r="C437" i="3"/>
  <c r="C267" i="3"/>
  <c r="C397" i="3"/>
  <c r="C527" i="3"/>
  <c r="C287" i="3"/>
  <c r="C568" i="3"/>
  <c r="C217" i="3"/>
  <c r="C629" i="3"/>
  <c r="C603" i="3"/>
  <c r="C572" i="3"/>
  <c r="C462" i="3"/>
  <c r="C235" i="3"/>
  <c r="C421" i="3"/>
  <c r="C509" i="3"/>
  <c r="C454" i="3"/>
  <c r="C449" i="3"/>
  <c r="C545" i="3"/>
  <c r="C570" i="3"/>
  <c r="C360" i="3"/>
  <c r="C436" i="3"/>
  <c r="C587" i="3"/>
  <c r="C355" i="3"/>
  <c r="C326" i="3"/>
  <c r="C555" i="3"/>
  <c r="C295" i="3"/>
  <c r="C538" i="3"/>
  <c r="C219" i="3"/>
  <c r="C576" i="3"/>
  <c r="C614" i="3"/>
  <c r="C253" i="3"/>
  <c r="C398" i="3"/>
  <c r="C231" i="3"/>
  <c r="C567" i="3"/>
  <c r="C544" i="3"/>
  <c r="C288" i="3"/>
  <c r="C556" i="3"/>
  <c r="C321" i="3"/>
  <c r="C230" i="3"/>
  <c r="C476" i="3"/>
  <c r="C364" i="3"/>
  <c r="C388" i="3"/>
  <c r="C290" i="3"/>
  <c r="C422" i="3"/>
  <c r="C434" i="3"/>
  <c r="C237" i="3"/>
  <c r="C408" i="3"/>
  <c r="C376" i="3"/>
  <c r="C274" i="3"/>
  <c r="C515" i="3"/>
  <c r="C516" i="3"/>
  <c r="C327" i="3"/>
  <c r="C228" i="3"/>
  <c r="C531" i="3"/>
  <c r="C404" i="3"/>
  <c r="C339" i="3"/>
  <c r="C312" i="3"/>
  <c r="C579" i="3"/>
  <c r="C229" i="3"/>
  <c r="C257" i="3"/>
  <c r="C300" i="3"/>
  <c r="C417" i="3"/>
  <c r="C332" i="3"/>
  <c r="C559" i="3"/>
  <c r="C315" i="3"/>
  <c r="C520" i="3"/>
  <c r="C468" i="3"/>
  <c r="C335" i="3"/>
  <c r="C239" i="3"/>
  <c r="C318" i="3"/>
  <c r="C535" i="3"/>
  <c r="C459" i="3"/>
  <c r="C620" i="3"/>
  <c r="C512" i="3"/>
  <c r="C385" i="3"/>
  <c r="C513" i="3"/>
  <c r="C438" i="3"/>
  <c r="C269" i="3"/>
  <c r="C371" i="3"/>
  <c r="C431" i="3"/>
  <c r="C549" i="3"/>
  <c r="C344" i="3"/>
  <c r="C562" i="3"/>
  <c r="C362" i="3"/>
  <c r="C536" i="3"/>
  <c r="C626" i="3"/>
  <c r="C278" i="3"/>
  <c r="C502" i="3"/>
  <c r="C329" i="3"/>
  <c r="C426" i="3"/>
  <c r="C260" i="3"/>
  <c r="C296" i="3"/>
  <c r="C552" i="3"/>
  <c r="C405" i="3"/>
  <c r="C243" i="3"/>
  <c r="C270" i="3"/>
  <c r="C553" i="3"/>
  <c r="C414" i="3"/>
  <c r="C391" i="3"/>
  <c r="C252" i="3"/>
  <c r="C475" i="3"/>
  <c r="C256" i="3"/>
  <c r="C242" i="3"/>
  <c r="C625" i="3"/>
  <c r="C599" i="3"/>
  <c r="C416" i="3"/>
  <c r="C303" i="3"/>
  <c r="C604" i="3"/>
  <c r="C428" i="3"/>
  <c r="C592" i="3"/>
  <c r="C595" i="3"/>
  <c r="C323" i="3"/>
  <c r="C304" i="3"/>
  <c r="C384" i="3"/>
  <c r="C524" i="3"/>
  <c r="C617" i="3"/>
  <c r="C224" i="3"/>
  <c r="C279" i="3"/>
  <c r="C488" i="3"/>
  <c r="C393" i="3"/>
  <c r="C456" i="3"/>
  <c r="C532" i="3"/>
  <c r="C541" i="3"/>
  <c r="C311" i="3"/>
  <c r="C611" i="3"/>
  <c r="C345" i="3"/>
  <c r="C406" i="3"/>
  <c r="C298" i="3"/>
  <c r="C484" i="3"/>
  <c r="C277" i="3"/>
  <c r="C457" i="3"/>
  <c r="C294" i="3"/>
  <c r="C389" i="3"/>
  <c r="C581" i="3"/>
  <c r="C472" i="3"/>
  <c r="C363" i="3"/>
  <c r="C433" i="3"/>
  <c r="C386" i="3"/>
  <c r="C254" i="3"/>
  <c r="C580" i="3"/>
  <c r="C313" i="3"/>
  <c r="C380" i="3"/>
  <c r="C584" i="3"/>
  <c r="C413" i="3"/>
  <c r="C402" i="3"/>
  <c r="C218" i="3"/>
  <c r="C314" i="3"/>
  <c r="C605" i="3"/>
  <c r="C220" i="3"/>
  <c r="C539" i="3"/>
  <c r="C463" i="3"/>
  <c r="C317" i="3"/>
  <c r="C485" i="3"/>
  <c r="C443" i="3"/>
  <c r="C624" i="3"/>
  <c r="C450" i="3"/>
  <c r="C442" i="3"/>
  <c r="C621" i="3"/>
  <c r="C250" i="3"/>
  <c r="C482" i="3"/>
  <c r="C573" i="3"/>
  <c r="C608" i="3"/>
  <c r="C598" i="3"/>
  <c r="C477" i="3"/>
  <c r="C221" i="3"/>
  <c r="C590" i="3"/>
  <c r="C619" i="3"/>
  <c r="C460" i="3"/>
  <c r="C453" i="3"/>
  <c r="C387" i="3"/>
  <c r="C607" i="3"/>
  <c r="C569" i="3"/>
  <c r="C347" i="3"/>
  <c r="C305" i="3"/>
  <c r="C474" i="3"/>
  <c r="C497" i="3"/>
  <c r="C366" i="3"/>
  <c r="C563" i="3"/>
  <c r="C582" i="3"/>
  <c r="C483" i="3"/>
  <c r="C261" i="3"/>
  <c r="C334" i="3"/>
  <c r="C330" i="3"/>
  <c r="C382" i="3"/>
  <c r="C342" i="3"/>
  <c r="C588" i="3"/>
  <c r="C455" i="3"/>
  <c r="C275" i="3"/>
  <c r="C558" i="3"/>
  <c r="C390" i="3"/>
  <c r="C511" i="3"/>
  <c r="C341" i="3"/>
  <c r="C255" i="3"/>
  <c r="C492" i="3"/>
  <c r="C249" i="3"/>
  <c r="C285" i="3"/>
  <c r="C554" i="3"/>
  <c r="C336" i="3"/>
  <c r="C537" i="3"/>
  <c r="C557" i="3"/>
  <c r="C550" i="3"/>
  <c r="C410" i="3"/>
  <c r="C424" i="3"/>
  <c r="C238" i="3"/>
  <c r="C337" i="3"/>
  <c r="C499" i="3"/>
  <c r="C547" i="3"/>
  <c r="C609" i="3"/>
  <c r="C379" i="3"/>
  <c r="C560" i="3"/>
  <c r="C526" i="3"/>
  <c r="C105" i="3"/>
  <c r="C39" i="3"/>
  <c r="C71" i="3"/>
  <c r="C129" i="3"/>
  <c r="C187" i="3"/>
  <c r="C25" i="3"/>
  <c r="C28" i="3"/>
  <c r="C114" i="3"/>
  <c r="C206" i="3"/>
  <c r="C59" i="3"/>
  <c r="C136" i="3"/>
  <c r="C144" i="3"/>
  <c r="C164" i="3"/>
  <c r="C203" i="3"/>
  <c r="C55" i="3"/>
  <c r="C213" i="3"/>
  <c r="C49" i="3"/>
  <c r="C31" i="3"/>
  <c r="C34" i="3"/>
  <c r="C151" i="3"/>
  <c r="C184" i="3"/>
  <c r="C192" i="3"/>
  <c r="C98" i="3"/>
  <c r="C162" i="3"/>
  <c r="C97" i="3"/>
  <c r="C214" i="3"/>
  <c r="C50" i="3"/>
  <c r="C134" i="3"/>
  <c r="C166" i="3"/>
  <c r="C74" i="3"/>
  <c r="C73" i="3"/>
  <c r="C47" i="3"/>
  <c r="C196" i="3"/>
  <c r="C84" i="3"/>
  <c r="C128" i="3"/>
  <c r="C115" i="3"/>
  <c r="C81" i="3"/>
  <c r="C62" i="3"/>
  <c r="C200" i="3"/>
  <c r="C121" i="3"/>
  <c r="C33" i="3"/>
  <c r="C174" i="3"/>
  <c r="C183" i="3"/>
  <c r="C149" i="3"/>
  <c r="C103" i="3"/>
  <c r="C92" i="3"/>
  <c r="C46" i="3"/>
  <c r="C85" i="3"/>
  <c r="C177" i="3"/>
  <c r="C45" i="3"/>
  <c r="C35" i="3"/>
  <c r="C82" i="3"/>
  <c r="C154" i="3"/>
  <c r="C32" i="3"/>
  <c r="C159" i="3"/>
  <c r="C138" i="3"/>
  <c r="C140" i="3"/>
  <c r="C20" i="3"/>
  <c r="C201" i="3"/>
  <c r="C118" i="3"/>
  <c r="C110" i="3"/>
  <c r="C119" i="3"/>
  <c r="C135" i="3"/>
  <c r="C132" i="3"/>
  <c r="C93" i="3"/>
  <c r="C52" i="3"/>
  <c r="C107" i="3"/>
  <c r="C112" i="3"/>
  <c r="C210" i="3"/>
  <c r="C142" i="3"/>
  <c r="C77" i="3"/>
  <c r="C207" i="3"/>
  <c r="C182" i="3"/>
  <c r="C87" i="3"/>
  <c r="C43" i="3"/>
  <c r="C157" i="3"/>
  <c r="C189" i="3"/>
  <c r="C150" i="3"/>
  <c r="C66" i="3"/>
  <c r="C29" i="3"/>
  <c r="C160" i="3"/>
  <c r="C36" i="3"/>
  <c r="C15" i="3"/>
  <c r="C24" i="3"/>
  <c r="E611" i="3"/>
  <c r="F611" i="3" s="1"/>
  <c r="E571" i="3"/>
  <c r="F571" i="3" s="1"/>
  <c r="E256" i="3"/>
  <c r="F256" i="3" s="1"/>
  <c r="E528" i="3"/>
  <c r="F528" i="3" s="1"/>
  <c r="E511" i="3"/>
  <c r="F511" i="3" s="1"/>
  <c r="E529" i="3"/>
  <c r="F529" i="3" s="1"/>
  <c r="E401" i="3"/>
  <c r="F401" i="3" s="1"/>
  <c r="E351" i="3"/>
  <c r="F351" i="3" s="1"/>
  <c r="E635" i="3"/>
  <c r="F635" i="3" s="1"/>
  <c r="E545" i="3"/>
  <c r="F545" i="3" s="1"/>
  <c r="E423" i="3"/>
  <c r="F423" i="3" s="1"/>
  <c r="E317" i="3"/>
  <c r="F317" i="3" s="1"/>
  <c r="E539" i="3"/>
  <c r="F539" i="3" s="1"/>
  <c r="E496" i="3"/>
  <c r="F496" i="3" s="1"/>
  <c r="E260" i="3"/>
  <c r="F260" i="3" s="1"/>
  <c r="E338" i="3"/>
  <c r="F338" i="3" s="1"/>
  <c r="E232" i="3"/>
  <c r="F232" i="3" s="1"/>
  <c r="E481" i="3"/>
  <c r="F481" i="3" s="1"/>
  <c r="E437" i="3"/>
  <c r="F437" i="3" s="1"/>
  <c r="E470" i="3"/>
  <c r="F470" i="3" s="1"/>
  <c r="E292" i="3"/>
  <c r="F292" i="3" s="1"/>
  <c r="E249" i="3"/>
  <c r="F249" i="3" s="1"/>
  <c r="E520" i="3"/>
  <c r="F520" i="3" s="1"/>
  <c r="E447" i="3"/>
  <c r="F447" i="3" s="1"/>
  <c r="E557" i="3"/>
  <c r="F557" i="3" s="1"/>
  <c r="E315" i="3"/>
  <c r="F315" i="3" s="1"/>
  <c r="E236" i="3"/>
  <c r="F236" i="3" s="1"/>
  <c r="E344" i="3"/>
  <c r="F344" i="3" s="1"/>
  <c r="E319" i="3"/>
  <c r="F319" i="3" s="1"/>
  <c r="E377" i="3"/>
  <c r="F377" i="3" s="1"/>
  <c r="E621" i="3"/>
  <c r="F621" i="3" s="1"/>
  <c r="E620" i="3"/>
  <c r="F620" i="3" s="1"/>
  <c r="E320" i="3"/>
  <c r="F320" i="3" s="1"/>
  <c r="E598" i="3"/>
  <c r="F598" i="3" s="1"/>
  <c r="E392" i="3"/>
  <c r="F392" i="3" s="1"/>
  <c r="E287" i="3"/>
  <c r="F287" i="3" s="1"/>
  <c r="E364" i="3"/>
  <c r="F364" i="3" s="1"/>
  <c r="E548" i="3"/>
  <c r="F548" i="3" s="1"/>
  <c r="E610" i="3"/>
  <c r="F610" i="3" s="1"/>
  <c r="E290" i="3"/>
  <c r="F290" i="3" s="1"/>
  <c r="E396" i="3"/>
  <c r="F396" i="3" s="1"/>
  <c r="E570" i="3"/>
  <c r="F570" i="3" s="1"/>
  <c r="E362" i="3"/>
  <c r="F362" i="3" s="1"/>
  <c r="E257" i="3"/>
  <c r="F257" i="3" s="1"/>
  <c r="E518" i="3"/>
  <c r="F518" i="3" s="1"/>
  <c r="E284" i="3"/>
  <c r="F284" i="3" s="1"/>
  <c r="E428" i="3"/>
  <c r="F428" i="3" s="1"/>
  <c r="E430" i="3"/>
  <c r="F430" i="3" s="1"/>
  <c r="E461" i="3"/>
  <c r="F461" i="3" s="1"/>
  <c r="E350" i="3"/>
  <c r="F350" i="3" s="1"/>
  <c r="E266" i="3"/>
  <c r="F266" i="3" s="1"/>
  <c r="E603" i="3"/>
  <c r="F603" i="3" s="1"/>
  <c r="E526" i="3"/>
  <c r="F526" i="3" s="1"/>
  <c r="E519" i="3"/>
  <c r="F519" i="3" s="1"/>
  <c r="E305" i="3"/>
  <c r="F305" i="3" s="1"/>
  <c r="E303" i="3"/>
  <c r="F303" i="3" s="1"/>
  <c r="E421" i="3"/>
  <c r="F421" i="3" s="1"/>
  <c r="E370" i="3"/>
  <c r="F370" i="3" s="1"/>
  <c r="E593" i="3"/>
  <c r="F593" i="3" s="1"/>
  <c r="E566" i="3"/>
  <c r="F566" i="3" s="1"/>
  <c r="E589" i="3"/>
  <c r="F589" i="3" s="1"/>
  <c r="E243" i="3"/>
  <c r="F243" i="3" s="1"/>
  <c r="E326" i="3"/>
  <c r="F326" i="3" s="1"/>
  <c r="E636" i="3"/>
  <c r="F636" i="3" s="1"/>
  <c r="E434" i="3"/>
  <c r="F434" i="3" s="1"/>
  <c r="E285" i="3"/>
  <c r="F285" i="3" s="1"/>
  <c r="E241" i="3"/>
  <c r="F241" i="3" s="1"/>
  <c r="E479" i="3"/>
  <c r="F479" i="3" s="1"/>
  <c r="E467" i="3"/>
  <c r="F467" i="3" s="1"/>
  <c r="E283" i="3"/>
  <c r="F283" i="3" s="1"/>
  <c r="E261" i="3"/>
  <c r="F261" i="3" s="1"/>
  <c r="E309" i="3"/>
  <c r="F309" i="3" s="1"/>
  <c r="E504" i="3"/>
  <c r="F504" i="3" s="1"/>
  <c r="E439" i="3"/>
  <c r="F439" i="3" s="1"/>
  <c r="E458" i="3"/>
  <c r="F458" i="3" s="1"/>
  <c r="E244" i="3"/>
  <c r="F244" i="3" s="1"/>
  <c r="E308" i="3"/>
  <c r="F308" i="3" s="1"/>
  <c r="E583" i="3"/>
  <c r="F583" i="3" s="1"/>
  <c r="E517" i="3"/>
  <c r="F517" i="3" s="1"/>
  <c r="E469" i="3"/>
  <c r="F469" i="3" s="1"/>
  <c r="E387" i="3"/>
  <c r="F387" i="3" s="1"/>
  <c r="E337" i="3"/>
  <c r="F337" i="3" s="1"/>
  <c r="E414" i="3"/>
  <c r="F414" i="3" s="1"/>
  <c r="E411" i="3"/>
  <c r="F411" i="3" s="1"/>
  <c r="E509" i="3"/>
  <c r="F509" i="3" s="1"/>
  <c r="E581" i="3"/>
  <c r="F581" i="3" s="1"/>
  <c r="E582" i="3"/>
  <c r="F582" i="3" s="1"/>
  <c r="E627" i="3"/>
  <c r="F627" i="3" s="1"/>
  <c r="E477" i="3"/>
  <c r="F477" i="3" s="1"/>
  <c r="E291" i="3"/>
  <c r="F291" i="3" s="1"/>
  <c r="E480" i="3"/>
  <c r="F480" i="3" s="1"/>
  <c r="E231" i="3"/>
  <c r="F231" i="3" s="1"/>
  <c r="E331" i="3"/>
  <c r="F331" i="3" s="1"/>
  <c r="E600" i="3"/>
  <c r="F600" i="3" s="1"/>
  <c r="E239" i="3"/>
  <c r="F239" i="3" s="1"/>
  <c r="E321" i="3"/>
  <c r="F321" i="3" s="1"/>
  <c r="E537" i="3"/>
  <c r="F537" i="3" s="1"/>
  <c r="E501" i="3"/>
  <c r="F501" i="3" s="1"/>
  <c r="E449" i="3"/>
  <c r="F449" i="3" s="1"/>
  <c r="E448" i="3"/>
  <c r="F448" i="3" s="1"/>
  <c r="E347" i="3"/>
  <c r="F347" i="3" s="1"/>
  <c r="E466" i="3"/>
  <c r="F466" i="3" s="1"/>
  <c r="E301" i="3"/>
  <c r="F301" i="3" s="1"/>
  <c r="E441" i="3"/>
  <c r="F441" i="3" s="1"/>
  <c r="E569" i="3"/>
  <c r="F569" i="3" s="1"/>
  <c r="E312" i="3"/>
  <c r="F312" i="3" s="1"/>
  <c r="E408" i="3"/>
  <c r="F408" i="3" s="1"/>
  <c r="E543" i="3"/>
  <c r="F543" i="3" s="1"/>
  <c r="E435" i="3"/>
  <c r="F435" i="3" s="1"/>
  <c r="E456" i="3"/>
  <c r="F456" i="3" s="1"/>
  <c r="E440" i="3"/>
  <c r="F440" i="3" s="1"/>
  <c r="E512" i="3"/>
  <c r="F512" i="3" s="1"/>
  <c r="E330" i="3"/>
  <c r="F330" i="3" s="1"/>
  <c r="E503" i="3"/>
  <c r="F503" i="3" s="1"/>
  <c r="E418" i="3"/>
  <c r="F418" i="3" s="1"/>
  <c r="E368" i="3"/>
  <c r="F368" i="3" s="1"/>
  <c r="E334" i="3"/>
  <c r="F334" i="3" s="1"/>
  <c r="E336" i="3"/>
  <c r="F336" i="3" s="1"/>
  <c r="E379" i="3"/>
  <c r="F379" i="3" s="1"/>
  <c r="E216" i="3"/>
  <c r="F216" i="3" s="1"/>
  <c r="E281" i="3"/>
  <c r="F281" i="3" s="1"/>
  <c r="E498" i="3"/>
  <c r="F498" i="3" s="1"/>
  <c r="E555" i="3"/>
  <c r="F555" i="3" s="1"/>
  <c r="E455" i="3"/>
  <c r="F455" i="3" s="1"/>
  <c r="E269" i="3"/>
  <c r="F269" i="3" s="1"/>
  <c r="E560" i="3"/>
  <c r="F560" i="3" s="1"/>
  <c r="E592" i="3"/>
  <c r="F592" i="3" s="1"/>
  <c r="E380" i="3"/>
  <c r="F380" i="3" s="1"/>
  <c r="E623" i="3"/>
  <c r="F623" i="3" s="1"/>
  <c r="E263" i="3"/>
  <c r="F263" i="3" s="1"/>
  <c r="E280" i="3"/>
  <c r="F280" i="3" s="1"/>
  <c r="E271" i="3"/>
  <c r="F271" i="3" s="1"/>
  <c r="E358" i="3"/>
  <c r="F358" i="3" s="1"/>
  <c r="E288" i="3"/>
  <c r="F288" i="3" s="1"/>
  <c r="E472" i="3"/>
  <c r="F472" i="3" s="1"/>
  <c r="E596" i="3"/>
  <c r="F596" i="3" s="1"/>
  <c r="E595" i="3"/>
  <c r="F595" i="3" s="1"/>
  <c r="E221" i="3"/>
  <c r="F221" i="3" s="1"/>
  <c r="E420" i="3"/>
  <c r="F420" i="3" s="1"/>
  <c r="E394" i="3"/>
  <c r="F394" i="3" s="1"/>
  <c r="E215" i="3"/>
  <c r="F215" i="3" s="1"/>
  <c r="E374" i="3"/>
  <c r="F374" i="3" s="1"/>
  <c r="E483" i="3"/>
  <c r="F483" i="3" s="1"/>
  <c r="E601" i="3"/>
  <c r="F601" i="3" s="1"/>
  <c r="E549" i="3"/>
  <c r="F549" i="3" s="1"/>
  <c r="E226" i="3"/>
  <c r="F226" i="3" s="1"/>
  <c r="E353" i="3"/>
  <c r="F353" i="3" s="1"/>
  <c r="E264" i="3"/>
  <c r="F264" i="3" s="1"/>
  <c r="E403" i="3"/>
  <c r="F403" i="3" s="1"/>
  <c r="E225" i="3"/>
  <c r="F225" i="3" s="1"/>
  <c r="E633" i="3"/>
  <c r="F633" i="3" s="1"/>
  <c r="E245" i="3"/>
  <c r="F245" i="3" s="1"/>
  <c r="E567" i="3"/>
  <c r="F567" i="3" s="1"/>
  <c r="E578" i="3"/>
  <c r="F578" i="3" s="1"/>
  <c r="E547" i="3"/>
  <c r="F547" i="3" s="1"/>
  <c r="E585" i="3"/>
  <c r="F585" i="3" s="1"/>
  <c r="E492" i="3"/>
  <c r="F492" i="3" s="1"/>
  <c r="E541" i="3"/>
  <c r="F541" i="3" s="1"/>
  <c r="E356" i="3"/>
  <c r="F356" i="3" s="1"/>
  <c r="E516" i="3"/>
  <c r="F516" i="3" s="1"/>
  <c r="E500" i="3"/>
  <c r="F500" i="3" s="1"/>
  <c r="E507" i="3"/>
  <c r="F507" i="3" s="1"/>
  <c r="E399" i="3"/>
  <c r="F399" i="3" s="1"/>
  <c r="E265" i="3"/>
  <c r="F265" i="3" s="1"/>
  <c r="E373" i="3"/>
  <c r="F373" i="3" s="1"/>
  <c r="E432" i="3"/>
  <c r="F432" i="3" s="1"/>
  <c r="E522" i="3"/>
  <c r="F522" i="3" s="1"/>
  <c r="E296" i="3"/>
  <c r="F296" i="3" s="1"/>
  <c r="E612" i="3"/>
  <c r="F612" i="3" s="1"/>
  <c r="E460" i="3"/>
  <c r="F460" i="3" s="1"/>
  <c r="E314" i="3"/>
  <c r="F314" i="3" s="1"/>
  <c r="E240" i="3"/>
  <c r="F240" i="3" s="1"/>
  <c r="E295" i="3"/>
  <c r="F295" i="3" s="1"/>
  <c r="E493" i="3"/>
  <c r="F493" i="3" s="1"/>
  <c r="E534" i="3"/>
  <c r="F534" i="3" s="1"/>
  <c r="E335" i="3"/>
  <c r="F335" i="3" s="1"/>
  <c r="E293" i="3"/>
  <c r="F293" i="3" s="1"/>
  <c r="E579" i="3"/>
  <c r="F579" i="3" s="1"/>
  <c r="E502" i="3"/>
  <c r="F502" i="3" s="1"/>
  <c r="E341" i="3"/>
  <c r="F341" i="3" s="1"/>
  <c r="E224" i="3"/>
  <c r="F224" i="3" s="1"/>
  <c r="E487" i="3"/>
  <c r="F487" i="3" s="1"/>
  <c r="E393" i="3"/>
  <c r="F393" i="3" s="1"/>
  <c r="E359" i="3"/>
  <c r="F359" i="3" s="1"/>
  <c r="E270" i="3"/>
  <c r="F270" i="3" s="1"/>
  <c r="E390" i="3"/>
  <c r="F390" i="3" s="1"/>
  <c r="E597" i="3"/>
  <c r="F597" i="3" s="1"/>
  <c r="E536" i="3"/>
  <c r="F536" i="3" s="1"/>
  <c r="E302" i="3"/>
  <c r="F302" i="3" s="1"/>
  <c r="E525" i="3"/>
  <c r="F525" i="3" s="1"/>
  <c r="E275" i="3"/>
  <c r="F275" i="3" s="1"/>
  <c r="E464" i="3"/>
  <c r="F464" i="3" s="1"/>
  <c r="E407" i="3"/>
  <c r="F407" i="3" s="1"/>
  <c r="E371" i="3"/>
  <c r="F371" i="3" s="1"/>
  <c r="E505" i="3"/>
  <c r="F505" i="3" s="1"/>
  <c r="E258" i="3"/>
  <c r="F258" i="3" s="1"/>
  <c r="E352" i="3"/>
  <c r="F352" i="3" s="1"/>
  <c r="E629" i="3"/>
  <c r="F629" i="3" s="1"/>
  <c r="E631" i="3"/>
  <c r="F631" i="3" s="1"/>
  <c r="E462" i="3"/>
  <c r="F462" i="3" s="1"/>
  <c r="E402" i="3"/>
  <c r="F402" i="3" s="1"/>
  <c r="E361" i="3"/>
  <c r="F361" i="3" s="1"/>
  <c r="E482" i="3"/>
  <c r="F482" i="3" s="1"/>
  <c r="E369" i="3"/>
  <c r="F369" i="3" s="1"/>
  <c r="E444" i="3"/>
  <c r="F444" i="3" s="1"/>
  <c r="E406" i="3"/>
  <c r="F406" i="3" s="1"/>
  <c r="E342" i="3"/>
  <c r="F342" i="3" s="1"/>
  <c r="E531" i="3"/>
  <c r="F531" i="3" s="1"/>
  <c r="E297" i="3"/>
  <c r="F297" i="3" s="1"/>
  <c r="E484" i="3"/>
  <c r="F484" i="3" s="1"/>
  <c r="E608" i="3"/>
  <c r="F608" i="3" s="1"/>
  <c r="E576" i="3"/>
  <c r="F576" i="3" s="1"/>
  <c r="E247" i="3"/>
  <c r="F247" i="3" s="1"/>
  <c r="E277" i="3"/>
  <c r="F277" i="3" s="1"/>
  <c r="E499" i="3"/>
  <c r="F499" i="3" s="1"/>
  <c r="E422" i="3"/>
  <c r="F422" i="3" s="1"/>
  <c r="E252" i="3"/>
  <c r="F252" i="3" s="1"/>
  <c r="E251" i="3"/>
  <c r="F251" i="3" s="1"/>
  <c r="E419" i="3"/>
  <c r="F419" i="3" s="1"/>
  <c r="E325" i="3"/>
  <c r="F325" i="3" s="1"/>
  <c r="E360" i="3"/>
  <c r="F360" i="3" s="1"/>
  <c r="E376" i="3"/>
  <c r="F376" i="3" s="1"/>
  <c r="E289" i="3"/>
  <c r="F289" i="3" s="1"/>
  <c r="E515" i="3"/>
  <c r="F515" i="3" s="1"/>
  <c r="E298" i="3"/>
  <c r="F298" i="3" s="1"/>
  <c r="E286" i="3"/>
  <c r="F286" i="3" s="1"/>
  <c r="E508" i="3"/>
  <c r="F508" i="3" s="1"/>
  <c r="E475" i="3"/>
  <c r="F475" i="3" s="1"/>
  <c r="E14" i="3"/>
  <c r="E250" i="3"/>
  <c r="F250" i="3" s="1"/>
  <c r="E311" i="3"/>
  <c r="F311" i="3" s="1"/>
  <c r="E551" i="3"/>
  <c r="F551" i="3" s="1"/>
  <c r="E391" i="3"/>
  <c r="F391" i="3" s="1"/>
  <c r="E397" i="3"/>
  <c r="F397" i="3" s="1"/>
  <c r="E553" i="3"/>
  <c r="F553" i="3" s="1"/>
  <c r="E506" i="3"/>
  <c r="F506" i="3" s="1"/>
  <c r="E625" i="3"/>
  <c r="F625" i="3" s="1"/>
  <c r="E474" i="3"/>
  <c r="F474" i="3" s="1"/>
  <c r="E230" i="3"/>
  <c r="F230" i="3" s="1"/>
  <c r="E486" i="3"/>
  <c r="F486" i="3" s="1"/>
  <c r="E588" i="3"/>
  <c r="F588" i="3" s="1"/>
  <c r="E554" i="3"/>
  <c r="F554" i="3" s="1"/>
  <c r="E442" i="3"/>
  <c r="F442" i="3" s="1"/>
  <c r="E255" i="3"/>
  <c r="F255" i="3" s="1"/>
  <c r="E446" i="3"/>
  <c r="F446" i="3" s="1"/>
  <c r="E306" i="3"/>
  <c r="F306" i="3" s="1"/>
  <c r="E552" i="3"/>
  <c r="F552" i="3" s="1"/>
  <c r="E590" i="3"/>
  <c r="F590" i="3" s="1"/>
  <c r="E268" i="3"/>
  <c r="F268" i="3" s="1"/>
  <c r="E561" i="3"/>
  <c r="F561" i="3" s="1"/>
  <c r="E274" i="3"/>
  <c r="F274" i="3" s="1"/>
  <c r="E339" i="3"/>
  <c r="F339" i="3" s="1"/>
  <c r="E267" i="3"/>
  <c r="F267" i="3" s="1"/>
  <c r="E426" i="3"/>
  <c r="F426" i="3" s="1"/>
  <c r="E333" i="3"/>
  <c r="F333" i="3" s="1"/>
  <c r="E609" i="3"/>
  <c r="F609" i="3" s="1"/>
  <c r="E227" i="3"/>
  <c r="F227" i="3" s="1"/>
  <c r="E591" i="3"/>
  <c r="F591" i="3" s="1"/>
  <c r="E544" i="3"/>
  <c r="F544" i="3" s="1"/>
  <c r="E384" i="3"/>
  <c r="F384" i="3" s="1"/>
  <c r="E332" i="3"/>
  <c r="F332" i="3" s="1"/>
  <c r="E254" i="3"/>
  <c r="F254" i="3" s="1"/>
  <c r="E348" i="3"/>
  <c r="F348" i="3" s="1"/>
  <c r="E429" i="3"/>
  <c r="F429" i="3" s="1"/>
  <c r="E584" i="3"/>
  <c r="F584" i="3" s="1"/>
  <c r="E307" i="3"/>
  <c r="F307" i="3" s="1"/>
  <c r="E218" i="3"/>
  <c r="F218" i="3" s="1"/>
  <c r="E375" i="3"/>
  <c r="F375" i="3" s="1"/>
  <c r="E535" i="3"/>
  <c r="F535" i="3" s="1"/>
  <c r="E328" i="3"/>
  <c r="F328" i="3" s="1"/>
  <c r="E485" i="3"/>
  <c r="F485" i="3" s="1"/>
  <c r="E246" i="3"/>
  <c r="F246" i="3" s="1"/>
  <c r="E386" i="3"/>
  <c r="F386" i="3" s="1"/>
  <c r="E413" i="3"/>
  <c r="F413" i="3" s="1"/>
  <c r="E572" i="3"/>
  <c r="F572" i="3" s="1"/>
  <c r="E617" i="3"/>
  <c r="F617" i="3" s="1"/>
  <c r="E313" i="3"/>
  <c r="F313" i="3" s="1"/>
  <c r="E219" i="3"/>
  <c r="F219" i="3" s="1"/>
  <c r="E436" i="3"/>
  <c r="F436" i="3" s="1"/>
  <c r="E382" i="3"/>
  <c r="F382" i="3" s="1"/>
  <c r="E450" i="3"/>
  <c r="F450" i="3" s="1"/>
  <c r="E530" i="3"/>
  <c r="F530" i="3" s="1"/>
  <c r="E459" i="3"/>
  <c r="F459" i="3" s="1"/>
  <c r="E454" i="3"/>
  <c r="F454" i="3" s="1"/>
  <c r="E514" i="3"/>
  <c r="F514" i="3" s="1"/>
  <c r="E563" i="3"/>
  <c r="F563" i="3" s="1"/>
  <c r="E513" i="3"/>
  <c r="F513" i="3" s="1"/>
  <c r="E630" i="3"/>
  <c r="F630" i="3" s="1"/>
  <c r="E322" i="3"/>
  <c r="F322" i="3" s="1"/>
  <c r="E453" i="3"/>
  <c r="F453" i="3" s="1"/>
  <c r="E242" i="3"/>
  <c r="F242" i="3" s="1"/>
  <c r="E465" i="3"/>
  <c r="F465" i="3" s="1"/>
  <c r="E412" i="3"/>
  <c r="F412" i="3" s="1"/>
  <c r="E416" i="3"/>
  <c r="F416" i="3" s="1"/>
  <c r="E559" i="3"/>
  <c r="F559" i="3" s="1"/>
  <c r="E318" i="3"/>
  <c r="F318" i="3" s="1"/>
  <c r="E451" i="3"/>
  <c r="F451" i="3" s="1"/>
  <c r="E556" i="3"/>
  <c r="F556" i="3" s="1"/>
  <c r="E234" i="3"/>
  <c r="F234" i="3" s="1"/>
  <c r="E238" i="3"/>
  <c r="F238" i="3" s="1"/>
  <c r="E565" i="3"/>
  <c r="F565" i="3" s="1"/>
  <c r="E468" i="3"/>
  <c r="F468" i="3" s="1"/>
  <c r="E366" i="3"/>
  <c r="F366" i="3" s="1"/>
  <c r="E343" i="3"/>
  <c r="F343" i="3" s="1"/>
  <c r="E574" i="3"/>
  <c r="F574" i="3" s="1"/>
  <c r="E577" i="3"/>
  <c r="F577" i="3" s="1"/>
  <c r="E223" i="3"/>
  <c r="F223" i="3" s="1"/>
  <c r="E405" i="3"/>
  <c r="F405" i="3" s="1"/>
  <c r="E497" i="3"/>
  <c r="F497" i="3" s="1"/>
  <c r="E494" i="3"/>
  <c r="F494" i="3" s="1"/>
  <c r="E594" i="3"/>
  <c r="F594" i="3" s="1"/>
  <c r="E415" i="3"/>
  <c r="F415" i="3" s="1"/>
  <c r="E558" i="3"/>
  <c r="F558" i="3" s="1"/>
  <c r="E489" i="3"/>
  <c r="F489" i="3" s="1"/>
  <c r="E378" i="3"/>
  <c r="F378" i="3" s="1"/>
  <c r="E564" i="3"/>
  <c r="F564" i="3" s="1"/>
  <c r="E538" i="3"/>
  <c r="F538" i="3" s="1"/>
  <c r="E433" i="3"/>
  <c r="F433" i="3" s="1"/>
  <c r="E523" i="3"/>
  <c r="F523" i="3" s="1"/>
  <c r="E634" i="3"/>
  <c r="F634" i="3" s="1"/>
  <c r="E575" i="3"/>
  <c r="F575" i="3" s="1"/>
  <c r="E340" i="3"/>
  <c r="F340" i="3" s="1"/>
  <c r="E365" i="3"/>
  <c r="F365" i="3" s="1"/>
  <c r="E388" i="3"/>
  <c r="F388" i="3" s="1"/>
  <c r="E304" i="3"/>
  <c r="F304" i="3" s="1"/>
  <c r="E587" i="3"/>
  <c r="F587" i="3" s="1"/>
  <c r="E383" i="3"/>
  <c r="F383" i="3" s="1"/>
  <c r="E329" i="3"/>
  <c r="F329" i="3" s="1"/>
  <c r="E278" i="3"/>
  <c r="F278" i="3" s="1"/>
  <c r="E637" i="3"/>
  <c r="F637" i="3" s="1"/>
  <c r="E471" i="3"/>
  <c r="F471" i="3" s="1"/>
  <c r="E490" i="3"/>
  <c r="F490" i="3" s="1"/>
  <c r="E233" i="3"/>
  <c r="F233" i="3" s="1"/>
  <c r="E395" i="3"/>
  <c r="F395" i="3" s="1"/>
  <c r="E276" i="3"/>
  <c r="F276" i="3" s="1"/>
  <c r="E562" i="3"/>
  <c r="F562" i="3" s="1"/>
  <c r="E533" i="3"/>
  <c r="F533" i="3" s="1"/>
  <c r="E217" i="3"/>
  <c r="F217" i="3" s="1"/>
  <c r="E425" i="3"/>
  <c r="F425" i="3" s="1"/>
  <c r="E222" i="3"/>
  <c r="F222" i="3" s="1"/>
  <c r="E550" i="3"/>
  <c r="F550" i="3" s="1"/>
  <c r="E294" i="3"/>
  <c r="F294" i="3" s="1"/>
  <c r="E622" i="3"/>
  <c r="F622" i="3" s="1"/>
  <c r="E624" i="3"/>
  <c r="F624" i="3" s="1"/>
  <c r="E521" i="3"/>
  <c r="F521" i="3" s="1"/>
  <c r="E327" i="3"/>
  <c r="F327" i="3" s="1"/>
  <c r="E316" i="3"/>
  <c r="F316" i="3" s="1"/>
  <c r="E427" i="3"/>
  <c r="F427" i="3" s="1"/>
  <c r="E476" i="3"/>
  <c r="F476" i="3" s="1"/>
  <c r="E385" i="3"/>
  <c r="F385" i="3" s="1"/>
  <c r="E417" i="3"/>
  <c r="F417" i="3" s="1"/>
  <c r="E495" i="3"/>
  <c r="F495" i="3" s="1"/>
  <c r="E463" i="3"/>
  <c r="F463" i="3" s="1"/>
  <c r="E262" i="3"/>
  <c r="F262" i="3" s="1"/>
  <c r="E628" i="3"/>
  <c r="F628" i="3" s="1"/>
  <c r="E527" i="3"/>
  <c r="F527" i="3" s="1"/>
  <c r="E580" i="3"/>
  <c r="F580" i="3" s="1"/>
  <c r="E604" i="3"/>
  <c r="F604" i="3" s="1"/>
  <c r="E607" i="3"/>
  <c r="F607" i="3" s="1"/>
  <c r="E282" i="3"/>
  <c r="F282" i="3" s="1"/>
  <c r="E510" i="3"/>
  <c r="F510" i="3" s="1"/>
  <c r="E404" i="3"/>
  <c r="F404" i="3" s="1"/>
  <c r="E202" i="3"/>
  <c r="F202" i="3" s="1"/>
  <c r="E82" i="3"/>
  <c r="F82" i="3" s="1"/>
  <c r="E74" i="3"/>
  <c r="F74" i="3" s="1"/>
  <c r="E87" i="3"/>
  <c r="F87" i="3" s="1"/>
  <c r="E16" i="3"/>
  <c r="F16" i="3" s="1"/>
  <c r="E107" i="3"/>
  <c r="F107" i="3" s="1"/>
  <c r="E116" i="3"/>
  <c r="F116" i="3" s="1"/>
  <c r="E176" i="3"/>
  <c r="F176" i="3" s="1"/>
  <c r="E20" i="3"/>
  <c r="F20" i="3" s="1"/>
  <c r="E86" i="3"/>
  <c r="F86" i="3" s="1"/>
  <c r="E122" i="3"/>
  <c r="F122" i="3" s="1"/>
  <c r="E191" i="3"/>
  <c r="F191" i="3" s="1"/>
  <c r="E68" i="3"/>
  <c r="F68" i="3" s="1"/>
  <c r="E28" i="3"/>
  <c r="F28" i="3" s="1"/>
  <c r="E73" i="3"/>
  <c r="F73" i="3" s="1"/>
  <c r="E200" i="3"/>
  <c r="F200" i="3" s="1"/>
  <c r="E70" i="3"/>
  <c r="F70" i="3" s="1"/>
  <c r="E132" i="3"/>
  <c r="F132" i="3" s="1"/>
  <c r="E95" i="3"/>
  <c r="F95" i="3" s="1"/>
  <c r="E209" i="3"/>
  <c r="F209" i="3" s="1"/>
  <c r="E152" i="3"/>
  <c r="F152" i="3" s="1"/>
  <c r="E163" i="3"/>
  <c r="F163" i="3" s="1"/>
  <c r="E94" i="3"/>
  <c r="F94" i="3" s="1"/>
  <c r="E121" i="3"/>
  <c r="F121" i="3" s="1"/>
  <c r="E148" i="3"/>
  <c r="F148" i="3" s="1"/>
  <c r="E134" i="3"/>
  <c r="F134" i="3" s="1"/>
  <c r="E91" i="3"/>
  <c r="F91" i="3" s="1"/>
  <c r="E77" i="3"/>
  <c r="F77" i="3" s="1"/>
  <c r="E109" i="3"/>
  <c r="F109" i="3" s="1"/>
  <c r="E138" i="3"/>
  <c r="F138" i="3" s="1"/>
  <c r="E170" i="3"/>
  <c r="F170" i="3" s="1"/>
  <c r="E172" i="3"/>
  <c r="F172" i="3" s="1"/>
  <c r="E104" i="3"/>
  <c r="F104" i="3" s="1"/>
  <c r="E42" i="3"/>
  <c r="F42" i="3" s="1"/>
  <c r="E214" i="3"/>
  <c r="F214" i="3" s="1"/>
  <c r="E53" i="3"/>
  <c r="F53" i="3" s="1"/>
  <c r="E21" i="3"/>
  <c r="F21" i="3" s="1"/>
  <c r="E130" i="3"/>
  <c r="F130" i="3" s="1"/>
  <c r="E84" i="3"/>
  <c r="F84" i="3" s="1"/>
  <c r="E164" i="3"/>
  <c r="F164" i="3" s="1"/>
  <c r="E114" i="3"/>
  <c r="F114" i="3" s="1"/>
  <c r="E199" i="3"/>
  <c r="F199" i="3" s="1"/>
  <c r="E71" i="3"/>
  <c r="F71" i="3" s="1"/>
  <c r="E149" i="3"/>
  <c r="F149" i="3" s="1"/>
  <c r="E26" i="3"/>
  <c r="F26" i="3" s="1"/>
  <c r="E123" i="3"/>
  <c r="F123" i="3" s="1"/>
  <c r="E142" i="3"/>
  <c r="F142" i="3" s="1"/>
  <c r="E47" i="3"/>
  <c r="F47" i="3" s="1"/>
  <c r="E76" i="3"/>
  <c r="F76" i="3" s="1"/>
  <c r="E55" i="3"/>
  <c r="F55" i="3" s="1"/>
  <c r="E615" i="3"/>
  <c r="F615" i="3" s="1"/>
  <c r="E599" i="3"/>
  <c r="F599" i="3" s="1"/>
  <c r="E443" i="3"/>
  <c r="F443" i="3" s="1"/>
  <c r="E473" i="3"/>
  <c r="F473" i="3" s="1"/>
  <c r="E410" i="3"/>
  <c r="F410" i="3" s="1"/>
  <c r="E438" i="3"/>
  <c r="F438" i="3" s="1"/>
  <c r="E228" i="3"/>
  <c r="F228" i="3" s="1"/>
  <c r="E279" i="3"/>
  <c r="F279" i="3" s="1"/>
  <c r="E532" i="3"/>
  <c r="F532" i="3" s="1"/>
  <c r="E542" i="3"/>
  <c r="F542" i="3" s="1"/>
  <c r="E273" i="3"/>
  <c r="F273" i="3" s="1"/>
  <c r="E457" i="3"/>
  <c r="F457" i="3" s="1"/>
  <c r="E398" i="3"/>
  <c r="F398" i="3" s="1"/>
  <c r="E586" i="3"/>
  <c r="F586" i="3" s="1"/>
  <c r="E253" i="3"/>
  <c r="F253" i="3" s="1"/>
  <c r="E540" i="3"/>
  <c r="F540" i="3" s="1"/>
  <c r="E355" i="3"/>
  <c r="F355" i="3" s="1"/>
  <c r="E491" i="3"/>
  <c r="F491" i="3" s="1"/>
  <c r="E272" i="3"/>
  <c r="F272" i="3" s="1"/>
  <c r="E613" i="3"/>
  <c r="F613" i="3" s="1"/>
  <c r="E424" i="3"/>
  <c r="F424" i="3" s="1"/>
  <c r="E324" i="3"/>
  <c r="F324" i="3" s="1"/>
  <c r="E259" i="3"/>
  <c r="F259" i="3" s="1"/>
  <c r="E452" i="3"/>
  <c r="F452" i="3" s="1"/>
  <c r="E632" i="3"/>
  <c r="F632" i="3" s="1"/>
  <c r="E546" i="3"/>
  <c r="F546" i="3" s="1"/>
  <c r="E349" i="3"/>
  <c r="F349" i="3" s="1"/>
  <c r="E300" i="3"/>
  <c r="F300" i="3" s="1"/>
  <c r="E445" i="3"/>
  <c r="F445" i="3" s="1"/>
  <c r="E389" i="3"/>
  <c r="F389" i="3" s="1"/>
  <c r="E354" i="3"/>
  <c r="F354" i="3" s="1"/>
  <c r="E524" i="3"/>
  <c r="F524" i="3" s="1"/>
  <c r="E626" i="3"/>
  <c r="F626" i="3" s="1"/>
  <c r="E381" i="3"/>
  <c r="F381" i="3" s="1"/>
  <c r="E478" i="3"/>
  <c r="F478" i="3" s="1"/>
  <c r="E367" i="3"/>
  <c r="F367" i="3" s="1"/>
  <c r="E431" i="3"/>
  <c r="F431" i="3" s="1"/>
  <c r="E346" i="3"/>
  <c r="F346" i="3" s="1"/>
  <c r="E605" i="3"/>
  <c r="F605" i="3" s="1"/>
  <c r="E372" i="3"/>
  <c r="F372" i="3" s="1"/>
  <c r="E619" i="3"/>
  <c r="F619" i="3" s="1"/>
  <c r="E606" i="3"/>
  <c r="F606" i="3" s="1"/>
  <c r="E357" i="3"/>
  <c r="F357" i="3" s="1"/>
  <c r="E345" i="3"/>
  <c r="F345" i="3" s="1"/>
  <c r="E568" i="3"/>
  <c r="F568" i="3" s="1"/>
  <c r="E237" i="3"/>
  <c r="F237" i="3" s="1"/>
  <c r="E400" i="3"/>
  <c r="F400" i="3" s="1"/>
  <c r="E323" i="3"/>
  <c r="F323" i="3" s="1"/>
  <c r="E614" i="3"/>
  <c r="F614" i="3" s="1"/>
  <c r="E310" i="3"/>
  <c r="F310" i="3" s="1"/>
  <c r="E229" i="3"/>
  <c r="F229" i="3" s="1"/>
  <c r="E220" i="3"/>
  <c r="F220" i="3" s="1"/>
  <c r="E618" i="3"/>
  <c r="F618" i="3" s="1"/>
  <c r="E186" i="3"/>
  <c r="F186" i="3" s="1"/>
  <c r="E160" i="3"/>
  <c r="F160" i="3" s="1"/>
  <c r="E212" i="3"/>
  <c r="F212" i="3" s="1"/>
  <c r="E141" i="3"/>
  <c r="F141" i="3" s="1"/>
  <c r="E22" i="3"/>
  <c r="F22" i="3" s="1"/>
  <c r="E119" i="3"/>
  <c r="F119" i="3" s="1"/>
  <c r="E210" i="3"/>
  <c r="F210" i="3" s="1"/>
  <c r="E19" i="3"/>
  <c r="F19" i="3" s="1"/>
  <c r="E111" i="3"/>
  <c r="F111" i="3" s="1"/>
  <c r="E85" i="3"/>
  <c r="F85" i="3" s="1"/>
  <c r="E54" i="3"/>
  <c r="F54" i="3" s="1"/>
  <c r="E140" i="3"/>
  <c r="F140" i="3" s="1"/>
  <c r="E46" i="3"/>
  <c r="F46" i="3" s="1"/>
  <c r="E150" i="3"/>
  <c r="F150" i="3" s="1"/>
  <c r="E98" i="3"/>
  <c r="F98" i="3" s="1"/>
  <c r="E136" i="3"/>
  <c r="F136" i="3" s="1"/>
  <c r="E58" i="3"/>
  <c r="F58" i="3" s="1"/>
  <c r="E166" i="3"/>
  <c r="F166" i="3" s="1"/>
  <c r="E112" i="3"/>
  <c r="F112" i="3" s="1"/>
  <c r="E128" i="3"/>
  <c r="F128" i="3" s="1"/>
  <c r="E103" i="3"/>
  <c r="F103" i="3" s="1"/>
  <c r="E188" i="3"/>
  <c r="F188" i="3" s="1"/>
  <c r="E29" i="3"/>
  <c r="F29" i="3" s="1"/>
  <c r="E196" i="3"/>
  <c r="F196" i="3" s="1"/>
  <c r="E207" i="3"/>
  <c r="F207" i="3" s="1"/>
  <c r="E93" i="3"/>
  <c r="F93" i="3" s="1"/>
  <c r="E189" i="3"/>
  <c r="F189" i="3" s="1"/>
  <c r="E147" i="3"/>
  <c r="F147" i="3" s="1"/>
  <c r="E178" i="3"/>
  <c r="F178" i="3" s="1"/>
  <c r="E167" i="3"/>
  <c r="F167" i="3" s="1"/>
  <c r="E201" i="3"/>
  <c r="F201" i="3" s="1"/>
  <c r="E133" i="3"/>
  <c r="F133" i="3" s="1"/>
  <c r="E31" i="3"/>
  <c r="F31" i="3" s="1"/>
  <c r="E159" i="3"/>
  <c r="F159" i="3" s="1"/>
  <c r="E106" i="3"/>
  <c r="F106" i="3" s="1"/>
  <c r="E90" i="3"/>
  <c r="F90" i="3" s="1"/>
  <c r="E165" i="3"/>
  <c r="F165" i="3" s="1"/>
  <c r="E45" i="3"/>
  <c r="F45" i="3" s="1"/>
  <c r="E185" i="3"/>
  <c r="F185" i="3" s="1"/>
  <c r="E59" i="3"/>
  <c r="F59" i="3" s="1"/>
  <c r="E24" i="3"/>
  <c r="F24" i="3" s="1"/>
  <c r="E38" i="3"/>
  <c r="F38" i="3" s="1"/>
  <c r="E78" i="3"/>
  <c r="F78" i="3" s="1"/>
  <c r="E96" i="3"/>
  <c r="F96" i="3" s="1"/>
  <c r="E108" i="3"/>
  <c r="F108" i="3" s="1"/>
  <c r="E33" i="3"/>
  <c r="F33" i="3" s="1"/>
  <c r="E81" i="3"/>
  <c r="F81" i="3" s="1"/>
  <c r="E51" i="3"/>
  <c r="F51" i="3" s="1"/>
  <c r="E110" i="3"/>
  <c r="F110" i="3" s="1"/>
  <c r="E409" i="3"/>
  <c r="F409" i="3" s="1"/>
  <c r="E299" i="3"/>
  <c r="F299" i="3" s="1"/>
  <c r="E235" i="3"/>
  <c r="F235" i="3" s="1"/>
  <c r="E248" i="3"/>
  <c r="F248" i="3" s="1"/>
  <c r="E616" i="3"/>
  <c r="F616" i="3" s="1"/>
  <c r="E363" i="3"/>
  <c r="F363" i="3" s="1"/>
  <c r="E573" i="3"/>
  <c r="F573" i="3" s="1"/>
  <c r="E602" i="3"/>
  <c r="F602" i="3" s="1"/>
  <c r="E488" i="3"/>
  <c r="F488" i="3" s="1"/>
  <c r="E192" i="3"/>
  <c r="F192" i="3" s="1"/>
  <c r="E118" i="3"/>
  <c r="F118" i="3" s="1"/>
  <c r="E61" i="3"/>
  <c r="F61" i="3" s="1"/>
  <c r="E131" i="3"/>
  <c r="F131" i="3" s="1"/>
  <c r="E72" i="3"/>
  <c r="F72" i="3" s="1"/>
  <c r="E194" i="3"/>
  <c r="F194" i="3" s="1"/>
  <c r="E25" i="3"/>
  <c r="F25" i="3" s="1"/>
  <c r="E40" i="3"/>
  <c r="F40" i="3" s="1"/>
  <c r="E125" i="3"/>
  <c r="F125" i="3" s="1"/>
  <c r="E66" i="3"/>
  <c r="F66" i="3" s="1"/>
  <c r="E184" i="3"/>
  <c r="F184" i="3" s="1"/>
  <c r="E35" i="3"/>
  <c r="F35" i="3" s="1"/>
  <c r="E158" i="3"/>
  <c r="F158" i="3" s="1"/>
  <c r="E63" i="3"/>
  <c r="F63" i="3" s="1"/>
  <c r="E113" i="3"/>
  <c r="F113" i="3" s="1"/>
  <c r="E97" i="3"/>
  <c r="F97" i="3" s="1"/>
  <c r="E187" i="3"/>
  <c r="F187" i="3" s="1"/>
  <c r="E100" i="3"/>
  <c r="F100" i="3" s="1"/>
  <c r="E89" i="3"/>
  <c r="F89" i="3" s="1"/>
  <c r="E144" i="3"/>
  <c r="F144" i="3" s="1"/>
  <c r="E52" i="3"/>
  <c r="F52" i="3" s="1"/>
  <c r="E80" i="3"/>
  <c r="F80" i="3" s="1"/>
  <c r="E204" i="3"/>
  <c r="F204" i="3" s="1"/>
  <c r="E193" i="3"/>
  <c r="F193" i="3" s="1"/>
  <c r="E129" i="3"/>
  <c r="F129" i="3" s="1"/>
  <c r="E145" i="3"/>
  <c r="F145" i="3" s="1"/>
  <c r="E205" i="3"/>
  <c r="F205" i="3" s="1"/>
  <c r="E75" i="3"/>
  <c r="F75" i="3" s="1"/>
  <c r="E88" i="3"/>
  <c r="F88" i="3" s="1"/>
  <c r="E101" i="3"/>
  <c r="F101" i="3" s="1"/>
  <c r="E23" i="3"/>
  <c r="F23" i="3" s="1"/>
  <c r="E50" i="3"/>
  <c r="F50" i="3" s="1"/>
  <c r="E64" i="3"/>
  <c r="F64" i="3" s="1"/>
  <c r="E168" i="3"/>
  <c r="F168" i="3" s="1"/>
  <c r="E83" i="3"/>
  <c r="F83" i="3" s="1"/>
  <c r="E18" i="3"/>
  <c r="F18" i="3" s="1"/>
  <c r="E180" i="3"/>
  <c r="F180" i="3" s="1"/>
  <c r="E117" i="3"/>
  <c r="F117" i="3" s="1"/>
  <c r="E92" i="3"/>
  <c r="F92" i="3" s="1"/>
  <c r="E124" i="3"/>
  <c r="F124" i="3" s="1"/>
  <c r="E135" i="3"/>
  <c r="F135" i="3" s="1"/>
  <c r="E62" i="3"/>
  <c r="F62" i="3" s="1"/>
  <c r="E17" i="3"/>
  <c r="F17" i="3" s="1"/>
  <c r="E179" i="3"/>
  <c r="F179" i="3" s="1"/>
  <c r="E213" i="3"/>
  <c r="F213" i="3" s="1"/>
  <c r="E34" i="3"/>
  <c r="F34" i="3" s="1"/>
  <c r="E157" i="3"/>
  <c r="F157" i="3" s="1"/>
  <c r="E197" i="3"/>
  <c r="F197" i="3" s="1"/>
  <c r="E195" i="3"/>
  <c r="F195" i="3" s="1"/>
  <c r="E137" i="3"/>
  <c r="F137" i="3" s="1"/>
  <c r="E126" i="3"/>
  <c r="F126" i="3" s="1"/>
  <c r="E30" i="3"/>
  <c r="F30" i="3" s="1"/>
  <c r="E151" i="3"/>
  <c r="F151" i="3" s="1"/>
  <c r="E65" i="3"/>
  <c r="F65" i="3" s="1"/>
  <c r="E171" i="3"/>
  <c r="F171" i="3" s="1"/>
  <c r="E154" i="3"/>
  <c r="F154" i="3" s="1"/>
  <c r="E99" i="3"/>
  <c r="F99" i="3" s="1"/>
  <c r="E15" i="3"/>
  <c r="F15" i="3" s="1"/>
  <c r="E60" i="3"/>
  <c r="F60" i="3" s="1"/>
  <c r="E27" i="3"/>
  <c r="F27" i="3" s="1"/>
  <c r="E120" i="3"/>
  <c r="F120" i="3" s="1"/>
  <c r="E39" i="3"/>
  <c r="F39" i="3" s="1"/>
  <c r="E208" i="3"/>
  <c r="F208" i="3" s="1"/>
  <c r="E153" i="3"/>
  <c r="F153" i="3" s="1"/>
  <c r="E36" i="3"/>
  <c r="F36" i="3" s="1"/>
  <c r="E177" i="3"/>
  <c r="F177" i="3" s="1"/>
  <c r="E161" i="3"/>
  <c r="F161" i="3" s="1"/>
  <c r="E43" i="3"/>
  <c r="F43" i="3" s="1"/>
  <c r="E198" i="3"/>
  <c r="F198" i="3" s="1"/>
  <c r="E174" i="3"/>
  <c r="F174" i="3" s="1"/>
  <c r="E183" i="3"/>
  <c r="F183" i="3" s="1"/>
  <c r="E57" i="3"/>
  <c r="F57" i="3" s="1"/>
  <c r="E67" i="3"/>
  <c r="F67" i="3" s="1"/>
  <c r="E56" i="3"/>
  <c r="F56" i="3" s="1"/>
  <c r="E146" i="3"/>
  <c r="F146" i="3" s="1"/>
  <c r="E37" i="3"/>
  <c r="F37" i="3" s="1"/>
  <c r="E203" i="3"/>
  <c r="F203" i="3" s="1"/>
  <c r="E48" i="3"/>
  <c r="F48" i="3" s="1"/>
  <c r="E69" i="3"/>
  <c r="F69" i="3" s="1"/>
  <c r="E206" i="3"/>
  <c r="F206" i="3" s="1"/>
  <c r="E79" i="3"/>
  <c r="F79" i="3" s="1"/>
  <c r="E156" i="3"/>
  <c r="F156" i="3" s="1"/>
  <c r="E155" i="3"/>
  <c r="F155" i="3" s="1"/>
  <c r="E173" i="3"/>
  <c r="F173" i="3" s="1"/>
  <c r="E44" i="3"/>
  <c r="F44" i="3" s="1"/>
  <c r="E49" i="3"/>
  <c r="F49" i="3" s="1"/>
  <c r="E181" i="3"/>
  <c r="F181" i="3" s="1"/>
  <c r="E32" i="3"/>
  <c r="F32" i="3" s="1"/>
  <c r="E143" i="3"/>
  <c r="F143" i="3" s="1"/>
  <c r="E105" i="3"/>
  <c r="F105" i="3" s="1"/>
  <c r="E115" i="3"/>
  <c r="F115" i="3" s="1"/>
  <c r="E162" i="3"/>
  <c r="F162" i="3" s="1"/>
  <c r="E139" i="3"/>
  <c r="F139" i="3" s="1"/>
  <c r="E102" i="3"/>
  <c r="F102" i="3" s="1"/>
  <c r="E211" i="3"/>
  <c r="F211" i="3" s="1"/>
  <c r="E182" i="3"/>
  <c r="F182" i="3" s="1"/>
  <c r="E127" i="3"/>
  <c r="F127" i="3" s="1"/>
  <c r="E175" i="3"/>
  <c r="F175" i="3" s="1"/>
  <c r="E169" i="3"/>
  <c r="F169" i="3" s="1"/>
  <c r="E41" i="3"/>
  <c r="F41" i="3" s="1"/>
  <c r="E190" i="3"/>
  <c r="F190" i="3" s="1"/>
  <c r="C139" i="3"/>
  <c r="C122" i="3"/>
  <c r="C155" i="3"/>
  <c r="C186" i="3"/>
  <c r="C191" i="3"/>
  <c r="C152" i="3"/>
  <c r="C83" i="3"/>
  <c r="C64" i="3"/>
  <c r="C95" i="3"/>
  <c r="C19" i="3"/>
  <c r="C37" i="3"/>
  <c r="C161" i="3"/>
  <c r="C145" i="3"/>
  <c r="C108" i="3"/>
  <c r="C102" i="3"/>
  <c r="C70" i="3"/>
  <c r="C48" i="3"/>
  <c r="C125" i="3"/>
  <c r="C178" i="3"/>
  <c r="C127" i="3"/>
  <c r="C185" i="3"/>
  <c r="C212" i="3"/>
  <c r="C211" i="3"/>
  <c r="C148" i="3"/>
  <c r="C60" i="3"/>
  <c r="C168" i="3"/>
  <c r="C202" i="3"/>
  <c r="C147" i="3"/>
  <c r="C14" i="3"/>
  <c r="C171" i="3"/>
  <c r="C40" i="3"/>
  <c r="C193" i="3"/>
  <c r="C153" i="3"/>
  <c r="C197" i="3"/>
  <c r="C63" i="3"/>
  <c r="C17" i="3"/>
  <c r="C131" i="3"/>
  <c r="C156" i="3"/>
  <c r="C89" i="3"/>
  <c r="C111" i="3"/>
  <c r="C94" i="3"/>
  <c r="C173" i="3"/>
  <c r="C88" i="3"/>
  <c r="C208" i="3"/>
  <c r="C158" i="3"/>
  <c r="C51" i="3"/>
  <c r="C80" i="3"/>
  <c r="C209" i="3"/>
  <c r="C44" i="3"/>
  <c r="C86" i="3"/>
  <c r="C116" i="3"/>
  <c r="C123" i="3"/>
  <c r="C179" i="3"/>
  <c r="C75" i="3"/>
  <c r="C101" i="3"/>
  <c r="C16" i="3"/>
  <c r="C53" i="3"/>
  <c r="C91" i="3"/>
  <c r="C175" i="3"/>
  <c r="C165" i="3"/>
  <c r="C176" i="3"/>
  <c r="C109" i="3"/>
  <c r="C30" i="3"/>
  <c r="C195" i="3"/>
  <c r="C54" i="3"/>
  <c r="C76" i="3"/>
  <c r="C167" i="3"/>
  <c r="C190" i="3"/>
  <c r="C27" i="3"/>
  <c r="C69" i="3"/>
  <c r="C198" i="3"/>
  <c r="C58" i="3"/>
  <c r="C42" i="3"/>
  <c r="C120" i="3"/>
  <c r="C130" i="3"/>
  <c r="C38" i="3"/>
  <c r="C133" i="3"/>
  <c r="C65" i="3"/>
  <c r="C126" i="3"/>
  <c r="C68" i="3"/>
  <c r="C61" i="3"/>
  <c r="C96" i="3"/>
  <c r="C18" i="3"/>
  <c r="C146" i="3"/>
  <c r="C194" i="3"/>
  <c r="C26" i="3"/>
  <c r="C79" i="3"/>
  <c r="C78" i="3"/>
  <c r="C21" i="3"/>
  <c r="C199" i="3"/>
  <c r="C90" i="3"/>
  <c r="C170" i="3"/>
  <c r="C180" i="3"/>
  <c r="C22" i="3"/>
  <c r="C57" i="3"/>
  <c r="C137" i="3"/>
  <c r="C117" i="3"/>
  <c r="C10" i="3" l="1"/>
  <c r="E10" i="3"/>
  <c r="F14" i="3"/>
  <c r="F10" i="3" s="1"/>
  <c r="C3" i="3" s="1"/>
  <c r="C4" i="3" s="1"/>
  <c r="G185" i="3" l="1"/>
  <c r="I185" i="3" s="1"/>
  <c r="G168" i="3"/>
  <c r="I168" i="3" s="1"/>
  <c r="G204" i="3"/>
  <c r="I204" i="3" s="1"/>
  <c r="G175" i="3"/>
  <c r="I175" i="3" s="1"/>
  <c r="G103" i="3"/>
  <c r="I103" i="3" s="1"/>
  <c r="G205" i="3"/>
  <c r="I205" i="3" s="1"/>
  <c r="G35" i="3"/>
  <c r="I35" i="3" s="1"/>
  <c r="G145" i="3"/>
  <c r="I145" i="3" s="1"/>
  <c r="G212" i="3"/>
  <c r="I212" i="3" s="1"/>
  <c r="G156" i="3"/>
  <c r="I156" i="3" s="1"/>
  <c r="G17" i="3"/>
  <c r="I17" i="3" s="1"/>
  <c r="G81" i="3"/>
  <c r="I81" i="3" s="1"/>
  <c r="G142" i="3"/>
  <c r="I142" i="3" s="1"/>
  <c r="G164" i="3"/>
  <c r="I164" i="3" s="1"/>
  <c r="G97" i="3"/>
  <c r="I97" i="3" s="1"/>
  <c r="G72" i="3"/>
  <c r="I72" i="3" s="1"/>
  <c r="G110" i="3"/>
  <c r="I110" i="3" s="1"/>
  <c r="G152" i="3"/>
  <c r="I152" i="3" s="1"/>
  <c r="G202" i="3"/>
  <c r="I202" i="3" s="1"/>
  <c r="G93" i="3"/>
  <c r="I93" i="3" s="1"/>
  <c r="G165" i="3"/>
  <c r="I165" i="3" s="1"/>
  <c r="G42" i="3"/>
  <c r="I42" i="3" s="1"/>
  <c r="G169" i="3"/>
  <c r="I169" i="3" s="1"/>
  <c r="G75" i="3"/>
  <c r="I75" i="3" s="1"/>
  <c r="G199" i="3"/>
  <c r="I199" i="3" s="1"/>
  <c r="G80" i="3"/>
  <c r="I80" i="3" s="1"/>
  <c r="G78" i="3"/>
  <c r="I78" i="3" s="1"/>
  <c r="G87" i="3"/>
  <c r="I87" i="3" s="1"/>
  <c r="G73" i="3"/>
  <c r="I73" i="3" s="1"/>
  <c r="G58" i="3"/>
  <c r="I58" i="3" s="1"/>
  <c r="G147" i="3"/>
  <c r="I147" i="3" s="1"/>
  <c r="G34" i="3"/>
  <c r="I34" i="3" s="1"/>
  <c r="G157" i="3"/>
  <c r="I157" i="3" s="1"/>
  <c r="G138" i="3"/>
  <c r="I138" i="3" s="1"/>
  <c r="G174" i="3"/>
  <c r="I174" i="3" s="1"/>
  <c r="G178" i="3"/>
  <c r="I178" i="3" s="1"/>
  <c r="G56" i="3"/>
  <c r="I56" i="3" s="1"/>
  <c r="G120" i="3"/>
  <c r="I120" i="3" s="1"/>
  <c r="G16" i="3"/>
  <c r="I16" i="3" s="1"/>
  <c r="G37" i="3"/>
  <c r="I37" i="3" s="1"/>
  <c r="G84" i="3"/>
  <c r="I84" i="3" s="1"/>
  <c r="G40" i="3"/>
  <c r="I40" i="3" s="1"/>
  <c r="G180" i="3"/>
  <c r="I180" i="3" s="1"/>
  <c r="G104" i="3"/>
  <c r="I104" i="3" s="1"/>
  <c r="G201" i="3"/>
  <c r="I201" i="3" s="1"/>
  <c r="G50" i="3"/>
  <c r="I50" i="3" s="1"/>
  <c r="G21" i="3"/>
  <c r="I21" i="3" s="1"/>
  <c r="G117" i="3"/>
  <c r="I117" i="3" s="1"/>
  <c r="G83" i="3"/>
  <c r="I83" i="3" s="1"/>
  <c r="G192" i="3"/>
  <c r="I192" i="3" s="1"/>
  <c r="G184" i="3"/>
  <c r="I184" i="3" s="1"/>
  <c r="G188" i="3"/>
  <c r="I188" i="3" s="1"/>
  <c r="G98" i="3"/>
  <c r="I98" i="3" s="1"/>
  <c r="G118" i="3"/>
  <c r="I118" i="3" s="1"/>
  <c r="G31" i="3"/>
  <c r="I31" i="3" s="1"/>
  <c r="G94" i="3"/>
  <c r="I94" i="3" s="1"/>
  <c r="G176" i="3"/>
  <c r="I176" i="3" s="1"/>
  <c r="G200" i="3"/>
  <c r="I200" i="3" s="1"/>
  <c r="G26" i="3"/>
  <c r="I26" i="3" s="1"/>
  <c r="G191" i="3"/>
  <c r="I191" i="3" s="1"/>
  <c r="G108" i="3"/>
  <c r="I108" i="3" s="1"/>
  <c r="G82" i="3"/>
  <c r="I82" i="3" s="1"/>
  <c r="G44" i="3"/>
  <c r="I44" i="3" s="1"/>
  <c r="G167" i="3"/>
  <c r="I167" i="3" s="1"/>
  <c r="G137" i="3"/>
  <c r="I137" i="3" s="1"/>
  <c r="G189" i="3"/>
  <c r="I189" i="3" s="1"/>
  <c r="G128" i="3"/>
  <c r="I128" i="3" s="1"/>
  <c r="G170" i="3"/>
  <c r="I170" i="3" s="1"/>
  <c r="G79" i="3"/>
  <c r="I79" i="3" s="1"/>
  <c r="G209" i="3"/>
  <c r="I209" i="3" s="1"/>
  <c r="G109" i="3"/>
  <c r="I109" i="3" s="1"/>
  <c r="G71" i="3"/>
  <c r="I71" i="3" s="1"/>
  <c r="G214" i="3"/>
  <c r="I214" i="3" s="1"/>
  <c r="G88" i="3"/>
  <c r="I88" i="3" s="1"/>
  <c r="G23" i="3"/>
  <c r="I23" i="3" s="1"/>
  <c r="G181" i="3"/>
  <c r="I181" i="3" s="1"/>
  <c r="G89" i="3"/>
  <c r="I89" i="3" s="1"/>
  <c r="G113" i="3"/>
  <c r="I113" i="3" s="1"/>
  <c r="G158" i="3"/>
  <c r="I158" i="3" s="1"/>
  <c r="G126" i="3"/>
  <c r="I126" i="3" s="1"/>
  <c r="G36" i="3"/>
  <c r="I36" i="3" s="1"/>
  <c r="G27" i="3"/>
  <c r="I27" i="3" s="1"/>
  <c r="G135" i="3"/>
  <c r="I135" i="3" s="1"/>
  <c r="G139" i="3"/>
  <c r="I139" i="3" s="1"/>
  <c r="G30" i="3"/>
  <c r="I30" i="3" s="1"/>
  <c r="G197" i="3"/>
  <c r="I197" i="3" s="1"/>
  <c r="G43" i="3"/>
  <c r="I43" i="3" s="1"/>
  <c r="G119" i="3"/>
  <c r="I119" i="3" s="1"/>
  <c r="G66" i="3"/>
  <c r="I66" i="3" s="1"/>
  <c r="G150" i="3"/>
  <c r="I150" i="3" s="1"/>
  <c r="G19" i="3"/>
  <c r="I19" i="3" s="1"/>
  <c r="G196" i="3"/>
  <c r="I196" i="3" s="1"/>
  <c r="G194" i="3"/>
  <c r="I194" i="3" s="1"/>
  <c r="G105" i="3"/>
  <c r="I105" i="3" s="1"/>
  <c r="G125" i="3"/>
  <c r="I125" i="3" s="1"/>
  <c r="G67" i="3"/>
  <c r="I67" i="3" s="1"/>
  <c r="G130" i="3"/>
  <c r="I130" i="3" s="1"/>
  <c r="G155" i="3"/>
  <c r="I155" i="3" s="1"/>
  <c r="G45" i="3"/>
  <c r="I45" i="3" s="1"/>
  <c r="G203" i="3"/>
  <c r="I203" i="3" s="1"/>
  <c r="G171" i="3"/>
  <c r="I171" i="3" s="1"/>
  <c r="G39" i="3"/>
  <c r="I39" i="3" s="1"/>
  <c r="G69" i="3"/>
  <c r="I69" i="3" s="1"/>
  <c r="G210" i="3"/>
  <c r="I210" i="3" s="1"/>
  <c r="G32" i="3"/>
  <c r="I32" i="3" s="1"/>
  <c r="G183" i="3"/>
  <c r="I183" i="3" s="1"/>
  <c r="G15" i="3"/>
  <c r="I15" i="3" s="1"/>
  <c r="G48" i="3"/>
  <c r="I48" i="3" s="1"/>
  <c r="G90" i="3"/>
  <c r="I90" i="3" s="1"/>
  <c r="G198" i="3"/>
  <c r="I198" i="3" s="1"/>
  <c r="G22" i="3"/>
  <c r="I22" i="3" s="1"/>
  <c r="G116" i="3"/>
  <c r="I116" i="3" s="1"/>
  <c r="G25" i="3"/>
  <c r="I25" i="3" s="1"/>
  <c r="G160" i="3"/>
  <c r="I160" i="3" s="1"/>
  <c r="G122" i="3"/>
  <c r="I122" i="3" s="1"/>
  <c r="G76" i="3"/>
  <c r="I76" i="3" s="1"/>
  <c r="G29" i="3"/>
  <c r="I29" i="3" s="1"/>
  <c r="G51" i="3"/>
  <c r="I51" i="3" s="1"/>
  <c r="G77" i="3"/>
  <c r="I77" i="3" s="1"/>
  <c r="G114" i="3"/>
  <c r="I114" i="3" s="1"/>
  <c r="G100" i="3"/>
  <c r="I100" i="3" s="1"/>
  <c r="G193" i="3"/>
  <c r="I193" i="3" s="1"/>
  <c r="G151" i="3"/>
  <c r="I151" i="3" s="1"/>
  <c r="G60" i="3"/>
  <c r="I60" i="3" s="1"/>
  <c r="G211" i="3"/>
  <c r="I211" i="3" s="1"/>
  <c r="G86" i="3"/>
  <c r="I86" i="3" s="1"/>
  <c r="G64" i="3"/>
  <c r="I64" i="3" s="1"/>
  <c r="G38" i="3"/>
  <c r="I38" i="3" s="1"/>
  <c r="G74" i="3"/>
  <c r="I74" i="3" s="1"/>
  <c r="G186" i="3"/>
  <c r="I186" i="3" s="1"/>
  <c r="G85" i="3"/>
  <c r="I85" i="3" s="1"/>
  <c r="G129" i="3"/>
  <c r="I129" i="3" s="1"/>
  <c r="G123" i="3"/>
  <c r="I123" i="3" s="1"/>
  <c r="G106" i="3"/>
  <c r="I106" i="3" s="1"/>
  <c r="G195" i="3"/>
  <c r="I195" i="3" s="1"/>
  <c r="G62" i="3"/>
  <c r="I62" i="3" s="1"/>
  <c r="G65" i="3"/>
  <c r="I65" i="3" s="1"/>
  <c r="G63" i="3"/>
  <c r="I63" i="3" s="1"/>
  <c r="G206" i="3"/>
  <c r="I206" i="3" s="1"/>
  <c r="G18" i="3"/>
  <c r="I18" i="3" s="1"/>
  <c r="G57" i="3"/>
  <c r="I57" i="3" s="1"/>
  <c r="G182" i="3"/>
  <c r="I182" i="3" s="1"/>
  <c r="G141" i="3"/>
  <c r="I141" i="3" s="1"/>
  <c r="G20" i="3"/>
  <c r="I20" i="3" s="1"/>
  <c r="G28" i="3"/>
  <c r="I28" i="3" s="1"/>
  <c r="G166" i="3"/>
  <c r="I166" i="3" s="1"/>
  <c r="G131" i="3"/>
  <c r="I131" i="3" s="1"/>
  <c r="G143" i="3"/>
  <c r="I143" i="3" s="1"/>
  <c r="G136" i="3"/>
  <c r="I136" i="3" s="1"/>
  <c r="G14" i="3"/>
  <c r="G52" i="3"/>
  <c r="I52" i="3" s="1"/>
  <c r="G127" i="3"/>
  <c r="I127" i="3" s="1"/>
  <c r="G172" i="3"/>
  <c r="I172" i="3" s="1"/>
  <c r="G49" i="3"/>
  <c r="I49" i="3" s="1"/>
  <c r="G124" i="3"/>
  <c r="I124" i="3" s="1"/>
  <c r="G54" i="3"/>
  <c r="I54" i="3" s="1"/>
  <c r="G33" i="3"/>
  <c r="I33" i="3" s="1"/>
  <c r="G112" i="3"/>
  <c r="I112" i="3" s="1"/>
  <c r="G173" i="3"/>
  <c r="I173" i="3" s="1"/>
  <c r="G148" i="3"/>
  <c r="I148" i="3" s="1"/>
  <c r="G144" i="3"/>
  <c r="I144" i="3" s="1"/>
  <c r="G121" i="3"/>
  <c r="I121" i="3" s="1"/>
  <c r="G47" i="3"/>
  <c r="I47" i="3" s="1"/>
  <c r="G70" i="3"/>
  <c r="I70" i="3" s="1"/>
  <c r="G92" i="3"/>
  <c r="I92" i="3" s="1"/>
  <c r="G91" i="3"/>
  <c r="I91" i="3" s="1"/>
  <c r="G187" i="3"/>
  <c r="I187" i="3" s="1"/>
  <c r="G190" i="3"/>
  <c r="I190" i="3" s="1"/>
  <c r="G177" i="3"/>
  <c r="I177" i="3" s="1"/>
  <c r="G53" i="3"/>
  <c r="I53" i="3" s="1"/>
  <c r="G99" i="3"/>
  <c r="I99" i="3" s="1"/>
  <c r="G95" i="3"/>
  <c r="I95" i="3" s="1"/>
  <c r="G96" i="3"/>
  <c r="I96" i="3" s="1"/>
  <c r="G41" i="3"/>
  <c r="I41" i="3" s="1"/>
  <c r="G107" i="3"/>
  <c r="I107" i="3" s="1"/>
  <c r="G159" i="3"/>
  <c r="I159" i="3" s="1"/>
  <c r="G61" i="3"/>
  <c r="I61" i="3" s="1"/>
  <c r="G149" i="3"/>
  <c r="I149" i="3" s="1"/>
  <c r="G161" i="3"/>
  <c r="I161" i="3" s="1"/>
  <c r="G111" i="3"/>
  <c r="I111" i="3" s="1"/>
  <c r="G162" i="3"/>
  <c r="I162" i="3" s="1"/>
  <c r="G146" i="3"/>
  <c r="I146" i="3" s="1"/>
  <c r="G134" i="3"/>
  <c r="I134" i="3" s="1"/>
  <c r="G140" i="3"/>
  <c r="I140" i="3" s="1"/>
  <c r="G207" i="3"/>
  <c r="I207" i="3" s="1"/>
  <c r="G55" i="3"/>
  <c r="I55" i="3" s="1"/>
  <c r="G179" i="3"/>
  <c r="I179" i="3" s="1"/>
  <c r="G133" i="3"/>
  <c r="I133" i="3" s="1"/>
  <c r="G68" i="3"/>
  <c r="I68" i="3" s="1"/>
  <c r="G115" i="3"/>
  <c r="I115" i="3" s="1"/>
  <c r="G213" i="3"/>
  <c r="I213" i="3" s="1"/>
  <c r="G102" i="3"/>
  <c r="I102" i="3" s="1"/>
  <c r="G427" i="3"/>
  <c r="G411" i="3"/>
  <c r="G584" i="3"/>
  <c r="G339" i="3"/>
  <c r="G235" i="3"/>
  <c r="G603" i="3"/>
  <c r="G295" i="3"/>
  <c r="G257" i="3"/>
  <c r="G323" i="3"/>
  <c r="G529" i="3"/>
  <c r="G457" i="3"/>
  <c r="G422" i="3"/>
  <c r="G303" i="3"/>
  <c r="G407" i="3"/>
  <c r="G322" i="3"/>
  <c r="G596" i="3"/>
  <c r="G537" i="3"/>
  <c r="G492" i="3"/>
  <c r="G524" i="3"/>
  <c r="G446" i="3"/>
  <c r="G382" i="3"/>
  <c r="G396" i="3"/>
  <c r="G302" i="3"/>
  <c r="G552" i="3"/>
  <c r="G405" i="3"/>
  <c r="G585" i="3"/>
  <c r="G321" i="3"/>
  <c r="G511" i="3"/>
  <c r="G505" i="3"/>
  <c r="G488" i="3"/>
  <c r="G594" i="3"/>
  <c r="G466" i="3"/>
  <c r="G359" i="3"/>
  <c r="G277" i="3"/>
  <c r="G454" i="3"/>
  <c r="G329" i="3"/>
  <c r="G462" i="3"/>
  <c r="G612" i="3"/>
  <c r="G252" i="3"/>
  <c r="G481" i="3"/>
  <c r="G311" i="3"/>
  <c r="G258" i="3"/>
  <c r="G605" i="3"/>
  <c r="G376" i="3"/>
  <c r="G589" i="3"/>
  <c r="G535" i="3"/>
  <c r="G280" i="3"/>
  <c r="G551" i="3"/>
  <c r="G402" i="3"/>
  <c r="G403" i="3"/>
  <c r="G413" i="3"/>
  <c r="G416" i="3"/>
  <c r="G474" i="3"/>
  <c r="G288" i="3"/>
  <c r="G338" i="3"/>
  <c r="G241" i="3"/>
  <c r="G232" i="3"/>
  <c r="G626" i="3"/>
  <c r="G455" i="3"/>
  <c r="G443" i="3"/>
  <c r="G331" i="3"/>
  <c r="G259" i="3"/>
  <c r="G333" i="3"/>
  <c r="G440" i="3"/>
  <c r="G432" i="3"/>
  <c r="G619" i="3"/>
  <c r="G431" i="3"/>
  <c r="G597" i="3"/>
  <c r="G593" i="3"/>
  <c r="G244" i="3"/>
  <c r="G508" i="3"/>
  <c r="G608" i="3"/>
  <c r="G365" i="3"/>
  <c r="G576" i="3"/>
  <c r="G373" i="3"/>
  <c r="G637" i="3"/>
  <c r="G368" i="3"/>
  <c r="G410" i="3"/>
  <c r="G461" i="3"/>
  <c r="G450" i="3"/>
  <c r="G598" i="3"/>
  <c r="G371" i="3"/>
  <c r="G391" i="3"/>
  <c r="G636" i="3"/>
  <c r="G234" i="3"/>
  <c r="G428" i="3"/>
  <c r="G521" i="3"/>
  <c r="G633" i="3"/>
  <c r="G381" i="3"/>
  <c r="G604" i="3"/>
  <c r="G591" i="3"/>
  <c r="G424" i="3"/>
  <c r="G568" i="3"/>
  <c r="G561" i="3"/>
  <c r="G421" i="3"/>
  <c r="G557" i="3"/>
  <c r="G514" i="3"/>
  <c r="G370" i="3"/>
  <c r="G230" i="3"/>
  <c r="G517" i="3"/>
  <c r="G290" i="3"/>
  <c r="G221" i="3"/>
  <c r="G286" i="3"/>
  <c r="G275" i="3"/>
  <c r="G548" i="3"/>
  <c r="G219" i="3"/>
  <c r="G430" i="3"/>
  <c r="G582" i="3"/>
  <c r="G617" i="3"/>
  <c r="G406" i="3"/>
  <c r="G581" i="3"/>
  <c r="G501" i="3"/>
  <c r="G404" i="3"/>
  <c r="G592" i="3"/>
  <c r="G352" i="3"/>
  <c r="G330" i="3"/>
  <c r="G308" i="3"/>
  <c r="G532" i="3"/>
  <c r="G632" i="3"/>
  <c r="G547" i="3"/>
  <c r="G297" i="3"/>
  <c r="G616" i="3"/>
  <c r="G312" i="3"/>
  <c r="G500" i="3"/>
  <c r="G397" i="3"/>
  <c r="G560" i="3"/>
  <c r="G606" i="3"/>
  <c r="G262" i="3"/>
  <c r="G539" i="3"/>
  <c r="G556" i="3"/>
  <c r="G356" i="3"/>
  <c r="G233" i="3"/>
  <c r="G278" i="3"/>
  <c r="G545" i="3"/>
  <c r="G425" i="3"/>
  <c r="G540" i="3"/>
  <c r="G412" i="3"/>
  <c r="G579" i="3"/>
  <c r="G575" i="3"/>
  <c r="G485" i="3"/>
  <c r="G571" i="3"/>
  <c r="G429" i="3"/>
  <c r="G249" i="3"/>
  <c r="G270" i="3"/>
  <c r="G366" i="3"/>
  <c r="G304" i="3"/>
  <c r="G265" i="3"/>
  <c r="G541" i="3"/>
  <c r="G609" i="3"/>
  <c r="G611" i="3"/>
  <c r="G601" i="3"/>
  <c r="G522" i="3"/>
  <c r="G615" i="3"/>
  <c r="G255" i="3"/>
  <c r="G621" i="3"/>
  <c r="G595" i="3"/>
  <c r="G497" i="3"/>
  <c r="G569" i="3"/>
  <c r="G223" i="3"/>
  <c r="G229" i="3"/>
  <c r="G613" i="3"/>
  <c r="G357" i="3"/>
  <c r="G228" i="3"/>
  <c r="G227" i="3"/>
  <c r="G531" i="3"/>
  <c r="G509" i="3"/>
  <c r="G519" i="3"/>
  <c r="G375" i="3"/>
  <c r="G291" i="3"/>
  <c r="G484" i="3"/>
  <c r="G332" i="3"/>
  <c r="G267" i="3"/>
  <c r="G426" i="3"/>
  <c r="G447" i="3"/>
  <c r="G515" i="3"/>
  <c r="G635" i="3"/>
  <c r="G250" i="3"/>
  <c r="G386" i="3"/>
  <c r="G442" i="3"/>
  <c r="G629" i="3"/>
  <c r="G237" i="3"/>
  <c r="G263" i="3"/>
  <c r="G630" i="3"/>
  <c r="G469" i="3"/>
  <c r="G513" i="3"/>
  <c r="G236" i="3"/>
  <c r="G395" i="3"/>
  <c r="G498" i="3"/>
  <c r="G319" i="3"/>
  <c r="G610" i="3"/>
  <c r="G347" i="3"/>
  <c r="G224" i="3"/>
  <c r="G374" i="3"/>
  <c r="G507" i="3"/>
  <c r="G549" i="3"/>
  <c r="G300" i="3"/>
  <c r="G274" i="3"/>
  <c r="G438" i="3"/>
  <c r="G282" i="3"/>
  <c r="G554" i="3"/>
  <c r="G499" i="3"/>
  <c r="G482" i="3"/>
  <c r="G377" i="3"/>
  <c r="G380" i="3"/>
  <c r="G433" i="3"/>
  <c r="G284" i="3"/>
  <c r="G379" i="3"/>
  <c r="G335" i="3"/>
  <c r="G401" i="3"/>
  <c r="G534" i="3"/>
  <c r="G238" i="3"/>
  <c r="G154" i="3"/>
  <c r="I154" i="3" s="1"/>
  <c r="G163" i="3"/>
  <c r="I163" i="3" s="1"/>
  <c r="G272" i="3"/>
  <c r="G516" i="3"/>
  <c r="G573" i="3"/>
  <c r="G449" i="3"/>
  <c r="G475" i="3"/>
  <c r="G268" i="3"/>
  <c r="G631" i="3"/>
  <c r="G423" i="3"/>
  <c r="G565" i="3"/>
  <c r="G441" i="3"/>
  <c r="G390" i="3"/>
  <c r="G408" i="3"/>
  <c r="G266" i="3"/>
  <c r="G483" i="3"/>
  <c r="G283" i="3"/>
  <c r="G418" i="3"/>
  <c r="G387" i="3"/>
  <c r="G327" i="3"/>
  <c r="G261" i="3"/>
  <c r="G287" i="3"/>
  <c r="G587" i="3"/>
  <c r="G572" i="3"/>
  <c r="G526" i="3"/>
  <c r="G623" i="3"/>
  <c r="G314" i="3"/>
  <c r="G350" i="3"/>
  <c r="G385" i="3"/>
  <c r="G607" i="3"/>
  <c r="G248" i="3"/>
  <c r="G562" i="3"/>
  <c r="G326" i="3"/>
  <c r="G309" i="3"/>
  <c r="G600" i="3"/>
  <c r="G342" i="3"/>
  <c r="G364" i="3"/>
  <c r="G225" i="3"/>
  <c r="G320" i="3"/>
  <c r="G292" i="3"/>
  <c r="G580" i="3"/>
  <c r="G324" i="3"/>
  <c r="G567" i="3"/>
  <c r="G276" i="3"/>
  <c r="G493" i="3"/>
  <c r="G476" i="3"/>
  <c r="G489" i="3"/>
  <c r="G494" i="3"/>
  <c r="G400" i="3"/>
  <c r="G520" i="3"/>
  <c r="G622" i="3"/>
  <c r="G409" i="3"/>
  <c r="G550" i="3"/>
  <c r="G577" i="3"/>
  <c r="G393" i="3"/>
  <c r="G363" i="3"/>
  <c r="G239" i="3"/>
  <c r="G325" i="3"/>
  <c r="G625" i="3"/>
  <c r="G523" i="3"/>
  <c r="G296" i="3"/>
  <c r="G354" i="3"/>
  <c r="G555" i="3"/>
  <c r="G317" i="3"/>
  <c r="G216" i="3"/>
  <c r="G456" i="3"/>
  <c r="G349" i="3"/>
  <c r="G624" i="3"/>
  <c r="G471" i="3"/>
  <c r="G464" i="3"/>
  <c r="G215" i="3"/>
  <c r="G525" i="3"/>
  <c r="G388" i="3"/>
  <c r="G463" i="3"/>
  <c r="G479" i="3"/>
  <c r="G299" i="3"/>
  <c r="G434" i="3"/>
  <c r="G614" i="3"/>
  <c r="G445" i="3"/>
  <c r="G512" i="3"/>
  <c r="G394" i="3"/>
  <c r="G458" i="3"/>
  <c r="G361" i="3"/>
  <c r="G318" i="3"/>
  <c r="G285" i="3"/>
  <c r="G490" i="3"/>
  <c r="G530" i="3"/>
  <c r="G510" i="3"/>
  <c r="G384" i="3"/>
  <c r="G315" i="3"/>
  <c r="G543" i="3"/>
  <c r="G459" i="3"/>
  <c r="G546" i="3"/>
  <c r="G491" i="3"/>
  <c r="G544" i="3"/>
  <c r="G345" i="3"/>
  <c r="G487" i="3"/>
  <c r="G298" i="3"/>
  <c r="G495" i="3"/>
  <c r="G566" i="3"/>
  <c r="G453" i="3"/>
  <c r="G307" i="3"/>
  <c r="G360" i="3"/>
  <c r="G242" i="3"/>
  <c r="G583" i="3"/>
  <c r="G301" i="3"/>
  <c r="G398" i="3"/>
  <c r="G246" i="3"/>
  <c r="G392" i="3"/>
  <c r="G260" i="3"/>
  <c r="G245" i="3"/>
  <c r="G253" i="3"/>
  <c r="G452" i="3"/>
  <c r="G328" i="3"/>
  <c r="G358" i="3"/>
  <c r="G240" i="3"/>
  <c r="G468" i="3"/>
  <c r="G341" i="3"/>
  <c r="G533" i="3"/>
  <c r="G231" i="3"/>
  <c r="G415" i="3"/>
  <c r="G220" i="3"/>
  <c r="G353" i="3"/>
  <c r="G504" i="3"/>
  <c r="G414" i="3"/>
  <c r="G383" i="3"/>
  <c r="G506" i="3"/>
  <c r="G628" i="3"/>
  <c r="G362" i="3"/>
  <c r="G293" i="3"/>
  <c r="G477" i="3"/>
  <c r="G542" i="3"/>
  <c r="G348" i="3"/>
  <c r="G634" i="3"/>
  <c r="G372" i="3"/>
  <c r="G378" i="3"/>
  <c r="G574" i="3"/>
  <c r="G367" i="3"/>
  <c r="G294" i="3"/>
  <c r="G599" i="3"/>
  <c r="G472" i="3"/>
  <c r="G351" i="3"/>
  <c r="G334" i="3"/>
  <c r="G316" i="3"/>
  <c r="G369" i="3"/>
  <c r="G269" i="3"/>
  <c r="G271" i="3"/>
  <c r="G264" i="3"/>
  <c r="G570" i="3"/>
  <c r="G470" i="3"/>
  <c r="G417" i="3"/>
  <c r="G558" i="3"/>
  <c r="G502" i="3"/>
  <c r="G355" i="3"/>
  <c r="G437" i="3"/>
  <c r="G313" i="3"/>
  <c r="G337" i="3"/>
  <c r="G251" i="3"/>
  <c r="G538" i="3"/>
  <c r="G222" i="3"/>
  <c r="G460" i="3"/>
  <c r="G444" i="3"/>
  <c r="G451" i="3"/>
  <c r="G419" i="3"/>
  <c r="G343" i="3"/>
  <c r="G563" i="3"/>
  <c r="G399" i="3"/>
  <c r="G346" i="3"/>
  <c r="G478" i="3"/>
  <c r="G247" i="3"/>
  <c r="G336" i="3"/>
  <c r="G588" i="3"/>
  <c r="G281" i="3"/>
  <c r="G518" i="3"/>
  <c r="G448" i="3"/>
  <c r="G627" i="3"/>
  <c r="G340" i="3"/>
  <c r="G243" i="3"/>
  <c r="G273" i="3"/>
  <c r="G586" i="3"/>
  <c r="G436" i="3"/>
  <c r="G590" i="3"/>
  <c r="G480" i="3"/>
  <c r="G602" i="3"/>
  <c r="G420" i="3"/>
  <c r="G467" i="3"/>
  <c r="G279" i="3"/>
  <c r="G226" i="3"/>
  <c r="G503" i="3"/>
  <c r="G435" i="3"/>
  <c r="G439" i="3"/>
  <c r="G486" i="3"/>
  <c r="G473" i="3"/>
  <c r="G254" i="3"/>
  <c r="G527" i="3"/>
  <c r="G578" i="3"/>
  <c r="G310" i="3"/>
  <c r="G306" i="3"/>
  <c r="G553" i="3"/>
  <c r="G465" i="3"/>
  <c r="G528" i="3"/>
  <c r="G389" i="3"/>
  <c r="G620" i="3"/>
  <c r="G564" i="3"/>
  <c r="G496" i="3"/>
  <c r="G256" i="3"/>
  <c r="G217" i="3"/>
  <c r="G559" i="3"/>
  <c r="G344" i="3"/>
  <c r="G218" i="3"/>
  <c r="G618" i="3"/>
  <c r="G536" i="3"/>
  <c r="G305" i="3"/>
  <c r="G289" i="3"/>
  <c r="G24" i="3"/>
  <c r="I24" i="3" s="1"/>
  <c r="G153" i="3"/>
  <c r="I153" i="3" s="1"/>
  <c r="G132" i="3"/>
  <c r="I132" i="3" s="1"/>
  <c r="G46" i="3"/>
  <c r="I46" i="3" s="1"/>
  <c r="G101" i="3"/>
  <c r="I101" i="3" s="1"/>
  <c r="G208" i="3"/>
  <c r="I208" i="3" s="1"/>
  <c r="G59" i="3"/>
  <c r="I59" i="3" s="1"/>
  <c r="G10" i="3" l="1"/>
  <c r="I14" i="3"/>
  <c r="I10" i="3" s="1"/>
  <c r="C5" i="3" s="1"/>
  <c r="G49" i="2" l="1"/>
  <c r="G54" i="2" s="1"/>
  <c r="G34" i="2"/>
  <c r="I67" i="2" l="1"/>
  <c r="I68" i="2"/>
  <c r="I62" i="2"/>
  <c r="I57" i="2"/>
  <c r="I69" i="2"/>
  <c r="I60" i="2"/>
  <c r="I66" i="2"/>
  <c r="I59" i="2"/>
  <c r="I64" i="2"/>
  <c r="I65" i="2"/>
  <c r="I61" i="2"/>
  <c r="I58" i="2"/>
  <c r="I63" i="2"/>
  <c r="K59" i="2" l="1"/>
  <c r="L59" i="2" s="1"/>
  <c r="K65" i="2"/>
  <c r="L65" i="2" s="1"/>
  <c r="K58" i="2"/>
  <c r="L58" i="2" s="1"/>
  <c r="K57" i="2"/>
  <c r="L57" i="2" s="1"/>
  <c r="K61" i="2"/>
  <c r="L61" i="2" s="1"/>
  <c r="K66" i="2"/>
  <c r="L66" i="2" s="1"/>
  <c r="K62" i="2"/>
  <c r="L62" i="2" s="1"/>
  <c r="K60" i="2"/>
  <c r="L60" i="2" s="1"/>
  <c r="K68" i="2"/>
  <c r="L68" i="2" s="1"/>
  <c r="K63" i="2"/>
  <c r="L63" i="2" s="1"/>
  <c r="K64" i="2"/>
  <c r="L64" i="2" s="1"/>
  <c r="K69" i="2"/>
  <c r="L69" i="2" s="1"/>
  <c r="K67" i="2"/>
  <c r="L6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Bolton</author>
  </authors>
  <commentList>
    <comment ref="G38" authorId="0" shapeId="0" xr:uid="{26D6EC1B-643E-1841-917E-CAE8C5627B87}">
      <text>
        <r>
          <rPr>
            <b/>
            <sz val="9"/>
            <color rgb="FF000000"/>
            <rFont val="Arial"/>
            <family val="2"/>
          </rPr>
          <t>Jim Bolton: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 Measure carefully with a plastic mm ruler or better with a pair of calipers.</t>
        </r>
      </text>
    </comment>
    <comment ref="G40" authorId="0" shapeId="0" xr:uid="{E1C9FCFC-7FC0-C642-A6D9-CD4663AB28B2}">
      <text>
        <r>
          <rPr>
            <b/>
            <sz val="9"/>
            <color rgb="FF000000"/>
            <rFont val="Arial"/>
            <family val="2"/>
          </rPr>
          <t>Jim Bolton: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The water path length may be entered directly.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0769687-1596-4920-8615-06B3AEEEE9F7}" keepAlive="1" name="Query - mclr_practice3" description="Connection to the 'mclr_practice3' query in the workbook." type="5" refreshedVersion="6" background="1">
    <dbPr connection="Provider=Microsoft.Mashup.OleDb.1;Data Source=$Workbook$;Location=mclr_practice3;Extended Properties=&quot;&quot;" command="SELECT * FROM [mclr_practice3]"/>
  </connection>
  <connection id="2" xr16:uid="{8F9D8A4F-4EDC-4AC3-94F7-B936B8A48380}" keepAlive="1" name="Query - mclr_practice4" description="Connection to the 'mclr_practice4' query in the workbook." type="5" refreshedVersion="6" background="1">
    <dbPr connection="Provider=Microsoft.Mashup.OleDb.1;Data Source=$Workbook$;Location=mclr_practice4;Extended Properties=&quot;&quot;" command="SELECT * FROM [mclr_practice4]"/>
  </connection>
  <connection id="3" xr16:uid="{A363E75B-3131-492A-B4DD-8B5F32519901}" keepAlive="1" name="Query - mclr_practice4 (2)" description="Connection to the 'mclr_practice4 (2)' query in the workbook." type="5" refreshedVersion="6" background="1">
    <dbPr connection="Provider=Microsoft.Mashup.OleDb.1;Data Source=$Workbook$;Location=mclr_practice4 (2);Extended Properties=&quot;&quot;" command="SELECT * FROM [mclr_practice4 (2)]"/>
  </connection>
</connections>
</file>

<file path=xl/sharedStrings.xml><?xml version="1.0" encoding="utf-8"?>
<sst xmlns="http://schemas.openxmlformats.org/spreadsheetml/2006/main" count="328" uniqueCount="241">
  <si>
    <t>Modified from Bolton LP Spreadsheet May 2016 by Natalie Hull</t>
  </si>
  <si>
    <t>Determination of the "Petri Factor"</t>
  </si>
  <si>
    <t>INSTRUCTIONS AND NOTES: All inputs are shaded yellow</t>
  </si>
  <si>
    <t>Make sure radiometer calibration data is up to date on Weighting tab</t>
  </si>
  <si>
    <t>x</t>
  </si>
  <si>
    <t>y</t>
  </si>
  <si>
    <t>Ratio</t>
  </si>
  <si>
    <t>Enter lamp spectra from Spectra tab in Weighting tab. Normalize radiometer factor to peak output wavelength, based on Spectra tab information</t>
  </si>
  <si>
    <t>Steps:</t>
  </si>
  <si>
    <t>Or normalize to 254 for germicidal comparisons (useful for MP UV).</t>
  </si>
  <si>
    <t xml:space="preserve">1.  Draw a 0.5 cm x 0.5 cm grid and place the center of the grid at the center of the collimated beam </t>
  </si>
  <si>
    <t xml:space="preserve">Set up a 'quasi' collimated beam apparatus. A 'collimating tube' may be used, but it is preferable to use circular 'masks' to define the beam. Make sure that </t>
  </si>
  <si>
    <t xml:space="preserve">    and at the height of the sample surface/ radiometer detector plane.</t>
  </si>
  <si>
    <r>
      <t xml:space="preserve">        safety measures are taken to protect workers from exposure to the UV from the lamp. EYE PROTECTION IS AN </t>
    </r>
    <r>
      <rPr>
        <b/>
        <sz val="11"/>
        <color indexed="8"/>
        <rFont val="Arial"/>
        <family val="2"/>
      </rPr>
      <t>ABSOLUTE</t>
    </r>
    <r>
      <rPr>
        <sz val="11"/>
        <color indexed="8"/>
        <rFont val="Arial"/>
        <family val="2"/>
      </rPr>
      <t xml:space="preserve"> REQUIREMENT.</t>
    </r>
  </si>
  <si>
    <r>
      <t xml:space="preserve">2.  Measure the UV irradiance (with a radiometer) every 0.5 cm in the </t>
    </r>
    <r>
      <rPr>
        <i/>
        <sz val="11"/>
        <rFont val="Arial"/>
        <family val="2"/>
      </rPr>
      <t>x</t>
    </r>
    <r>
      <rPr>
        <sz val="11"/>
        <rFont val="Arial"/>
        <family val="2"/>
      </rPr>
      <t xml:space="preserve"> and </t>
    </r>
    <r>
      <rPr>
        <i/>
        <sz val="11"/>
        <rFont val="Arial"/>
        <family val="2"/>
      </rPr>
      <t>y</t>
    </r>
    <r>
      <rPr>
        <sz val="11"/>
        <rFont val="Arial"/>
        <family val="2"/>
      </rPr>
      <t xml:space="preserve"> directions and input readings into columns S and X. </t>
    </r>
  </si>
  <si>
    <t xml:space="preserve">Place the detector head of the UV radiometer on a horizontal surface, containing a 0.5 cm x 0.5 cm grid, such that the 'calibration plane' (see the Calibration </t>
  </si>
  <si>
    <t>3.  Take readings out to 0.5 cm beyond the radius of the sample dish (the distance required will be shaded in grey once you input the diameter)</t>
  </si>
  <si>
    <t xml:space="preserve">        Sheet provided by the manufacturer of the Radiometer) is at the level of where the top of the solution will be during exposures to the UV.</t>
  </si>
  <si>
    <t>4.  The Petri factor is calculated in Cell DL90.</t>
  </si>
  <si>
    <t xml:space="preserve">Zero the radiometer with the cap on, and measure the output at the center of the dish, ensuring to use the radiometer factor for the lamp peak wavelength </t>
  </si>
  <si>
    <t>Determine the Petri Factor (See column Q)</t>
  </si>
  <si>
    <t xml:space="preserve">Make sure that the spectrophotometer is balanced with distilled water in the same cuvette. Then measure the absorption coefficient (1 cm absorbance)  </t>
  </si>
  <si>
    <t>UV Distribution across the Petri Dish for a low pressure UV Lamp</t>
  </si>
  <si>
    <t xml:space="preserve">        from 200-400nm for the sample to be irradiated and paste into Weighting tab.</t>
  </si>
  <si>
    <t>Insert the solution volume added to the Petri dish</t>
  </si>
  <si>
    <t>Meter</t>
  </si>
  <si>
    <t>Insert the stirrer volume</t>
  </si>
  <si>
    <t>Reading</t>
  </si>
  <si>
    <t xml:space="preserve">Insert the distance from the center of the UV lamp to the surface of the water in the Petri Dish </t>
  </si>
  <si>
    <t>Insert the desired Fluences (UV Doses)</t>
  </si>
  <si>
    <t>Choose a spectral weighting basis (ie germicidal, DNA absorbance, action spectrum, or normalized to 254 for MP) and apply the formula in the weighting tab</t>
  </si>
  <si>
    <t xml:space="preserve">Remove the radiometer detector and place a Petri Dish (or other container), containing the cell suspension, on a stirring motor placed so that the top of </t>
  </si>
  <si>
    <t xml:space="preserve">        the solution is at the same level as that of the calibration plane of the detector head. Add a very small stir bar and make sure that the stirring rate is such that </t>
  </si>
  <si>
    <t xml:space="preserve">        there is no vortex.</t>
  </si>
  <si>
    <t xml:space="preserve">Expose samples in the UV beam for the times calculated </t>
  </si>
  <si>
    <t xml:space="preserve">For a control, or zero dose determination, a sample solution is added to the Petri dish, set into the collimated beam apparatus and left stirring for a </t>
  </si>
  <si>
    <t xml:space="preserve">        time equal to the average of the exposure times used.  The resulting counts are used as the 0 dose concentration</t>
  </si>
  <si>
    <t xml:space="preserve">Note: the exposure times should be at least 30 s. If they are calculated to be shorter, arrange the irradiation platform further away from the UV lamp so </t>
  </si>
  <si>
    <t>that the irradiance will be smaller.  If this is done, the Petri factor must be re-measured</t>
  </si>
  <si>
    <t>λ peak =</t>
  </si>
  <si>
    <t>from Spectra tab</t>
  </si>
  <si>
    <t>λ avg =</t>
  </si>
  <si>
    <t>Divergence Factor =</t>
  </si>
  <si>
    <t>=d/(d+l). Target &gt;0.9</t>
  </si>
  <si>
    <t>Reflection Factor at λpeak =</t>
  </si>
  <si>
    <t>from Reflection Factor tab</t>
  </si>
  <si>
    <t>Petri Factor =</t>
  </si>
  <si>
    <t>calculated in cell DL90. Target &gt;0.9</t>
  </si>
  <si>
    <t>Spectral Water Factor =</t>
  </si>
  <si>
    <t>= Incident  / Average Intensity. Target &gt;0.9</t>
  </si>
  <si>
    <t>solution volume added to Petri dish =</t>
  </si>
  <si>
    <t>mL</t>
  </si>
  <si>
    <t>stirrer volume =</t>
  </si>
  <si>
    <t>Petri dish internal diameter =</t>
  </si>
  <si>
    <t>cm</t>
  </si>
  <si>
    <t>total volume in Petri dish =</t>
  </si>
  <si>
    <t>water path length =</t>
  </si>
  <si>
    <t>distance from UV lamp to top of water surface =</t>
  </si>
  <si>
    <t xml:space="preserve">Absorbance scan = </t>
  </si>
  <si>
    <t>use Absorbance tab</t>
  </si>
  <si>
    <t>absorption coefficient at 254 nm =</t>
  </si>
  <si>
    <r>
      <t>cm</t>
    </r>
    <r>
      <rPr>
        <vertAlign val="superscript"/>
        <sz val="11"/>
        <color indexed="8"/>
        <rFont val="Arial"/>
        <family val="2"/>
      </rPr>
      <t>-1</t>
    </r>
  </si>
  <si>
    <t>UVT % at 254 =</t>
  </si>
  <si>
    <t>make sure this isn't &lt;90% for disinfection studies</t>
  </si>
  <si>
    <t>Radiometer Factor at λpeak =</t>
  </si>
  <si>
    <t>Radiometer Reading Center of Dish =</t>
  </si>
  <si>
    <r>
      <t>mW/cm</t>
    </r>
    <r>
      <rPr>
        <vertAlign val="superscript"/>
        <sz val="11"/>
        <color indexed="8"/>
        <rFont val="Arial"/>
        <family val="2"/>
      </rPr>
      <t>2</t>
    </r>
  </si>
  <si>
    <t>Incident Irradiance=</t>
  </si>
  <si>
    <t>Average Irradiance=</t>
  </si>
  <si>
    <t>Weighting Factor =</t>
  </si>
  <si>
    <t>NA</t>
  </si>
  <si>
    <t>choose and apply formula on Weighting tab, record weighting type here</t>
  </si>
  <si>
    <t>Weighted Average Irradiance=</t>
  </si>
  <si>
    <t>Seconds for a Fluence (UV Dose) of</t>
  </si>
  <si>
    <r>
      <t>mJ/cm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=</t>
    </r>
  </si>
  <si>
    <t>change formula to use weighted average irradiance, if applicable</t>
  </si>
  <si>
    <t>min</t>
  </si>
  <si>
    <t>seconds</t>
  </si>
  <si>
    <t>Time for a Fluence (UV Dose) of</t>
  </si>
  <si>
    <t>s         =</t>
  </si>
  <si>
    <t>Petri factor =</t>
  </si>
  <si>
    <t>wavelength</t>
  </si>
  <si>
    <t>IR Radiometer Reading</t>
  </si>
  <si>
    <t>mW/cm2</t>
  </si>
  <si>
    <t>from fluence calculations sheet</t>
  </si>
  <si>
    <t>d sample depth</t>
  </si>
  <si>
    <t>fp radiometer lamp correction factor</t>
  </si>
  <si>
    <t>unitless</t>
  </si>
  <si>
    <r>
      <t xml:space="preserve"> =(sumRLE)/(sumRLE*f</t>
    </r>
    <r>
      <rPr>
        <vertAlign val="subscript"/>
        <sz val="10"/>
        <rFont val="Times New Roman"/>
        <family val="1"/>
      </rPr>
      <t>R</t>
    </r>
    <r>
      <rPr>
        <sz val="10"/>
        <rFont val="Times New Roman"/>
        <family val="1"/>
      </rPr>
      <t>)</t>
    </r>
  </si>
  <si>
    <t>Incident Intensity</t>
  </si>
  <si>
    <t xml:space="preserve"> =fp*IR*DF*PF*RF</t>
  </si>
  <si>
    <t>Average Intensity</t>
  </si>
  <si>
    <t xml:space="preserve"> =sum Iavg</t>
  </si>
  <si>
    <t>Weighted Average Intensity</t>
  </si>
  <si>
    <t xml:space="preserve"> =sum Iavg*Rweight</t>
  </si>
  <si>
    <t xml:space="preserve">Rλpeak </t>
  </si>
  <si>
    <t>from calibration data below</t>
  </si>
  <si>
    <t>COLUMN SUM</t>
  </si>
  <si>
    <t>λ</t>
  </si>
  <si>
    <t>RLE</t>
  </si>
  <si>
    <t>L(λ)</t>
  </si>
  <si>
    <t>R</t>
  </si>
  <si>
    <r>
      <t>f</t>
    </r>
    <r>
      <rPr>
        <b/>
        <vertAlign val="subscript"/>
        <sz val="12"/>
        <rFont val="Times New Roman"/>
        <family val="1"/>
      </rPr>
      <t>R</t>
    </r>
  </si>
  <si>
    <r>
      <t>RLE*f</t>
    </r>
    <r>
      <rPr>
        <b/>
        <vertAlign val="subscript"/>
        <sz val="12"/>
        <rFont val="Times New Roman"/>
        <family val="1"/>
      </rPr>
      <t>R</t>
    </r>
  </si>
  <si>
    <t>I(λ)</t>
  </si>
  <si>
    <t>a</t>
  </si>
  <si>
    <r>
      <t>I</t>
    </r>
    <r>
      <rPr>
        <b/>
        <vertAlign val="subscript"/>
        <sz val="12"/>
        <rFont val="Times New Roman"/>
        <family val="1"/>
      </rPr>
      <t>avg</t>
    </r>
  </si>
  <si>
    <r>
      <t>A</t>
    </r>
    <r>
      <rPr>
        <b/>
        <vertAlign val="subscript"/>
        <sz val="12"/>
        <rFont val="Times New Roman"/>
        <family val="1"/>
      </rPr>
      <t>DNA</t>
    </r>
  </si>
  <si>
    <r>
      <t xml:space="preserve">R </t>
    </r>
    <r>
      <rPr>
        <b/>
        <vertAlign val="subscript"/>
        <sz val="12"/>
        <rFont val="Times New Roman"/>
        <family val="1"/>
      </rPr>
      <t>DNA</t>
    </r>
  </si>
  <si>
    <r>
      <t>A</t>
    </r>
    <r>
      <rPr>
        <b/>
        <vertAlign val="subscript"/>
        <sz val="12"/>
        <rFont val="Times New Roman"/>
        <family val="1"/>
      </rPr>
      <t>MS2</t>
    </r>
  </si>
  <si>
    <r>
      <t xml:space="preserve">R </t>
    </r>
    <r>
      <rPr>
        <b/>
        <vertAlign val="subscript"/>
        <sz val="12"/>
        <rFont val="Times New Roman"/>
        <family val="1"/>
      </rPr>
      <t>Action, MS2</t>
    </r>
  </si>
  <si>
    <r>
      <t>R</t>
    </r>
    <r>
      <rPr>
        <b/>
        <vertAlign val="subscript"/>
        <sz val="12"/>
        <rFont val="Times New Roman"/>
        <family val="1"/>
      </rPr>
      <t xml:space="preserve"> 254</t>
    </r>
  </si>
  <si>
    <t>R etc</t>
  </si>
  <si>
    <r>
      <t>I</t>
    </r>
    <r>
      <rPr>
        <b/>
        <vertAlign val="subscript"/>
        <sz val="12"/>
        <rFont val="Times New Roman"/>
        <family val="1"/>
      </rPr>
      <t>avg</t>
    </r>
    <r>
      <rPr>
        <b/>
        <sz val="12"/>
        <rFont val="Times New Roman"/>
        <family val="1"/>
      </rPr>
      <t>*R</t>
    </r>
    <r>
      <rPr>
        <b/>
        <vertAlign val="subscript"/>
        <sz val="12"/>
        <rFont val="Times New Roman"/>
        <family val="1"/>
      </rPr>
      <t>weight</t>
    </r>
  </si>
  <si>
    <t>Wavelength (nm)</t>
  </si>
  <si>
    <t>SpectralOutput,
relative lamp energy,
Spectra tab</t>
  </si>
  <si>
    <t>RLE/ 
Total RLE</t>
  </si>
  <si>
    <r>
      <t>R / R</t>
    </r>
    <r>
      <rPr>
        <vertAlign val="subscript"/>
        <sz val="10"/>
        <color theme="1"/>
        <rFont val="Calibri"/>
        <family val="2"/>
      </rPr>
      <t xml:space="preserve">λpeak </t>
    </r>
  </si>
  <si>
    <t>IncidentIntensity*L(λ)</t>
  </si>
  <si>
    <t>Sample Absorbance (cm-1)</t>
  </si>
  <si>
    <t>Beer Law using abs over sample depth</t>
  </si>
  <si>
    <t>DNA abs 
from 2001 LP/MP sheet</t>
  </si>
  <si>
    <t>DNAabs / λDNAabs
(choose wavelength)</t>
  </si>
  <si>
    <t>MS2 action from 2001 LP/MP sheet</t>
  </si>
  <si>
    <t>Action / λAction 
(choose wavelength)</t>
  </si>
  <si>
    <t>weighting rel 254 for germicidal</t>
  </si>
  <si>
    <t>select weight and apply formula</t>
  </si>
  <si>
    <t>Recommended set of data from Jim Bolton, personal communication, June 2016</t>
  </si>
  <si>
    <t>Wavelength</t>
  </si>
  <si>
    <t>range</t>
  </si>
  <si>
    <t>Recommended absorption coefficients</t>
  </si>
  <si>
    <t>170-197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</si>
  <si>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</si>
  <si>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</si>
  <si>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</si>
  <si>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</si>
  <si>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1/10</t>
  </si>
  <si>
    <t>198-206 nm</t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</si>
  <si>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</si>
  <si>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</si>
  <si>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</si>
  <si>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absorption</t>
  </si>
  <si>
    <t>207-320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</si>
  <si>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</si>
  <si>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</si>
  <si>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</si>
  <si>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</si>
  <si>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/ nm</t>
  </si>
  <si>
    <r>
      <t>a</t>
    </r>
    <r>
      <rPr>
        <sz val="11"/>
        <color theme="1"/>
        <rFont val="Arial"/>
        <family val="2"/>
      </rPr>
      <t xml:space="preserve"> / cm</t>
    </r>
    <r>
      <rPr>
        <vertAlign val="superscript"/>
        <sz val="11"/>
        <color theme="1"/>
        <rFont val="Arial"/>
        <family val="2"/>
      </rPr>
      <t>-1</t>
    </r>
  </si>
  <si>
    <t>length / cm</t>
  </si>
  <si>
    <t>320-400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</si>
  <si>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</si>
  <si>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</si>
  <si>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</si>
  <si>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</si>
  <si>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fraction</t>
  </si>
  <si>
    <t>see hidden columns for calcuations</t>
  </si>
  <si>
    <t>absorbed in</t>
  </si>
  <si>
    <t>Refractive</t>
  </si>
  <si>
    <t>Reflection</t>
  </si>
  <si>
    <t xml:space="preserve"> / nm</t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</si>
  <si>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</t>
    </r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</si>
  <si>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 fit</t>
    </r>
  </si>
  <si>
    <t>deviation</t>
  </si>
  <si>
    <r>
      <t>devation</t>
    </r>
    <r>
      <rPr>
        <vertAlign val="superscript"/>
        <sz val="11"/>
        <color theme="1"/>
        <rFont val="Arial"/>
        <family val="2"/>
      </rPr>
      <t>2</t>
    </r>
  </si>
  <si>
    <t>UVT</t>
  </si>
  <si>
    <t>10 cm</t>
  </si>
  <si>
    <t>Index</t>
  </si>
  <si>
    <t>coeficient</t>
  </si>
  <si>
    <t>Factor</t>
  </si>
  <si>
    <t>For absorption coefficients from 170 to 190 nm:</t>
  </si>
  <si>
    <t>J. L. Weeks, G. M. A. C. Meaburn and S. Gordon, Absorption Coefficients of Liquid Water</t>
  </si>
  <si>
    <t xml:space="preserve">  and aqueous solutions in the far ultraviolet, Radiation Research, 19(3), 559-567 (1963)</t>
  </si>
  <si>
    <t>For absorption coefficients from 196 to 320 nm:</t>
  </si>
  <si>
    <t>T. I. Quickenden and J. A. Irvin, "The ultraviolet absorption spectrum</t>
  </si>
  <si>
    <t>of liquid water," J. Chem Phys., 72, 4416--4428, (1980).</t>
  </si>
  <si>
    <t>For absorption coefficients from 320 to 400 nm:</t>
  </si>
  <si>
    <t>H. Buiteveld, J. M. H. Hakvoort and M. Donze, The optical properties of pure water,</t>
  </si>
  <si>
    <t xml:space="preserve">   in SPIE Proceedings on Ocean Optics XII, edited by J. S. Jaffe, 2258, 174--183, (1994).</t>
  </si>
  <si>
    <t>For refractive indices from 182 to 400 nm:</t>
  </si>
  <si>
    <t xml:space="preserve">M. Daimon and A. Masumura, "Measurement of the refractive index of distilled water from </t>
  </si>
  <si>
    <t xml:space="preserve">    the near-infrared region to the ultraviolet region", Applied Optics, 46(18), 3811-3820 (2007)</t>
  </si>
  <si>
    <t>Date</t>
  </si>
  <si>
    <t>Spectrometer</t>
  </si>
  <si>
    <t>Operator(s)</t>
  </si>
  <si>
    <t>Lamp(s)</t>
  </si>
  <si>
    <t>λ peak</t>
  </si>
  <si>
    <t>NEW INTERPOLATION</t>
  </si>
  <si>
    <t>new wavelength</t>
  </si>
  <si>
    <t>forecast over 1, 1/2 nm increments</t>
  </si>
  <si>
    <t>forecast over 1, 0.2 nm increments</t>
  </si>
  <si>
    <t>forecast over 1, 0.5 nm increments</t>
  </si>
  <si>
    <t>forecast over 1, 1  nm increments</t>
  </si>
  <si>
    <t>RLE is shown in column k</t>
  </si>
  <si>
    <t>Ocean Optics HDX UV-VIS (Last Calibrated 9/6/2022)</t>
  </si>
  <si>
    <t>λavg (200-400)</t>
  </si>
  <si>
    <t>NEW Interpolation * Wavelength</t>
  </si>
  <si>
    <t>DTM</t>
  </si>
  <si>
    <t>Calculated</t>
  </si>
  <si>
    <t>Sum of NEW INTERPOLATION</t>
  </si>
  <si>
    <t>SUM OF NEW * Wavelength</t>
  </si>
  <si>
    <t>raw blanked output (averaged), from Tab "Raw UV-VIS Measurements"</t>
  </si>
  <si>
    <t xml:space="preserve">Excimer Lamp 222 nm (modified by DTM for Autumn 2022, OSU CEGE, Hull Lab) </t>
  </si>
  <si>
    <t>Input</t>
  </si>
  <si>
    <t>Final Absorbance</t>
  </si>
  <si>
    <t>Absorbance</t>
  </si>
  <si>
    <t>Abs 1</t>
  </si>
  <si>
    <t>Abs 2</t>
  </si>
  <si>
    <t>Abs 3</t>
  </si>
  <si>
    <t>Take up to triplicate absorbance scans of your sample using a quartz cuvette</t>
  </si>
  <si>
    <t>Enter the absorbance spectra into the columns Abs 1, 2 and 3 (if you have that many)</t>
  </si>
  <si>
    <t>Final Absorbance will be calculated as the average of the scans</t>
  </si>
  <si>
    <t>Average Abs</t>
  </si>
  <si>
    <t>Input, paste raw data values below (up to 3 replicates)</t>
  </si>
  <si>
    <t>Final Absorbance gets input into the Weighting Tab</t>
  </si>
  <si>
    <t>Below are calculations, no additional inputs needed on this tab</t>
  </si>
  <si>
    <t>Update the details of the spectra measurements above</t>
  </si>
  <si>
    <t>Plotted output name</t>
  </si>
  <si>
    <t>COOSPIDER 6W, 110V LP UV</t>
  </si>
  <si>
    <t>9/6/2022 Radiometer Calibration Factor (DTM) - Units are (A)(cm2)(W-1)</t>
  </si>
  <si>
    <t>Remember to correct absorbance readings for culture dilutions in DI to back calculate original sample absorbance</t>
  </si>
  <si>
    <r>
      <t>W/cm</t>
    </r>
    <r>
      <rPr>
        <vertAlign val="superscript"/>
        <sz val="11"/>
        <color indexed="8"/>
        <rFont val="Arial"/>
        <family val="2"/>
      </rPr>
      <t>2</t>
    </r>
  </si>
  <si>
    <t>Relative</t>
  </si>
  <si>
    <t xml:space="preserve">background </t>
  </si>
  <si>
    <t>background 3</t>
  </si>
  <si>
    <t>254 2</t>
  </si>
  <si>
    <t>254 3</t>
  </si>
  <si>
    <t>background 4</t>
  </si>
  <si>
    <t>background 5</t>
  </si>
  <si>
    <t>background 6</t>
  </si>
  <si>
    <t>pre-background avg</t>
  </si>
  <si>
    <t>UV avg</t>
  </si>
  <si>
    <t>post-background avg</t>
  </si>
  <si>
    <t>pre- and post-background avg</t>
  </si>
  <si>
    <t>UV-Background</t>
  </si>
  <si>
    <t>integration time 5000 ms</t>
  </si>
  <si>
    <t>1 scan average</t>
  </si>
  <si>
    <t xml:space="preserve">1 scan average </t>
  </si>
  <si>
    <t>AbsoluteIrradiance:211</t>
  </si>
  <si>
    <t>background 2</t>
  </si>
  <si>
    <t>June 16 2023 Absolute Irradiance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</si>
</sst>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"/>
    <numFmt numFmtId="167" formatCode="dd\-mmm\-yy"/>
    <numFmt numFmtId="168" formatCode="0.00000"/>
    <numFmt numFmtId="169" formatCode="0.000%"/>
    <numFmt numFmtId="170" formatCode="0.000000"/>
    <numFmt numFmtId="171" formatCode="0.000E+00"/>
    <numFmt numFmtId="172" formatCode="0.00000000"/>
  </numFmts>
  <fonts count="41" x14ac:knownFonts="1">
    <font>
      <sz val="10"/>
      <name val="Arial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color rgb="FFFF0000"/>
      <name val="Arial"/>
      <family val="2"/>
    </font>
    <font>
      <vertAlign val="subscript"/>
      <sz val="10"/>
      <color theme="1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Times New Roman"/>
      <family val="1"/>
    </font>
    <font>
      <sz val="16"/>
      <color theme="0"/>
      <name val="Calibri (Body)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86">
    <xf numFmtId="1" fontId="0" fillId="0" borderId="0"/>
    <xf numFmtId="168" fontId="6" fillId="0" borderId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1" fontId="15" fillId="0" borderId="0" applyNumberFormat="0" applyFill="0" applyBorder="0" applyAlignment="0" applyProtection="0"/>
    <xf numFmtId="1" fontId="16" fillId="0" borderId="0" applyNumberFormat="0" applyFill="0" applyBorder="0" applyAlignment="0" applyProtection="0"/>
    <xf numFmtId="0" fontId="18" fillId="0" borderId="0"/>
    <xf numFmtId="0" fontId="5" fillId="0" borderId="0"/>
    <xf numFmtId="9" fontId="27" fillId="0" borderId="0" applyFont="0" applyFill="0" applyBorder="0" applyAlignment="0" applyProtection="0"/>
    <xf numFmtId="0" fontId="28" fillId="0" borderId="0"/>
    <xf numFmtId="0" fontId="4" fillId="0" borderId="0"/>
    <xf numFmtId="1" fontId="6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58">
    <xf numFmtId="0" fontId="0" fillId="0" borderId="0" xfId="0" applyNumberFormat="1" applyProtection="1">
      <protection locked="0"/>
    </xf>
    <xf numFmtId="0" fontId="7" fillId="0" borderId="0" xfId="0" applyNumberFormat="1" applyFont="1" applyAlignment="1" applyProtection="1">
      <alignment horizontal="center"/>
      <protection locked="0"/>
    </xf>
    <xf numFmtId="0" fontId="9" fillId="0" borderId="0" xfId="1" applyNumberFormat="1" applyFont="1"/>
    <xf numFmtId="0" fontId="8" fillId="0" borderId="0" xfId="1" quotePrefix="1" applyNumberFormat="1" applyFont="1"/>
    <xf numFmtId="0" fontId="8" fillId="0" borderId="0" xfId="1" applyNumberFormat="1" applyFont="1"/>
    <xf numFmtId="0" fontId="7" fillId="0" borderId="0" xfId="1" quotePrefix="1" applyNumberFormat="1" applyFont="1"/>
    <xf numFmtId="0" fontId="7" fillId="0" borderId="0" xfId="1" applyNumberFormat="1" applyFont="1" applyProtection="1">
      <protection locked="0"/>
    </xf>
    <xf numFmtId="0" fontId="8" fillId="0" borderId="0" xfId="1" applyNumberFormat="1" applyFont="1" applyAlignment="1">
      <alignment horizontal="right"/>
    </xf>
    <xf numFmtId="167" fontId="8" fillId="0" borderId="0" xfId="1" applyNumberFormat="1" applyFont="1"/>
    <xf numFmtId="0" fontId="8" fillId="3" borderId="0" xfId="1" applyNumberFormat="1" applyFont="1" applyFill="1"/>
    <xf numFmtId="0" fontId="7" fillId="0" borderId="0" xfId="0" applyNumberFormat="1" applyFont="1" applyProtection="1">
      <protection locked="0"/>
    </xf>
    <xf numFmtId="165" fontId="8" fillId="0" borderId="0" xfId="1" applyNumberFormat="1" applyFont="1"/>
    <xf numFmtId="0" fontId="7" fillId="0" borderId="0" xfId="1" applyNumberFormat="1" applyFont="1" applyAlignment="1" applyProtection="1">
      <alignment horizontal="right"/>
      <protection locked="0"/>
    </xf>
    <xf numFmtId="1" fontId="7" fillId="0" borderId="0" xfId="0" applyFont="1" applyProtection="1">
      <protection locked="0"/>
    </xf>
    <xf numFmtId="0" fontId="11" fillId="0" borderId="0" xfId="1" applyNumberFormat="1" applyFont="1" applyAlignment="1" applyProtection="1">
      <alignment horizontal="center"/>
      <protection locked="0"/>
    </xf>
    <xf numFmtId="0" fontId="11" fillId="0" borderId="0" xfId="0" applyNumberFormat="1" applyFont="1" applyProtection="1">
      <protection locked="0"/>
    </xf>
    <xf numFmtId="0" fontId="7" fillId="0" borderId="0" xfId="0" quotePrefix="1" applyNumberFormat="1" applyFont="1" applyProtection="1">
      <protection locked="0"/>
    </xf>
    <xf numFmtId="0" fontId="8" fillId="0" borderId="0" xfId="0" applyNumberFormat="1" applyFont="1"/>
    <xf numFmtId="164" fontId="8" fillId="0" borderId="0" xfId="0" applyNumberFormat="1" applyFont="1"/>
    <xf numFmtId="0" fontId="8" fillId="0" borderId="0" xfId="0" applyNumberFormat="1" applyFont="1" applyAlignment="1">
      <alignment horizontal="center"/>
    </xf>
    <xf numFmtId="0" fontId="8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8" fillId="0" borderId="0" xfId="0" applyNumberFormat="1" applyFont="1" applyAlignment="1">
      <alignment horizontal="right"/>
    </xf>
    <xf numFmtId="0" fontId="8" fillId="0" borderId="0" xfId="0" applyNumberFormat="1" applyFont="1" applyAlignment="1" applyProtection="1">
      <alignment horizontal="center"/>
      <protection locked="0"/>
    </xf>
    <xf numFmtId="2" fontId="8" fillId="0" borderId="0" xfId="0" applyNumberFormat="1" applyFont="1"/>
    <xf numFmtId="0" fontId="13" fillId="0" borderId="0" xfId="0" applyNumberFormat="1" applyFont="1" applyAlignment="1" applyProtection="1">
      <alignment horizontal="center"/>
      <protection locked="0"/>
    </xf>
    <xf numFmtId="0" fontId="7" fillId="3" borderId="0" xfId="1" applyNumberFormat="1" applyFont="1" applyFill="1" applyProtection="1">
      <protection locked="0"/>
    </xf>
    <xf numFmtId="0" fontId="7" fillId="0" borderId="2" xfId="1" applyNumberFormat="1" applyFont="1" applyBorder="1" applyProtection="1">
      <protection locked="0"/>
    </xf>
    <xf numFmtId="0" fontId="7" fillId="0" borderId="2" xfId="0" applyNumberFormat="1" applyFont="1" applyBorder="1" applyProtection="1">
      <protection locked="0"/>
    </xf>
    <xf numFmtId="2" fontId="7" fillId="0" borderId="0" xfId="0" applyNumberFormat="1" applyFont="1" applyProtection="1">
      <protection locked="0"/>
    </xf>
    <xf numFmtId="0" fontId="7" fillId="0" borderId="1" xfId="1" applyNumberFormat="1" applyFont="1" applyBorder="1" applyAlignment="1" applyProtection="1">
      <alignment horizontal="right"/>
      <protection locked="0"/>
    </xf>
    <xf numFmtId="0" fontId="7" fillId="0" borderId="1" xfId="0" applyNumberFormat="1" applyFont="1" applyBorder="1" applyAlignment="1" applyProtection="1">
      <alignment horizontal="right"/>
      <protection locked="0"/>
    </xf>
    <xf numFmtId="166" fontId="8" fillId="4" borderId="3" xfId="0" applyNumberFormat="1" applyFont="1" applyFill="1" applyBorder="1"/>
    <xf numFmtId="0" fontId="17" fillId="0" borderId="0" xfId="0" applyNumberFormat="1" applyFont="1" applyAlignment="1">
      <alignment horizontal="right"/>
    </xf>
    <xf numFmtId="166" fontId="17" fillId="0" borderId="0" xfId="0" applyNumberFormat="1" applyFont="1"/>
    <xf numFmtId="2" fontId="8" fillId="3" borderId="0" xfId="1" applyNumberFormat="1" applyFont="1" applyFill="1"/>
    <xf numFmtId="0" fontId="19" fillId="0" borderId="0" xfId="0" applyNumberFormat="1" applyFont="1" applyAlignment="1" applyProtection="1">
      <alignment horizontal="center"/>
      <protection locked="0"/>
    </xf>
    <xf numFmtId="0" fontId="19" fillId="0" borderId="0" xfId="0" applyNumberFormat="1" applyFont="1" applyProtection="1">
      <protection locked="0"/>
    </xf>
    <xf numFmtId="0" fontId="19" fillId="0" borderId="0" xfId="0" applyNumberFormat="1" applyFont="1" applyAlignment="1" applyProtection="1">
      <alignment horizontal="center" wrapText="1"/>
      <protection locked="0"/>
    </xf>
    <xf numFmtId="2" fontId="19" fillId="0" borderId="0" xfId="0" applyNumberFormat="1" applyFont="1" applyAlignment="1" applyProtection="1">
      <alignment horizontal="center"/>
      <protection locked="0"/>
    </xf>
    <xf numFmtId="0" fontId="22" fillId="0" borderId="0" xfId="0" applyNumberFormat="1" applyFont="1" applyAlignment="1" applyProtection="1">
      <alignment horizontal="center"/>
      <protection locked="0"/>
    </xf>
    <xf numFmtId="0" fontId="20" fillId="0" borderId="0" xfId="0" applyNumberFormat="1" applyFont="1" applyAlignment="1" applyProtection="1">
      <alignment horizontal="center" wrapText="1"/>
      <protection locked="0"/>
    </xf>
    <xf numFmtId="165" fontId="7" fillId="0" borderId="0" xfId="0" applyNumberFormat="1" applyFont="1" applyProtection="1">
      <protection locked="0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165" fontId="8" fillId="2" borderId="0" xfId="0" applyNumberFormat="1" applyFont="1" applyFill="1"/>
    <xf numFmtId="165" fontId="7" fillId="0" borderId="0" xfId="1" applyNumberFormat="1" applyFont="1" applyProtection="1">
      <protection locked="0"/>
    </xf>
    <xf numFmtId="165" fontId="0" fillId="0" borderId="0" xfId="0" applyNumberFormat="1" applyProtection="1">
      <protection locked="0"/>
    </xf>
    <xf numFmtId="0" fontId="7" fillId="0" borderId="0" xfId="1" applyNumberFormat="1" applyFont="1" applyAlignment="1" applyProtection="1">
      <alignment horizontal="left"/>
      <protection locked="0"/>
    </xf>
    <xf numFmtId="0" fontId="7" fillId="0" borderId="4" xfId="1" applyNumberFormat="1" applyFont="1" applyBorder="1" applyAlignment="1" applyProtection="1">
      <alignment horizontal="left"/>
      <protection locked="0"/>
    </xf>
    <xf numFmtId="0" fontId="19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1" quotePrefix="1" applyNumberFormat="1" applyFont="1" applyProtection="1">
      <protection locked="0"/>
    </xf>
    <xf numFmtId="0" fontId="29" fillId="0" borderId="0" xfId="1" applyNumberFormat="1" applyFont="1"/>
    <xf numFmtId="166" fontId="7" fillId="0" borderId="0" xfId="1" applyNumberFormat="1" applyFont="1" applyProtection="1">
      <protection locked="0"/>
    </xf>
    <xf numFmtId="0" fontId="26" fillId="0" borderId="6" xfId="0" applyNumberFormat="1" applyFont="1" applyBorder="1" applyAlignment="1" applyProtection="1">
      <alignment horizontal="center"/>
      <protection locked="0"/>
    </xf>
    <xf numFmtId="0" fontId="24" fillId="0" borderId="6" xfId="0" applyNumberFormat="1" applyFont="1" applyBorder="1" applyAlignment="1" applyProtection="1">
      <alignment horizontal="center"/>
      <protection locked="0"/>
    </xf>
    <xf numFmtId="0" fontId="19" fillId="3" borderId="0" xfId="0" applyNumberFormat="1" applyFont="1" applyFill="1" applyAlignment="1" applyProtection="1">
      <alignment horizontal="center" vertical="center" wrapText="1"/>
      <protection locked="0"/>
    </xf>
    <xf numFmtId="0" fontId="21" fillId="3" borderId="0" xfId="0" applyNumberFormat="1" applyFont="1" applyFill="1" applyAlignment="1" applyProtection="1">
      <alignment horizontal="center" vertical="center" wrapText="1"/>
      <protection locked="0"/>
    </xf>
    <xf numFmtId="0" fontId="14" fillId="0" borderId="1" xfId="179" applyFont="1" applyBorder="1" applyAlignment="1">
      <alignment horizontal="center"/>
    </xf>
    <xf numFmtId="0" fontId="30" fillId="0" borderId="1" xfId="179" applyFont="1" applyBorder="1" applyAlignment="1">
      <alignment horizontal="center"/>
    </xf>
    <xf numFmtId="0" fontId="14" fillId="0" borderId="0" xfId="179" applyFont="1" applyAlignment="1">
      <alignment horizontal="center"/>
    </xf>
    <xf numFmtId="0" fontId="14" fillId="0" borderId="0" xfId="179" applyFont="1"/>
    <xf numFmtId="0" fontId="14" fillId="0" borderId="1" xfId="179" quotePrefix="1" applyFont="1" applyBorder="1" applyAlignment="1">
      <alignment horizontal="center"/>
    </xf>
    <xf numFmtId="0" fontId="14" fillId="0" borderId="0" xfId="179" quotePrefix="1" applyFont="1" applyAlignment="1">
      <alignment horizontal="center"/>
    </xf>
    <xf numFmtId="0" fontId="30" fillId="0" borderId="0" xfId="179" applyFont="1" applyAlignment="1">
      <alignment horizontal="center"/>
    </xf>
    <xf numFmtId="164" fontId="14" fillId="0" borderId="0" xfId="179" applyNumberFormat="1" applyFont="1"/>
    <xf numFmtId="171" fontId="14" fillId="0" borderId="0" xfId="179" applyNumberFormat="1" applyFont="1"/>
    <xf numFmtId="165" fontId="14" fillId="0" borderId="0" xfId="179" applyNumberFormat="1" applyFont="1"/>
    <xf numFmtId="164" fontId="32" fillId="0" borderId="0" xfId="179" applyNumberFormat="1" applyFont="1"/>
    <xf numFmtId="171" fontId="32" fillId="0" borderId="0" xfId="179" applyNumberFormat="1" applyFont="1"/>
    <xf numFmtId="165" fontId="32" fillId="0" borderId="0" xfId="179" applyNumberFormat="1" applyFont="1"/>
    <xf numFmtId="0" fontId="14" fillId="0" borderId="0" xfId="179" quotePrefix="1" applyFont="1"/>
    <xf numFmtId="169" fontId="14" fillId="0" borderId="0" xfId="179" applyNumberFormat="1" applyFont="1"/>
    <xf numFmtId="168" fontId="14" fillId="0" borderId="0" xfId="179" applyNumberFormat="1" applyFont="1"/>
    <xf numFmtId="0" fontId="6" fillId="0" borderId="0" xfId="0" applyNumberFormat="1" applyFont="1" applyProtection="1">
      <protection locked="0"/>
    </xf>
    <xf numFmtId="170" fontId="19" fillId="0" borderId="0" xfId="0" applyNumberFormat="1" applyFont="1" applyAlignment="1" applyProtection="1">
      <alignment horizontal="center"/>
      <protection locked="0"/>
    </xf>
    <xf numFmtId="166" fontId="19" fillId="0" borderId="0" xfId="0" applyNumberFormat="1" applyFont="1" applyAlignment="1" applyProtection="1">
      <alignment horizontal="center" vertical="center"/>
      <protection locked="0"/>
    </xf>
    <xf numFmtId="0" fontId="19" fillId="0" borderId="5" xfId="0" applyNumberFormat="1" applyFont="1" applyBorder="1" applyAlignment="1" applyProtection="1">
      <alignment horizontal="center" vertical="center" wrapText="1"/>
      <protection locked="0"/>
    </xf>
    <xf numFmtId="166" fontId="19" fillId="0" borderId="5" xfId="0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Protection="1">
      <protection locked="0"/>
    </xf>
    <xf numFmtId="11" fontId="14" fillId="0" borderId="0" xfId="179" applyNumberFormat="1" applyFont="1"/>
    <xf numFmtId="0" fontId="14" fillId="0" borderId="0" xfId="179" applyFont="1" applyAlignment="1">
      <alignment horizontal="right"/>
    </xf>
    <xf numFmtId="3" fontId="14" fillId="0" borderId="0" xfId="179" applyNumberFormat="1" applyFont="1"/>
    <xf numFmtId="11" fontId="14" fillId="0" borderId="0" xfId="179" quotePrefix="1" applyNumberFormat="1" applyFont="1" applyAlignment="1">
      <alignment horizontal="right"/>
    </xf>
    <xf numFmtId="170" fontId="14" fillId="0" borderId="0" xfId="179" applyNumberFormat="1" applyFont="1"/>
    <xf numFmtId="2" fontId="14" fillId="0" borderId="0" xfId="179" applyNumberFormat="1" applyFont="1"/>
    <xf numFmtId="1" fontId="14" fillId="0" borderId="0" xfId="179" applyNumberFormat="1" applyFont="1"/>
    <xf numFmtId="168" fontId="14" fillId="0" borderId="1" xfId="179" applyNumberFormat="1" applyFont="1" applyBorder="1" applyAlignment="1">
      <alignment horizontal="center"/>
    </xf>
    <xf numFmtId="10" fontId="14" fillId="0" borderId="0" xfId="179" applyNumberFormat="1" applyFont="1"/>
    <xf numFmtId="166" fontId="14" fillId="0" borderId="0" xfId="179" applyNumberFormat="1" applyFont="1"/>
    <xf numFmtId="0" fontId="32" fillId="0" borderId="0" xfId="179" applyFont="1"/>
    <xf numFmtId="10" fontId="32" fillId="0" borderId="0" xfId="179" applyNumberFormat="1" applyFont="1"/>
    <xf numFmtId="166" fontId="32" fillId="0" borderId="0" xfId="179" applyNumberFormat="1" applyFont="1"/>
    <xf numFmtId="168" fontId="32" fillId="0" borderId="0" xfId="179" applyNumberFormat="1" applyFont="1"/>
    <xf numFmtId="0" fontId="4" fillId="0" borderId="0" xfId="180"/>
    <xf numFmtId="0" fontId="4" fillId="0" borderId="0" xfId="180" applyAlignment="1">
      <alignment wrapText="1"/>
    </xf>
    <xf numFmtId="0" fontId="4" fillId="0" borderId="0" xfId="180" applyAlignment="1">
      <alignment horizontal="center"/>
    </xf>
    <xf numFmtId="0" fontId="4" fillId="0" borderId="0" xfId="180" applyAlignment="1">
      <alignment horizontal="center" wrapText="1"/>
    </xf>
    <xf numFmtId="0" fontId="19" fillId="0" borderId="0" xfId="181" applyNumberFormat="1" applyFont="1" applyAlignment="1" applyProtection="1">
      <alignment horizontal="center"/>
      <protection locked="0"/>
    </xf>
    <xf numFmtId="0" fontId="32" fillId="0" borderId="0" xfId="1" applyNumberFormat="1" applyFont="1" applyProtection="1">
      <protection locked="0"/>
    </xf>
    <xf numFmtId="172" fontId="19" fillId="0" borderId="0" xfId="0" applyNumberFormat="1" applyFont="1" applyAlignment="1" applyProtection="1">
      <alignment horizontal="center"/>
      <protection locked="0"/>
    </xf>
    <xf numFmtId="11" fontId="7" fillId="0" borderId="0" xfId="1" applyNumberFormat="1" applyFont="1" applyProtection="1">
      <protection locked="0"/>
    </xf>
    <xf numFmtId="0" fontId="32" fillId="0" borderId="0" xfId="0" applyNumberFormat="1" applyFont="1" applyProtection="1">
      <protection locked="0"/>
    </xf>
    <xf numFmtId="165" fontId="32" fillId="0" borderId="0" xfId="0" applyNumberFormat="1" applyFont="1" applyProtection="1">
      <protection locked="0"/>
    </xf>
    <xf numFmtId="0" fontId="32" fillId="0" borderId="0" xfId="0" applyNumberFormat="1" applyFont="1" applyAlignment="1" applyProtection="1">
      <alignment horizontal="right"/>
      <protection locked="0"/>
    </xf>
    <xf numFmtId="165" fontId="32" fillId="0" borderId="0" xfId="0" applyNumberFormat="1" applyFont="1"/>
    <xf numFmtId="11" fontId="7" fillId="0" borderId="0" xfId="0" applyNumberFormat="1" applyFont="1" applyProtection="1">
      <protection locked="0"/>
    </xf>
    <xf numFmtId="166" fontId="8" fillId="3" borderId="0" xfId="1" applyNumberFormat="1" applyFont="1" applyFill="1"/>
    <xf numFmtId="0" fontId="0" fillId="3" borderId="0" xfId="0" applyNumberFormat="1" applyFill="1" applyProtection="1">
      <protection locked="0"/>
    </xf>
    <xf numFmtId="165" fontId="8" fillId="3" borderId="0" xfId="0" applyNumberFormat="1" applyFont="1" applyFill="1"/>
    <xf numFmtId="0" fontId="2" fillId="0" borderId="0" xfId="184" applyAlignment="1">
      <alignment horizontal="center" wrapText="1"/>
    </xf>
    <xf numFmtId="0" fontId="0" fillId="0" borderId="0" xfId="184" applyFont="1" applyAlignment="1">
      <alignment horizontal="center" wrapText="1"/>
    </xf>
    <xf numFmtId="0" fontId="2" fillId="0" borderId="0" xfId="184"/>
    <xf numFmtId="2" fontId="19" fillId="0" borderId="0" xfId="181" applyNumberFormat="1" applyFont="1" applyAlignment="1" applyProtection="1">
      <alignment horizontal="center"/>
      <protection locked="0"/>
    </xf>
    <xf numFmtId="168" fontId="2" fillId="0" borderId="0" xfId="184" applyNumberFormat="1"/>
    <xf numFmtId="1" fontId="2" fillId="0" borderId="0" xfId="184" applyNumberFormat="1"/>
    <xf numFmtId="0" fontId="2" fillId="0" borderId="0" xfId="180" applyFont="1"/>
    <xf numFmtId="0" fontId="2" fillId="0" borderId="0" xfId="180" applyFont="1" applyAlignment="1">
      <alignment horizontal="center" wrapText="1"/>
    </xf>
    <xf numFmtId="0" fontId="2" fillId="0" borderId="0" xfId="180" applyFont="1" applyAlignment="1">
      <alignment horizontal="center"/>
    </xf>
    <xf numFmtId="0" fontId="8" fillId="3" borderId="0" xfId="0" applyNumberFormat="1" applyFont="1" applyFill="1"/>
    <xf numFmtId="17" fontId="36" fillId="0" borderId="0" xfId="180" applyNumberFormat="1" applyFont="1" applyAlignment="1">
      <alignment horizontal="left"/>
    </xf>
    <xf numFmtId="0" fontId="36" fillId="0" borderId="0" xfId="180" applyFont="1" applyAlignment="1">
      <alignment horizontal="left"/>
    </xf>
    <xf numFmtId="0" fontId="36" fillId="0" borderId="0" xfId="180" applyFont="1"/>
    <xf numFmtId="0" fontId="37" fillId="0" borderId="0" xfId="180" applyFont="1"/>
    <xf numFmtId="0" fontId="37" fillId="0" borderId="0" xfId="180" applyFont="1" applyAlignment="1">
      <alignment wrapText="1"/>
    </xf>
    <xf numFmtId="0" fontId="37" fillId="0" borderId="0" xfId="180" applyFont="1" applyAlignment="1">
      <alignment horizontal="center"/>
    </xf>
    <xf numFmtId="0" fontId="37" fillId="0" borderId="0" xfId="180" applyFont="1" applyAlignment="1">
      <alignment horizontal="center" wrapText="1"/>
    </xf>
    <xf numFmtId="0" fontId="37" fillId="5" borderId="0" xfId="180" applyFont="1" applyFill="1" applyAlignment="1">
      <alignment horizontal="center" wrapText="1"/>
    </xf>
    <xf numFmtId="0" fontId="36" fillId="0" borderId="0" xfId="180" applyFont="1" applyAlignment="1">
      <alignment horizontal="left" wrapText="1"/>
    </xf>
    <xf numFmtId="0" fontId="37" fillId="0" borderId="0" xfId="180" applyFont="1" applyAlignment="1">
      <alignment horizontal="left"/>
    </xf>
    <xf numFmtId="0" fontId="37" fillId="0" borderId="0" xfId="180" applyFont="1" applyAlignment="1">
      <alignment horizontal="left" wrapText="1"/>
    </xf>
    <xf numFmtId="0" fontId="38" fillId="0" borderId="0" xfId="181" applyNumberFormat="1" applyFont="1" applyAlignment="1" applyProtection="1">
      <alignment horizontal="left" wrapText="1"/>
      <protection locked="0"/>
    </xf>
    <xf numFmtId="0" fontId="38" fillId="0" borderId="0" xfId="181" applyNumberFormat="1" applyFont="1" applyAlignment="1" applyProtection="1">
      <alignment horizontal="left"/>
      <protection locked="0"/>
    </xf>
    <xf numFmtId="0" fontId="39" fillId="5" borderId="0" xfId="180" applyFont="1" applyFill="1" applyAlignment="1">
      <alignment horizontal="center" wrapText="1"/>
    </xf>
    <xf numFmtId="0" fontId="37" fillId="6" borderId="0" xfId="180" applyFont="1" applyFill="1" applyAlignment="1">
      <alignment horizontal="center"/>
    </xf>
    <xf numFmtId="0" fontId="36" fillId="6" borderId="0" xfId="180" applyFont="1" applyFill="1" applyAlignment="1">
      <alignment horizontal="left" wrapText="1"/>
    </xf>
    <xf numFmtId="0" fontId="6" fillId="0" borderId="0" xfId="184" applyFont="1" applyAlignment="1">
      <alignment horizontal="center" wrapText="1"/>
    </xf>
    <xf numFmtId="0" fontId="6" fillId="3" borderId="0" xfId="0" applyNumberFormat="1" applyFont="1" applyFill="1" applyProtection="1">
      <protection locked="0"/>
    </xf>
    <xf numFmtId="0" fontId="40" fillId="3" borderId="0" xfId="0" applyNumberFormat="1" applyFont="1" applyFill="1" applyProtection="1">
      <protection locked="0"/>
    </xf>
    <xf numFmtId="0" fontId="6" fillId="6" borderId="0" xfId="0" applyNumberFormat="1" applyFont="1" applyFill="1" applyProtection="1">
      <protection locked="0"/>
    </xf>
    <xf numFmtId="0" fontId="7" fillId="6" borderId="0" xfId="1" applyNumberFormat="1" applyFont="1" applyFill="1" applyProtection="1">
      <protection locked="0"/>
    </xf>
    <xf numFmtId="11" fontId="0" fillId="0" borderId="0" xfId="0" applyNumberFormat="1"/>
    <xf numFmtId="1" fontId="36" fillId="6" borderId="0" xfId="180" applyNumberFormat="1" applyFont="1" applyFill="1" applyAlignment="1">
      <alignment horizontal="left" wrapText="1"/>
    </xf>
    <xf numFmtId="0" fontId="36" fillId="6" borderId="0" xfId="180" applyFont="1" applyFill="1" applyAlignment="1">
      <alignment horizontal="left"/>
    </xf>
    <xf numFmtId="166" fontId="8" fillId="0" borderId="0" xfId="1" applyNumberFormat="1" applyFont="1"/>
    <xf numFmtId="166" fontId="7" fillId="0" borderId="0" xfId="0" applyNumberFormat="1" applyFont="1" applyProtection="1">
      <protection locked="0"/>
    </xf>
    <xf numFmtId="166" fontId="14" fillId="0" borderId="0" xfId="0" applyNumberFormat="1" applyFont="1" applyProtection="1">
      <protection locked="0"/>
    </xf>
    <xf numFmtId="2" fontId="8" fillId="0" borderId="0" xfId="178" applyNumberFormat="1" applyFont="1" applyFill="1" applyAlignment="1"/>
    <xf numFmtId="171" fontId="8" fillId="0" borderId="0" xfId="1" applyNumberFormat="1" applyFont="1"/>
    <xf numFmtId="164" fontId="7" fillId="0" borderId="0" xfId="1" applyNumberFormat="1" applyFont="1"/>
    <xf numFmtId="0" fontId="40" fillId="0" borderId="0" xfId="0" applyNumberFormat="1" applyFont="1" applyProtection="1">
      <protection locked="0"/>
    </xf>
    <xf numFmtId="11" fontId="0" fillId="6" borderId="0" xfId="0" applyNumberFormat="1" applyFill="1" applyProtection="1">
      <protection locked="0"/>
    </xf>
    <xf numFmtId="0" fontId="1" fillId="0" borderId="0" xfId="185"/>
    <xf numFmtId="168" fontId="1" fillId="0" borderId="0" xfId="185" applyNumberFormat="1"/>
    <xf numFmtId="0" fontId="19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NumberFormat="1" applyFont="1" applyAlignment="1" applyProtection="1">
      <alignment horizontal="center" wrapText="1"/>
      <protection locked="0"/>
    </xf>
    <xf numFmtId="0" fontId="19" fillId="0" borderId="0" xfId="0" applyNumberFormat="1" applyFont="1" applyAlignment="1" applyProtection="1">
      <alignment horizontal="center"/>
      <protection locked="0"/>
    </xf>
    <xf numFmtId="0" fontId="2" fillId="0" borderId="0" xfId="180" applyFont="1" applyAlignment="1">
      <alignment horizontal="center"/>
    </xf>
  </cellXfs>
  <cellStyles count="186">
    <cellStyle name="Followed Hyperlink" xfId="137" builtinId="9" hidden="1"/>
    <cellStyle name="Followed Hyperlink" xfId="147" builtinId="9" hidden="1"/>
    <cellStyle name="Followed Hyperlink" xfId="53" builtinId="9" hidden="1"/>
    <cellStyle name="Followed Hyperlink" xfId="153" builtinId="9" hidden="1"/>
    <cellStyle name="Followed Hyperlink" xfId="19" builtinId="9" hidden="1"/>
    <cellStyle name="Followed Hyperlink" xfId="143" builtinId="9" hidden="1"/>
    <cellStyle name="Followed Hyperlink" xfId="141" builtinId="9" hidden="1"/>
    <cellStyle name="Followed Hyperlink" xfId="43" builtinId="9" hidden="1"/>
    <cellStyle name="Followed Hyperlink" xfId="105" builtinId="9" hidden="1"/>
    <cellStyle name="Followed Hyperlink" xfId="139" builtinId="9" hidden="1"/>
    <cellStyle name="Followed Hyperlink" xfId="111" builtinId="9" hidden="1"/>
    <cellStyle name="Followed Hyperlink" xfId="113" builtinId="9" hidden="1"/>
    <cellStyle name="Followed Hyperlink" xfId="161" builtinId="9" hidden="1"/>
    <cellStyle name="Followed Hyperlink" xfId="97" builtinId="9" hidden="1"/>
    <cellStyle name="Followed Hyperlink" xfId="121" builtinId="9" hidden="1"/>
    <cellStyle name="Followed Hyperlink" xfId="115" builtinId="9" hidden="1"/>
    <cellStyle name="Followed Hyperlink" xfId="99" builtinId="9" hidden="1"/>
    <cellStyle name="Followed Hyperlink" xfId="103" builtinId="9" hidden="1"/>
    <cellStyle name="Followed Hyperlink" xfId="3" builtinId="9" hidden="1"/>
    <cellStyle name="Followed Hyperlink" xfId="133" builtinId="9" hidden="1"/>
    <cellStyle name="Followed Hyperlink" xfId="41" builtinId="9" hidden="1"/>
    <cellStyle name="Followed Hyperlink" xfId="117" builtinId="9" hidden="1"/>
    <cellStyle name="Followed Hyperlink" xfId="63" builtinId="9" hidden="1"/>
    <cellStyle name="Followed Hyperlink" xfId="81" builtinId="9" hidden="1"/>
    <cellStyle name="Followed Hyperlink" xfId="107" builtinId="9" hidden="1"/>
    <cellStyle name="Followed Hyperlink" xfId="77" builtinId="9" hidden="1"/>
    <cellStyle name="Followed Hyperlink" xfId="109" builtinId="9" hidden="1"/>
    <cellStyle name="Followed Hyperlink" xfId="123" builtinId="9" hidden="1"/>
    <cellStyle name="Followed Hyperlink" xfId="129" builtinId="9" hidden="1"/>
    <cellStyle name="Followed Hyperlink" xfId="151" builtinId="9" hidden="1"/>
    <cellStyle name="Followed Hyperlink" xfId="165" builtinId="9" hidden="1"/>
    <cellStyle name="Followed Hyperlink" xfId="5" builtinId="9" hidden="1"/>
    <cellStyle name="Followed Hyperlink" xfId="13" builtinId="9" hidden="1"/>
    <cellStyle name="Followed Hyperlink" xfId="57" builtinId="9" hidden="1"/>
    <cellStyle name="Followed Hyperlink" xfId="155" builtinId="9" hidden="1"/>
    <cellStyle name="Followed Hyperlink" xfId="55" builtinId="9" hidden="1"/>
    <cellStyle name="Followed Hyperlink" xfId="119" builtinId="9" hidden="1"/>
    <cellStyle name="Followed Hyperlink" xfId="169" builtinId="9" hidden="1"/>
    <cellStyle name="Followed Hyperlink" xfId="171" builtinId="9" hidden="1"/>
    <cellStyle name="Followed Hyperlink" xfId="31" builtinId="9" hidden="1"/>
    <cellStyle name="Followed Hyperlink" xfId="15" builtinId="9" hidden="1"/>
    <cellStyle name="Followed Hyperlink" xfId="101" builtinId="9" hidden="1"/>
    <cellStyle name="Followed Hyperlink" xfId="131" builtinId="9" hidden="1"/>
    <cellStyle name="Followed Hyperlink" xfId="65" builtinId="9" hidden="1"/>
    <cellStyle name="Followed Hyperlink" xfId="11" builtinId="9" hidden="1"/>
    <cellStyle name="Followed Hyperlink" xfId="61" builtinId="9" hidden="1"/>
    <cellStyle name="Followed Hyperlink" xfId="47" builtinId="9" hidden="1"/>
    <cellStyle name="Followed Hyperlink" xfId="149" builtinId="9" hidden="1"/>
    <cellStyle name="Followed Hyperlink" xfId="157" builtinId="9" hidden="1"/>
    <cellStyle name="Followed Hyperlink" xfId="79" builtinId="9" hidden="1"/>
    <cellStyle name="Followed Hyperlink" xfId="167" builtinId="9" hidden="1"/>
    <cellStyle name="Followed Hyperlink" xfId="59" builtinId="9" hidden="1"/>
    <cellStyle name="Followed Hyperlink" xfId="85" builtinId="9" hidden="1"/>
    <cellStyle name="Followed Hyperlink" xfId="67" builtinId="9" hidden="1"/>
    <cellStyle name="Followed Hyperlink" xfId="159" builtinId="9" hidden="1"/>
    <cellStyle name="Followed Hyperlink" xfId="25" builtinId="9" hidden="1"/>
    <cellStyle name="Followed Hyperlink" xfId="49" builtinId="9" hidden="1"/>
    <cellStyle name="Followed Hyperlink" xfId="17" builtinId="9" hidden="1"/>
    <cellStyle name="Followed Hyperlink" xfId="87" builtinId="9" hidden="1"/>
    <cellStyle name="Followed Hyperlink" xfId="95" builtinId="9" hidden="1"/>
    <cellStyle name="Followed Hyperlink" xfId="93" builtinId="9" hidden="1"/>
    <cellStyle name="Followed Hyperlink" xfId="35" builtinId="9" hidden="1"/>
    <cellStyle name="Followed Hyperlink" xfId="125" builtinId="9" hidden="1"/>
    <cellStyle name="Followed Hyperlink" xfId="27" builtinId="9" hidden="1"/>
    <cellStyle name="Followed Hyperlink" xfId="9" builtinId="9" hidden="1"/>
    <cellStyle name="Followed Hyperlink" xfId="91" builtinId="9" hidden="1"/>
    <cellStyle name="Followed Hyperlink" xfId="7" builtinId="9" hidden="1"/>
    <cellStyle name="Followed Hyperlink" xfId="83" builtinId="9" hidden="1"/>
    <cellStyle name="Followed Hyperlink" xfId="33" builtinId="9" hidden="1"/>
    <cellStyle name="Followed Hyperlink" xfId="69" builtinId="9" hidden="1"/>
    <cellStyle name="Followed Hyperlink" xfId="173" builtinId="9" hidden="1"/>
    <cellStyle name="Followed Hyperlink" xfId="51" builtinId="9" hidden="1"/>
    <cellStyle name="Followed Hyperlink" xfId="23" builtinId="9" hidden="1"/>
    <cellStyle name="Followed Hyperlink" xfId="145" builtinId="9" hidden="1"/>
    <cellStyle name="Followed Hyperlink" xfId="175" builtinId="9" hidden="1"/>
    <cellStyle name="Followed Hyperlink" xfId="29" builtinId="9" hidden="1"/>
    <cellStyle name="Followed Hyperlink" xfId="89" builtinId="9" hidden="1"/>
    <cellStyle name="Followed Hyperlink" xfId="163" builtinId="9" hidden="1"/>
    <cellStyle name="Followed Hyperlink" xfId="73" builtinId="9" hidden="1"/>
    <cellStyle name="Followed Hyperlink" xfId="127" builtinId="9" hidden="1"/>
    <cellStyle name="Followed Hyperlink" xfId="21" builtinId="9" hidden="1"/>
    <cellStyle name="Followed Hyperlink" xfId="75" builtinId="9" hidden="1"/>
    <cellStyle name="Followed Hyperlink" xfId="39" builtinId="9" hidden="1"/>
    <cellStyle name="Followed Hyperlink" xfId="135" builtinId="9" hidden="1"/>
    <cellStyle name="Followed Hyperlink" xfId="45" builtinId="9" hidden="1"/>
    <cellStyle name="Followed Hyperlink" xfId="71" builtinId="9" hidden="1"/>
    <cellStyle name="Followed Hyperlink" xfId="37" builtinId="9" hidden="1"/>
    <cellStyle name="Hyperlink" xfId="142" builtinId="8" hidden="1"/>
    <cellStyle name="Hyperlink" xfId="6" builtinId="8" hidden="1"/>
    <cellStyle name="Hyperlink" xfId="58" builtinId="8" hidden="1"/>
    <cellStyle name="Hyperlink" xfId="110" builtinId="8" hidden="1"/>
    <cellStyle name="Hyperlink" xfId="70" builtinId="8" hidden="1"/>
    <cellStyle name="Hyperlink" xfId="134" builtinId="8" hidden="1"/>
    <cellStyle name="Hyperlink" xfId="114" builtinId="8" hidden="1"/>
    <cellStyle name="Hyperlink" xfId="174" builtinId="8" hidden="1"/>
    <cellStyle name="Hyperlink" xfId="62" builtinId="8" hidden="1"/>
    <cellStyle name="Hyperlink" xfId="98" builtinId="8" hidden="1"/>
    <cellStyle name="Hyperlink" xfId="54" builtinId="8" hidden="1"/>
    <cellStyle name="Hyperlink" xfId="170" builtinId="8" hidden="1"/>
    <cellStyle name="Hyperlink" xfId="48" builtinId="8" hidden="1"/>
    <cellStyle name="Hyperlink" xfId="102" builtinId="8" hidden="1"/>
    <cellStyle name="Hyperlink" xfId="26" builtinId="8" hidden="1"/>
    <cellStyle name="Hyperlink" xfId="126" builtinId="8" hidden="1"/>
    <cellStyle name="Hyperlink" xfId="152" builtinId="8" hidden="1"/>
    <cellStyle name="Hyperlink" xfId="130" builtinId="8" hidden="1"/>
    <cellStyle name="Hyperlink" xfId="158" builtinId="8" hidden="1"/>
    <cellStyle name="Hyperlink" xfId="4" builtinId="8" hidden="1"/>
    <cellStyle name="Hyperlink" xfId="124" builtinId="8" hidden="1"/>
    <cellStyle name="Hyperlink" xfId="84" builtinId="8" hidden="1"/>
    <cellStyle name="Hyperlink" xfId="162" builtinId="8" hidden="1"/>
    <cellStyle name="Hyperlink" xfId="86" builtinId="8" hidden="1"/>
    <cellStyle name="Hyperlink" xfId="16" builtinId="8" hidden="1"/>
    <cellStyle name="Hyperlink" xfId="164" builtinId="8" hidden="1"/>
    <cellStyle name="Hyperlink" xfId="50" builtinId="8" hidden="1"/>
    <cellStyle name="Hyperlink" xfId="138" builtinId="8" hidden="1"/>
    <cellStyle name="Hyperlink" xfId="30" builtinId="8" hidden="1"/>
    <cellStyle name="Hyperlink" xfId="94" builtinId="8" hidden="1"/>
    <cellStyle name="Hyperlink" xfId="136" builtinId="8" hidden="1"/>
    <cellStyle name="Hyperlink" xfId="22" builtinId="8" hidden="1"/>
    <cellStyle name="Hyperlink" xfId="144" builtinId="8" hidden="1"/>
    <cellStyle name="Hyperlink" xfId="100" builtinId="8" hidden="1"/>
    <cellStyle name="Hyperlink" xfId="64" builtinId="8" hidden="1"/>
    <cellStyle name="Hyperlink" xfId="148" builtinId="8" hidden="1"/>
    <cellStyle name="Hyperlink" xfId="156" builtinId="8" hidden="1"/>
    <cellStyle name="Hyperlink" xfId="120" builtinId="8" hidden="1"/>
    <cellStyle name="Hyperlink" xfId="140" builtinId="8" hidden="1"/>
    <cellStyle name="Hyperlink" xfId="132" builtinId="8" hidden="1"/>
    <cellStyle name="Hyperlink" xfId="128" builtinId="8" hidden="1"/>
    <cellStyle name="Hyperlink" xfId="96" builtinId="8" hidden="1"/>
    <cellStyle name="Hyperlink" xfId="18" builtinId="8" hidden="1"/>
    <cellStyle name="Hyperlink" xfId="90" builtinId="8" hidden="1"/>
    <cellStyle name="Hyperlink" xfId="160" builtinId="8" hidden="1"/>
    <cellStyle name="Hyperlink" xfId="10" builtinId="8" hidden="1"/>
    <cellStyle name="Hyperlink" xfId="56" builtinId="8" hidden="1"/>
    <cellStyle name="Hyperlink" xfId="172" builtinId="8" hidden="1"/>
    <cellStyle name="Hyperlink" xfId="82" builtinId="8" hidden="1"/>
    <cellStyle name="Hyperlink" xfId="92" builtinId="8" hidden="1"/>
    <cellStyle name="Hyperlink" xfId="60" builtinId="8" hidden="1"/>
    <cellStyle name="Hyperlink" xfId="2" builtinId="8" hidden="1"/>
    <cellStyle name="Hyperlink" xfId="166" builtinId="8" hidden="1"/>
    <cellStyle name="Hyperlink" xfId="106" builtinId="8" hidden="1"/>
    <cellStyle name="Hyperlink" xfId="42" builtinId="8" hidden="1"/>
    <cellStyle name="Hyperlink" xfId="154" builtinId="8" hidden="1"/>
    <cellStyle name="Hyperlink" xfId="8" builtinId="8" hidden="1"/>
    <cellStyle name="Hyperlink" xfId="40" builtinId="8" hidden="1"/>
    <cellStyle name="Hyperlink" xfId="146" builtinId="8" hidden="1"/>
    <cellStyle name="Hyperlink" xfId="46" builtinId="8" hidden="1"/>
    <cellStyle name="Hyperlink" xfId="118" builtinId="8" hidden="1"/>
    <cellStyle name="Hyperlink" xfId="76" builtinId="8" hidden="1"/>
    <cellStyle name="Hyperlink" xfId="74" builtinId="8" hidden="1"/>
    <cellStyle name="Hyperlink" xfId="28" builtinId="8" hidden="1"/>
    <cellStyle name="Hyperlink" xfId="78" builtinId="8" hidden="1"/>
    <cellStyle name="Hyperlink" xfId="80" builtinId="8" hidden="1"/>
    <cellStyle name="Hyperlink" xfId="34" builtinId="8" hidden="1"/>
    <cellStyle name="Hyperlink" xfId="88" builtinId="8" hidden="1"/>
    <cellStyle name="Hyperlink" xfId="72" builtinId="8" hidden="1"/>
    <cellStyle name="Hyperlink" xfId="36" builtinId="8" hidden="1"/>
    <cellStyle name="Hyperlink" xfId="116" builtinId="8" hidden="1"/>
    <cellStyle name="Hyperlink" xfId="12" builtinId="8" hidden="1"/>
    <cellStyle name="Hyperlink" xfId="108" builtinId="8" hidden="1"/>
    <cellStyle name="Hyperlink" xfId="66" builtinId="8" hidden="1"/>
    <cellStyle name="Hyperlink" xfId="104" builtinId="8" hidden="1"/>
    <cellStyle name="Hyperlink" xfId="14" builtinId="8" hidden="1"/>
    <cellStyle name="Hyperlink" xfId="150" builtinId="8" hidden="1"/>
    <cellStyle name="Hyperlink" xfId="32" builtinId="8" hidden="1"/>
    <cellStyle name="Hyperlink" xfId="52" builtinId="8" hidden="1"/>
    <cellStyle name="Hyperlink" xfId="122" builtinId="8" hidden="1"/>
    <cellStyle name="Hyperlink" xfId="38" builtinId="8" hidden="1"/>
    <cellStyle name="Hyperlink" xfId="24" builtinId="8" hidden="1"/>
    <cellStyle name="Hyperlink" xfId="68" builtinId="8" hidden="1"/>
    <cellStyle name="Hyperlink" xfId="112" builtinId="8" hidden="1"/>
    <cellStyle name="Hyperlink" xfId="20" builtinId="8" hidden="1"/>
    <cellStyle name="Hyperlink" xfId="168" builtinId="8" hidden="1"/>
    <cellStyle name="Hyperlink" xfId="44" builtinId="8" hidden="1"/>
    <cellStyle name="Normal" xfId="0" builtinId="0"/>
    <cellStyle name="Normal 2" xfId="176" xr:uid="{00000000-0005-0000-0000-0000AF000000}"/>
    <cellStyle name="Normal 3" xfId="177" xr:uid="{00000000-0005-0000-0000-0000B0000000}"/>
    <cellStyle name="Normal 3 2" xfId="180" xr:uid="{00000000-0005-0000-0000-0000B1000000}"/>
    <cellStyle name="Normal 3 2 2" xfId="183" xr:uid="{B26C62F4-9A23-460C-B0DC-C4DEB9F9117E}"/>
    <cellStyle name="Normal 3 2 2 2" xfId="184" xr:uid="{4ECB8914-7746-41D9-A140-8E24E86D5B02}"/>
    <cellStyle name="Normal 4" xfId="179" xr:uid="{00000000-0005-0000-0000-0000B2000000}"/>
    <cellStyle name="Normal 5" xfId="181" xr:uid="{00000000-0005-0000-0000-0000B3000000}"/>
    <cellStyle name="Normal 6" xfId="182" xr:uid="{445EC35C-46E0-4612-BB55-8DFABFBD9740}"/>
    <cellStyle name="Normal 7" xfId="185" xr:uid="{5265D307-E0FB-5144-888F-5AD4CCACF43B}"/>
    <cellStyle name="Normal_Feb 17" xfId="1" xr:uid="{00000000-0005-0000-0000-0000B4000000}"/>
    <cellStyle name="Percent" xfId="178" builtinId="5"/>
  </cellStyles>
  <dxfs count="4"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Absorbance!$B$11</c:f>
              <c:strCache>
                <c:ptCount val="1"/>
                <c:pt idx="0">
                  <c:v>Absorbance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Absorbance!$A$12:$A$612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Absorbance!$B$12:$B$612</c:f>
              <c:numCache>
                <c:formatCode>0.00E+00</c:formatCode>
                <c:ptCount val="601"/>
                <c:pt idx="0">
                  <c:v>2.6329423586666665</c:v>
                </c:pt>
                <c:pt idx="1">
                  <c:v>1.9544979333333334</c:v>
                </c:pt>
                <c:pt idx="2">
                  <c:v>1.4456359150000002</c:v>
                </c:pt>
                <c:pt idx="3">
                  <c:v>1.0686231849999999</c:v>
                </c:pt>
                <c:pt idx="4">
                  <c:v>0.79095645746666665</c:v>
                </c:pt>
                <c:pt idx="5">
                  <c:v>0.59010775883333333</c:v>
                </c:pt>
                <c:pt idx="6">
                  <c:v>0.45000522333333337</c:v>
                </c:pt>
                <c:pt idx="7">
                  <c:v>0.35228751099999994</c:v>
                </c:pt>
                <c:pt idx="8">
                  <c:v>0.28226733206666671</c:v>
                </c:pt>
                <c:pt idx="9">
                  <c:v>0.23263801636666667</c:v>
                </c:pt>
                <c:pt idx="10">
                  <c:v>0.19676452379999998</c:v>
                </c:pt>
                <c:pt idx="11">
                  <c:v>0.17033957443333336</c:v>
                </c:pt>
                <c:pt idx="12">
                  <c:v>0.14993361136666669</c:v>
                </c:pt>
                <c:pt idx="13">
                  <c:v>0.13359045983333331</c:v>
                </c:pt>
                <c:pt idx="14">
                  <c:v>0.12032778563333334</c:v>
                </c:pt>
                <c:pt idx="15">
                  <c:v>0.10931352030000001</c:v>
                </c:pt>
                <c:pt idx="16">
                  <c:v>9.9817740433333316E-2</c:v>
                </c:pt>
                <c:pt idx="17">
                  <c:v>9.1120518743333337E-2</c:v>
                </c:pt>
                <c:pt idx="18">
                  <c:v>8.3207577466666668E-2</c:v>
                </c:pt>
                <c:pt idx="19">
                  <c:v>7.5766084096666672E-2</c:v>
                </c:pt>
                <c:pt idx="20">
                  <c:v>6.863950441333333E-2</c:v>
                </c:pt>
                <c:pt idx="21">
                  <c:v>6.2169279903333326E-2</c:v>
                </c:pt>
                <c:pt idx="22">
                  <c:v>5.6064169853333339E-2</c:v>
                </c:pt>
                <c:pt idx="23">
                  <c:v>5.0642756123333334E-2</c:v>
                </c:pt>
                <c:pt idx="24">
                  <c:v>4.5280981806666669E-2</c:v>
                </c:pt>
                <c:pt idx="25">
                  <c:v>4.0349462379999999E-2</c:v>
                </c:pt>
                <c:pt idx="26">
                  <c:v>3.5323643436666663E-2</c:v>
                </c:pt>
                <c:pt idx="27">
                  <c:v>3.0548478166666667E-2</c:v>
                </c:pt>
                <c:pt idx="28">
                  <c:v>2.6330179226666667E-2</c:v>
                </c:pt>
                <c:pt idx="29">
                  <c:v>2.2217897699999999E-2</c:v>
                </c:pt>
                <c:pt idx="30">
                  <c:v>1.882630028E-2</c:v>
                </c:pt>
                <c:pt idx="31">
                  <c:v>1.5839493213333337E-2</c:v>
                </c:pt>
                <c:pt idx="32">
                  <c:v>1.3256066476666667E-2</c:v>
                </c:pt>
                <c:pt idx="33">
                  <c:v>1.1325508356666666E-2</c:v>
                </c:pt>
                <c:pt idx="34">
                  <c:v>9.6702321126666668E-3</c:v>
                </c:pt>
                <c:pt idx="35">
                  <c:v>8.4813078863333335E-3</c:v>
                </c:pt>
                <c:pt idx="36">
                  <c:v>7.4638657579999997E-3</c:v>
                </c:pt>
                <c:pt idx="37">
                  <c:v>6.6377925683333327E-3</c:v>
                </c:pt>
                <c:pt idx="38">
                  <c:v>6.2106954866666675E-3</c:v>
                </c:pt>
                <c:pt idx="39">
                  <c:v>5.9227428090000006E-3</c:v>
                </c:pt>
                <c:pt idx="40">
                  <c:v>5.6288565200000003E-3</c:v>
                </c:pt>
                <c:pt idx="41">
                  <c:v>5.6815793119999987E-3</c:v>
                </c:pt>
                <c:pt idx="42">
                  <c:v>5.57855408E-3</c:v>
                </c:pt>
                <c:pt idx="43">
                  <c:v>5.6837787853333335E-3</c:v>
                </c:pt>
                <c:pt idx="44">
                  <c:v>5.7924456586666666E-3</c:v>
                </c:pt>
                <c:pt idx="45">
                  <c:v>6.0034313550000008E-3</c:v>
                </c:pt>
                <c:pt idx="46">
                  <c:v>6.2175616623333331E-3</c:v>
                </c:pt>
                <c:pt idx="47">
                  <c:v>6.4445212479999998E-3</c:v>
                </c:pt>
                <c:pt idx="48">
                  <c:v>6.5916830983333329E-3</c:v>
                </c:pt>
                <c:pt idx="49">
                  <c:v>6.8963853020000002E-3</c:v>
                </c:pt>
                <c:pt idx="50">
                  <c:v>7.0442249996666663E-3</c:v>
                </c:pt>
                <c:pt idx="51">
                  <c:v>7.1719372646666668E-3</c:v>
                </c:pt>
                <c:pt idx="52">
                  <c:v>7.4076742553333338E-3</c:v>
                </c:pt>
                <c:pt idx="53">
                  <c:v>7.4842319199999998E-3</c:v>
                </c:pt>
                <c:pt idx="54">
                  <c:v>7.6715539519999999E-3</c:v>
                </c:pt>
                <c:pt idx="55">
                  <c:v>7.7712981340000006E-3</c:v>
                </c:pt>
                <c:pt idx="56">
                  <c:v>7.925123286666667E-3</c:v>
                </c:pt>
                <c:pt idx="57">
                  <c:v>8.0899822836666673E-3</c:v>
                </c:pt>
                <c:pt idx="58">
                  <c:v>8.1184906886666661E-3</c:v>
                </c:pt>
                <c:pt idx="59">
                  <c:v>8.3162011576666667E-3</c:v>
                </c:pt>
                <c:pt idx="60">
                  <c:v>8.2851791133333342E-3</c:v>
                </c:pt>
                <c:pt idx="61">
                  <c:v>8.3283990000000002E-3</c:v>
                </c:pt>
                <c:pt idx="62">
                  <c:v>8.3958903950000011E-3</c:v>
                </c:pt>
                <c:pt idx="63">
                  <c:v>8.3966112386666663E-3</c:v>
                </c:pt>
                <c:pt idx="64">
                  <c:v>8.5183531046666688E-3</c:v>
                </c:pt>
                <c:pt idx="65">
                  <c:v>8.5185474406666659E-3</c:v>
                </c:pt>
                <c:pt idx="66">
                  <c:v>8.4256830933333339E-3</c:v>
                </c:pt>
                <c:pt idx="67">
                  <c:v>8.451132724666667E-3</c:v>
                </c:pt>
                <c:pt idx="68">
                  <c:v>8.3631283293333324E-3</c:v>
                </c:pt>
                <c:pt idx="69">
                  <c:v>8.3403087530000003E-3</c:v>
                </c:pt>
                <c:pt idx="70">
                  <c:v>8.2375121613333328E-3</c:v>
                </c:pt>
                <c:pt idx="71">
                  <c:v>8.2113721096666661E-3</c:v>
                </c:pt>
                <c:pt idx="72">
                  <c:v>8.078913515000001E-3</c:v>
                </c:pt>
                <c:pt idx="73">
                  <c:v>7.936155734E-3</c:v>
                </c:pt>
                <c:pt idx="74">
                  <c:v>7.8569090303333335E-3</c:v>
                </c:pt>
                <c:pt idx="75">
                  <c:v>7.7657271176666673E-3</c:v>
                </c:pt>
                <c:pt idx="76">
                  <c:v>7.6866510013333346E-3</c:v>
                </c:pt>
                <c:pt idx="77">
                  <c:v>7.4587144579999999E-3</c:v>
                </c:pt>
                <c:pt idx="78">
                  <c:v>7.2890471980000008E-3</c:v>
                </c:pt>
                <c:pt idx="79">
                  <c:v>7.189140034333334E-3</c:v>
                </c:pt>
                <c:pt idx="80">
                  <c:v>7.0556968759999993E-3</c:v>
                </c:pt>
                <c:pt idx="81">
                  <c:v>6.829231977333333E-3</c:v>
                </c:pt>
                <c:pt idx="82">
                  <c:v>6.5943109803333335E-3</c:v>
                </c:pt>
                <c:pt idx="83">
                  <c:v>6.2672660376666663E-3</c:v>
                </c:pt>
                <c:pt idx="84">
                  <c:v>5.9947627596666662E-3</c:v>
                </c:pt>
                <c:pt idx="85">
                  <c:v>5.615479623000001E-3</c:v>
                </c:pt>
                <c:pt idx="86">
                  <c:v>5.3570492506666671E-3</c:v>
                </c:pt>
                <c:pt idx="87">
                  <c:v>5.1803546959999997E-3</c:v>
                </c:pt>
                <c:pt idx="88">
                  <c:v>4.9242698586666666E-3</c:v>
                </c:pt>
                <c:pt idx="89">
                  <c:v>4.6841615500000005E-3</c:v>
                </c:pt>
                <c:pt idx="90">
                  <c:v>4.4138630233333332E-3</c:v>
                </c:pt>
                <c:pt idx="91">
                  <c:v>4.0187403403333334E-3</c:v>
                </c:pt>
                <c:pt idx="92">
                  <c:v>3.7011126989999997E-3</c:v>
                </c:pt>
                <c:pt idx="93">
                  <c:v>3.3761119313333332E-3</c:v>
                </c:pt>
                <c:pt idx="94">
                  <c:v>3.078173380333333E-3</c:v>
                </c:pt>
                <c:pt idx="95">
                  <c:v>2.9073071976666669E-3</c:v>
                </c:pt>
                <c:pt idx="96">
                  <c:v>2.7085301309999997E-3</c:v>
                </c:pt>
                <c:pt idx="97">
                  <c:v>2.6421787529999998E-3</c:v>
                </c:pt>
                <c:pt idx="98">
                  <c:v>2.3455930250000003E-3</c:v>
                </c:pt>
                <c:pt idx="99">
                  <c:v>2.3566098729999999E-3</c:v>
                </c:pt>
                <c:pt idx="100">
                  <c:v>2.2459966909999999E-3</c:v>
                </c:pt>
                <c:pt idx="101">
                  <c:v>2.3132527713333336E-3</c:v>
                </c:pt>
                <c:pt idx="102">
                  <c:v>2.0654142523333333E-3</c:v>
                </c:pt>
                <c:pt idx="103">
                  <c:v>2.06748369E-3</c:v>
                </c:pt>
                <c:pt idx="104">
                  <c:v>1.9218133143333333E-3</c:v>
                </c:pt>
                <c:pt idx="105">
                  <c:v>1.9576682629999999E-3</c:v>
                </c:pt>
                <c:pt idx="106">
                  <c:v>1.9459796989999998E-3</c:v>
                </c:pt>
                <c:pt idx="107">
                  <c:v>1.850131084E-3</c:v>
                </c:pt>
                <c:pt idx="108">
                  <c:v>1.7135373783333334E-3</c:v>
                </c:pt>
                <c:pt idx="109">
                  <c:v>1.8036440399999999E-3</c:v>
                </c:pt>
                <c:pt idx="110">
                  <c:v>1.8023827580000002E-3</c:v>
                </c:pt>
                <c:pt idx="111">
                  <c:v>1.8006717239999999E-3</c:v>
                </c:pt>
                <c:pt idx="112">
                  <c:v>1.6781829373333334E-3</c:v>
                </c:pt>
                <c:pt idx="113">
                  <c:v>1.6608143923333334E-3</c:v>
                </c:pt>
                <c:pt idx="114">
                  <c:v>1.6318468456666668E-3</c:v>
                </c:pt>
                <c:pt idx="115">
                  <c:v>1.6031072009999999E-3</c:v>
                </c:pt>
                <c:pt idx="116">
                  <c:v>1.5152431246666668E-3</c:v>
                </c:pt>
                <c:pt idx="117">
                  <c:v>1.5568330030000001E-3</c:v>
                </c:pt>
                <c:pt idx="118">
                  <c:v>1.5829051843333332E-3</c:v>
                </c:pt>
                <c:pt idx="119">
                  <c:v>1.5757411016666667E-3</c:v>
                </c:pt>
                <c:pt idx="120">
                  <c:v>1.4859127113333332E-3</c:v>
                </c:pt>
                <c:pt idx="121">
                  <c:v>1.5422600943333332E-3</c:v>
                </c:pt>
                <c:pt idx="122">
                  <c:v>1.5244970953333335E-3</c:v>
                </c:pt>
                <c:pt idx="123">
                  <c:v>1.4518264213333335E-3</c:v>
                </c:pt>
                <c:pt idx="124">
                  <c:v>1.4213146640000001E-3</c:v>
                </c:pt>
                <c:pt idx="125">
                  <c:v>1.52732071E-3</c:v>
                </c:pt>
                <c:pt idx="126">
                  <c:v>1.4433240673333333E-3</c:v>
                </c:pt>
                <c:pt idx="127">
                  <c:v>1.3594874956666669E-3</c:v>
                </c:pt>
                <c:pt idx="128">
                  <c:v>1.3031448469999999E-3</c:v>
                </c:pt>
                <c:pt idx="129">
                  <c:v>1.3447931656666665E-3</c:v>
                </c:pt>
                <c:pt idx="130">
                  <c:v>1.3985185650000002E-3</c:v>
                </c:pt>
                <c:pt idx="131">
                  <c:v>1.3526095230000001E-3</c:v>
                </c:pt>
                <c:pt idx="132">
                  <c:v>1.38128285E-3</c:v>
                </c:pt>
                <c:pt idx="133">
                  <c:v>1.1793657516666666E-3</c:v>
                </c:pt>
                <c:pt idx="134">
                  <c:v>1.2494806043333335E-3</c:v>
                </c:pt>
                <c:pt idx="135">
                  <c:v>1.278092425E-3</c:v>
                </c:pt>
                <c:pt idx="136">
                  <c:v>1.1951636793000001E-3</c:v>
                </c:pt>
                <c:pt idx="137">
                  <c:v>1.1470932706333333E-3</c:v>
                </c:pt>
                <c:pt idx="138">
                  <c:v>1.1351124267666667E-3</c:v>
                </c:pt>
                <c:pt idx="139">
                  <c:v>1.243920958E-3</c:v>
                </c:pt>
                <c:pt idx="140">
                  <c:v>9.6916025106666675E-4</c:v>
                </c:pt>
                <c:pt idx="141">
                  <c:v>1.1622529323333335E-3</c:v>
                </c:pt>
                <c:pt idx="142">
                  <c:v>1.0938713093333332E-3</c:v>
                </c:pt>
                <c:pt idx="143">
                  <c:v>1.1047737205999999E-3</c:v>
                </c:pt>
                <c:pt idx="144">
                  <c:v>9.4026957703333342E-4</c:v>
                </c:pt>
                <c:pt idx="145">
                  <c:v>9.9814190363333344E-4</c:v>
                </c:pt>
                <c:pt idx="146">
                  <c:v>1.0038177910333334E-3</c:v>
                </c:pt>
                <c:pt idx="147">
                  <c:v>9.0770225513333322E-4</c:v>
                </c:pt>
                <c:pt idx="148">
                  <c:v>1.1221830306333334E-3</c:v>
                </c:pt>
                <c:pt idx="149">
                  <c:v>8.4142064836666662E-4</c:v>
                </c:pt>
                <c:pt idx="150">
                  <c:v>1.0446387846999999E-3</c:v>
                </c:pt>
                <c:pt idx="151">
                  <c:v>1.0235958614666666E-3</c:v>
                </c:pt>
                <c:pt idx="152">
                  <c:v>9.9328874290000014E-4</c:v>
                </c:pt>
                <c:pt idx="153">
                  <c:v>1.0458330119666667E-3</c:v>
                </c:pt>
                <c:pt idx="154">
                  <c:v>9.5676941159999996E-4</c:v>
                </c:pt>
                <c:pt idx="155">
                  <c:v>1.0009084943999999E-3</c:v>
                </c:pt>
                <c:pt idx="156">
                  <c:v>9.2927250093333342E-4</c:v>
                </c:pt>
                <c:pt idx="157">
                  <c:v>8.8762608360000005E-4</c:v>
                </c:pt>
                <c:pt idx="158">
                  <c:v>9.7059175220000002E-4</c:v>
                </c:pt>
                <c:pt idx="159">
                  <c:v>8.0682993083333327E-4</c:v>
                </c:pt>
                <c:pt idx="160">
                  <c:v>9.1057534653333323E-4</c:v>
                </c:pt>
                <c:pt idx="161">
                  <c:v>8.6686775706666663E-4</c:v>
                </c:pt>
                <c:pt idx="162">
                  <c:v>8.6480295690000012E-4</c:v>
                </c:pt>
                <c:pt idx="163">
                  <c:v>9.0632649756666663E-4</c:v>
                </c:pt>
                <c:pt idx="164">
                  <c:v>8.3712092606666661E-4</c:v>
                </c:pt>
                <c:pt idx="165">
                  <c:v>8.07038392E-4</c:v>
                </c:pt>
                <c:pt idx="166">
                  <c:v>8.6933471426666657E-4</c:v>
                </c:pt>
                <c:pt idx="167">
                  <c:v>8.3937918923333334E-4</c:v>
                </c:pt>
                <c:pt idx="168">
                  <c:v>7.8048803456666656E-4</c:v>
                </c:pt>
                <c:pt idx="169">
                  <c:v>7.8234140523333331E-4</c:v>
                </c:pt>
                <c:pt idx="170">
                  <c:v>7.7893643166666653E-4</c:v>
                </c:pt>
                <c:pt idx="171">
                  <c:v>7.7277736276666674E-4</c:v>
                </c:pt>
                <c:pt idx="172">
                  <c:v>7.6664425440000001E-4</c:v>
                </c:pt>
                <c:pt idx="173">
                  <c:v>7.5445021496666669E-4</c:v>
                </c:pt>
                <c:pt idx="174">
                  <c:v>7.2634061010000016E-4</c:v>
                </c:pt>
                <c:pt idx="175">
                  <c:v>6.8561010993333329E-4</c:v>
                </c:pt>
                <c:pt idx="176">
                  <c:v>7.442387868666667E-4</c:v>
                </c:pt>
                <c:pt idx="177">
                  <c:v>6.793358479666666E-4</c:v>
                </c:pt>
                <c:pt idx="178">
                  <c:v>6.8049530576666658E-4</c:v>
                </c:pt>
                <c:pt idx="179">
                  <c:v>7.0633131949999995E-4</c:v>
                </c:pt>
                <c:pt idx="180">
                  <c:v>6.5436982549999998E-4</c:v>
                </c:pt>
                <c:pt idx="181">
                  <c:v>6.7833545229999993E-4</c:v>
                </c:pt>
                <c:pt idx="182">
                  <c:v>6.6287900943333335E-4</c:v>
                </c:pt>
                <c:pt idx="183">
                  <c:v>6.0942954343333336E-4</c:v>
                </c:pt>
                <c:pt idx="184">
                  <c:v>6.3288763826666668E-4</c:v>
                </c:pt>
                <c:pt idx="185">
                  <c:v>6.2620211976666671E-4</c:v>
                </c:pt>
                <c:pt idx="186">
                  <c:v>6.0363405890000003E-4</c:v>
                </c:pt>
                <c:pt idx="187">
                  <c:v>5.9613106226666672E-4</c:v>
                </c:pt>
                <c:pt idx="188">
                  <c:v>6.3710161093333327E-4</c:v>
                </c:pt>
                <c:pt idx="189">
                  <c:v>6.1752564699999997E-4</c:v>
                </c:pt>
                <c:pt idx="190">
                  <c:v>5.5253215636666669E-4</c:v>
                </c:pt>
                <c:pt idx="191">
                  <c:v>5.8807241536666676E-4</c:v>
                </c:pt>
                <c:pt idx="192">
                  <c:v>5.5448673086666664E-4</c:v>
                </c:pt>
                <c:pt idx="193">
                  <c:v>5.6845687020000001E-4</c:v>
                </c:pt>
                <c:pt idx="194">
                  <c:v>5.2675644596666667E-4</c:v>
                </c:pt>
                <c:pt idx="195">
                  <c:v>5.7925229583333335E-4</c:v>
                </c:pt>
                <c:pt idx="196">
                  <c:v>5.3536414633333334E-4</c:v>
                </c:pt>
                <c:pt idx="197">
                  <c:v>5.0619349350000003E-4</c:v>
                </c:pt>
                <c:pt idx="198">
                  <c:v>5.5289130733333328E-4</c:v>
                </c:pt>
                <c:pt idx="199">
                  <c:v>5.7306249313333337E-4</c:v>
                </c:pt>
                <c:pt idx="200">
                  <c:v>5.441989148333333E-4</c:v>
                </c:pt>
                <c:pt idx="201">
                  <c:v>5.2124075593333325E-4</c:v>
                </c:pt>
                <c:pt idx="202">
                  <c:v>6.146798550666667E-4</c:v>
                </c:pt>
                <c:pt idx="203">
                  <c:v>5.0915827159999998E-4</c:v>
                </c:pt>
                <c:pt idx="204">
                  <c:v>5.5372552016666671E-4</c:v>
                </c:pt>
                <c:pt idx="205">
                  <c:v>5.8331019439999997E-4</c:v>
                </c:pt>
                <c:pt idx="206">
                  <c:v>5.509972009666666E-4</c:v>
                </c:pt>
                <c:pt idx="207">
                  <c:v>5.292470838666667E-4</c:v>
                </c:pt>
                <c:pt idx="208">
                  <c:v>5.2116187483333329E-4</c:v>
                </c:pt>
                <c:pt idx="209">
                  <c:v>5.5816628933333336E-4</c:v>
                </c:pt>
                <c:pt idx="210">
                  <c:v>6.330884741E-4</c:v>
                </c:pt>
                <c:pt idx="211">
                  <c:v>5.1780869639999998E-4</c:v>
                </c:pt>
                <c:pt idx="212">
                  <c:v>5.1500704526666666E-4</c:v>
                </c:pt>
                <c:pt idx="213">
                  <c:v>5.512388500666667E-4</c:v>
                </c:pt>
                <c:pt idx="214">
                  <c:v>5.7503172623333328E-4</c:v>
                </c:pt>
                <c:pt idx="215">
                  <c:v>5.1668038940000003E-4</c:v>
                </c:pt>
                <c:pt idx="216">
                  <c:v>4.8551684210000005E-4</c:v>
                </c:pt>
                <c:pt idx="217">
                  <c:v>6.1801165186666667E-4</c:v>
                </c:pt>
                <c:pt idx="218">
                  <c:v>5.3989090759999994E-4</c:v>
                </c:pt>
                <c:pt idx="219">
                  <c:v>5.7447871463333332E-4</c:v>
                </c:pt>
                <c:pt idx="220">
                  <c:v>5.1440297586666662E-4</c:v>
                </c:pt>
                <c:pt idx="221">
                  <c:v>5.5901359883333331E-4</c:v>
                </c:pt>
                <c:pt idx="222">
                  <c:v>5.6562805549999998E-4</c:v>
                </c:pt>
                <c:pt idx="223">
                  <c:v>5.3230638153333332E-4</c:v>
                </c:pt>
                <c:pt idx="224">
                  <c:v>4.9147127233333335E-4</c:v>
                </c:pt>
                <c:pt idx="225">
                  <c:v>5.4632483319999993E-4</c:v>
                </c:pt>
                <c:pt idx="226">
                  <c:v>4.7027867793333336E-4</c:v>
                </c:pt>
                <c:pt idx="227">
                  <c:v>5.3644885580000001E-4</c:v>
                </c:pt>
                <c:pt idx="228">
                  <c:v>5.15237567E-4</c:v>
                </c:pt>
                <c:pt idx="229">
                  <c:v>4.7051037349999996E-4</c:v>
                </c:pt>
                <c:pt idx="230">
                  <c:v>5.5252035963333334E-4</c:v>
                </c:pt>
                <c:pt idx="231">
                  <c:v>4.8916263040000001E-4</c:v>
                </c:pt>
                <c:pt idx="232">
                  <c:v>4.7466146253333333E-4</c:v>
                </c:pt>
                <c:pt idx="233">
                  <c:v>4.977812835333333E-4</c:v>
                </c:pt>
                <c:pt idx="234">
                  <c:v>5.1410523399999998E-4</c:v>
                </c:pt>
                <c:pt idx="235">
                  <c:v>4.8391941043333334E-4</c:v>
                </c:pt>
                <c:pt idx="236">
                  <c:v>4.8979582303333334E-4</c:v>
                </c:pt>
                <c:pt idx="237">
                  <c:v>4.8259574396666664E-4</c:v>
                </c:pt>
                <c:pt idx="238">
                  <c:v>5.0100467830000003E-4</c:v>
                </c:pt>
                <c:pt idx="239">
                  <c:v>5.1103698206666668E-4</c:v>
                </c:pt>
                <c:pt idx="240">
                  <c:v>4.9688249906666671E-4</c:v>
                </c:pt>
                <c:pt idx="241">
                  <c:v>5.3501163103333339E-4</c:v>
                </c:pt>
                <c:pt idx="242">
                  <c:v>5.1632263543333328E-4</c:v>
                </c:pt>
                <c:pt idx="243">
                  <c:v>4.921341703000001E-4</c:v>
                </c:pt>
                <c:pt idx="244">
                  <c:v>5.1183394193333326E-4</c:v>
                </c:pt>
                <c:pt idx="245">
                  <c:v>5.3958397860000003E-4</c:v>
                </c:pt>
                <c:pt idx="246">
                  <c:v>5.0487272286666666E-4</c:v>
                </c:pt>
                <c:pt idx="247">
                  <c:v>5.3350487723333336E-4</c:v>
                </c:pt>
                <c:pt idx="248">
                  <c:v>5.1221994606666669E-4</c:v>
                </c:pt>
                <c:pt idx="249">
                  <c:v>5.1558211753333332E-4</c:v>
                </c:pt>
                <c:pt idx="250">
                  <c:v>5.4094847289999995E-4</c:v>
                </c:pt>
                <c:pt idx="251">
                  <c:v>5.2586527700000001E-4</c:v>
                </c:pt>
                <c:pt idx="252">
                  <c:v>4.9508304803333339E-4</c:v>
                </c:pt>
                <c:pt idx="253">
                  <c:v>5.4348557023333334E-4</c:v>
                </c:pt>
                <c:pt idx="254">
                  <c:v>5.2329685423333329E-4</c:v>
                </c:pt>
                <c:pt idx="255">
                  <c:v>5.1986495963333328E-4</c:v>
                </c:pt>
                <c:pt idx="256">
                  <c:v>4.9840523083333329E-4</c:v>
                </c:pt>
                <c:pt idx="257">
                  <c:v>5.2277013309999997E-4</c:v>
                </c:pt>
                <c:pt idx="258">
                  <c:v>5.7906673950000001E-4</c:v>
                </c:pt>
                <c:pt idx="259">
                  <c:v>5.3427415936666662E-4</c:v>
                </c:pt>
                <c:pt idx="260">
                  <c:v>5.6920024020000004E-4</c:v>
                </c:pt>
                <c:pt idx="261">
                  <c:v>5.6779287599999998E-4</c:v>
                </c:pt>
                <c:pt idx="262">
                  <c:v>5.7543559036666669E-4</c:v>
                </c:pt>
                <c:pt idx="263">
                  <c:v>5.7663272793333339E-4</c:v>
                </c:pt>
                <c:pt idx="264">
                  <c:v>5.7230771439999997E-4</c:v>
                </c:pt>
                <c:pt idx="265">
                  <c:v>5.1656010326666659E-4</c:v>
                </c:pt>
                <c:pt idx="266">
                  <c:v>5.6058108263333333E-4</c:v>
                </c:pt>
                <c:pt idx="267">
                  <c:v>6.0350934900000003E-4</c:v>
                </c:pt>
                <c:pt idx="268">
                  <c:v>5.507046881E-4</c:v>
                </c:pt>
                <c:pt idx="269">
                  <c:v>6.5350779916666666E-4</c:v>
                </c:pt>
                <c:pt idx="270">
                  <c:v>5.7230261156666668E-4</c:v>
                </c:pt>
                <c:pt idx="271">
                  <c:v>6.0292150980000004E-4</c:v>
                </c:pt>
                <c:pt idx="272">
                  <c:v>5.397535763333334E-4</c:v>
                </c:pt>
                <c:pt idx="273">
                  <c:v>6.2902546293333334E-4</c:v>
                </c:pt>
                <c:pt idx="274">
                  <c:v>6.0256501696666668E-4</c:v>
                </c:pt>
                <c:pt idx="275">
                  <c:v>6.2242618879999997E-4</c:v>
                </c:pt>
                <c:pt idx="276">
                  <c:v>6.1843382233333331E-4</c:v>
                </c:pt>
                <c:pt idx="277">
                  <c:v>6.3668565899999998E-4</c:v>
                </c:pt>
                <c:pt idx="278">
                  <c:v>6.1959152419999999E-4</c:v>
                </c:pt>
                <c:pt idx="279">
                  <c:v>6.0555747283333331E-4</c:v>
                </c:pt>
                <c:pt idx="280">
                  <c:v>6.031609664E-4</c:v>
                </c:pt>
                <c:pt idx="281">
                  <c:v>6.1462143396666662E-4</c:v>
                </c:pt>
                <c:pt idx="282">
                  <c:v>5.6139836673333332E-4</c:v>
                </c:pt>
                <c:pt idx="283">
                  <c:v>6.2180834356666671E-4</c:v>
                </c:pt>
                <c:pt idx="284">
                  <c:v>5.9849603956666669E-4</c:v>
                </c:pt>
                <c:pt idx="285">
                  <c:v>6.157187550999999E-4</c:v>
                </c:pt>
                <c:pt idx="286">
                  <c:v>5.7133440469999991E-4</c:v>
                </c:pt>
                <c:pt idx="287">
                  <c:v>5.956574556666666E-4</c:v>
                </c:pt>
                <c:pt idx="288">
                  <c:v>5.6578011326666666E-4</c:v>
                </c:pt>
                <c:pt idx="289">
                  <c:v>5.8938840326666663E-4</c:v>
                </c:pt>
                <c:pt idx="290">
                  <c:v>6.044862384333333E-4</c:v>
                </c:pt>
                <c:pt idx="291">
                  <c:v>6.2304203553333341E-4</c:v>
                </c:pt>
                <c:pt idx="292">
                  <c:v>5.945763745E-4</c:v>
                </c:pt>
                <c:pt idx="293">
                  <c:v>6.4320056116666665E-4</c:v>
                </c:pt>
                <c:pt idx="294">
                  <c:v>5.8324764056666672E-4</c:v>
                </c:pt>
                <c:pt idx="295">
                  <c:v>5.6947986980000005E-4</c:v>
                </c:pt>
                <c:pt idx="296">
                  <c:v>6.1528173196666671E-4</c:v>
                </c:pt>
                <c:pt idx="297">
                  <c:v>6.0660705396666664E-4</c:v>
                </c:pt>
                <c:pt idx="298">
                  <c:v>6.2094568663333333E-4</c:v>
                </c:pt>
                <c:pt idx="299">
                  <c:v>5.8422612106666654E-4</c:v>
                </c:pt>
                <c:pt idx="300">
                  <c:v>5.9495362803333341E-4</c:v>
                </c:pt>
                <c:pt idx="301">
                  <c:v>6.1359742539999996E-4</c:v>
                </c:pt>
                <c:pt idx="302">
                  <c:v>6.0484832889999996E-4</c:v>
                </c:pt>
                <c:pt idx="303">
                  <c:v>6.0274386973333341E-4</c:v>
                </c:pt>
                <c:pt idx="304">
                  <c:v>6.2151641276666657E-4</c:v>
                </c:pt>
                <c:pt idx="305">
                  <c:v>6.0598008953333332E-4</c:v>
                </c:pt>
                <c:pt idx="306">
                  <c:v>6.035188950333333E-4</c:v>
                </c:pt>
                <c:pt idx="307">
                  <c:v>5.4553774926666663E-4</c:v>
                </c:pt>
                <c:pt idx="308">
                  <c:v>5.5055717046666663E-4</c:v>
                </c:pt>
                <c:pt idx="309">
                  <c:v>5.4340970626666669E-4</c:v>
                </c:pt>
                <c:pt idx="310">
                  <c:v>5.1185160796666672E-4</c:v>
                </c:pt>
                <c:pt idx="311">
                  <c:v>5.4674042619999987E-4</c:v>
                </c:pt>
                <c:pt idx="312">
                  <c:v>5.529184515333333E-4</c:v>
                </c:pt>
                <c:pt idx="313">
                  <c:v>5.6961393180000007E-4</c:v>
                </c:pt>
                <c:pt idx="314">
                  <c:v>5.5966113966666661E-4</c:v>
                </c:pt>
                <c:pt idx="315">
                  <c:v>5.0248075663333338E-4</c:v>
                </c:pt>
                <c:pt idx="316">
                  <c:v>5.3985189879999997E-4</c:v>
                </c:pt>
                <c:pt idx="317">
                  <c:v>5.1413902353333342E-4</c:v>
                </c:pt>
                <c:pt idx="318">
                  <c:v>5.7299866843333333E-4</c:v>
                </c:pt>
                <c:pt idx="319">
                  <c:v>5.2154922740000004E-4</c:v>
                </c:pt>
                <c:pt idx="320">
                  <c:v>5.2386681393333339E-4</c:v>
                </c:pt>
                <c:pt idx="321">
                  <c:v>5.8215911850000002E-4</c:v>
                </c:pt>
                <c:pt idx="322">
                  <c:v>5.1320775913333335E-4</c:v>
                </c:pt>
                <c:pt idx="323">
                  <c:v>5.5312626256666668E-4</c:v>
                </c:pt>
                <c:pt idx="324">
                  <c:v>5.4119795096666662E-4</c:v>
                </c:pt>
                <c:pt idx="325">
                  <c:v>5.3465545840000002E-4</c:v>
                </c:pt>
                <c:pt idx="326">
                  <c:v>5.2351837316666667E-4</c:v>
                </c:pt>
                <c:pt idx="327">
                  <c:v>5.3777239129999994E-4</c:v>
                </c:pt>
                <c:pt idx="328">
                  <c:v>5.1073218733333327E-4</c:v>
                </c:pt>
                <c:pt idx="329">
                  <c:v>5.3612216533333338E-4</c:v>
                </c:pt>
                <c:pt idx="330">
                  <c:v>5.4938576066666659E-4</c:v>
                </c:pt>
                <c:pt idx="331">
                  <c:v>5.595440646666667E-4</c:v>
                </c:pt>
                <c:pt idx="332">
                  <c:v>5.3535737486666666E-4</c:v>
                </c:pt>
                <c:pt idx="333">
                  <c:v>5.1776708763333335E-4</c:v>
                </c:pt>
                <c:pt idx="334">
                  <c:v>5.0458348899999996E-4</c:v>
                </c:pt>
                <c:pt idx="335">
                  <c:v>4.9301317386666666E-4</c:v>
                </c:pt>
                <c:pt idx="336">
                  <c:v>5.6330141766666654E-4</c:v>
                </c:pt>
                <c:pt idx="337">
                  <c:v>5.5592641973333337E-4</c:v>
                </c:pt>
                <c:pt idx="338">
                  <c:v>5.8963513583333343E-4</c:v>
                </c:pt>
                <c:pt idx="339">
                  <c:v>5.1435908730000006E-4</c:v>
                </c:pt>
                <c:pt idx="340">
                  <c:v>5.2645565786666663E-4</c:v>
                </c:pt>
                <c:pt idx="341">
                  <c:v>5.0363496606666664E-4</c:v>
                </c:pt>
                <c:pt idx="342">
                  <c:v>5.4775683870000001E-4</c:v>
                </c:pt>
                <c:pt idx="343">
                  <c:v>5.0371958059999996E-4</c:v>
                </c:pt>
                <c:pt idx="344">
                  <c:v>4.9610392306666663E-4</c:v>
                </c:pt>
                <c:pt idx="345">
                  <c:v>5.7351314656666668E-4</c:v>
                </c:pt>
                <c:pt idx="346">
                  <c:v>5.2660434933333338E-4</c:v>
                </c:pt>
                <c:pt idx="347">
                  <c:v>5.1109063013333338E-4</c:v>
                </c:pt>
                <c:pt idx="348">
                  <c:v>5.3791307923333322E-4</c:v>
                </c:pt>
                <c:pt idx="349">
                  <c:v>4.9667743829999997E-4</c:v>
                </c:pt>
                <c:pt idx="350">
                  <c:v>5.3612937333333331E-4</c:v>
                </c:pt>
                <c:pt idx="351">
                  <c:v>5.4855976486666664E-4</c:v>
                </c:pt>
                <c:pt idx="352">
                  <c:v>4.8629035396666664E-4</c:v>
                </c:pt>
                <c:pt idx="353">
                  <c:v>5.1199853866666656E-4</c:v>
                </c:pt>
                <c:pt idx="354">
                  <c:v>5.3693211523333335E-4</c:v>
                </c:pt>
                <c:pt idx="355">
                  <c:v>5.1874995310000006E-4</c:v>
                </c:pt>
                <c:pt idx="356">
                  <c:v>4.9578649730000002E-4</c:v>
                </c:pt>
                <c:pt idx="357">
                  <c:v>4.9797980563333333E-4</c:v>
                </c:pt>
                <c:pt idx="358">
                  <c:v>5.1559901719999994E-4</c:v>
                </c:pt>
                <c:pt idx="359">
                  <c:v>5.3612978083333331E-4</c:v>
                </c:pt>
                <c:pt idx="360">
                  <c:v>4.950636163666666E-4</c:v>
                </c:pt>
                <c:pt idx="361">
                  <c:v>5.2773031833333334E-4</c:v>
                </c:pt>
                <c:pt idx="362">
                  <c:v>4.750836427E-4</c:v>
                </c:pt>
                <c:pt idx="363">
                  <c:v>5.1291608543333324E-4</c:v>
                </c:pt>
                <c:pt idx="364">
                  <c:v>4.8572619563333328E-4</c:v>
                </c:pt>
                <c:pt idx="365">
                  <c:v>4.8300292109999999E-4</c:v>
                </c:pt>
                <c:pt idx="366">
                  <c:v>4.9660715739999997E-4</c:v>
                </c:pt>
                <c:pt idx="367">
                  <c:v>5.0249739433333332E-4</c:v>
                </c:pt>
                <c:pt idx="368">
                  <c:v>5.2581359830000001E-4</c:v>
                </c:pt>
                <c:pt idx="369">
                  <c:v>4.8783939563333328E-4</c:v>
                </c:pt>
                <c:pt idx="370">
                  <c:v>4.6536936620000005E-4</c:v>
                </c:pt>
                <c:pt idx="371">
                  <c:v>4.6654375426666674E-4</c:v>
                </c:pt>
                <c:pt idx="372">
                  <c:v>4.4407954556666666E-4</c:v>
                </c:pt>
                <c:pt idx="373">
                  <c:v>4.5899898883333332E-4</c:v>
                </c:pt>
                <c:pt idx="374">
                  <c:v>4.0103767483333329E-4</c:v>
                </c:pt>
                <c:pt idx="375">
                  <c:v>4.4362688883333329E-4</c:v>
                </c:pt>
                <c:pt idx="376">
                  <c:v>4.5891918126666668E-4</c:v>
                </c:pt>
                <c:pt idx="377">
                  <c:v>4.2807814316666665E-4</c:v>
                </c:pt>
                <c:pt idx="378">
                  <c:v>4.3830044159999998E-4</c:v>
                </c:pt>
                <c:pt idx="379">
                  <c:v>4.3582261426666666E-4</c:v>
                </c:pt>
                <c:pt idx="380">
                  <c:v>4.057040156666667E-4</c:v>
                </c:pt>
                <c:pt idx="381">
                  <c:v>4.1512676883333335E-4</c:v>
                </c:pt>
                <c:pt idx="382">
                  <c:v>3.7797102897333328E-4</c:v>
                </c:pt>
                <c:pt idx="383">
                  <c:v>4.3897686309999994E-4</c:v>
                </c:pt>
                <c:pt idx="384">
                  <c:v>4.4732128056666662E-4</c:v>
                </c:pt>
                <c:pt idx="385">
                  <c:v>4.2551942170000002E-4</c:v>
                </c:pt>
                <c:pt idx="386">
                  <c:v>4.0637582419999997E-4</c:v>
                </c:pt>
                <c:pt idx="387">
                  <c:v>3.8498364790000007E-4</c:v>
                </c:pt>
                <c:pt idx="388">
                  <c:v>4.4691334673333335E-4</c:v>
                </c:pt>
                <c:pt idx="389">
                  <c:v>4.2646105669999994E-4</c:v>
                </c:pt>
                <c:pt idx="390">
                  <c:v>4.0883067896666669E-4</c:v>
                </c:pt>
                <c:pt idx="391">
                  <c:v>4.145974380666666E-4</c:v>
                </c:pt>
                <c:pt idx="392">
                  <c:v>4.7861067286666671E-4</c:v>
                </c:pt>
                <c:pt idx="393">
                  <c:v>3.8347712443999993E-4</c:v>
                </c:pt>
                <c:pt idx="394">
                  <c:v>4.0104019232999993E-4</c:v>
                </c:pt>
                <c:pt idx="395">
                  <c:v>4.001425574333333E-4</c:v>
                </c:pt>
                <c:pt idx="396">
                  <c:v>3.9896053201333325E-4</c:v>
                </c:pt>
                <c:pt idx="397">
                  <c:v>4.3925729306666661E-4</c:v>
                </c:pt>
                <c:pt idx="398">
                  <c:v>4.2455634683000003E-4</c:v>
                </c:pt>
                <c:pt idx="399">
                  <c:v>4.139690960666667E-4</c:v>
                </c:pt>
                <c:pt idx="400">
                  <c:v>4.0894014820333328E-4</c:v>
                </c:pt>
                <c:pt idx="401">
                  <c:v>3.8552697273666674E-4</c:v>
                </c:pt>
                <c:pt idx="402">
                  <c:v>4.5960818776666666E-4</c:v>
                </c:pt>
                <c:pt idx="403">
                  <c:v>4.1152328776666668E-4</c:v>
                </c:pt>
                <c:pt idx="404">
                  <c:v>3.9419496897333332E-4</c:v>
                </c:pt>
                <c:pt idx="405">
                  <c:v>4.1748175138000003E-4</c:v>
                </c:pt>
                <c:pt idx="406">
                  <c:v>3.889627696366667E-4</c:v>
                </c:pt>
                <c:pt idx="407">
                  <c:v>4.6192335141333343E-4</c:v>
                </c:pt>
                <c:pt idx="408">
                  <c:v>4.4811435507666658E-4</c:v>
                </c:pt>
                <c:pt idx="409">
                  <c:v>3.9854868977333337E-4</c:v>
                </c:pt>
                <c:pt idx="410">
                  <c:v>3.8926397123666671E-4</c:v>
                </c:pt>
                <c:pt idx="411">
                  <c:v>4.0019416459666663E-4</c:v>
                </c:pt>
                <c:pt idx="412">
                  <c:v>3.7607327552000003E-4</c:v>
                </c:pt>
                <c:pt idx="413">
                  <c:v>3.4171575981333332E-4</c:v>
                </c:pt>
                <c:pt idx="414">
                  <c:v>3.6704832745999995E-4</c:v>
                </c:pt>
                <c:pt idx="415">
                  <c:v>3.7730832265333333E-4</c:v>
                </c:pt>
                <c:pt idx="416">
                  <c:v>3.9278276336366665E-4</c:v>
                </c:pt>
                <c:pt idx="417">
                  <c:v>3.5704549161333338E-4</c:v>
                </c:pt>
                <c:pt idx="418">
                  <c:v>3.7782122127666667E-4</c:v>
                </c:pt>
                <c:pt idx="419">
                  <c:v>3.2885215658666668E-4</c:v>
                </c:pt>
                <c:pt idx="420">
                  <c:v>3.8486560334033334E-4</c:v>
                </c:pt>
                <c:pt idx="421">
                  <c:v>3.6846395538233328E-4</c:v>
                </c:pt>
                <c:pt idx="422">
                  <c:v>3.661734114596667E-4</c:v>
                </c:pt>
                <c:pt idx="423">
                  <c:v>3.5954019949333336E-4</c:v>
                </c:pt>
                <c:pt idx="424">
                  <c:v>3.5167376457333335E-4</c:v>
                </c:pt>
                <c:pt idx="425">
                  <c:v>3.8315679496999999E-4</c:v>
                </c:pt>
                <c:pt idx="426">
                  <c:v>3.3017383372E-4</c:v>
                </c:pt>
                <c:pt idx="427">
                  <c:v>3.2795305925666665E-4</c:v>
                </c:pt>
                <c:pt idx="428">
                  <c:v>3.1220401310999996E-4</c:v>
                </c:pt>
                <c:pt idx="429">
                  <c:v>3.6584840427399996E-4</c:v>
                </c:pt>
                <c:pt idx="430">
                  <c:v>3.5978887624866672E-4</c:v>
                </c:pt>
                <c:pt idx="431">
                  <c:v>3.4952892716666673E-4</c:v>
                </c:pt>
                <c:pt idx="432">
                  <c:v>3.4475524685333332E-4</c:v>
                </c:pt>
                <c:pt idx="433">
                  <c:v>3.5508499876933333E-4</c:v>
                </c:pt>
                <c:pt idx="434">
                  <c:v>4.033084557266667E-4</c:v>
                </c:pt>
                <c:pt idx="435">
                  <c:v>3.5334082711000001E-4</c:v>
                </c:pt>
                <c:pt idx="436">
                  <c:v>3.5325017961000004E-4</c:v>
                </c:pt>
                <c:pt idx="437">
                  <c:v>3.9159669419333337E-4</c:v>
                </c:pt>
                <c:pt idx="438">
                  <c:v>4.5553629024999996E-4</c:v>
                </c:pt>
                <c:pt idx="439">
                  <c:v>3.6584540976000002E-4</c:v>
                </c:pt>
                <c:pt idx="440">
                  <c:v>3.4143293485999998E-4</c:v>
                </c:pt>
                <c:pt idx="441">
                  <c:v>3.2957723184333333E-4</c:v>
                </c:pt>
                <c:pt idx="442">
                  <c:v>3.8470143347333333E-4</c:v>
                </c:pt>
                <c:pt idx="443">
                  <c:v>3.6970068686000002E-4</c:v>
                </c:pt>
                <c:pt idx="444">
                  <c:v>3.6136221023666667E-4</c:v>
                </c:pt>
                <c:pt idx="445">
                  <c:v>3.5963109925E-4</c:v>
                </c:pt>
                <c:pt idx="446">
                  <c:v>3.7341055843423334E-4</c:v>
                </c:pt>
                <c:pt idx="447">
                  <c:v>3.9023112730466664E-4</c:v>
                </c:pt>
                <c:pt idx="448">
                  <c:v>3.4432575921666667E-4</c:v>
                </c:pt>
                <c:pt idx="449">
                  <c:v>3.6376203799566662E-4</c:v>
                </c:pt>
                <c:pt idx="450">
                  <c:v>4.045505653966666E-4</c:v>
                </c:pt>
                <c:pt idx="451">
                  <c:v>3.5898240576666667E-4</c:v>
                </c:pt>
                <c:pt idx="452">
                  <c:v>4.0517794789900002E-4</c:v>
                </c:pt>
                <c:pt idx="453">
                  <c:v>3.5482216601666669E-4</c:v>
                </c:pt>
                <c:pt idx="454">
                  <c:v>3.4660789484666668E-4</c:v>
                </c:pt>
                <c:pt idx="455">
                  <c:v>4.0575549641000001E-4</c:v>
                </c:pt>
                <c:pt idx="456">
                  <c:v>3.8861340968333332E-4</c:v>
                </c:pt>
                <c:pt idx="457">
                  <c:v>3.9998669307666671E-4</c:v>
                </c:pt>
                <c:pt idx="458">
                  <c:v>3.7033632666333329E-4</c:v>
                </c:pt>
                <c:pt idx="459">
                  <c:v>3.4105902646666664E-4</c:v>
                </c:pt>
                <c:pt idx="460">
                  <c:v>3.6222716759333338E-4</c:v>
                </c:pt>
                <c:pt idx="461">
                  <c:v>3.9212901581833336E-4</c:v>
                </c:pt>
                <c:pt idx="462">
                  <c:v>4.0307505938000002E-4</c:v>
                </c:pt>
                <c:pt idx="463">
                  <c:v>3.7987467097733331E-4</c:v>
                </c:pt>
                <c:pt idx="464">
                  <c:v>4.0215259713600001E-4</c:v>
                </c:pt>
                <c:pt idx="465">
                  <c:v>3.7596043495600004E-4</c:v>
                </c:pt>
                <c:pt idx="466">
                  <c:v>3.9496444272333334E-4</c:v>
                </c:pt>
                <c:pt idx="467">
                  <c:v>3.5585350392333334E-4</c:v>
                </c:pt>
                <c:pt idx="468">
                  <c:v>3.6221353062333331E-4</c:v>
                </c:pt>
                <c:pt idx="469">
                  <c:v>3.783784868566667E-4</c:v>
                </c:pt>
                <c:pt idx="470">
                  <c:v>3.2161492588000002E-4</c:v>
                </c:pt>
                <c:pt idx="471">
                  <c:v>3.7769320653423326E-4</c:v>
                </c:pt>
                <c:pt idx="472">
                  <c:v>3.3053759763666666E-4</c:v>
                </c:pt>
                <c:pt idx="473">
                  <c:v>3.9045122411333335E-4</c:v>
                </c:pt>
                <c:pt idx="474">
                  <c:v>3.7002075989999995E-4</c:v>
                </c:pt>
                <c:pt idx="475">
                  <c:v>3.8027930044333332E-4</c:v>
                </c:pt>
                <c:pt idx="476">
                  <c:v>3.9917045676333339E-4</c:v>
                </c:pt>
                <c:pt idx="477">
                  <c:v>3.9636386478866667E-4</c:v>
                </c:pt>
                <c:pt idx="478">
                  <c:v>3.8234539958666662E-4</c:v>
                </c:pt>
                <c:pt idx="479">
                  <c:v>3.890066133266667E-4</c:v>
                </c:pt>
                <c:pt idx="480">
                  <c:v>3.6781345593666666E-4</c:v>
                </c:pt>
                <c:pt idx="481">
                  <c:v>3.7130757362E-4</c:v>
                </c:pt>
                <c:pt idx="482">
                  <c:v>3.5254497802333337E-4</c:v>
                </c:pt>
                <c:pt idx="483">
                  <c:v>4.0364314918333335E-4</c:v>
                </c:pt>
                <c:pt idx="484">
                  <c:v>4.1226872174999997E-4</c:v>
                </c:pt>
                <c:pt idx="485">
                  <c:v>4.2382727708666665E-4</c:v>
                </c:pt>
                <c:pt idx="486">
                  <c:v>4.2600787065333339E-4</c:v>
                </c:pt>
                <c:pt idx="487">
                  <c:v>3.7180164113666665E-4</c:v>
                </c:pt>
                <c:pt idx="488">
                  <c:v>3.6643299850333332E-4</c:v>
                </c:pt>
                <c:pt idx="489">
                  <c:v>3.6276562439533332E-4</c:v>
                </c:pt>
                <c:pt idx="490">
                  <c:v>3.7484274920333334E-4</c:v>
                </c:pt>
                <c:pt idx="491">
                  <c:v>3.9413543193999998E-4</c:v>
                </c:pt>
                <c:pt idx="492">
                  <c:v>4.3594189476333332E-4</c:v>
                </c:pt>
                <c:pt idx="493">
                  <c:v>3.7158731475999996E-4</c:v>
                </c:pt>
                <c:pt idx="494">
                  <c:v>4.1542307225066665E-4</c:v>
                </c:pt>
                <c:pt idx="495">
                  <c:v>4.3116546806299994E-4</c:v>
                </c:pt>
                <c:pt idx="496">
                  <c:v>3.9754857982833336E-4</c:v>
                </c:pt>
                <c:pt idx="497">
                  <c:v>3.7398906472333338E-4</c:v>
                </c:pt>
                <c:pt idx="498">
                  <c:v>3.7527625679666658E-4</c:v>
                </c:pt>
                <c:pt idx="499">
                  <c:v>3.3427468950666668E-4</c:v>
                </c:pt>
                <c:pt idx="500">
                  <c:v>3.7691118574333338E-4</c:v>
                </c:pt>
                <c:pt idx="501">
                  <c:v>3.5659103497999992E-4</c:v>
                </c:pt>
                <c:pt idx="502">
                  <c:v>3.5943449133666667E-4</c:v>
                </c:pt>
                <c:pt idx="503">
                  <c:v>4.0301260923333339E-4</c:v>
                </c:pt>
                <c:pt idx="504">
                  <c:v>3.7088167483333335E-4</c:v>
                </c:pt>
                <c:pt idx="505">
                  <c:v>3.3756615327666667E-4</c:v>
                </c:pt>
                <c:pt idx="506">
                  <c:v>3.9092968788199999E-4</c:v>
                </c:pt>
                <c:pt idx="507">
                  <c:v>3.3760853207333335E-4</c:v>
                </c:pt>
                <c:pt idx="508">
                  <c:v>4.2437065224999997E-4</c:v>
                </c:pt>
                <c:pt idx="509">
                  <c:v>3.8024686000666667E-4</c:v>
                </c:pt>
                <c:pt idx="510">
                  <c:v>3.3266919976E-4</c:v>
                </c:pt>
                <c:pt idx="511">
                  <c:v>4.0151890112140001E-4</c:v>
                </c:pt>
                <c:pt idx="512">
                  <c:v>3.6554595380666662E-4</c:v>
                </c:pt>
                <c:pt idx="513">
                  <c:v>3.9279306869666663E-4</c:v>
                </c:pt>
                <c:pt idx="514">
                  <c:v>3.7856750107333339E-4</c:v>
                </c:pt>
                <c:pt idx="515">
                  <c:v>4.0179894250999998E-4</c:v>
                </c:pt>
                <c:pt idx="516">
                  <c:v>3.9370727122666664E-4</c:v>
                </c:pt>
                <c:pt idx="517">
                  <c:v>4.9702361383000004E-4</c:v>
                </c:pt>
                <c:pt idx="518">
                  <c:v>3.9064756734666665E-4</c:v>
                </c:pt>
                <c:pt idx="519">
                  <c:v>3.9768311578666668E-4</c:v>
                </c:pt>
                <c:pt idx="520">
                  <c:v>4.3295738821000004E-4</c:v>
                </c:pt>
                <c:pt idx="521">
                  <c:v>4.5310079135666667E-4</c:v>
                </c:pt>
                <c:pt idx="522">
                  <c:v>4.3706118261099998E-4</c:v>
                </c:pt>
                <c:pt idx="523">
                  <c:v>4.2494607109000004E-4</c:v>
                </c:pt>
                <c:pt idx="524">
                  <c:v>4.7982422133999999E-4</c:v>
                </c:pt>
                <c:pt idx="525">
                  <c:v>5.2287479046666662E-4</c:v>
                </c:pt>
                <c:pt idx="526">
                  <c:v>4.8037700981000002E-4</c:v>
                </c:pt>
                <c:pt idx="527">
                  <c:v>4.4849233524899999E-4</c:v>
                </c:pt>
                <c:pt idx="528">
                  <c:v>5.0241813126333335E-4</c:v>
                </c:pt>
                <c:pt idx="529">
                  <c:v>5.0136321320333336E-4</c:v>
                </c:pt>
                <c:pt idx="530">
                  <c:v>5.2982354100000002E-4</c:v>
                </c:pt>
                <c:pt idx="531">
                  <c:v>5.0129821466999994E-4</c:v>
                </c:pt>
                <c:pt idx="532">
                  <c:v>4.7662076636033335E-4</c:v>
                </c:pt>
                <c:pt idx="533">
                  <c:v>5.3398546634666664E-4</c:v>
                </c:pt>
                <c:pt idx="534">
                  <c:v>5.6326504029666669E-4</c:v>
                </c:pt>
                <c:pt idx="535">
                  <c:v>5.1843271650000005E-4</c:v>
                </c:pt>
                <c:pt idx="536">
                  <c:v>6.0929795046666671E-4</c:v>
                </c:pt>
                <c:pt idx="537">
                  <c:v>6.3141486316666657E-4</c:v>
                </c:pt>
                <c:pt idx="538">
                  <c:v>5.5716411346666669E-4</c:v>
                </c:pt>
                <c:pt idx="539">
                  <c:v>5.4359768184666663E-4</c:v>
                </c:pt>
                <c:pt idx="540">
                  <c:v>6.4540582630000004E-4</c:v>
                </c:pt>
                <c:pt idx="541">
                  <c:v>6.3645610740000001E-4</c:v>
                </c:pt>
                <c:pt idx="542">
                  <c:v>6.2414582256666669E-4</c:v>
                </c:pt>
                <c:pt idx="543">
                  <c:v>5.2804791874000001E-4</c:v>
                </c:pt>
                <c:pt idx="544">
                  <c:v>6.4338298883333332E-4</c:v>
                </c:pt>
                <c:pt idx="545">
                  <c:v>5.9184962206666671E-4</c:v>
                </c:pt>
                <c:pt idx="546">
                  <c:v>6.2271954083333329E-4</c:v>
                </c:pt>
                <c:pt idx="547">
                  <c:v>6.4332698336666669E-4</c:v>
                </c:pt>
                <c:pt idx="548">
                  <c:v>5.6073504432999999E-4</c:v>
                </c:pt>
                <c:pt idx="549">
                  <c:v>5.7974985006666675E-4</c:v>
                </c:pt>
                <c:pt idx="550">
                  <c:v>5.594414882E-4</c:v>
                </c:pt>
                <c:pt idx="551">
                  <c:v>6.1248594040000002E-4</c:v>
                </c:pt>
                <c:pt idx="552">
                  <c:v>5.9730064820000001E-4</c:v>
                </c:pt>
                <c:pt idx="553">
                  <c:v>5.6514405635666668E-4</c:v>
                </c:pt>
                <c:pt idx="554">
                  <c:v>5.8899012703333324E-4</c:v>
                </c:pt>
                <c:pt idx="555">
                  <c:v>5.6059442433333332E-4</c:v>
                </c:pt>
                <c:pt idx="556">
                  <c:v>5.3223283855999997E-4</c:v>
                </c:pt>
                <c:pt idx="557">
                  <c:v>5.560619101666667E-4</c:v>
                </c:pt>
                <c:pt idx="558">
                  <c:v>5.8291888369999998E-4</c:v>
                </c:pt>
                <c:pt idx="559">
                  <c:v>5.2381231699999994E-4</c:v>
                </c:pt>
                <c:pt idx="560">
                  <c:v>5.0286115461999992E-4</c:v>
                </c:pt>
                <c:pt idx="561">
                  <c:v>5.3881086687999999E-4</c:v>
                </c:pt>
                <c:pt idx="562">
                  <c:v>4.6030129550333337E-4</c:v>
                </c:pt>
                <c:pt idx="563">
                  <c:v>4.5972627653E-4</c:v>
                </c:pt>
                <c:pt idx="564">
                  <c:v>5.1067892979333323E-4</c:v>
                </c:pt>
                <c:pt idx="565">
                  <c:v>4.3781427667666668E-4</c:v>
                </c:pt>
                <c:pt idx="566">
                  <c:v>4.6073373960000001E-4</c:v>
                </c:pt>
                <c:pt idx="567">
                  <c:v>4.6700419140000005E-4</c:v>
                </c:pt>
                <c:pt idx="568">
                  <c:v>3.9035500787363333E-4</c:v>
                </c:pt>
                <c:pt idx="569">
                  <c:v>4.1018383141533328E-4</c:v>
                </c:pt>
                <c:pt idx="570">
                  <c:v>4.3672551206666663E-4</c:v>
                </c:pt>
                <c:pt idx="571">
                  <c:v>3.4723802913999997E-4</c:v>
                </c:pt>
                <c:pt idx="572">
                  <c:v>3.8695352728333331E-4</c:v>
                </c:pt>
                <c:pt idx="573">
                  <c:v>4.2533418794000002E-4</c:v>
                </c:pt>
                <c:pt idx="574">
                  <c:v>4.1239544530000002E-4</c:v>
                </c:pt>
                <c:pt idx="575">
                  <c:v>3.574092855533333E-4</c:v>
                </c:pt>
                <c:pt idx="576">
                  <c:v>3.714727014633333E-4</c:v>
                </c:pt>
                <c:pt idx="577">
                  <c:v>3.8639322156666672E-4</c:v>
                </c:pt>
                <c:pt idx="578">
                  <c:v>2.7967669060000001E-4</c:v>
                </c:pt>
                <c:pt idx="579">
                  <c:v>3.8175443325966663E-4</c:v>
                </c:pt>
                <c:pt idx="580">
                  <c:v>3.5803687766800002E-4</c:v>
                </c:pt>
                <c:pt idx="581">
                  <c:v>3.3219978046333332E-4</c:v>
                </c:pt>
                <c:pt idx="582">
                  <c:v>3.1859635784666667E-4</c:v>
                </c:pt>
                <c:pt idx="583">
                  <c:v>3.1200429656666668E-4</c:v>
                </c:pt>
                <c:pt idx="584">
                  <c:v>3.738090965363333E-4</c:v>
                </c:pt>
                <c:pt idx="585">
                  <c:v>4.030847606666667E-4</c:v>
                </c:pt>
                <c:pt idx="586">
                  <c:v>3.8970726253600003E-4</c:v>
                </c:pt>
                <c:pt idx="587">
                  <c:v>4.1398251309099999E-4</c:v>
                </c:pt>
                <c:pt idx="588">
                  <c:v>3.0540197136999996E-4</c:v>
                </c:pt>
                <c:pt idx="589">
                  <c:v>2.405897976E-4</c:v>
                </c:pt>
                <c:pt idx="590">
                  <c:v>2.9402185221666664E-4</c:v>
                </c:pt>
                <c:pt idx="591">
                  <c:v>3.2459532183333337E-4</c:v>
                </c:pt>
                <c:pt idx="592">
                  <c:v>4.0516701847E-4</c:v>
                </c:pt>
                <c:pt idx="593">
                  <c:v>3.3414387388999998E-4</c:v>
                </c:pt>
                <c:pt idx="594">
                  <c:v>3.5771407695333332E-4</c:v>
                </c:pt>
                <c:pt idx="595">
                  <c:v>3.0303187182666668E-4</c:v>
                </c:pt>
                <c:pt idx="596">
                  <c:v>3.1185943226666669E-4</c:v>
                </c:pt>
                <c:pt idx="597">
                  <c:v>3.0145220079666663E-4</c:v>
                </c:pt>
                <c:pt idx="598">
                  <c:v>2.8745516710000001E-4</c:v>
                </c:pt>
                <c:pt idx="599">
                  <c:v>2.8702017154000006E-4</c:v>
                </c:pt>
                <c:pt idx="600">
                  <c:v>2.974924937066667E-4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9-6840-B494-39297BEFB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462480"/>
        <c:axId val="600463552"/>
      </c:scatterChart>
      <c:valAx>
        <c:axId val="600462480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463552"/>
        <c:crosses val="autoZero"/>
        <c:crossBetween val="midCat"/>
      </c:valAx>
      <c:valAx>
        <c:axId val="6004635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46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Weighting!$E$12</c:f>
              <c:strCache>
                <c:ptCount val="1"/>
                <c:pt idx="0">
                  <c:v>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Weighting!$E$14:$E$614</c:f>
              <c:numCache>
                <c:formatCode>0.000000</c:formatCode>
                <c:ptCount val="601"/>
                <c:pt idx="0">
                  <c:v>0.75</c:v>
                </c:pt>
                <c:pt idx="1">
                  <c:v>0.76430615164520743</c:v>
                </c:pt>
                <c:pt idx="2">
                  <c:v>0.77861230329041498</c:v>
                </c:pt>
                <c:pt idx="3">
                  <c:v>0.7914878397711016</c:v>
                </c:pt>
                <c:pt idx="4">
                  <c:v>0.80436337625178833</c:v>
                </c:pt>
                <c:pt idx="5">
                  <c:v>0.82063662374821178</c:v>
                </c:pt>
                <c:pt idx="6">
                  <c:v>0.83690987124463523</c:v>
                </c:pt>
                <c:pt idx="7">
                  <c:v>0.85604434907010007</c:v>
                </c:pt>
                <c:pt idx="8">
                  <c:v>0.87517882689556514</c:v>
                </c:pt>
                <c:pt idx="9">
                  <c:v>0.88966380543633772</c:v>
                </c:pt>
                <c:pt idx="10">
                  <c:v>0.90414878397711018</c:v>
                </c:pt>
                <c:pt idx="11">
                  <c:v>0.92399856938483549</c:v>
                </c:pt>
                <c:pt idx="12">
                  <c:v>0.9438483547925608</c:v>
                </c:pt>
                <c:pt idx="13">
                  <c:v>0.95958512160228893</c:v>
                </c:pt>
                <c:pt idx="14">
                  <c:v>0.97532188841201717</c:v>
                </c:pt>
                <c:pt idx="15">
                  <c:v>0.98927038626609454</c:v>
                </c:pt>
                <c:pt idx="16">
                  <c:v>1.0032188841201717</c:v>
                </c:pt>
                <c:pt idx="17">
                  <c:v>1.0200286123032907</c:v>
                </c:pt>
                <c:pt idx="18">
                  <c:v>1.0368383404864092</c:v>
                </c:pt>
                <c:pt idx="19">
                  <c:v>1.0498927038626609</c:v>
                </c:pt>
                <c:pt idx="20">
                  <c:v>1.0629470672389127</c:v>
                </c:pt>
                <c:pt idx="21">
                  <c:v>1.0722460658082975</c:v>
                </c:pt>
                <c:pt idx="22">
                  <c:v>1.0815450643776825</c:v>
                </c:pt>
                <c:pt idx="23">
                  <c:v>1.0888769670958514</c:v>
                </c:pt>
                <c:pt idx="24">
                  <c:v>1.09620886981402</c:v>
                </c:pt>
                <c:pt idx="25">
                  <c:v>1.1006795422031475</c:v>
                </c:pt>
                <c:pt idx="26">
                  <c:v>1.1051502145922747</c:v>
                </c:pt>
                <c:pt idx="27">
                  <c:v>1.1112303290414878</c:v>
                </c:pt>
                <c:pt idx="28">
                  <c:v>1.1173104434907011</c:v>
                </c:pt>
                <c:pt idx="29">
                  <c:v>1.1144492131616595</c:v>
                </c:pt>
                <c:pt idx="30">
                  <c:v>1.1115879828326181</c:v>
                </c:pt>
                <c:pt idx="31">
                  <c:v>1.1162374821173104</c:v>
                </c:pt>
                <c:pt idx="32">
                  <c:v>1.120886981402003</c:v>
                </c:pt>
                <c:pt idx="33">
                  <c:v>1.1224964234620887</c:v>
                </c:pt>
                <c:pt idx="34">
                  <c:v>1.1241058655221745</c:v>
                </c:pt>
                <c:pt idx="35">
                  <c:v>1.1235693848354793</c:v>
                </c:pt>
                <c:pt idx="36">
                  <c:v>1.1230329041487841</c:v>
                </c:pt>
                <c:pt idx="37">
                  <c:v>1.1214234620886983</c:v>
                </c:pt>
                <c:pt idx="38">
                  <c:v>1.1198140200286124</c:v>
                </c:pt>
                <c:pt idx="39">
                  <c:v>1.1183834048640917</c:v>
                </c:pt>
                <c:pt idx="40">
                  <c:v>1.1169527896995708</c:v>
                </c:pt>
                <c:pt idx="41">
                  <c:v>1.1119456366237481</c:v>
                </c:pt>
                <c:pt idx="42">
                  <c:v>1.1069384835479257</c:v>
                </c:pt>
                <c:pt idx="43">
                  <c:v>1.1010371959942775</c:v>
                </c:pt>
                <c:pt idx="44">
                  <c:v>1.0951359084406296</c:v>
                </c:pt>
                <c:pt idx="45">
                  <c:v>1.0885193133047211</c:v>
                </c:pt>
                <c:pt idx="46">
                  <c:v>1.0819027181688126</c:v>
                </c:pt>
                <c:pt idx="47">
                  <c:v>1.0729613733905581</c:v>
                </c:pt>
                <c:pt idx="48">
                  <c:v>1.0640200286123034</c:v>
                </c:pt>
                <c:pt idx="49">
                  <c:v>1.0543633762517883</c:v>
                </c:pt>
                <c:pt idx="50">
                  <c:v>1.0447067238912733</c:v>
                </c:pt>
                <c:pt idx="51">
                  <c:v>1.0334406294706724</c:v>
                </c:pt>
                <c:pt idx="52">
                  <c:v>1.0221745350500715</c:v>
                </c:pt>
                <c:pt idx="53">
                  <c:v>1.0110872675250357</c:v>
                </c:pt>
                <c:pt idx="54">
                  <c:v>1</c:v>
                </c:pt>
                <c:pt idx="55">
                  <c:v>0.98801859799713887</c:v>
                </c:pt>
                <c:pt idx="56">
                  <c:v>0.97603719599427763</c:v>
                </c:pt>
                <c:pt idx="57">
                  <c:v>0.96244635193133043</c:v>
                </c:pt>
                <c:pt idx="58">
                  <c:v>0.94885550786838346</c:v>
                </c:pt>
                <c:pt idx="59">
                  <c:v>0.93508583690987135</c:v>
                </c:pt>
                <c:pt idx="60">
                  <c:v>0.92131616595135923</c:v>
                </c:pt>
                <c:pt idx="61">
                  <c:v>0.90826180257510736</c:v>
                </c:pt>
                <c:pt idx="62">
                  <c:v>0.89520743919885559</c:v>
                </c:pt>
                <c:pt idx="63">
                  <c:v>0.88072246065808313</c:v>
                </c:pt>
                <c:pt idx="64">
                  <c:v>0.86623748211731055</c:v>
                </c:pt>
                <c:pt idx="65">
                  <c:v>0.85050071530758231</c:v>
                </c:pt>
                <c:pt idx="66">
                  <c:v>0.83476394849785418</c:v>
                </c:pt>
                <c:pt idx="67">
                  <c:v>0.81902718168812605</c:v>
                </c:pt>
                <c:pt idx="68">
                  <c:v>0.80329041487839781</c:v>
                </c:pt>
                <c:pt idx="69">
                  <c:v>0.78576537911301869</c:v>
                </c:pt>
                <c:pt idx="70">
                  <c:v>0.76824034334763958</c:v>
                </c:pt>
                <c:pt idx="71">
                  <c:v>0.76824034334763958</c:v>
                </c:pt>
                <c:pt idx="72">
                  <c:v>0.76824034334763958</c:v>
                </c:pt>
                <c:pt idx="73">
                  <c:v>0.73783977110157373</c:v>
                </c:pt>
                <c:pt idx="74">
                  <c:v>0.70743919885550799</c:v>
                </c:pt>
                <c:pt idx="75">
                  <c:v>0.69259656652360524</c:v>
                </c:pt>
                <c:pt idx="76">
                  <c:v>0.67775393419170249</c:v>
                </c:pt>
                <c:pt idx="77">
                  <c:v>0.66165951359084407</c:v>
                </c:pt>
                <c:pt idx="78">
                  <c:v>0.64556509298998566</c:v>
                </c:pt>
                <c:pt idx="79">
                  <c:v>0.63072246065808291</c:v>
                </c:pt>
                <c:pt idx="80">
                  <c:v>0.61587982832618027</c:v>
                </c:pt>
                <c:pt idx="81">
                  <c:v>0.6013948497854078</c:v>
                </c:pt>
                <c:pt idx="82">
                  <c:v>0.58690987124463523</c:v>
                </c:pt>
                <c:pt idx="83">
                  <c:v>0.57045779685264664</c:v>
                </c:pt>
                <c:pt idx="84">
                  <c:v>0.55400572246065816</c:v>
                </c:pt>
                <c:pt idx="85">
                  <c:v>0.53755364806866957</c:v>
                </c:pt>
                <c:pt idx="86">
                  <c:v>0.52110157367668097</c:v>
                </c:pt>
                <c:pt idx="87">
                  <c:v>0.50554363376251787</c:v>
                </c:pt>
                <c:pt idx="88">
                  <c:v>0.48998569384835478</c:v>
                </c:pt>
                <c:pt idx="89">
                  <c:v>0.47371244635193133</c:v>
                </c:pt>
                <c:pt idx="90">
                  <c:v>0.45743919885550788</c:v>
                </c:pt>
                <c:pt idx="91">
                  <c:v>0.44009298998569391</c:v>
                </c:pt>
                <c:pt idx="92">
                  <c:v>0.42274678111587988</c:v>
                </c:pt>
                <c:pt idx="93">
                  <c:v>0.40879828326180256</c:v>
                </c:pt>
                <c:pt idx="94">
                  <c:v>0.39484978540772531</c:v>
                </c:pt>
                <c:pt idx="95">
                  <c:v>0.37839771101573677</c:v>
                </c:pt>
                <c:pt idx="96">
                  <c:v>0.36194563662374823</c:v>
                </c:pt>
                <c:pt idx="97">
                  <c:v>0.34552932761087274</c:v>
                </c:pt>
                <c:pt idx="98">
                  <c:v>0.32911301859799719</c:v>
                </c:pt>
                <c:pt idx="99">
                  <c:v>0.31532546494992847</c:v>
                </c:pt>
                <c:pt idx="100">
                  <c:v>0.30153791130185981</c:v>
                </c:pt>
                <c:pt idx="101">
                  <c:v>0.28628397711015735</c:v>
                </c:pt>
                <c:pt idx="102">
                  <c:v>0.27103004291845495</c:v>
                </c:pt>
                <c:pt idx="103">
                  <c:v>0.25609799713876968</c:v>
                </c:pt>
                <c:pt idx="104">
                  <c:v>0.24116595135908439</c:v>
                </c:pt>
                <c:pt idx="105">
                  <c:v>0.22845135908440631</c:v>
                </c:pt>
                <c:pt idx="106">
                  <c:v>0.2157367668097282</c:v>
                </c:pt>
                <c:pt idx="107">
                  <c:v>0.20280758226037193</c:v>
                </c:pt>
                <c:pt idx="108">
                  <c:v>0.18987839771101572</c:v>
                </c:pt>
                <c:pt idx="109">
                  <c:v>0.17832618025751074</c:v>
                </c:pt>
                <c:pt idx="110">
                  <c:v>0.16677396280400572</c:v>
                </c:pt>
                <c:pt idx="111">
                  <c:v>0.15726037195994277</c:v>
                </c:pt>
                <c:pt idx="112">
                  <c:v>0.14774678111587983</c:v>
                </c:pt>
                <c:pt idx="113">
                  <c:v>0.13878755364806869</c:v>
                </c:pt>
                <c:pt idx="114">
                  <c:v>0.12982832618025753</c:v>
                </c:pt>
                <c:pt idx="115">
                  <c:v>0.12072603719599428</c:v>
                </c:pt>
                <c:pt idx="116">
                  <c:v>0.11162374821173104</c:v>
                </c:pt>
                <c:pt idx="117">
                  <c:v>0.10398783977110157</c:v>
                </c:pt>
                <c:pt idx="118">
                  <c:v>9.635193133047211E-2</c:v>
                </c:pt>
                <c:pt idx="119">
                  <c:v>8.919885550786838E-2</c:v>
                </c:pt>
                <c:pt idx="120">
                  <c:v>8.2045779685264664E-2</c:v>
                </c:pt>
                <c:pt idx="121">
                  <c:v>7.5679542203147349E-2</c:v>
                </c:pt>
                <c:pt idx="122">
                  <c:v>6.9313304721030047E-2</c:v>
                </c:pt>
                <c:pt idx="123">
                  <c:v>6.3769670958512159E-2</c:v>
                </c:pt>
                <c:pt idx="124">
                  <c:v>5.8226037195994278E-2</c:v>
                </c:pt>
                <c:pt idx="125">
                  <c:v>5.3397711015736767E-2</c:v>
                </c:pt>
                <c:pt idx="126">
                  <c:v>4.8569384835479255E-2</c:v>
                </c:pt>
                <c:pt idx="127">
                  <c:v>4.4581545064377684E-2</c:v>
                </c:pt>
                <c:pt idx="128">
                  <c:v>4.0593705293276106E-2</c:v>
                </c:pt>
                <c:pt idx="129">
                  <c:v>3.7287195994277537E-2</c:v>
                </c:pt>
                <c:pt idx="130">
                  <c:v>3.3980686695278969E-2</c:v>
                </c:pt>
                <c:pt idx="131">
                  <c:v>3.1148068669527903E-2</c:v>
                </c:pt>
                <c:pt idx="132">
                  <c:v>2.8315450643776826E-2</c:v>
                </c:pt>
                <c:pt idx="133">
                  <c:v>2.6081902718168813E-2</c:v>
                </c:pt>
                <c:pt idx="134">
                  <c:v>2.3848354792560804E-2</c:v>
                </c:pt>
                <c:pt idx="135">
                  <c:v>2.1877682403433477E-2</c:v>
                </c:pt>
                <c:pt idx="136">
                  <c:v>1.9907010014306153E-2</c:v>
                </c:pt>
                <c:pt idx="137">
                  <c:v>1.8231402002861229E-2</c:v>
                </c:pt>
                <c:pt idx="138">
                  <c:v>1.6555793991416309E-2</c:v>
                </c:pt>
                <c:pt idx="139">
                  <c:v>1.521101573676681E-2</c:v>
                </c:pt>
                <c:pt idx="140">
                  <c:v>1.3866237482117311E-2</c:v>
                </c:pt>
                <c:pt idx="141">
                  <c:v>1.2762875536480688E-2</c:v>
                </c:pt>
                <c:pt idx="142">
                  <c:v>1.1659513590844063E-2</c:v>
                </c:pt>
                <c:pt idx="143">
                  <c:v>1.0727825464949929E-2</c:v>
                </c:pt>
                <c:pt idx="144">
                  <c:v>9.7961373390557938E-3</c:v>
                </c:pt>
                <c:pt idx="145">
                  <c:v>9.0092989985693858E-3</c:v>
                </c:pt>
                <c:pt idx="146">
                  <c:v>8.2224606580829761E-3</c:v>
                </c:pt>
                <c:pt idx="147">
                  <c:v>7.591201716738198E-3</c:v>
                </c:pt>
                <c:pt idx="148">
                  <c:v>6.9599427753934198E-3</c:v>
                </c:pt>
                <c:pt idx="149">
                  <c:v>6.4538626609442068E-3</c:v>
                </c:pt>
                <c:pt idx="150">
                  <c:v>5.9477825464949929E-3</c:v>
                </c:pt>
                <c:pt idx="151">
                  <c:v>5.4864091559370526E-3</c:v>
                </c:pt>
                <c:pt idx="152">
                  <c:v>5.0250357653791131E-3</c:v>
                </c:pt>
                <c:pt idx="153">
                  <c:v>4.6530758226037191E-3</c:v>
                </c:pt>
                <c:pt idx="154">
                  <c:v>4.2811158798283268E-3</c:v>
                </c:pt>
                <c:pt idx="155">
                  <c:v>3.9788984263233193E-3</c:v>
                </c:pt>
                <c:pt idx="156">
                  <c:v>3.6766809728183119E-3</c:v>
                </c:pt>
                <c:pt idx="157">
                  <c:v>3.4188125894134484E-3</c:v>
                </c:pt>
                <c:pt idx="158">
                  <c:v>3.1609442060085841E-3</c:v>
                </c:pt>
                <c:pt idx="159">
                  <c:v>2.9206008583690986E-3</c:v>
                </c:pt>
                <c:pt idx="160">
                  <c:v>2.6802575107296137E-3</c:v>
                </c:pt>
                <c:pt idx="161">
                  <c:v>2.5173462088698144E-3</c:v>
                </c:pt>
                <c:pt idx="162">
                  <c:v>2.3544349070100147E-3</c:v>
                </c:pt>
                <c:pt idx="163">
                  <c:v>2.203505007153076E-3</c:v>
                </c:pt>
                <c:pt idx="164">
                  <c:v>2.0525751072961373E-3</c:v>
                </c:pt>
                <c:pt idx="165">
                  <c:v>1.9222103004291847E-3</c:v>
                </c:pt>
                <c:pt idx="166">
                  <c:v>1.7918454935622319E-3</c:v>
                </c:pt>
                <c:pt idx="167">
                  <c:v>1.6745350500715309E-3</c:v>
                </c:pt>
                <c:pt idx="168">
                  <c:v>1.5572246065808299E-3</c:v>
                </c:pt>
                <c:pt idx="169">
                  <c:v>1.4973175965665236E-3</c:v>
                </c:pt>
                <c:pt idx="170">
                  <c:v>1.4374105865522175E-3</c:v>
                </c:pt>
                <c:pt idx="171">
                  <c:v>1.3782188841201717E-3</c:v>
                </c:pt>
                <c:pt idx="172">
                  <c:v>1.3190271816881261E-3</c:v>
                </c:pt>
                <c:pt idx="173">
                  <c:v>1.4688841201716738E-3</c:v>
                </c:pt>
                <c:pt idx="174">
                  <c:v>1.4645922746781117E-3</c:v>
                </c:pt>
                <c:pt idx="175">
                  <c:v>1.6707796852646639E-3</c:v>
                </c:pt>
                <c:pt idx="176">
                  <c:v>1.8769670958512163E-3</c:v>
                </c:pt>
                <c:pt idx="177">
                  <c:v>1.8036480686695279E-3</c:v>
                </c:pt>
                <c:pt idx="178">
                  <c:v>2.3186695278969958E-3</c:v>
                </c:pt>
                <c:pt idx="179">
                  <c:v>2.061158798283262E-3</c:v>
                </c:pt>
                <c:pt idx="180">
                  <c:v>1.8036480686695279E-3</c:v>
                </c:pt>
                <c:pt idx="181">
                  <c:v>2.061158798283262E-3</c:v>
                </c:pt>
                <c:pt idx="182">
                  <c:v>2.3186695278969958E-3</c:v>
                </c:pt>
                <c:pt idx="183">
                  <c:v>2.2383762517882689E-3</c:v>
                </c:pt>
                <c:pt idx="184">
                  <c:v>2.1580829756795423E-3</c:v>
                </c:pt>
                <c:pt idx="185">
                  <c:v>2.4198855507868385E-3</c:v>
                </c:pt>
                <c:pt idx="186">
                  <c:v>2.6816881258941347E-3</c:v>
                </c:pt>
                <c:pt idx="187">
                  <c:v>2.7272889842632334E-3</c:v>
                </c:pt>
                <c:pt idx="188">
                  <c:v>2.7728898426323321E-3</c:v>
                </c:pt>
                <c:pt idx="189">
                  <c:v>2.8744635193133053E-3</c:v>
                </c:pt>
                <c:pt idx="190">
                  <c:v>2.9760371959942781E-3</c:v>
                </c:pt>
                <c:pt idx="191">
                  <c:v>3.0745708154506445E-3</c:v>
                </c:pt>
                <c:pt idx="192">
                  <c:v>3.1731044349070105E-3</c:v>
                </c:pt>
                <c:pt idx="193">
                  <c:v>3.2258583690987128E-3</c:v>
                </c:pt>
                <c:pt idx="194">
                  <c:v>3.2786123032904151E-3</c:v>
                </c:pt>
                <c:pt idx="195">
                  <c:v>3.370350500715308E-3</c:v>
                </c:pt>
                <c:pt idx="196">
                  <c:v>3.4620886981402005E-3</c:v>
                </c:pt>
                <c:pt idx="197">
                  <c:v>3.5389842632331902E-3</c:v>
                </c:pt>
                <c:pt idx="198">
                  <c:v>3.6158798283261804E-3</c:v>
                </c:pt>
                <c:pt idx="199">
                  <c:v>3.6820457796852644E-3</c:v>
                </c:pt>
                <c:pt idx="200">
                  <c:v>3.7482117310443492E-3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0E-4593-A460-944FFE20FE56}"/>
            </c:ext>
          </c:extLst>
        </c:ser>
        <c:ser>
          <c:idx val="2"/>
          <c:order val="2"/>
          <c:tx>
            <c:strRef>
              <c:f>Weighting!$F$12</c:f>
              <c:strCache>
                <c:ptCount val="1"/>
                <c:pt idx="0">
                  <c:v>RLE*fR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Weighting!$F$14:$F$614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1.87200104426814E-3</c:v>
                </c:pt>
                <c:pt idx="31">
                  <c:v>1.6845799021802678E-3</c:v>
                </c:pt>
                <c:pt idx="32">
                  <c:v>1.3876561704492375E-3</c:v>
                </c:pt>
                <c:pt idx="33">
                  <c:v>1.1788362137151278E-3</c:v>
                </c:pt>
                <c:pt idx="34">
                  <c:v>1.5553282707645667E-3</c:v>
                </c:pt>
                <c:pt idx="35">
                  <c:v>1.4925681725296682E-3</c:v>
                </c:pt>
                <c:pt idx="36">
                  <c:v>1.2985854483107335E-3</c:v>
                </c:pt>
                <c:pt idx="37">
                  <c:v>1.2785284916751454E-3</c:v>
                </c:pt>
                <c:pt idx="38">
                  <c:v>1.5729283552042238E-3</c:v>
                </c:pt>
                <c:pt idx="39">
                  <c:v>1.4552359283385324E-3</c:v>
                </c:pt>
                <c:pt idx="40">
                  <c:v>1.6396421559088954E-3</c:v>
                </c:pt>
                <c:pt idx="41">
                  <c:v>1.7611896353850614E-3</c:v>
                </c:pt>
                <c:pt idx="42">
                  <c:v>1.7196513038723446E-3</c:v>
                </c:pt>
                <c:pt idx="43">
                  <c:v>1.9005411767043883E-3</c:v>
                </c:pt>
                <c:pt idx="44">
                  <c:v>2.3750498451381228E-3</c:v>
                </c:pt>
                <c:pt idx="45">
                  <c:v>2.9790075255759431E-3</c:v>
                </c:pt>
                <c:pt idx="46">
                  <c:v>3.6230445933142937E-3</c:v>
                </c:pt>
                <c:pt idx="47">
                  <c:v>4.4242024901660522E-3</c:v>
                </c:pt>
                <c:pt idx="48">
                  <c:v>6.1469106584548837E-3</c:v>
                </c:pt>
                <c:pt idx="49">
                  <c:v>7.5526899901643451E-3</c:v>
                </c:pt>
                <c:pt idx="50">
                  <c:v>1.0865687399304533E-2</c:v>
                </c:pt>
                <c:pt idx="51">
                  <c:v>4.9888118406742211E-2</c:v>
                </c:pt>
                <c:pt idx="52">
                  <c:v>0.28218696816320349</c:v>
                </c:pt>
                <c:pt idx="53">
                  <c:v>0.91672940558116423</c:v>
                </c:pt>
                <c:pt idx="54">
                  <c:v>1</c:v>
                </c:pt>
                <c:pt idx="55">
                  <c:v>0.10446188776413512</c:v>
                </c:pt>
                <c:pt idx="56">
                  <c:v>1.8337241524211491E-2</c:v>
                </c:pt>
                <c:pt idx="57">
                  <c:v>1.2706276897965827E-2</c:v>
                </c:pt>
                <c:pt idx="58">
                  <c:v>1.020922888005389E-2</c:v>
                </c:pt>
                <c:pt idx="59">
                  <c:v>8.6454385875498717E-3</c:v>
                </c:pt>
                <c:pt idx="60">
                  <c:v>7.5245255713645987E-3</c:v>
                </c:pt>
                <c:pt idx="61">
                  <c:v>6.93046415495368E-3</c:v>
                </c:pt>
                <c:pt idx="62">
                  <c:v>6.5406841231782451E-3</c:v>
                </c:pt>
                <c:pt idx="63">
                  <c:v>6.4109285380408703E-3</c:v>
                </c:pt>
                <c:pt idx="64">
                  <c:v>6.6133879111902024E-3</c:v>
                </c:pt>
                <c:pt idx="65">
                  <c:v>6.3376363418407439E-3</c:v>
                </c:pt>
                <c:pt idx="66">
                  <c:v>4.0886597300925755E-3</c:v>
                </c:pt>
                <c:pt idx="67">
                  <c:v>2.7987913448493025E-3</c:v>
                </c:pt>
                <c:pt idx="68">
                  <c:v>2.5534096487978392E-3</c:v>
                </c:pt>
                <c:pt idx="69">
                  <c:v>2.3651140570622679E-3</c:v>
                </c:pt>
                <c:pt idx="70">
                  <c:v>2.2718421543894965E-3</c:v>
                </c:pt>
                <c:pt idx="71">
                  <c:v>1.7427935957861664E-3</c:v>
                </c:pt>
                <c:pt idx="72">
                  <c:v>9.4575740178184649E-4</c:v>
                </c:pt>
                <c:pt idx="73">
                  <c:v>7.8419387041393253E-4</c:v>
                </c:pt>
                <c:pt idx="74">
                  <c:v>7.2822539996324231E-4</c:v>
                </c:pt>
                <c:pt idx="75">
                  <c:v>9.4427935912089699E-4</c:v>
                </c:pt>
                <c:pt idx="76">
                  <c:v>7.3684954232542126E-4</c:v>
                </c:pt>
                <c:pt idx="77">
                  <c:v>5.3445339947405903E-4</c:v>
                </c:pt>
                <c:pt idx="78">
                  <c:v>4.2903909457045128E-4</c:v>
                </c:pt>
                <c:pt idx="79">
                  <c:v>4.1292664573496732E-4</c:v>
                </c:pt>
                <c:pt idx="80">
                  <c:v>6.6586898864842584E-4</c:v>
                </c:pt>
                <c:pt idx="81">
                  <c:v>5.7021326871385095E-4</c:v>
                </c:pt>
                <c:pt idx="82">
                  <c:v>3.5908384024308638E-4</c:v>
                </c:pt>
                <c:pt idx="83">
                  <c:v>2.6737820452919732E-4</c:v>
                </c:pt>
                <c:pt idx="84">
                  <c:v>2.3498736380235589E-4</c:v>
                </c:pt>
                <c:pt idx="85">
                  <c:v>2.2456248983712551E-4</c:v>
                </c:pt>
                <c:pt idx="86">
                  <c:v>2.3023666465306811E-4</c:v>
                </c:pt>
                <c:pt idx="87">
                  <c:v>1.7996494203316812E-4</c:v>
                </c:pt>
                <c:pt idx="88">
                  <c:v>3.4730164797498525E-4</c:v>
                </c:pt>
                <c:pt idx="89">
                  <c:v>7.1617065159687197E-4</c:v>
                </c:pt>
                <c:pt idx="90">
                  <c:v>3.6291261748795526E-4</c:v>
                </c:pt>
                <c:pt idx="91">
                  <c:v>1.5072159141210666E-4</c:v>
                </c:pt>
                <c:pt idx="92">
                  <c:v>2.0255196982075827E-4</c:v>
                </c:pt>
                <c:pt idx="93">
                  <c:v>1.7387817839847021E-4</c:v>
                </c:pt>
                <c:pt idx="94">
                  <c:v>1.2148825927641883E-4</c:v>
                </c:pt>
                <c:pt idx="95">
                  <c:v>3.0054576578896164E-4</c:v>
                </c:pt>
                <c:pt idx="96">
                  <c:v>1.2861680307349088E-3</c:v>
                </c:pt>
                <c:pt idx="97">
                  <c:v>1.1321060609530739E-3</c:v>
                </c:pt>
                <c:pt idx="98">
                  <c:v>1.167183458844544E-4</c:v>
                </c:pt>
                <c:pt idx="99">
                  <c:v>5.5266960313008681E-5</c:v>
                </c:pt>
                <c:pt idx="100">
                  <c:v>7.049074080939275E-5</c:v>
                </c:pt>
                <c:pt idx="101">
                  <c:v>3.7524023186639375E-4</c:v>
                </c:pt>
                <c:pt idx="102">
                  <c:v>7.6266741411342819E-4</c:v>
                </c:pt>
                <c:pt idx="103">
                  <c:v>2.3596643833329213E-4</c:v>
                </c:pt>
                <c:pt idx="104">
                  <c:v>4.7243050074440574E-5</c:v>
                </c:pt>
                <c:pt idx="105">
                  <c:v>4.7190625018016598E-5</c:v>
                </c:pt>
                <c:pt idx="106">
                  <c:v>3.8189022036211495E-5</c:v>
                </c:pt>
                <c:pt idx="107">
                  <c:v>3.9719230384751922E-5</c:v>
                </c:pt>
                <c:pt idx="108">
                  <c:v>3.6870480331060839E-5</c:v>
                </c:pt>
                <c:pt idx="109">
                  <c:v>3.8019073151621035E-5</c:v>
                </c:pt>
                <c:pt idx="110">
                  <c:v>3.9253704961796375E-5</c:v>
                </c:pt>
                <c:pt idx="111">
                  <c:v>2.9586397550038283E-4</c:v>
                </c:pt>
                <c:pt idx="112">
                  <c:v>2.1082772750555911E-3</c:v>
                </c:pt>
                <c:pt idx="113">
                  <c:v>2.4939634538604992E-3</c:v>
                </c:pt>
                <c:pt idx="114">
                  <c:v>3.8506977044984784E-4</c:v>
                </c:pt>
                <c:pt idx="115">
                  <c:v>2.9021731083554927E-5</c:v>
                </c:pt>
                <c:pt idx="116">
                  <c:v>1.9683506412755586E-5</c:v>
                </c:pt>
                <c:pt idx="117">
                  <c:v>1.8294888140913211E-5</c:v>
                </c:pt>
                <c:pt idx="118">
                  <c:v>1.9794525320964931E-5</c:v>
                </c:pt>
                <c:pt idx="119">
                  <c:v>1.5379868959122864E-5</c:v>
                </c:pt>
                <c:pt idx="120">
                  <c:v>1.3404739181059309E-5</c:v>
                </c:pt>
                <c:pt idx="121">
                  <c:v>1.3360710861690169E-5</c:v>
                </c:pt>
                <c:pt idx="122">
                  <c:v>1.2353477179803897E-5</c:v>
                </c:pt>
                <c:pt idx="123">
                  <c:v>1.0789573729258197E-5</c:v>
                </c:pt>
                <c:pt idx="124">
                  <c:v>5.9916914685060663E-6</c:v>
                </c:pt>
                <c:pt idx="125">
                  <c:v>5.9296943493882103E-6</c:v>
                </c:pt>
                <c:pt idx="126">
                  <c:v>5.9283588595938478E-6</c:v>
                </c:pt>
                <c:pt idx="127">
                  <c:v>6.0929139645550361E-6</c:v>
                </c:pt>
                <c:pt idx="128">
                  <c:v>5.394057495172158E-6</c:v>
                </c:pt>
                <c:pt idx="129">
                  <c:v>2.5222721907906956E-6</c:v>
                </c:pt>
                <c:pt idx="130">
                  <c:v>3.014079139804095E-6</c:v>
                </c:pt>
                <c:pt idx="131">
                  <c:v>3.2626929588277454E-6</c:v>
                </c:pt>
                <c:pt idx="132">
                  <c:v>2.7913993070571271E-6</c:v>
                </c:pt>
                <c:pt idx="133">
                  <c:v>1.6631130904892707E-5</c:v>
                </c:pt>
                <c:pt idx="134">
                  <c:v>3.146932584137399E-5</c:v>
                </c:pt>
                <c:pt idx="135">
                  <c:v>6.4225432104166112E-6</c:v>
                </c:pt>
                <c:pt idx="136">
                  <c:v>1.2702612586568846E-6</c:v>
                </c:pt>
                <c:pt idx="137">
                  <c:v>1.0470249660383971E-6</c:v>
                </c:pt>
                <c:pt idx="138">
                  <c:v>1.4266355028515242E-6</c:v>
                </c:pt>
                <c:pt idx="139">
                  <c:v>1.4912863429894455E-6</c:v>
                </c:pt>
                <c:pt idx="140">
                  <c:v>1.2568912282999152E-6</c:v>
                </c:pt>
                <c:pt idx="141">
                  <c:v>1.4427087632711815E-6</c:v>
                </c:pt>
                <c:pt idx="142">
                  <c:v>1.2911576138968966E-6</c:v>
                </c:pt>
                <c:pt idx="143">
                  <c:v>7.4884778453472517E-7</c:v>
                </c:pt>
                <c:pt idx="144">
                  <c:v>8.1753183260112633E-7</c:v>
                </c:pt>
                <c:pt idx="145">
                  <c:v>6.0043347574905187E-7</c:v>
                </c:pt>
                <c:pt idx="146">
                  <c:v>7.3006639096628254E-7</c:v>
                </c:pt>
                <c:pt idx="147">
                  <c:v>5.0883984380378187E-7</c:v>
                </c:pt>
                <c:pt idx="148">
                  <c:v>4.1343997885656382E-7</c:v>
                </c:pt>
                <c:pt idx="149">
                  <c:v>5.6060319466450605E-7</c:v>
                </c:pt>
                <c:pt idx="150">
                  <c:v>4.8104932866758291E-7</c:v>
                </c:pt>
                <c:pt idx="151">
                  <c:v>3.6548888812809316E-7</c:v>
                </c:pt>
                <c:pt idx="152">
                  <c:v>4.7400606612332574E-7</c:v>
                </c:pt>
                <c:pt idx="153">
                  <c:v>2.9334128986342491E-7</c:v>
                </c:pt>
                <c:pt idx="154">
                  <c:v>3.9083075121331396E-7</c:v>
                </c:pt>
                <c:pt idx="155">
                  <c:v>3.9790788434334575E-7</c:v>
                </c:pt>
                <c:pt idx="156">
                  <c:v>4.3010958873238404E-7</c:v>
                </c:pt>
                <c:pt idx="157">
                  <c:v>4.512405541566623E-7</c:v>
                </c:pt>
                <c:pt idx="158">
                  <c:v>3.2647130222061264E-7</c:v>
                </c:pt>
                <c:pt idx="159">
                  <c:v>4.0299951505342304E-7</c:v>
                </c:pt>
                <c:pt idx="160">
                  <c:v>3.3563824596342114E-7</c:v>
                </c:pt>
                <c:pt idx="161">
                  <c:v>3.165885810062485E-7</c:v>
                </c:pt>
                <c:pt idx="162">
                  <c:v>4.0927202065225775E-7</c:v>
                </c:pt>
                <c:pt idx="163">
                  <c:v>7.4828722015831322E-7</c:v>
                </c:pt>
                <c:pt idx="164">
                  <c:v>1.5476821984699455E-5</c:v>
                </c:pt>
                <c:pt idx="165">
                  <c:v>3.0012943541876846E-5</c:v>
                </c:pt>
                <c:pt idx="166">
                  <c:v>1.0191916012948549E-5</c:v>
                </c:pt>
                <c:pt idx="167">
                  <c:v>1.7469922912315427E-6</c:v>
                </c:pt>
                <c:pt idx="168">
                  <c:v>3.3973751061818616E-7</c:v>
                </c:pt>
                <c:pt idx="169">
                  <c:v>2.7515858053490704E-7</c:v>
                </c:pt>
                <c:pt idx="170">
                  <c:v>2.9542687167392104E-7</c:v>
                </c:pt>
                <c:pt idx="171">
                  <c:v>2.6770948747303947E-7</c:v>
                </c:pt>
                <c:pt idx="172">
                  <c:v>2.5494104262264222E-7</c:v>
                </c:pt>
                <c:pt idx="173">
                  <c:v>3.3173560544807076E-7</c:v>
                </c:pt>
                <c:pt idx="174">
                  <c:v>3.0493450895745779E-7</c:v>
                </c:pt>
                <c:pt idx="175">
                  <c:v>2.709718487452446E-7</c:v>
                </c:pt>
                <c:pt idx="176">
                  <c:v>3.279629816813272E-7</c:v>
                </c:pt>
                <c:pt idx="177">
                  <c:v>3.1786551134949013E-7</c:v>
                </c:pt>
                <c:pt idx="178">
                  <c:v>3.9999030161679542E-7</c:v>
                </c:pt>
                <c:pt idx="179">
                  <c:v>2.9099392556208549E-7</c:v>
                </c:pt>
                <c:pt idx="180">
                  <c:v>2.7771379469354583E-7</c:v>
                </c:pt>
                <c:pt idx="181">
                  <c:v>3.6999842060578133E-7</c:v>
                </c:pt>
                <c:pt idx="182">
                  <c:v>4.0100144174554764E-7</c:v>
                </c:pt>
                <c:pt idx="183">
                  <c:v>3.6533945515530725E-7</c:v>
                </c:pt>
                <c:pt idx="184">
                  <c:v>2.6577719899646299E-7</c:v>
                </c:pt>
                <c:pt idx="185">
                  <c:v>3.6373131704334014E-7</c:v>
                </c:pt>
                <c:pt idx="186">
                  <c:v>4.4480884015776354E-7</c:v>
                </c:pt>
                <c:pt idx="187">
                  <c:v>4.9454001544742809E-7</c:v>
                </c:pt>
                <c:pt idx="188">
                  <c:v>4.5159241720290517E-7</c:v>
                </c:pt>
                <c:pt idx="189">
                  <c:v>5.3114348205114571E-7</c:v>
                </c:pt>
                <c:pt idx="190">
                  <c:v>7.743280236369197E-7</c:v>
                </c:pt>
                <c:pt idx="191">
                  <c:v>7.174332207776831E-7</c:v>
                </c:pt>
                <c:pt idx="192">
                  <c:v>5.9524525074877963E-7</c:v>
                </c:pt>
                <c:pt idx="193">
                  <c:v>6.0003060347637813E-7</c:v>
                </c:pt>
                <c:pt idx="194">
                  <c:v>5.8948239632737349E-7</c:v>
                </c:pt>
                <c:pt idx="195">
                  <c:v>6.359754740606248E-7</c:v>
                </c:pt>
                <c:pt idx="196">
                  <c:v>5.6109128469642991E-7</c:v>
                </c:pt>
                <c:pt idx="197">
                  <c:v>6.5108745319550401E-7</c:v>
                </c:pt>
                <c:pt idx="198">
                  <c:v>7.2543095248761878E-7</c:v>
                </c:pt>
                <c:pt idx="199">
                  <c:v>7.560885778649115E-7</c:v>
                </c:pt>
                <c:pt idx="200">
                  <c:v>7.2381535101125776E-7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0E-4593-A460-944FFE20FE56}"/>
            </c:ext>
          </c:extLst>
        </c:ser>
        <c:ser>
          <c:idx val="3"/>
          <c:order val="3"/>
          <c:tx>
            <c:strRef>
              <c:f>Weighting!$B$12</c:f>
              <c:strCache>
                <c:ptCount val="1"/>
                <c:pt idx="0">
                  <c:v>RLE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Weighting!$B$14:$B$214</c:f>
              <c:numCache>
                <c:formatCode>0.000000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1.6840781595153537E-3</c:v>
                </c:pt>
                <c:pt idx="31">
                  <c:v>1.5091590536674235E-3</c:v>
                </c:pt>
                <c:pt idx="32">
                  <c:v>1.2379982937383751E-3</c:v>
                </c:pt>
                <c:pt idx="33">
                  <c:v>1.0501915098128079E-3</c:v>
                </c:pt>
                <c:pt idx="34">
                  <c:v>1.3836136955322077E-3</c:v>
                </c:pt>
                <c:pt idx="35">
                  <c:v>1.328416555910537E-3</c:v>
                </c:pt>
                <c:pt idx="36">
                  <c:v>1.1563200361391116E-3</c:v>
                </c:pt>
                <c:pt idx="37">
                  <c:v>1.140094295239581E-3</c:v>
                </c:pt>
                <c:pt idx="38">
                  <c:v>1.4046335615301849E-3</c:v>
                </c:pt>
                <c:pt idx="39">
                  <c:v>1.3011959244114283E-3</c:v>
                </c:pt>
                <c:pt idx="40">
                  <c:v>1.4679601242143041E-3</c:v>
                </c:pt>
                <c:pt idx="41">
                  <c:v>1.5838810616071509E-3</c:v>
                </c:pt>
                <c:pt idx="42">
                  <c:v>1.5535202086032554E-3</c:v>
                </c:pt>
                <c:pt idx="43">
                  <c:v>1.7261371219962547E-3</c:v>
                </c:pt>
                <c:pt idx="44">
                  <c:v>2.1687261159393178E-3</c:v>
                </c:pt>
                <c:pt idx="45">
                  <c:v>2.7367521082669087E-3</c:v>
                </c:pt>
                <c:pt idx="46">
                  <c:v>3.3487711348452118E-3</c:v>
                </c:pt>
                <c:pt idx="47">
                  <c:v>4.1233567208347598E-3</c:v>
                </c:pt>
                <c:pt idx="48">
                  <c:v>5.7770629247192781E-3</c:v>
                </c:pt>
                <c:pt idx="49">
                  <c:v>7.1632704248641476E-3</c:v>
                </c:pt>
                <c:pt idx="50">
                  <c:v>1.0400705911830014E-2</c:v>
                </c:pt>
                <c:pt idx="51">
                  <c:v>4.8273811754715769E-2</c:v>
                </c:pt>
                <c:pt idx="52">
                  <c:v>0.27606534744027889</c:v>
                </c:pt>
                <c:pt idx="53">
                  <c:v>0.90667683693135315</c:v>
                </c:pt>
                <c:pt idx="54">
                  <c:v>1</c:v>
                </c:pt>
                <c:pt idx="55">
                  <c:v>0.1057286654076097</c:v>
                </c:pt>
                <c:pt idx="56">
                  <c:v>1.8787441297799679E-2</c:v>
                </c:pt>
                <c:pt idx="57">
                  <c:v>1.3202062507139522E-2</c:v>
                </c:pt>
                <c:pt idx="58">
                  <c:v>1.0759519015691924E-2</c:v>
                </c:pt>
                <c:pt idx="59">
                  <c:v>9.2456095967831092E-3</c:v>
                </c:pt>
                <c:pt idx="60">
                  <c:v>8.167148096869338E-3</c:v>
                </c:pt>
                <c:pt idx="61">
                  <c:v>7.6304696898013341E-3</c:v>
                </c:pt>
                <c:pt idx="62">
                  <c:v>7.3063335231347872E-3</c:v>
                </c:pt>
                <c:pt idx="63">
                  <c:v>7.2791700273552367E-3</c:v>
                </c:pt>
                <c:pt idx="64">
                  <c:v>7.6346129643632549E-3</c:v>
                </c:pt>
                <c:pt idx="65">
                  <c:v>7.4516531588674174E-3</c:v>
                </c:pt>
                <c:pt idx="66">
                  <c:v>4.8979831213962471E-3</c:v>
                </c:pt>
                <c:pt idx="67">
                  <c:v>3.4172142358946064E-3</c:v>
                </c:pt>
                <c:pt idx="68">
                  <c:v>3.1786880578979328E-3</c:v>
                </c:pt>
                <c:pt idx="69">
                  <c:v>3.0099494326563951E-3</c:v>
                </c:pt>
                <c:pt idx="70">
                  <c:v>2.9572023573896794E-3</c:v>
                </c:pt>
                <c:pt idx="71">
                  <c:v>2.2685525576434454E-3</c:v>
                </c:pt>
                <c:pt idx="72">
                  <c:v>1.2310696905875431E-3</c:v>
                </c:pt>
                <c:pt idx="73">
                  <c:v>1.0628240725532503E-3</c:v>
                </c:pt>
                <c:pt idx="74">
                  <c:v>1.0293823146093151E-3</c:v>
                </c:pt>
                <c:pt idx="75">
                  <c:v>1.363390182340319E-3</c:v>
                </c:pt>
                <c:pt idx="76">
                  <c:v>1.0871933088875344E-3</c:v>
                </c:pt>
                <c:pt idx="77">
                  <c:v>8.0774686752944273E-4</c:v>
                </c:pt>
                <c:pt idx="78">
                  <c:v>6.6459463070303701E-4</c:v>
                </c:pt>
                <c:pt idx="79">
                  <c:v>6.5468834787352919E-4</c:v>
                </c:pt>
                <c:pt idx="80">
                  <c:v>1.081167068676538E-3</c:v>
                </c:pt>
                <c:pt idx="81">
                  <c:v>9.4815123361518118E-4</c:v>
                </c:pt>
                <c:pt idx="82">
                  <c:v>6.1182109525878699E-4</c:v>
                </c:pt>
                <c:pt idx="83">
                  <c:v>4.6870812530635467E-4</c:v>
                </c:pt>
                <c:pt idx="84">
                  <c:v>4.2416053530754485E-4</c:v>
                </c:pt>
                <c:pt idx="85">
                  <c:v>4.1774898309022149E-4</c:v>
                </c:pt>
                <c:pt idx="86">
                  <c:v>4.4182684582702705E-4</c:v>
                </c:pt>
                <c:pt idx="87">
                  <c:v>3.5598300525273296E-4</c:v>
                </c:pt>
                <c:pt idx="88">
                  <c:v>7.0879956769201371E-4</c:v>
                </c:pt>
                <c:pt idx="89">
                  <c:v>1.5118257016722189E-3</c:v>
                </c:pt>
                <c:pt idx="90">
                  <c:v>7.9335705902761761E-4</c:v>
                </c:pt>
                <c:pt idx="91">
                  <c:v>3.4247669206684289E-4</c:v>
                </c:pt>
                <c:pt idx="92">
                  <c:v>4.7913308597194589E-4</c:v>
                </c:pt>
                <c:pt idx="93">
                  <c:v>4.253397959773602E-4</c:v>
                </c:pt>
                <c:pt idx="94">
                  <c:v>3.0768222186310421E-4</c:v>
                </c:pt>
                <c:pt idx="95">
                  <c:v>7.9425894248198183E-4</c:v>
                </c:pt>
                <c:pt idx="96">
                  <c:v>3.5534840058644318E-3</c:v>
                </c:pt>
                <c:pt idx="97">
                  <c:v>3.2764398575973442E-3</c:v>
                </c:pt>
                <c:pt idx="98">
                  <c:v>3.5464518049655992E-4</c:v>
                </c:pt>
                <c:pt idx="99">
                  <c:v>1.7526957526815888E-4</c:v>
                </c:pt>
                <c:pt idx="100">
                  <c:v>2.3377074048518815E-4</c:v>
                </c:pt>
                <c:pt idx="101">
                  <c:v>1.3107273262520295E-3</c:v>
                </c:pt>
                <c:pt idx="102">
                  <c:v>2.813958946768468E-3</c:v>
                </c:pt>
                <c:pt idx="103">
                  <c:v>9.2139118997260636E-4</c:v>
                </c:pt>
                <c:pt idx="104">
                  <c:v>1.9589436157220206E-4</c:v>
                </c:pt>
                <c:pt idx="105">
                  <c:v>2.0656749518649611E-4</c:v>
                </c:pt>
                <c:pt idx="106">
                  <c:v>1.7701675333761161E-4</c:v>
                </c:pt>
                <c:pt idx="107">
                  <c:v>1.9584687092102351E-4</c:v>
                </c:pt>
                <c:pt idx="108">
                  <c:v>1.9417943681605975E-4</c:v>
                </c:pt>
                <c:pt idx="109">
                  <c:v>2.13199615988633E-4</c:v>
                </c:pt>
                <c:pt idx="110">
                  <c:v>2.353707035667653E-4</c:v>
                </c:pt>
                <c:pt idx="111">
                  <c:v>1.8813638287447588E-3</c:v>
                </c:pt>
                <c:pt idx="112">
                  <c:v>1.4269531011995722E-2</c:v>
                </c:pt>
                <c:pt idx="113">
                  <c:v>1.7969647769601738E-2</c:v>
                </c:pt>
                <c:pt idx="114">
                  <c:v>2.96599195090296E-3</c:v>
                </c:pt>
                <c:pt idx="115">
                  <c:v>2.4039330502035128E-4</c:v>
                </c:pt>
                <c:pt idx="116">
                  <c:v>1.7633798119213271E-4</c:v>
                </c:pt>
                <c:pt idx="117">
                  <c:v>1.7593295698020066E-4</c:v>
                </c:pt>
                <c:pt idx="118">
                  <c:v>2.0543983963406808E-4</c:v>
                </c:pt>
                <c:pt idx="119">
                  <c:v>1.7242226788174631E-4</c:v>
                </c:pt>
                <c:pt idx="120">
                  <c:v>1.6338121512747092E-4</c:v>
                </c:pt>
                <c:pt idx="121">
                  <c:v>1.7654323047866594E-4</c:v>
                </c:pt>
                <c:pt idx="122">
                  <c:v>1.7822663671172184E-4</c:v>
                </c:pt>
                <c:pt idx="123">
                  <c:v>1.691960075547163E-4</c:v>
                </c:pt>
                <c:pt idx="124">
                  <c:v>1.0290398861144325E-4</c:v>
                </c:pt>
                <c:pt idx="125">
                  <c:v>1.1104772539108799E-4</c:v>
                </c:pt>
                <c:pt idx="126">
                  <c:v>1.2205958300017967E-4</c:v>
                </c:pt>
                <c:pt idx="127">
                  <c:v>1.3666897268267854E-4</c:v>
                </c:pt>
                <c:pt idx="128">
                  <c:v>1.3287916085023219E-4</c:v>
                </c:pt>
                <c:pt idx="129">
                  <c:v>6.7644458735319985E-5</c:v>
                </c:pt>
                <c:pt idx="130">
                  <c:v>8.8699771338724865E-5</c:v>
                </c:pt>
                <c:pt idx="131">
                  <c:v>1.047478414615039E-4</c:v>
                </c:pt>
                <c:pt idx="132">
                  <c:v>9.8582196065829559E-5</c:v>
                </c:pt>
                <c:pt idx="133">
                  <c:v>6.3765021611354147E-4</c:v>
                </c:pt>
                <c:pt idx="134">
                  <c:v>1.319559613864452E-3</c:v>
                </c:pt>
                <c:pt idx="135">
                  <c:v>2.9356597705288285E-4</c:v>
                </c:pt>
                <c:pt idx="136">
                  <c:v>6.3809746302634734E-5</c:v>
                </c:pt>
                <c:pt idx="137">
                  <c:v>5.7429755861566624E-5</c:v>
                </c:pt>
                <c:pt idx="138">
                  <c:v>8.6171373211770609E-5</c:v>
                </c:pt>
                <c:pt idx="139">
                  <c:v>9.8039892193710066E-5</c:v>
                </c:pt>
                <c:pt idx="140">
                  <c:v>9.0643999853664238E-5</c:v>
                </c:pt>
                <c:pt idx="141">
                  <c:v>1.1303947602931829E-4</c:v>
                </c:pt>
                <c:pt idx="142">
                  <c:v>1.1073854872563567E-4</c:v>
                </c:pt>
                <c:pt idx="143">
                  <c:v>6.9804247559896368E-5</c:v>
                </c:pt>
                <c:pt idx="144">
                  <c:v>8.345450908918398E-5</c:v>
                </c:pt>
                <c:pt idx="145">
                  <c:v>6.6645970551581929E-5</c:v>
                </c:pt>
                <c:pt idx="146">
                  <c:v>8.8789283564233394E-5</c:v>
                </c:pt>
                <c:pt idx="147">
                  <c:v>6.7030209812738472E-5</c:v>
                </c:pt>
                <c:pt idx="148">
                  <c:v>5.940278421803455E-5</c:v>
                </c:pt>
                <c:pt idx="149">
                  <c:v>8.6863204892322454E-5</c:v>
                </c:pt>
                <c:pt idx="150">
                  <c:v>8.0878768668344071E-5</c:v>
                </c:pt>
                <c:pt idx="151">
                  <c:v>6.661714023508139E-5</c:v>
                </c:pt>
                <c:pt idx="152">
                  <c:v>9.4328894012869657E-5</c:v>
                </c:pt>
                <c:pt idx="153">
                  <c:v>6.3042447844591554E-5</c:v>
                </c:pt>
                <c:pt idx="154">
                  <c:v>9.1291794518999641E-5</c:v>
                </c:pt>
                <c:pt idx="155">
                  <c:v>1.0000453434822424E-4</c:v>
                </c:pt>
                <c:pt idx="156">
                  <c:v>1.1698311382254337E-4</c:v>
                </c:pt>
                <c:pt idx="157">
                  <c:v>1.3198750804707893E-4</c:v>
                </c:pt>
                <c:pt idx="158">
                  <c:v>1.0328284238615442E-4</c:v>
                </c:pt>
                <c:pt idx="159">
                  <c:v>1.3798513887942332E-4</c:v>
                </c:pt>
                <c:pt idx="160">
                  <c:v>1.2522611899035569E-4</c:v>
                </c:pt>
                <c:pt idx="161">
                  <c:v>1.2576282908197353E-4</c:v>
                </c:pt>
                <c:pt idx="162">
                  <c:v>1.7383025516386335E-4</c:v>
                </c:pt>
                <c:pt idx="163">
                  <c:v>3.3958952565535524E-4</c:v>
                </c:pt>
                <c:pt idx="164">
                  <c:v>7.5401976423104507E-3</c:v>
                </c:pt>
                <c:pt idx="165">
                  <c:v>1.5613766888657113E-2</c:v>
                </c:pt>
                <c:pt idx="166">
                  <c:v>5.6879435473461354E-3</c:v>
                </c:pt>
                <c:pt idx="167">
                  <c:v>1.0432700654172133E-3</c:v>
                </c:pt>
                <c:pt idx="168">
                  <c:v>2.1816859891787976E-4</c:v>
                </c:pt>
                <c:pt idx="169">
                  <c:v>1.8376767972664519E-4</c:v>
                </c:pt>
                <c:pt idx="170">
                  <c:v>2.0552712943525337E-4</c:v>
                </c:pt>
                <c:pt idx="171">
                  <c:v>1.9424308472158254E-4</c:v>
                </c:pt>
                <c:pt idx="172">
                  <c:v>1.9327959738961703E-4</c:v>
                </c:pt>
                <c:pt idx="173">
                  <c:v>2.2584191693031554E-4</c:v>
                </c:pt>
                <c:pt idx="174">
                  <c:v>2.082043680207697E-4</c:v>
                </c:pt>
                <c:pt idx="175">
                  <c:v>1.6218287254451545E-4</c:v>
                </c:pt>
                <c:pt idx="176">
                  <c:v>1.7473027758784122E-4</c:v>
                </c:pt>
                <c:pt idx="177">
                  <c:v>1.7623477488264415E-4</c:v>
                </c:pt>
                <c:pt idx="178">
                  <c:v>1.7250854285370351E-4</c:v>
                </c:pt>
                <c:pt idx="179">
                  <c:v>1.4117977023626427E-4</c:v>
                </c:pt>
                <c:pt idx="180">
                  <c:v>1.5397338289969346E-4</c:v>
                </c:pt>
                <c:pt idx="181">
                  <c:v>1.7950990526006673E-4</c:v>
                </c:pt>
                <c:pt idx="182">
                  <c:v>1.729446292026147E-4</c:v>
                </c:pt>
                <c:pt idx="183">
                  <c:v>1.6321628451134283E-4</c:v>
                </c:pt>
                <c:pt idx="184">
                  <c:v>1.2315430036362454E-4</c:v>
                </c:pt>
                <c:pt idx="185">
                  <c:v>1.5030930571285529E-4</c:v>
                </c:pt>
                <c:pt idx="186">
                  <c:v>1.6586896733543702E-4</c:v>
                </c:pt>
                <c:pt idx="187">
                  <c:v>1.8133025810648597E-4</c:v>
                </c:pt>
                <c:pt idx="188">
                  <c:v>1.6285984760729043E-4</c:v>
                </c:pt>
                <c:pt idx="189">
                  <c:v>1.847800392951354E-4</c:v>
                </c:pt>
                <c:pt idx="190">
                  <c:v>2.6018761616257988E-4</c:v>
                </c:pt>
                <c:pt idx="191">
                  <c:v>2.333441848769152E-4</c:v>
                </c:pt>
                <c:pt idx="192">
                  <c:v>1.8759081617375874E-4</c:v>
                </c:pt>
                <c:pt idx="193">
                  <c:v>1.8600649341093777E-4</c:v>
                </c:pt>
                <c:pt idx="194">
                  <c:v>1.797963106939387E-4</c:v>
                </c:pt>
                <c:pt idx="195">
                  <c:v>1.8869713221982351E-4</c:v>
                </c:pt>
                <c:pt idx="196">
                  <c:v>1.6206727603421673E-4</c:v>
                </c:pt>
                <c:pt idx="197">
                  <c:v>1.8397579779026065E-4</c:v>
                </c:pt>
                <c:pt idx="198">
                  <c:v>2.0062363433782216E-4</c:v>
                </c:pt>
                <c:pt idx="199">
                  <c:v>2.0534469778633245E-4</c:v>
                </c:pt>
                <c:pt idx="200">
                  <c:v>1.9310951540338518E-4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5064"/>
        <c:axId val="374845456"/>
      </c:scatterChart>
      <c:scatterChart>
        <c:scatterStyle val="lineMarker"/>
        <c:varyColors val="0"/>
        <c:ser>
          <c:idx val="0"/>
          <c:order val="0"/>
          <c:tx>
            <c:strRef>
              <c:f>Weighting!$D$12</c:f>
              <c:strCache>
                <c:ptCount val="1"/>
                <c:pt idx="0">
                  <c:v>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Weighting!$D$14:$D$214</c:f>
              <c:numCache>
                <c:formatCode>0.000000</c:formatCode>
                <c:ptCount val="201"/>
                <c:pt idx="0">
                  <c:v>2.0969999999999999E-3</c:v>
                </c:pt>
                <c:pt idx="1">
                  <c:v>2.137E-3</c:v>
                </c:pt>
                <c:pt idx="2">
                  <c:v>2.1770000000000001E-3</c:v>
                </c:pt>
                <c:pt idx="3">
                  <c:v>2.2130000000000001E-3</c:v>
                </c:pt>
                <c:pt idx="4">
                  <c:v>2.2490000000000001E-3</c:v>
                </c:pt>
                <c:pt idx="5">
                  <c:v>2.2945000000000001E-3</c:v>
                </c:pt>
                <c:pt idx="6">
                  <c:v>2.3400000000000001E-3</c:v>
                </c:pt>
                <c:pt idx="7">
                  <c:v>2.3934999999999998E-3</c:v>
                </c:pt>
                <c:pt idx="8">
                  <c:v>2.447E-3</c:v>
                </c:pt>
                <c:pt idx="9">
                  <c:v>2.4875000000000001E-3</c:v>
                </c:pt>
                <c:pt idx="10">
                  <c:v>2.5279999999999999E-3</c:v>
                </c:pt>
                <c:pt idx="11">
                  <c:v>2.5834999999999999E-3</c:v>
                </c:pt>
                <c:pt idx="12">
                  <c:v>2.6389999999999999E-3</c:v>
                </c:pt>
                <c:pt idx="13">
                  <c:v>2.6829999999999996E-3</c:v>
                </c:pt>
                <c:pt idx="14">
                  <c:v>2.7269999999999998E-3</c:v>
                </c:pt>
                <c:pt idx="15">
                  <c:v>2.7660000000000002E-3</c:v>
                </c:pt>
                <c:pt idx="16">
                  <c:v>2.8050000000000002E-3</c:v>
                </c:pt>
                <c:pt idx="17">
                  <c:v>2.8520000000000004E-3</c:v>
                </c:pt>
                <c:pt idx="18">
                  <c:v>2.8990000000000001E-3</c:v>
                </c:pt>
                <c:pt idx="19">
                  <c:v>2.9354999999999997E-3</c:v>
                </c:pt>
                <c:pt idx="20">
                  <c:v>2.9719999999999998E-3</c:v>
                </c:pt>
                <c:pt idx="21">
                  <c:v>2.9979999999999998E-3</c:v>
                </c:pt>
                <c:pt idx="22">
                  <c:v>3.0240000000000002E-3</c:v>
                </c:pt>
                <c:pt idx="23">
                  <c:v>3.0445000000000003E-3</c:v>
                </c:pt>
                <c:pt idx="24">
                  <c:v>3.065E-3</c:v>
                </c:pt>
                <c:pt idx="25">
                  <c:v>3.0774999999999999E-3</c:v>
                </c:pt>
                <c:pt idx="26">
                  <c:v>3.0899999999999999E-3</c:v>
                </c:pt>
                <c:pt idx="27">
                  <c:v>3.107E-3</c:v>
                </c:pt>
                <c:pt idx="28">
                  <c:v>3.124E-3</c:v>
                </c:pt>
                <c:pt idx="29">
                  <c:v>3.1159999999999998E-3</c:v>
                </c:pt>
                <c:pt idx="30">
                  <c:v>3.1080000000000001E-3</c:v>
                </c:pt>
                <c:pt idx="31">
                  <c:v>3.1210000000000001E-3</c:v>
                </c:pt>
                <c:pt idx="32">
                  <c:v>3.1340000000000001E-3</c:v>
                </c:pt>
                <c:pt idx="33">
                  <c:v>3.1384999999999998E-3</c:v>
                </c:pt>
                <c:pt idx="34">
                  <c:v>3.143E-3</c:v>
                </c:pt>
                <c:pt idx="35">
                  <c:v>3.1415000000000002E-3</c:v>
                </c:pt>
                <c:pt idx="36">
                  <c:v>3.14E-3</c:v>
                </c:pt>
                <c:pt idx="37">
                  <c:v>3.1355000000000003E-3</c:v>
                </c:pt>
                <c:pt idx="38">
                  <c:v>3.1310000000000001E-3</c:v>
                </c:pt>
                <c:pt idx="39">
                  <c:v>3.127E-3</c:v>
                </c:pt>
                <c:pt idx="40">
                  <c:v>3.1229999999999999E-3</c:v>
                </c:pt>
                <c:pt idx="41">
                  <c:v>3.1089999999999998E-3</c:v>
                </c:pt>
                <c:pt idx="42">
                  <c:v>3.0950000000000001E-3</c:v>
                </c:pt>
                <c:pt idx="43">
                  <c:v>3.0785000000000001E-3</c:v>
                </c:pt>
                <c:pt idx="44">
                  <c:v>3.0620000000000001E-3</c:v>
                </c:pt>
                <c:pt idx="45">
                  <c:v>3.0435000000000002E-3</c:v>
                </c:pt>
                <c:pt idx="46">
                  <c:v>3.0249999999999999E-3</c:v>
                </c:pt>
                <c:pt idx="47">
                  <c:v>3.0000000000000001E-3</c:v>
                </c:pt>
                <c:pt idx="48">
                  <c:v>2.9750000000000002E-3</c:v>
                </c:pt>
                <c:pt idx="49">
                  <c:v>2.9480000000000001E-3</c:v>
                </c:pt>
                <c:pt idx="50">
                  <c:v>2.921E-3</c:v>
                </c:pt>
                <c:pt idx="51">
                  <c:v>2.8894999999999997E-3</c:v>
                </c:pt>
                <c:pt idx="52">
                  <c:v>2.8579999999999999E-3</c:v>
                </c:pt>
                <c:pt idx="53">
                  <c:v>2.8269999999999997E-3</c:v>
                </c:pt>
                <c:pt idx="54">
                  <c:v>2.7959999999999999E-3</c:v>
                </c:pt>
                <c:pt idx="55">
                  <c:v>2.7625000000000002E-3</c:v>
                </c:pt>
                <c:pt idx="56">
                  <c:v>2.7290000000000001E-3</c:v>
                </c:pt>
                <c:pt idx="57">
                  <c:v>2.6909999999999998E-3</c:v>
                </c:pt>
                <c:pt idx="58">
                  <c:v>2.653E-3</c:v>
                </c:pt>
                <c:pt idx="59">
                  <c:v>2.6145000000000001E-3</c:v>
                </c:pt>
                <c:pt idx="60">
                  <c:v>2.5760000000000002E-3</c:v>
                </c:pt>
                <c:pt idx="61">
                  <c:v>2.5395000000000001E-3</c:v>
                </c:pt>
                <c:pt idx="62">
                  <c:v>2.503E-3</c:v>
                </c:pt>
                <c:pt idx="63">
                  <c:v>2.4625000000000003E-3</c:v>
                </c:pt>
                <c:pt idx="64">
                  <c:v>2.4220000000000001E-3</c:v>
                </c:pt>
                <c:pt idx="65">
                  <c:v>2.3779999999999999E-3</c:v>
                </c:pt>
                <c:pt idx="66">
                  <c:v>2.3340000000000001E-3</c:v>
                </c:pt>
                <c:pt idx="67">
                  <c:v>2.2900000000000004E-3</c:v>
                </c:pt>
                <c:pt idx="68">
                  <c:v>2.2460000000000002E-3</c:v>
                </c:pt>
                <c:pt idx="69">
                  <c:v>2.1970000000000002E-3</c:v>
                </c:pt>
                <c:pt idx="70">
                  <c:v>2.1480000000000002E-3</c:v>
                </c:pt>
                <c:pt idx="71">
                  <c:v>2.1480000000000002E-3</c:v>
                </c:pt>
                <c:pt idx="72">
                  <c:v>2.1480000000000002E-3</c:v>
                </c:pt>
                <c:pt idx="73">
                  <c:v>2.0630000000000002E-3</c:v>
                </c:pt>
                <c:pt idx="74">
                  <c:v>1.9780000000000002E-3</c:v>
                </c:pt>
                <c:pt idx="75">
                  <c:v>1.9365000000000001E-3</c:v>
                </c:pt>
                <c:pt idx="76">
                  <c:v>1.895E-3</c:v>
                </c:pt>
                <c:pt idx="77">
                  <c:v>1.8500000000000001E-3</c:v>
                </c:pt>
                <c:pt idx="78">
                  <c:v>1.805E-3</c:v>
                </c:pt>
                <c:pt idx="79">
                  <c:v>1.7634999999999999E-3</c:v>
                </c:pt>
                <c:pt idx="80">
                  <c:v>1.722E-3</c:v>
                </c:pt>
                <c:pt idx="81">
                  <c:v>1.6815000000000001E-3</c:v>
                </c:pt>
                <c:pt idx="82">
                  <c:v>1.6410000000000001E-3</c:v>
                </c:pt>
                <c:pt idx="83">
                  <c:v>1.5950000000000001E-3</c:v>
                </c:pt>
                <c:pt idx="84">
                  <c:v>1.549E-3</c:v>
                </c:pt>
                <c:pt idx="85">
                  <c:v>1.503E-3</c:v>
                </c:pt>
                <c:pt idx="86">
                  <c:v>1.457E-3</c:v>
                </c:pt>
                <c:pt idx="87">
                  <c:v>1.4134999999999998E-3</c:v>
                </c:pt>
                <c:pt idx="88">
                  <c:v>1.3699999999999999E-3</c:v>
                </c:pt>
                <c:pt idx="89">
                  <c:v>1.3244999999999999E-3</c:v>
                </c:pt>
                <c:pt idx="90">
                  <c:v>1.279E-3</c:v>
                </c:pt>
                <c:pt idx="91">
                  <c:v>1.2305E-3</c:v>
                </c:pt>
                <c:pt idx="92">
                  <c:v>1.1820000000000001E-3</c:v>
                </c:pt>
                <c:pt idx="93">
                  <c:v>1.1429999999999999E-3</c:v>
                </c:pt>
                <c:pt idx="94">
                  <c:v>1.1039999999999999E-3</c:v>
                </c:pt>
                <c:pt idx="95">
                  <c:v>1.0579999999999999E-3</c:v>
                </c:pt>
                <c:pt idx="96">
                  <c:v>1.0120000000000001E-3</c:v>
                </c:pt>
                <c:pt idx="97">
                  <c:v>9.6610000000000012E-4</c:v>
                </c:pt>
                <c:pt idx="98">
                  <c:v>9.2020000000000003E-4</c:v>
                </c:pt>
                <c:pt idx="99">
                  <c:v>8.8164999999999999E-4</c:v>
                </c:pt>
                <c:pt idx="100">
                  <c:v>8.4309999999999995E-4</c:v>
                </c:pt>
                <c:pt idx="101">
                  <c:v>8.0044999999999997E-4</c:v>
                </c:pt>
                <c:pt idx="102">
                  <c:v>7.5779999999999999E-4</c:v>
                </c:pt>
                <c:pt idx="103">
                  <c:v>7.1604999999999998E-4</c:v>
                </c:pt>
                <c:pt idx="104">
                  <c:v>6.7429999999999996E-4</c:v>
                </c:pt>
                <c:pt idx="105">
                  <c:v>6.3874999999999999E-4</c:v>
                </c:pt>
                <c:pt idx="106">
                  <c:v>6.0320000000000003E-4</c:v>
                </c:pt>
                <c:pt idx="107">
                  <c:v>5.6704999999999993E-4</c:v>
                </c:pt>
                <c:pt idx="108">
                  <c:v>5.3089999999999995E-4</c:v>
                </c:pt>
                <c:pt idx="109">
                  <c:v>4.9859999999999998E-4</c:v>
                </c:pt>
                <c:pt idx="110">
                  <c:v>4.663E-4</c:v>
                </c:pt>
                <c:pt idx="111">
                  <c:v>4.3970000000000001E-4</c:v>
                </c:pt>
                <c:pt idx="112">
                  <c:v>4.1310000000000001E-4</c:v>
                </c:pt>
                <c:pt idx="113">
                  <c:v>3.8805000000000003E-4</c:v>
                </c:pt>
                <c:pt idx="114">
                  <c:v>3.6299999999999999E-4</c:v>
                </c:pt>
                <c:pt idx="115">
                  <c:v>3.3754999999999999E-4</c:v>
                </c:pt>
                <c:pt idx="116">
                  <c:v>3.121E-4</c:v>
                </c:pt>
                <c:pt idx="117">
                  <c:v>2.9074999999999999E-4</c:v>
                </c:pt>
                <c:pt idx="118">
                  <c:v>2.6939999999999999E-4</c:v>
                </c:pt>
                <c:pt idx="119">
                  <c:v>2.4939999999999999E-4</c:v>
                </c:pt>
                <c:pt idx="120">
                  <c:v>2.2939999999999999E-4</c:v>
                </c:pt>
                <c:pt idx="121">
                  <c:v>2.1159999999999999E-4</c:v>
                </c:pt>
                <c:pt idx="122">
                  <c:v>1.9379999999999999E-4</c:v>
                </c:pt>
                <c:pt idx="123">
                  <c:v>1.783E-4</c:v>
                </c:pt>
                <c:pt idx="124">
                  <c:v>1.628E-4</c:v>
                </c:pt>
                <c:pt idx="125">
                  <c:v>1.493E-4</c:v>
                </c:pt>
                <c:pt idx="126">
                  <c:v>1.3579999999999999E-4</c:v>
                </c:pt>
                <c:pt idx="127">
                  <c:v>1.2464999999999999E-4</c:v>
                </c:pt>
                <c:pt idx="128">
                  <c:v>1.1349999999999999E-4</c:v>
                </c:pt>
                <c:pt idx="129">
                  <c:v>1.04255E-4</c:v>
                </c:pt>
                <c:pt idx="130">
                  <c:v>9.501E-5</c:v>
                </c:pt>
                <c:pt idx="131">
                  <c:v>8.7090000000000008E-5</c:v>
                </c:pt>
                <c:pt idx="132">
                  <c:v>7.9170000000000003E-5</c:v>
                </c:pt>
                <c:pt idx="133">
                  <c:v>7.2924999999999997E-5</c:v>
                </c:pt>
                <c:pt idx="134">
                  <c:v>6.6680000000000005E-5</c:v>
                </c:pt>
                <c:pt idx="135">
                  <c:v>6.1169999999999999E-5</c:v>
                </c:pt>
                <c:pt idx="136">
                  <c:v>5.5659999999999999E-5</c:v>
                </c:pt>
                <c:pt idx="137">
                  <c:v>5.0974999999999999E-5</c:v>
                </c:pt>
                <c:pt idx="138">
                  <c:v>4.6289999999999999E-5</c:v>
                </c:pt>
                <c:pt idx="139">
                  <c:v>4.2530000000000001E-5</c:v>
                </c:pt>
                <c:pt idx="140">
                  <c:v>3.8770000000000003E-5</c:v>
                </c:pt>
                <c:pt idx="141">
                  <c:v>3.5685000000000001E-5</c:v>
                </c:pt>
                <c:pt idx="142">
                  <c:v>3.26E-5</c:v>
                </c:pt>
                <c:pt idx="143">
                  <c:v>2.9995E-5</c:v>
                </c:pt>
                <c:pt idx="144">
                  <c:v>2.739E-5</c:v>
                </c:pt>
                <c:pt idx="145">
                  <c:v>2.5190000000000001E-5</c:v>
                </c:pt>
                <c:pt idx="146">
                  <c:v>2.2989999999999998E-5</c:v>
                </c:pt>
                <c:pt idx="147">
                  <c:v>2.1225000000000001E-5</c:v>
                </c:pt>
                <c:pt idx="148">
                  <c:v>1.946E-5</c:v>
                </c:pt>
                <c:pt idx="149">
                  <c:v>1.8045000000000001E-5</c:v>
                </c:pt>
                <c:pt idx="150">
                  <c:v>1.6629999999999998E-5</c:v>
                </c:pt>
                <c:pt idx="151">
                  <c:v>1.5339999999999999E-5</c:v>
                </c:pt>
                <c:pt idx="152">
                  <c:v>1.4049999999999999E-5</c:v>
                </c:pt>
                <c:pt idx="153">
                  <c:v>1.3009999999999999E-5</c:v>
                </c:pt>
                <c:pt idx="154">
                  <c:v>1.1970000000000001E-5</c:v>
                </c:pt>
                <c:pt idx="155">
                  <c:v>1.1124999999999999E-5</c:v>
                </c:pt>
                <c:pt idx="156">
                  <c:v>1.028E-5</c:v>
                </c:pt>
                <c:pt idx="157">
                  <c:v>9.5590000000000011E-6</c:v>
                </c:pt>
                <c:pt idx="158">
                  <c:v>8.8380000000000008E-6</c:v>
                </c:pt>
                <c:pt idx="159" formatCode="0.00000000">
                  <c:v>8.1659999999999994E-6</c:v>
                </c:pt>
                <c:pt idx="160" formatCode="0.00000000">
                  <c:v>7.4939999999999997E-6</c:v>
                </c:pt>
                <c:pt idx="161" formatCode="0.00000000">
                  <c:v>7.0385000000000005E-6</c:v>
                </c:pt>
                <c:pt idx="162" formatCode="0.00000000">
                  <c:v>6.5830000000000003E-6</c:v>
                </c:pt>
                <c:pt idx="163" formatCode="0.00000000">
                  <c:v>6.161E-6</c:v>
                </c:pt>
                <c:pt idx="164" formatCode="0.00000000">
                  <c:v>5.7389999999999996E-6</c:v>
                </c:pt>
                <c:pt idx="165" formatCode="0.00000000">
                  <c:v>5.3745E-6</c:v>
                </c:pt>
                <c:pt idx="166" formatCode="0.00000000">
                  <c:v>5.0100000000000003E-6</c:v>
                </c:pt>
                <c:pt idx="167" formatCode="0.00000000">
                  <c:v>4.6820000000000002E-6</c:v>
                </c:pt>
                <c:pt idx="168" formatCode="0.00000000">
                  <c:v>4.3540000000000002E-6</c:v>
                </c:pt>
                <c:pt idx="169" formatCode="0.00000000">
                  <c:v>4.1864999999999996E-6</c:v>
                </c:pt>
                <c:pt idx="170" formatCode="0.00000000">
                  <c:v>4.019E-6</c:v>
                </c:pt>
                <c:pt idx="171" formatCode="0.00000000">
                  <c:v>3.8534999999999996E-6</c:v>
                </c:pt>
                <c:pt idx="172" formatCode="0.00000000">
                  <c:v>3.6880000000000001E-6</c:v>
                </c:pt>
                <c:pt idx="173" formatCode="0.00000000">
                  <c:v>4.1069999999999998E-6</c:v>
                </c:pt>
                <c:pt idx="174" formatCode="0.00000000">
                  <c:v>4.0949999999999998E-6</c:v>
                </c:pt>
                <c:pt idx="175" formatCode="0.00000000">
                  <c:v>4.6715000000000001E-6</c:v>
                </c:pt>
                <c:pt idx="176" formatCode="0.00000000">
                  <c:v>5.2480000000000004E-6</c:v>
                </c:pt>
                <c:pt idx="177" formatCode="0.00000000">
                  <c:v>5.0429999999999998E-6</c:v>
                </c:pt>
                <c:pt idx="178" formatCode="0.00000000">
                  <c:v>6.4829999999999996E-6</c:v>
                </c:pt>
                <c:pt idx="179" formatCode="0.00000000">
                  <c:v>5.7629999999999997E-6</c:v>
                </c:pt>
                <c:pt idx="180" formatCode="0.00000000">
                  <c:v>5.0429999999999998E-6</c:v>
                </c:pt>
                <c:pt idx="181" formatCode="0.00000000">
                  <c:v>5.7629999999999997E-6</c:v>
                </c:pt>
                <c:pt idx="182" formatCode="0.00000000">
                  <c:v>6.4829999999999996E-6</c:v>
                </c:pt>
                <c:pt idx="183" formatCode="0.00000000">
                  <c:v>6.2584999999999995E-6</c:v>
                </c:pt>
                <c:pt idx="184" formatCode="0.00000000">
                  <c:v>6.0340000000000002E-6</c:v>
                </c:pt>
                <c:pt idx="185" formatCode="0.00000000">
                  <c:v>6.7660000000000001E-6</c:v>
                </c:pt>
                <c:pt idx="186" formatCode="0.00000000">
                  <c:v>7.498E-6</c:v>
                </c:pt>
                <c:pt idx="187" formatCode="0.00000000">
                  <c:v>7.6255000000000001E-6</c:v>
                </c:pt>
                <c:pt idx="188" formatCode="0.00000000">
                  <c:v>7.7530000000000001E-6</c:v>
                </c:pt>
                <c:pt idx="189" formatCode="0.00000000">
                  <c:v>8.0370000000000011E-6</c:v>
                </c:pt>
                <c:pt idx="190" formatCode="0.00000000">
                  <c:v>8.3210000000000005E-6</c:v>
                </c:pt>
                <c:pt idx="191" formatCode="0.00000000">
                  <c:v>8.5965000000000015E-6</c:v>
                </c:pt>
                <c:pt idx="192" formatCode="0.00000000">
                  <c:v>8.8720000000000008E-6</c:v>
                </c:pt>
                <c:pt idx="193" formatCode="0.00000000">
                  <c:v>9.0195000000000006E-6</c:v>
                </c:pt>
                <c:pt idx="194" formatCode="0.00000000">
                  <c:v>9.1670000000000005E-6</c:v>
                </c:pt>
                <c:pt idx="195" formatCode="0.00000000">
                  <c:v>9.4235000000000005E-6</c:v>
                </c:pt>
                <c:pt idx="196" formatCode="0.00000000">
                  <c:v>9.6800000000000005E-6</c:v>
                </c:pt>
                <c:pt idx="197" formatCode="0.00000000">
                  <c:v>9.8949999999999993E-6</c:v>
                </c:pt>
                <c:pt idx="198" formatCode="0.00000000">
                  <c:v>1.011E-5</c:v>
                </c:pt>
                <c:pt idx="199" formatCode="0.00000000">
                  <c:v>1.0294999999999999E-5</c:v>
                </c:pt>
                <c:pt idx="200" formatCode="0.00000000">
                  <c:v>1.048E-5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184"/>
        <c:axId val="374839968"/>
      </c:scatterChart>
      <c:valAx>
        <c:axId val="374845064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456"/>
        <c:crosses val="autoZero"/>
        <c:crossBetween val="midCat"/>
      </c:valAx>
      <c:valAx>
        <c:axId val="37484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fR. RLE, or RLF*fR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064"/>
        <c:crosses val="autoZero"/>
        <c:crossBetween val="midCat"/>
      </c:valAx>
      <c:valAx>
        <c:axId val="374839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184"/>
        <c:crosses val="max"/>
        <c:crossBetween val="midCat"/>
      </c:valAx>
      <c:valAx>
        <c:axId val="37483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Weighting!$H$12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Weighting!$H$14:$H$214</c:f>
              <c:numCache>
                <c:formatCode>0.000000</c:formatCode>
                <c:ptCount val="201"/>
                <c:pt idx="0">
                  <c:v>2.6329423586666665</c:v>
                </c:pt>
                <c:pt idx="1">
                  <c:v>1.9544979333333334</c:v>
                </c:pt>
                <c:pt idx="2">
                  <c:v>1.4456359150000002</c:v>
                </c:pt>
                <c:pt idx="3">
                  <c:v>1.0686231849999999</c:v>
                </c:pt>
                <c:pt idx="4">
                  <c:v>0.79095645746666665</c:v>
                </c:pt>
                <c:pt idx="5">
                  <c:v>0.59010775883333333</c:v>
                </c:pt>
                <c:pt idx="6">
                  <c:v>0.45000522333333337</c:v>
                </c:pt>
                <c:pt idx="7">
                  <c:v>0.35228751099999994</c:v>
                </c:pt>
                <c:pt idx="8">
                  <c:v>0.28226733206666671</c:v>
                </c:pt>
                <c:pt idx="9">
                  <c:v>0.23263801636666667</c:v>
                </c:pt>
                <c:pt idx="10">
                  <c:v>0.19676452379999998</c:v>
                </c:pt>
                <c:pt idx="11">
                  <c:v>0.17033957443333336</c:v>
                </c:pt>
                <c:pt idx="12">
                  <c:v>0.14993361136666669</c:v>
                </c:pt>
                <c:pt idx="13">
                  <c:v>0.13359045983333331</c:v>
                </c:pt>
                <c:pt idx="14">
                  <c:v>0.12032778563333334</c:v>
                </c:pt>
                <c:pt idx="15">
                  <c:v>0.10931352030000001</c:v>
                </c:pt>
                <c:pt idx="16">
                  <c:v>9.9817740433333316E-2</c:v>
                </c:pt>
                <c:pt idx="17">
                  <c:v>9.1120518743333337E-2</c:v>
                </c:pt>
                <c:pt idx="18">
                  <c:v>8.3207577466666668E-2</c:v>
                </c:pt>
                <c:pt idx="19">
                  <c:v>7.5766084096666672E-2</c:v>
                </c:pt>
                <c:pt idx="20">
                  <c:v>6.863950441333333E-2</c:v>
                </c:pt>
                <c:pt idx="21">
                  <c:v>6.2169279903333326E-2</c:v>
                </c:pt>
                <c:pt idx="22">
                  <c:v>5.6064169853333339E-2</c:v>
                </c:pt>
                <c:pt idx="23">
                  <c:v>5.0642756123333334E-2</c:v>
                </c:pt>
                <c:pt idx="24">
                  <c:v>4.5280981806666669E-2</c:v>
                </c:pt>
                <c:pt idx="25">
                  <c:v>4.0349462379999999E-2</c:v>
                </c:pt>
                <c:pt idx="26">
                  <c:v>3.5323643436666663E-2</c:v>
                </c:pt>
                <c:pt idx="27">
                  <c:v>3.0548478166666667E-2</c:v>
                </c:pt>
                <c:pt idx="28">
                  <c:v>2.6330179226666667E-2</c:v>
                </c:pt>
                <c:pt idx="29">
                  <c:v>2.2217897699999999E-2</c:v>
                </c:pt>
                <c:pt idx="30">
                  <c:v>1.882630028E-2</c:v>
                </c:pt>
                <c:pt idx="31">
                  <c:v>1.5839493213333337E-2</c:v>
                </c:pt>
                <c:pt idx="32">
                  <c:v>1.3256066476666667E-2</c:v>
                </c:pt>
                <c:pt idx="33">
                  <c:v>1.1325508356666666E-2</c:v>
                </c:pt>
                <c:pt idx="34">
                  <c:v>9.6702321126666668E-3</c:v>
                </c:pt>
                <c:pt idx="35">
                  <c:v>8.4813078863333335E-3</c:v>
                </c:pt>
                <c:pt idx="36">
                  <c:v>7.4638657579999997E-3</c:v>
                </c:pt>
                <c:pt idx="37">
                  <c:v>6.6377925683333327E-3</c:v>
                </c:pt>
                <c:pt idx="38">
                  <c:v>6.2106954866666675E-3</c:v>
                </c:pt>
                <c:pt idx="39">
                  <c:v>5.9227428090000006E-3</c:v>
                </c:pt>
                <c:pt idx="40">
                  <c:v>5.6288565200000003E-3</c:v>
                </c:pt>
                <c:pt idx="41">
                  <c:v>5.6815793119999987E-3</c:v>
                </c:pt>
                <c:pt idx="42">
                  <c:v>5.57855408E-3</c:v>
                </c:pt>
                <c:pt idx="43">
                  <c:v>5.6837787853333335E-3</c:v>
                </c:pt>
                <c:pt idx="44">
                  <c:v>5.7924456586666666E-3</c:v>
                </c:pt>
                <c:pt idx="45">
                  <c:v>6.0034313550000008E-3</c:v>
                </c:pt>
                <c:pt idx="46">
                  <c:v>6.2175616623333331E-3</c:v>
                </c:pt>
                <c:pt idx="47">
                  <c:v>6.4445212479999998E-3</c:v>
                </c:pt>
                <c:pt idx="48">
                  <c:v>6.5916830983333329E-3</c:v>
                </c:pt>
                <c:pt idx="49">
                  <c:v>6.8963853020000002E-3</c:v>
                </c:pt>
                <c:pt idx="50">
                  <c:v>7.0442249996666663E-3</c:v>
                </c:pt>
                <c:pt idx="51">
                  <c:v>7.1719372646666668E-3</c:v>
                </c:pt>
                <c:pt idx="52">
                  <c:v>7.4076742553333338E-3</c:v>
                </c:pt>
                <c:pt idx="53">
                  <c:v>7.4842319199999998E-3</c:v>
                </c:pt>
                <c:pt idx="54">
                  <c:v>7.6715539519999999E-3</c:v>
                </c:pt>
                <c:pt idx="55">
                  <c:v>7.7712981340000006E-3</c:v>
                </c:pt>
                <c:pt idx="56">
                  <c:v>7.925123286666667E-3</c:v>
                </c:pt>
                <c:pt idx="57">
                  <c:v>8.0899822836666673E-3</c:v>
                </c:pt>
                <c:pt idx="58">
                  <c:v>8.1184906886666661E-3</c:v>
                </c:pt>
                <c:pt idx="59">
                  <c:v>8.3162011576666667E-3</c:v>
                </c:pt>
                <c:pt idx="60">
                  <c:v>8.2851791133333342E-3</c:v>
                </c:pt>
                <c:pt idx="61">
                  <c:v>8.3283990000000002E-3</c:v>
                </c:pt>
                <c:pt idx="62">
                  <c:v>8.3958903950000011E-3</c:v>
                </c:pt>
                <c:pt idx="63">
                  <c:v>8.3966112386666663E-3</c:v>
                </c:pt>
                <c:pt idx="64">
                  <c:v>8.5183531046666688E-3</c:v>
                </c:pt>
                <c:pt idx="65">
                  <c:v>8.5185474406666659E-3</c:v>
                </c:pt>
                <c:pt idx="66">
                  <c:v>8.4256830933333339E-3</c:v>
                </c:pt>
                <c:pt idx="67">
                  <c:v>8.451132724666667E-3</c:v>
                </c:pt>
                <c:pt idx="68">
                  <c:v>8.3631283293333324E-3</c:v>
                </c:pt>
                <c:pt idx="69">
                  <c:v>8.3403087530000003E-3</c:v>
                </c:pt>
                <c:pt idx="70">
                  <c:v>8.2375121613333328E-3</c:v>
                </c:pt>
                <c:pt idx="71">
                  <c:v>8.2113721096666661E-3</c:v>
                </c:pt>
                <c:pt idx="72">
                  <c:v>8.078913515000001E-3</c:v>
                </c:pt>
                <c:pt idx="73">
                  <c:v>7.936155734E-3</c:v>
                </c:pt>
                <c:pt idx="74">
                  <c:v>7.8569090303333335E-3</c:v>
                </c:pt>
                <c:pt idx="75">
                  <c:v>7.7657271176666673E-3</c:v>
                </c:pt>
                <c:pt idx="76">
                  <c:v>7.6866510013333346E-3</c:v>
                </c:pt>
                <c:pt idx="77">
                  <c:v>7.4587144579999999E-3</c:v>
                </c:pt>
                <c:pt idx="78">
                  <c:v>7.2890471980000008E-3</c:v>
                </c:pt>
                <c:pt idx="79">
                  <c:v>7.189140034333334E-3</c:v>
                </c:pt>
                <c:pt idx="80">
                  <c:v>7.0556968759999993E-3</c:v>
                </c:pt>
                <c:pt idx="81">
                  <c:v>6.829231977333333E-3</c:v>
                </c:pt>
                <c:pt idx="82">
                  <c:v>6.5943109803333335E-3</c:v>
                </c:pt>
                <c:pt idx="83">
                  <c:v>6.2672660376666663E-3</c:v>
                </c:pt>
                <c:pt idx="84">
                  <c:v>5.9947627596666662E-3</c:v>
                </c:pt>
                <c:pt idx="85">
                  <c:v>5.615479623000001E-3</c:v>
                </c:pt>
                <c:pt idx="86">
                  <c:v>5.3570492506666671E-3</c:v>
                </c:pt>
                <c:pt idx="87">
                  <c:v>5.1803546959999997E-3</c:v>
                </c:pt>
                <c:pt idx="88">
                  <c:v>4.9242698586666666E-3</c:v>
                </c:pt>
                <c:pt idx="89">
                  <c:v>4.6841615500000005E-3</c:v>
                </c:pt>
                <c:pt idx="90">
                  <c:v>4.4138630233333332E-3</c:v>
                </c:pt>
                <c:pt idx="91">
                  <c:v>4.0187403403333334E-3</c:v>
                </c:pt>
                <c:pt idx="92">
                  <c:v>3.7011126989999997E-3</c:v>
                </c:pt>
                <c:pt idx="93">
                  <c:v>3.3761119313333332E-3</c:v>
                </c:pt>
                <c:pt idx="94">
                  <c:v>3.078173380333333E-3</c:v>
                </c:pt>
                <c:pt idx="95">
                  <c:v>2.9073071976666669E-3</c:v>
                </c:pt>
                <c:pt idx="96">
                  <c:v>2.7085301309999997E-3</c:v>
                </c:pt>
                <c:pt idx="97">
                  <c:v>2.6421787529999998E-3</c:v>
                </c:pt>
                <c:pt idx="98">
                  <c:v>2.3455930250000003E-3</c:v>
                </c:pt>
                <c:pt idx="99">
                  <c:v>2.3566098729999999E-3</c:v>
                </c:pt>
                <c:pt idx="100">
                  <c:v>2.2459966909999999E-3</c:v>
                </c:pt>
                <c:pt idx="101">
                  <c:v>2.3132527713333336E-3</c:v>
                </c:pt>
                <c:pt idx="102">
                  <c:v>2.0654142523333333E-3</c:v>
                </c:pt>
                <c:pt idx="103">
                  <c:v>2.06748369E-3</c:v>
                </c:pt>
                <c:pt idx="104">
                  <c:v>1.9218133143333333E-3</c:v>
                </c:pt>
                <c:pt idx="105">
                  <c:v>1.9576682629999999E-3</c:v>
                </c:pt>
                <c:pt idx="106">
                  <c:v>1.9459796989999998E-3</c:v>
                </c:pt>
                <c:pt idx="107">
                  <c:v>1.850131084E-3</c:v>
                </c:pt>
                <c:pt idx="108">
                  <c:v>1.7135373783333334E-3</c:v>
                </c:pt>
                <c:pt idx="109">
                  <c:v>1.8036440399999999E-3</c:v>
                </c:pt>
                <c:pt idx="110">
                  <c:v>1.8023827580000002E-3</c:v>
                </c:pt>
                <c:pt idx="111">
                  <c:v>1.8006717239999999E-3</c:v>
                </c:pt>
                <c:pt idx="112">
                  <c:v>1.6781829373333334E-3</c:v>
                </c:pt>
                <c:pt idx="113">
                  <c:v>1.6608143923333334E-3</c:v>
                </c:pt>
                <c:pt idx="114">
                  <c:v>1.6318468456666668E-3</c:v>
                </c:pt>
                <c:pt idx="115">
                  <c:v>1.6031072009999999E-3</c:v>
                </c:pt>
                <c:pt idx="116">
                  <c:v>1.5152431246666668E-3</c:v>
                </c:pt>
                <c:pt idx="117">
                  <c:v>1.5568330030000001E-3</c:v>
                </c:pt>
                <c:pt idx="118">
                  <c:v>1.5829051843333332E-3</c:v>
                </c:pt>
                <c:pt idx="119">
                  <c:v>1.5757411016666667E-3</c:v>
                </c:pt>
                <c:pt idx="120">
                  <c:v>1.4859127113333332E-3</c:v>
                </c:pt>
                <c:pt idx="121">
                  <c:v>1.5422600943333332E-3</c:v>
                </c:pt>
                <c:pt idx="122">
                  <c:v>1.5244970953333335E-3</c:v>
                </c:pt>
                <c:pt idx="123">
                  <c:v>1.4518264213333335E-3</c:v>
                </c:pt>
                <c:pt idx="124">
                  <c:v>1.4213146640000001E-3</c:v>
                </c:pt>
                <c:pt idx="125">
                  <c:v>1.52732071E-3</c:v>
                </c:pt>
                <c:pt idx="126">
                  <c:v>1.4433240673333333E-3</c:v>
                </c:pt>
                <c:pt idx="127">
                  <c:v>1.3594874956666669E-3</c:v>
                </c:pt>
                <c:pt idx="128">
                  <c:v>1.3031448469999999E-3</c:v>
                </c:pt>
                <c:pt idx="129">
                  <c:v>1.3447931656666665E-3</c:v>
                </c:pt>
                <c:pt idx="130">
                  <c:v>1.3985185650000002E-3</c:v>
                </c:pt>
                <c:pt idx="131">
                  <c:v>1.3526095230000001E-3</c:v>
                </c:pt>
                <c:pt idx="132">
                  <c:v>1.38128285E-3</c:v>
                </c:pt>
                <c:pt idx="133">
                  <c:v>1.1793657516666666E-3</c:v>
                </c:pt>
                <c:pt idx="134">
                  <c:v>1.2494806043333335E-3</c:v>
                </c:pt>
                <c:pt idx="135">
                  <c:v>1.278092425E-3</c:v>
                </c:pt>
                <c:pt idx="136">
                  <c:v>1.1951636793000001E-3</c:v>
                </c:pt>
                <c:pt idx="137">
                  <c:v>1.1470932706333333E-3</c:v>
                </c:pt>
                <c:pt idx="138">
                  <c:v>1.1351124267666667E-3</c:v>
                </c:pt>
                <c:pt idx="139">
                  <c:v>1.243920958E-3</c:v>
                </c:pt>
                <c:pt idx="140">
                  <c:v>9.6916025106666675E-4</c:v>
                </c:pt>
                <c:pt idx="141">
                  <c:v>1.1622529323333335E-3</c:v>
                </c:pt>
                <c:pt idx="142">
                  <c:v>1.0938713093333332E-3</c:v>
                </c:pt>
                <c:pt idx="143">
                  <c:v>1.1047737205999999E-3</c:v>
                </c:pt>
                <c:pt idx="144">
                  <c:v>9.4026957703333342E-4</c:v>
                </c:pt>
                <c:pt idx="145">
                  <c:v>9.9814190363333344E-4</c:v>
                </c:pt>
                <c:pt idx="146">
                  <c:v>1.0038177910333334E-3</c:v>
                </c:pt>
                <c:pt idx="147">
                  <c:v>9.0770225513333322E-4</c:v>
                </c:pt>
                <c:pt idx="148">
                  <c:v>1.1221830306333334E-3</c:v>
                </c:pt>
                <c:pt idx="149">
                  <c:v>8.4142064836666662E-4</c:v>
                </c:pt>
                <c:pt idx="150">
                  <c:v>1.0446387846999999E-3</c:v>
                </c:pt>
                <c:pt idx="151">
                  <c:v>1.0235958614666666E-3</c:v>
                </c:pt>
                <c:pt idx="152">
                  <c:v>9.9328874290000014E-4</c:v>
                </c:pt>
                <c:pt idx="153">
                  <c:v>1.0458330119666667E-3</c:v>
                </c:pt>
                <c:pt idx="154">
                  <c:v>9.5676941159999996E-4</c:v>
                </c:pt>
                <c:pt idx="155">
                  <c:v>1.0009084943999999E-3</c:v>
                </c:pt>
                <c:pt idx="156">
                  <c:v>9.2927250093333342E-4</c:v>
                </c:pt>
                <c:pt idx="157">
                  <c:v>8.8762608360000005E-4</c:v>
                </c:pt>
                <c:pt idx="158">
                  <c:v>9.7059175220000002E-4</c:v>
                </c:pt>
                <c:pt idx="159">
                  <c:v>8.0682993083333327E-4</c:v>
                </c:pt>
                <c:pt idx="160">
                  <c:v>9.1057534653333323E-4</c:v>
                </c:pt>
                <c:pt idx="161">
                  <c:v>8.6686775706666663E-4</c:v>
                </c:pt>
                <c:pt idx="162">
                  <c:v>8.6480295690000012E-4</c:v>
                </c:pt>
                <c:pt idx="163">
                  <c:v>9.0632649756666663E-4</c:v>
                </c:pt>
                <c:pt idx="164">
                  <c:v>8.3712092606666661E-4</c:v>
                </c:pt>
                <c:pt idx="165">
                  <c:v>8.07038392E-4</c:v>
                </c:pt>
                <c:pt idx="166">
                  <c:v>8.6933471426666657E-4</c:v>
                </c:pt>
                <c:pt idx="167">
                  <c:v>8.3937918923333334E-4</c:v>
                </c:pt>
                <c:pt idx="168">
                  <c:v>7.8048803456666656E-4</c:v>
                </c:pt>
                <c:pt idx="169">
                  <c:v>7.8234140523333331E-4</c:v>
                </c:pt>
                <c:pt idx="170">
                  <c:v>7.7893643166666653E-4</c:v>
                </c:pt>
                <c:pt idx="171">
                  <c:v>7.7277736276666674E-4</c:v>
                </c:pt>
                <c:pt idx="172">
                  <c:v>7.6664425440000001E-4</c:v>
                </c:pt>
                <c:pt idx="173">
                  <c:v>7.5445021496666669E-4</c:v>
                </c:pt>
                <c:pt idx="174">
                  <c:v>7.2634061010000016E-4</c:v>
                </c:pt>
                <c:pt idx="175">
                  <c:v>6.8561010993333329E-4</c:v>
                </c:pt>
                <c:pt idx="176">
                  <c:v>7.442387868666667E-4</c:v>
                </c:pt>
                <c:pt idx="177">
                  <c:v>6.793358479666666E-4</c:v>
                </c:pt>
                <c:pt idx="178">
                  <c:v>6.8049530576666658E-4</c:v>
                </c:pt>
                <c:pt idx="179">
                  <c:v>7.0633131949999995E-4</c:v>
                </c:pt>
                <c:pt idx="180">
                  <c:v>6.5436982549999998E-4</c:v>
                </c:pt>
                <c:pt idx="181">
                  <c:v>6.7833545229999993E-4</c:v>
                </c:pt>
                <c:pt idx="182">
                  <c:v>6.6287900943333335E-4</c:v>
                </c:pt>
                <c:pt idx="183">
                  <c:v>6.0942954343333336E-4</c:v>
                </c:pt>
                <c:pt idx="184">
                  <c:v>6.3288763826666668E-4</c:v>
                </c:pt>
                <c:pt idx="185">
                  <c:v>6.2620211976666671E-4</c:v>
                </c:pt>
                <c:pt idx="186">
                  <c:v>6.0363405890000003E-4</c:v>
                </c:pt>
                <c:pt idx="187">
                  <c:v>5.9613106226666672E-4</c:v>
                </c:pt>
                <c:pt idx="188">
                  <c:v>6.3710161093333327E-4</c:v>
                </c:pt>
                <c:pt idx="189">
                  <c:v>6.1752564699999997E-4</c:v>
                </c:pt>
                <c:pt idx="190">
                  <c:v>5.5253215636666669E-4</c:v>
                </c:pt>
                <c:pt idx="191">
                  <c:v>5.8807241536666676E-4</c:v>
                </c:pt>
                <c:pt idx="192">
                  <c:v>5.5448673086666664E-4</c:v>
                </c:pt>
                <c:pt idx="193">
                  <c:v>5.6845687020000001E-4</c:v>
                </c:pt>
                <c:pt idx="194">
                  <c:v>5.2675644596666667E-4</c:v>
                </c:pt>
                <c:pt idx="195">
                  <c:v>5.7925229583333335E-4</c:v>
                </c:pt>
                <c:pt idx="196">
                  <c:v>5.3536414633333334E-4</c:v>
                </c:pt>
                <c:pt idx="197">
                  <c:v>5.0619349350000003E-4</c:v>
                </c:pt>
                <c:pt idx="198">
                  <c:v>5.5289130733333328E-4</c:v>
                </c:pt>
                <c:pt idx="199">
                  <c:v>5.7306249313333337E-4</c:v>
                </c:pt>
                <c:pt idx="200">
                  <c:v>5.441989148333333E-4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1928"/>
        <c:axId val="374838400"/>
      </c:scatterChart>
      <c:scatterChart>
        <c:scatterStyle val="lineMarker"/>
        <c:varyColors val="0"/>
        <c:ser>
          <c:idx val="0"/>
          <c:order val="0"/>
          <c:tx>
            <c:strRef>
              <c:f>Weighting!$G$12</c:f>
              <c:strCache>
                <c:ptCount val="1"/>
                <c:pt idx="0">
                  <c:v>I(λ)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Weighting!$G$14:$G$614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1.1945351913175478E-4</c:v>
                </c:pt>
                <c:pt idx="31">
                  <c:v>1.0704631425301668E-4</c:v>
                </c:pt>
                <c:pt idx="32">
                  <c:v>8.7812582824965094E-5</c:v>
                </c:pt>
                <c:pt idx="33">
                  <c:v>7.449124074237302E-5</c:v>
                </c:pt>
                <c:pt idx="34">
                  <c:v>9.814124369250077E-5</c:v>
                </c:pt>
                <c:pt idx="35">
                  <c:v>9.4226049770792971E-5</c:v>
                </c:pt>
                <c:pt idx="36">
                  <c:v>8.2019054031984469E-5</c:v>
                </c:pt>
                <c:pt idx="37">
                  <c:v>8.0868144354771638E-5</c:v>
                </c:pt>
                <c:pt idx="38">
                  <c:v>9.9632205944430276E-5</c:v>
                </c:pt>
                <c:pt idx="39">
                  <c:v>9.2295260390748402E-5</c:v>
                </c:pt>
                <c:pt idx="40">
                  <c:v>1.0412402879979741E-4</c:v>
                </c:pt>
                <c:pt idx="41">
                  <c:v>1.1234642859424181E-4</c:v>
                </c:pt>
                <c:pt idx="42">
                  <c:v>1.1019289984341418E-4</c:v>
                </c:pt>
                <c:pt idx="43">
                  <c:v>1.2243680767509645E-4</c:v>
                </c:pt>
                <c:pt idx="44">
                  <c:v>1.5383013259696139E-4</c:v>
                </c:pt>
                <c:pt idx="45">
                  <c:v>1.941208420028506E-4</c:v>
                </c:pt>
                <c:pt idx="46">
                  <c:v>2.3753202579339887E-4</c:v>
                </c:pt>
                <c:pt idx="47">
                  <c:v>2.9247423473565575E-4</c:v>
                </c:pt>
                <c:pt idx="48">
                  <c:v>4.0977343759502271E-4</c:v>
                </c:pt>
                <c:pt idx="49">
                  <c:v>5.0809866270618389E-4</c:v>
                </c:pt>
                <c:pt idx="50">
                  <c:v>7.3773352834174955E-4</c:v>
                </c:pt>
                <c:pt idx="51">
                  <c:v>3.4241146489686403E-3</c:v>
                </c:pt>
                <c:pt idx="52">
                  <c:v>1.958161922339878E-2</c:v>
                </c:pt>
                <c:pt idx="53">
                  <c:v>6.4311586890876057E-2</c:v>
                </c:pt>
                <c:pt idx="54">
                  <c:v>7.093110165749747E-2</c:v>
                </c:pt>
                <c:pt idx="55">
                  <c:v>7.4994507141386982E-3</c:v>
                </c:pt>
                <c:pt idx="56">
                  <c:v>1.3326139085784953E-3</c:v>
                </c:pt>
                <c:pt idx="57">
                  <c:v>9.364368377825493E-4</c:v>
                </c:pt>
                <c:pt idx="58">
                  <c:v>7.6318453708782103E-4</c:v>
                </c:pt>
                <c:pt idx="59">
                  <c:v>6.5580127419495691E-4</c:v>
                </c:pt>
                <c:pt idx="60">
                  <c:v>5.7930481191087598E-4</c:v>
                </c:pt>
                <c:pt idx="61">
                  <c:v>5.4123762126175165E-4</c:v>
                </c:pt>
                <c:pt idx="62">
                  <c:v>5.1824628587305525E-4</c:v>
                </c:pt>
                <c:pt idx="63">
                  <c:v>5.163195491925429E-4</c:v>
                </c:pt>
                <c:pt idx="64">
                  <c:v>5.4153150829089802E-4</c:v>
                </c:pt>
                <c:pt idx="65">
                  <c:v>5.2855396772803688E-4</c:v>
                </c:pt>
                <c:pt idx="66">
                  <c:v>3.4741933870046396E-4</c:v>
                </c:pt>
                <c:pt idx="67">
                  <c:v>2.4238677035168783E-4</c:v>
                </c:pt>
                <c:pt idx="68">
                  <c:v>2.2546784577223144E-4</c:v>
                </c:pt>
                <c:pt idx="69">
                  <c:v>2.1349902919167761E-4</c:v>
                </c:pt>
                <c:pt idx="70">
                  <c:v>2.097576210337985E-4</c:v>
                </c:pt>
                <c:pt idx="71">
                  <c:v>1.6091093208158309E-4</c:v>
                </c:pt>
                <c:pt idx="72">
                  <c:v>8.7321129370528965E-5</c:v>
                </c:pt>
                <c:pt idx="73">
                  <c:v>7.5387282334310053E-5</c:v>
                </c:pt>
                <c:pt idx="74">
                  <c:v>7.3015221601983364E-5</c:v>
                </c:pt>
                <c:pt idx="75">
                  <c:v>9.6706767622415155E-5</c:v>
                </c:pt>
                <c:pt idx="76">
                  <c:v>7.7115819114052746E-5</c:v>
                </c:pt>
                <c:pt idx="77">
                  <c:v>5.7294375174256046E-5</c:v>
                </c:pt>
                <c:pt idx="78">
                  <c:v>4.7140429311424104E-5</c:v>
                </c:pt>
                <c:pt idx="79">
                  <c:v>4.6437765756996363E-5</c:v>
                </c:pt>
                <c:pt idx="80">
                  <c:v>7.6688371257034062E-5</c:v>
                </c:pt>
                <c:pt idx="81">
                  <c:v>6.7253411538240038E-5</c:v>
                </c:pt>
                <c:pt idx="82">
                  <c:v>4.3397144304002461E-5</c:v>
                </c:pt>
                <c:pt idx="83">
                  <c:v>3.3245983683800103E-5</c:v>
                </c:pt>
                <c:pt idx="84">
                  <c:v>3.0086174048998009E-5</c:v>
                </c:pt>
                <c:pt idx="85">
                  <c:v>2.9631395586888687E-5</c:v>
                </c:pt>
                <c:pt idx="86">
                  <c:v>3.1339264916368315E-5</c:v>
                </c:pt>
                <c:pt idx="87">
                  <c:v>2.5250266733923056E-5</c:v>
                </c:pt>
                <c:pt idx="88">
                  <c:v>5.0275934190752481E-5</c:v>
                </c:pt>
                <c:pt idx="89">
                  <c:v>1.0723546253372961E-4</c:v>
                </c:pt>
                <c:pt idx="90">
                  <c:v>5.6273690204581166E-5</c:v>
                </c:pt>
                <c:pt idx="91">
                  <c:v>2.4292249060316689E-5</c:v>
                </c:pt>
                <c:pt idx="92">
                  <c:v>3.3985437628546568E-5</c:v>
                </c:pt>
                <c:pt idx="93">
                  <c:v>3.0169820307449367E-5</c:v>
                </c:pt>
                <c:pt idx="94">
                  <c:v>2.1824238957176532E-5</c:v>
                </c:pt>
                <c:pt idx="95">
                  <c:v>5.6337661791565883E-5</c:v>
                </c:pt>
                <c:pt idx="96">
                  <c:v>2.5205253525826133E-4</c:v>
                </c:pt>
                <c:pt idx="97">
                  <c:v>2.3240148861391376E-4</c:v>
                </c:pt>
                <c:pt idx="98">
                  <c:v>2.5155373350143026E-5</c:v>
                </c:pt>
                <c:pt idx="99">
                  <c:v>1.2432064060812181E-5</c:v>
                </c:pt>
                <c:pt idx="100">
                  <c:v>1.6581616157903338E-5</c:v>
                </c:pt>
                <c:pt idx="101">
                  <c:v>9.2971333223642555E-5</c:v>
                </c:pt>
                <c:pt idx="102">
                  <c:v>1.9959720811325873E-4</c:v>
                </c:pt>
                <c:pt idx="103">
                  <c:v>6.5355292162269502E-5</c:v>
                </c:pt>
                <c:pt idx="104">
                  <c:v>1.3895002874808429E-5</c:v>
                </c:pt>
                <c:pt idx="105">
                  <c:v>1.4652060000207974E-5</c:v>
                </c:pt>
                <c:pt idx="106">
                  <c:v>1.2555993326070284E-5</c:v>
                </c:pt>
                <c:pt idx="107">
                  <c:v>1.3891634310601902E-5</c:v>
                </c:pt>
                <c:pt idx="108">
                  <c:v>1.3773361372595539E-5</c:v>
                </c:pt>
                <c:pt idx="109">
                  <c:v>1.512248363502915E-5</c:v>
                </c:pt>
                <c:pt idx="110">
                  <c:v>1.6695103301890932E-5</c:v>
                </c:pt>
                <c:pt idx="111">
                  <c:v>1.3344720899143315E-4</c:v>
                </c:pt>
                <c:pt idx="112">
                  <c:v>1.0121535548166813E-3</c:v>
                </c:pt>
                <c:pt idx="113">
                  <c:v>1.2746069126950434E-3</c:v>
                </c:pt>
                <c:pt idx="114">
                  <c:v>2.1038107658481709E-4</c:v>
                </c:pt>
                <c:pt idx="115">
                  <c:v>1.7051361956180333E-5</c:v>
                </c:pt>
                <c:pt idx="116">
                  <c:v>1.250784727001704E-5</c:v>
                </c:pt>
                <c:pt idx="117">
                  <c:v>1.2479118456466741E-5</c:v>
                </c:pt>
                <c:pt idx="118">
                  <c:v>1.457207414958406E-5</c:v>
                </c:pt>
                <c:pt idx="119">
                  <c:v>1.2230101411136407E-5</c:v>
                </c:pt>
                <c:pt idx="120">
                  <c:v>1.1588809579132101E-5</c:v>
                </c:pt>
                <c:pt idx="121">
                  <c:v>1.2522405828025259E-5</c:v>
                </c:pt>
                <c:pt idx="122">
                  <c:v>1.264181168667301E-5</c:v>
                </c:pt>
                <c:pt idx="123">
                  <c:v>1.2001259211906291E-5</c:v>
                </c:pt>
                <c:pt idx="124">
                  <c:v>7.2990932771602427E-6</c:v>
                </c:pt>
                <c:pt idx="125">
                  <c:v>7.8767374985491253E-6</c:v>
                </c:pt>
                <c:pt idx="126">
                  <c:v>8.6578206900574947E-6</c:v>
                </c:pt>
                <c:pt idx="127">
                  <c:v>9.6940807947808158E-6</c:v>
                </c:pt>
                <c:pt idx="128">
                  <c:v>9.4252652664307766E-6</c:v>
                </c:pt>
                <c:pt idx="129">
                  <c:v>4.7980959791213745E-6</c:v>
                </c:pt>
                <c:pt idx="130">
                  <c:v>6.2915724978238731E-6</c:v>
                </c:pt>
                <c:pt idx="131">
                  <c:v>7.4298797911093611E-6</c:v>
                </c:pt>
                <c:pt idx="132">
                  <c:v>6.9925437707647036E-6</c:v>
                </c:pt>
                <c:pt idx="133">
                  <c:v>4.5229232301074837E-5</c:v>
                </c:pt>
                <c:pt idx="134">
                  <c:v>9.3597817114147536E-5</c:v>
                </c:pt>
                <c:pt idx="135">
                  <c:v>2.0822958161520603E-5</c:v>
                </c:pt>
                <c:pt idx="136">
                  <c:v>4.5260956017313073E-6</c:v>
                </c:pt>
                <c:pt idx="137">
                  <c:v>4.0735558511820429E-6</c:v>
                </c:pt>
                <c:pt idx="138">
                  <c:v>6.1122304332502545E-6</c:v>
                </c:pt>
                <c:pt idx="139">
                  <c:v>6.9540775596821415E-6</c:v>
                </c:pt>
                <c:pt idx="140">
                  <c:v>6.4294787682624439E-6</c:v>
                </c:pt>
                <c:pt idx="141">
                  <c:v>8.0180145655458233E-6</c:v>
                </c:pt>
                <c:pt idx="142">
                  <c:v>7.8548072570617996E-6</c:v>
                </c:pt>
                <c:pt idx="143">
                  <c:v>4.9512921797961288E-6</c:v>
                </c:pt>
                <c:pt idx="144">
                  <c:v>5.9195202679814543E-6</c:v>
                </c:pt>
                <c:pt idx="145">
                  <c:v>4.72727211225684E-6</c:v>
                </c:pt>
                <c:pt idx="146">
                  <c:v>6.2979216985910079E-6</c:v>
                </c:pt>
                <c:pt idx="147">
                  <c:v>4.7545266263507366E-6</c:v>
                </c:pt>
                <c:pt idx="148">
                  <c:v>4.213504926107795E-6</c:v>
                </c:pt>
                <c:pt idx="149">
                  <c:v>6.1613028165133543E-6</c:v>
                </c:pt>
                <c:pt idx="150">
                  <c:v>5.7368201623475342E-6</c:v>
                </c:pt>
                <c:pt idx="151">
                  <c:v>4.7252271461463225E-6</c:v>
                </c:pt>
                <c:pt idx="152">
                  <c:v>6.6908523704661616E-6</c:v>
                </c:pt>
                <c:pt idx="153">
                  <c:v>4.4716702768022055E-6</c:v>
                </c:pt>
                <c:pt idx="154">
                  <c:v>6.4754275575225336E-6</c:v>
                </c:pt>
                <c:pt idx="155">
                  <c:v>7.0934317920645903E-6</c:v>
                </c:pt>
                <c:pt idx="156">
                  <c:v>8.2977411387574212E-6</c:v>
                </c:pt>
                <c:pt idx="157">
                  <c:v>9.3620193508071195E-6</c:v>
                </c:pt>
                <c:pt idx="158">
                  <c:v>7.3259657927676078E-6</c:v>
                </c:pt>
                <c:pt idx="159">
                  <c:v>9.7874379130802821E-6</c:v>
                </c:pt>
                <c:pt idx="160">
                  <c:v>8.8824265762787921E-6</c:v>
                </c:pt>
                <c:pt idx="161">
                  <c:v>8.920496014347943E-6</c:v>
                </c:pt>
                <c:pt idx="162">
                  <c:v>1.2329971500176716E-5</c:v>
                </c:pt>
                <c:pt idx="163">
                  <c:v>2.4087459166081349E-5</c:v>
                </c:pt>
                <c:pt idx="164">
                  <c:v>5.3483452548434536E-4</c:v>
                </c:pt>
                <c:pt idx="165">
                  <c:v>1.1075016864358057E-3</c:v>
                </c:pt>
                <c:pt idx="166">
                  <c:v>4.0345210197891549E-4</c:v>
                </c:pt>
                <c:pt idx="167">
                  <c:v>7.4000295066332393E-5</c:v>
                </c:pt>
                <c:pt idx="168">
                  <c:v>1.547493906831792E-5</c:v>
                </c:pt>
                <c:pt idx="169">
                  <c:v>1.3034843972053106E-5</c:v>
                </c:pt>
                <c:pt idx="170">
                  <c:v>1.4578265711345596E-5</c:v>
                </c:pt>
                <c:pt idx="171">
                  <c:v>1.3777875988652464E-5</c:v>
                </c:pt>
                <c:pt idx="172">
                  <c:v>1.3709534770763107E-5</c:v>
                </c:pt>
                <c:pt idx="173">
                  <c:v>1.6019215968308311E-5</c:v>
                </c:pt>
                <c:pt idx="174">
                  <c:v>1.4768165193616231E-5</c:v>
                </c:pt>
                <c:pt idx="175">
                  <c:v>1.1503809819559982E-5</c:v>
                </c:pt>
                <c:pt idx="176">
                  <c:v>1.2393811082225916E-5</c:v>
                </c:pt>
                <c:pt idx="177">
                  <c:v>1.2500526732787015E-5</c:v>
                </c:pt>
                <c:pt idx="178">
                  <c:v>1.2236220989942802E-5</c:v>
                </c:pt>
                <c:pt idx="179">
                  <c:v>1.0014036634610595E-5</c:v>
                </c:pt>
                <c:pt idx="180">
                  <c:v>1.0921501675006939E-5</c:v>
                </c:pt>
                <c:pt idx="181">
                  <c:v>1.2732835338529531E-5</c:v>
                </c:pt>
                <c:pt idx="182">
                  <c:v>1.2267153075088869E-5</c:v>
                </c:pt>
                <c:pt idx="183">
                  <c:v>1.1577110868833089E-5</c:v>
                </c:pt>
                <c:pt idx="184">
                  <c:v>8.7354701986502284E-6</c:v>
                </c:pt>
                <c:pt idx="185">
                  <c:v>1.0661604643586401E-5</c:v>
                </c:pt>
                <c:pt idx="186">
                  <c:v>1.1765268583894008E-5</c:v>
                </c:pt>
                <c:pt idx="187">
                  <c:v>1.2861954971331411E-5</c:v>
                </c:pt>
                <c:pt idx="188">
                  <c:v>1.1551828406557263E-5</c:v>
                </c:pt>
                <c:pt idx="189">
                  <c:v>1.3106651751519625E-5</c:v>
                </c:pt>
                <c:pt idx="190">
                  <c:v>1.8455394252049883E-5</c:v>
                </c:pt>
                <c:pt idx="191">
                  <c:v>1.6551360098690356E-5</c:v>
                </c:pt>
                <c:pt idx="192">
                  <c:v>1.3306023252033802E-5</c:v>
                </c:pt>
                <c:pt idx="193">
                  <c:v>1.3193645493085859E-5</c:v>
                </c:pt>
                <c:pt idx="194">
                  <c:v>1.2753150391474764E-5</c:v>
                </c:pt>
                <c:pt idx="195">
                  <c:v>1.338449546796254E-5</c:v>
                </c:pt>
                <c:pt idx="196">
                  <c:v>1.1495610431736728E-5</c:v>
                </c:pt>
                <c:pt idx="197">
                  <c:v>1.3049606015580176E-5</c:v>
                </c:pt>
                <c:pt idx="198">
                  <c:v>1.4230455402112663E-5</c:v>
                </c:pt>
                <c:pt idx="199">
                  <c:v>1.456532563351044E-5</c:v>
                </c:pt>
                <c:pt idx="200">
                  <c:v>1.3697470668107586E-5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6-424D-9873-8053451BD235}"/>
            </c:ext>
          </c:extLst>
        </c:ser>
        <c:ser>
          <c:idx val="1"/>
          <c:order val="1"/>
          <c:tx>
            <c:strRef>
              <c:f>Weighting!$I$12</c:f>
              <c:strCache>
                <c:ptCount val="1"/>
                <c:pt idx="0">
                  <c:v>Iavg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Weighting!$A$14:$A$614</c:f>
              <c:numCache>
                <c:formatCode>General</c:formatCode>
                <c:ptCount val="6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</c:numCache>
            </c:numRef>
          </c:xVal>
          <c:yVal>
            <c:numRef>
              <c:f>Weighting!$I$14:$I$614</c:f>
              <c:numCache>
                <c:formatCode>0.000000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1.1832007127765415E-4</c:v>
                </c:pt>
                <c:pt idx="31">
                  <c:v>1.061908773901672E-4</c:v>
                </c:pt>
                <c:pt idx="32">
                  <c:v>8.7224789237504361E-5</c:v>
                </c:pt>
                <c:pt idx="33">
                  <c:v>7.4064956521684166E-5</c:v>
                </c:pt>
                <c:pt idx="34">
                  <c:v>9.7661435724677732E-5</c:v>
                </c:pt>
                <c:pt idx="35">
                  <c:v>9.3821858298603301E-5</c:v>
                </c:pt>
                <c:pt idx="36">
                  <c:v>8.1709325564031259E-5</c:v>
                </c:pt>
                <c:pt idx="37">
                  <c:v>8.0596484870550583E-5</c:v>
                </c:pt>
                <c:pt idx="38">
                  <c:v>9.9319002627053064E-5</c:v>
                </c:pt>
                <c:pt idx="39">
                  <c:v>9.2018546545854973E-5</c:v>
                </c:pt>
                <c:pt idx="40">
                  <c:v>1.038273114957879E-4</c:v>
                </c:pt>
                <c:pt idx="41">
                  <c:v>1.1202328738820955E-4</c:v>
                </c:pt>
                <c:pt idx="42">
                  <c:v>1.0988168924974498E-4</c:v>
                </c:pt>
                <c:pt idx="43">
                  <c:v>1.2208450751669659E-4</c:v>
                </c:pt>
                <c:pt idx="44">
                  <c:v>1.533790551498699E-4</c:v>
                </c:pt>
                <c:pt idx="45">
                  <c:v>1.9353092828788775E-4</c:v>
                </c:pt>
                <c:pt idx="46">
                  <c:v>2.3678449749560184E-4</c:v>
                </c:pt>
                <c:pt idx="47">
                  <c:v>2.9152027434566031E-4</c:v>
                </c:pt>
                <c:pt idx="48">
                  <c:v>4.0840643101639856E-4</c:v>
                </c:pt>
                <c:pt idx="49">
                  <c:v>5.0632547237450861E-4</c:v>
                </c:pt>
                <c:pt idx="50">
                  <c:v>7.3510388505193059E-4</c:v>
                </c:pt>
                <c:pt idx="51">
                  <c:v>3.4116886833815202E-3</c:v>
                </c:pt>
                <c:pt idx="52">
                  <c:v>1.9508228483208424E-2</c:v>
                </c:pt>
                <c:pt idx="53">
                  <c:v>6.4068066111944211E-2</c:v>
                </c:pt>
                <c:pt idx="54">
                  <c:v>7.0655810579718661E-2</c:v>
                </c:pt>
                <c:pt idx="55">
                  <c:v>7.4699671159367135E-3</c:v>
                </c:pt>
                <c:pt idx="56">
                  <c:v>1.3272713995224528E-3</c:v>
                </c:pt>
                <c:pt idx="57">
                  <c:v>9.3260473824836713E-4</c:v>
                </c:pt>
                <c:pt idx="58">
                  <c:v>7.6005044755420189E-4</c:v>
                </c:pt>
                <c:pt idx="59">
                  <c:v>6.5304276277027907E-4</c:v>
                </c:pt>
                <c:pt idx="60">
                  <c:v>5.768771336352674E-4</c:v>
                </c:pt>
                <c:pt idx="61">
                  <c:v>5.389576716117242E-4</c:v>
                </c:pt>
                <c:pt idx="62">
                  <c:v>5.1604554546600973E-4</c:v>
                </c:pt>
                <c:pt idx="63">
                  <c:v>5.141268029887257E-4</c:v>
                </c:pt>
                <c:pt idx="64">
                  <c:v>5.3919844097738293E-4</c:v>
                </c:pt>
                <c:pt idx="65">
                  <c:v>5.2627675944261828E-4</c:v>
                </c:pt>
                <c:pt idx="66">
                  <c:v>3.4593879715223653E-4</c:v>
                </c:pt>
                <c:pt idx="67">
                  <c:v>2.4135071825967411E-4</c:v>
                </c:pt>
                <c:pt idx="68">
                  <c:v>2.2451411885594512E-4</c:v>
                </c:pt>
                <c:pt idx="69">
                  <c:v>2.1259838750944292E-4</c:v>
                </c:pt>
                <c:pt idx="70">
                  <c:v>2.0888363820037394E-4</c:v>
                </c:pt>
                <c:pt idx="71">
                  <c:v>1.6024259708655295E-4</c:v>
                </c:pt>
                <c:pt idx="72">
                  <c:v>8.6964280236744972E-5</c:v>
                </c:pt>
                <c:pt idx="73">
                  <c:v>7.5084631727255781E-5</c:v>
                </c:pt>
                <c:pt idx="74">
                  <c:v>7.2725013164444462E-5</c:v>
                </c:pt>
                <c:pt idx="75">
                  <c:v>9.6326843150396966E-5</c:v>
                </c:pt>
                <c:pt idx="76">
                  <c:v>7.681593703560635E-5</c:v>
                </c:pt>
                <c:pt idx="77">
                  <c:v>5.7078163433674158E-5</c:v>
                </c:pt>
                <c:pt idx="78">
                  <c:v>4.6966572189719607E-5</c:v>
                </c:pt>
                <c:pt idx="79">
                  <c:v>4.6268841855545519E-5</c:v>
                </c:pt>
                <c:pt idx="80">
                  <c:v>7.6414572264608873E-5</c:v>
                </c:pt>
                <c:pt idx="81">
                  <c:v>6.702098708374351E-5</c:v>
                </c:pt>
                <c:pt idx="82">
                  <c:v>4.3252313589791435E-5</c:v>
                </c:pt>
                <c:pt idx="83">
                  <c:v>3.3140521832691619E-5</c:v>
                </c:pt>
                <c:pt idx="84">
                  <c:v>2.9994876942457403E-5</c:v>
                </c:pt>
                <c:pt idx="85">
                  <c:v>2.9547156692771873E-5</c:v>
                </c:pt>
                <c:pt idx="86">
                  <c:v>3.1254263520777928E-5</c:v>
                </c:pt>
                <c:pt idx="87">
                  <c:v>2.5184035475963989E-5</c:v>
                </c:pt>
                <c:pt idx="88">
                  <c:v>5.0150568959380964E-5</c:v>
                </c:pt>
                <c:pt idx="89">
                  <c:v>1.0698108389478876E-4</c:v>
                </c:pt>
                <c:pt idx="90">
                  <c:v>5.6147892054021833E-5</c:v>
                </c:pt>
                <c:pt idx="91">
                  <c:v>2.4242799132078239E-5</c:v>
                </c:pt>
                <c:pt idx="92">
                  <c:v>3.3921717038974362E-5</c:v>
                </c:pt>
                <c:pt idx="93">
                  <c:v>3.0118215297141052E-5</c:v>
                </c:pt>
                <c:pt idx="94">
                  <c:v>2.1790199844905499E-5</c:v>
                </c:pt>
                <c:pt idx="95">
                  <c:v>5.6254665084712327E-5</c:v>
                </c:pt>
                <c:pt idx="96">
                  <c:v>2.5170657593566551E-4</c:v>
                </c:pt>
                <c:pt idx="97">
                  <c:v>2.3209030899989206E-4</c:v>
                </c:pt>
                <c:pt idx="98">
                  <c:v>2.5125468818688675E-5</c:v>
                </c:pt>
                <c:pt idx="99">
                  <c:v>1.2417215550386896E-5</c:v>
                </c:pt>
                <c:pt idx="100">
                  <c:v>1.6562740410209368E-5</c:v>
                </c:pt>
                <c:pt idx="101">
                  <c:v>9.2862332226520687E-5</c:v>
                </c:pt>
                <c:pt idx="102">
                  <c:v>1.9938825139656581E-4</c:v>
                </c:pt>
                <c:pt idx="103">
                  <c:v>6.5286803725655933E-5</c:v>
                </c:pt>
                <c:pt idx="104">
                  <c:v>1.3881467021966021E-5</c:v>
                </c:pt>
                <c:pt idx="105">
                  <c:v>1.4637520539093292E-5</c:v>
                </c:pt>
                <c:pt idx="106">
                  <c:v>1.254360816613957E-5</c:v>
                </c:pt>
                <c:pt idx="107">
                  <c:v>1.387860617857716E-5</c:v>
                </c:pt>
                <c:pt idx="108">
                  <c:v>1.3761397276651539E-5</c:v>
                </c:pt>
                <c:pt idx="109">
                  <c:v>1.5108657299623176E-5</c:v>
                </c:pt>
                <c:pt idx="110">
                  <c:v>1.6679849803740795E-5</c:v>
                </c:pt>
                <c:pt idx="111">
                  <c:v>1.3332540048724284E-4</c:v>
                </c:pt>
                <c:pt idx="112">
                  <c:v>1.0112924871950562E-3</c:v>
                </c:pt>
                <c:pt idx="113">
                  <c:v>1.2735337848295307E-3</c:v>
                </c:pt>
                <c:pt idx="114">
                  <c:v>2.1020703844795509E-4</c:v>
                </c:pt>
                <c:pt idx="115">
                  <c:v>1.7037504477674488E-5</c:v>
                </c:pt>
                <c:pt idx="116">
                  <c:v>1.249823910691267E-5</c:v>
                </c:pt>
                <c:pt idx="117">
                  <c:v>1.2469269384612577E-5</c:v>
                </c:pt>
                <c:pt idx="118">
                  <c:v>1.4560380722410695E-5</c:v>
                </c:pt>
                <c:pt idx="119">
                  <c:v>1.2220331704689179E-5</c:v>
                </c:pt>
                <c:pt idx="120">
                  <c:v>1.1580079626119494E-5</c:v>
                </c:pt>
                <c:pt idx="121">
                  <c:v>1.2512615056762924E-5</c:v>
                </c:pt>
                <c:pt idx="122">
                  <c:v>1.2632041338630566E-5</c:v>
                </c:pt>
                <c:pt idx="123">
                  <c:v>1.1992425844431506E-5</c:v>
                </c:pt>
                <c:pt idx="124">
                  <c:v>7.2938337292427912E-6</c:v>
                </c:pt>
                <c:pt idx="125">
                  <c:v>7.8706386153658323E-6</c:v>
                </c:pt>
                <c:pt idx="126">
                  <c:v>8.651485517119136E-6</c:v>
                </c:pt>
                <c:pt idx="127">
                  <c:v>9.6873991990428005E-6</c:v>
                </c:pt>
                <c:pt idx="128">
                  <c:v>9.4190380653642041E-6</c:v>
                </c:pt>
                <c:pt idx="129">
                  <c:v>4.7948246448366528E-6</c:v>
                </c:pt>
                <c:pt idx="130">
                  <c:v>6.2871116228232241E-6</c:v>
                </c:pt>
                <c:pt idx="131">
                  <c:v>7.4247846809144872E-6</c:v>
                </c:pt>
                <c:pt idx="132">
                  <c:v>6.9876469641127879E-6</c:v>
                </c:pt>
                <c:pt idx="133">
                  <c:v>4.5202186956580105E-5</c:v>
                </c:pt>
                <c:pt idx="134">
                  <c:v>9.3538523252719824E-5</c:v>
                </c:pt>
                <c:pt idx="135">
                  <c:v>2.0809464960783596E-5</c:v>
                </c:pt>
                <c:pt idx="136">
                  <c:v>4.5233529315832908E-6</c:v>
                </c:pt>
                <c:pt idx="137">
                  <c:v>4.0711866500299838E-6</c:v>
                </c:pt>
                <c:pt idx="138">
                  <c:v>6.1087126434592552E-6</c:v>
                </c:pt>
                <c:pt idx="139">
                  <c:v>6.9496917717696434E-6</c:v>
                </c:pt>
                <c:pt idx="140">
                  <c:v>6.4263192053009185E-6</c:v>
                </c:pt>
                <c:pt idx="141">
                  <c:v>8.0132896419128347E-6</c:v>
                </c:pt>
                <c:pt idx="142">
                  <c:v>7.8504507431350088E-6</c:v>
                </c:pt>
                <c:pt idx="143">
                  <c:v>4.9485186832338627E-6</c:v>
                </c:pt>
                <c:pt idx="144">
                  <c:v>5.916697996468258E-6</c:v>
                </c:pt>
                <c:pt idx="145">
                  <c:v>4.7248795993535978E-6</c:v>
                </c:pt>
                <c:pt idx="146">
                  <c:v>6.2947161474473582E-6</c:v>
                </c:pt>
                <c:pt idx="147">
                  <c:v>4.7523382834412248E-6</c:v>
                </c:pt>
                <c:pt idx="148">
                  <c:v>4.2111075267280813E-6</c:v>
                </c:pt>
                <c:pt idx="149">
                  <c:v>6.1586740008747442E-6</c:v>
                </c:pt>
                <c:pt idx="150">
                  <c:v>5.7337815034384967E-6</c:v>
                </c:pt>
                <c:pt idx="151">
                  <c:v>4.7227747034268599E-6</c:v>
                </c:pt>
                <c:pt idx="152">
                  <c:v>6.6874825320875049E-6</c:v>
                </c:pt>
                <c:pt idx="153">
                  <c:v>4.469299031327513E-6</c:v>
                </c:pt>
                <c:pt idx="154">
                  <c:v>6.4722860854403717E-6</c:v>
                </c:pt>
                <c:pt idx="155">
                  <c:v>7.0898317981697045E-6</c:v>
                </c:pt>
                <c:pt idx="156">
                  <c:v>8.2938312493039513E-6</c:v>
                </c:pt>
                <c:pt idx="157">
                  <c:v>9.3578056158414139E-6</c:v>
                </c:pt>
                <c:pt idx="158">
                  <c:v>7.3223603639423088E-6</c:v>
                </c:pt>
                <c:pt idx="159">
                  <c:v>9.7834335770923244E-6</c:v>
                </c:pt>
                <c:pt idx="160">
                  <c:v>8.8783253685229335E-6</c:v>
                </c:pt>
                <c:pt idx="161">
                  <c:v>8.9165748727375029E-6</c:v>
                </c:pt>
                <c:pt idx="162">
                  <c:v>1.2324564576795397E-5</c:v>
                </c:pt>
                <c:pt idx="163">
                  <c:v>2.4076389346348742E-5</c:v>
                </c:pt>
                <c:pt idx="164">
                  <c:v>5.3460749578460541E-4</c:v>
                </c:pt>
                <c:pt idx="165">
                  <c:v>1.1070484570605298E-3</c:v>
                </c:pt>
                <c:pt idx="166">
                  <c:v>4.0327425384355464E-4</c:v>
                </c:pt>
                <c:pt idx="167">
                  <c:v>7.3968798271684182E-5</c:v>
                </c:pt>
                <c:pt idx="168">
                  <c:v>1.5468814456692415E-5</c:v>
                </c:pt>
                <c:pt idx="169">
                  <c:v>1.3029672844648287E-5</c:v>
                </c:pt>
                <c:pt idx="170">
                  <c:v>1.4572507448786555E-5</c:v>
                </c:pt>
                <c:pt idx="171">
                  <c:v>1.37724768913721E-5</c:v>
                </c:pt>
                <c:pt idx="172">
                  <c:v>1.3704205080229728E-5</c:v>
                </c:pt>
                <c:pt idx="173">
                  <c:v>1.6013087400102693E-5</c:v>
                </c:pt>
                <c:pt idx="174">
                  <c:v>1.4762725703696784E-5</c:v>
                </c:pt>
                <c:pt idx="175">
                  <c:v>1.1499810222916553E-5</c:v>
                </c:pt>
                <c:pt idx="176">
                  <c:v>1.2389133667786644E-5</c:v>
                </c:pt>
                <c:pt idx="177">
                  <c:v>1.2496220365615929E-5</c:v>
                </c:pt>
                <c:pt idx="178">
                  <c:v>1.2231998481899741E-5</c:v>
                </c:pt>
                <c:pt idx="179">
                  <c:v>1.0010449795588205E-5</c:v>
                </c:pt>
                <c:pt idx="180">
                  <c:v>1.0917877513879803E-5</c:v>
                </c:pt>
                <c:pt idx="181">
                  <c:v>1.2728455400200671E-5</c:v>
                </c:pt>
                <c:pt idx="182">
                  <c:v>1.2263029454698496E-5</c:v>
                </c:pt>
                <c:pt idx="183">
                  <c:v>1.1573532936098669E-5</c:v>
                </c:pt>
                <c:pt idx="184">
                  <c:v>8.7326665865218239E-6</c:v>
                </c:pt>
                <c:pt idx="185">
                  <c:v>1.0658218985324366E-5</c:v>
                </c:pt>
                <c:pt idx="186">
                  <c:v>1.1761667071543839E-5</c:v>
                </c:pt>
                <c:pt idx="187">
                  <c:v>1.285806667670897E-5</c:v>
                </c:pt>
                <c:pt idx="188">
                  <c:v>1.1548096215704005E-5</c:v>
                </c:pt>
                <c:pt idx="189">
                  <c:v>1.3102547310247434E-5</c:v>
                </c:pt>
                <c:pt idx="190">
                  <c:v>1.8450222976072208E-5</c:v>
                </c:pt>
                <c:pt idx="191">
                  <c:v>1.6546424087822382E-5</c:v>
                </c:pt>
                <c:pt idx="192">
                  <c:v>1.330228166390526E-5</c:v>
                </c:pt>
                <c:pt idx="193">
                  <c:v>1.3189842050876587E-5</c:v>
                </c:pt>
                <c:pt idx="194">
                  <c:v>1.2749743581148535E-5</c:v>
                </c:pt>
                <c:pt idx="195">
                  <c:v>1.3380563747113977E-5</c:v>
                </c:pt>
                <c:pt idx="196">
                  <c:v>1.1492489382128127E-5</c:v>
                </c:pt>
                <c:pt idx="197">
                  <c:v>1.3046256071224141E-5</c:v>
                </c:pt>
                <c:pt idx="198">
                  <c:v>1.4226465379675997E-5</c:v>
                </c:pt>
                <c:pt idx="199">
                  <c:v>1.4561092753098178E-5</c:v>
                </c:pt>
                <c:pt idx="200">
                  <c:v>1.3693690456560103E-5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576"/>
        <c:axId val="374838792"/>
      </c:scatterChart>
      <c:valAx>
        <c:axId val="374841928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8400"/>
        <c:crosses val="autoZero"/>
        <c:crossBetween val="midCat"/>
      </c:valAx>
      <c:valAx>
        <c:axId val="37483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1928"/>
        <c:crosses val="autoZero"/>
        <c:crossBetween val="midCat"/>
      </c:valAx>
      <c:valAx>
        <c:axId val="374838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lambda or I agerage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576"/>
        <c:crosses val="max"/>
        <c:crossBetween val="midCat"/>
      </c:valAx>
      <c:valAx>
        <c:axId val="374839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50395310465136"/>
          <c:y val="7.6817613965587381E-2"/>
          <c:w val="0.77156584056836097"/>
          <c:h val="0.66990750004812338"/>
        </c:manualLayout>
      </c:layout>
      <c:scatterChart>
        <c:scatterStyle val="lineMarker"/>
        <c:varyColors val="0"/>
        <c:ser>
          <c:idx val="0"/>
          <c:order val="0"/>
          <c:tx>
            <c:strRef>
              <c:f>LP_254!$B$7</c:f>
              <c:strCache>
                <c:ptCount val="1"/>
                <c:pt idx="0">
                  <c:v>COOSPIDER 6W, 110V LP UV NEW INTERPOLATION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LP_254!$A$22:$A$644</c:f>
              <c:numCache>
                <c:formatCode>General</c:formatCode>
                <c:ptCount val="623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  <c:pt idx="156">
                  <c:v>334</c:v>
                </c:pt>
                <c:pt idx="157">
                  <c:v>335</c:v>
                </c:pt>
                <c:pt idx="158">
                  <c:v>336</c:v>
                </c:pt>
                <c:pt idx="159">
                  <c:v>337</c:v>
                </c:pt>
                <c:pt idx="160">
                  <c:v>338</c:v>
                </c:pt>
                <c:pt idx="161">
                  <c:v>339</c:v>
                </c:pt>
                <c:pt idx="162">
                  <c:v>340</c:v>
                </c:pt>
                <c:pt idx="163">
                  <c:v>341</c:v>
                </c:pt>
                <c:pt idx="164">
                  <c:v>342</c:v>
                </c:pt>
                <c:pt idx="165">
                  <c:v>343</c:v>
                </c:pt>
                <c:pt idx="166">
                  <c:v>344</c:v>
                </c:pt>
                <c:pt idx="167">
                  <c:v>345</c:v>
                </c:pt>
                <c:pt idx="168">
                  <c:v>346</c:v>
                </c:pt>
                <c:pt idx="169">
                  <c:v>347</c:v>
                </c:pt>
                <c:pt idx="170">
                  <c:v>348</c:v>
                </c:pt>
                <c:pt idx="171">
                  <c:v>349</c:v>
                </c:pt>
                <c:pt idx="172">
                  <c:v>350</c:v>
                </c:pt>
                <c:pt idx="173">
                  <c:v>351</c:v>
                </c:pt>
                <c:pt idx="174">
                  <c:v>352</c:v>
                </c:pt>
                <c:pt idx="175">
                  <c:v>353</c:v>
                </c:pt>
                <c:pt idx="176">
                  <c:v>354</c:v>
                </c:pt>
                <c:pt idx="177">
                  <c:v>355</c:v>
                </c:pt>
                <c:pt idx="178">
                  <c:v>356</c:v>
                </c:pt>
                <c:pt idx="179">
                  <c:v>357</c:v>
                </c:pt>
                <c:pt idx="180">
                  <c:v>358</c:v>
                </c:pt>
                <c:pt idx="181">
                  <c:v>359</c:v>
                </c:pt>
                <c:pt idx="182">
                  <c:v>360</c:v>
                </c:pt>
                <c:pt idx="183">
                  <c:v>361</c:v>
                </c:pt>
                <c:pt idx="184">
                  <c:v>362</c:v>
                </c:pt>
                <c:pt idx="185">
                  <c:v>363</c:v>
                </c:pt>
                <c:pt idx="186">
                  <c:v>364</c:v>
                </c:pt>
                <c:pt idx="187">
                  <c:v>365</c:v>
                </c:pt>
                <c:pt idx="188">
                  <c:v>366</c:v>
                </c:pt>
                <c:pt idx="189">
                  <c:v>367</c:v>
                </c:pt>
                <c:pt idx="190">
                  <c:v>368</c:v>
                </c:pt>
                <c:pt idx="191">
                  <c:v>369</c:v>
                </c:pt>
                <c:pt idx="192">
                  <c:v>370</c:v>
                </c:pt>
                <c:pt idx="193">
                  <c:v>371</c:v>
                </c:pt>
                <c:pt idx="194">
                  <c:v>372</c:v>
                </c:pt>
                <c:pt idx="195">
                  <c:v>373</c:v>
                </c:pt>
                <c:pt idx="196">
                  <c:v>374</c:v>
                </c:pt>
                <c:pt idx="197">
                  <c:v>375</c:v>
                </c:pt>
                <c:pt idx="198">
                  <c:v>376</c:v>
                </c:pt>
                <c:pt idx="199">
                  <c:v>377</c:v>
                </c:pt>
                <c:pt idx="200">
                  <c:v>378</c:v>
                </c:pt>
                <c:pt idx="201">
                  <c:v>379</c:v>
                </c:pt>
                <c:pt idx="202">
                  <c:v>380</c:v>
                </c:pt>
                <c:pt idx="203">
                  <c:v>381</c:v>
                </c:pt>
                <c:pt idx="204">
                  <c:v>382</c:v>
                </c:pt>
                <c:pt idx="205">
                  <c:v>383</c:v>
                </c:pt>
                <c:pt idx="206">
                  <c:v>384</c:v>
                </c:pt>
                <c:pt idx="207">
                  <c:v>385</c:v>
                </c:pt>
                <c:pt idx="208">
                  <c:v>386</c:v>
                </c:pt>
                <c:pt idx="209">
                  <c:v>387</c:v>
                </c:pt>
                <c:pt idx="210">
                  <c:v>388</c:v>
                </c:pt>
                <c:pt idx="211">
                  <c:v>389</c:v>
                </c:pt>
                <c:pt idx="212">
                  <c:v>390</c:v>
                </c:pt>
                <c:pt idx="213">
                  <c:v>391</c:v>
                </c:pt>
                <c:pt idx="214">
                  <c:v>392</c:v>
                </c:pt>
                <c:pt idx="215">
                  <c:v>393</c:v>
                </c:pt>
                <c:pt idx="216">
                  <c:v>394</c:v>
                </c:pt>
                <c:pt idx="217">
                  <c:v>395</c:v>
                </c:pt>
                <c:pt idx="218">
                  <c:v>396</c:v>
                </c:pt>
                <c:pt idx="219">
                  <c:v>397</c:v>
                </c:pt>
                <c:pt idx="220">
                  <c:v>398</c:v>
                </c:pt>
                <c:pt idx="221">
                  <c:v>399</c:v>
                </c:pt>
                <c:pt idx="222">
                  <c:v>400</c:v>
                </c:pt>
                <c:pt idx="223">
                  <c:v>401</c:v>
                </c:pt>
                <c:pt idx="224">
                  <c:v>402</c:v>
                </c:pt>
                <c:pt idx="225">
                  <c:v>403</c:v>
                </c:pt>
                <c:pt idx="226">
                  <c:v>404</c:v>
                </c:pt>
                <c:pt idx="227">
                  <c:v>405</c:v>
                </c:pt>
                <c:pt idx="228">
                  <c:v>406</c:v>
                </c:pt>
                <c:pt idx="229">
                  <c:v>407</c:v>
                </c:pt>
                <c:pt idx="230">
                  <c:v>408</c:v>
                </c:pt>
                <c:pt idx="231">
                  <c:v>409</c:v>
                </c:pt>
                <c:pt idx="232">
                  <c:v>410</c:v>
                </c:pt>
                <c:pt idx="233">
                  <c:v>411</c:v>
                </c:pt>
                <c:pt idx="234">
                  <c:v>412</c:v>
                </c:pt>
                <c:pt idx="235">
                  <c:v>413</c:v>
                </c:pt>
                <c:pt idx="236">
                  <c:v>414</c:v>
                </c:pt>
                <c:pt idx="237">
                  <c:v>415</c:v>
                </c:pt>
                <c:pt idx="238">
                  <c:v>416</c:v>
                </c:pt>
                <c:pt idx="239">
                  <c:v>417</c:v>
                </c:pt>
                <c:pt idx="240">
                  <c:v>418</c:v>
                </c:pt>
                <c:pt idx="241">
                  <c:v>419</c:v>
                </c:pt>
                <c:pt idx="242">
                  <c:v>420</c:v>
                </c:pt>
                <c:pt idx="243">
                  <c:v>421</c:v>
                </c:pt>
                <c:pt idx="244">
                  <c:v>422</c:v>
                </c:pt>
                <c:pt idx="245">
                  <c:v>423</c:v>
                </c:pt>
                <c:pt idx="246">
                  <c:v>424</c:v>
                </c:pt>
                <c:pt idx="247">
                  <c:v>425</c:v>
                </c:pt>
                <c:pt idx="248">
                  <c:v>426</c:v>
                </c:pt>
                <c:pt idx="249">
                  <c:v>427</c:v>
                </c:pt>
                <c:pt idx="250">
                  <c:v>428</c:v>
                </c:pt>
                <c:pt idx="251">
                  <c:v>429</c:v>
                </c:pt>
                <c:pt idx="252">
                  <c:v>430</c:v>
                </c:pt>
                <c:pt idx="253">
                  <c:v>431</c:v>
                </c:pt>
                <c:pt idx="254">
                  <c:v>432</c:v>
                </c:pt>
                <c:pt idx="255">
                  <c:v>433</c:v>
                </c:pt>
                <c:pt idx="256">
                  <c:v>434</c:v>
                </c:pt>
                <c:pt idx="257">
                  <c:v>435</c:v>
                </c:pt>
                <c:pt idx="258">
                  <c:v>436</c:v>
                </c:pt>
                <c:pt idx="259">
                  <c:v>437</c:v>
                </c:pt>
                <c:pt idx="260">
                  <c:v>438</c:v>
                </c:pt>
                <c:pt idx="261">
                  <c:v>439</c:v>
                </c:pt>
                <c:pt idx="262">
                  <c:v>440</c:v>
                </c:pt>
                <c:pt idx="263">
                  <c:v>441</c:v>
                </c:pt>
                <c:pt idx="264">
                  <c:v>442</c:v>
                </c:pt>
                <c:pt idx="265">
                  <c:v>443</c:v>
                </c:pt>
                <c:pt idx="266">
                  <c:v>444</c:v>
                </c:pt>
                <c:pt idx="267">
                  <c:v>445</c:v>
                </c:pt>
                <c:pt idx="268">
                  <c:v>446</c:v>
                </c:pt>
                <c:pt idx="269">
                  <c:v>447</c:v>
                </c:pt>
                <c:pt idx="270">
                  <c:v>448</c:v>
                </c:pt>
                <c:pt idx="271">
                  <c:v>449</c:v>
                </c:pt>
                <c:pt idx="272">
                  <c:v>450</c:v>
                </c:pt>
                <c:pt idx="273">
                  <c:v>451</c:v>
                </c:pt>
                <c:pt idx="274">
                  <c:v>452</c:v>
                </c:pt>
                <c:pt idx="275">
                  <c:v>453</c:v>
                </c:pt>
                <c:pt idx="276">
                  <c:v>454</c:v>
                </c:pt>
                <c:pt idx="277">
                  <c:v>455</c:v>
                </c:pt>
                <c:pt idx="278">
                  <c:v>456</c:v>
                </c:pt>
                <c:pt idx="279">
                  <c:v>457</c:v>
                </c:pt>
                <c:pt idx="280">
                  <c:v>458</c:v>
                </c:pt>
                <c:pt idx="281">
                  <c:v>459</c:v>
                </c:pt>
                <c:pt idx="282">
                  <c:v>460</c:v>
                </c:pt>
                <c:pt idx="283">
                  <c:v>461</c:v>
                </c:pt>
                <c:pt idx="284">
                  <c:v>462</c:v>
                </c:pt>
                <c:pt idx="285">
                  <c:v>463</c:v>
                </c:pt>
                <c:pt idx="286">
                  <c:v>464</c:v>
                </c:pt>
                <c:pt idx="287">
                  <c:v>465</c:v>
                </c:pt>
                <c:pt idx="288">
                  <c:v>466</c:v>
                </c:pt>
                <c:pt idx="289">
                  <c:v>467</c:v>
                </c:pt>
                <c:pt idx="290">
                  <c:v>468</c:v>
                </c:pt>
                <c:pt idx="291">
                  <c:v>469</c:v>
                </c:pt>
                <c:pt idx="292">
                  <c:v>470</c:v>
                </c:pt>
                <c:pt idx="293">
                  <c:v>471</c:v>
                </c:pt>
                <c:pt idx="294">
                  <c:v>472</c:v>
                </c:pt>
                <c:pt idx="295">
                  <c:v>473</c:v>
                </c:pt>
                <c:pt idx="296">
                  <c:v>474</c:v>
                </c:pt>
                <c:pt idx="297">
                  <c:v>475</c:v>
                </c:pt>
                <c:pt idx="298">
                  <c:v>476</c:v>
                </c:pt>
                <c:pt idx="299">
                  <c:v>477</c:v>
                </c:pt>
                <c:pt idx="300">
                  <c:v>478</c:v>
                </c:pt>
                <c:pt idx="301">
                  <c:v>479</c:v>
                </c:pt>
                <c:pt idx="302">
                  <c:v>480</c:v>
                </c:pt>
                <c:pt idx="303">
                  <c:v>481</c:v>
                </c:pt>
                <c:pt idx="304">
                  <c:v>482</c:v>
                </c:pt>
                <c:pt idx="305">
                  <c:v>483</c:v>
                </c:pt>
                <c:pt idx="306">
                  <c:v>484</c:v>
                </c:pt>
                <c:pt idx="307">
                  <c:v>485</c:v>
                </c:pt>
                <c:pt idx="308">
                  <c:v>486</c:v>
                </c:pt>
                <c:pt idx="309">
                  <c:v>487</c:v>
                </c:pt>
                <c:pt idx="310">
                  <c:v>488</c:v>
                </c:pt>
                <c:pt idx="311">
                  <c:v>489</c:v>
                </c:pt>
                <c:pt idx="312">
                  <c:v>490</c:v>
                </c:pt>
                <c:pt idx="313">
                  <c:v>491</c:v>
                </c:pt>
                <c:pt idx="314">
                  <c:v>492</c:v>
                </c:pt>
                <c:pt idx="315">
                  <c:v>493</c:v>
                </c:pt>
                <c:pt idx="316">
                  <c:v>494</c:v>
                </c:pt>
                <c:pt idx="317">
                  <c:v>495</c:v>
                </c:pt>
                <c:pt idx="318">
                  <c:v>496</c:v>
                </c:pt>
                <c:pt idx="319">
                  <c:v>497</c:v>
                </c:pt>
                <c:pt idx="320">
                  <c:v>498</c:v>
                </c:pt>
                <c:pt idx="321">
                  <c:v>499</c:v>
                </c:pt>
                <c:pt idx="322">
                  <c:v>500</c:v>
                </c:pt>
                <c:pt idx="323">
                  <c:v>501</c:v>
                </c:pt>
                <c:pt idx="324">
                  <c:v>502</c:v>
                </c:pt>
                <c:pt idx="325">
                  <c:v>503</c:v>
                </c:pt>
                <c:pt idx="326">
                  <c:v>504</c:v>
                </c:pt>
                <c:pt idx="327">
                  <c:v>505</c:v>
                </c:pt>
                <c:pt idx="328">
                  <c:v>506</c:v>
                </c:pt>
                <c:pt idx="329">
                  <c:v>507</c:v>
                </c:pt>
                <c:pt idx="330">
                  <c:v>508</c:v>
                </c:pt>
                <c:pt idx="331">
                  <c:v>509</c:v>
                </c:pt>
                <c:pt idx="332">
                  <c:v>510</c:v>
                </c:pt>
                <c:pt idx="333">
                  <c:v>511</c:v>
                </c:pt>
                <c:pt idx="334">
                  <c:v>512</c:v>
                </c:pt>
                <c:pt idx="335">
                  <c:v>513</c:v>
                </c:pt>
                <c:pt idx="336">
                  <c:v>514</c:v>
                </c:pt>
                <c:pt idx="337">
                  <c:v>515</c:v>
                </c:pt>
                <c:pt idx="338">
                  <c:v>516</c:v>
                </c:pt>
                <c:pt idx="339">
                  <c:v>517</c:v>
                </c:pt>
                <c:pt idx="340">
                  <c:v>518</c:v>
                </c:pt>
                <c:pt idx="341">
                  <c:v>519</c:v>
                </c:pt>
                <c:pt idx="342">
                  <c:v>520</c:v>
                </c:pt>
                <c:pt idx="343">
                  <c:v>521</c:v>
                </c:pt>
                <c:pt idx="344">
                  <c:v>522</c:v>
                </c:pt>
                <c:pt idx="345">
                  <c:v>523</c:v>
                </c:pt>
                <c:pt idx="346">
                  <c:v>524</c:v>
                </c:pt>
                <c:pt idx="347">
                  <c:v>525</c:v>
                </c:pt>
                <c:pt idx="348">
                  <c:v>526</c:v>
                </c:pt>
                <c:pt idx="349">
                  <c:v>527</c:v>
                </c:pt>
                <c:pt idx="350">
                  <c:v>528</c:v>
                </c:pt>
                <c:pt idx="351">
                  <c:v>529</c:v>
                </c:pt>
                <c:pt idx="352">
                  <c:v>530</c:v>
                </c:pt>
                <c:pt idx="353">
                  <c:v>531</c:v>
                </c:pt>
                <c:pt idx="354">
                  <c:v>532</c:v>
                </c:pt>
                <c:pt idx="355">
                  <c:v>533</c:v>
                </c:pt>
                <c:pt idx="356">
                  <c:v>534</c:v>
                </c:pt>
                <c:pt idx="357">
                  <c:v>535</c:v>
                </c:pt>
                <c:pt idx="358">
                  <c:v>536</c:v>
                </c:pt>
                <c:pt idx="359">
                  <c:v>537</c:v>
                </c:pt>
                <c:pt idx="360">
                  <c:v>538</c:v>
                </c:pt>
                <c:pt idx="361">
                  <c:v>539</c:v>
                </c:pt>
                <c:pt idx="362">
                  <c:v>540</c:v>
                </c:pt>
                <c:pt idx="363">
                  <c:v>541</c:v>
                </c:pt>
                <c:pt idx="364">
                  <c:v>542</c:v>
                </c:pt>
                <c:pt idx="365">
                  <c:v>543</c:v>
                </c:pt>
                <c:pt idx="366">
                  <c:v>544</c:v>
                </c:pt>
                <c:pt idx="367">
                  <c:v>545</c:v>
                </c:pt>
                <c:pt idx="368">
                  <c:v>546</c:v>
                </c:pt>
                <c:pt idx="369">
                  <c:v>547</c:v>
                </c:pt>
                <c:pt idx="370">
                  <c:v>548</c:v>
                </c:pt>
                <c:pt idx="371">
                  <c:v>549</c:v>
                </c:pt>
                <c:pt idx="372">
                  <c:v>550</c:v>
                </c:pt>
                <c:pt idx="373">
                  <c:v>551</c:v>
                </c:pt>
                <c:pt idx="374">
                  <c:v>552</c:v>
                </c:pt>
                <c:pt idx="375">
                  <c:v>553</c:v>
                </c:pt>
                <c:pt idx="376">
                  <c:v>554</c:v>
                </c:pt>
                <c:pt idx="377">
                  <c:v>555</c:v>
                </c:pt>
                <c:pt idx="378">
                  <c:v>556</c:v>
                </c:pt>
                <c:pt idx="379">
                  <c:v>557</c:v>
                </c:pt>
                <c:pt idx="380">
                  <c:v>558</c:v>
                </c:pt>
                <c:pt idx="381">
                  <c:v>559</c:v>
                </c:pt>
                <c:pt idx="382">
                  <c:v>560</c:v>
                </c:pt>
                <c:pt idx="383">
                  <c:v>561</c:v>
                </c:pt>
                <c:pt idx="384">
                  <c:v>562</c:v>
                </c:pt>
                <c:pt idx="385">
                  <c:v>563</c:v>
                </c:pt>
                <c:pt idx="386">
                  <c:v>564</c:v>
                </c:pt>
                <c:pt idx="387">
                  <c:v>565</c:v>
                </c:pt>
                <c:pt idx="388">
                  <c:v>566</c:v>
                </c:pt>
                <c:pt idx="389">
                  <c:v>567</c:v>
                </c:pt>
                <c:pt idx="390">
                  <c:v>568</c:v>
                </c:pt>
                <c:pt idx="391">
                  <c:v>569</c:v>
                </c:pt>
                <c:pt idx="392">
                  <c:v>570</c:v>
                </c:pt>
                <c:pt idx="393">
                  <c:v>571</c:v>
                </c:pt>
                <c:pt idx="394">
                  <c:v>572</c:v>
                </c:pt>
                <c:pt idx="395">
                  <c:v>573</c:v>
                </c:pt>
                <c:pt idx="396">
                  <c:v>574</c:v>
                </c:pt>
                <c:pt idx="397">
                  <c:v>575</c:v>
                </c:pt>
                <c:pt idx="398">
                  <c:v>576</c:v>
                </c:pt>
                <c:pt idx="399">
                  <c:v>577</c:v>
                </c:pt>
                <c:pt idx="400">
                  <c:v>578</c:v>
                </c:pt>
                <c:pt idx="401">
                  <c:v>579</c:v>
                </c:pt>
                <c:pt idx="402">
                  <c:v>580</c:v>
                </c:pt>
                <c:pt idx="403">
                  <c:v>581</c:v>
                </c:pt>
                <c:pt idx="404">
                  <c:v>582</c:v>
                </c:pt>
                <c:pt idx="405">
                  <c:v>583</c:v>
                </c:pt>
                <c:pt idx="406">
                  <c:v>584</c:v>
                </c:pt>
                <c:pt idx="407">
                  <c:v>585</c:v>
                </c:pt>
                <c:pt idx="408">
                  <c:v>586</c:v>
                </c:pt>
                <c:pt idx="409">
                  <c:v>587</c:v>
                </c:pt>
                <c:pt idx="410">
                  <c:v>588</c:v>
                </c:pt>
                <c:pt idx="411">
                  <c:v>589</c:v>
                </c:pt>
                <c:pt idx="412">
                  <c:v>590</c:v>
                </c:pt>
                <c:pt idx="413">
                  <c:v>591</c:v>
                </c:pt>
                <c:pt idx="414">
                  <c:v>592</c:v>
                </c:pt>
                <c:pt idx="415">
                  <c:v>593</c:v>
                </c:pt>
                <c:pt idx="416">
                  <c:v>594</c:v>
                </c:pt>
                <c:pt idx="417">
                  <c:v>595</c:v>
                </c:pt>
                <c:pt idx="418">
                  <c:v>596</c:v>
                </c:pt>
                <c:pt idx="419">
                  <c:v>597</c:v>
                </c:pt>
                <c:pt idx="420">
                  <c:v>598</c:v>
                </c:pt>
                <c:pt idx="421">
                  <c:v>599</c:v>
                </c:pt>
                <c:pt idx="422">
                  <c:v>600</c:v>
                </c:pt>
                <c:pt idx="423">
                  <c:v>601</c:v>
                </c:pt>
                <c:pt idx="424">
                  <c:v>602</c:v>
                </c:pt>
                <c:pt idx="425">
                  <c:v>603</c:v>
                </c:pt>
                <c:pt idx="426">
                  <c:v>604</c:v>
                </c:pt>
                <c:pt idx="427">
                  <c:v>605</c:v>
                </c:pt>
                <c:pt idx="428">
                  <c:v>606</c:v>
                </c:pt>
                <c:pt idx="429">
                  <c:v>607</c:v>
                </c:pt>
                <c:pt idx="430">
                  <c:v>608</c:v>
                </c:pt>
                <c:pt idx="431">
                  <c:v>609</c:v>
                </c:pt>
                <c:pt idx="432">
                  <c:v>610</c:v>
                </c:pt>
                <c:pt idx="433">
                  <c:v>611</c:v>
                </c:pt>
                <c:pt idx="434">
                  <c:v>612</c:v>
                </c:pt>
                <c:pt idx="435">
                  <c:v>613</c:v>
                </c:pt>
                <c:pt idx="436">
                  <c:v>614</c:v>
                </c:pt>
                <c:pt idx="437">
                  <c:v>615</c:v>
                </c:pt>
                <c:pt idx="438">
                  <c:v>616</c:v>
                </c:pt>
                <c:pt idx="439">
                  <c:v>617</c:v>
                </c:pt>
                <c:pt idx="440">
                  <c:v>618</c:v>
                </c:pt>
                <c:pt idx="441">
                  <c:v>619</c:v>
                </c:pt>
                <c:pt idx="442">
                  <c:v>620</c:v>
                </c:pt>
                <c:pt idx="443">
                  <c:v>621</c:v>
                </c:pt>
                <c:pt idx="444">
                  <c:v>622</c:v>
                </c:pt>
                <c:pt idx="445">
                  <c:v>623</c:v>
                </c:pt>
                <c:pt idx="446">
                  <c:v>624</c:v>
                </c:pt>
                <c:pt idx="447">
                  <c:v>625</c:v>
                </c:pt>
                <c:pt idx="448">
                  <c:v>626</c:v>
                </c:pt>
                <c:pt idx="449">
                  <c:v>627</c:v>
                </c:pt>
                <c:pt idx="450">
                  <c:v>628</c:v>
                </c:pt>
                <c:pt idx="451">
                  <c:v>629</c:v>
                </c:pt>
                <c:pt idx="452">
                  <c:v>630</c:v>
                </c:pt>
                <c:pt idx="453">
                  <c:v>631</c:v>
                </c:pt>
                <c:pt idx="454">
                  <c:v>632</c:v>
                </c:pt>
                <c:pt idx="455">
                  <c:v>633</c:v>
                </c:pt>
                <c:pt idx="456">
                  <c:v>634</c:v>
                </c:pt>
                <c:pt idx="457">
                  <c:v>635</c:v>
                </c:pt>
                <c:pt idx="458">
                  <c:v>636</c:v>
                </c:pt>
                <c:pt idx="459">
                  <c:v>637</c:v>
                </c:pt>
                <c:pt idx="460">
                  <c:v>638</c:v>
                </c:pt>
                <c:pt idx="461">
                  <c:v>639</c:v>
                </c:pt>
                <c:pt idx="462">
                  <c:v>640</c:v>
                </c:pt>
                <c:pt idx="463">
                  <c:v>641</c:v>
                </c:pt>
                <c:pt idx="464">
                  <c:v>642</c:v>
                </c:pt>
                <c:pt idx="465">
                  <c:v>643</c:v>
                </c:pt>
                <c:pt idx="466">
                  <c:v>644</c:v>
                </c:pt>
                <c:pt idx="467">
                  <c:v>645</c:v>
                </c:pt>
                <c:pt idx="468">
                  <c:v>646</c:v>
                </c:pt>
                <c:pt idx="469">
                  <c:v>647</c:v>
                </c:pt>
                <c:pt idx="470">
                  <c:v>648</c:v>
                </c:pt>
                <c:pt idx="471">
                  <c:v>649</c:v>
                </c:pt>
                <c:pt idx="472">
                  <c:v>650</c:v>
                </c:pt>
                <c:pt idx="473">
                  <c:v>651</c:v>
                </c:pt>
                <c:pt idx="474">
                  <c:v>652</c:v>
                </c:pt>
                <c:pt idx="475">
                  <c:v>653</c:v>
                </c:pt>
                <c:pt idx="476">
                  <c:v>654</c:v>
                </c:pt>
                <c:pt idx="477">
                  <c:v>655</c:v>
                </c:pt>
                <c:pt idx="478">
                  <c:v>656</c:v>
                </c:pt>
                <c:pt idx="479">
                  <c:v>657</c:v>
                </c:pt>
                <c:pt idx="480">
                  <c:v>658</c:v>
                </c:pt>
                <c:pt idx="481">
                  <c:v>659</c:v>
                </c:pt>
                <c:pt idx="482">
                  <c:v>660</c:v>
                </c:pt>
                <c:pt idx="483">
                  <c:v>661</c:v>
                </c:pt>
                <c:pt idx="484">
                  <c:v>662</c:v>
                </c:pt>
                <c:pt idx="485">
                  <c:v>663</c:v>
                </c:pt>
                <c:pt idx="486">
                  <c:v>664</c:v>
                </c:pt>
                <c:pt idx="487">
                  <c:v>665</c:v>
                </c:pt>
                <c:pt idx="488">
                  <c:v>666</c:v>
                </c:pt>
                <c:pt idx="489">
                  <c:v>667</c:v>
                </c:pt>
                <c:pt idx="490">
                  <c:v>668</c:v>
                </c:pt>
                <c:pt idx="491">
                  <c:v>669</c:v>
                </c:pt>
                <c:pt idx="492">
                  <c:v>670</c:v>
                </c:pt>
                <c:pt idx="493">
                  <c:v>671</c:v>
                </c:pt>
                <c:pt idx="494">
                  <c:v>672</c:v>
                </c:pt>
                <c:pt idx="495">
                  <c:v>673</c:v>
                </c:pt>
                <c:pt idx="496">
                  <c:v>674</c:v>
                </c:pt>
                <c:pt idx="497">
                  <c:v>675</c:v>
                </c:pt>
                <c:pt idx="498">
                  <c:v>676</c:v>
                </c:pt>
                <c:pt idx="499">
                  <c:v>677</c:v>
                </c:pt>
                <c:pt idx="500">
                  <c:v>678</c:v>
                </c:pt>
                <c:pt idx="501">
                  <c:v>679</c:v>
                </c:pt>
                <c:pt idx="502">
                  <c:v>680</c:v>
                </c:pt>
                <c:pt idx="503">
                  <c:v>681</c:v>
                </c:pt>
                <c:pt idx="504">
                  <c:v>682</c:v>
                </c:pt>
                <c:pt idx="505">
                  <c:v>683</c:v>
                </c:pt>
                <c:pt idx="506">
                  <c:v>684</c:v>
                </c:pt>
                <c:pt idx="507">
                  <c:v>685</c:v>
                </c:pt>
                <c:pt idx="508">
                  <c:v>686</c:v>
                </c:pt>
                <c:pt idx="509">
                  <c:v>687</c:v>
                </c:pt>
                <c:pt idx="510">
                  <c:v>688</c:v>
                </c:pt>
                <c:pt idx="511">
                  <c:v>689</c:v>
                </c:pt>
                <c:pt idx="512">
                  <c:v>690</c:v>
                </c:pt>
                <c:pt idx="513">
                  <c:v>691</c:v>
                </c:pt>
                <c:pt idx="514">
                  <c:v>692</c:v>
                </c:pt>
                <c:pt idx="515">
                  <c:v>693</c:v>
                </c:pt>
                <c:pt idx="516">
                  <c:v>694</c:v>
                </c:pt>
                <c:pt idx="517">
                  <c:v>695</c:v>
                </c:pt>
                <c:pt idx="518">
                  <c:v>696</c:v>
                </c:pt>
                <c:pt idx="519">
                  <c:v>697</c:v>
                </c:pt>
                <c:pt idx="520">
                  <c:v>698</c:v>
                </c:pt>
                <c:pt idx="521">
                  <c:v>699</c:v>
                </c:pt>
                <c:pt idx="522">
                  <c:v>700</c:v>
                </c:pt>
                <c:pt idx="523">
                  <c:v>701</c:v>
                </c:pt>
                <c:pt idx="524">
                  <c:v>702</c:v>
                </c:pt>
                <c:pt idx="525">
                  <c:v>703</c:v>
                </c:pt>
                <c:pt idx="526">
                  <c:v>704</c:v>
                </c:pt>
                <c:pt idx="527">
                  <c:v>705</c:v>
                </c:pt>
                <c:pt idx="528">
                  <c:v>706</c:v>
                </c:pt>
                <c:pt idx="529">
                  <c:v>707</c:v>
                </c:pt>
                <c:pt idx="530">
                  <c:v>708</c:v>
                </c:pt>
                <c:pt idx="531">
                  <c:v>709</c:v>
                </c:pt>
                <c:pt idx="532">
                  <c:v>710</c:v>
                </c:pt>
                <c:pt idx="533">
                  <c:v>711</c:v>
                </c:pt>
                <c:pt idx="534">
                  <c:v>712</c:v>
                </c:pt>
                <c:pt idx="535">
                  <c:v>713</c:v>
                </c:pt>
                <c:pt idx="536">
                  <c:v>714</c:v>
                </c:pt>
                <c:pt idx="537">
                  <c:v>715</c:v>
                </c:pt>
                <c:pt idx="538">
                  <c:v>716</c:v>
                </c:pt>
                <c:pt idx="539">
                  <c:v>717</c:v>
                </c:pt>
                <c:pt idx="540">
                  <c:v>718</c:v>
                </c:pt>
                <c:pt idx="541">
                  <c:v>719</c:v>
                </c:pt>
                <c:pt idx="542">
                  <c:v>720</c:v>
                </c:pt>
                <c:pt idx="543">
                  <c:v>721</c:v>
                </c:pt>
                <c:pt idx="544">
                  <c:v>722</c:v>
                </c:pt>
                <c:pt idx="545">
                  <c:v>723</c:v>
                </c:pt>
                <c:pt idx="546">
                  <c:v>724</c:v>
                </c:pt>
                <c:pt idx="547">
                  <c:v>725</c:v>
                </c:pt>
                <c:pt idx="548">
                  <c:v>726</c:v>
                </c:pt>
                <c:pt idx="549">
                  <c:v>727</c:v>
                </c:pt>
                <c:pt idx="550">
                  <c:v>728</c:v>
                </c:pt>
                <c:pt idx="551">
                  <c:v>729</c:v>
                </c:pt>
                <c:pt idx="552">
                  <c:v>730</c:v>
                </c:pt>
                <c:pt idx="553">
                  <c:v>731</c:v>
                </c:pt>
                <c:pt idx="554">
                  <c:v>732</c:v>
                </c:pt>
                <c:pt idx="555">
                  <c:v>733</c:v>
                </c:pt>
                <c:pt idx="556">
                  <c:v>734</c:v>
                </c:pt>
                <c:pt idx="557">
                  <c:v>735</c:v>
                </c:pt>
                <c:pt idx="558">
                  <c:v>736</c:v>
                </c:pt>
                <c:pt idx="559">
                  <c:v>737</c:v>
                </c:pt>
                <c:pt idx="560">
                  <c:v>738</c:v>
                </c:pt>
                <c:pt idx="561">
                  <c:v>739</c:v>
                </c:pt>
                <c:pt idx="562">
                  <c:v>740</c:v>
                </c:pt>
                <c:pt idx="563">
                  <c:v>741</c:v>
                </c:pt>
                <c:pt idx="564">
                  <c:v>742</c:v>
                </c:pt>
                <c:pt idx="565">
                  <c:v>743</c:v>
                </c:pt>
                <c:pt idx="566">
                  <c:v>744</c:v>
                </c:pt>
                <c:pt idx="567">
                  <c:v>745</c:v>
                </c:pt>
                <c:pt idx="568">
                  <c:v>746</c:v>
                </c:pt>
                <c:pt idx="569">
                  <c:v>747</c:v>
                </c:pt>
                <c:pt idx="570">
                  <c:v>748</c:v>
                </c:pt>
                <c:pt idx="571">
                  <c:v>749</c:v>
                </c:pt>
                <c:pt idx="572">
                  <c:v>750</c:v>
                </c:pt>
                <c:pt idx="573">
                  <c:v>751</c:v>
                </c:pt>
                <c:pt idx="574">
                  <c:v>752</c:v>
                </c:pt>
                <c:pt idx="575">
                  <c:v>753</c:v>
                </c:pt>
                <c:pt idx="576">
                  <c:v>754</c:v>
                </c:pt>
                <c:pt idx="577">
                  <c:v>755</c:v>
                </c:pt>
                <c:pt idx="578">
                  <c:v>756</c:v>
                </c:pt>
                <c:pt idx="579">
                  <c:v>757</c:v>
                </c:pt>
                <c:pt idx="580">
                  <c:v>758</c:v>
                </c:pt>
                <c:pt idx="581">
                  <c:v>759</c:v>
                </c:pt>
                <c:pt idx="582">
                  <c:v>760</c:v>
                </c:pt>
                <c:pt idx="583">
                  <c:v>761</c:v>
                </c:pt>
                <c:pt idx="584">
                  <c:v>762</c:v>
                </c:pt>
                <c:pt idx="585">
                  <c:v>763</c:v>
                </c:pt>
                <c:pt idx="586">
                  <c:v>764</c:v>
                </c:pt>
                <c:pt idx="587">
                  <c:v>765</c:v>
                </c:pt>
                <c:pt idx="588">
                  <c:v>766</c:v>
                </c:pt>
                <c:pt idx="589">
                  <c:v>767</c:v>
                </c:pt>
                <c:pt idx="590">
                  <c:v>768</c:v>
                </c:pt>
                <c:pt idx="591">
                  <c:v>769</c:v>
                </c:pt>
                <c:pt idx="592">
                  <c:v>770</c:v>
                </c:pt>
                <c:pt idx="593">
                  <c:v>771</c:v>
                </c:pt>
                <c:pt idx="594">
                  <c:v>772</c:v>
                </c:pt>
                <c:pt idx="595">
                  <c:v>773</c:v>
                </c:pt>
                <c:pt idx="596">
                  <c:v>774</c:v>
                </c:pt>
                <c:pt idx="597">
                  <c:v>775</c:v>
                </c:pt>
                <c:pt idx="598">
                  <c:v>776</c:v>
                </c:pt>
                <c:pt idx="599">
                  <c:v>777</c:v>
                </c:pt>
                <c:pt idx="600">
                  <c:v>778</c:v>
                </c:pt>
                <c:pt idx="601">
                  <c:v>779</c:v>
                </c:pt>
                <c:pt idx="602">
                  <c:v>780</c:v>
                </c:pt>
                <c:pt idx="603">
                  <c:v>781</c:v>
                </c:pt>
                <c:pt idx="604">
                  <c:v>782</c:v>
                </c:pt>
                <c:pt idx="605">
                  <c:v>783</c:v>
                </c:pt>
                <c:pt idx="606">
                  <c:v>784</c:v>
                </c:pt>
                <c:pt idx="607">
                  <c:v>785</c:v>
                </c:pt>
                <c:pt idx="608">
                  <c:v>786</c:v>
                </c:pt>
                <c:pt idx="609">
                  <c:v>787</c:v>
                </c:pt>
                <c:pt idx="610">
                  <c:v>788</c:v>
                </c:pt>
                <c:pt idx="611">
                  <c:v>789</c:v>
                </c:pt>
                <c:pt idx="612">
                  <c:v>790</c:v>
                </c:pt>
                <c:pt idx="613">
                  <c:v>791</c:v>
                </c:pt>
                <c:pt idx="614">
                  <c:v>792</c:v>
                </c:pt>
                <c:pt idx="615">
                  <c:v>793</c:v>
                </c:pt>
                <c:pt idx="616">
                  <c:v>794</c:v>
                </c:pt>
                <c:pt idx="617">
                  <c:v>795</c:v>
                </c:pt>
                <c:pt idx="618">
                  <c:v>796</c:v>
                </c:pt>
                <c:pt idx="619">
                  <c:v>797</c:v>
                </c:pt>
                <c:pt idx="620">
                  <c:v>798</c:v>
                </c:pt>
                <c:pt idx="621">
                  <c:v>799</c:v>
                </c:pt>
                <c:pt idx="622">
                  <c:v>800</c:v>
                </c:pt>
              </c:numCache>
            </c:numRef>
          </c:xVal>
          <c:yVal>
            <c:numRef>
              <c:f>LP_254!$B$22:$B$644</c:f>
              <c:numCache>
                <c:formatCode>General</c:formatCode>
                <c:ptCount val="623"/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1.6840781595153537E-3</c:v>
                </c:pt>
                <c:pt idx="53">
                  <c:v>1.5091590536674235E-3</c:v>
                </c:pt>
                <c:pt idx="54">
                  <c:v>1.2379982937383751E-3</c:v>
                </c:pt>
                <c:pt idx="55">
                  <c:v>1.0501915098128079E-3</c:v>
                </c:pt>
                <c:pt idx="56">
                  <c:v>1.3836136955322077E-3</c:v>
                </c:pt>
                <c:pt idx="57">
                  <c:v>1.328416555910537E-3</c:v>
                </c:pt>
                <c:pt idx="58">
                  <c:v>1.1563200361391116E-3</c:v>
                </c:pt>
                <c:pt idx="59">
                  <c:v>1.140094295239581E-3</c:v>
                </c:pt>
                <c:pt idx="60">
                  <c:v>1.4046335615301849E-3</c:v>
                </c:pt>
                <c:pt idx="61">
                  <c:v>1.3011959244114283E-3</c:v>
                </c:pt>
                <c:pt idx="62">
                  <c:v>1.4679601242143041E-3</c:v>
                </c:pt>
                <c:pt idx="63">
                  <c:v>1.5838810616071509E-3</c:v>
                </c:pt>
                <c:pt idx="64">
                  <c:v>1.5535202086032554E-3</c:v>
                </c:pt>
                <c:pt idx="65">
                  <c:v>1.7261371219962547E-3</c:v>
                </c:pt>
                <c:pt idx="66">
                  <c:v>2.1687261159393178E-3</c:v>
                </c:pt>
                <c:pt idx="67">
                  <c:v>2.7367521082669087E-3</c:v>
                </c:pt>
                <c:pt idx="68">
                  <c:v>3.3487711348452118E-3</c:v>
                </c:pt>
                <c:pt idx="69">
                  <c:v>4.1233567208347598E-3</c:v>
                </c:pt>
                <c:pt idx="70">
                  <c:v>5.7770629247192781E-3</c:v>
                </c:pt>
                <c:pt idx="71">
                  <c:v>7.1632704248641476E-3</c:v>
                </c:pt>
                <c:pt idx="72">
                  <c:v>1.0400705911830014E-2</c:v>
                </c:pt>
                <c:pt idx="73">
                  <c:v>4.8273811754715769E-2</c:v>
                </c:pt>
                <c:pt idx="74">
                  <c:v>0.27606534744027889</c:v>
                </c:pt>
                <c:pt idx="75">
                  <c:v>0.90667683693135315</c:v>
                </c:pt>
                <c:pt idx="76">
                  <c:v>1</c:v>
                </c:pt>
                <c:pt idx="77">
                  <c:v>0.1057286654076097</c:v>
                </c:pt>
                <c:pt idx="78">
                  <c:v>1.8787441297799679E-2</c:v>
                </c:pt>
                <c:pt idx="79">
                  <c:v>1.3202062507139522E-2</c:v>
                </c:pt>
                <c:pt idx="80">
                  <c:v>1.0759519015691924E-2</c:v>
                </c:pt>
                <c:pt idx="81">
                  <c:v>9.2456095967831092E-3</c:v>
                </c:pt>
                <c:pt idx="82">
                  <c:v>8.167148096869338E-3</c:v>
                </c:pt>
                <c:pt idx="83">
                  <c:v>7.6304696898013341E-3</c:v>
                </c:pt>
                <c:pt idx="84">
                  <c:v>7.3063335231347872E-3</c:v>
                </c:pt>
                <c:pt idx="85">
                  <c:v>7.2791700273552367E-3</c:v>
                </c:pt>
                <c:pt idx="86">
                  <c:v>7.6346129643632549E-3</c:v>
                </c:pt>
                <c:pt idx="87">
                  <c:v>7.4516531588674174E-3</c:v>
                </c:pt>
                <c:pt idx="88">
                  <c:v>4.8979831213962471E-3</c:v>
                </c:pt>
                <c:pt idx="89">
                  <c:v>3.4172142358946064E-3</c:v>
                </c:pt>
                <c:pt idx="90">
                  <c:v>3.1786880578979328E-3</c:v>
                </c:pt>
                <c:pt idx="91">
                  <c:v>3.0099494326563951E-3</c:v>
                </c:pt>
                <c:pt idx="92">
                  <c:v>2.9572023573896794E-3</c:v>
                </c:pt>
                <c:pt idx="93">
                  <c:v>2.2685525576434454E-3</c:v>
                </c:pt>
                <c:pt idx="94">
                  <c:v>1.2310696905875431E-3</c:v>
                </c:pt>
                <c:pt idx="95">
                  <c:v>1.0628240725532503E-3</c:v>
                </c:pt>
                <c:pt idx="96">
                  <c:v>1.0293823146093151E-3</c:v>
                </c:pt>
                <c:pt idx="97">
                  <c:v>1.363390182340319E-3</c:v>
                </c:pt>
                <c:pt idx="98">
                  <c:v>1.0871933088875344E-3</c:v>
                </c:pt>
                <c:pt idx="99">
                  <c:v>8.0774686752944273E-4</c:v>
                </c:pt>
                <c:pt idx="100">
                  <c:v>6.6459463070303701E-4</c:v>
                </c:pt>
                <c:pt idx="101">
                  <c:v>6.5468834787352919E-4</c:v>
                </c:pt>
                <c:pt idx="102">
                  <c:v>1.081167068676538E-3</c:v>
                </c:pt>
                <c:pt idx="103">
                  <c:v>9.4815123361518118E-4</c:v>
                </c:pt>
                <c:pt idx="104">
                  <c:v>6.1182109525878699E-4</c:v>
                </c:pt>
                <c:pt idx="105">
                  <c:v>4.6870812530635467E-4</c:v>
                </c:pt>
                <c:pt idx="106">
                  <c:v>4.2416053530754485E-4</c:v>
                </c:pt>
                <c:pt idx="107">
                  <c:v>4.1774898309022149E-4</c:v>
                </c:pt>
                <c:pt idx="108">
                  <c:v>4.4182684582702705E-4</c:v>
                </c:pt>
                <c:pt idx="109">
                  <c:v>3.5598300525273296E-4</c:v>
                </c:pt>
                <c:pt idx="110">
                  <c:v>7.0879956769201371E-4</c:v>
                </c:pt>
                <c:pt idx="111">
                  <c:v>1.5118257016722189E-3</c:v>
                </c:pt>
                <c:pt idx="112">
                  <c:v>7.9335705902761761E-4</c:v>
                </c:pt>
                <c:pt idx="113">
                  <c:v>3.4247669206684289E-4</c:v>
                </c:pt>
                <c:pt idx="114">
                  <c:v>4.7913308597194589E-4</c:v>
                </c:pt>
                <c:pt idx="115">
                  <c:v>4.253397959773602E-4</c:v>
                </c:pt>
                <c:pt idx="116">
                  <c:v>3.0768222186310421E-4</c:v>
                </c:pt>
                <c:pt idx="117">
                  <c:v>7.9425894248198183E-4</c:v>
                </c:pt>
                <c:pt idx="118">
                  <c:v>3.5534840058644318E-3</c:v>
                </c:pt>
                <c:pt idx="119">
                  <c:v>3.2764398575973442E-3</c:v>
                </c:pt>
                <c:pt idx="120">
                  <c:v>3.5464518049655992E-4</c:v>
                </c:pt>
                <c:pt idx="121">
                  <c:v>1.7526957526815888E-4</c:v>
                </c:pt>
                <c:pt idx="122">
                  <c:v>2.3377074048518815E-4</c:v>
                </c:pt>
                <c:pt idx="123">
                  <c:v>1.3107273262520295E-3</c:v>
                </c:pt>
                <c:pt idx="124">
                  <c:v>2.813958946768468E-3</c:v>
                </c:pt>
                <c:pt idx="125">
                  <c:v>9.2139118997260636E-4</c:v>
                </c:pt>
                <c:pt idx="126">
                  <c:v>1.9589436157220206E-4</c:v>
                </c:pt>
                <c:pt idx="127">
                  <c:v>2.0656749518649611E-4</c:v>
                </c:pt>
                <c:pt idx="128">
                  <c:v>1.7701675333761161E-4</c:v>
                </c:pt>
                <c:pt idx="129">
                  <c:v>1.9584687092102351E-4</c:v>
                </c:pt>
                <c:pt idx="130">
                  <c:v>1.9417943681605975E-4</c:v>
                </c:pt>
                <c:pt idx="131">
                  <c:v>2.13199615988633E-4</c:v>
                </c:pt>
                <c:pt idx="132">
                  <c:v>2.353707035667653E-4</c:v>
                </c:pt>
                <c:pt idx="133">
                  <c:v>1.8813638287447588E-3</c:v>
                </c:pt>
                <c:pt idx="134">
                  <c:v>1.4269531011995722E-2</c:v>
                </c:pt>
                <c:pt idx="135">
                  <c:v>1.7969647769601738E-2</c:v>
                </c:pt>
                <c:pt idx="136">
                  <c:v>2.96599195090296E-3</c:v>
                </c:pt>
                <c:pt idx="137">
                  <c:v>2.4039330502035128E-4</c:v>
                </c:pt>
                <c:pt idx="138">
                  <c:v>1.7633798119213271E-4</c:v>
                </c:pt>
                <c:pt idx="139">
                  <c:v>1.7593295698020066E-4</c:v>
                </c:pt>
                <c:pt idx="140">
                  <c:v>2.0543983963406808E-4</c:v>
                </c:pt>
                <c:pt idx="141">
                  <c:v>1.7242226788174631E-4</c:v>
                </c:pt>
                <c:pt idx="142">
                  <c:v>1.6338121512747092E-4</c:v>
                </c:pt>
                <c:pt idx="143">
                  <c:v>1.7654323047866594E-4</c:v>
                </c:pt>
                <c:pt idx="144">
                  <c:v>1.7822663671172184E-4</c:v>
                </c:pt>
                <c:pt idx="145">
                  <c:v>1.691960075547163E-4</c:v>
                </c:pt>
                <c:pt idx="146">
                  <c:v>1.0290398861144325E-4</c:v>
                </c:pt>
                <c:pt idx="147">
                  <c:v>1.1104772539108799E-4</c:v>
                </c:pt>
                <c:pt idx="148">
                  <c:v>1.2205958300017967E-4</c:v>
                </c:pt>
                <c:pt idx="149">
                  <c:v>1.3666897268267854E-4</c:v>
                </c:pt>
                <c:pt idx="150">
                  <c:v>1.3287916085023219E-4</c:v>
                </c:pt>
                <c:pt idx="151">
                  <c:v>6.7644458735319985E-5</c:v>
                </c:pt>
                <c:pt idx="152">
                  <c:v>8.8699771338724865E-5</c:v>
                </c:pt>
                <c:pt idx="153">
                  <c:v>1.047478414615039E-4</c:v>
                </c:pt>
                <c:pt idx="154">
                  <c:v>9.8582196065829559E-5</c:v>
                </c:pt>
                <c:pt idx="155">
                  <c:v>6.3765021611354147E-4</c:v>
                </c:pt>
                <c:pt idx="156">
                  <c:v>1.319559613864452E-3</c:v>
                </c:pt>
                <c:pt idx="157">
                  <c:v>2.9356597705288285E-4</c:v>
                </c:pt>
                <c:pt idx="158">
                  <c:v>6.3809746302634734E-5</c:v>
                </c:pt>
                <c:pt idx="159">
                  <c:v>5.7429755861566624E-5</c:v>
                </c:pt>
                <c:pt idx="160">
                  <c:v>8.6171373211770609E-5</c:v>
                </c:pt>
                <c:pt idx="161">
                  <c:v>9.8039892193710066E-5</c:v>
                </c:pt>
                <c:pt idx="162">
                  <c:v>9.0643999853664238E-5</c:v>
                </c:pt>
                <c:pt idx="163">
                  <c:v>1.1303947602931829E-4</c:v>
                </c:pt>
                <c:pt idx="164">
                  <c:v>1.1073854872563567E-4</c:v>
                </c:pt>
                <c:pt idx="165">
                  <c:v>6.9804247559896368E-5</c:v>
                </c:pt>
                <c:pt idx="166">
                  <c:v>8.345450908918398E-5</c:v>
                </c:pt>
                <c:pt idx="167">
                  <c:v>6.6645970551581929E-5</c:v>
                </c:pt>
                <c:pt idx="168">
                  <c:v>8.8789283564233394E-5</c:v>
                </c:pt>
                <c:pt idx="169">
                  <c:v>6.7030209812738472E-5</c:v>
                </c:pt>
                <c:pt idx="170">
                  <c:v>5.940278421803455E-5</c:v>
                </c:pt>
                <c:pt idx="171">
                  <c:v>8.6863204892322454E-5</c:v>
                </c:pt>
                <c:pt idx="172">
                  <c:v>8.0878768668344071E-5</c:v>
                </c:pt>
                <c:pt idx="173">
                  <c:v>6.661714023508139E-5</c:v>
                </c:pt>
                <c:pt idx="174">
                  <c:v>9.4328894012869657E-5</c:v>
                </c:pt>
                <c:pt idx="175">
                  <c:v>6.3042447844591554E-5</c:v>
                </c:pt>
                <c:pt idx="176">
                  <c:v>9.1291794518999641E-5</c:v>
                </c:pt>
                <c:pt idx="177">
                  <c:v>1.0000453434822424E-4</c:v>
                </c:pt>
                <c:pt idx="178">
                  <c:v>1.1698311382254337E-4</c:v>
                </c:pt>
                <c:pt idx="179">
                  <c:v>1.3198750804707893E-4</c:v>
                </c:pt>
                <c:pt idx="180">
                  <c:v>1.0328284238615442E-4</c:v>
                </c:pt>
                <c:pt idx="181">
                  <c:v>1.3798513887942332E-4</c:v>
                </c:pt>
                <c:pt idx="182">
                  <c:v>1.2522611899035569E-4</c:v>
                </c:pt>
                <c:pt idx="183">
                  <c:v>1.2576282908197353E-4</c:v>
                </c:pt>
                <c:pt idx="184">
                  <c:v>1.7383025516386335E-4</c:v>
                </c:pt>
                <c:pt idx="185">
                  <c:v>3.3958952565535524E-4</c:v>
                </c:pt>
                <c:pt idx="186">
                  <c:v>7.5401976423104507E-3</c:v>
                </c:pt>
                <c:pt idx="187">
                  <c:v>1.5613766888657113E-2</c:v>
                </c:pt>
                <c:pt idx="188">
                  <c:v>5.6879435473461354E-3</c:v>
                </c:pt>
                <c:pt idx="189">
                  <c:v>1.0432700654172133E-3</c:v>
                </c:pt>
                <c:pt idx="190">
                  <c:v>2.1816859891787976E-4</c:v>
                </c:pt>
                <c:pt idx="191">
                  <c:v>1.8376767972664519E-4</c:v>
                </c:pt>
                <c:pt idx="192">
                  <c:v>2.0552712943525337E-4</c:v>
                </c:pt>
                <c:pt idx="193">
                  <c:v>1.9424308472158254E-4</c:v>
                </c:pt>
                <c:pt idx="194">
                  <c:v>1.9327959738961703E-4</c:v>
                </c:pt>
                <c:pt idx="195">
                  <c:v>2.2584191693031554E-4</c:v>
                </c:pt>
                <c:pt idx="196">
                  <c:v>2.082043680207697E-4</c:v>
                </c:pt>
                <c:pt idx="197">
                  <c:v>1.6218287254451545E-4</c:v>
                </c:pt>
                <c:pt idx="198">
                  <c:v>1.7473027758784122E-4</c:v>
                </c:pt>
                <c:pt idx="199">
                  <c:v>1.7623477488264415E-4</c:v>
                </c:pt>
                <c:pt idx="200">
                  <c:v>1.7250854285370351E-4</c:v>
                </c:pt>
                <c:pt idx="201">
                  <c:v>1.4117977023626427E-4</c:v>
                </c:pt>
                <c:pt idx="202">
                  <c:v>1.5397338289969346E-4</c:v>
                </c:pt>
                <c:pt idx="203">
                  <c:v>1.7950990526006673E-4</c:v>
                </c:pt>
                <c:pt idx="204">
                  <c:v>1.729446292026147E-4</c:v>
                </c:pt>
                <c:pt idx="205">
                  <c:v>1.6321628451134283E-4</c:v>
                </c:pt>
                <c:pt idx="206">
                  <c:v>1.2315430036362454E-4</c:v>
                </c:pt>
                <c:pt idx="207">
                  <c:v>1.5030930571285529E-4</c:v>
                </c:pt>
                <c:pt idx="208">
                  <c:v>1.6586896733543702E-4</c:v>
                </c:pt>
                <c:pt idx="209">
                  <c:v>1.8133025810648597E-4</c:v>
                </c:pt>
                <c:pt idx="210">
                  <c:v>1.6285984760729043E-4</c:v>
                </c:pt>
                <c:pt idx="211">
                  <c:v>1.847800392951354E-4</c:v>
                </c:pt>
                <c:pt idx="212">
                  <c:v>2.6018761616257988E-4</c:v>
                </c:pt>
                <c:pt idx="213">
                  <c:v>2.333441848769152E-4</c:v>
                </c:pt>
                <c:pt idx="214">
                  <c:v>1.8759081617375874E-4</c:v>
                </c:pt>
                <c:pt idx="215">
                  <c:v>1.8600649341093777E-4</c:v>
                </c:pt>
                <c:pt idx="216">
                  <c:v>1.797963106939387E-4</c:v>
                </c:pt>
                <c:pt idx="217">
                  <c:v>1.8869713221982351E-4</c:v>
                </c:pt>
                <c:pt idx="218">
                  <c:v>1.6206727603421673E-4</c:v>
                </c:pt>
                <c:pt idx="219">
                  <c:v>1.8397579779026065E-4</c:v>
                </c:pt>
                <c:pt idx="220">
                  <c:v>2.0062363433782216E-4</c:v>
                </c:pt>
                <c:pt idx="221">
                  <c:v>2.0534469778633245E-4</c:v>
                </c:pt>
                <c:pt idx="222">
                  <c:v>1.9310951540338518E-4</c:v>
                </c:pt>
                <c:pt idx="223">
                  <c:v>2.0244512228132256E-4</c:v>
                </c:pt>
                <c:pt idx="224">
                  <c:v>2.5442396965543357E-4</c:v>
                </c:pt>
                <c:pt idx="225">
                  <c:v>1.6264891102672717E-3</c:v>
                </c:pt>
                <c:pt idx="226">
                  <c:v>1.639466817367994E-2</c:v>
                </c:pt>
                <c:pt idx="227">
                  <c:v>1.4952374892781376E-2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10-B047-8C62-0E78DAA2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386408"/>
        <c:axId val="420391656"/>
      </c:scatterChart>
      <c:valAx>
        <c:axId val="420386408"/>
        <c:scaling>
          <c:orientation val="minMax"/>
          <c:max val="400"/>
          <c:min val="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91656"/>
        <c:crosses val="autoZero"/>
        <c:crossBetween val="midCat"/>
      </c:valAx>
      <c:valAx>
        <c:axId val="42039165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RLE</a:t>
                </a:r>
              </a:p>
            </c:rich>
          </c:tx>
          <c:layout>
            <c:manualLayout>
              <c:xMode val="edge"/>
              <c:yMode val="edge"/>
              <c:x val="2.6829257271066487E-2"/>
              <c:y val="0.37940762652324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86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519529707532469"/>
          <c:y val="6.0307385588923186E-2"/>
          <c:w val="0.58407262408532679"/>
          <c:h val="0.18325635860482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3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'UV VIS Meas 500 ms, 10 scan'!$S$2</c:f>
              <c:strCache>
                <c:ptCount val="1"/>
                <c:pt idx="0">
                  <c:v>UV-Background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scan'!$R$3:$R$2070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scan'!$S$3:$S$2070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0.17533333333333356</c:v>
                </c:pt>
                <c:pt idx="26">
                  <c:v>0.32349999999999923</c:v>
                </c:pt>
                <c:pt idx="27">
                  <c:v>0.87783333333333347</c:v>
                </c:pt>
                <c:pt idx="28">
                  <c:v>0.34916666666666663</c:v>
                </c:pt>
                <c:pt idx="29">
                  <c:v>0.43033333333333301</c:v>
                </c:pt>
                <c:pt idx="30">
                  <c:v>0.43333333333333335</c:v>
                </c:pt>
                <c:pt idx="31">
                  <c:v>0.33383333333333365</c:v>
                </c:pt>
                <c:pt idx="32">
                  <c:v>0.19316666666666649</c:v>
                </c:pt>
                <c:pt idx="33">
                  <c:v>0.24399999999999999</c:v>
                </c:pt>
                <c:pt idx="34">
                  <c:v>0.31516666666666682</c:v>
                </c:pt>
                <c:pt idx="35">
                  <c:v>0.10833333333333339</c:v>
                </c:pt>
                <c:pt idx="36">
                  <c:v>0.17933333333333312</c:v>
                </c:pt>
                <c:pt idx="37">
                  <c:v>0.4740000000000002</c:v>
                </c:pt>
                <c:pt idx="38">
                  <c:v>0.19533333333333314</c:v>
                </c:pt>
                <c:pt idx="39">
                  <c:v>0.34216666666666651</c:v>
                </c:pt>
                <c:pt idx="40">
                  <c:v>0.38233333333333364</c:v>
                </c:pt>
                <c:pt idx="41">
                  <c:v>0.17616666666666658</c:v>
                </c:pt>
                <c:pt idx="42">
                  <c:v>0.29066666666666674</c:v>
                </c:pt>
                <c:pt idx="43">
                  <c:v>9.5833333333333326E-2</c:v>
                </c:pt>
                <c:pt idx="44">
                  <c:v>0.23199999999999998</c:v>
                </c:pt>
                <c:pt idx="45">
                  <c:v>0.16233333333333344</c:v>
                </c:pt>
                <c:pt idx="46">
                  <c:v>0.26733333333333342</c:v>
                </c:pt>
                <c:pt idx="47">
                  <c:v>6.4999999999999836E-2</c:v>
                </c:pt>
                <c:pt idx="48">
                  <c:v>4.933333333333334E-2</c:v>
                </c:pt>
                <c:pt idx="49">
                  <c:v>0.123</c:v>
                </c:pt>
                <c:pt idx="50">
                  <c:v>3.8000000000000034E-2</c:v>
                </c:pt>
                <c:pt idx="51">
                  <c:v>0.17116666666666658</c:v>
                </c:pt>
                <c:pt idx="52">
                  <c:v>2.4666666666666726E-2</c:v>
                </c:pt>
                <c:pt idx="53">
                  <c:v>8.1166666666666831E-2</c:v>
                </c:pt>
                <c:pt idx="54">
                  <c:v>5.5333333333333345E-2</c:v>
                </c:pt>
                <c:pt idx="55">
                  <c:v>3.6833333333333385E-2</c:v>
                </c:pt>
                <c:pt idx="56">
                  <c:v>8.4166666666666723E-2</c:v>
                </c:pt>
                <c:pt idx="57">
                  <c:v>0.12816666666666654</c:v>
                </c:pt>
                <c:pt idx="58">
                  <c:v>0.1715000000000001</c:v>
                </c:pt>
                <c:pt idx="59">
                  <c:v>0.13616666666666666</c:v>
                </c:pt>
                <c:pt idx="60">
                  <c:v>7.4666666666666659E-2</c:v>
                </c:pt>
                <c:pt idx="61">
                  <c:v>7.6666666666666661E-2</c:v>
                </c:pt>
                <c:pt idx="62">
                  <c:v>0.12233333333333318</c:v>
                </c:pt>
                <c:pt idx="63">
                  <c:v>0.12766666666666671</c:v>
                </c:pt>
                <c:pt idx="64">
                  <c:v>6.7500000000000004E-2</c:v>
                </c:pt>
                <c:pt idx="65">
                  <c:v>0.19166666666666665</c:v>
                </c:pt>
                <c:pt idx="66">
                  <c:v>0.11716666666666664</c:v>
                </c:pt>
                <c:pt idx="67">
                  <c:v>0.10816666666666669</c:v>
                </c:pt>
                <c:pt idx="68">
                  <c:v>5.6499999999999995E-2</c:v>
                </c:pt>
                <c:pt idx="69">
                  <c:v>9.1500000000000026E-2</c:v>
                </c:pt>
                <c:pt idx="70">
                  <c:v>7.6833333333333309E-2</c:v>
                </c:pt>
                <c:pt idx="71">
                  <c:v>6.6666666666666652E-2</c:v>
                </c:pt>
                <c:pt idx="72">
                  <c:v>0.14766666666666672</c:v>
                </c:pt>
                <c:pt idx="73">
                  <c:v>4.9999999999994493E-4</c:v>
                </c:pt>
                <c:pt idx="74">
                  <c:v>0.127</c:v>
                </c:pt>
                <c:pt idx="75">
                  <c:v>4.8833333333333367E-2</c:v>
                </c:pt>
                <c:pt idx="76">
                  <c:v>5.9166666666666701E-2</c:v>
                </c:pt>
                <c:pt idx="77">
                  <c:v>8.9333333333333376E-2</c:v>
                </c:pt>
                <c:pt idx="78">
                  <c:v>9.2000000000000026E-2</c:v>
                </c:pt>
                <c:pt idx="79">
                  <c:v>5.0666666666666638E-2</c:v>
                </c:pt>
                <c:pt idx="80">
                  <c:v>0.11316666666666669</c:v>
                </c:pt>
                <c:pt idx="81">
                  <c:v>8.0166666666666719E-2</c:v>
                </c:pt>
                <c:pt idx="82">
                  <c:v>9.2833333333333268E-2</c:v>
                </c:pt>
                <c:pt idx="83">
                  <c:v>7.7500000000000041E-2</c:v>
                </c:pt>
                <c:pt idx="84">
                  <c:v>4.7166666666666662E-2</c:v>
                </c:pt>
                <c:pt idx="85">
                  <c:v>4.7833333333333311E-2</c:v>
                </c:pt>
                <c:pt idx="86">
                  <c:v>7.6333333333333364E-2</c:v>
                </c:pt>
                <c:pt idx="87">
                  <c:v>5.1500000000000046E-2</c:v>
                </c:pt>
                <c:pt idx="88">
                  <c:v>3.9833333333333276E-2</c:v>
                </c:pt>
                <c:pt idx="89">
                  <c:v>4.666666666666669E-2</c:v>
                </c:pt>
                <c:pt idx="90">
                  <c:v>4.8499999999999988E-2</c:v>
                </c:pt>
                <c:pt idx="91">
                  <c:v>5.8999999999999969E-2</c:v>
                </c:pt>
                <c:pt idx="92">
                  <c:v>4.4333333333333336E-2</c:v>
                </c:pt>
                <c:pt idx="93">
                  <c:v>6.8500000000000005E-2</c:v>
                </c:pt>
                <c:pt idx="94">
                  <c:v>2.4499999999999966E-2</c:v>
                </c:pt>
                <c:pt idx="95">
                  <c:v>5.9333333333333349E-2</c:v>
                </c:pt>
                <c:pt idx="96">
                  <c:v>3.9333333333333359E-2</c:v>
                </c:pt>
                <c:pt idx="97">
                  <c:v>4.9333333333333326E-2</c:v>
                </c:pt>
                <c:pt idx="98">
                  <c:v>3.5666666666666708E-2</c:v>
                </c:pt>
                <c:pt idx="99">
                  <c:v>3.6166666666666708E-2</c:v>
                </c:pt>
                <c:pt idx="100">
                  <c:v>3.7166666666666667E-2</c:v>
                </c:pt>
                <c:pt idx="101">
                  <c:v>2.4E-2</c:v>
                </c:pt>
                <c:pt idx="102">
                  <c:v>2.5500000000000009E-2</c:v>
                </c:pt>
                <c:pt idx="103">
                  <c:v>2.9666666666666675E-2</c:v>
                </c:pt>
                <c:pt idx="104">
                  <c:v>4.8833333333333312E-2</c:v>
                </c:pt>
                <c:pt idx="105">
                  <c:v>4.0333333333333304E-2</c:v>
                </c:pt>
                <c:pt idx="106">
                  <c:v>4.7333333333333352E-2</c:v>
                </c:pt>
                <c:pt idx="107">
                  <c:v>3.5666666666666666E-2</c:v>
                </c:pt>
                <c:pt idx="108">
                  <c:v>3.4999999999999983E-2</c:v>
                </c:pt>
                <c:pt idx="109">
                  <c:v>3.5166666666666666E-2</c:v>
                </c:pt>
                <c:pt idx="110">
                  <c:v>3.7166666666666653E-2</c:v>
                </c:pt>
                <c:pt idx="111">
                  <c:v>2.7666666666666673E-2</c:v>
                </c:pt>
                <c:pt idx="112">
                  <c:v>3.3166666666666691E-2</c:v>
                </c:pt>
                <c:pt idx="113">
                  <c:v>2.8000000000000011E-2</c:v>
                </c:pt>
                <c:pt idx="114">
                  <c:v>3.4333333333333327E-2</c:v>
                </c:pt>
                <c:pt idx="115">
                  <c:v>4.933333333333334E-2</c:v>
                </c:pt>
                <c:pt idx="116">
                  <c:v>4.3333333333333321E-2</c:v>
                </c:pt>
                <c:pt idx="117">
                  <c:v>3.6333333333333329E-2</c:v>
                </c:pt>
                <c:pt idx="118">
                  <c:v>4.5999999999999958E-2</c:v>
                </c:pt>
                <c:pt idx="119">
                  <c:v>2.7666666666666659E-2</c:v>
                </c:pt>
                <c:pt idx="120">
                  <c:v>3.5833333333333321E-2</c:v>
                </c:pt>
                <c:pt idx="121">
                  <c:v>4.8666666666666664E-2</c:v>
                </c:pt>
                <c:pt idx="122">
                  <c:v>5.2833333333333371E-2</c:v>
                </c:pt>
                <c:pt idx="123">
                  <c:v>4.2499999999999982E-2</c:v>
                </c:pt>
                <c:pt idx="124">
                  <c:v>4.8500000000000015E-2</c:v>
                </c:pt>
                <c:pt idx="125">
                  <c:v>4.3333333333333363E-2</c:v>
                </c:pt>
                <c:pt idx="126">
                  <c:v>4.5999999999999985E-2</c:v>
                </c:pt>
                <c:pt idx="127">
                  <c:v>4.4666666666666667E-2</c:v>
                </c:pt>
                <c:pt idx="128">
                  <c:v>4.3500000000000011E-2</c:v>
                </c:pt>
                <c:pt idx="129">
                  <c:v>5.3499999999999992E-2</c:v>
                </c:pt>
                <c:pt idx="130">
                  <c:v>4.6166666666666668E-2</c:v>
                </c:pt>
                <c:pt idx="131">
                  <c:v>6.1333333333333337E-2</c:v>
                </c:pt>
                <c:pt idx="132">
                  <c:v>5.4999999999999993E-2</c:v>
                </c:pt>
                <c:pt idx="133">
                  <c:v>7.4333333333333321E-2</c:v>
                </c:pt>
                <c:pt idx="134">
                  <c:v>7.4666666666666687E-2</c:v>
                </c:pt>
                <c:pt idx="135">
                  <c:v>7.966666666666665E-2</c:v>
                </c:pt>
                <c:pt idx="136">
                  <c:v>8.5500000000000007E-2</c:v>
                </c:pt>
                <c:pt idx="137">
                  <c:v>9.4333333333333352E-2</c:v>
                </c:pt>
                <c:pt idx="138">
                  <c:v>0.10216666666666667</c:v>
                </c:pt>
                <c:pt idx="139">
                  <c:v>0.1075</c:v>
                </c:pt>
                <c:pt idx="140">
                  <c:v>0.11183333333333331</c:v>
                </c:pt>
                <c:pt idx="141">
                  <c:v>0.11833333333333332</c:v>
                </c:pt>
                <c:pt idx="142">
                  <c:v>0.14533333333333334</c:v>
                </c:pt>
                <c:pt idx="143">
                  <c:v>0.17583333333333334</c:v>
                </c:pt>
                <c:pt idx="144">
                  <c:v>0.19166666666666665</c:v>
                </c:pt>
                <c:pt idx="145">
                  <c:v>0.19583333333333336</c:v>
                </c:pt>
                <c:pt idx="146">
                  <c:v>0.19399999999999998</c:v>
                </c:pt>
                <c:pt idx="147">
                  <c:v>0.2235</c:v>
                </c:pt>
                <c:pt idx="148">
                  <c:v>0.25783333333333336</c:v>
                </c:pt>
                <c:pt idx="149">
                  <c:v>0.30666666666666664</c:v>
                </c:pt>
                <c:pt idx="150">
                  <c:v>0.37250000000000005</c:v>
                </c:pt>
                <c:pt idx="151">
                  <c:v>0.46383333333333332</c:v>
                </c:pt>
                <c:pt idx="152">
                  <c:v>0.78083333333333316</c:v>
                </c:pt>
                <c:pt idx="153">
                  <c:v>2.7694999999999999</c:v>
                </c:pt>
                <c:pt idx="154">
                  <c:v>8.5195000000000007</c:v>
                </c:pt>
                <c:pt idx="155">
                  <c:v>11.158833333333332</c:v>
                </c:pt>
                <c:pt idx="156">
                  <c:v>13.0395</c:v>
                </c:pt>
                <c:pt idx="157">
                  <c:v>17.952500000000004</c:v>
                </c:pt>
                <c:pt idx="158">
                  <c:v>33.415666666666667</c:v>
                </c:pt>
                <c:pt idx="159">
                  <c:v>61.430500000000002</c:v>
                </c:pt>
                <c:pt idx="160">
                  <c:v>28.0535</c:v>
                </c:pt>
                <c:pt idx="161">
                  <c:v>3.6665000000000005</c:v>
                </c:pt>
                <c:pt idx="162">
                  <c:v>1.2020000000000002</c:v>
                </c:pt>
                <c:pt idx="163">
                  <c:v>0.77283333333333337</c:v>
                </c:pt>
                <c:pt idx="164">
                  <c:v>0.65649999999999997</c:v>
                </c:pt>
                <c:pt idx="165">
                  <c:v>0.58466666666666667</c:v>
                </c:pt>
                <c:pt idx="166">
                  <c:v>0.48399999999999999</c:v>
                </c:pt>
                <c:pt idx="167">
                  <c:v>0.42266666666666663</c:v>
                </c:pt>
                <c:pt idx="168">
                  <c:v>0.36716666666666664</c:v>
                </c:pt>
                <c:pt idx="169">
                  <c:v>0.34899999999999998</c:v>
                </c:pt>
                <c:pt idx="170">
                  <c:v>0.34416666666666662</c:v>
                </c:pt>
                <c:pt idx="171">
                  <c:v>0.30949999999999994</c:v>
                </c:pt>
                <c:pt idx="172">
                  <c:v>0.28816666666666663</c:v>
                </c:pt>
                <c:pt idx="173">
                  <c:v>0.27316666666666667</c:v>
                </c:pt>
                <c:pt idx="174">
                  <c:v>0.27566666666666667</c:v>
                </c:pt>
                <c:pt idx="175">
                  <c:v>0.25683333333333336</c:v>
                </c:pt>
                <c:pt idx="176">
                  <c:v>0.23666666666666664</c:v>
                </c:pt>
                <c:pt idx="177">
                  <c:v>0.2276666666666666</c:v>
                </c:pt>
                <c:pt idx="178">
                  <c:v>0.23050000000000001</c:v>
                </c:pt>
                <c:pt idx="179">
                  <c:v>0.21866666666666665</c:v>
                </c:pt>
                <c:pt idx="180">
                  <c:v>0.22983333333333336</c:v>
                </c:pt>
                <c:pt idx="181">
                  <c:v>0.20966666666666667</c:v>
                </c:pt>
                <c:pt idx="182">
                  <c:v>0.20499999999999999</c:v>
                </c:pt>
                <c:pt idx="183">
                  <c:v>0.21316666666666667</c:v>
                </c:pt>
                <c:pt idx="184">
                  <c:v>0.21966666666666668</c:v>
                </c:pt>
                <c:pt idx="185">
                  <c:v>0.20600000000000002</c:v>
                </c:pt>
                <c:pt idx="186">
                  <c:v>0.20199999999999999</c:v>
                </c:pt>
                <c:pt idx="187">
                  <c:v>0.22583333333333333</c:v>
                </c:pt>
                <c:pt idx="188">
                  <c:v>0.23399999999999996</c:v>
                </c:pt>
                <c:pt idx="189">
                  <c:v>0.22866666666666666</c:v>
                </c:pt>
                <c:pt idx="190">
                  <c:v>0.22000000000000003</c:v>
                </c:pt>
                <c:pt idx="191">
                  <c:v>0.23833333333333331</c:v>
                </c:pt>
                <c:pt idx="192">
                  <c:v>0.20550000000000004</c:v>
                </c:pt>
                <c:pt idx="193">
                  <c:v>0.12766666666666665</c:v>
                </c:pt>
                <c:pt idx="194">
                  <c:v>0.10866666666666663</c:v>
                </c:pt>
                <c:pt idx="195">
                  <c:v>8.9666666666666658E-2</c:v>
                </c:pt>
                <c:pt idx="196">
                  <c:v>0.1033333333333333</c:v>
                </c:pt>
                <c:pt idx="197">
                  <c:v>0.10316666666666668</c:v>
                </c:pt>
                <c:pt idx="198">
                  <c:v>9.583333333333334E-2</c:v>
                </c:pt>
                <c:pt idx="199">
                  <c:v>8.3666666666666667E-2</c:v>
                </c:pt>
                <c:pt idx="200">
                  <c:v>9.5333333333333353E-2</c:v>
                </c:pt>
                <c:pt idx="201">
                  <c:v>8.6333333333333345E-2</c:v>
                </c:pt>
                <c:pt idx="202">
                  <c:v>8.5499999999999993E-2</c:v>
                </c:pt>
                <c:pt idx="203">
                  <c:v>8.6333333333333345E-2</c:v>
                </c:pt>
                <c:pt idx="204">
                  <c:v>8.8833333333333347E-2</c:v>
                </c:pt>
                <c:pt idx="205">
                  <c:v>8.2000000000000017E-2</c:v>
                </c:pt>
                <c:pt idx="206">
                  <c:v>8.6166666666666669E-2</c:v>
                </c:pt>
                <c:pt idx="207">
                  <c:v>9.333333333333331E-2</c:v>
                </c:pt>
                <c:pt idx="208">
                  <c:v>4.8000000000000001E-2</c:v>
                </c:pt>
                <c:pt idx="209">
                  <c:v>3.8833333333333331E-2</c:v>
                </c:pt>
                <c:pt idx="210">
                  <c:v>2.9333333333333336E-2</c:v>
                </c:pt>
                <c:pt idx="211">
                  <c:v>3.4000000000000002E-2</c:v>
                </c:pt>
                <c:pt idx="212">
                  <c:v>3.4333333333333313E-2</c:v>
                </c:pt>
                <c:pt idx="213">
                  <c:v>3.1666666666666662E-2</c:v>
                </c:pt>
                <c:pt idx="214">
                  <c:v>2.7500000000000004E-2</c:v>
                </c:pt>
                <c:pt idx="215">
                  <c:v>2.8166666666666659E-2</c:v>
                </c:pt>
                <c:pt idx="216">
                  <c:v>2.866666666666667E-2</c:v>
                </c:pt>
                <c:pt idx="217">
                  <c:v>3.2666666666666663E-2</c:v>
                </c:pt>
                <c:pt idx="218">
                  <c:v>3.3500000000000016E-2</c:v>
                </c:pt>
                <c:pt idx="219">
                  <c:v>5.3666666666666654E-2</c:v>
                </c:pt>
                <c:pt idx="220">
                  <c:v>4.6666666666666669E-2</c:v>
                </c:pt>
                <c:pt idx="221">
                  <c:v>2.8833333333333336E-2</c:v>
                </c:pt>
                <c:pt idx="222">
                  <c:v>2.6000000000000016E-2</c:v>
                </c:pt>
                <c:pt idx="223">
                  <c:v>2.3500000000000007E-2</c:v>
                </c:pt>
                <c:pt idx="224">
                  <c:v>2.3999999999999994E-2</c:v>
                </c:pt>
                <c:pt idx="225">
                  <c:v>2.4999999999999994E-2</c:v>
                </c:pt>
                <c:pt idx="226">
                  <c:v>1.9666666666666652E-2</c:v>
                </c:pt>
                <c:pt idx="227">
                  <c:v>2.4E-2</c:v>
                </c:pt>
                <c:pt idx="228">
                  <c:v>1.3500000000000012E-2</c:v>
                </c:pt>
                <c:pt idx="229">
                  <c:v>1.6166666666666663E-2</c:v>
                </c:pt>
                <c:pt idx="230">
                  <c:v>1.7333333333333336E-2</c:v>
                </c:pt>
                <c:pt idx="231">
                  <c:v>2.1833333333333337E-2</c:v>
                </c:pt>
                <c:pt idx="232">
                  <c:v>2.5333333333333347E-2</c:v>
                </c:pt>
                <c:pt idx="233">
                  <c:v>4.0500000000000008E-2</c:v>
                </c:pt>
                <c:pt idx="234">
                  <c:v>4.4499999999999984E-2</c:v>
                </c:pt>
                <c:pt idx="235">
                  <c:v>2.3833333333333345E-2</c:v>
                </c:pt>
                <c:pt idx="236">
                  <c:v>2.2499999999999978E-2</c:v>
                </c:pt>
                <c:pt idx="237">
                  <c:v>2.4333333333333332E-2</c:v>
                </c:pt>
                <c:pt idx="238">
                  <c:v>2.1000000000000005E-2</c:v>
                </c:pt>
                <c:pt idx="239">
                  <c:v>1.1999999999999997E-2</c:v>
                </c:pt>
                <c:pt idx="240">
                  <c:v>1.6E-2</c:v>
                </c:pt>
                <c:pt idx="241">
                  <c:v>8.9999999999999941E-3</c:v>
                </c:pt>
                <c:pt idx="242">
                  <c:v>1.6999999999999994E-2</c:v>
                </c:pt>
                <c:pt idx="243">
                  <c:v>1.3499999999999998E-2</c:v>
                </c:pt>
                <c:pt idx="244">
                  <c:v>1.0999999999999996E-2</c:v>
                </c:pt>
                <c:pt idx="245">
                  <c:v>1.4500000000000006E-2</c:v>
                </c:pt>
                <c:pt idx="246">
                  <c:v>8.1666666666666693E-3</c:v>
                </c:pt>
                <c:pt idx="247">
                  <c:v>1.1499999999999989E-2</c:v>
                </c:pt>
                <c:pt idx="248">
                  <c:v>1.3666666666666667E-2</c:v>
                </c:pt>
                <c:pt idx="249">
                  <c:v>1.5166666666666676E-2</c:v>
                </c:pt>
                <c:pt idx="250">
                  <c:v>1.483333333333333E-2</c:v>
                </c:pt>
                <c:pt idx="251">
                  <c:v>1.1333333333333327E-2</c:v>
                </c:pt>
                <c:pt idx="252">
                  <c:v>7.5000000000000067E-3</c:v>
                </c:pt>
                <c:pt idx="253">
                  <c:v>1.2499999999999997E-2</c:v>
                </c:pt>
                <c:pt idx="254">
                  <c:v>9.000000000000008E-3</c:v>
                </c:pt>
                <c:pt idx="255">
                  <c:v>1.1333333333333334E-2</c:v>
                </c:pt>
                <c:pt idx="256">
                  <c:v>2.6166666666666685E-2</c:v>
                </c:pt>
                <c:pt idx="257">
                  <c:v>2.8999999999999998E-2</c:v>
                </c:pt>
                <c:pt idx="258">
                  <c:v>4.8166666666666663E-2</c:v>
                </c:pt>
                <c:pt idx="259">
                  <c:v>7.0833333333333331E-2</c:v>
                </c:pt>
                <c:pt idx="260">
                  <c:v>4.083333333333334E-2</c:v>
                </c:pt>
                <c:pt idx="261">
                  <c:v>1.0500000000000009E-2</c:v>
                </c:pt>
                <c:pt idx="262">
                  <c:v>1.0833333333333341E-2</c:v>
                </c:pt>
                <c:pt idx="263">
                  <c:v>8.5000000000000006E-3</c:v>
                </c:pt>
                <c:pt idx="264">
                  <c:v>1.1666666666666659E-2</c:v>
                </c:pt>
                <c:pt idx="265">
                  <c:v>7.3333333333333306E-3</c:v>
                </c:pt>
                <c:pt idx="266">
                  <c:v>1.316666666666666E-2</c:v>
                </c:pt>
                <c:pt idx="267">
                  <c:v>1.2833333333333329E-2</c:v>
                </c:pt>
                <c:pt idx="268">
                  <c:v>1.9666666666666669E-2</c:v>
                </c:pt>
                <c:pt idx="269">
                  <c:v>1.5333333333333334E-2</c:v>
                </c:pt>
                <c:pt idx="270">
                  <c:v>6.4999999999999988E-3</c:v>
                </c:pt>
                <c:pt idx="271">
                  <c:v>1.0666666666666672E-2</c:v>
                </c:pt>
                <c:pt idx="272">
                  <c:v>9.3333333333333324E-3</c:v>
                </c:pt>
                <c:pt idx="273">
                  <c:v>8.6666666666666697E-3</c:v>
                </c:pt>
                <c:pt idx="274">
                  <c:v>7.4999999999999997E-3</c:v>
                </c:pt>
                <c:pt idx="275">
                  <c:v>9.8333333333333328E-3</c:v>
                </c:pt>
                <c:pt idx="276">
                  <c:v>2.066666666666666E-2</c:v>
                </c:pt>
                <c:pt idx="277">
                  <c:v>4.4833333333333336E-2</c:v>
                </c:pt>
                <c:pt idx="278">
                  <c:v>6.7833333333333329E-2</c:v>
                </c:pt>
                <c:pt idx="279">
                  <c:v>0.12766666666666665</c:v>
                </c:pt>
                <c:pt idx="280">
                  <c:v>0.22166666666666665</c:v>
                </c:pt>
                <c:pt idx="281">
                  <c:v>0.11549999999999999</c:v>
                </c:pt>
                <c:pt idx="282">
                  <c:v>1.9499999999999997E-2</c:v>
                </c:pt>
                <c:pt idx="283">
                  <c:v>9.6666666666666706E-3</c:v>
                </c:pt>
                <c:pt idx="284">
                  <c:v>9.1666666666666667E-3</c:v>
                </c:pt>
                <c:pt idx="285">
                  <c:v>7.833333333333338E-3</c:v>
                </c:pt>
                <c:pt idx="286">
                  <c:v>2.6666666666666644E-3</c:v>
                </c:pt>
                <c:pt idx="287">
                  <c:v>3.6666666666666618E-3</c:v>
                </c:pt>
                <c:pt idx="288">
                  <c:v>6.3333333333333332E-3</c:v>
                </c:pt>
                <c:pt idx="289">
                  <c:v>5.8333333333333362E-3</c:v>
                </c:pt>
                <c:pt idx="290">
                  <c:v>4.3333333333333349E-3</c:v>
                </c:pt>
                <c:pt idx="291">
                  <c:v>3.6666666666666584E-3</c:v>
                </c:pt>
                <c:pt idx="292">
                  <c:v>1.7000000000000005E-2</c:v>
                </c:pt>
                <c:pt idx="293">
                  <c:v>3.7333333333333329E-2</c:v>
                </c:pt>
                <c:pt idx="294">
                  <c:v>5.6166666666666656E-2</c:v>
                </c:pt>
                <c:pt idx="295">
                  <c:v>0.11216666666666666</c:v>
                </c:pt>
                <c:pt idx="296">
                  <c:v>0.13483333333333331</c:v>
                </c:pt>
                <c:pt idx="297">
                  <c:v>5.1166666666666673E-2</c:v>
                </c:pt>
                <c:pt idx="298">
                  <c:v>1.6333333333333332E-2</c:v>
                </c:pt>
                <c:pt idx="299">
                  <c:v>4.6666666666666662E-3</c:v>
                </c:pt>
                <c:pt idx="300">
                  <c:v>5.1666666666666597E-3</c:v>
                </c:pt>
                <c:pt idx="301">
                  <c:v>3.9999999999999966E-3</c:v>
                </c:pt>
                <c:pt idx="302">
                  <c:v>7.4999999999999997E-3</c:v>
                </c:pt>
                <c:pt idx="303">
                  <c:v>6.666666666666668E-3</c:v>
                </c:pt>
                <c:pt idx="304">
                  <c:v>5.5000000000000014E-3</c:v>
                </c:pt>
                <c:pt idx="305">
                  <c:v>7.6666666666666619E-3</c:v>
                </c:pt>
                <c:pt idx="306">
                  <c:v>3.833333333333331E-3</c:v>
                </c:pt>
                <c:pt idx="307">
                  <c:v>4.1666666666666657E-3</c:v>
                </c:pt>
                <c:pt idx="308">
                  <c:v>5.5000000000000014E-3</c:v>
                </c:pt>
                <c:pt idx="309">
                  <c:v>6.1666666666666675E-3</c:v>
                </c:pt>
                <c:pt idx="310">
                  <c:v>5.4999999999999979E-3</c:v>
                </c:pt>
                <c:pt idx="311">
                  <c:v>5.6666666666666671E-3</c:v>
                </c:pt>
                <c:pt idx="312">
                  <c:v>5.8333333333333345E-3</c:v>
                </c:pt>
                <c:pt idx="313">
                  <c:v>5.9999999999999984E-3</c:v>
                </c:pt>
                <c:pt idx="314">
                  <c:v>5.1666666666666736E-3</c:v>
                </c:pt>
                <c:pt idx="315">
                  <c:v>5.6666666666666671E-3</c:v>
                </c:pt>
                <c:pt idx="316">
                  <c:v>5.8333333333333362E-3</c:v>
                </c:pt>
                <c:pt idx="317">
                  <c:v>8.5000000000000006E-3</c:v>
                </c:pt>
                <c:pt idx="318">
                  <c:v>5.5000000000000049E-3</c:v>
                </c:pt>
                <c:pt idx="319">
                  <c:v>3.8333333333333344E-3</c:v>
                </c:pt>
                <c:pt idx="320">
                  <c:v>7.3333333333333306E-3</c:v>
                </c:pt>
                <c:pt idx="321">
                  <c:v>1.3333333333333332E-2</c:v>
                </c:pt>
                <c:pt idx="322">
                  <c:v>3.2333333333333339E-2</c:v>
                </c:pt>
                <c:pt idx="323">
                  <c:v>0.1125</c:v>
                </c:pt>
                <c:pt idx="324">
                  <c:v>0.25950000000000006</c:v>
                </c:pt>
                <c:pt idx="325">
                  <c:v>0.58016666666666672</c:v>
                </c:pt>
                <c:pt idx="326">
                  <c:v>0.77500000000000013</c:v>
                </c:pt>
                <c:pt idx="327">
                  <c:v>0.76666666666666672</c:v>
                </c:pt>
                <c:pt idx="328">
                  <c:v>0.5026666666666666</c:v>
                </c:pt>
                <c:pt idx="329">
                  <c:v>9.0333333333333335E-2</c:v>
                </c:pt>
                <c:pt idx="330">
                  <c:v>1.6166666666666669E-2</c:v>
                </c:pt>
                <c:pt idx="331">
                  <c:v>6.5000000000000023E-3</c:v>
                </c:pt>
                <c:pt idx="332">
                  <c:v>7.333333333333341E-3</c:v>
                </c:pt>
                <c:pt idx="333">
                  <c:v>8.333333333333335E-3</c:v>
                </c:pt>
                <c:pt idx="334">
                  <c:v>5.8333333333333327E-3</c:v>
                </c:pt>
                <c:pt idx="335">
                  <c:v>6.6666666666666662E-3</c:v>
                </c:pt>
                <c:pt idx="336">
                  <c:v>2.5000000000000022E-3</c:v>
                </c:pt>
                <c:pt idx="337">
                  <c:v>5.1666666666666736E-3</c:v>
                </c:pt>
                <c:pt idx="338">
                  <c:v>5.4999999999999979E-3</c:v>
                </c:pt>
                <c:pt idx="339">
                  <c:v>4.3333333333333279E-3</c:v>
                </c:pt>
                <c:pt idx="340">
                  <c:v>6.4999999999999988E-3</c:v>
                </c:pt>
                <c:pt idx="341">
                  <c:v>4.500000000000004E-3</c:v>
                </c:pt>
                <c:pt idx="342">
                  <c:v>8.6666666666666663E-3</c:v>
                </c:pt>
                <c:pt idx="343">
                  <c:v>5.000000000000001E-3</c:v>
                </c:pt>
                <c:pt idx="344">
                  <c:v>6.4999999999999988E-3</c:v>
                </c:pt>
                <c:pt idx="345">
                  <c:v>2.1666666666666709E-3</c:v>
                </c:pt>
                <c:pt idx="346">
                  <c:v>6.0000000000000053E-3</c:v>
                </c:pt>
                <c:pt idx="347">
                  <c:v>3.5000000000000031E-3</c:v>
                </c:pt>
                <c:pt idx="348">
                  <c:v>6.4999999999999988E-3</c:v>
                </c:pt>
                <c:pt idx="349">
                  <c:v>3.4999999999999962E-3</c:v>
                </c:pt>
                <c:pt idx="350">
                  <c:v>5.3333333333333288E-3</c:v>
                </c:pt>
                <c:pt idx="351">
                  <c:v>5.8333333333333327E-3</c:v>
                </c:pt>
                <c:pt idx="352">
                  <c:v>5.6666666666666671E-3</c:v>
                </c:pt>
                <c:pt idx="353">
                  <c:v>4.3333333333333314E-3</c:v>
                </c:pt>
                <c:pt idx="354">
                  <c:v>4.9999999999999992E-3</c:v>
                </c:pt>
                <c:pt idx="355">
                  <c:v>5.3333333333333323E-3</c:v>
                </c:pt>
                <c:pt idx="356">
                  <c:v>6.5000000000000023E-3</c:v>
                </c:pt>
                <c:pt idx="357">
                  <c:v>3.6666666666666722E-3</c:v>
                </c:pt>
                <c:pt idx="358">
                  <c:v>5.1666666666666666E-3</c:v>
                </c:pt>
                <c:pt idx="359">
                  <c:v>2.4999999999999988E-3</c:v>
                </c:pt>
                <c:pt idx="360">
                  <c:v>1.8333333333333326E-3</c:v>
                </c:pt>
                <c:pt idx="361">
                  <c:v>1.5000000000000013E-3</c:v>
                </c:pt>
                <c:pt idx="362">
                  <c:v>4.3333333333333314E-3</c:v>
                </c:pt>
                <c:pt idx="363">
                  <c:v>5.3333333333333323E-3</c:v>
                </c:pt>
                <c:pt idx="364">
                  <c:v>2.4999999999999953E-3</c:v>
                </c:pt>
                <c:pt idx="365">
                  <c:v>2.8333333333333301E-3</c:v>
                </c:pt>
                <c:pt idx="366">
                  <c:v>5.4999999999999997E-3</c:v>
                </c:pt>
                <c:pt idx="367">
                  <c:v>2.3333333333333331E-3</c:v>
                </c:pt>
                <c:pt idx="368">
                  <c:v>5.000000000000001E-3</c:v>
                </c:pt>
                <c:pt idx="369">
                  <c:v>2.9999999999999992E-3</c:v>
                </c:pt>
                <c:pt idx="370">
                  <c:v>5.6666666666666671E-3</c:v>
                </c:pt>
                <c:pt idx="371">
                  <c:v>4.3333333333333331E-3</c:v>
                </c:pt>
                <c:pt idx="372">
                  <c:v>3.4999999999999962E-3</c:v>
                </c:pt>
                <c:pt idx="373">
                  <c:v>2.1666666666666674E-3</c:v>
                </c:pt>
                <c:pt idx="374">
                  <c:v>-1.6666666666666566E-4</c:v>
                </c:pt>
                <c:pt idx="375">
                  <c:v>3.0000000000000009E-3</c:v>
                </c:pt>
                <c:pt idx="376">
                  <c:v>1.3333333333333287E-3</c:v>
                </c:pt>
                <c:pt idx="377">
                  <c:v>3.6666666666666688E-3</c:v>
                </c:pt>
                <c:pt idx="378">
                  <c:v>4.1666666666666657E-3</c:v>
                </c:pt>
                <c:pt idx="379">
                  <c:v>1.4999999999999979E-3</c:v>
                </c:pt>
                <c:pt idx="380">
                  <c:v>4.5000000000000005E-3</c:v>
                </c:pt>
                <c:pt idx="381">
                  <c:v>2.9999999999999992E-3</c:v>
                </c:pt>
                <c:pt idx="382">
                  <c:v>2.6666666666666679E-3</c:v>
                </c:pt>
                <c:pt idx="383">
                  <c:v>2.0000000000000009E-3</c:v>
                </c:pt>
                <c:pt idx="384">
                  <c:v>2.33333333333334E-3</c:v>
                </c:pt>
                <c:pt idx="385">
                  <c:v>4.6666666666666679E-3</c:v>
                </c:pt>
                <c:pt idx="386">
                  <c:v>1.2666666666666666E-2</c:v>
                </c:pt>
                <c:pt idx="387">
                  <c:v>3.5166666666666666E-2</c:v>
                </c:pt>
                <c:pt idx="388">
                  <c:v>6.6000000000000003E-2</c:v>
                </c:pt>
                <c:pt idx="389">
                  <c:v>5.4000000000000006E-2</c:v>
                </c:pt>
                <c:pt idx="390">
                  <c:v>1.433333333333333E-2</c:v>
                </c:pt>
                <c:pt idx="391">
                  <c:v>2.8333333333333335E-3</c:v>
                </c:pt>
                <c:pt idx="392">
                  <c:v>2.0000000000000018E-3</c:v>
                </c:pt>
                <c:pt idx="393">
                  <c:v>3.3333333333333132E-4</c:v>
                </c:pt>
                <c:pt idx="394">
                  <c:v>3.833333333333331E-3</c:v>
                </c:pt>
                <c:pt idx="395">
                  <c:v>2.9999999999999992E-3</c:v>
                </c:pt>
                <c:pt idx="396">
                  <c:v>8.333333333333335E-4</c:v>
                </c:pt>
                <c:pt idx="397">
                  <c:v>5.0000000000000044E-4</c:v>
                </c:pt>
                <c:pt idx="398">
                  <c:v>2.3333333333333366E-3</c:v>
                </c:pt>
                <c:pt idx="399">
                  <c:v>2.3333333333333366E-3</c:v>
                </c:pt>
                <c:pt idx="400">
                  <c:v>1.9999999999999983E-3</c:v>
                </c:pt>
                <c:pt idx="401">
                  <c:v>3.6666666666666688E-3</c:v>
                </c:pt>
                <c:pt idx="402">
                  <c:v>1.6666666666666653E-3</c:v>
                </c:pt>
                <c:pt idx="403">
                  <c:v>3.3333333333333305E-3</c:v>
                </c:pt>
                <c:pt idx="404">
                  <c:v>4.9999999999999992E-3</c:v>
                </c:pt>
                <c:pt idx="405">
                  <c:v>3.3333333333333479E-4</c:v>
                </c:pt>
                <c:pt idx="406">
                  <c:v>4.0000000000000001E-3</c:v>
                </c:pt>
                <c:pt idx="407">
                  <c:v>1.8333333333333361E-3</c:v>
                </c:pt>
                <c:pt idx="408">
                  <c:v>2.8333333333333353E-3</c:v>
                </c:pt>
                <c:pt idx="409">
                  <c:v>3.8333333333333327E-3</c:v>
                </c:pt>
                <c:pt idx="410">
                  <c:v>3.4999999999999996E-3</c:v>
                </c:pt>
                <c:pt idx="411">
                  <c:v>3.6666666666666688E-3</c:v>
                </c:pt>
                <c:pt idx="412">
                  <c:v>3.4999999999999996E-3</c:v>
                </c:pt>
                <c:pt idx="413">
                  <c:v>3.6666666666666653E-3</c:v>
                </c:pt>
                <c:pt idx="414">
                  <c:v>2.3333333333333296E-3</c:v>
                </c:pt>
                <c:pt idx="415">
                  <c:v>-1.1666666666666665E-3</c:v>
                </c:pt>
                <c:pt idx="416">
                  <c:v>2.1666666666666709E-3</c:v>
                </c:pt>
                <c:pt idx="417">
                  <c:v>4.3333333333333349E-3</c:v>
                </c:pt>
                <c:pt idx="418">
                  <c:v>2E-3</c:v>
                </c:pt>
                <c:pt idx="419">
                  <c:v>2.4999999999999988E-3</c:v>
                </c:pt>
                <c:pt idx="420">
                  <c:v>1.1666666666666648E-3</c:v>
                </c:pt>
                <c:pt idx="421">
                  <c:v>2.0000000000000018E-3</c:v>
                </c:pt>
                <c:pt idx="422">
                  <c:v>1.4999999999999996E-3</c:v>
                </c:pt>
                <c:pt idx="423">
                  <c:v>3.1666666666666683E-3</c:v>
                </c:pt>
                <c:pt idx="424">
                  <c:v>2.5000000000000005E-3</c:v>
                </c:pt>
                <c:pt idx="425">
                  <c:v>2.6666666666666713E-3</c:v>
                </c:pt>
                <c:pt idx="426">
                  <c:v>3.3333333333333305E-3</c:v>
                </c:pt>
                <c:pt idx="427">
                  <c:v>3.3333333333333132E-4</c:v>
                </c:pt>
                <c:pt idx="428">
                  <c:v>2.1666666666666674E-3</c:v>
                </c:pt>
                <c:pt idx="429">
                  <c:v>1.3333333333333322E-3</c:v>
                </c:pt>
                <c:pt idx="430">
                  <c:v>1.1666666666666665E-3</c:v>
                </c:pt>
                <c:pt idx="431">
                  <c:v>3.0000000000000027E-3</c:v>
                </c:pt>
                <c:pt idx="432">
                  <c:v>1.3333333333333357E-3</c:v>
                </c:pt>
                <c:pt idx="433">
                  <c:v>3.1666666666666649E-3</c:v>
                </c:pt>
                <c:pt idx="434">
                  <c:v>2.0000000000000018E-3</c:v>
                </c:pt>
                <c:pt idx="435">
                  <c:v>4.3333333333333349E-3</c:v>
                </c:pt>
                <c:pt idx="436">
                  <c:v>1.5000000000000013E-3</c:v>
                </c:pt>
                <c:pt idx="437">
                  <c:v>1.4999999999999996E-3</c:v>
                </c:pt>
                <c:pt idx="438">
                  <c:v>1.3333333333333287E-3</c:v>
                </c:pt>
                <c:pt idx="439">
                  <c:v>2.4999999999999988E-3</c:v>
                </c:pt>
                <c:pt idx="440">
                  <c:v>8.3333333333333523E-4</c:v>
                </c:pt>
                <c:pt idx="441">
                  <c:v>4.6666666666666662E-3</c:v>
                </c:pt>
                <c:pt idx="442">
                  <c:v>2.8333333333333301E-3</c:v>
                </c:pt>
                <c:pt idx="443">
                  <c:v>3.833333333333331E-3</c:v>
                </c:pt>
                <c:pt idx="444">
                  <c:v>0</c:v>
                </c:pt>
                <c:pt idx="445">
                  <c:v>6.6666666666666957E-4</c:v>
                </c:pt>
                <c:pt idx="446">
                  <c:v>1.666666666666667E-3</c:v>
                </c:pt>
                <c:pt idx="447">
                  <c:v>4.1666666666666657E-3</c:v>
                </c:pt>
                <c:pt idx="448">
                  <c:v>3.1666666666666649E-3</c:v>
                </c:pt>
                <c:pt idx="449">
                  <c:v>1.9999999999999983E-3</c:v>
                </c:pt>
                <c:pt idx="450">
                  <c:v>2.3333333333333331E-3</c:v>
                </c:pt>
                <c:pt idx="451">
                  <c:v>3.4999999999999962E-3</c:v>
                </c:pt>
                <c:pt idx="452">
                  <c:v>2.9999999999999992E-3</c:v>
                </c:pt>
                <c:pt idx="453">
                  <c:v>4.1666666666666657E-3</c:v>
                </c:pt>
                <c:pt idx="454">
                  <c:v>1.6666666666666661E-3</c:v>
                </c:pt>
                <c:pt idx="455">
                  <c:v>3.1666666666666649E-3</c:v>
                </c:pt>
                <c:pt idx="456">
                  <c:v>5.9999999999999984E-3</c:v>
                </c:pt>
                <c:pt idx="457">
                  <c:v>4.3333333333333349E-3</c:v>
                </c:pt>
                <c:pt idx="458">
                  <c:v>3.8333333333333379E-3</c:v>
                </c:pt>
                <c:pt idx="459">
                  <c:v>8.333333333333335E-4</c:v>
                </c:pt>
                <c:pt idx="460">
                  <c:v>2.9999999999999992E-3</c:v>
                </c:pt>
                <c:pt idx="461">
                  <c:v>2.833333333333337E-3</c:v>
                </c:pt>
                <c:pt idx="462">
                  <c:v>5.6666666666666705E-3</c:v>
                </c:pt>
                <c:pt idx="463">
                  <c:v>4.1666666666666657E-3</c:v>
                </c:pt>
                <c:pt idx="464">
                  <c:v>3.6666666666666653E-3</c:v>
                </c:pt>
                <c:pt idx="465">
                  <c:v>3.333333333333334E-3</c:v>
                </c:pt>
                <c:pt idx="466">
                  <c:v>4.0000000000000001E-3</c:v>
                </c:pt>
                <c:pt idx="467">
                  <c:v>4.4999999999999988E-3</c:v>
                </c:pt>
                <c:pt idx="468">
                  <c:v>1.9999999999999983E-3</c:v>
                </c:pt>
                <c:pt idx="469">
                  <c:v>2.6666666666666644E-3</c:v>
                </c:pt>
                <c:pt idx="470">
                  <c:v>5.6666666666666671E-3</c:v>
                </c:pt>
                <c:pt idx="471">
                  <c:v>4.6666666666666697E-3</c:v>
                </c:pt>
                <c:pt idx="472">
                  <c:v>6.3333333333333332E-3</c:v>
                </c:pt>
                <c:pt idx="473">
                  <c:v>5.3333333333333427E-3</c:v>
                </c:pt>
                <c:pt idx="474">
                  <c:v>3.833333333333331E-3</c:v>
                </c:pt>
                <c:pt idx="475">
                  <c:v>8.3333333333333315E-3</c:v>
                </c:pt>
                <c:pt idx="476">
                  <c:v>1.1500000000000002E-2</c:v>
                </c:pt>
                <c:pt idx="477">
                  <c:v>3.1333333333333331E-2</c:v>
                </c:pt>
                <c:pt idx="478">
                  <c:v>0.16149999999999998</c:v>
                </c:pt>
                <c:pt idx="479">
                  <c:v>0.50283333333333324</c:v>
                </c:pt>
                <c:pt idx="480">
                  <c:v>0.71950000000000003</c:v>
                </c:pt>
                <c:pt idx="481">
                  <c:v>0.5708333333333333</c:v>
                </c:pt>
                <c:pt idx="482">
                  <c:v>0.24433333333333335</c:v>
                </c:pt>
                <c:pt idx="483">
                  <c:v>0.15100000000000002</c:v>
                </c:pt>
                <c:pt idx="484">
                  <c:v>0.1288333333333333</c:v>
                </c:pt>
                <c:pt idx="485">
                  <c:v>7.6333333333333336E-2</c:v>
                </c:pt>
                <c:pt idx="486">
                  <c:v>1.8666666666666665E-2</c:v>
                </c:pt>
                <c:pt idx="487">
                  <c:v>8.3333333333333315E-3</c:v>
                </c:pt>
                <c:pt idx="488">
                  <c:v>5.8333333333333362E-3</c:v>
                </c:pt>
                <c:pt idx="489">
                  <c:v>5.6666666666666671E-3</c:v>
                </c:pt>
                <c:pt idx="490">
                  <c:v>8.1666666666666658E-3</c:v>
                </c:pt>
                <c:pt idx="491">
                  <c:v>4.8333333333333318E-3</c:v>
                </c:pt>
                <c:pt idx="492">
                  <c:v>6.166666666666664E-3</c:v>
                </c:pt>
                <c:pt idx="493">
                  <c:v>4.3333333333333349E-3</c:v>
                </c:pt>
                <c:pt idx="494">
                  <c:v>5.3333333333333358E-3</c:v>
                </c:pt>
                <c:pt idx="495">
                  <c:v>4.8333333333333318E-3</c:v>
                </c:pt>
                <c:pt idx="496">
                  <c:v>9.166666666666665E-3</c:v>
                </c:pt>
                <c:pt idx="497">
                  <c:v>5.1666666666666666E-3</c:v>
                </c:pt>
                <c:pt idx="498">
                  <c:v>5.3333333333333358E-3</c:v>
                </c:pt>
                <c:pt idx="499">
                  <c:v>7.5000000000000015E-3</c:v>
                </c:pt>
                <c:pt idx="500">
                  <c:v>3.833333333333331E-3</c:v>
                </c:pt>
                <c:pt idx="501">
                  <c:v>4.3333333333333314E-3</c:v>
                </c:pt>
                <c:pt idx="502">
                  <c:v>5.8333333333333362E-3</c:v>
                </c:pt>
                <c:pt idx="503">
                  <c:v>7.3333333333333341E-3</c:v>
                </c:pt>
                <c:pt idx="504">
                  <c:v>6.666666666666668E-3</c:v>
                </c:pt>
                <c:pt idx="505">
                  <c:v>5.1666666666666701E-3</c:v>
                </c:pt>
                <c:pt idx="506">
                  <c:v>7.4999999999999997E-3</c:v>
                </c:pt>
                <c:pt idx="507">
                  <c:v>7.1666666666666684E-3</c:v>
                </c:pt>
                <c:pt idx="508">
                  <c:v>6.000000000000001E-3</c:v>
                </c:pt>
                <c:pt idx="509">
                  <c:v>5.5000000000000014E-3</c:v>
                </c:pt>
                <c:pt idx="510">
                  <c:v>3.666666666666667E-3</c:v>
                </c:pt>
                <c:pt idx="511">
                  <c:v>3.6666666666666653E-3</c:v>
                </c:pt>
                <c:pt idx="512">
                  <c:v>4.6666666666666679E-3</c:v>
                </c:pt>
                <c:pt idx="513">
                  <c:v>6.6666666666666628E-3</c:v>
                </c:pt>
                <c:pt idx="514">
                  <c:v>4.3333333333333349E-3</c:v>
                </c:pt>
                <c:pt idx="515">
                  <c:v>5.5000000000000014E-3</c:v>
                </c:pt>
                <c:pt idx="516">
                  <c:v>3.8333333333333379E-3</c:v>
                </c:pt>
                <c:pt idx="517">
                  <c:v>5.6666666666666671E-3</c:v>
                </c:pt>
                <c:pt idx="518">
                  <c:v>5.1666666666666701E-3</c:v>
                </c:pt>
                <c:pt idx="519">
                  <c:v>6.4999999999999988E-3</c:v>
                </c:pt>
                <c:pt idx="520">
                  <c:v>4.8333333333333318E-3</c:v>
                </c:pt>
                <c:pt idx="521">
                  <c:v>3.8333333333333362E-3</c:v>
                </c:pt>
                <c:pt idx="522">
                  <c:v>4.1666666666666657E-3</c:v>
                </c:pt>
                <c:pt idx="523">
                  <c:v>4.9999999999999992E-3</c:v>
                </c:pt>
                <c:pt idx="524">
                  <c:v>3.1666666666666666E-3</c:v>
                </c:pt>
                <c:pt idx="525">
                  <c:v>4.3333333333333314E-3</c:v>
                </c:pt>
                <c:pt idx="526">
                  <c:v>4.6666666666666662E-3</c:v>
                </c:pt>
                <c:pt idx="527">
                  <c:v>5.6666666666666636E-3</c:v>
                </c:pt>
                <c:pt idx="528">
                  <c:v>4.1666666666666692E-3</c:v>
                </c:pt>
                <c:pt idx="529">
                  <c:v>5.3333333333333358E-3</c:v>
                </c:pt>
                <c:pt idx="530">
                  <c:v>6.0000000000000053E-3</c:v>
                </c:pt>
                <c:pt idx="531">
                  <c:v>5.8333333333333362E-3</c:v>
                </c:pt>
                <c:pt idx="532">
                  <c:v>4.0000000000000001E-3</c:v>
                </c:pt>
                <c:pt idx="533">
                  <c:v>4.9999999999999992E-3</c:v>
                </c:pt>
                <c:pt idx="534">
                  <c:v>4.3333333333333314E-3</c:v>
                </c:pt>
                <c:pt idx="535">
                  <c:v>5.8333333333333345E-3</c:v>
                </c:pt>
                <c:pt idx="536">
                  <c:v>4.9999999999999975E-3</c:v>
                </c:pt>
                <c:pt idx="537">
                  <c:v>3.8333333333333344E-3</c:v>
                </c:pt>
                <c:pt idx="538">
                  <c:v>2.0000000000000018E-3</c:v>
                </c:pt>
                <c:pt idx="539">
                  <c:v>2.6666666666666679E-3</c:v>
                </c:pt>
                <c:pt idx="540">
                  <c:v>4.6666666666666697E-3</c:v>
                </c:pt>
                <c:pt idx="541">
                  <c:v>5.3333333333333349E-3</c:v>
                </c:pt>
                <c:pt idx="542">
                  <c:v>4.6666666666666662E-3</c:v>
                </c:pt>
                <c:pt idx="543">
                  <c:v>4.4999999999999988E-3</c:v>
                </c:pt>
                <c:pt idx="544">
                  <c:v>3.8333333333333327E-3</c:v>
                </c:pt>
                <c:pt idx="545">
                  <c:v>4.8333333333333318E-3</c:v>
                </c:pt>
                <c:pt idx="546">
                  <c:v>6.3333333333333332E-3</c:v>
                </c:pt>
                <c:pt idx="547">
                  <c:v>5.3333333333333323E-3</c:v>
                </c:pt>
                <c:pt idx="548">
                  <c:v>4.8333333333333336E-3</c:v>
                </c:pt>
                <c:pt idx="549">
                  <c:v>5.000000000000001E-3</c:v>
                </c:pt>
                <c:pt idx="550">
                  <c:v>4.5000000000000005E-3</c:v>
                </c:pt>
                <c:pt idx="551">
                  <c:v>4.6666666666666645E-3</c:v>
                </c:pt>
                <c:pt idx="552">
                  <c:v>4.6666666666666697E-3</c:v>
                </c:pt>
                <c:pt idx="553">
                  <c:v>4.8333333333333336E-3</c:v>
                </c:pt>
                <c:pt idx="554">
                  <c:v>6.1666666666666675E-3</c:v>
                </c:pt>
                <c:pt idx="555">
                  <c:v>6.0000000000000019E-3</c:v>
                </c:pt>
                <c:pt idx="556">
                  <c:v>7.3333333333333375E-3</c:v>
                </c:pt>
                <c:pt idx="557">
                  <c:v>9.0000000000000011E-3</c:v>
                </c:pt>
                <c:pt idx="558">
                  <c:v>1.0166666666666666E-2</c:v>
                </c:pt>
                <c:pt idx="559">
                  <c:v>4.8333333333333353E-3</c:v>
                </c:pt>
                <c:pt idx="560">
                  <c:v>5.3333333333333358E-3</c:v>
                </c:pt>
                <c:pt idx="561">
                  <c:v>6.3333333333333332E-3</c:v>
                </c:pt>
                <c:pt idx="562">
                  <c:v>4.9999999999999992E-3</c:v>
                </c:pt>
                <c:pt idx="563">
                  <c:v>5.1666666666666649E-3</c:v>
                </c:pt>
                <c:pt idx="564">
                  <c:v>5.6666666666666645E-3</c:v>
                </c:pt>
                <c:pt idx="565">
                  <c:v>4.8333333333333318E-3</c:v>
                </c:pt>
                <c:pt idx="566">
                  <c:v>7.6666666666666654E-3</c:v>
                </c:pt>
                <c:pt idx="567">
                  <c:v>3.8333333333333327E-3</c:v>
                </c:pt>
                <c:pt idx="568">
                  <c:v>4.6666666666666662E-3</c:v>
                </c:pt>
                <c:pt idx="569">
                  <c:v>6.6666666666666697E-3</c:v>
                </c:pt>
                <c:pt idx="570">
                  <c:v>3.1666666666666718E-3</c:v>
                </c:pt>
                <c:pt idx="571">
                  <c:v>7.6666666666666654E-3</c:v>
                </c:pt>
                <c:pt idx="572">
                  <c:v>5.1666666666666701E-3</c:v>
                </c:pt>
                <c:pt idx="573">
                  <c:v>5.1666666666666666E-3</c:v>
                </c:pt>
                <c:pt idx="574">
                  <c:v>4.6666666666666697E-3</c:v>
                </c:pt>
                <c:pt idx="575">
                  <c:v>4.333333333333334E-3</c:v>
                </c:pt>
                <c:pt idx="576">
                  <c:v>3.8333333333333327E-3</c:v>
                </c:pt>
                <c:pt idx="577">
                  <c:v>5.8333333333333327E-3</c:v>
                </c:pt>
                <c:pt idx="578">
                  <c:v>5.9999999999999984E-3</c:v>
                </c:pt>
                <c:pt idx="579">
                  <c:v>5.333333333333334E-3</c:v>
                </c:pt>
                <c:pt idx="580">
                  <c:v>6.166666666666671E-3</c:v>
                </c:pt>
                <c:pt idx="581">
                  <c:v>6.3333333333333332E-3</c:v>
                </c:pt>
                <c:pt idx="582">
                  <c:v>4.8333333333333353E-3</c:v>
                </c:pt>
                <c:pt idx="583">
                  <c:v>6.6666666666666662E-3</c:v>
                </c:pt>
                <c:pt idx="584">
                  <c:v>5.3333333333333323E-3</c:v>
                </c:pt>
                <c:pt idx="585">
                  <c:v>6.8333333333333336E-3</c:v>
                </c:pt>
                <c:pt idx="586">
                  <c:v>5.5000000000000014E-3</c:v>
                </c:pt>
                <c:pt idx="587">
                  <c:v>5.8333333333333327E-3</c:v>
                </c:pt>
                <c:pt idx="588">
                  <c:v>4.6666666666666662E-3</c:v>
                </c:pt>
                <c:pt idx="589">
                  <c:v>5.5000000000000014E-3</c:v>
                </c:pt>
                <c:pt idx="590">
                  <c:v>7.6666666666666654E-3</c:v>
                </c:pt>
                <c:pt idx="591">
                  <c:v>4.8333333333333284E-3</c:v>
                </c:pt>
                <c:pt idx="592">
                  <c:v>6.9999999999999958E-3</c:v>
                </c:pt>
                <c:pt idx="593">
                  <c:v>5.9999999999999984E-3</c:v>
                </c:pt>
                <c:pt idx="594">
                  <c:v>7.3333333333333358E-3</c:v>
                </c:pt>
                <c:pt idx="595">
                  <c:v>1.0333333333333333E-2</c:v>
                </c:pt>
                <c:pt idx="596">
                  <c:v>1.4000000000000002E-2</c:v>
                </c:pt>
                <c:pt idx="597">
                  <c:v>2.35E-2</c:v>
                </c:pt>
                <c:pt idx="598">
                  <c:v>0.10166666666666667</c:v>
                </c:pt>
                <c:pt idx="599">
                  <c:v>0.35633333333333339</c:v>
                </c:pt>
                <c:pt idx="600">
                  <c:v>0.77416666666666667</c:v>
                </c:pt>
                <c:pt idx="601">
                  <c:v>1.0243333333333333</c:v>
                </c:pt>
                <c:pt idx="602">
                  <c:v>0.58366666666666667</c:v>
                </c:pt>
                <c:pt idx="603">
                  <c:v>9.7333333333333355E-2</c:v>
                </c:pt>
                <c:pt idx="604">
                  <c:v>1.5500000000000002E-2</c:v>
                </c:pt>
                <c:pt idx="605">
                  <c:v>1.0666666666666668E-2</c:v>
                </c:pt>
                <c:pt idx="606">
                  <c:v>8.3333333333333332E-3</c:v>
                </c:pt>
                <c:pt idx="607">
                  <c:v>1.1833333333333333E-2</c:v>
                </c:pt>
                <c:pt idx="608">
                  <c:v>1.8666666666666672E-2</c:v>
                </c:pt>
                <c:pt idx="609">
                  <c:v>4.4333333333333336E-2</c:v>
                </c:pt>
                <c:pt idx="610">
                  <c:v>8.0166666666666664E-2</c:v>
                </c:pt>
                <c:pt idx="611">
                  <c:v>8.3000000000000004E-2</c:v>
                </c:pt>
                <c:pt idx="612">
                  <c:v>3.7166666666666667E-2</c:v>
                </c:pt>
                <c:pt idx="613">
                  <c:v>1.033333333333333E-2</c:v>
                </c:pt>
                <c:pt idx="614">
                  <c:v>6.3333333333333366E-3</c:v>
                </c:pt>
                <c:pt idx="615">
                  <c:v>7.3333333333333375E-3</c:v>
                </c:pt>
                <c:pt idx="616">
                  <c:v>5.4999999999999997E-3</c:v>
                </c:pt>
                <c:pt idx="617">
                  <c:v>6.8333333333333302E-3</c:v>
                </c:pt>
                <c:pt idx="618">
                  <c:v>7.5000000000000015E-3</c:v>
                </c:pt>
                <c:pt idx="619">
                  <c:v>8.333333333333335E-3</c:v>
                </c:pt>
                <c:pt idx="620">
                  <c:v>5.3333333333333323E-3</c:v>
                </c:pt>
                <c:pt idx="621">
                  <c:v>6.8333333333333336E-3</c:v>
                </c:pt>
                <c:pt idx="622">
                  <c:v>4.8333333333333318E-3</c:v>
                </c:pt>
                <c:pt idx="623">
                  <c:v>7.1666666666666684E-3</c:v>
                </c:pt>
                <c:pt idx="624">
                  <c:v>5.8333333333333345E-3</c:v>
                </c:pt>
                <c:pt idx="625">
                  <c:v>6.4999999999999971E-3</c:v>
                </c:pt>
                <c:pt idx="626">
                  <c:v>8.1666666666666693E-3</c:v>
                </c:pt>
                <c:pt idx="627">
                  <c:v>7.3333333333333358E-3</c:v>
                </c:pt>
                <c:pt idx="628">
                  <c:v>6.0000000000000036E-3</c:v>
                </c:pt>
                <c:pt idx="629">
                  <c:v>5.1666666666666666E-3</c:v>
                </c:pt>
                <c:pt idx="630">
                  <c:v>5.8333333333333362E-3</c:v>
                </c:pt>
                <c:pt idx="631">
                  <c:v>6.1666666666666684E-3</c:v>
                </c:pt>
                <c:pt idx="632">
                  <c:v>7.1666666666666658E-3</c:v>
                </c:pt>
                <c:pt idx="633">
                  <c:v>5.3333333333333323E-3</c:v>
                </c:pt>
                <c:pt idx="634">
                  <c:v>6.0000000000000019E-3</c:v>
                </c:pt>
                <c:pt idx="635">
                  <c:v>4.3333333333333331E-3</c:v>
                </c:pt>
                <c:pt idx="636">
                  <c:v>5.8333333333333345E-3</c:v>
                </c:pt>
                <c:pt idx="637">
                  <c:v>7.833333333333331E-3</c:v>
                </c:pt>
                <c:pt idx="638">
                  <c:v>3.6666666666666688E-3</c:v>
                </c:pt>
                <c:pt idx="639">
                  <c:v>4.3333333333333349E-3</c:v>
                </c:pt>
                <c:pt idx="640">
                  <c:v>5.1666666666666649E-3</c:v>
                </c:pt>
                <c:pt idx="641">
                  <c:v>6.5000000000000023E-3</c:v>
                </c:pt>
                <c:pt idx="642">
                  <c:v>4.3333333333333383E-3</c:v>
                </c:pt>
                <c:pt idx="643">
                  <c:v>2.6666666666666661E-3</c:v>
                </c:pt>
                <c:pt idx="644">
                  <c:v>5.1666666666666666E-3</c:v>
                </c:pt>
                <c:pt idx="645">
                  <c:v>5.333333333333334E-3</c:v>
                </c:pt>
                <c:pt idx="646">
                  <c:v>6.5000000000000006E-3</c:v>
                </c:pt>
                <c:pt idx="647">
                  <c:v>4.0000000000000001E-3</c:v>
                </c:pt>
                <c:pt idx="648">
                  <c:v>4.5000000000000005E-3</c:v>
                </c:pt>
                <c:pt idx="649">
                  <c:v>5.000000000000001E-3</c:v>
                </c:pt>
                <c:pt idx="650">
                  <c:v>6.3333333333333332E-3</c:v>
                </c:pt>
                <c:pt idx="651">
                  <c:v>3.1666666666666683E-3</c:v>
                </c:pt>
                <c:pt idx="652">
                  <c:v>4.6666666666666662E-3</c:v>
                </c:pt>
                <c:pt idx="653">
                  <c:v>4.6666666666666662E-3</c:v>
                </c:pt>
                <c:pt idx="654">
                  <c:v>4.1666666666666727E-3</c:v>
                </c:pt>
                <c:pt idx="655">
                  <c:v>3.8333333333333318E-3</c:v>
                </c:pt>
                <c:pt idx="656">
                  <c:v>2.6666666666666644E-3</c:v>
                </c:pt>
                <c:pt idx="657">
                  <c:v>5.1666666666666666E-3</c:v>
                </c:pt>
                <c:pt idx="658">
                  <c:v>4.6666666666666662E-3</c:v>
                </c:pt>
                <c:pt idx="659">
                  <c:v>2.1666666666666674E-3</c:v>
                </c:pt>
                <c:pt idx="660">
                  <c:v>3.333333333333334E-3</c:v>
                </c:pt>
                <c:pt idx="661">
                  <c:v>3.9999999999999983E-3</c:v>
                </c:pt>
                <c:pt idx="662">
                  <c:v>2.8333333333333318E-3</c:v>
                </c:pt>
                <c:pt idx="663">
                  <c:v>2.5000000000000005E-3</c:v>
                </c:pt>
                <c:pt idx="664">
                  <c:v>3.833333333333331E-3</c:v>
                </c:pt>
                <c:pt idx="665">
                  <c:v>1.666666666666667E-3</c:v>
                </c:pt>
                <c:pt idx="666">
                  <c:v>3.0000000000000027E-3</c:v>
                </c:pt>
                <c:pt idx="667">
                  <c:v>3.5000000000000031E-3</c:v>
                </c:pt>
                <c:pt idx="668">
                  <c:v>5.000000000000001E-3</c:v>
                </c:pt>
                <c:pt idx="669">
                  <c:v>3.1666666666666683E-3</c:v>
                </c:pt>
                <c:pt idx="670">
                  <c:v>3.833333333333331E-3</c:v>
                </c:pt>
                <c:pt idx="671">
                  <c:v>4.3333333333333314E-3</c:v>
                </c:pt>
                <c:pt idx="672">
                  <c:v>6.0000000000000019E-3</c:v>
                </c:pt>
                <c:pt idx="673">
                  <c:v>2.8333333333333335E-3</c:v>
                </c:pt>
                <c:pt idx="674">
                  <c:v>6.0000000000000019E-3</c:v>
                </c:pt>
                <c:pt idx="675">
                  <c:v>4.5000000000000005E-3</c:v>
                </c:pt>
                <c:pt idx="676">
                  <c:v>5.8333333333333362E-3</c:v>
                </c:pt>
                <c:pt idx="677">
                  <c:v>3.6666666666666653E-3</c:v>
                </c:pt>
                <c:pt idx="678">
                  <c:v>2.3333333333333314E-3</c:v>
                </c:pt>
                <c:pt idx="679">
                  <c:v>4.4999999999999979E-3</c:v>
                </c:pt>
                <c:pt idx="680">
                  <c:v>3.8333333333333344E-3</c:v>
                </c:pt>
                <c:pt idx="681">
                  <c:v>4.8333333333333318E-3</c:v>
                </c:pt>
                <c:pt idx="682">
                  <c:v>6.0000000000000019E-3</c:v>
                </c:pt>
                <c:pt idx="683">
                  <c:v>5.6666666666666671E-3</c:v>
                </c:pt>
                <c:pt idx="684">
                  <c:v>2.9999999999999992E-3</c:v>
                </c:pt>
                <c:pt idx="685">
                  <c:v>4.8333333333333318E-3</c:v>
                </c:pt>
                <c:pt idx="686">
                  <c:v>5.6666666666666653E-3</c:v>
                </c:pt>
                <c:pt idx="687">
                  <c:v>5.6666666666666636E-3</c:v>
                </c:pt>
                <c:pt idx="688">
                  <c:v>5.8333333333333327E-3</c:v>
                </c:pt>
                <c:pt idx="689">
                  <c:v>8.5000000000000006E-3</c:v>
                </c:pt>
                <c:pt idx="690">
                  <c:v>7.6666666666666689E-3</c:v>
                </c:pt>
                <c:pt idx="691">
                  <c:v>1.4333333333333333E-2</c:v>
                </c:pt>
                <c:pt idx="692">
                  <c:v>2.116666666666667E-2</c:v>
                </c:pt>
                <c:pt idx="693">
                  <c:v>3.4000000000000002E-2</c:v>
                </c:pt>
                <c:pt idx="694">
                  <c:v>5.6333333333333326E-2</c:v>
                </c:pt>
                <c:pt idx="695">
                  <c:v>0.17883333333333337</c:v>
                </c:pt>
                <c:pt idx="696">
                  <c:v>0.63</c:v>
                </c:pt>
                <c:pt idx="697">
                  <c:v>1.2393333333333334</c:v>
                </c:pt>
                <c:pt idx="698">
                  <c:v>2.1515</c:v>
                </c:pt>
                <c:pt idx="699">
                  <c:v>2.3444999999999996</c:v>
                </c:pt>
                <c:pt idx="700">
                  <c:v>0.74116666666666675</c:v>
                </c:pt>
                <c:pt idx="701">
                  <c:v>8.083333333333334E-2</c:v>
                </c:pt>
                <c:pt idx="702">
                  <c:v>2.0333333333333335E-2</c:v>
                </c:pt>
                <c:pt idx="703">
                  <c:v>1.2166666666666671E-2</c:v>
                </c:pt>
                <c:pt idx="704">
                  <c:v>1.066666666666667E-2</c:v>
                </c:pt>
                <c:pt idx="705">
                  <c:v>1.0166666666666664E-2</c:v>
                </c:pt>
                <c:pt idx="706">
                  <c:v>1.083333333333333E-2</c:v>
                </c:pt>
                <c:pt idx="707">
                  <c:v>1.0166666666666669E-2</c:v>
                </c:pt>
                <c:pt idx="708">
                  <c:v>1.0666666666666665E-2</c:v>
                </c:pt>
                <c:pt idx="709">
                  <c:v>1.2833333333333335E-2</c:v>
                </c:pt>
                <c:pt idx="710">
                  <c:v>1.2833333333333329E-2</c:v>
                </c:pt>
                <c:pt idx="711">
                  <c:v>1.2833333333333334E-2</c:v>
                </c:pt>
                <c:pt idx="712">
                  <c:v>1.2333333333333335E-2</c:v>
                </c:pt>
                <c:pt idx="713">
                  <c:v>1.1833333333333335E-2</c:v>
                </c:pt>
                <c:pt idx="714">
                  <c:v>1.2666666666666666E-2</c:v>
                </c:pt>
                <c:pt idx="715">
                  <c:v>1.15E-2</c:v>
                </c:pt>
                <c:pt idx="716">
                  <c:v>1.1000000000000003E-2</c:v>
                </c:pt>
                <c:pt idx="717">
                  <c:v>9.1666666666666702E-3</c:v>
                </c:pt>
                <c:pt idx="718">
                  <c:v>9.6666666666666672E-3</c:v>
                </c:pt>
                <c:pt idx="719">
                  <c:v>1.0166666666666668E-2</c:v>
                </c:pt>
                <c:pt idx="720">
                  <c:v>7.8333333333333345E-3</c:v>
                </c:pt>
                <c:pt idx="721">
                  <c:v>1.1833333333333331E-2</c:v>
                </c:pt>
                <c:pt idx="722">
                  <c:v>1.0999999999999999E-2</c:v>
                </c:pt>
                <c:pt idx="723">
                  <c:v>1.0166666666666666E-2</c:v>
                </c:pt>
                <c:pt idx="724">
                  <c:v>1.2333333333333335E-2</c:v>
                </c:pt>
                <c:pt idx="725">
                  <c:v>1.2666666666666668E-2</c:v>
                </c:pt>
                <c:pt idx="726">
                  <c:v>1.0999999999999999E-2</c:v>
                </c:pt>
                <c:pt idx="727">
                  <c:v>1.0666666666666665E-2</c:v>
                </c:pt>
                <c:pt idx="728">
                  <c:v>1.0166666666666661E-2</c:v>
                </c:pt>
                <c:pt idx="729">
                  <c:v>8.9999999999999976E-3</c:v>
                </c:pt>
                <c:pt idx="730">
                  <c:v>7.6666666666666654E-3</c:v>
                </c:pt>
                <c:pt idx="731">
                  <c:v>5.5000000000000014E-3</c:v>
                </c:pt>
                <c:pt idx="732">
                  <c:v>6.3333333333333332E-3</c:v>
                </c:pt>
                <c:pt idx="733">
                  <c:v>3.8333333333333344E-3</c:v>
                </c:pt>
                <c:pt idx="734">
                  <c:v>5.3333333333333358E-3</c:v>
                </c:pt>
                <c:pt idx="735">
                  <c:v>2.4999999999999988E-3</c:v>
                </c:pt>
                <c:pt idx="736">
                  <c:v>4.5000000000000005E-3</c:v>
                </c:pt>
                <c:pt idx="737">
                  <c:v>3.333333333333334E-3</c:v>
                </c:pt>
                <c:pt idx="738">
                  <c:v>4.0000000000000001E-3</c:v>
                </c:pt>
                <c:pt idx="739">
                  <c:v>9.9999999999999742E-4</c:v>
                </c:pt>
                <c:pt idx="740">
                  <c:v>2.5000000000000005E-3</c:v>
                </c:pt>
                <c:pt idx="741">
                  <c:v>3.6666666666666618E-3</c:v>
                </c:pt>
                <c:pt idx="742">
                  <c:v>3.1666666666666683E-3</c:v>
                </c:pt>
                <c:pt idx="743">
                  <c:v>3.8333333333333344E-3</c:v>
                </c:pt>
                <c:pt idx="744">
                  <c:v>4.5000000000000005E-3</c:v>
                </c:pt>
                <c:pt idx="745">
                  <c:v>3.1666666666666683E-3</c:v>
                </c:pt>
                <c:pt idx="746">
                  <c:v>3.8333333333333327E-3</c:v>
                </c:pt>
                <c:pt idx="747">
                  <c:v>3.333333333333334E-3</c:v>
                </c:pt>
                <c:pt idx="748">
                  <c:v>2.6666666666666661E-3</c:v>
                </c:pt>
                <c:pt idx="749">
                  <c:v>3.5000000000000014E-3</c:v>
                </c:pt>
                <c:pt idx="750">
                  <c:v>3.1666666666666683E-3</c:v>
                </c:pt>
                <c:pt idx="751">
                  <c:v>3.8333333333333327E-3</c:v>
                </c:pt>
                <c:pt idx="752">
                  <c:v>2.8333333333333318E-3</c:v>
                </c:pt>
                <c:pt idx="753">
                  <c:v>2.1666666666666692E-3</c:v>
                </c:pt>
                <c:pt idx="754">
                  <c:v>2.8333333333333318E-3</c:v>
                </c:pt>
                <c:pt idx="755">
                  <c:v>2.8333333333333335E-3</c:v>
                </c:pt>
                <c:pt idx="756">
                  <c:v>3.4999999999999979E-3</c:v>
                </c:pt>
                <c:pt idx="757">
                  <c:v>2.1666666666666674E-3</c:v>
                </c:pt>
                <c:pt idx="758">
                  <c:v>2.6666666666666661E-3</c:v>
                </c:pt>
                <c:pt idx="759">
                  <c:v>1.0000000000000009E-3</c:v>
                </c:pt>
                <c:pt idx="760">
                  <c:v>6.6666666666666784E-4</c:v>
                </c:pt>
                <c:pt idx="761">
                  <c:v>1.3333333333333339E-3</c:v>
                </c:pt>
                <c:pt idx="762">
                  <c:v>3.4999999999999996E-3</c:v>
                </c:pt>
                <c:pt idx="763">
                  <c:v>1.3333333333333313E-3</c:v>
                </c:pt>
                <c:pt idx="764">
                  <c:v>2.6666666666666661E-3</c:v>
                </c:pt>
                <c:pt idx="765">
                  <c:v>2E-3</c:v>
                </c:pt>
                <c:pt idx="766">
                  <c:v>1.1666666666666683E-3</c:v>
                </c:pt>
                <c:pt idx="767">
                  <c:v>1.6666666666666653E-3</c:v>
                </c:pt>
                <c:pt idx="768">
                  <c:v>2.1666666666666674E-3</c:v>
                </c:pt>
                <c:pt idx="769">
                  <c:v>2.9999999999999992E-3</c:v>
                </c:pt>
                <c:pt idx="770">
                  <c:v>2.6666666666666644E-3</c:v>
                </c:pt>
                <c:pt idx="771">
                  <c:v>2.9999999999999992E-3</c:v>
                </c:pt>
                <c:pt idx="772">
                  <c:v>2.333333333333334E-3</c:v>
                </c:pt>
                <c:pt idx="773">
                  <c:v>1.8333333333333326E-3</c:v>
                </c:pt>
                <c:pt idx="774">
                  <c:v>1.8333333333333326E-3</c:v>
                </c:pt>
                <c:pt idx="775">
                  <c:v>3.1666666666666649E-3</c:v>
                </c:pt>
                <c:pt idx="776">
                  <c:v>1.8333333333333326E-3</c:v>
                </c:pt>
                <c:pt idx="777">
                  <c:v>3.1666666666666631E-3</c:v>
                </c:pt>
                <c:pt idx="778">
                  <c:v>4.3333333333333331E-3</c:v>
                </c:pt>
                <c:pt idx="779">
                  <c:v>2.3333333333333348E-3</c:v>
                </c:pt>
                <c:pt idx="780">
                  <c:v>2.1666666666666657E-3</c:v>
                </c:pt>
                <c:pt idx="781">
                  <c:v>8.333333333333335E-4</c:v>
                </c:pt>
                <c:pt idx="782">
                  <c:v>2.5000000000000057E-3</c:v>
                </c:pt>
                <c:pt idx="783">
                  <c:v>2.8333333333333301E-3</c:v>
                </c:pt>
                <c:pt idx="784">
                  <c:v>2.333333333333334E-3</c:v>
                </c:pt>
                <c:pt idx="785">
                  <c:v>1.1666666666666648E-3</c:v>
                </c:pt>
                <c:pt idx="786">
                  <c:v>1.8333333333333326E-3</c:v>
                </c:pt>
                <c:pt idx="787">
                  <c:v>3.4999999999999996E-3</c:v>
                </c:pt>
                <c:pt idx="788">
                  <c:v>2.5000000000000005E-3</c:v>
                </c:pt>
                <c:pt idx="789">
                  <c:v>-3.3333333333333479E-4</c:v>
                </c:pt>
                <c:pt idx="790">
                  <c:v>2.3333333333333331E-3</c:v>
                </c:pt>
                <c:pt idx="791">
                  <c:v>9.9999999999999915E-4</c:v>
                </c:pt>
                <c:pt idx="792">
                  <c:v>2.6666666666666644E-3</c:v>
                </c:pt>
                <c:pt idx="793">
                  <c:v>1.3333333333333357E-3</c:v>
                </c:pt>
                <c:pt idx="794">
                  <c:v>1.8333333333333344E-3</c:v>
                </c:pt>
                <c:pt idx="795">
                  <c:v>3.1666666666666614E-3</c:v>
                </c:pt>
                <c:pt idx="796">
                  <c:v>2.3333333333333331E-3</c:v>
                </c:pt>
                <c:pt idx="797">
                  <c:v>2.6666666666666644E-3</c:v>
                </c:pt>
                <c:pt idx="798">
                  <c:v>1.4999999999999996E-3</c:v>
                </c:pt>
                <c:pt idx="799">
                  <c:v>1.5000000000000013E-3</c:v>
                </c:pt>
                <c:pt idx="800">
                  <c:v>1.9999999999999983E-3</c:v>
                </c:pt>
                <c:pt idx="801">
                  <c:v>2.6666666666666679E-3</c:v>
                </c:pt>
                <c:pt idx="802">
                  <c:v>1.5000000000000013E-3</c:v>
                </c:pt>
                <c:pt idx="803">
                  <c:v>2E-3</c:v>
                </c:pt>
                <c:pt idx="804">
                  <c:v>1.5000000000000013E-3</c:v>
                </c:pt>
                <c:pt idx="805">
                  <c:v>1.8333333333333309E-3</c:v>
                </c:pt>
                <c:pt idx="806">
                  <c:v>2.3333333333333331E-3</c:v>
                </c:pt>
                <c:pt idx="807">
                  <c:v>1.4999999999999979E-3</c:v>
                </c:pt>
                <c:pt idx="808">
                  <c:v>6.666666666666661E-4</c:v>
                </c:pt>
                <c:pt idx="809">
                  <c:v>1.8333333333333326E-3</c:v>
                </c:pt>
                <c:pt idx="810">
                  <c:v>2.1666666666666657E-3</c:v>
                </c:pt>
                <c:pt idx="811">
                  <c:v>1.3333333333333357E-3</c:v>
                </c:pt>
                <c:pt idx="812">
                  <c:v>6.6666666666666784E-4</c:v>
                </c:pt>
                <c:pt idx="813">
                  <c:v>1.3333333333333322E-3</c:v>
                </c:pt>
                <c:pt idx="814">
                  <c:v>3.3333333333333479E-4</c:v>
                </c:pt>
                <c:pt idx="815">
                  <c:v>2.6666666666666679E-3</c:v>
                </c:pt>
                <c:pt idx="816">
                  <c:v>1.8333333333333326E-3</c:v>
                </c:pt>
                <c:pt idx="817">
                  <c:v>2.9999999999999975E-3</c:v>
                </c:pt>
                <c:pt idx="818">
                  <c:v>3.1666666666666649E-3</c:v>
                </c:pt>
                <c:pt idx="819">
                  <c:v>3.666666666666667E-3</c:v>
                </c:pt>
                <c:pt idx="820">
                  <c:v>1.3333333333333357E-3</c:v>
                </c:pt>
                <c:pt idx="821">
                  <c:v>4.9999999999999871E-4</c:v>
                </c:pt>
                <c:pt idx="822">
                  <c:v>1.8333333333333309E-3</c:v>
                </c:pt>
                <c:pt idx="823">
                  <c:v>2.1666666666666709E-3</c:v>
                </c:pt>
                <c:pt idx="824">
                  <c:v>1.5000000000000005E-3</c:v>
                </c:pt>
                <c:pt idx="825">
                  <c:v>6.666666666666661E-4</c:v>
                </c:pt>
                <c:pt idx="826">
                  <c:v>2.6666666666666644E-3</c:v>
                </c:pt>
                <c:pt idx="827">
                  <c:v>1.8333333333333361E-3</c:v>
                </c:pt>
                <c:pt idx="828">
                  <c:v>0</c:v>
                </c:pt>
                <c:pt idx="829">
                  <c:v>2.3333333333333331E-3</c:v>
                </c:pt>
                <c:pt idx="830">
                  <c:v>3.0000000000000009E-3</c:v>
                </c:pt>
                <c:pt idx="831">
                  <c:v>1.5000000000000048E-3</c:v>
                </c:pt>
                <c:pt idx="832">
                  <c:v>1.1666666666666665E-3</c:v>
                </c:pt>
                <c:pt idx="833">
                  <c:v>-5.0000000000000391E-4</c:v>
                </c:pt>
                <c:pt idx="834">
                  <c:v>2.333333333333334E-3</c:v>
                </c:pt>
                <c:pt idx="835">
                  <c:v>9.9999999999999742E-4</c:v>
                </c:pt>
                <c:pt idx="836">
                  <c:v>2.5000000000000022E-3</c:v>
                </c:pt>
                <c:pt idx="837">
                  <c:v>2.5000000000000057E-3</c:v>
                </c:pt>
                <c:pt idx="838">
                  <c:v>3.1666666666666683E-3</c:v>
                </c:pt>
                <c:pt idx="839">
                  <c:v>1.1666666666666665E-3</c:v>
                </c:pt>
                <c:pt idx="840">
                  <c:v>8.3333333333333176E-4</c:v>
                </c:pt>
                <c:pt idx="841">
                  <c:v>1.6666666666666653E-3</c:v>
                </c:pt>
                <c:pt idx="842">
                  <c:v>1.166666666666667E-3</c:v>
                </c:pt>
                <c:pt idx="843">
                  <c:v>1.8333333333333326E-3</c:v>
                </c:pt>
                <c:pt idx="844">
                  <c:v>1.9999999999999983E-3</c:v>
                </c:pt>
                <c:pt idx="845">
                  <c:v>2.0000000000000018E-3</c:v>
                </c:pt>
                <c:pt idx="846">
                  <c:v>6.6666666666667304E-4</c:v>
                </c:pt>
                <c:pt idx="847">
                  <c:v>1.666666666666667E-3</c:v>
                </c:pt>
                <c:pt idx="848">
                  <c:v>1.6666666666666687E-3</c:v>
                </c:pt>
                <c:pt idx="849">
                  <c:v>2.4999999999999988E-3</c:v>
                </c:pt>
                <c:pt idx="850">
                  <c:v>1.9999999999999983E-3</c:v>
                </c:pt>
                <c:pt idx="851">
                  <c:v>1.5000000000000013E-3</c:v>
                </c:pt>
                <c:pt idx="852">
                  <c:v>4.3333333333333349E-3</c:v>
                </c:pt>
                <c:pt idx="853">
                  <c:v>3.6666666666666666E-3</c:v>
                </c:pt>
                <c:pt idx="854">
                  <c:v>1.6666666666666653E-4</c:v>
                </c:pt>
                <c:pt idx="855">
                  <c:v>3.4999999999999996E-3</c:v>
                </c:pt>
                <c:pt idx="856">
                  <c:v>3.3333333333333305E-4</c:v>
                </c:pt>
                <c:pt idx="857">
                  <c:v>1.1666666666666665E-3</c:v>
                </c:pt>
                <c:pt idx="858">
                  <c:v>3.3333333333333132E-4</c:v>
                </c:pt>
                <c:pt idx="859">
                  <c:v>6.6666666666666957E-4</c:v>
                </c:pt>
                <c:pt idx="860">
                  <c:v>2E-3</c:v>
                </c:pt>
                <c:pt idx="861">
                  <c:v>1.5000000000000013E-3</c:v>
                </c:pt>
                <c:pt idx="862">
                  <c:v>1.0000000000000009E-3</c:v>
                </c:pt>
                <c:pt idx="863">
                  <c:v>6.6666666666666697E-4</c:v>
                </c:pt>
                <c:pt idx="864">
                  <c:v>1.0000000000000005E-3</c:v>
                </c:pt>
                <c:pt idx="865">
                  <c:v>2.8333333333333335E-3</c:v>
                </c:pt>
                <c:pt idx="866">
                  <c:v>1.4999999999999979E-3</c:v>
                </c:pt>
                <c:pt idx="867">
                  <c:v>2E-3</c:v>
                </c:pt>
                <c:pt idx="868">
                  <c:v>6.6666666666666957E-4</c:v>
                </c:pt>
                <c:pt idx="869">
                  <c:v>1.16666666666667E-3</c:v>
                </c:pt>
                <c:pt idx="870">
                  <c:v>1.666666666666667E-3</c:v>
                </c:pt>
                <c:pt idx="871">
                  <c:v>0</c:v>
                </c:pt>
                <c:pt idx="872">
                  <c:v>3.1666666666666666E-3</c:v>
                </c:pt>
                <c:pt idx="873">
                  <c:v>3.8333333333333327E-3</c:v>
                </c:pt>
                <c:pt idx="874">
                  <c:v>1.1666666666666683E-3</c:v>
                </c:pt>
                <c:pt idx="875">
                  <c:v>3.333333333333334E-3</c:v>
                </c:pt>
                <c:pt idx="876">
                  <c:v>4.9999999999999992E-3</c:v>
                </c:pt>
                <c:pt idx="877">
                  <c:v>3.666666666666667E-3</c:v>
                </c:pt>
                <c:pt idx="878">
                  <c:v>9.5000000000000015E-3</c:v>
                </c:pt>
                <c:pt idx="879">
                  <c:v>1.1166666666666668E-2</c:v>
                </c:pt>
                <c:pt idx="880">
                  <c:v>5.6666666666666705E-3</c:v>
                </c:pt>
                <c:pt idx="881">
                  <c:v>1.8333333333333326E-3</c:v>
                </c:pt>
                <c:pt idx="882">
                  <c:v>1.0000000000000026E-3</c:v>
                </c:pt>
                <c:pt idx="883">
                  <c:v>3.3333333333333479E-4</c:v>
                </c:pt>
                <c:pt idx="884">
                  <c:v>1.3333333333333305E-3</c:v>
                </c:pt>
                <c:pt idx="885">
                  <c:v>1.8333333333333361E-3</c:v>
                </c:pt>
                <c:pt idx="886">
                  <c:v>3.3333333333333305E-4</c:v>
                </c:pt>
                <c:pt idx="887">
                  <c:v>2.6666666666666644E-3</c:v>
                </c:pt>
                <c:pt idx="888">
                  <c:v>3.3333333333333132E-4</c:v>
                </c:pt>
                <c:pt idx="889">
                  <c:v>1.1666666666666665E-3</c:v>
                </c:pt>
                <c:pt idx="890">
                  <c:v>1.666666666666667E-3</c:v>
                </c:pt>
                <c:pt idx="891">
                  <c:v>2.8333333333333335E-3</c:v>
                </c:pt>
                <c:pt idx="892">
                  <c:v>2.0000000000000018E-3</c:v>
                </c:pt>
                <c:pt idx="893">
                  <c:v>1.6666666666666739E-4</c:v>
                </c:pt>
                <c:pt idx="894">
                  <c:v>1.8333333333333326E-3</c:v>
                </c:pt>
                <c:pt idx="895">
                  <c:v>1.3333333333333357E-3</c:v>
                </c:pt>
                <c:pt idx="896">
                  <c:v>2.0000000000000018E-3</c:v>
                </c:pt>
                <c:pt idx="897">
                  <c:v>3.0000000000000009E-3</c:v>
                </c:pt>
                <c:pt idx="898">
                  <c:v>2.3333333333333348E-3</c:v>
                </c:pt>
                <c:pt idx="899">
                  <c:v>1.8333333333333309E-3</c:v>
                </c:pt>
                <c:pt idx="900">
                  <c:v>1.3333333333333339E-3</c:v>
                </c:pt>
                <c:pt idx="901">
                  <c:v>1.3333333333333357E-3</c:v>
                </c:pt>
                <c:pt idx="902">
                  <c:v>1.0000000000000009E-3</c:v>
                </c:pt>
                <c:pt idx="903">
                  <c:v>1.6666666666666653E-3</c:v>
                </c:pt>
                <c:pt idx="904">
                  <c:v>8.3333333333333523E-4</c:v>
                </c:pt>
                <c:pt idx="905">
                  <c:v>5.0000000000000044E-4</c:v>
                </c:pt>
                <c:pt idx="906">
                  <c:v>6.6666666666666437E-4</c:v>
                </c:pt>
                <c:pt idx="907">
                  <c:v>3.3333333333333479E-4</c:v>
                </c:pt>
                <c:pt idx="908">
                  <c:v>6.666666666666661E-4</c:v>
                </c:pt>
                <c:pt idx="909">
                  <c:v>1.1666666666666665E-3</c:v>
                </c:pt>
                <c:pt idx="910">
                  <c:v>3.0000000000000027E-3</c:v>
                </c:pt>
                <c:pt idx="911">
                  <c:v>1.1666666666666665E-3</c:v>
                </c:pt>
                <c:pt idx="912">
                  <c:v>1.9999999999999983E-3</c:v>
                </c:pt>
                <c:pt idx="913">
                  <c:v>4.9999999999999871E-4</c:v>
                </c:pt>
                <c:pt idx="914">
                  <c:v>8.3333333333333523E-4</c:v>
                </c:pt>
                <c:pt idx="915">
                  <c:v>1.8333333333333309E-3</c:v>
                </c:pt>
                <c:pt idx="916">
                  <c:v>2.9999999999999957E-3</c:v>
                </c:pt>
                <c:pt idx="917">
                  <c:v>1.666666666666667E-3</c:v>
                </c:pt>
                <c:pt idx="918">
                  <c:v>2.1666666666666657E-3</c:v>
                </c:pt>
                <c:pt idx="919">
                  <c:v>8.3333333333333263E-4</c:v>
                </c:pt>
                <c:pt idx="920">
                  <c:v>-1.6666666666666566E-4</c:v>
                </c:pt>
                <c:pt idx="921">
                  <c:v>2.499999999999997E-3</c:v>
                </c:pt>
                <c:pt idx="922">
                  <c:v>1.8333333333333326E-3</c:v>
                </c:pt>
                <c:pt idx="923">
                  <c:v>-1.6666666666666566E-4</c:v>
                </c:pt>
                <c:pt idx="924">
                  <c:v>2.666666666666667E-3</c:v>
                </c:pt>
                <c:pt idx="925">
                  <c:v>2.3333333333333331E-3</c:v>
                </c:pt>
                <c:pt idx="926">
                  <c:v>1.4999999999999961E-3</c:v>
                </c:pt>
                <c:pt idx="927">
                  <c:v>1.9999999999999983E-3</c:v>
                </c:pt>
                <c:pt idx="928">
                  <c:v>3.4999999999999979E-3</c:v>
                </c:pt>
                <c:pt idx="929">
                  <c:v>4.6666666666666662E-3</c:v>
                </c:pt>
                <c:pt idx="930">
                  <c:v>1.3333333333333357E-3</c:v>
                </c:pt>
                <c:pt idx="931">
                  <c:v>1.3333333333333339E-3</c:v>
                </c:pt>
                <c:pt idx="932">
                  <c:v>1.6666666666666739E-4</c:v>
                </c:pt>
                <c:pt idx="933">
                  <c:v>1.8333333333333361E-3</c:v>
                </c:pt>
                <c:pt idx="934">
                  <c:v>1.666666666666667E-3</c:v>
                </c:pt>
                <c:pt idx="935">
                  <c:v>8.3333333333333003E-4</c:v>
                </c:pt>
                <c:pt idx="936">
                  <c:v>1.1666666666666665E-3</c:v>
                </c:pt>
                <c:pt idx="937">
                  <c:v>8.3333333333333523E-4</c:v>
                </c:pt>
                <c:pt idx="938">
                  <c:v>1.4999999999999996E-3</c:v>
                </c:pt>
                <c:pt idx="939">
                  <c:v>8.3333333333333523E-4</c:v>
                </c:pt>
                <c:pt idx="940">
                  <c:v>1.1666666666666665E-3</c:v>
                </c:pt>
                <c:pt idx="941">
                  <c:v>1.4999999999999996E-3</c:v>
                </c:pt>
                <c:pt idx="942">
                  <c:v>4.1666666666666666E-3</c:v>
                </c:pt>
                <c:pt idx="943">
                  <c:v>2.1666666666666657E-3</c:v>
                </c:pt>
                <c:pt idx="944">
                  <c:v>1.6666666666666392E-4</c:v>
                </c:pt>
                <c:pt idx="945">
                  <c:v>6.6666666666666957E-4</c:v>
                </c:pt>
                <c:pt idx="946">
                  <c:v>1.6666666666666566E-4</c:v>
                </c:pt>
                <c:pt idx="947">
                  <c:v>2.4999999999999988E-3</c:v>
                </c:pt>
                <c:pt idx="948">
                  <c:v>2.1666666666666674E-3</c:v>
                </c:pt>
                <c:pt idx="949">
                  <c:v>1.1666666666666631E-3</c:v>
                </c:pt>
                <c:pt idx="950">
                  <c:v>2.8333333333333335E-3</c:v>
                </c:pt>
                <c:pt idx="951">
                  <c:v>2.1666666666666692E-3</c:v>
                </c:pt>
                <c:pt idx="952">
                  <c:v>1.6666666666666566E-4</c:v>
                </c:pt>
                <c:pt idx="953">
                  <c:v>6.666666666666661E-4</c:v>
                </c:pt>
                <c:pt idx="954">
                  <c:v>1.4999999999999979E-3</c:v>
                </c:pt>
                <c:pt idx="955">
                  <c:v>1.1666666666666665E-3</c:v>
                </c:pt>
                <c:pt idx="956">
                  <c:v>6.666666666666661E-4</c:v>
                </c:pt>
                <c:pt idx="957">
                  <c:v>2.9999999999999992E-3</c:v>
                </c:pt>
                <c:pt idx="958">
                  <c:v>-1.6666666666666566E-4</c:v>
                </c:pt>
                <c:pt idx="959">
                  <c:v>1.3333333333333357E-3</c:v>
                </c:pt>
                <c:pt idx="960">
                  <c:v>4.1666666666666692E-3</c:v>
                </c:pt>
                <c:pt idx="961">
                  <c:v>-5.0000000000000044E-4</c:v>
                </c:pt>
                <c:pt idx="962">
                  <c:v>3.3333333333333479E-4</c:v>
                </c:pt>
                <c:pt idx="963">
                  <c:v>2.1666666666666657E-3</c:v>
                </c:pt>
                <c:pt idx="964">
                  <c:v>1.3333333333333339E-3</c:v>
                </c:pt>
                <c:pt idx="965">
                  <c:v>1.666666666666667E-3</c:v>
                </c:pt>
                <c:pt idx="966">
                  <c:v>2.8333333333333353E-3</c:v>
                </c:pt>
                <c:pt idx="967">
                  <c:v>2.5000000000000005E-3</c:v>
                </c:pt>
                <c:pt idx="968">
                  <c:v>2.9999999999999975E-3</c:v>
                </c:pt>
                <c:pt idx="969">
                  <c:v>0</c:v>
                </c:pt>
                <c:pt idx="970">
                  <c:v>1.6666666666666687E-3</c:v>
                </c:pt>
                <c:pt idx="971">
                  <c:v>8.3333333333333176E-4</c:v>
                </c:pt>
                <c:pt idx="972">
                  <c:v>1.6666666666666653E-3</c:v>
                </c:pt>
                <c:pt idx="973">
                  <c:v>2.6666666666666644E-3</c:v>
                </c:pt>
                <c:pt idx="974">
                  <c:v>2.8333333333333344E-3</c:v>
                </c:pt>
                <c:pt idx="975">
                  <c:v>1.16666666666667E-3</c:v>
                </c:pt>
                <c:pt idx="976">
                  <c:v>-8.3333333333333176E-4</c:v>
                </c:pt>
                <c:pt idx="977">
                  <c:v>3.3333333333333305E-4</c:v>
                </c:pt>
                <c:pt idx="978">
                  <c:v>3.8333333333333344E-3</c:v>
                </c:pt>
                <c:pt idx="979">
                  <c:v>1.666666666666667E-3</c:v>
                </c:pt>
                <c:pt idx="980">
                  <c:v>1.8333333333333344E-3</c:v>
                </c:pt>
                <c:pt idx="981">
                  <c:v>-1.6666666666666739E-4</c:v>
                </c:pt>
                <c:pt idx="982">
                  <c:v>1.6666666666666739E-4</c:v>
                </c:pt>
                <c:pt idx="983">
                  <c:v>2.166666666666664E-3</c:v>
                </c:pt>
                <c:pt idx="984">
                  <c:v>-6.6666666666666784E-4</c:v>
                </c:pt>
                <c:pt idx="985">
                  <c:v>1.1666666666666665E-3</c:v>
                </c:pt>
                <c:pt idx="986">
                  <c:v>6.6666666666666784E-4</c:v>
                </c:pt>
                <c:pt idx="987">
                  <c:v>2.166666666666664E-3</c:v>
                </c:pt>
                <c:pt idx="988">
                  <c:v>2E-3</c:v>
                </c:pt>
                <c:pt idx="989">
                  <c:v>0</c:v>
                </c:pt>
                <c:pt idx="990">
                  <c:v>6.666666666666661E-4</c:v>
                </c:pt>
                <c:pt idx="991">
                  <c:v>1.5000000000000013E-3</c:v>
                </c:pt>
                <c:pt idx="992">
                  <c:v>2.1666666666666674E-3</c:v>
                </c:pt>
                <c:pt idx="993">
                  <c:v>1.6666666666666653E-3</c:v>
                </c:pt>
                <c:pt idx="994">
                  <c:v>1.3333333333333339E-3</c:v>
                </c:pt>
                <c:pt idx="995">
                  <c:v>3.0000000000000027E-3</c:v>
                </c:pt>
                <c:pt idx="996">
                  <c:v>-1.6666666666666913E-4</c:v>
                </c:pt>
                <c:pt idx="997">
                  <c:v>1.1666666666666665E-3</c:v>
                </c:pt>
                <c:pt idx="998">
                  <c:v>1.16666666666667E-3</c:v>
                </c:pt>
                <c:pt idx="999">
                  <c:v>1.5000000000000013E-3</c:v>
                </c:pt>
                <c:pt idx="1000">
                  <c:v>1.1666666666666665E-3</c:v>
                </c:pt>
                <c:pt idx="1001">
                  <c:v>2.1666666666666674E-3</c:v>
                </c:pt>
                <c:pt idx="1002">
                  <c:v>1.3333333333333322E-3</c:v>
                </c:pt>
                <c:pt idx="1003">
                  <c:v>1.666666666666667E-3</c:v>
                </c:pt>
                <c:pt idx="1004">
                  <c:v>3.4999999999999996E-3</c:v>
                </c:pt>
                <c:pt idx="1005">
                  <c:v>1.0000000000000044E-3</c:v>
                </c:pt>
                <c:pt idx="1006">
                  <c:v>1.8333333333333309E-3</c:v>
                </c:pt>
                <c:pt idx="1007">
                  <c:v>1.4999999999999996E-3</c:v>
                </c:pt>
                <c:pt idx="1008">
                  <c:v>2.5000000000000022E-3</c:v>
                </c:pt>
                <c:pt idx="1009">
                  <c:v>1.9999999999999983E-3</c:v>
                </c:pt>
                <c:pt idx="1010">
                  <c:v>2.5000000000000022E-3</c:v>
                </c:pt>
                <c:pt idx="1011">
                  <c:v>-1.6666666666666566E-4</c:v>
                </c:pt>
                <c:pt idx="1012">
                  <c:v>-8.3333333333333176E-4</c:v>
                </c:pt>
                <c:pt idx="1013">
                  <c:v>2.1666666666666674E-3</c:v>
                </c:pt>
                <c:pt idx="1014">
                  <c:v>9.9999999999999742E-4</c:v>
                </c:pt>
                <c:pt idx="1015">
                  <c:v>4.9999999999999697E-4</c:v>
                </c:pt>
                <c:pt idx="1016">
                  <c:v>3.9999999999999992E-3</c:v>
                </c:pt>
                <c:pt idx="1017">
                  <c:v>6.666666666666661E-4</c:v>
                </c:pt>
                <c:pt idx="1018">
                  <c:v>1.6666666666666679E-3</c:v>
                </c:pt>
                <c:pt idx="1019">
                  <c:v>1.8333333333333361E-3</c:v>
                </c:pt>
                <c:pt idx="1020">
                  <c:v>3.1666666666666649E-3</c:v>
                </c:pt>
                <c:pt idx="1021">
                  <c:v>1.1666666666666665E-3</c:v>
                </c:pt>
                <c:pt idx="1022">
                  <c:v>1.1666666666666631E-3</c:v>
                </c:pt>
                <c:pt idx="1023">
                  <c:v>2.0000000000000052E-3</c:v>
                </c:pt>
                <c:pt idx="1024">
                  <c:v>1.1666666666666665E-3</c:v>
                </c:pt>
                <c:pt idx="1025">
                  <c:v>-1.3333333333333322E-3</c:v>
                </c:pt>
                <c:pt idx="1026">
                  <c:v>2.4999999999999988E-3</c:v>
                </c:pt>
                <c:pt idx="1027">
                  <c:v>6.6666666666666957E-4</c:v>
                </c:pt>
                <c:pt idx="1028">
                  <c:v>1.666666666666667E-3</c:v>
                </c:pt>
                <c:pt idx="1029">
                  <c:v>1.5000000000000013E-3</c:v>
                </c:pt>
                <c:pt idx="1030">
                  <c:v>1.6666666666666653E-3</c:v>
                </c:pt>
                <c:pt idx="1031">
                  <c:v>4.9999999999999871E-4</c:v>
                </c:pt>
                <c:pt idx="1032">
                  <c:v>-5.0000000000000044E-4</c:v>
                </c:pt>
                <c:pt idx="1033">
                  <c:v>8.333333333333335E-4</c:v>
                </c:pt>
                <c:pt idx="1034">
                  <c:v>2.6666666666666696E-3</c:v>
                </c:pt>
                <c:pt idx="1035">
                  <c:v>1.6666666666666705E-3</c:v>
                </c:pt>
                <c:pt idx="1036">
                  <c:v>2E-3</c:v>
                </c:pt>
                <c:pt idx="1037">
                  <c:v>1.5000000000000013E-3</c:v>
                </c:pt>
                <c:pt idx="1038">
                  <c:v>-4.9999999999999958E-4</c:v>
                </c:pt>
                <c:pt idx="1039">
                  <c:v>3.4999999999999996E-3</c:v>
                </c:pt>
                <c:pt idx="1040">
                  <c:v>2.1666666666666674E-3</c:v>
                </c:pt>
                <c:pt idx="1041">
                  <c:v>2.1666666666666674E-3</c:v>
                </c:pt>
                <c:pt idx="1042">
                  <c:v>2.9999999999999992E-3</c:v>
                </c:pt>
                <c:pt idx="1043">
                  <c:v>4.5000000000000005E-3</c:v>
                </c:pt>
                <c:pt idx="1044">
                  <c:v>2.5000000000000005E-3</c:v>
                </c:pt>
                <c:pt idx="1045">
                  <c:v>4.4999999999999971E-3</c:v>
                </c:pt>
                <c:pt idx="1046">
                  <c:v>1.1666666666666648E-3</c:v>
                </c:pt>
                <c:pt idx="1047">
                  <c:v>9.9999999999999742E-4</c:v>
                </c:pt>
                <c:pt idx="1048">
                  <c:v>4.6666666666666662E-3</c:v>
                </c:pt>
                <c:pt idx="1049">
                  <c:v>1.1666666666666631E-3</c:v>
                </c:pt>
                <c:pt idx="1050">
                  <c:v>-3.3333333333333305E-4</c:v>
                </c:pt>
                <c:pt idx="1051">
                  <c:v>2.9999999999999992E-3</c:v>
                </c:pt>
                <c:pt idx="1052">
                  <c:v>6.166666666666664E-3</c:v>
                </c:pt>
                <c:pt idx="1053">
                  <c:v>7.0000000000000027E-3</c:v>
                </c:pt>
                <c:pt idx="1054">
                  <c:v>3.5000000000000031E-3</c:v>
                </c:pt>
                <c:pt idx="1055">
                  <c:v>5.4999999999999979E-3</c:v>
                </c:pt>
                <c:pt idx="1056">
                  <c:v>8.9999999999999976E-3</c:v>
                </c:pt>
                <c:pt idx="1057">
                  <c:v>2.0666666666666673E-2</c:v>
                </c:pt>
                <c:pt idx="1058">
                  <c:v>7.5999999999999998E-2</c:v>
                </c:pt>
                <c:pt idx="1059">
                  <c:v>0.32816666666666672</c:v>
                </c:pt>
                <c:pt idx="1060">
                  <c:v>0.69466666666666654</c:v>
                </c:pt>
                <c:pt idx="1061">
                  <c:v>0.94799999999999995</c:v>
                </c:pt>
                <c:pt idx="1062">
                  <c:v>1.4593333333333336</c:v>
                </c:pt>
                <c:pt idx="1063">
                  <c:v>0.74299999999999999</c:v>
                </c:pt>
                <c:pt idx="1064">
                  <c:v>0.11249999999999999</c:v>
                </c:pt>
                <c:pt idx="1065">
                  <c:v>2.8500000000000004E-2</c:v>
                </c:pt>
                <c:pt idx="1066">
                  <c:v>1.2166666666666664E-2</c:v>
                </c:pt>
                <c:pt idx="1067">
                  <c:v>9.3333333333333324E-3</c:v>
                </c:pt>
                <c:pt idx="1068">
                  <c:v>7.3333333333333375E-3</c:v>
                </c:pt>
                <c:pt idx="1069">
                  <c:v>6.5000000000000006E-3</c:v>
                </c:pt>
                <c:pt idx="1070">
                  <c:v>4.0000000000000036E-3</c:v>
                </c:pt>
                <c:pt idx="1071">
                  <c:v>2.6666666666666661E-3</c:v>
                </c:pt>
                <c:pt idx="1072">
                  <c:v>3.833333333333331E-3</c:v>
                </c:pt>
                <c:pt idx="1073">
                  <c:v>4.8333333333333353E-3</c:v>
                </c:pt>
                <c:pt idx="1074">
                  <c:v>5.4999999999999997E-3</c:v>
                </c:pt>
                <c:pt idx="1075">
                  <c:v>7.3333333333333271E-3</c:v>
                </c:pt>
                <c:pt idx="1076">
                  <c:v>7.833333333333331E-3</c:v>
                </c:pt>
                <c:pt idx="1077">
                  <c:v>6.6666666666666654E-3</c:v>
                </c:pt>
                <c:pt idx="1078">
                  <c:v>7.4999999999999997E-3</c:v>
                </c:pt>
                <c:pt idx="1079">
                  <c:v>6.9999999999999993E-3</c:v>
                </c:pt>
                <c:pt idx="1080">
                  <c:v>5.3333333333333349E-3</c:v>
                </c:pt>
                <c:pt idx="1081">
                  <c:v>4.9999999999999992E-3</c:v>
                </c:pt>
                <c:pt idx="1082">
                  <c:v>6.1666666666666658E-3</c:v>
                </c:pt>
                <c:pt idx="1083">
                  <c:v>7.4999999999999997E-3</c:v>
                </c:pt>
                <c:pt idx="1084">
                  <c:v>5.4999999999999979E-3</c:v>
                </c:pt>
                <c:pt idx="1085">
                  <c:v>4.6666666666666697E-3</c:v>
                </c:pt>
                <c:pt idx="1086">
                  <c:v>5.8333333333333345E-3</c:v>
                </c:pt>
                <c:pt idx="1087">
                  <c:v>6.1666666666666675E-3</c:v>
                </c:pt>
                <c:pt idx="1088">
                  <c:v>8.1666666666666676E-3</c:v>
                </c:pt>
                <c:pt idx="1089">
                  <c:v>6.3333333333333297E-3</c:v>
                </c:pt>
                <c:pt idx="1090">
                  <c:v>5.9999999999999984E-3</c:v>
                </c:pt>
                <c:pt idx="1091">
                  <c:v>7.0000000000000027E-3</c:v>
                </c:pt>
                <c:pt idx="1092">
                  <c:v>8.3333333333333332E-3</c:v>
                </c:pt>
                <c:pt idx="1093">
                  <c:v>4.4999999999999971E-3</c:v>
                </c:pt>
                <c:pt idx="1094">
                  <c:v>6.333333333333334E-3</c:v>
                </c:pt>
                <c:pt idx="1095">
                  <c:v>3.5000000000000031E-3</c:v>
                </c:pt>
                <c:pt idx="1096">
                  <c:v>5.1666666666666649E-3</c:v>
                </c:pt>
                <c:pt idx="1097">
                  <c:v>1.6666666666666635E-3</c:v>
                </c:pt>
                <c:pt idx="1098">
                  <c:v>1.5000000000000013E-3</c:v>
                </c:pt>
                <c:pt idx="1099">
                  <c:v>1.3333333333333322E-3</c:v>
                </c:pt>
                <c:pt idx="1100">
                  <c:v>4.5000000000000023E-3</c:v>
                </c:pt>
                <c:pt idx="1101">
                  <c:v>3.4999999999999962E-3</c:v>
                </c:pt>
                <c:pt idx="1102">
                  <c:v>4.3333333333333349E-3</c:v>
                </c:pt>
                <c:pt idx="1103">
                  <c:v>3.333333333333334E-3</c:v>
                </c:pt>
                <c:pt idx="1104">
                  <c:v>1.8333333333333326E-3</c:v>
                </c:pt>
                <c:pt idx="1105">
                  <c:v>-1.6666666666666566E-4</c:v>
                </c:pt>
                <c:pt idx="1106">
                  <c:v>3.1666666666666649E-3</c:v>
                </c:pt>
                <c:pt idx="1107">
                  <c:v>3.6666666666666653E-3</c:v>
                </c:pt>
                <c:pt idx="1108">
                  <c:v>4.6666666666666662E-3</c:v>
                </c:pt>
                <c:pt idx="1109">
                  <c:v>0</c:v>
                </c:pt>
                <c:pt idx="1110">
                  <c:v>2.5000000000000022E-3</c:v>
                </c:pt>
                <c:pt idx="1111">
                  <c:v>3.333333333333334E-3</c:v>
                </c:pt>
                <c:pt idx="1112">
                  <c:v>1.1666666666666665E-3</c:v>
                </c:pt>
                <c:pt idx="1113">
                  <c:v>5.5000000000000014E-3</c:v>
                </c:pt>
                <c:pt idx="1114">
                  <c:v>2.1666666666666674E-3</c:v>
                </c:pt>
                <c:pt idx="1115">
                  <c:v>2.6666666666666713E-3</c:v>
                </c:pt>
                <c:pt idx="1116">
                  <c:v>1.8333333333333326E-3</c:v>
                </c:pt>
                <c:pt idx="1117">
                  <c:v>3.833333333333331E-3</c:v>
                </c:pt>
                <c:pt idx="1118">
                  <c:v>4.0000000000000001E-3</c:v>
                </c:pt>
                <c:pt idx="1119">
                  <c:v>1.16666666666667E-3</c:v>
                </c:pt>
                <c:pt idx="1120">
                  <c:v>2.6666666666666661E-3</c:v>
                </c:pt>
                <c:pt idx="1121">
                  <c:v>2.4999999999999988E-3</c:v>
                </c:pt>
                <c:pt idx="1122">
                  <c:v>4.6666666666666662E-3</c:v>
                </c:pt>
                <c:pt idx="1123">
                  <c:v>6.6666666666666263E-4</c:v>
                </c:pt>
                <c:pt idx="1124">
                  <c:v>-2.1666666666666657E-3</c:v>
                </c:pt>
                <c:pt idx="1125">
                  <c:v>2.1666666666666674E-3</c:v>
                </c:pt>
                <c:pt idx="1126">
                  <c:v>2.3333333333333366E-3</c:v>
                </c:pt>
                <c:pt idx="1127">
                  <c:v>1.6666666666666705E-3</c:v>
                </c:pt>
                <c:pt idx="1128">
                  <c:v>3.1666666666666683E-3</c:v>
                </c:pt>
                <c:pt idx="1129">
                  <c:v>1.6666666666666219E-4</c:v>
                </c:pt>
                <c:pt idx="1130">
                  <c:v>2.833333333333337E-3</c:v>
                </c:pt>
                <c:pt idx="1131">
                  <c:v>2.3333333333333366E-3</c:v>
                </c:pt>
                <c:pt idx="1132">
                  <c:v>2.3333333333333331E-3</c:v>
                </c:pt>
                <c:pt idx="1133">
                  <c:v>-3.3333333333333652E-4</c:v>
                </c:pt>
                <c:pt idx="1134">
                  <c:v>1.666666666666667E-3</c:v>
                </c:pt>
                <c:pt idx="1135">
                  <c:v>8.3333333333333523E-4</c:v>
                </c:pt>
                <c:pt idx="1136">
                  <c:v>8.3333333333333176E-4</c:v>
                </c:pt>
                <c:pt idx="1137">
                  <c:v>6.6666666666666957E-4</c:v>
                </c:pt>
                <c:pt idx="1138">
                  <c:v>-1.6666666666666566E-4</c:v>
                </c:pt>
                <c:pt idx="1139">
                  <c:v>6.6666666666666957E-4</c:v>
                </c:pt>
                <c:pt idx="1140">
                  <c:v>2.1666666666666709E-3</c:v>
                </c:pt>
                <c:pt idx="1141">
                  <c:v>1.666666666666667E-3</c:v>
                </c:pt>
                <c:pt idx="1142">
                  <c:v>1.666666666666667E-3</c:v>
                </c:pt>
                <c:pt idx="1143">
                  <c:v>2.166666666666664E-3</c:v>
                </c:pt>
                <c:pt idx="1144">
                  <c:v>-1.6666666666666566E-4</c:v>
                </c:pt>
                <c:pt idx="1145">
                  <c:v>4.9999999999999975E-3</c:v>
                </c:pt>
                <c:pt idx="1146">
                  <c:v>9.9999999999999915E-4</c:v>
                </c:pt>
                <c:pt idx="1147">
                  <c:v>1.9999999999999983E-3</c:v>
                </c:pt>
                <c:pt idx="1148">
                  <c:v>1.4999999999999979E-3</c:v>
                </c:pt>
                <c:pt idx="1149">
                  <c:v>3.4999999999999996E-3</c:v>
                </c:pt>
                <c:pt idx="1150">
                  <c:v>1.1666666666666665E-3</c:v>
                </c:pt>
                <c:pt idx="1151">
                  <c:v>5.0000000000000044E-4</c:v>
                </c:pt>
                <c:pt idx="1152">
                  <c:v>6.6666666666666957E-4</c:v>
                </c:pt>
                <c:pt idx="1153">
                  <c:v>1.9999999999999983E-3</c:v>
                </c:pt>
                <c:pt idx="1154">
                  <c:v>1.8333333333333292E-3</c:v>
                </c:pt>
                <c:pt idx="1155">
                  <c:v>8.3333333333333523E-4</c:v>
                </c:pt>
                <c:pt idx="1156">
                  <c:v>1.4999999999999979E-3</c:v>
                </c:pt>
                <c:pt idx="1157">
                  <c:v>3.333333333333334E-3</c:v>
                </c:pt>
                <c:pt idx="1158">
                  <c:v>2.166666666666664E-3</c:v>
                </c:pt>
                <c:pt idx="1159">
                  <c:v>-8.3333333333333176E-4</c:v>
                </c:pt>
                <c:pt idx="1160">
                  <c:v>3.3333333333333375E-3</c:v>
                </c:pt>
                <c:pt idx="1161">
                  <c:v>3.1666666666666649E-3</c:v>
                </c:pt>
                <c:pt idx="1162">
                  <c:v>2.3333333333333331E-3</c:v>
                </c:pt>
                <c:pt idx="1163">
                  <c:v>4.8333333333333318E-3</c:v>
                </c:pt>
                <c:pt idx="1164">
                  <c:v>2.9999999999999992E-3</c:v>
                </c:pt>
                <c:pt idx="1165">
                  <c:v>6.1666666666666675E-3</c:v>
                </c:pt>
                <c:pt idx="1166">
                  <c:v>2.8000000000000004E-2</c:v>
                </c:pt>
                <c:pt idx="1167">
                  <c:v>9.7833333333333328E-2</c:v>
                </c:pt>
                <c:pt idx="1168">
                  <c:v>0.14883333333333335</c:v>
                </c:pt>
                <c:pt idx="1169">
                  <c:v>0.22783333333333333</c:v>
                </c:pt>
                <c:pt idx="1170">
                  <c:v>0.19866666666666666</c:v>
                </c:pt>
                <c:pt idx="1171">
                  <c:v>4.3499999999999997E-2</c:v>
                </c:pt>
                <c:pt idx="1172">
                  <c:v>1.2666666666666666E-2</c:v>
                </c:pt>
                <c:pt idx="1173">
                  <c:v>1.6E-2</c:v>
                </c:pt>
                <c:pt idx="1174">
                  <c:v>6.5000000000000002E-2</c:v>
                </c:pt>
                <c:pt idx="1175">
                  <c:v>0.12716666666666668</c:v>
                </c:pt>
                <c:pt idx="1176">
                  <c:v>0.17833333333333334</c:v>
                </c:pt>
                <c:pt idx="1177">
                  <c:v>0.23099999999999998</c:v>
                </c:pt>
                <c:pt idx="1178">
                  <c:v>8.2000000000000017E-2</c:v>
                </c:pt>
                <c:pt idx="1179">
                  <c:v>1.5333333333333331E-2</c:v>
                </c:pt>
                <c:pt idx="1180">
                  <c:v>5.3333333333333392E-3</c:v>
                </c:pt>
                <c:pt idx="1181">
                  <c:v>2.6666666666666679E-3</c:v>
                </c:pt>
                <c:pt idx="1182">
                  <c:v>5.833333333333331E-3</c:v>
                </c:pt>
                <c:pt idx="1183">
                  <c:v>3.6666666666666688E-3</c:v>
                </c:pt>
                <c:pt idx="1184">
                  <c:v>7.1666666666666684E-3</c:v>
                </c:pt>
                <c:pt idx="1185">
                  <c:v>2.5000000000000022E-3</c:v>
                </c:pt>
                <c:pt idx="1186">
                  <c:v>2.8333333333333335E-3</c:v>
                </c:pt>
                <c:pt idx="1187">
                  <c:v>2.1666666666666674E-3</c:v>
                </c:pt>
                <c:pt idx="1188">
                  <c:v>1.3333333333333322E-3</c:v>
                </c:pt>
                <c:pt idx="1189">
                  <c:v>2.3333333333333366E-3</c:v>
                </c:pt>
                <c:pt idx="1190">
                  <c:v>2.3333333333333331E-3</c:v>
                </c:pt>
                <c:pt idx="1191">
                  <c:v>4.3333333333333331E-3</c:v>
                </c:pt>
                <c:pt idx="1192">
                  <c:v>1.1666666666666665E-3</c:v>
                </c:pt>
                <c:pt idx="1193">
                  <c:v>2.6666666666666644E-3</c:v>
                </c:pt>
                <c:pt idx="1194">
                  <c:v>1.1666666666666665E-3</c:v>
                </c:pt>
                <c:pt idx="1195">
                  <c:v>3.333333333333334E-3</c:v>
                </c:pt>
                <c:pt idx="1196">
                  <c:v>3.1666666666666666E-3</c:v>
                </c:pt>
                <c:pt idx="1197">
                  <c:v>6.0000000000000001E-3</c:v>
                </c:pt>
                <c:pt idx="1198">
                  <c:v>2.0000000000000018E-3</c:v>
                </c:pt>
                <c:pt idx="1199">
                  <c:v>4.8333333333333318E-3</c:v>
                </c:pt>
                <c:pt idx="1200">
                  <c:v>4.8333333333333327E-3</c:v>
                </c:pt>
                <c:pt idx="1201">
                  <c:v>4.8333333333333318E-3</c:v>
                </c:pt>
                <c:pt idx="1202">
                  <c:v>3.3333333333333479E-4</c:v>
                </c:pt>
                <c:pt idx="1203">
                  <c:v>2.8333333333333335E-3</c:v>
                </c:pt>
                <c:pt idx="1204">
                  <c:v>4.5000000000000075E-3</c:v>
                </c:pt>
                <c:pt idx="1205">
                  <c:v>4.9999999999999697E-4</c:v>
                </c:pt>
                <c:pt idx="1206">
                  <c:v>3.3333333333333322E-3</c:v>
                </c:pt>
                <c:pt idx="1207">
                  <c:v>4.0000000000000036E-3</c:v>
                </c:pt>
                <c:pt idx="1208">
                  <c:v>5.3333333333333323E-3</c:v>
                </c:pt>
                <c:pt idx="1209">
                  <c:v>4.1666666666666657E-3</c:v>
                </c:pt>
                <c:pt idx="1210">
                  <c:v>5.0000000000000391E-4</c:v>
                </c:pt>
                <c:pt idx="1211">
                  <c:v>3.1666666666666683E-3</c:v>
                </c:pt>
                <c:pt idx="1212">
                  <c:v>9.9999999999999915E-4</c:v>
                </c:pt>
                <c:pt idx="1213">
                  <c:v>2.4999999999999988E-3</c:v>
                </c:pt>
                <c:pt idx="1214">
                  <c:v>5.0000000000000044E-4</c:v>
                </c:pt>
                <c:pt idx="1215">
                  <c:v>1.8333333333333326E-3</c:v>
                </c:pt>
                <c:pt idx="1216">
                  <c:v>3.333333333333334E-3</c:v>
                </c:pt>
                <c:pt idx="1217">
                  <c:v>1.5000000000000013E-3</c:v>
                </c:pt>
                <c:pt idx="1218">
                  <c:v>8.3333333333333523E-4</c:v>
                </c:pt>
                <c:pt idx="1219">
                  <c:v>-1.6666666666666913E-4</c:v>
                </c:pt>
                <c:pt idx="1220">
                  <c:v>2.8333333333333335E-3</c:v>
                </c:pt>
                <c:pt idx="1221">
                  <c:v>1.6666666666666653E-3</c:v>
                </c:pt>
                <c:pt idx="1222">
                  <c:v>4.0000000000000001E-3</c:v>
                </c:pt>
                <c:pt idx="1223">
                  <c:v>2.9999999999999992E-3</c:v>
                </c:pt>
                <c:pt idx="1224">
                  <c:v>3.1666666666666683E-3</c:v>
                </c:pt>
                <c:pt idx="1225">
                  <c:v>1.5000000000000048E-3</c:v>
                </c:pt>
                <c:pt idx="1226">
                  <c:v>1.8333333333333361E-3</c:v>
                </c:pt>
                <c:pt idx="1227">
                  <c:v>4.8333333333333336E-3</c:v>
                </c:pt>
                <c:pt idx="1228">
                  <c:v>6.6666666666666957E-4</c:v>
                </c:pt>
                <c:pt idx="1229">
                  <c:v>1.0000000000000044E-3</c:v>
                </c:pt>
                <c:pt idx="1230">
                  <c:v>0</c:v>
                </c:pt>
                <c:pt idx="1231">
                  <c:v>3.1666666666666649E-3</c:v>
                </c:pt>
                <c:pt idx="1232">
                  <c:v>2.1666666666666674E-3</c:v>
                </c:pt>
                <c:pt idx="1233">
                  <c:v>4.0000000000000036E-3</c:v>
                </c:pt>
                <c:pt idx="1234">
                  <c:v>1.1666666666666665E-3</c:v>
                </c:pt>
                <c:pt idx="1235">
                  <c:v>1.666666666666667E-3</c:v>
                </c:pt>
                <c:pt idx="1236">
                  <c:v>3.3333333333333305E-3</c:v>
                </c:pt>
                <c:pt idx="1237">
                  <c:v>2.3333333333333331E-3</c:v>
                </c:pt>
                <c:pt idx="1238">
                  <c:v>1.6666666666666653E-4</c:v>
                </c:pt>
                <c:pt idx="1239">
                  <c:v>1.3333333333333322E-3</c:v>
                </c:pt>
                <c:pt idx="1240">
                  <c:v>-5.0000000000000738E-4</c:v>
                </c:pt>
                <c:pt idx="1241">
                  <c:v>3.1666666666666718E-3</c:v>
                </c:pt>
                <c:pt idx="1242">
                  <c:v>3.6666666666666688E-3</c:v>
                </c:pt>
                <c:pt idx="1243">
                  <c:v>2.5000000000000022E-3</c:v>
                </c:pt>
                <c:pt idx="1244">
                  <c:v>3.4999999999999996E-3</c:v>
                </c:pt>
                <c:pt idx="1245">
                  <c:v>-1.8333333333333326E-3</c:v>
                </c:pt>
                <c:pt idx="1246">
                  <c:v>2.5000000000000001E-3</c:v>
                </c:pt>
                <c:pt idx="1247">
                  <c:v>1.0000000000000009E-3</c:v>
                </c:pt>
                <c:pt idx="1248">
                  <c:v>-5.0000000000000218E-4</c:v>
                </c:pt>
                <c:pt idx="1249">
                  <c:v>3.1666666666666701E-3</c:v>
                </c:pt>
                <c:pt idx="1250">
                  <c:v>0</c:v>
                </c:pt>
                <c:pt idx="1251">
                  <c:v>6.666666666666661E-4</c:v>
                </c:pt>
                <c:pt idx="1252">
                  <c:v>-3.3333333333333479E-4</c:v>
                </c:pt>
                <c:pt idx="1253">
                  <c:v>-1.0000000000000009E-3</c:v>
                </c:pt>
                <c:pt idx="1254">
                  <c:v>2.3333333333333331E-3</c:v>
                </c:pt>
                <c:pt idx="1255">
                  <c:v>4.9999999999999975E-3</c:v>
                </c:pt>
                <c:pt idx="1256">
                  <c:v>1.4999999999999979E-3</c:v>
                </c:pt>
                <c:pt idx="1257">
                  <c:v>1.1666666666666665E-3</c:v>
                </c:pt>
                <c:pt idx="1258">
                  <c:v>1.16666666666667E-3</c:v>
                </c:pt>
                <c:pt idx="1259">
                  <c:v>8.333333333333335E-4</c:v>
                </c:pt>
                <c:pt idx="1260">
                  <c:v>1.8333333333333396E-3</c:v>
                </c:pt>
                <c:pt idx="1261">
                  <c:v>2.6666666666666661E-3</c:v>
                </c:pt>
                <c:pt idx="1262">
                  <c:v>1.5000000000000013E-3</c:v>
                </c:pt>
                <c:pt idx="1263">
                  <c:v>3.3333333333333375E-3</c:v>
                </c:pt>
                <c:pt idx="1264">
                  <c:v>0</c:v>
                </c:pt>
                <c:pt idx="1265">
                  <c:v>3.3333333333333305E-4</c:v>
                </c:pt>
                <c:pt idx="1266">
                  <c:v>2.6666666666666679E-3</c:v>
                </c:pt>
                <c:pt idx="1267">
                  <c:v>2.1666666666666657E-3</c:v>
                </c:pt>
                <c:pt idx="1268">
                  <c:v>1E-3</c:v>
                </c:pt>
                <c:pt idx="1269">
                  <c:v>-1.16666666666667E-3</c:v>
                </c:pt>
                <c:pt idx="1270">
                  <c:v>1.1666666666666648E-3</c:v>
                </c:pt>
                <c:pt idx="1271">
                  <c:v>6.6666666666666671E-3</c:v>
                </c:pt>
                <c:pt idx="1272">
                  <c:v>2.5000000000000022E-3</c:v>
                </c:pt>
                <c:pt idx="1273">
                  <c:v>-1.6666666666666219E-4</c:v>
                </c:pt>
                <c:pt idx="1274">
                  <c:v>3.3333333333333305E-4</c:v>
                </c:pt>
                <c:pt idx="1275">
                  <c:v>1.3333333333333322E-3</c:v>
                </c:pt>
                <c:pt idx="1276">
                  <c:v>2.3333333333333331E-3</c:v>
                </c:pt>
                <c:pt idx="1277">
                  <c:v>9.9999999999999742E-4</c:v>
                </c:pt>
                <c:pt idx="1278">
                  <c:v>1.3333333333333339E-3</c:v>
                </c:pt>
                <c:pt idx="1279">
                  <c:v>-9.9999999999999915E-4</c:v>
                </c:pt>
                <c:pt idx="1280">
                  <c:v>2.833333333333337E-3</c:v>
                </c:pt>
                <c:pt idx="1281">
                  <c:v>1.9999999999999948E-3</c:v>
                </c:pt>
                <c:pt idx="1282">
                  <c:v>1.8333333333333331E-3</c:v>
                </c:pt>
                <c:pt idx="1283">
                  <c:v>0</c:v>
                </c:pt>
                <c:pt idx="1284">
                  <c:v>1.4999999999999996E-3</c:v>
                </c:pt>
                <c:pt idx="1285">
                  <c:v>-2E-3</c:v>
                </c:pt>
                <c:pt idx="1286">
                  <c:v>6.6666666666666784E-4</c:v>
                </c:pt>
                <c:pt idx="1287">
                  <c:v>-2.8333333333333301E-3</c:v>
                </c:pt>
                <c:pt idx="1288">
                  <c:v>1.3333333333333322E-3</c:v>
                </c:pt>
                <c:pt idx="1289">
                  <c:v>-8.3333333333333176E-4</c:v>
                </c:pt>
                <c:pt idx="1290">
                  <c:v>1.3333333333333322E-3</c:v>
                </c:pt>
                <c:pt idx="1291">
                  <c:v>2.6666666666666679E-3</c:v>
                </c:pt>
                <c:pt idx="1292">
                  <c:v>2.5000000000000005E-3</c:v>
                </c:pt>
                <c:pt idx="1293">
                  <c:v>1.3333333333333357E-3</c:v>
                </c:pt>
                <c:pt idx="1294">
                  <c:v>9.9999999999999915E-4</c:v>
                </c:pt>
                <c:pt idx="1295">
                  <c:v>3.1666666666666649E-3</c:v>
                </c:pt>
                <c:pt idx="1296">
                  <c:v>2.8333333333333335E-3</c:v>
                </c:pt>
                <c:pt idx="1297">
                  <c:v>-8.333333333333335E-4</c:v>
                </c:pt>
                <c:pt idx="1298">
                  <c:v>6.666666666666661E-4</c:v>
                </c:pt>
                <c:pt idx="1299">
                  <c:v>-1.1666666666666665E-3</c:v>
                </c:pt>
                <c:pt idx="1300">
                  <c:v>2.9999999999999975E-3</c:v>
                </c:pt>
                <c:pt idx="1301">
                  <c:v>5.0000000000000044E-4</c:v>
                </c:pt>
                <c:pt idx="1302">
                  <c:v>6.666666666666661E-4</c:v>
                </c:pt>
                <c:pt idx="1303">
                  <c:v>1.0000000000000009E-3</c:v>
                </c:pt>
                <c:pt idx="1304">
                  <c:v>-1.6666666666666566E-4</c:v>
                </c:pt>
                <c:pt idx="1305">
                  <c:v>-3.3333333333333392E-4</c:v>
                </c:pt>
                <c:pt idx="1306">
                  <c:v>3.3333333333333479E-4</c:v>
                </c:pt>
                <c:pt idx="1307">
                  <c:v>2.6666666666666644E-3</c:v>
                </c:pt>
                <c:pt idx="1308">
                  <c:v>1.1666666666666665E-3</c:v>
                </c:pt>
                <c:pt idx="1309">
                  <c:v>-6.666666666666661E-4</c:v>
                </c:pt>
                <c:pt idx="1310">
                  <c:v>3.9999999999999966E-3</c:v>
                </c:pt>
                <c:pt idx="1311">
                  <c:v>5.0000000000000391E-4</c:v>
                </c:pt>
                <c:pt idx="1312">
                  <c:v>5.4999999999999979E-3</c:v>
                </c:pt>
                <c:pt idx="1313">
                  <c:v>-1.6666666666666913E-4</c:v>
                </c:pt>
                <c:pt idx="1314">
                  <c:v>1.3333333333333322E-3</c:v>
                </c:pt>
                <c:pt idx="1315">
                  <c:v>4.500000000000004E-3</c:v>
                </c:pt>
                <c:pt idx="1316">
                  <c:v>1.0000000000000009E-3</c:v>
                </c:pt>
                <c:pt idx="1317">
                  <c:v>1.0000000000000044E-3</c:v>
                </c:pt>
                <c:pt idx="1318">
                  <c:v>1.9999999999999983E-3</c:v>
                </c:pt>
                <c:pt idx="1319">
                  <c:v>6.666666666666661E-4</c:v>
                </c:pt>
                <c:pt idx="1320">
                  <c:v>1.6666666666666635E-3</c:v>
                </c:pt>
                <c:pt idx="1321">
                  <c:v>1.5000000000000013E-3</c:v>
                </c:pt>
                <c:pt idx="1322">
                  <c:v>6.6666666666666957E-4</c:v>
                </c:pt>
                <c:pt idx="1323">
                  <c:v>1.8333333333333326E-3</c:v>
                </c:pt>
                <c:pt idx="1324">
                  <c:v>3.1666666666666683E-3</c:v>
                </c:pt>
                <c:pt idx="1325">
                  <c:v>1.4999999999999979E-3</c:v>
                </c:pt>
                <c:pt idx="1326">
                  <c:v>2.9999999999999992E-3</c:v>
                </c:pt>
                <c:pt idx="1327">
                  <c:v>3.1666666666666649E-3</c:v>
                </c:pt>
                <c:pt idx="1328">
                  <c:v>3.3333333333333479E-4</c:v>
                </c:pt>
                <c:pt idx="1329">
                  <c:v>3.1666666666666649E-3</c:v>
                </c:pt>
                <c:pt idx="1330">
                  <c:v>1.3333333333333322E-3</c:v>
                </c:pt>
                <c:pt idx="1331">
                  <c:v>6.666666666666661E-4</c:v>
                </c:pt>
                <c:pt idx="1332">
                  <c:v>0</c:v>
                </c:pt>
                <c:pt idx="1333">
                  <c:v>1.1666666666666665E-3</c:v>
                </c:pt>
                <c:pt idx="1334">
                  <c:v>1.4999999999999979E-3</c:v>
                </c:pt>
                <c:pt idx="1335">
                  <c:v>3.1666666666666649E-3</c:v>
                </c:pt>
                <c:pt idx="1336">
                  <c:v>9.9999999999999915E-4</c:v>
                </c:pt>
                <c:pt idx="1337">
                  <c:v>1.0000000000000009E-3</c:v>
                </c:pt>
                <c:pt idx="1338">
                  <c:v>3.3333333333333375E-3</c:v>
                </c:pt>
                <c:pt idx="1339">
                  <c:v>1.9999999999999983E-3</c:v>
                </c:pt>
                <c:pt idx="1340">
                  <c:v>5.0000000000000044E-4</c:v>
                </c:pt>
                <c:pt idx="1341">
                  <c:v>3.3333333333333132E-4</c:v>
                </c:pt>
                <c:pt idx="1342">
                  <c:v>0</c:v>
                </c:pt>
                <c:pt idx="1343">
                  <c:v>1.9999999999999983E-3</c:v>
                </c:pt>
                <c:pt idx="1344">
                  <c:v>1.4999999999999961E-3</c:v>
                </c:pt>
                <c:pt idx="1345">
                  <c:v>1.6666666666666566E-4</c:v>
                </c:pt>
                <c:pt idx="1346">
                  <c:v>-1.4166666666666668E-2</c:v>
                </c:pt>
                <c:pt idx="1347">
                  <c:v>-5.0000000000000044E-4</c:v>
                </c:pt>
                <c:pt idx="1348">
                  <c:v>8.333333333333387E-4</c:v>
                </c:pt>
                <c:pt idx="1349">
                  <c:v>-6.6666666666666263E-4</c:v>
                </c:pt>
                <c:pt idx="1350">
                  <c:v>3.4999999999999996E-3</c:v>
                </c:pt>
                <c:pt idx="1351">
                  <c:v>2.0000000000000052E-3</c:v>
                </c:pt>
                <c:pt idx="1352">
                  <c:v>8.3333333333333176E-4</c:v>
                </c:pt>
                <c:pt idx="1353">
                  <c:v>-3.3333333333332785E-4</c:v>
                </c:pt>
                <c:pt idx="1354">
                  <c:v>2.6666666666666644E-3</c:v>
                </c:pt>
                <c:pt idx="1355">
                  <c:v>1.3333333333333357E-3</c:v>
                </c:pt>
                <c:pt idx="1356">
                  <c:v>3.6666666666666653E-3</c:v>
                </c:pt>
                <c:pt idx="1357">
                  <c:v>2.3333333333333331E-3</c:v>
                </c:pt>
                <c:pt idx="1358">
                  <c:v>1.9999999999999983E-3</c:v>
                </c:pt>
                <c:pt idx="1359">
                  <c:v>4.3333333333333314E-3</c:v>
                </c:pt>
                <c:pt idx="1360">
                  <c:v>1.8333333333333292E-3</c:v>
                </c:pt>
                <c:pt idx="1361">
                  <c:v>1.8333333333333326E-3</c:v>
                </c:pt>
                <c:pt idx="1362">
                  <c:v>2.8333333333333318E-3</c:v>
                </c:pt>
                <c:pt idx="1363">
                  <c:v>6.6666666666666263E-4</c:v>
                </c:pt>
                <c:pt idx="1364">
                  <c:v>2.4999999999999953E-3</c:v>
                </c:pt>
                <c:pt idx="1365">
                  <c:v>2.6666666666666661E-3</c:v>
                </c:pt>
                <c:pt idx="1366">
                  <c:v>-3.3333333333332785E-4</c:v>
                </c:pt>
                <c:pt idx="1367">
                  <c:v>3.6666666666666653E-3</c:v>
                </c:pt>
                <c:pt idx="1368">
                  <c:v>2.6666666666666644E-3</c:v>
                </c:pt>
                <c:pt idx="1369">
                  <c:v>-1.8333333333333361E-3</c:v>
                </c:pt>
                <c:pt idx="1370">
                  <c:v>1.1666666666666631E-3</c:v>
                </c:pt>
                <c:pt idx="1371">
                  <c:v>1.3333333333333461E-3</c:v>
                </c:pt>
                <c:pt idx="1372">
                  <c:v>-1.6666666666666913E-4</c:v>
                </c:pt>
                <c:pt idx="1373">
                  <c:v>2.4999999999999996E-3</c:v>
                </c:pt>
                <c:pt idx="1374">
                  <c:v>1.16666666666667E-3</c:v>
                </c:pt>
                <c:pt idx="1375">
                  <c:v>3.6666666666666653E-3</c:v>
                </c:pt>
                <c:pt idx="1376">
                  <c:v>-9.9999999999999395E-4</c:v>
                </c:pt>
                <c:pt idx="1377">
                  <c:v>2E-3</c:v>
                </c:pt>
                <c:pt idx="1378">
                  <c:v>1.8333333333333292E-3</c:v>
                </c:pt>
                <c:pt idx="1379">
                  <c:v>1.6666666666666913E-4</c:v>
                </c:pt>
                <c:pt idx="1380">
                  <c:v>1.1666666666666665E-3</c:v>
                </c:pt>
                <c:pt idx="1381">
                  <c:v>2.6666666666666644E-3</c:v>
                </c:pt>
                <c:pt idx="1382">
                  <c:v>2.6666666666666679E-3</c:v>
                </c:pt>
                <c:pt idx="1383">
                  <c:v>-2.1666666666666657E-3</c:v>
                </c:pt>
                <c:pt idx="1384">
                  <c:v>1.3333333333333391E-3</c:v>
                </c:pt>
                <c:pt idx="1385">
                  <c:v>4.0000000000000001E-3</c:v>
                </c:pt>
                <c:pt idx="1386">
                  <c:v>2.3333333333333296E-3</c:v>
                </c:pt>
                <c:pt idx="1387">
                  <c:v>0</c:v>
                </c:pt>
                <c:pt idx="1388">
                  <c:v>-2.166666666666664E-3</c:v>
                </c:pt>
                <c:pt idx="1389">
                  <c:v>-1.666666666666667E-3</c:v>
                </c:pt>
                <c:pt idx="1390">
                  <c:v>4.5000000000000005E-3</c:v>
                </c:pt>
                <c:pt idx="1391">
                  <c:v>2.6666666666666679E-3</c:v>
                </c:pt>
                <c:pt idx="1392">
                  <c:v>-1.9999999999999983E-3</c:v>
                </c:pt>
                <c:pt idx="1393">
                  <c:v>2.9999999999999992E-3</c:v>
                </c:pt>
                <c:pt idx="1394">
                  <c:v>2.8333333333333301E-3</c:v>
                </c:pt>
                <c:pt idx="1395">
                  <c:v>-6.666666666666661E-4</c:v>
                </c:pt>
                <c:pt idx="1396">
                  <c:v>-1.0000000000000009E-3</c:v>
                </c:pt>
                <c:pt idx="1397">
                  <c:v>1.16666666666667E-3</c:v>
                </c:pt>
                <c:pt idx="1398">
                  <c:v>2.1666666666666674E-3</c:v>
                </c:pt>
                <c:pt idx="1399">
                  <c:v>-2.1666666666666674E-3</c:v>
                </c:pt>
                <c:pt idx="1400">
                  <c:v>1.3333333333333322E-3</c:v>
                </c:pt>
                <c:pt idx="1401">
                  <c:v>2.3333333333333331E-3</c:v>
                </c:pt>
                <c:pt idx="1402">
                  <c:v>3.3333333333333479E-4</c:v>
                </c:pt>
                <c:pt idx="1403">
                  <c:v>2.9999999999999992E-3</c:v>
                </c:pt>
                <c:pt idx="1404">
                  <c:v>3.3333333333333826E-4</c:v>
                </c:pt>
                <c:pt idx="1405">
                  <c:v>8.3333333333333523E-4</c:v>
                </c:pt>
                <c:pt idx="1406">
                  <c:v>1.6666666666666705E-3</c:v>
                </c:pt>
                <c:pt idx="1407">
                  <c:v>2.6666666666666644E-3</c:v>
                </c:pt>
                <c:pt idx="1408">
                  <c:v>2.3333333333333331E-3</c:v>
                </c:pt>
                <c:pt idx="1409">
                  <c:v>6.6666666666666437E-4</c:v>
                </c:pt>
                <c:pt idx="1410">
                  <c:v>2.4999999999999988E-3</c:v>
                </c:pt>
                <c:pt idx="1411">
                  <c:v>1.1666666666666648E-3</c:v>
                </c:pt>
                <c:pt idx="1412">
                  <c:v>5.8333333333333362E-3</c:v>
                </c:pt>
                <c:pt idx="1413">
                  <c:v>1.166666666666667E-3</c:v>
                </c:pt>
                <c:pt idx="1414">
                  <c:v>-5.0000000000000218E-4</c:v>
                </c:pt>
                <c:pt idx="1415">
                  <c:v>1.6666666666666913E-4</c:v>
                </c:pt>
                <c:pt idx="1416">
                  <c:v>1.1666666666666631E-3</c:v>
                </c:pt>
                <c:pt idx="1417">
                  <c:v>-1.6666666666666566E-4</c:v>
                </c:pt>
                <c:pt idx="1418">
                  <c:v>-8.3333333333333176E-4</c:v>
                </c:pt>
                <c:pt idx="1419">
                  <c:v>4.4999999999999971E-3</c:v>
                </c:pt>
                <c:pt idx="1420">
                  <c:v>-3.0000000000000027E-3</c:v>
                </c:pt>
                <c:pt idx="1421">
                  <c:v>3.3333333333333479E-4</c:v>
                </c:pt>
                <c:pt idx="1422">
                  <c:v>3.3333333333333479E-4</c:v>
                </c:pt>
                <c:pt idx="1423">
                  <c:v>2.6666666666666713E-3</c:v>
                </c:pt>
                <c:pt idx="1424">
                  <c:v>3.3333333333333132E-4</c:v>
                </c:pt>
                <c:pt idx="1425">
                  <c:v>1.3333333333333322E-3</c:v>
                </c:pt>
                <c:pt idx="1426">
                  <c:v>-1.6666666666666566E-4</c:v>
                </c:pt>
                <c:pt idx="1427">
                  <c:v>1.3333333333333357E-3</c:v>
                </c:pt>
                <c:pt idx="1428">
                  <c:v>3.3333333333333305E-3</c:v>
                </c:pt>
                <c:pt idx="1429">
                  <c:v>1.6666666666666566E-4</c:v>
                </c:pt>
                <c:pt idx="1430">
                  <c:v>1.6666666666666705E-3</c:v>
                </c:pt>
                <c:pt idx="1431">
                  <c:v>4.9999999999999697E-4</c:v>
                </c:pt>
                <c:pt idx="1432">
                  <c:v>6.6666666666666957E-4</c:v>
                </c:pt>
                <c:pt idx="1433">
                  <c:v>-5.0000000000000044E-4</c:v>
                </c:pt>
                <c:pt idx="1434">
                  <c:v>-4.9999999999999697E-4</c:v>
                </c:pt>
                <c:pt idx="1435">
                  <c:v>1.4999999999999979E-3</c:v>
                </c:pt>
                <c:pt idx="1436">
                  <c:v>-5.0000000000000044E-4</c:v>
                </c:pt>
                <c:pt idx="1437">
                  <c:v>1.8333333333333326E-3</c:v>
                </c:pt>
                <c:pt idx="1438">
                  <c:v>3.3333333333333409E-3</c:v>
                </c:pt>
                <c:pt idx="1439">
                  <c:v>6.6666666666666263E-4</c:v>
                </c:pt>
                <c:pt idx="1440">
                  <c:v>3.3333333333333305E-3</c:v>
                </c:pt>
                <c:pt idx="1441">
                  <c:v>2.3333333333333314E-3</c:v>
                </c:pt>
                <c:pt idx="1442">
                  <c:v>2.6666666666666679E-3</c:v>
                </c:pt>
                <c:pt idx="1443">
                  <c:v>1.3333333333333331E-3</c:v>
                </c:pt>
                <c:pt idx="1444">
                  <c:v>2.5000000000000057E-3</c:v>
                </c:pt>
                <c:pt idx="1445">
                  <c:v>1.5000000000000013E-3</c:v>
                </c:pt>
                <c:pt idx="1446">
                  <c:v>-1.6666666666666566E-4</c:v>
                </c:pt>
                <c:pt idx="1447">
                  <c:v>1.5000000000000013E-3</c:v>
                </c:pt>
                <c:pt idx="1448">
                  <c:v>1.0000000000000009E-3</c:v>
                </c:pt>
                <c:pt idx="1449">
                  <c:v>2.4999999999999988E-3</c:v>
                </c:pt>
                <c:pt idx="1450">
                  <c:v>-1.0000000000000009E-3</c:v>
                </c:pt>
                <c:pt idx="1451">
                  <c:v>1.666666666666667E-3</c:v>
                </c:pt>
                <c:pt idx="1452">
                  <c:v>1.6666666666666739E-4</c:v>
                </c:pt>
                <c:pt idx="1453">
                  <c:v>2.0000000000000018E-3</c:v>
                </c:pt>
                <c:pt idx="1454">
                  <c:v>5.0000000000000044E-4</c:v>
                </c:pt>
                <c:pt idx="1455">
                  <c:v>1.3333333333333357E-3</c:v>
                </c:pt>
                <c:pt idx="1456">
                  <c:v>2.1666666666666674E-3</c:v>
                </c:pt>
                <c:pt idx="1457">
                  <c:v>2.1666666666666674E-3</c:v>
                </c:pt>
                <c:pt idx="1458">
                  <c:v>0</c:v>
                </c:pt>
                <c:pt idx="1459">
                  <c:v>2.0000000000000018E-3</c:v>
                </c:pt>
                <c:pt idx="1460">
                  <c:v>2.6666666666666661E-3</c:v>
                </c:pt>
                <c:pt idx="1461">
                  <c:v>3.3333333333333305E-4</c:v>
                </c:pt>
                <c:pt idx="1462">
                  <c:v>-9.9999999999999395E-4</c:v>
                </c:pt>
                <c:pt idx="1463">
                  <c:v>1.6666666666666566E-4</c:v>
                </c:pt>
                <c:pt idx="1464">
                  <c:v>1.6666666666666739E-4</c:v>
                </c:pt>
                <c:pt idx="1465">
                  <c:v>2.4999999999999988E-3</c:v>
                </c:pt>
                <c:pt idx="1466">
                  <c:v>-9.9999999999999395E-4</c:v>
                </c:pt>
                <c:pt idx="1467">
                  <c:v>1.3333333333333339E-3</c:v>
                </c:pt>
                <c:pt idx="1468">
                  <c:v>-8.3333333333333176E-4</c:v>
                </c:pt>
                <c:pt idx="1469">
                  <c:v>2.9999999999999992E-3</c:v>
                </c:pt>
                <c:pt idx="1470">
                  <c:v>1.8333333333333361E-3</c:v>
                </c:pt>
                <c:pt idx="1471">
                  <c:v>6.6666666666666784E-4</c:v>
                </c:pt>
                <c:pt idx="1472">
                  <c:v>3.3333333333333305E-3</c:v>
                </c:pt>
                <c:pt idx="1473">
                  <c:v>2.4999999999999953E-3</c:v>
                </c:pt>
                <c:pt idx="1474">
                  <c:v>-3.3333333333333132E-4</c:v>
                </c:pt>
                <c:pt idx="1475">
                  <c:v>2.5000000000000014E-3</c:v>
                </c:pt>
                <c:pt idx="1476">
                  <c:v>-8.3333333333333306E-4</c:v>
                </c:pt>
                <c:pt idx="1477">
                  <c:v>9.9999999999999742E-4</c:v>
                </c:pt>
                <c:pt idx="1478">
                  <c:v>8.3333333333332829E-4</c:v>
                </c:pt>
                <c:pt idx="1479">
                  <c:v>-5.0000000000000044E-4</c:v>
                </c:pt>
                <c:pt idx="1480">
                  <c:v>1.3333333333333322E-3</c:v>
                </c:pt>
                <c:pt idx="1481">
                  <c:v>1.1666666666666665E-3</c:v>
                </c:pt>
                <c:pt idx="1482">
                  <c:v>-2.3333333333333262E-3</c:v>
                </c:pt>
                <c:pt idx="1483">
                  <c:v>2.8333333333333387E-3</c:v>
                </c:pt>
                <c:pt idx="1484">
                  <c:v>2.3333333333333331E-3</c:v>
                </c:pt>
                <c:pt idx="1485">
                  <c:v>9.9999999999999915E-4</c:v>
                </c:pt>
                <c:pt idx="1486">
                  <c:v>2.3333333333333331E-3</c:v>
                </c:pt>
                <c:pt idx="1487">
                  <c:v>1.9999999999999983E-3</c:v>
                </c:pt>
                <c:pt idx="1488">
                  <c:v>-6.666666666666661E-4</c:v>
                </c:pt>
                <c:pt idx="1489">
                  <c:v>2.3333333333333296E-3</c:v>
                </c:pt>
                <c:pt idx="1490">
                  <c:v>2.8333333333333301E-3</c:v>
                </c:pt>
                <c:pt idx="1491">
                  <c:v>2.8333333333333335E-3</c:v>
                </c:pt>
                <c:pt idx="1492">
                  <c:v>5.0000000000000044E-4</c:v>
                </c:pt>
                <c:pt idx="1493">
                  <c:v>1.4999999999999979E-3</c:v>
                </c:pt>
                <c:pt idx="1494">
                  <c:v>1.0000000000000044E-3</c:v>
                </c:pt>
                <c:pt idx="1495">
                  <c:v>4.0000000000000036E-3</c:v>
                </c:pt>
                <c:pt idx="1496">
                  <c:v>8.333333333333335E-4</c:v>
                </c:pt>
                <c:pt idx="1497">
                  <c:v>1.16666666666667E-3</c:v>
                </c:pt>
                <c:pt idx="1498">
                  <c:v>9.9999999999999829E-4</c:v>
                </c:pt>
                <c:pt idx="1499">
                  <c:v>1.8333333333333326E-3</c:v>
                </c:pt>
                <c:pt idx="1500">
                  <c:v>1.8333333333333292E-3</c:v>
                </c:pt>
                <c:pt idx="1501">
                  <c:v>2.0000000000000018E-3</c:v>
                </c:pt>
                <c:pt idx="1502">
                  <c:v>2.1666666666666674E-3</c:v>
                </c:pt>
                <c:pt idx="1503">
                  <c:v>1.6666666666666739E-4</c:v>
                </c:pt>
                <c:pt idx="1504">
                  <c:v>-5.0000000000000391E-4</c:v>
                </c:pt>
                <c:pt idx="1505">
                  <c:v>1.5000000000000005E-3</c:v>
                </c:pt>
                <c:pt idx="1506">
                  <c:v>4.0000000000000001E-3</c:v>
                </c:pt>
                <c:pt idx="1507">
                  <c:v>2E-3</c:v>
                </c:pt>
                <c:pt idx="1508">
                  <c:v>-3.3333333333333132E-4</c:v>
                </c:pt>
                <c:pt idx="1509">
                  <c:v>3.666666666666667E-3</c:v>
                </c:pt>
                <c:pt idx="1510">
                  <c:v>1.8333333333333361E-3</c:v>
                </c:pt>
                <c:pt idx="1511">
                  <c:v>4.6666666666666627E-3</c:v>
                </c:pt>
                <c:pt idx="1512">
                  <c:v>1.666666666666667E-3</c:v>
                </c:pt>
                <c:pt idx="1513">
                  <c:v>-1.6666666666666566E-4</c:v>
                </c:pt>
                <c:pt idx="1514">
                  <c:v>1.1666666666666665E-3</c:v>
                </c:pt>
                <c:pt idx="1515">
                  <c:v>1.0000000000000002E-3</c:v>
                </c:pt>
                <c:pt idx="1516">
                  <c:v>3.333333333333334E-3</c:v>
                </c:pt>
                <c:pt idx="1517">
                  <c:v>-1.8333333333333326E-3</c:v>
                </c:pt>
                <c:pt idx="1518">
                  <c:v>1.6666666666666739E-4</c:v>
                </c:pt>
                <c:pt idx="1519">
                  <c:v>3.1666666666666649E-3</c:v>
                </c:pt>
                <c:pt idx="1520">
                  <c:v>8.3333333333332829E-4</c:v>
                </c:pt>
                <c:pt idx="1521">
                  <c:v>-6.666666666666661E-4</c:v>
                </c:pt>
                <c:pt idx="1522">
                  <c:v>1.1666666666666665E-3</c:v>
                </c:pt>
                <c:pt idx="1523">
                  <c:v>3.3333333333333479E-4</c:v>
                </c:pt>
                <c:pt idx="1524">
                  <c:v>6.0000000000000019E-3</c:v>
                </c:pt>
                <c:pt idx="1525">
                  <c:v>-5.0000000000000044E-4</c:v>
                </c:pt>
                <c:pt idx="1526">
                  <c:v>8.3333333333333523E-4</c:v>
                </c:pt>
                <c:pt idx="1527">
                  <c:v>2.3333333333333331E-3</c:v>
                </c:pt>
                <c:pt idx="1528">
                  <c:v>1.8333333333333326E-3</c:v>
                </c:pt>
                <c:pt idx="1529">
                  <c:v>1.8333333333333326E-3</c:v>
                </c:pt>
                <c:pt idx="1530">
                  <c:v>8.3333333333333176E-4</c:v>
                </c:pt>
                <c:pt idx="1531">
                  <c:v>4.9999999999999697E-4</c:v>
                </c:pt>
                <c:pt idx="1532">
                  <c:v>2.8333333333333331E-3</c:v>
                </c:pt>
                <c:pt idx="1533">
                  <c:v>1.666666666666667E-3</c:v>
                </c:pt>
                <c:pt idx="1534">
                  <c:v>3.5000000000000014E-3</c:v>
                </c:pt>
                <c:pt idx="1535">
                  <c:v>1.666666666666667E-3</c:v>
                </c:pt>
                <c:pt idx="1536">
                  <c:v>6.666666666666661E-4</c:v>
                </c:pt>
                <c:pt idx="1537">
                  <c:v>2.1666666666666709E-3</c:v>
                </c:pt>
                <c:pt idx="1538">
                  <c:v>1.5000000000000013E-3</c:v>
                </c:pt>
                <c:pt idx="1539">
                  <c:v>1.1666666666666665E-3</c:v>
                </c:pt>
                <c:pt idx="1540">
                  <c:v>8.333333333333335E-4</c:v>
                </c:pt>
                <c:pt idx="1541">
                  <c:v>1.9999999999999983E-3</c:v>
                </c:pt>
                <c:pt idx="1542">
                  <c:v>1.6666666666666566E-4</c:v>
                </c:pt>
                <c:pt idx="1543">
                  <c:v>1.3333333333333357E-3</c:v>
                </c:pt>
                <c:pt idx="1544">
                  <c:v>1.16666666666667E-3</c:v>
                </c:pt>
                <c:pt idx="1545">
                  <c:v>2.4999999999999953E-3</c:v>
                </c:pt>
                <c:pt idx="1546">
                  <c:v>2.3333333333333296E-3</c:v>
                </c:pt>
                <c:pt idx="1547">
                  <c:v>1.666666666666667E-3</c:v>
                </c:pt>
                <c:pt idx="1548">
                  <c:v>-3.3333333333333132E-4</c:v>
                </c:pt>
                <c:pt idx="1549">
                  <c:v>-8.3333333333332829E-4</c:v>
                </c:pt>
                <c:pt idx="1550">
                  <c:v>1.5000000000000013E-3</c:v>
                </c:pt>
                <c:pt idx="1551">
                  <c:v>2.6666666666666644E-3</c:v>
                </c:pt>
                <c:pt idx="1552">
                  <c:v>1.8333333333333326E-3</c:v>
                </c:pt>
                <c:pt idx="1553">
                  <c:v>2.1666666666666674E-3</c:v>
                </c:pt>
                <c:pt idx="1554">
                  <c:v>2.6666666666666644E-3</c:v>
                </c:pt>
                <c:pt idx="1555">
                  <c:v>1.8333333333333326E-3</c:v>
                </c:pt>
                <c:pt idx="1556">
                  <c:v>2.4999999999999953E-3</c:v>
                </c:pt>
                <c:pt idx="1557">
                  <c:v>-1.1666666666666631E-3</c:v>
                </c:pt>
                <c:pt idx="1558">
                  <c:v>2.3333333333333366E-3</c:v>
                </c:pt>
                <c:pt idx="1559">
                  <c:v>1.8333333333333292E-3</c:v>
                </c:pt>
                <c:pt idx="1560">
                  <c:v>1.0000000000000009E-3</c:v>
                </c:pt>
                <c:pt idx="1561">
                  <c:v>2.3333333333333366E-3</c:v>
                </c:pt>
                <c:pt idx="1562">
                  <c:v>0</c:v>
                </c:pt>
                <c:pt idx="1563">
                  <c:v>2.4999999999999988E-3</c:v>
                </c:pt>
                <c:pt idx="1564">
                  <c:v>1.5000000000000013E-3</c:v>
                </c:pt>
                <c:pt idx="1565">
                  <c:v>2.8333333333333335E-3</c:v>
                </c:pt>
                <c:pt idx="1566">
                  <c:v>4.5000000000000005E-3</c:v>
                </c:pt>
                <c:pt idx="1567">
                  <c:v>2.1666666666666709E-3</c:v>
                </c:pt>
                <c:pt idx="1568">
                  <c:v>-1.6666666666666739E-4</c:v>
                </c:pt>
                <c:pt idx="1569">
                  <c:v>1.9999999999999983E-3</c:v>
                </c:pt>
                <c:pt idx="1570">
                  <c:v>2.9999999999999992E-3</c:v>
                </c:pt>
                <c:pt idx="1571">
                  <c:v>-1.6666666666666566E-4</c:v>
                </c:pt>
                <c:pt idx="1572">
                  <c:v>2.5000000000000005E-3</c:v>
                </c:pt>
                <c:pt idx="1573">
                  <c:v>-5.0000000000000391E-4</c:v>
                </c:pt>
                <c:pt idx="1574">
                  <c:v>5.0000000000000044E-4</c:v>
                </c:pt>
                <c:pt idx="1575">
                  <c:v>2.3333333333333366E-3</c:v>
                </c:pt>
                <c:pt idx="1576">
                  <c:v>-8.3333333333333523E-4</c:v>
                </c:pt>
                <c:pt idx="1577">
                  <c:v>1.3333333333333357E-3</c:v>
                </c:pt>
                <c:pt idx="1578">
                  <c:v>4.4999999999999971E-3</c:v>
                </c:pt>
                <c:pt idx="1579">
                  <c:v>2.3333333333333366E-3</c:v>
                </c:pt>
                <c:pt idx="1580">
                  <c:v>1.1666666666666665E-3</c:v>
                </c:pt>
                <c:pt idx="1581">
                  <c:v>1.666666666666667E-3</c:v>
                </c:pt>
                <c:pt idx="1582">
                  <c:v>1.0000000000000009E-3</c:v>
                </c:pt>
                <c:pt idx="1583">
                  <c:v>3.5000000000000031E-3</c:v>
                </c:pt>
                <c:pt idx="1584">
                  <c:v>3.833333333333331E-3</c:v>
                </c:pt>
                <c:pt idx="1585">
                  <c:v>1.6666666666666705E-3</c:v>
                </c:pt>
                <c:pt idx="1586">
                  <c:v>1.16666666666667E-3</c:v>
                </c:pt>
                <c:pt idx="1587">
                  <c:v>4.1666666666666683E-3</c:v>
                </c:pt>
                <c:pt idx="1588">
                  <c:v>1.2666666666666673E-2</c:v>
                </c:pt>
                <c:pt idx="1589">
                  <c:v>1.7166666666666663E-2</c:v>
                </c:pt>
                <c:pt idx="1590">
                  <c:v>5.3333333333333427E-3</c:v>
                </c:pt>
                <c:pt idx="1591">
                  <c:v>2.8333333333333301E-3</c:v>
                </c:pt>
                <c:pt idx="1592">
                  <c:v>8.3333333333333523E-4</c:v>
                </c:pt>
                <c:pt idx="1593">
                  <c:v>3.4999999999999927E-3</c:v>
                </c:pt>
                <c:pt idx="1594">
                  <c:v>4.5000000000000005E-3</c:v>
                </c:pt>
                <c:pt idx="1595">
                  <c:v>1.6666666666666705E-3</c:v>
                </c:pt>
                <c:pt idx="1596">
                  <c:v>1.8333333333333326E-3</c:v>
                </c:pt>
                <c:pt idx="1597">
                  <c:v>-1.0000000000000044E-3</c:v>
                </c:pt>
                <c:pt idx="1598">
                  <c:v>3.0000000000000061E-3</c:v>
                </c:pt>
                <c:pt idx="1599">
                  <c:v>-1.3333333333333287E-3</c:v>
                </c:pt>
                <c:pt idx="1600">
                  <c:v>2.1666666666666674E-3</c:v>
                </c:pt>
                <c:pt idx="1601">
                  <c:v>2.3333333333333331E-3</c:v>
                </c:pt>
                <c:pt idx="1602">
                  <c:v>3.6666666666666653E-3</c:v>
                </c:pt>
                <c:pt idx="1603">
                  <c:v>3.3333333333333375E-3</c:v>
                </c:pt>
                <c:pt idx="1604">
                  <c:v>-1.0000000000000009E-3</c:v>
                </c:pt>
                <c:pt idx="1605">
                  <c:v>3.4999999999999962E-3</c:v>
                </c:pt>
                <c:pt idx="1606">
                  <c:v>1.4999999999999996E-3</c:v>
                </c:pt>
                <c:pt idx="1607">
                  <c:v>-1.6666666666666913E-4</c:v>
                </c:pt>
                <c:pt idx="1608">
                  <c:v>1.9999999999999983E-3</c:v>
                </c:pt>
                <c:pt idx="1609">
                  <c:v>-1.6666666666666635E-3</c:v>
                </c:pt>
                <c:pt idx="1610">
                  <c:v>1.0000000000000009E-3</c:v>
                </c:pt>
                <c:pt idx="1611">
                  <c:v>1.0000000000000009E-3</c:v>
                </c:pt>
                <c:pt idx="1612">
                  <c:v>8.333333333333335E-3</c:v>
                </c:pt>
                <c:pt idx="1613">
                  <c:v>2.4999999999999953E-3</c:v>
                </c:pt>
                <c:pt idx="1614">
                  <c:v>-3.8333333333333327E-3</c:v>
                </c:pt>
                <c:pt idx="1615">
                  <c:v>8.3333333333333523E-4</c:v>
                </c:pt>
                <c:pt idx="1616">
                  <c:v>1.0000000000000044E-3</c:v>
                </c:pt>
                <c:pt idx="1617">
                  <c:v>6.666666666666661E-4</c:v>
                </c:pt>
                <c:pt idx="1618">
                  <c:v>1.1666666666666665E-3</c:v>
                </c:pt>
                <c:pt idx="1619">
                  <c:v>3.1666666666666666E-3</c:v>
                </c:pt>
                <c:pt idx="1620">
                  <c:v>-6.666666666666661E-4</c:v>
                </c:pt>
                <c:pt idx="1621">
                  <c:v>0</c:v>
                </c:pt>
                <c:pt idx="1622">
                  <c:v>3.6666666666666653E-3</c:v>
                </c:pt>
                <c:pt idx="1623">
                  <c:v>2.3333333333333331E-3</c:v>
                </c:pt>
                <c:pt idx="1624">
                  <c:v>2.1666666666666709E-3</c:v>
                </c:pt>
                <c:pt idx="1625">
                  <c:v>-8.3333333333333263E-4</c:v>
                </c:pt>
                <c:pt idx="1626">
                  <c:v>1.6666666666666566E-4</c:v>
                </c:pt>
                <c:pt idx="1627">
                  <c:v>1.3333333333333322E-3</c:v>
                </c:pt>
                <c:pt idx="1628">
                  <c:v>4.6666666666666592E-3</c:v>
                </c:pt>
                <c:pt idx="1629">
                  <c:v>-3.1666666666666718E-3</c:v>
                </c:pt>
                <c:pt idx="1630">
                  <c:v>1.0000000000000044E-3</c:v>
                </c:pt>
                <c:pt idx="1631">
                  <c:v>1.16666666666667E-3</c:v>
                </c:pt>
                <c:pt idx="1632">
                  <c:v>3.1666666666666649E-3</c:v>
                </c:pt>
                <c:pt idx="1633">
                  <c:v>-1.5000000000000048E-3</c:v>
                </c:pt>
                <c:pt idx="1634">
                  <c:v>8.3333333333333176E-4</c:v>
                </c:pt>
                <c:pt idx="1635">
                  <c:v>-4.9999999999999958E-4</c:v>
                </c:pt>
                <c:pt idx="1636">
                  <c:v>2.6666666666666609E-3</c:v>
                </c:pt>
                <c:pt idx="1637">
                  <c:v>-6.6666666666667304E-4</c:v>
                </c:pt>
                <c:pt idx="1638">
                  <c:v>-1.8333333333333326E-3</c:v>
                </c:pt>
                <c:pt idx="1639">
                  <c:v>2.3333333333333331E-3</c:v>
                </c:pt>
                <c:pt idx="1640">
                  <c:v>4.6666666666666697E-3</c:v>
                </c:pt>
                <c:pt idx="1641">
                  <c:v>4.1666666666666588E-3</c:v>
                </c:pt>
                <c:pt idx="1642">
                  <c:v>-5.0000000000000391E-4</c:v>
                </c:pt>
                <c:pt idx="1643">
                  <c:v>1.1666666666666648E-3</c:v>
                </c:pt>
                <c:pt idx="1644">
                  <c:v>-1.1666666666666665E-3</c:v>
                </c:pt>
                <c:pt idx="1645">
                  <c:v>4.6666666666666662E-3</c:v>
                </c:pt>
                <c:pt idx="1646">
                  <c:v>-1.0000000000000009E-3</c:v>
                </c:pt>
                <c:pt idx="1647">
                  <c:v>1.1666666666666631E-3</c:v>
                </c:pt>
                <c:pt idx="1648">
                  <c:v>6.6666666666666957E-4</c:v>
                </c:pt>
                <c:pt idx="1649">
                  <c:v>1.666666666666667E-3</c:v>
                </c:pt>
                <c:pt idx="1650">
                  <c:v>-1.666666666666667E-3</c:v>
                </c:pt>
                <c:pt idx="1651">
                  <c:v>4.9999999999999975E-3</c:v>
                </c:pt>
                <c:pt idx="1652">
                  <c:v>5.8333333333333362E-3</c:v>
                </c:pt>
                <c:pt idx="1653">
                  <c:v>5.000000000000001E-3</c:v>
                </c:pt>
                <c:pt idx="1654">
                  <c:v>-5.0000000000000044E-4</c:v>
                </c:pt>
                <c:pt idx="1655">
                  <c:v>3.0000000000000027E-3</c:v>
                </c:pt>
                <c:pt idx="1656">
                  <c:v>2.166666666666664E-3</c:v>
                </c:pt>
                <c:pt idx="1657">
                  <c:v>2.6666666666666679E-3</c:v>
                </c:pt>
                <c:pt idx="1658">
                  <c:v>2.6666666666666644E-3</c:v>
                </c:pt>
                <c:pt idx="1659">
                  <c:v>3.1666666666666649E-3</c:v>
                </c:pt>
                <c:pt idx="1660">
                  <c:v>1.9999999999999948E-3</c:v>
                </c:pt>
                <c:pt idx="1661">
                  <c:v>-1.0000000000000009E-3</c:v>
                </c:pt>
                <c:pt idx="1662">
                  <c:v>6.666666666666661E-4</c:v>
                </c:pt>
                <c:pt idx="1663">
                  <c:v>-3.3333333333333479E-4</c:v>
                </c:pt>
                <c:pt idx="1664">
                  <c:v>3.0000000000000027E-3</c:v>
                </c:pt>
                <c:pt idx="1665">
                  <c:v>6.6666666666666957E-4</c:v>
                </c:pt>
                <c:pt idx="1666">
                  <c:v>-2.0000000000000018E-3</c:v>
                </c:pt>
                <c:pt idx="1667">
                  <c:v>3.6666666666666653E-3</c:v>
                </c:pt>
                <c:pt idx="1668">
                  <c:v>-5.0000000000000044E-4</c:v>
                </c:pt>
                <c:pt idx="1669">
                  <c:v>2.8333333333333335E-3</c:v>
                </c:pt>
                <c:pt idx="1670">
                  <c:v>1.0000000000000078E-3</c:v>
                </c:pt>
                <c:pt idx="1671">
                  <c:v>0</c:v>
                </c:pt>
                <c:pt idx="1672">
                  <c:v>3.3333333333333479E-4</c:v>
                </c:pt>
                <c:pt idx="1673">
                  <c:v>2.9999999999999992E-3</c:v>
                </c:pt>
                <c:pt idx="1674">
                  <c:v>1.6666666666666635E-3</c:v>
                </c:pt>
                <c:pt idx="1675">
                  <c:v>8.3333333333333523E-4</c:v>
                </c:pt>
                <c:pt idx="1676">
                  <c:v>3.6666666666666722E-3</c:v>
                </c:pt>
                <c:pt idx="1677">
                  <c:v>4.4999999999999971E-3</c:v>
                </c:pt>
                <c:pt idx="1678">
                  <c:v>2.166666666666664E-3</c:v>
                </c:pt>
                <c:pt idx="1679">
                  <c:v>-1.6666666666666913E-4</c:v>
                </c:pt>
                <c:pt idx="1680">
                  <c:v>3.8333333333333344E-3</c:v>
                </c:pt>
                <c:pt idx="1681">
                  <c:v>5.0000000000000044E-4</c:v>
                </c:pt>
                <c:pt idx="1682">
                  <c:v>1E-3</c:v>
                </c:pt>
                <c:pt idx="1683">
                  <c:v>2.9999999999999992E-3</c:v>
                </c:pt>
                <c:pt idx="1684">
                  <c:v>1.0000000000000009E-3</c:v>
                </c:pt>
                <c:pt idx="1685">
                  <c:v>4.0000000000000036E-3</c:v>
                </c:pt>
                <c:pt idx="1686">
                  <c:v>-5.0000000000000391E-4</c:v>
                </c:pt>
                <c:pt idx="1687">
                  <c:v>7.0000000000000062E-3</c:v>
                </c:pt>
                <c:pt idx="1688">
                  <c:v>2.3333333333333331E-3</c:v>
                </c:pt>
                <c:pt idx="1689">
                  <c:v>1.0000000000000044E-3</c:v>
                </c:pt>
                <c:pt idx="1690">
                  <c:v>2.166666666666664E-3</c:v>
                </c:pt>
                <c:pt idx="1691">
                  <c:v>-1.5000000000000013E-3</c:v>
                </c:pt>
                <c:pt idx="1692">
                  <c:v>0</c:v>
                </c:pt>
                <c:pt idx="1693">
                  <c:v>5.0000000000000738E-4</c:v>
                </c:pt>
                <c:pt idx="1694">
                  <c:v>2.1666666666666674E-3</c:v>
                </c:pt>
                <c:pt idx="1695">
                  <c:v>1.4999999999999979E-3</c:v>
                </c:pt>
                <c:pt idx="1696">
                  <c:v>1.9999999999999948E-3</c:v>
                </c:pt>
                <c:pt idx="1697">
                  <c:v>1.8333333333333257E-3</c:v>
                </c:pt>
                <c:pt idx="1698">
                  <c:v>1.6666666666666566E-4</c:v>
                </c:pt>
                <c:pt idx="1699">
                  <c:v>2.6666666666666644E-3</c:v>
                </c:pt>
                <c:pt idx="1700">
                  <c:v>1.8333333333333326E-3</c:v>
                </c:pt>
                <c:pt idx="1701">
                  <c:v>2.6666666666666713E-3</c:v>
                </c:pt>
                <c:pt idx="1702">
                  <c:v>2.6666666666666713E-3</c:v>
                </c:pt>
                <c:pt idx="1703">
                  <c:v>2.3333333333333366E-3</c:v>
                </c:pt>
                <c:pt idx="1704">
                  <c:v>1.16666666666667E-3</c:v>
                </c:pt>
                <c:pt idx="1705">
                  <c:v>-1.3333333333333322E-3</c:v>
                </c:pt>
                <c:pt idx="1706">
                  <c:v>-2.0000000000000018E-3</c:v>
                </c:pt>
                <c:pt idx="1707">
                  <c:v>1.6666666666666566E-4</c:v>
                </c:pt>
                <c:pt idx="1708">
                  <c:v>2.833333333333337E-3</c:v>
                </c:pt>
                <c:pt idx="1709">
                  <c:v>6.6666666666666263E-4</c:v>
                </c:pt>
                <c:pt idx="1710">
                  <c:v>3.6666666666666584E-3</c:v>
                </c:pt>
                <c:pt idx="1711">
                  <c:v>0</c:v>
                </c:pt>
                <c:pt idx="1712">
                  <c:v>1.0000000000000009E-3</c:v>
                </c:pt>
                <c:pt idx="1713">
                  <c:v>4.500000000000004E-3</c:v>
                </c:pt>
                <c:pt idx="1714">
                  <c:v>7.0000000000000062E-3</c:v>
                </c:pt>
                <c:pt idx="1715">
                  <c:v>-4.3333333333333349E-3</c:v>
                </c:pt>
                <c:pt idx="1716">
                  <c:v>1.8333333333333361E-3</c:v>
                </c:pt>
                <c:pt idx="1717">
                  <c:v>-1.8333333333333361E-3</c:v>
                </c:pt>
                <c:pt idx="1718">
                  <c:v>1.5000000000000083E-3</c:v>
                </c:pt>
                <c:pt idx="1719">
                  <c:v>-1.6666666666666913E-4</c:v>
                </c:pt>
                <c:pt idx="1720">
                  <c:v>-8.3333333333333176E-4</c:v>
                </c:pt>
                <c:pt idx="1721">
                  <c:v>-3.3333333333333132E-4</c:v>
                </c:pt>
                <c:pt idx="1722">
                  <c:v>4.1666666666666657E-3</c:v>
                </c:pt>
                <c:pt idx="1723">
                  <c:v>3.6666666666666653E-3</c:v>
                </c:pt>
                <c:pt idx="1724">
                  <c:v>5.0000000000000391E-4</c:v>
                </c:pt>
                <c:pt idx="1725">
                  <c:v>4.4999999999999971E-3</c:v>
                </c:pt>
                <c:pt idx="1726">
                  <c:v>1.5000000000000013E-3</c:v>
                </c:pt>
                <c:pt idx="1727">
                  <c:v>2.8333333333333335E-3</c:v>
                </c:pt>
                <c:pt idx="1728">
                  <c:v>-3.1666666666666666E-3</c:v>
                </c:pt>
                <c:pt idx="1729">
                  <c:v>2.8333333333333335E-3</c:v>
                </c:pt>
                <c:pt idx="1730">
                  <c:v>-1.0000000000000044E-3</c:v>
                </c:pt>
                <c:pt idx="1731">
                  <c:v>4.9999999999999351E-4</c:v>
                </c:pt>
                <c:pt idx="1732">
                  <c:v>3.0000000000000027E-3</c:v>
                </c:pt>
                <c:pt idx="1733">
                  <c:v>1.3333333333333357E-3</c:v>
                </c:pt>
                <c:pt idx="1734">
                  <c:v>1.8333333333333326E-3</c:v>
                </c:pt>
                <c:pt idx="1735">
                  <c:v>3.333333333333334E-3</c:v>
                </c:pt>
                <c:pt idx="1736">
                  <c:v>2.0000000000000018E-3</c:v>
                </c:pt>
                <c:pt idx="1737">
                  <c:v>4.3333333333333349E-3</c:v>
                </c:pt>
                <c:pt idx="1738">
                  <c:v>3.6666666666666653E-3</c:v>
                </c:pt>
                <c:pt idx="1739">
                  <c:v>1.1666666666666631E-3</c:v>
                </c:pt>
                <c:pt idx="1740">
                  <c:v>4.1666666666666657E-3</c:v>
                </c:pt>
                <c:pt idx="1741">
                  <c:v>-3.3333333333334519E-4</c:v>
                </c:pt>
                <c:pt idx="1742">
                  <c:v>4.1666666666666588E-3</c:v>
                </c:pt>
                <c:pt idx="1743">
                  <c:v>1.0000000000000009E-3</c:v>
                </c:pt>
                <c:pt idx="1744">
                  <c:v>2.8333333333333318E-3</c:v>
                </c:pt>
                <c:pt idx="1745">
                  <c:v>2.8333333333333301E-3</c:v>
                </c:pt>
                <c:pt idx="1746">
                  <c:v>-3.3333333333333132E-4</c:v>
                </c:pt>
                <c:pt idx="1747">
                  <c:v>4.0000000000000105E-3</c:v>
                </c:pt>
                <c:pt idx="1748">
                  <c:v>-1.16666666666667E-3</c:v>
                </c:pt>
                <c:pt idx="1749">
                  <c:v>1.6666666666666635E-3</c:v>
                </c:pt>
                <c:pt idx="1750">
                  <c:v>4.6666666666666662E-3</c:v>
                </c:pt>
                <c:pt idx="1751">
                  <c:v>0</c:v>
                </c:pt>
                <c:pt idx="1752">
                  <c:v>0</c:v>
                </c:pt>
                <c:pt idx="1753">
                  <c:v>3.0000000000000027E-3</c:v>
                </c:pt>
                <c:pt idx="1754">
                  <c:v>6.6666666666666263E-4</c:v>
                </c:pt>
                <c:pt idx="1755">
                  <c:v>1.6666666666665525E-4</c:v>
                </c:pt>
                <c:pt idx="1756">
                  <c:v>-1.1666666666666665E-3</c:v>
                </c:pt>
                <c:pt idx="1757">
                  <c:v>3.5000000000000066E-3</c:v>
                </c:pt>
                <c:pt idx="1758">
                  <c:v>1.4999999999999944E-3</c:v>
                </c:pt>
                <c:pt idx="1759">
                  <c:v>2.8333333333333335E-3</c:v>
                </c:pt>
                <c:pt idx="1760">
                  <c:v>3.6666666666666653E-3</c:v>
                </c:pt>
                <c:pt idx="1761">
                  <c:v>1.16666666666667E-3</c:v>
                </c:pt>
                <c:pt idx="1762">
                  <c:v>-1.3333333333333322E-3</c:v>
                </c:pt>
                <c:pt idx="1763">
                  <c:v>5.6666666666666532E-3</c:v>
                </c:pt>
                <c:pt idx="1764">
                  <c:v>-2.6666666666666644E-3</c:v>
                </c:pt>
                <c:pt idx="1765">
                  <c:v>2.6666666666666644E-3</c:v>
                </c:pt>
                <c:pt idx="1766">
                  <c:v>4.1666666666666727E-3</c:v>
                </c:pt>
                <c:pt idx="1767">
                  <c:v>2.5000000000000022E-3</c:v>
                </c:pt>
                <c:pt idx="1768">
                  <c:v>3.1666666666666649E-3</c:v>
                </c:pt>
                <c:pt idx="1769">
                  <c:v>2.3333333333333331E-3</c:v>
                </c:pt>
                <c:pt idx="1770">
                  <c:v>-9.9999999999999395E-4</c:v>
                </c:pt>
                <c:pt idx="1771">
                  <c:v>8.333333333333387E-4</c:v>
                </c:pt>
                <c:pt idx="1772">
                  <c:v>1.8333333333333326E-3</c:v>
                </c:pt>
                <c:pt idx="1773">
                  <c:v>1.3333333333333322E-3</c:v>
                </c:pt>
                <c:pt idx="1774">
                  <c:v>-1.0000000000000078E-3</c:v>
                </c:pt>
                <c:pt idx="1775">
                  <c:v>-1.6666666666666219E-4</c:v>
                </c:pt>
                <c:pt idx="1776">
                  <c:v>2.8333333333333335E-3</c:v>
                </c:pt>
                <c:pt idx="1777">
                  <c:v>1.5666666666666662E-2</c:v>
                </c:pt>
                <c:pt idx="1778">
                  <c:v>1.3833333333333329E-2</c:v>
                </c:pt>
                <c:pt idx="1779">
                  <c:v>3.8333333333333344E-3</c:v>
                </c:pt>
                <c:pt idx="1780">
                  <c:v>2.6666666666666644E-3</c:v>
                </c:pt>
                <c:pt idx="1781">
                  <c:v>4.8333333333333318E-3</c:v>
                </c:pt>
                <c:pt idx="1782">
                  <c:v>-1.0000000000000009E-3</c:v>
                </c:pt>
                <c:pt idx="1783">
                  <c:v>1.4999999999999979E-3</c:v>
                </c:pt>
                <c:pt idx="1784">
                  <c:v>6.6666666666666263E-4</c:v>
                </c:pt>
                <c:pt idx="1785">
                  <c:v>6.6666666666666957E-4</c:v>
                </c:pt>
                <c:pt idx="1786">
                  <c:v>1.8333333333333326E-3</c:v>
                </c:pt>
                <c:pt idx="1787">
                  <c:v>6.4999999999999988E-3</c:v>
                </c:pt>
                <c:pt idx="1788">
                  <c:v>-2.5000000000000022E-3</c:v>
                </c:pt>
                <c:pt idx="1789">
                  <c:v>1.5000000000000013E-3</c:v>
                </c:pt>
                <c:pt idx="1790">
                  <c:v>2.3333333333333331E-3</c:v>
                </c:pt>
                <c:pt idx="1791">
                  <c:v>0</c:v>
                </c:pt>
                <c:pt idx="1792">
                  <c:v>3.333333333333334E-3</c:v>
                </c:pt>
                <c:pt idx="1793">
                  <c:v>-8.3333333333333523E-4</c:v>
                </c:pt>
                <c:pt idx="1794">
                  <c:v>1.5000000000000013E-3</c:v>
                </c:pt>
                <c:pt idx="1795">
                  <c:v>1.8333333333333326E-3</c:v>
                </c:pt>
                <c:pt idx="1796">
                  <c:v>4.6666666666666627E-3</c:v>
                </c:pt>
                <c:pt idx="1797">
                  <c:v>-4.9999999999999697E-4</c:v>
                </c:pt>
                <c:pt idx="1798">
                  <c:v>-5.0000000000000044E-4</c:v>
                </c:pt>
                <c:pt idx="1799">
                  <c:v>2.5000000000000092E-3</c:v>
                </c:pt>
                <c:pt idx="1800">
                  <c:v>2.9999999999999957E-3</c:v>
                </c:pt>
                <c:pt idx="1801">
                  <c:v>-4.5000000000000075E-3</c:v>
                </c:pt>
                <c:pt idx="1802">
                  <c:v>3.4999999999999996E-3</c:v>
                </c:pt>
                <c:pt idx="1803">
                  <c:v>3.1666666666666649E-3</c:v>
                </c:pt>
                <c:pt idx="1804">
                  <c:v>2.1666666666666778E-3</c:v>
                </c:pt>
                <c:pt idx="1805">
                  <c:v>-1.16666666666667E-3</c:v>
                </c:pt>
                <c:pt idx="1806">
                  <c:v>1.4999999999999979E-3</c:v>
                </c:pt>
                <c:pt idx="1807">
                  <c:v>5.1666666666666666E-3</c:v>
                </c:pt>
                <c:pt idx="1808">
                  <c:v>2.6666666666666713E-3</c:v>
                </c:pt>
                <c:pt idx="1809">
                  <c:v>1.5000000000000013E-3</c:v>
                </c:pt>
                <c:pt idx="1810">
                  <c:v>4.6666666666666662E-3</c:v>
                </c:pt>
                <c:pt idx="1811">
                  <c:v>1.16666666666667E-3</c:v>
                </c:pt>
                <c:pt idx="1812">
                  <c:v>-2.1666666666666657E-3</c:v>
                </c:pt>
                <c:pt idx="1813">
                  <c:v>5.6666666666666601E-3</c:v>
                </c:pt>
                <c:pt idx="1814">
                  <c:v>1.0000000000000009E-3</c:v>
                </c:pt>
                <c:pt idx="1815">
                  <c:v>4.500000000000004E-3</c:v>
                </c:pt>
                <c:pt idx="1816">
                  <c:v>3.1666666666666579E-3</c:v>
                </c:pt>
                <c:pt idx="1817">
                  <c:v>-1.6666666666666219E-4</c:v>
                </c:pt>
                <c:pt idx="1818">
                  <c:v>-6.6666666666666263E-4</c:v>
                </c:pt>
                <c:pt idx="1819">
                  <c:v>-6.666666666666661E-4</c:v>
                </c:pt>
                <c:pt idx="1820">
                  <c:v>8.3333333333333176E-4</c:v>
                </c:pt>
                <c:pt idx="1821">
                  <c:v>-2.33333333333334E-3</c:v>
                </c:pt>
                <c:pt idx="1822">
                  <c:v>1.5000000000000013E-3</c:v>
                </c:pt>
                <c:pt idx="1823">
                  <c:v>2.1666666666666605E-3</c:v>
                </c:pt>
                <c:pt idx="1824">
                  <c:v>1.1666666666666631E-3</c:v>
                </c:pt>
                <c:pt idx="1825">
                  <c:v>3.0000000000000027E-3</c:v>
                </c:pt>
                <c:pt idx="1826">
                  <c:v>1.0499999999999995E-2</c:v>
                </c:pt>
                <c:pt idx="1827">
                  <c:v>1.150000000000001E-2</c:v>
                </c:pt>
                <c:pt idx="1828">
                  <c:v>5.1666666666666632E-3</c:v>
                </c:pt>
                <c:pt idx="1829">
                  <c:v>5.8333333333333362E-3</c:v>
                </c:pt>
                <c:pt idx="1830">
                  <c:v>8.6666666666666697E-3</c:v>
                </c:pt>
                <c:pt idx="1831">
                  <c:v>1.9500000000000003E-2</c:v>
                </c:pt>
                <c:pt idx="1832">
                  <c:v>8.5000000000000075E-3</c:v>
                </c:pt>
                <c:pt idx="1833">
                  <c:v>-3.6666666666666584E-3</c:v>
                </c:pt>
                <c:pt idx="1834">
                  <c:v>4.3333333333333279E-3</c:v>
                </c:pt>
                <c:pt idx="1835">
                  <c:v>7.4999999999999997E-3</c:v>
                </c:pt>
                <c:pt idx="1836">
                  <c:v>-1.6666666666666913E-4</c:v>
                </c:pt>
                <c:pt idx="1837">
                  <c:v>1.0000000000000009E-3</c:v>
                </c:pt>
                <c:pt idx="1838">
                  <c:v>6.6666666666666957E-4</c:v>
                </c:pt>
                <c:pt idx="1839">
                  <c:v>1.666666666666667E-3</c:v>
                </c:pt>
                <c:pt idx="1840">
                  <c:v>1.8333333333333326E-3</c:v>
                </c:pt>
                <c:pt idx="1841">
                  <c:v>-1.6666666666666566E-4</c:v>
                </c:pt>
                <c:pt idx="1842">
                  <c:v>2.3333333333333331E-3</c:v>
                </c:pt>
                <c:pt idx="1843">
                  <c:v>1.8333333333333396E-3</c:v>
                </c:pt>
                <c:pt idx="1844">
                  <c:v>1.16666666666667E-3</c:v>
                </c:pt>
                <c:pt idx="1845">
                  <c:v>3.3333333333333322E-3</c:v>
                </c:pt>
                <c:pt idx="1846">
                  <c:v>2.8333333333333335E-3</c:v>
                </c:pt>
                <c:pt idx="1847">
                  <c:v>-1.6666666666666739E-4</c:v>
                </c:pt>
                <c:pt idx="1848">
                  <c:v>-2.3333333333333262E-3</c:v>
                </c:pt>
                <c:pt idx="1849">
                  <c:v>4.500000000000004E-3</c:v>
                </c:pt>
                <c:pt idx="1850">
                  <c:v>-3.3333333333333409E-3</c:v>
                </c:pt>
                <c:pt idx="1851">
                  <c:v>3.3333333333333322E-3</c:v>
                </c:pt>
                <c:pt idx="1852">
                  <c:v>-3.3333333333333132E-4</c:v>
                </c:pt>
                <c:pt idx="1853">
                  <c:v>3.3333333333333132E-4</c:v>
                </c:pt>
                <c:pt idx="1854">
                  <c:v>1.4999999999999944E-3</c:v>
                </c:pt>
                <c:pt idx="1855">
                  <c:v>-3.3333333333333409E-3</c:v>
                </c:pt>
                <c:pt idx="1856">
                  <c:v>3.333333333333334E-3</c:v>
                </c:pt>
                <c:pt idx="1857">
                  <c:v>3.0000000000000027E-3</c:v>
                </c:pt>
                <c:pt idx="1858">
                  <c:v>-2.6666666666666713E-3</c:v>
                </c:pt>
                <c:pt idx="1859">
                  <c:v>-3.1666666666666649E-3</c:v>
                </c:pt>
                <c:pt idx="1860">
                  <c:v>-4.9999999999999351E-4</c:v>
                </c:pt>
                <c:pt idx="1861">
                  <c:v>7.6666666666666723E-3</c:v>
                </c:pt>
                <c:pt idx="1862">
                  <c:v>3.6666666666666722E-3</c:v>
                </c:pt>
                <c:pt idx="1863">
                  <c:v>-3.1666666666666649E-3</c:v>
                </c:pt>
                <c:pt idx="1864">
                  <c:v>-6.6666666666666957E-4</c:v>
                </c:pt>
                <c:pt idx="1865">
                  <c:v>3.3333333333333409E-3</c:v>
                </c:pt>
                <c:pt idx="1866">
                  <c:v>1.3333333333333253E-3</c:v>
                </c:pt>
                <c:pt idx="1867">
                  <c:v>-1.0000000000000009E-3</c:v>
                </c:pt>
                <c:pt idx="1868">
                  <c:v>5.6666666666666636E-3</c:v>
                </c:pt>
                <c:pt idx="1869">
                  <c:v>4.0000000000000036E-3</c:v>
                </c:pt>
                <c:pt idx="1870">
                  <c:v>2.1666666666666674E-3</c:v>
                </c:pt>
                <c:pt idx="1871">
                  <c:v>4.3333333333333314E-3</c:v>
                </c:pt>
                <c:pt idx="1872">
                  <c:v>-1.6666666666666219E-4</c:v>
                </c:pt>
                <c:pt idx="1873">
                  <c:v>-1.0000000000000009E-3</c:v>
                </c:pt>
                <c:pt idx="1874">
                  <c:v>9.6666666666666706E-3</c:v>
                </c:pt>
                <c:pt idx="1875">
                  <c:v>-2.8333333333333335E-3</c:v>
                </c:pt>
                <c:pt idx="1876">
                  <c:v>1.6666666666666913E-4</c:v>
                </c:pt>
                <c:pt idx="1877">
                  <c:v>-3.3333333333333826E-4</c:v>
                </c:pt>
                <c:pt idx="1878">
                  <c:v>3.9999999999999966E-3</c:v>
                </c:pt>
                <c:pt idx="1879">
                  <c:v>4.6666666666666662E-3</c:v>
                </c:pt>
                <c:pt idx="1880">
                  <c:v>3.6999999999999998E-2</c:v>
                </c:pt>
                <c:pt idx="1881">
                  <c:v>4.5333333333333337E-2</c:v>
                </c:pt>
                <c:pt idx="1882">
                  <c:v>1.7666666666666671E-2</c:v>
                </c:pt>
                <c:pt idx="1883">
                  <c:v>2.1666666666666709E-3</c:v>
                </c:pt>
                <c:pt idx="1884">
                  <c:v>7.6666666666666689E-3</c:v>
                </c:pt>
                <c:pt idx="1885">
                  <c:v>3.1666666666666649E-3</c:v>
                </c:pt>
                <c:pt idx="1886">
                  <c:v>1.0000000000000009E-3</c:v>
                </c:pt>
                <c:pt idx="1887">
                  <c:v>2.4999999999999988E-3</c:v>
                </c:pt>
                <c:pt idx="1888">
                  <c:v>1.6666666666666913E-4</c:v>
                </c:pt>
                <c:pt idx="1889">
                  <c:v>-2.333333333333347E-3</c:v>
                </c:pt>
                <c:pt idx="1890">
                  <c:v>1.6666666666666635E-3</c:v>
                </c:pt>
                <c:pt idx="1891">
                  <c:v>-1.0000000000000009E-3</c:v>
                </c:pt>
                <c:pt idx="1892">
                  <c:v>2.8333333333333197E-3</c:v>
                </c:pt>
                <c:pt idx="1893">
                  <c:v>-8.3333333333333176E-4</c:v>
                </c:pt>
                <c:pt idx="1894">
                  <c:v>6.6666666666666263E-4</c:v>
                </c:pt>
                <c:pt idx="1895">
                  <c:v>1.8333333333333326E-3</c:v>
                </c:pt>
                <c:pt idx="1896">
                  <c:v>-8.333333333333387E-4</c:v>
                </c:pt>
                <c:pt idx="1897">
                  <c:v>3.1666666666666649E-3</c:v>
                </c:pt>
                <c:pt idx="1898">
                  <c:v>4.9999999999999975E-3</c:v>
                </c:pt>
                <c:pt idx="1899">
                  <c:v>4.4999999999999971E-3</c:v>
                </c:pt>
                <c:pt idx="1900">
                  <c:v>2.166666666666657E-3</c:v>
                </c:pt>
                <c:pt idx="1901">
                  <c:v>-2.8333333333333335E-3</c:v>
                </c:pt>
                <c:pt idx="1902">
                  <c:v>1.3333333333333322E-3</c:v>
                </c:pt>
                <c:pt idx="1903">
                  <c:v>3.6666666666666653E-3</c:v>
                </c:pt>
                <c:pt idx="1904">
                  <c:v>-1.3333333333333322E-3</c:v>
                </c:pt>
                <c:pt idx="1905">
                  <c:v>4.9999999999999975E-3</c:v>
                </c:pt>
                <c:pt idx="1906">
                  <c:v>4.6666666666666801E-3</c:v>
                </c:pt>
                <c:pt idx="1907">
                  <c:v>1.0000000000000009E-3</c:v>
                </c:pt>
                <c:pt idx="1908">
                  <c:v>4.8333333333333353E-3</c:v>
                </c:pt>
                <c:pt idx="1909">
                  <c:v>-4.0000000000000105E-3</c:v>
                </c:pt>
                <c:pt idx="1910">
                  <c:v>-6.6666666666668345E-4</c:v>
                </c:pt>
                <c:pt idx="1911">
                  <c:v>-6.6666666666667651E-4</c:v>
                </c:pt>
                <c:pt idx="1912">
                  <c:v>-1.8333333333333396E-3</c:v>
                </c:pt>
                <c:pt idx="1913">
                  <c:v>-5.6666666666666601E-3</c:v>
                </c:pt>
                <c:pt idx="1914">
                  <c:v>3.3333333333333132E-4</c:v>
                </c:pt>
                <c:pt idx="1915">
                  <c:v>2.9999999999999957E-3</c:v>
                </c:pt>
                <c:pt idx="1916">
                  <c:v>1.6666666666666705E-3</c:v>
                </c:pt>
                <c:pt idx="1917">
                  <c:v>4.500000000000004E-3</c:v>
                </c:pt>
                <c:pt idx="1918">
                  <c:v>1.8666666666666672E-2</c:v>
                </c:pt>
                <c:pt idx="1919">
                  <c:v>7.6666666666666689E-3</c:v>
                </c:pt>
                <c:pt idx="1920">
                  <c:v>4.4999999999999971E-3</c:v>
                </c:pt>
                <c:pt idx="1921">
                  <c:v>-1.0000000000000078E-3</c:v>
                </c:pt>
                <c:pt idx="1922">
                  <c:v>1.6666666666666913E-4</c:v>
                </c:pt>
                <c:pt idx="1923">
                  <c:v>1.5000000000000048E-3</c:v>
                </c:pt>
                <c:pt idx="1924">
                  <c:v>2.166666666666657E-3</c:v>
                </c:pt>
                <c:pt idx="1925">
                  <c:v>5.6666666666666601E-3</c:v>
                </c:pt>
                <c:pt idx="1926">
                  <c:v>4.4999999999999971E-3</c:v>
                </c:pt>
                <c:pt idx="1927">
                  <c:v>6.1666666666666606E-3</c:v>
                </c:pt>
                <c:pt idx="1928">
                  <c:v>1.9999999999999948E-3</c:v>
                </c:pt>
                <c:pt idx="1929">
                  <c:v>8.3333333333333176E-4</c:v>
                </c:pt>
                <c:pt idx="1930">
                  <c:v>3.6666666666666722E-3</c:v>
                </c:pt>
                <c:pt idx="1931">
                  <c:v>5.3333333333333288E-3</c:v>
                </c:pt>
                <c:pt idx="1932">
                  <c:v>-2.3333333333333262E-3</c:v>
                </c:pt>
                <c:pt idx="1933">
                  <c:v>4.500000000000004E-3</c:v>
                </c:pt>
                <c:pt idx="1934">
                  <c:v>1.4999999999999944E-3</c:v>
                </c:pt>
                <c:pt idx="1935">
                  <c:v>1.6666666666666566E-3</c:v>
                </c:pt>
                <c:pt idx="1936">
                  <c:v>-5.1666666666666736E-3</c:v>
                </c:pt>
                <c:pt idx="1937">
                  <c:v>3.6666666666666722E-3</c:v>
                </c:pt>
                <c:pt idx="1938">
                  <c:v>8.1666666666666624E-3</c:v>
                </c:pt>
                <c:pt idx="1939">
                  <c:v>5.8333333333333362E-3</c:v>
                </c:pt>
                <c:pt idx="1940">
                  <c:v>4.6666666666666662E-3</c:v>
                </c:pt>
                <c:pt idx="1941">
                  <c:v>2.6666666666666575E-3</c:v>
                </c:pt>
                <c:pt idx="1942">
                  <c:v>3.0000000000000096E-3</c:v>
                </c:pt>
                <c:pt idx="1943">
                  <c:v>2.5000000000000022E-3</c:v>
                </c:pt>
                <c:pt idx="1944">
                  <c:v>2.0000000000000018E-3</c:v>
                </c:pt>
                <c:pt idx="1945">
                  <c:v>9.9999999999999742E-4</c:v>
                </c:pt>
                <c:pt idx="1946">
                  <c:v>3.6666666666666653E-3</c:v>
                </c:pt>
                <c:pt idx="1947">
                  <c:v>2.3333333333333331E-3</c:v>
                </c:pt>
                <c:pt idx="1948">
                  <c:v>1.0000000000000078E-3</c:v>
                </c:pt>
                <c:pt idx="1949">
                  <c:v>4.4999999999999971E-3</c:v>
                </c:pt>
                <c:pt idx="1950">
                  <c:v>2.6666666666666713E-3</c:v>
                </c:pt>
                <c:pt idx="1951">
                  <c:v>5.3333333333333358E-3</c:v>
                </c:pt>
                <c:pt idx="1952">
                  <c:v>7.5000000000000067E-3</c:v>
                </c:pt>
                <c:pt idx="1953">
                  <c:v>1.6666666666666705E-3</c:v>
                </c:pt>
                <c:pt idx="1954">
                  <c:v>6.8333333333333302E-3</c:v>
                </c:pt>
                <c:pt idx="1955">
                  <c:v>6.6666666666666957E-4</c:v>
                </c:pt>
                <c:pt idx="1956">
                  <c:v>1.3333333333333253E-3</c:v>
                </c:pt>
                <c:pt idx="1957">
                  <c:v>4.6666666666666731E-3</c:v>
                </c:pt>
                <c:pt idx="1958">
                  <c:v>2.166666666666657E-3</c:v>
                </c:pt>
                <c:pt idx="1959">
                  <c:v>3.1666666666666649E-3</c:v>
                </c:pt>
                <c:pt idx="1960">
                  <c:v>4.5000000000000005E-3</c:v>
                </c:pt>
                <c:pt idx="1961">
                  <c:v>-1.083333333333333E-2</c:v>
                </c:pt>
                <c:pt idx="1962">
                  <c:v>3.1666666666666649E-3</c:v>
                </c:pt>
                <c:pt idx="1963">
                  <c:v>3.333333333333334E-3</c:v>
                </c:pt>
                <c:pt idx="1964">
                  <c:v>7.4999999999999997E-3</c:v>
                </c:pt>
                <c:pt idx="1965">
                  <c:v>1.8333333333333326E-3</c:v>
                </c:pt>
                <c:pt idx="1966">
                  <c:v>1.8333333333333326E-3</c:v>
                </c:pt>
                <c:pt idx="1967">
                  <c:v>6.6666666666666762E-4</c:v>
                </c:pt>
                <c:pt idx="1968">
                  <c:v>7.3333333333333375E-3</c:v>
                </c:pt>
                <c:pt idx="1969">
                  <c:v>-3.1666666666666718E-3</c:v>
                </c:pt>
                <c:pt idx="1970">
                  <c:v>2.6666666666666713E-3</c:v>
                </c:pt>
                <c:pt idx="1971">
                  <c:v>3.9999999999999931E-3</c:v>
                </c:pt>
                <c:pt idx="1972">
                  <c:v>3.3333333333333826E-4</c:v>
                </c:pt>
                <c:pt idx="1973">
                  <c:v>3.8333333333333344E-3</c:v>
                </c:pt>
                <c:pt idx="1974">
                  <c:v>-2.166666666666664E-3</c:v>
                </c:pt>
                <c:pt idx="1975">
                  <c:v>4.8333333333333284E-3</c:v>
                </c:pt>
                <c:pt idx="1976">
                  <c:v>5.499999999999991E-3</c:v>
                </c:pt>
                <c:pt idx="1977">
                  <c:v>-1.3333333333333322E-3</c:v>
                </c:pt>
                <c:pt idx="1978">
                  <c:v>3.8333333333333205E-3</c:v>
                </c:pt>
                <c:pt idx="1979">
                  <c:v>1.0000000000000009E-3</c:v>
                </c:pt>
                <c:pt idx="1980">
                  <c:v>-1.5000000000000013E-3</c:v>
                </c:pt>
                <c:pt idx="1981">
                  <c:v>6.1666666666666675E-3</c:v>
                </c:pt>
                <c:pt idx="1982">
                  <c:v>2.8333333333333335E-3</c:v>
                </c:pt>
                <c:pt idx="1983">
                  <c:v>1.0000000000000009E-3</c:v>
                </c:pt>
                <c:pt idx="1984">
                  <c:v>9.000000000000008E-3</c:v>
                </c:pt>
                <c:pt idx="1985">
                  <c:v>4.0000000000000001E-3</c:v>
                </c:pt>
                <c:pt idx="1986">
                  <c:v>1.6666666666666635E-3</c:v>
                </c:pt>
                <c:pt idx="1987">
                  <c:v>6.666666666666668E-3</c:v>
                </c:pt>
                <c:pt idx="1988">
                  <c:v>3.3333333333333479E-4</c:v>
                </c:pt>
                <c:pt idx="1989">
                  <c:v>3.1666666666666683E-3</c:v>
                </c:pt>
                <c:pt idx="1990">
                  <c:v>4.1666666666666727E-3</c:v>
                </c:pt>
                <c:pt idx="1991">
                  <c:v>1.6666666666666635E-3</c:v>
                </c:pt>
                <c:pt idx="1992">
                  <c:v>8.0000000000000071E-3</c:v>
                </c:pt>
                <c:pt idx="1993">
                  <c:v>3.3333333333333409E-3</c:v>
                </c:pt>
                <c:pt idx="1994">
                  <c:v>3.1666666666666649E-3</c:v>
                </c:pt>
                <c:pt idx="1995">
                  <c:v>3.333333333333327E-3</c:v>
                </c:pt>
                <c:pt idx="1996">
                  <c:v>2.4999999999999988E-3</c:v>
                </c:pt>
                <c:pt idx="1997">
                  <c:v>2.166666666666664E-3</c:v>
                </c:pt>
                <c:pt idx="1998">
                  <c:v>8.3333333333332482E-4</c:v>
                </c:pt>
                <c:pt idx="1999">
                  <c:v>-2.166666666666664E-3</c:v>
                </c:pt>
                <c:pt idx="2000">
                  <c:v>3.3333333333333132E-4</c:v>
                </c:pt>
                <c:pt idx="2001">
                  <c:v>2.6666666666666679E-3</c:v>
                </c:pt>
                <c:pt idx="2002">
                  <c:v>-2.4999999999999883E-3</c:v>
                </c:pt>
                <c:pt idx="2003">
                  <c:v>-6.6666666666666957E-4</c:v>
                </c:pt>
                <c:pt idx="2004">
                  <c:v>-2.8333333333333335E-3</c:v>
                </c:pt>
                <c:pt idx="2005">
                  <c:v>8.8333333333333319E-3</c:v>
                </c:pt>
                <c:pt idx="2006">
                  <c:v>1.8333333333333257E-3</c:v>
                </c:pt>
                <c:pt idx="2007">
                  <c:v>3.6666666666666792E-3</c:v>
                </c:pt>
                <c:pt idx="2008">
                  <c:v>3.1666666666666787E-3</c:v>
                </c:pt>
                <c:pt idx="2009">
                  <c:v>1.6666666666666913E-4</c:v>
                </c:pt>
                <c:pt idx="2010">
                  <c:v>5.4999999999999979E-3</c:v>
                </c:pt>
                <c:pt idx="2011">
                  <c:v>-4.6666666666666731E-3</c:v>
                </c:pt>
                <c:pt idx="2012">
                  <c:v>1.4166666666666668E-2</c:v>
                </c:pt>
                <c:pt idx="2013">
                  <c:v>2.066666666666668E-2</c:v>
                </c:pt>
                <c:pt idx="2014">
                  <c:v>7.1666666666666684E-3</c:v>
                </c:pt>
                <c:pt idx="2015">
                  <c:v>4.8333333333333318E-3</c:v>
                </c:pt>
                <c:pt idx="2016">
                  <c:v>8.5000000000000006E-3</c:v>
                </c:pt>
                <c:pt idx="2017">
                  <c:v>7.1666666666666684E-3</c:v>
                </c:pt>
                <c:pt idx="2018">
                  <c:v>-4.1666666666666657E-3</c:v>
                </c:pt>
                <c:pt idx="2019">
                  <c:v>2.6666666666666713E-3</c:v>
                </c:pt>
                <c:pt idx="2020">
                  <c:v>5.1666666666666666E-3</c:v>
                </c:pt>
                <c:pt idx="2021">
                  <c:v>9.6666666666666776E-3</c:v>
                </c:pt>
                <c:pt idx="2022">
                  <c:v>3.1666666666666718E-3</c:v>
                </c:pt>
                <c:pt idx="2023">
                  <c:v>3.0000000000000027E-3</c:v>
                </c:pt>
                <c:pt idx="2024">
                  <c:v>3.8333333333333414E-3</c:v>
                </c:pt>
                <c:pt idx="2025">
                  <c:v>-5.1666666666666666E-3</c:v>
                </c:pt>
                <c:pt idx="2026">
                  <c:v>1.0833333333333334E-2</c:v>
                </c:pt>
                <c:pt idx="2027">
                  <c:v>3.333333333333334E-3</c:v>
                </c:pt>
                <c:pt idx="2028">
                  <c:v>4.0000000000000174E-3</c:v>
                </c:pt>
                <c:pt idx="2029">
                  <c:v>7.1666666666666649E-3</c:v>
                </c:pt>
                <c:pt idx="2030">
                  <c:v>6.8333333333333232E-3</c:v>
                </c:pt>
                <c:pt idx="2031">
                  <c:v>2.6666666666666783E-3</c:v>
                </c:pt>
                <c:pt idx="2032">
                  <c:v>4.8333333333333423E-3</c:v>
                </c:pt>
                <c:pt idx="2033">
                  <c:v>-1.16666666666667E-3</c:v>
                </c:pt>
                <c:pt idx="2034">
                  <c:v>1.0999999999999996E-2</c:v>
                </c:pt>
                <c:pt idx="2035">
                  <c:v>-1.8333333333333257E-3</c:v>
                </c:pt>
                <c:pt idx="2036">
                  <c:v>3.8333333333333344E-3</c:v>
                </c:pt>
                <c:pt idx="2037">
                  <c:v>1.0499999999999999E-2</c:v>
                </c:pt>
                <c:pt idx="2038">
                  <c:v>6.1666666666666606E-3</c:v>
                </c:pt>
                <c:pt idx="2039">
                  <c:v>1.150000000000001E-2</c:v>
                </c:pt>
                <c:pt idx="2040">
                  <c:v>6.1666666666666606E-3</c:v>
                </c:pt>
                <c:pt idx="2041">
                  <c:v>1.366666666666666E-2</c:v>
                </c:pt>
                <c:pt idx="2042">
                  <c:v>2.5666666666666671E-2</c:v>
                </c:pt>
                <c:pt idx="2043">
                  <c:v>1.6833333333333339E-2</c:v>
                </c:pt>
                <c:pt idx="2044">
                  <c:v>3.4999999999999962E-3</c:v>
                </c:pt>
                <c:pt idx="2045">
                  <c:v>9.5000000000000015E-3</c:v>
                </c:pt>
                <c:pt idx="2046">
                  <c:v>6.6666666666666749E-3</c:v>
                </c:pt>
                <c:pt idx="2047">
                  <c:v>-2.4999999999999988E-3</c:v>
                </c:pt>
                <c:pt idx="2048">
                  <c:v>3.8333333333333344E-3</c:v>
                </c:pt>
                <c:pt idx="2049">
                  <c:v>8.3333333333333384E-3</c:v>
                </c:pt>
                <c:pt idx="2050">
                  <c:v>5.6666666666666636E-3</c:v>
                </c:pt>
                <c:pt idx="2051">
                  <c:v>2.8333333333333335E-3</c:v>
                </c:pt>
                <c:pt idx="2052">
                  <c:v>4.500000000000004E-3</c:v>
                </c:pt>
                <c:pt idx="2053">
                  <c:v>9.3333333333333393E-3</c:v>
                </c:pt>
                <c:pt idx="2054">
                  <c:v>4.4999999999999971E-3</c:v>
                </c:pt>
                <c:pt idx="2055">
                  <c:v>-5.0000000000000044E-4</c:v>
                </c:pt>
                <c:pt idx="2056">
                  <c:v>6.6666666666667304E-4</c:v>
                </c:pt>
                <c:pt idx="2057">
                  <c:v>9.6666666666666637E-3</c:v>
                </c:pt>
                <c:pt idx="2058">
                  <c:v>-1.8333333333333396E-3</c:v>
                </c:pt>
                <c:pt idx="2059">
                  <c:v>5.5000000000000014E-3</c:v>
                </c:pt>
                <c:pt idx="2060">
                  <c:v>-3.6666666666666653E-3</c:v>
                </c:pt>
                <c:pt idx="2061">
                  <c:v>3.333333333333334E-3</c:v>
                </c:pt>
                <c:pt idx="2062">
                  <c:v>1.2666666666666659E-2</c:v>
                </c:pt>
                <c:pt idx="2063">
                  <c:v>1.2499999999999997E-2</c:v>
                </c:pt>
                <c:pt idx="2064">
                  <c:v>-3.1666666666666649E-3</c:v>
                </c:pt>
                <c:pt idx="2065">
                  <c:v>6.5000000000000006E-3</c:v>
                </c:pt>
                <c:pt idx="2066">
                  <c:v>1.6666666666666219E-4</c:v>
                </c:pt>
                <c:pt idx="2067">
                  <c:v>3.6666666666666722E-3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82-3348-A0E9-05B1AAF25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44448"/>
        <c:axId val="229281744"/>
      </c:scatterChart>
      <c:valAx>
        <c:axId val="246244448"/>
        <c:scaling>
          <c:orientation val="minMax"/>
          <c:max val="32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81744"/>
        <c:crosses val="autoZero"/>
        <c:crossBetween val="midCat"/>
      </c:valAx>
      <c:valAx>
        <c:axId val="229281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244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'UV VIS Meas 500 ms, 10 scan'!$E$2</c:f>
              <c:strCache>
                <c:ptCount val="1"/>
                <c:pt idx="0">
                  <c:v>background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scan'!$E$3:$E$2070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1.6419999999999999</c:v>
                </c:pt>
                <c:pt idx="26">
                  <c:v>5.33</c:v>
                </c:pt>
                <c:pt idx="27">
                  <c:v>-3.6999999999999998E-2</c:v>
                </c:pt>
                <c:pt idx="28">
                  <c:v>0.22800000000000001</c:v>
                </c:pt>
                <c:pt idx="29">
                  <c:v>1.4830000000000001</c:v>
                </c:pt>
                <c:pt idx="30">
                  <c:v>-0.20799999999999999</c:v>
                </c:pt>
                <c:pt idx="31">
                  <c:v>0.93700000000000006</c:v>
                </c:pt>
                <c:pt idx="32">
                  <c:v>1.4239999999999999</c:v>
                </c:pt>
                <c:pt idx="33">
                  <c:v>0.16900000000000001</c:v>
                </c:pt>
                <c:pt idx="34">
                  <c:v>1.159</c:v>
                </c:pt>
                <c:pt idx="35">
                  <c:v>0.63600000000000001</c:v>
                </c:pt>
                <c:pt idx="36">
                  <c:v>0.56100000000000005</c:v>
                </c:pt>
                <c:pt idx="37">
                  <c:v>1.7270000000000001</c:v>
                </c:pt>
                <c:pt idx="38">
                  <c:v>1.5860000000000001</c:v>
                </c:pt>
                <c:pt idx="39">
                  <c:v>0.54</c:v>
                </c:pt>
                <c:pt idx="40">
                  <c:v>0.40200000000000002</c:v>
                </c:pt>
                <c:pt idx="41">
                  <c:v>1.246</c:v>
                </c:pt>
                <c:pt idx="42">
                  <c:v>-3.9E-2</c:v>
                </c:pt>
                <c:pt idx="43">
                  <c:v>0.35</c:v>
                </c:pt>
                <c:pt idx="44">
                  <c:v>0.112</c:v>
                </c:pt>
                <c:pt idx="45">
                  <c:v>0.86499999999999999</c:v>
                </c:pt>
                <c:pt idx="46">
                  <c:v>0.88600000000000001</c:v>
                </c:pt>
                <c:pt idx="47">
                  <c:v>0.15</c:v>
                </c:pt>
                <c:pt idx="48">
                  <c:v>0.32300000000000001</c:v>
                </c:pt>
                <c:pt idx="49">
                  <c:v>-6.7000000000000004E-2</c:v>
                </c:pt>
                <c:pt idx="50">
                  <c:v>0.432</c:v>
                </c:pt>
                <c:pt idx="51">
                  <c:v>0.38400000000000001</c:v>
                </c:pt>
                <c:pt idx="52">
                  <c:v>0.433</c:v>
                </c:pt>
                <c:pt idx="53">
                  <c:v>0.93799999999999994</c:v>
                </c:pt>
                <c:pt idx="54">
                  <c:v>0.70499999999999996</c:v>
                </c:pt>
                <c:pt idx="55">
                  <c:v>0.51100000000000001</c:v>
                </c:pt>
                <c:pt idx="56">
                  <c:v>0.45900000000000002</c:v>
                </c:pt>
                <c:pt idx="57">
                  <c:v>0.47899999999999998</c:v>
                </c:pt>
                <c:pt idx="58">
                  <c:v>0.311</c:v>
                </c:pt>
                <c:pt idx="59">
                  <c:v>0.158</c:v>
                </c:pt>
                <c:pt idx="60">
                  <c:v>0.58199999999999996</c:v>
                </c:pt>
                <c:pt idx="61">
                  <c:v>0.378</c:v>
                </c:pt>
                <c:pt idx="62">
                  <c:v>0.32200000000000001</c:v>
                </c:pt>
                <c:pt idx="63">
                  <c:v>0.33600000000000002</c:v>
                </c:pt>
                <c:pt idx="64">
                  <c:v>7.0999999999999994E-2</c:v>
                </c:pt>
                <c:pt idx="65">
                  <c:v>0.10100000000000001</c:v>
                </c:pt>
                <c:pt idx="66">
                  <c:v>0.47799999999999998</c:v>
                </c:pt>
                <c:pt idx="67">
                  <c:v>0.19800000000000001</c:v>
                </c:pt>
                <c:pt idx="68">
                  <c:v>0.29799999999999999</c:v>
                </c:pt>
                <c:pt idx="69">
                  <c:v>0.42799999999999999</c:v>
                </c:pt>
                <c:pt idx="70">
                  <c:v>0.31</c:v>
                </c:pt>
                <c:pt idx="71">
                  <c:v>0.46899999999999997</c:v>
                </c:pt>
                <c:pt idx="72">
                  <c:v>0.51400000000000001</c:v>
                </c:pt>
                <c:pt idx="73">
                  <c:v>0.13100000000000001</c:v>
                </c:pt>
                <c:pt idx="74">
                  <c:v>0.442</c:v>
                </c:pt>
                <c:pt idx="75">
                  <c:v>3.0000000000000001E-3</c:v>
                </c:pt>
                <c:pt idx="76">
                  <c:v>0.499</c:v>
                </c:pt>
                <c:pt idx="77">
                  <c:v>0.30399999999999999</c:v>
                </c:pt>
                <c:pt idx="78">
                  <c:v>0.114</c:v>
                </c:pt>
                <c:pt idx="79">
                  <c:v>0.41899999999999998</c:v>
                </c:pt>
                <c:pt idx="80">
                  <c:v>-3.2000000000000001E-2</c:v>
                </c:pt>
                <c:pt idx="81">
                  <c:v>0.29399999999999998</c:v>
                </c:pt>
                <c:pt idx="82">
                  <c:v>0.112</c:v>
                </c:pt>
                <c:pt idx="83">
                  <c:v>7.3999999999999996E-2</c:v>
                </c:pt>
                <c:pt idx="84">
                  <c:v>-4.1000000000000002E-2</c:v>
                </c:pt>
                <c:pt idx="85">
                  <c:v>7.3999999999999996E-2</c:v>
                </c:pt>
                <c:pt idx="86">
                  <c:v>0.14699999999999999</c:v>
                </c:pt>
                <c:pt idx="87">
                  <c:v>0.32</c:v>
                </c:pt>
                <c:pt idx="88">
                  <c:v>0.20399999999999999</c:v>
                </c:pt>
                <c:pt idx="89">
                  <c:v>0.124</c:v>
                </c:pt>
                <c:pt idx="90">
                  <c:v>0.16300000000000001</c:v>
                </c:pt>
                <c:pt idx="91">
                  <c:v>4.3999999999999997E-2</c:v>
                </c:pt>
                <c:pt idx="92">
                  <c:v>0.189</c:v>
                </c:pt>
                <c:pt idx="93">
                  <c:v>6.6000000000000003E-2</c:v>
                </c:pt>
                <c:pt idx="94">
                  <c:v>0.188</c:v>
                </c:pt>
                <c:pt idx="95">
                  <c:v>0.14899999999999999</c:v>
                </c:pt>
                <c:pt idx="96">
                  <c:v>0.11</c:v>
                </c:pt>
                <c:pt idx="97">
                  <c:v>0.04</c:v>
                </c:pt>
                <c:pt idx="98">
                  <c:v>4.2000000000000003E-2</c:v>
                </c:pt>
                <c:pt idx="99">
                  <c:v>7.0000000000000007E-2</c:v>
                </c:pt>
                <c:pt idx="100">
                  <c:v>2.4E-2</c:v>
                </c:pt>
                <c:pt idx="101">
                  <c:v>-0.11</c:v>
                </c:pt>
                <c:pt idx="102">
                  <c:v>4.8000000000000001E-2</c:v>
                </c:pt>
                <c:pt idx="103">
                  <c:v>8.5000000000000006E-2</c:v>
                </c:pt>
                <c:pt idx="104">
                  <c:v>8.7999999999999995E-2</c:v>
                </c:pt>
                <c:pt idx="105">
                  <c:v>9.5000000000000001E-2</c:v>
                </c:pt>
                <c:pt idx="106">
                  <c:v>4.8000000000000001E-2</c:v>
                </c:pt>
                <c:pt idx="107">
                  <c:v>2.5999999999999999E-2</c:v>
                </c:pt>
                <c:pt idx="108">
                  <c:v>3.1E-2</c:v>
                </c:pt>
                <c:pt idx="109">
                  <c:v>5.0999999999999997E-2</c:v>
                </c:pt>
                <c:pt idx="110">
                  <c:v>3.6999999999999998E-2</c:v>
                </c:pt>
                <c:pt idx="111">
                  <c:v>2.5000000000000001E-2</c:v>
                </c:pt>
                <c:pt idx="112">
                  <c:v>7.1999999999999995E-2</c:v>
                </c:pt>
                <c:pt idx="113">
                  <c:v>3.0000000000000001E-3</c:v>
                </c:pt>
                <c:pt idx="114">
                  <c:v>7.8E-2</c:v>
                </c:pt>
                <c:pt idx="115">
                  <c:v>6.8000000000000005E-2</c:v>
                </c:pt>
                <c:pt idx="116">
                  <c:v>4.5999999999999999E-2</c:v>
                </c:pt>
                <c:pt idx="117">
                  <c:v>3.9E-2</c:v>
                </c:pt>
                <c:pt idx="118">
                  <c:v>9.8000000000000004E-2</c:v>
                </c:pt>
                <c:pt idx="119">
                  <c:v>7.5999999999999998E-2</c:v>
                </c:pt>
                <c:pt idx="120">
                  <c:v>1.9E-2</c:v>
                </c:pt>
                <c:pt idx="121">
                  <c:v>6.5000000000000002E-2</c:v>
                </c:pt>
                <c:pt idx="122">
                  <c:v>5.1999999999999998E-2</c:v>
                </c:pt>
                <c:pt idx="123">
                  <c:v>7.5999999999999998E-2</c:v>
                </c:pt>
                <c:pt idx="124">
                  <c:v>0.04</c:v>
                </c:pt>
                <c:pt idx="125">
                  <c:v>5.1999999999999998E-2</c:v>
                </c:pt>
                <c:pt idx="126">
                  <c:v>8.4000000000000005E-2</c:v>
                </c:pt>
                <c:pt idx="127">
                  <c:v>2E-3</c:v>
                </c:pt>
                <c:pt idx="128">
                  <c:v>6.2E-2</c:v>
                </c:pt>
                <c:pt idx="129">
                  <c:v>3.3000000000000002E-2</c:v>
                </c:pt>
                <c:pt idx="130">
                  <c:v>4.0000000000000001E-3</c:v>
                </c:pt>
                <c:pt idx="131">
                  <c:v>0</c:v>
                </c:pt>
                <c:pt idx="132">
                  <c:v>6.2E-2</c:v>
                </c:pt>
                <c:pt idx="133">
                  <c:v>4.7E-2</c:v>
                </c:pt>
                <c:pt idx="134">
                  <c:v>1.6E-2</c:v>
                </c:pt>
                <c:pt idx="135">
                  <c:v>0.05</c:v>
                </c:pt>
                <c:pt idx="136">
                  <c:v>5.7000000000000002E-2</c:v>
                </c:pt>
                <c:pt idx="137">
                  <c:v>0.01</c:v>
                </c:pt>
                <c:pt idx="138">
                  <c:v>-8.9999999999999993E-3</c:v>
                </c:pt>
                <c:pt idx="139">
                  <c:v>3.6999999999999998E-2</c:v>
                </c:pt>
                <c:pt idx="140">
                  <c:v>6.5000000000000002E-2</c:v>
                </c:pt>
                <c:pt idx="141">
                  <c:v>3.9E-2</c:v>
                </c:pt>
                <c:pt idx="142">
                  <c:v>4.3999999999999997E-2</c:v>
                </c:pt>
                <c:pt idx="143">
                  <c:v>5.3999999999999999E-2</c:v>
                </c:pt>
                <c:pt idx="144">
                  <c:v>4.0000000000000001E-3</c:v>
                </c:pt>
                <c:pt idx="145">
                  <c:v>2.1999999999999999E-2</c:v>
                </c:pt>
                <c:pt idx="146">
                  <c:v>1.4999999999999999E-2</c:v>
                </c:pt>
                <c:pt idx="147">
                  <c:v>1.9E-2</c:v>
                </c:pt>
                <c:pt idx="148">
                  <c:v>7.2999999999999995E-2</c:v>
                </c:pt>
                <c:pt idx="149">
                  <c:v>1.2E-2</c:v>
                </c:pt>
                <c:pt idx="150">
                  <c:v>7.0999999999999994E-2</c:v>
                </c:pt>
                <c:pt idx="151">
                  <c:v>1.4E-2</c:v>
                </c:pt>
                <c:pt idx="152">
                  <c:v>2.5999999999999999E-2</c:v>
                </c:pt>
                <c:pt idx="153">
                  <c:v>3.5000000000000003E-2</c:v>
                </c:pt>
                <c:pt idx="154">
                  <c:v>3.5999999999999997E-2</c:v>
                </c:pt>
                <c:pt idx="155">
                  <c:v>3.7999999999999999E-2</c:v>
                </c:pt>
                <c:pt idx="156">
                  <c:v>3.9E-2</c:v>
                </c:pt>
                <c:pt idx="157">
                  <c:v>4.1000000000000002E-2</c:v>
                </c:pt>
                <c:pt idx="158">
                  <c:v>3.1E-2</c:v>
                </c:pt>
                <c:pt idx="159">
                  <c:v>3.5999999999999997E-2</c:v>
                </c:pt>
                <c:pt idx="160">
                  <c:v>3.5000000000000003E-2</c:v>
                </c:pt>
                <c:pt idx="161">
                  <c:v>8.9999999999999993E-3</c:v>
                </c:pt>
                <c:pt idx="162">
                  <c:v>2E-3</c:v>
                </c:pt>
                <c:pt idx="163">
                  <c:v>5.8999999999999997E-2</c:v>
                </c:pt>
                <c:pt idx="164">
                  <c:v>3.2000000000000001E-2</c:v>
                </c:pt>
                <c:pt idx="165">
                  <c:v>-1E-3</c:v>
                </c:pt>
                <c:pt idx="166">
                  <c:v>3.3000000000000002E-2</c:v>
                </c:pt>
                <c:pt idx="167">
                  <c:v>2.5999999999999999E-2</c:v>
                </c:pt>
                <c:pt idx="168">
                  <c:v>2.5000000000000001E-2</c:v>
                </c:pt>
                <c:pt idx="169">
                  <c:v>-4.0000000000000001E-3</c:v>
                </c:pt>
                <c:pt idx="170">
                  <c:v>1.0999999999999999E-2</c:v>
                </c:pt>
                <c:pt idx="171">
                  <c:v>2.9000000000000001E-2</c:v>
                </c:pt>
                <c:pt idx="172">
                  <c:v>3.7999999999999999E-2</c:v>
                </c:pt>
                <c:pt idx="173">
                  <c:v>5.0000000000000001E-3</c:v>
                </c:pt>
                <c:pt idx="174">
                  <c:v>7.0999999999999994E-2</c:v>
                </c:pt>
                <c:pt idx="175">
                  <c:v>6.4000000000000001E-2</c:v>
                </c:pt>
                <c:pt idx="176">
                  <c:v>3.3000000000000002E-2</c:v>
                </c:pt>
                <c:pt idx="177">
                  <c:v>2.5999999999999999E-2</c:v>
                </c:pt>
                <c:pt idx="178">
                  <c:v>1.0999999999999999E-2</c:v>
                </c:pt>
                <c:pt idx="179">
                  <c:v>-8.9999999999999993E-3</c:v>
                </c:pt>
                <c:pt idx="180">
                  <c:v>1.4999999999999999E-2</c:v>
                </c:pt>
                <c:pt idx="181">
                  <c:v>1.2999999999999999E-2</c:v>
                </c:pt>
                <c:pt idx="182">
                  <c:v>6.0000000000000001E-3</c:v>
                </c:pt>
                <c:pt idx="183">
                  <c:v>3.3000000000000002E-2</c:v>
                </c:pt>
                <c:pt idx="184">
                  <c:v>4.2000000000000003E-2</c:v>
                </c:pt>
                <c:pt idx="185">
                  <c:v>2.5000000000000001E-2</c:v>
                </c:pt>
                <c:pt idx="186">
                  <c:v>3.2000000000000001E-2</c:v>
                </c:pt>
                <c:pt idx="187">
                  <c:v>8.0000000000000002E-3</c:v>
                </c:pt>
                <c:pt idx="188">
                  <c:v>3.9E-2</c:v>
                </c:pt>
                <c:pt idx="189">
                  <c:v>1.2E-2</c:v>
                </c:pt>
                <c:pt idx="190">
                  <c:v>2.1999999999999999E-2</c:v>
                </c:pt>
                <c:pt idx="191">
                  <c:v>1.4E-2</c:v>
                </c:pt>
                <c:pt idx="192">
                  <c:v>5.0999999999999997E-2</c:v>
                </c:pt>
                <c:pt idx="193">
                  <c:v>2.1000000000000001E-2</c:v>
                </c:pt>
                <c:pt idx="194">
                  <c:v>2.7E-2</c:v>
                </c:pt>
                <c:pt idx="195">
                  <c:v>1.2999999999999999E-2</c:v>
                </c:pt>
                <c:pt idx="196">
                  <c:v>6.4000000000000001E-2</c:v>
                </c:pt>
                <c:pt idx="197">
                  <c:v>1.4E-2</c:v>
                </c:pt>
                <c:pt idx="198">
                  <c:v>0.03</c:v>
                </c:pt>
                <c:pt idx="199">
                  <c:v>1.9E-2</c:v>
                </c:pt>
                <c:pt idx="200">
                  <c:v>3.5000000000000003E-2</c:v>
                </c:pt>
                <c:pt idx="201">
                  <c:v>1.7999999999999999E-2</c:v>
                </c:pt>
                <c:pt idx="202">
                  <c:v>0.02</c:v>
                </c:pt>
                <c:pt idx="203">
                  <c:v>1.9E-2</c:v>
                </c:pt>
                <c:pt idx="204">
                  <c:v>3.0000000000000001E-3</c:v>
                </c:pt>
                <c:pt idx="205">
                  <c:v>2.9000000000000001E-2</c:v>
                </c:pt>
                <c:pt idx="206">
                  <c:v>4.1000000000000002E-2</c:v>
                </c:pt>
                <c:pt idx="207">
                  <c:v>3.5000000000000003E-2</c:v>
                </c:pt>
                <c:pt idx="208">
                  <c:v>1.2E-2</c:v>
                </c:pt>
                <c:pt idx="209">
                  <c:v>-1.2E-2</c:v>
                </c:pt>
                <c:pt idx="210">
                  <c:v>0.06</c:v>
                </c:pt>
                <c:pt idx="211">
                  <c:v>2.1999999999999999E-2</c:v>
                </c:pt>
                <c:pt idx="212">
                  <c:v>2.1999999999999999E-2</c:v>
                </c:pt>
                <c:pt idx="213">
                  <c:v>4.4999999999999998E-2</c:v>
                </c:pt>
                <c:pt idx="214">
                  <c:v>3.9E-2</c:v>
                </c:pt>
                <c:pt idx="215">
                  <c:v>1.4999999999999999E-2</c:v>
                </c:pt>
                <c:pt idx="216">
                  <c:v>-1.4999999999999999E-2</c:v>
                </c:pt>
                <c:pt idx="217">
                  <c:v>7.0000000000000001E-3</c:v>
                </c:pt>
                <c:pt idx="218">
                  <c:v>4.9000000000000002E-2</c:v>
                </c:pt>
                <c:pt idx="219">
                  <c:v>4.5999999999999999E-2</c:v>
                </c:pt>
                <c:pt idx="220">
                  <c:v>-8.9999999999999993E-3</c:v>
                </c:pt>
                <c:pt idx="221">
                  <c:v>2E-3</c:v>
                </c:pt>
                <c:pt idx="222">
                  <c:v>2.1999999999999999E-2</c:v>
                </c:pt>
                <c:pt idx="223">
                  <c:v>3.5000000000000003E-2</c:v>
                </c:pt>
                <c:pt idx="224">
                  <c:v>6.3E-2</c:v>
                </c:pt>
                <c:pt idx="225">
                  <c:v>3.4000000000000002E-2</c:v>
                </c:pt>
                <c:pt idx="226">
                  <c:v>0.04</c:v>
                </c:pt>
                <c:pt idx="227">
                  <c:v>3.0000000000000001E-3</c:v>
                </c:pt>
                <c:pt idx="228">
                  <c:v>7.6999999999999999E-2</c:v>
                </c:pt>
                <c:pt idx="229">
                  <c:v>1.4E-2</c:v>
                </c:pt>
                <c:pt idx="230">
                  <c:v>-3.0000000000000001E-3</c:v>
                </c:pt>
                <c:pt idx="231">
                  <c:v>2.3E-2</c:v>
                </c:pt>
                <c:pt idx="232">
                  <c:v>2.3E-2</c:v>
                </c:pt>
                <c:pt idx="233">
                  <c:v>6.0000000000000001E-3</c:v>
                </c:pt>
                <c:pt idx="234">
                  <c:v>2.9000000000000001E-2</c:v>
                </c:pt>
                <c:pt idx="235">
                  <c:v>1.9E-2</c:v>
                </c:pt>
                <c:pt idx="236">
                  <c:v>0.05</c:v>
                </c:pt>
                <c:pt idx="237">
                  <c:v>3.4000000000000002E-2</c:v>
                </c:pt>
                <c:pt idx="238">
                  <c:v>1.6E-2</c:v>
                </c:pt>
                <c:pt idx="239">
                  <c:v>2.4E-2</c:v>
                </c:pt>
                <c:pt idx="240">
                  <c:v>5.0000000000000001E-3</c:v>
                </c:pt>
                <c:pt idx="241">
                  <c:v>3.6999999999999998E-2</c:v>
                </c:pt>
                <c:pt idx="242">
                  <c:v>2.4E-2</c:v>
                </c:pt>
                <c:pt idx="243">
                  <c:v>6.8000000000000005E-2</c:v>
                </c:pt>
                <c:pt idx="244">
                  <c:v>1.2999999999999999E-2</c:v>
                </c:pt>
                <c:pt idx="245">
                  <c:v>2.8000000000000001E-2</c:v>
                </c:pt>
                <c:pt idx="246">
                  <c:v>8.9999999999999993E-3</c:v>
                </c:pt>
                <c:pt idx="247">
                  <c:v>2.8000000000000001E-2</c:v>
                </c:pt>
                <c:pt idx="248">
                  <c:v>1.9E-2</c:v>
                </c:pt>
                <c:pt idx="249">
                  <c:v>0.04</c:v>
                </c:pt>
                <c:pt idx="250">
                  <c:v>0.02</c:v>
                </c:pt>
                <c:pt idx="251">
                  <c:v>2.5000000000000001E-2</c:v>
                </c:pt>
                <c:pt idx="252">
                  <c:v>2.9000000000000001E-2</c:v>
                </c:pt>
                <c:pt idx="253">
                  <c:v>4.7E-2</c:v>
                </c:pt>
                <c:pt idx="254">
                  <c:v>3.6999999999999998E-2</c:v>
                </c:pt>
                <c:pt idx="255">
                  <c:v>3.6999999999999998E-2</c:v>
                </c:pt>
                <c:pt idx="256">
                  <c:v>2.8000000000000001E-2</c:v>
                </c:pt>
                <c:pt idx="257">
                  <c:v>4.8000000000000001E-2</c:v>
                </c:pt>
                <c:pt idx="258">
                  <c:v>1.7999999999999999E-2</c:v>
                </c:pt>
                <c:pt idx="259">
                  <c:v>3.0000000000000001E-3</c:v>
                </c:pt>
                <c:pt idx="260">
                  <c:v>0.01</c:v>
                </c:pt>
                <c:pt idx="261">
                  <c:v>4.1000000000000002E-2</c:v>
                </c:pt>
                <c:pt idx="262">
                  <c:v>-2E-3</c:v>
                </c:pt>
                <c:pt idx="263">
                  <c:v>2.7E-2</c:v>
                </c:pt>
                <c:pt idx="264">
                  <c:v>4.2000000000000003E-2</c:v>
                </c:pt>
                <c:pt idx="265">
                  <c:v>1.0999999999999999E-2</c:v>
                </c:pt>
                <c:pt idx="266">
                  <c:v>3.5999999999999997E-2</c:v>
                </c:pt>
                <c:pt idx="267">
                  <c:v>0.03</c:v>
                </c:pt>
                <c:pt idx="268">
                  <c:v>1.4E-2</c:v>
                </c:pt>
                <c:pt idx="269">
                  <c:v>3.0000000000000001E-3</c:v>
                </c:pt>
                <c:pt idx="270">
                  <c:v>2.1999999999999999E-2</c:v>
                </c:pt>
                <c:pt idx="271">
                  <c:v>2.4E-2</c:v>
                </c:pt>
                <c:pt idx="272">
                  <c:v>1.2999999999999999E-2</c:v>
                </c:pt>
                <c:pt idx="273">
                  <c:v>3.6999999999999998E-2</c:v>
                </c:pt>
                <c:pt idx="274">
                  <c:v>1.7999999999999999E-2</c:v>
                </c:pt>
                <c:pt idx="275">
                  <c:v>3.5000000000000003E-2</c:v>
                </c:pt>
                <c:pt idx="276">
                  <c:v>1.2E-2</c:v>
                </c:pt>
                <c:pt idx="277">
                  <c:v>7.0000000000000001E-3</c:v>
                </c:pt>
                <c:pt idx="278">
                  <c:v>2.4E-2</c:v>
                </c:pt>
                <c:pt idx="279">
                  <c:v>1.2E-2</c:v>
                </c:pt>
                <c:pt idx="280">
                  <c:v>6.0000000000000001E-3</c:v>
                </c:pt>
                <c:pt idx="281">
                  <c:v>2.9000000000000001E-2</c:v>
                </c:pt>
                <c:pt idx="282">
                  <c:v>0.02</c:v>
                </c:pt>
                <c:pt idx="283">
                  <c:v>1.7999999999999999E-2</c:v>
                </c:pt>
                <c:pt idx="284">
                  <c:v>-1.2E-2</c:v>
                </c:pt>
                <c:pt idx="285">
                  <c:v>1.7000000000000001E-2</c:v>
                </c:pt>
                <c:pt idx="286">
                  <c:v>8.9999999999999993E-3</c:v>
                </c:pt>
                <c:pt idx="287">
                  <c:v>1.4E-2</c:v>
                </c:pt>
                <c:pt idx="288">
                  <c:v>-1.2999999999999999E-2</c:v>
                </c:pt>
                <c:pt idx="289">
                  <c:v>1.4999999999999999E-2</c:v>
                </c:pt>
                <c:pt idx="290">
                  <c:v>5.0000000000000001E-3</c:v>
                </c:pt>
                <c:pt idx="291">
                  <c:v>2.4E-2</c:v>
                </c:pt>
                <c:pt idx="292">
                  <c:v>1.7000000000000001E-2</c:v>
                </c:pt>
                <c:pt idx="293">
                  <c:v>1.9E-2</c:v>
                </c:pt>
                <c:pt idx="294">
                  <c:v>1.7999999999999999E-2</c:v>
                </c:pt>
                <c:pt idx="295">
                  <c:v>1.2999999999999999E-2</c:v>
                </c:pt>
                <c:pt idx="296">
                  <c:v>1.7000000000000001E-2</c:v>
                </c:pt>
                <c:pt idx="297">
                  <c:v>2E-3</c:v>
                </c:pt>
                <c:pt idx="298">
                  <c:v>4.0000000000000001E-3</c:v>
                </c:pt>
                <c:pt idx="299">
                  <c:v>4.0000000000000001E-3</c:v>
                </c:pt>
                <c:pt idx="300">
                  <c:v>1.7000000000000001E-2</c:v>
                </c:pt>
                <c:pt idx="301">
                  <c:v>2.1000000000000001E-2</c:v>
                </c:pt>
                <c:pt idx="302">
                  <c:v>1.9E-2</c:v>
                </c:pt>
                <c:pt idx="303">
                  <c:v>1.7000000000000001E-2</c:v>
                </c:pt>
                <c:pt idx="304">
                  <c:v>0</c:v>
                </c:pt>
                <c:pt idx="305">
                  <c:v>1.7999999999999999E-2</c:v>
                </c:pt>
                <c:pt idx="306">
                  <c:v>8.9999999999999993E-3</c:v>
                </c:pt>
                <c:pt idx="307">
                  <c:v>2.7E-2</c:v>
                </c:pt>
                <c:pt idx="308">
                  <c:v>0.01</c:v>
                </c:pt>
                <c:pt idx="309">
                  <c:v>2.5000000000000001E-2</c:v>
                </c:pt>
                <c:pt idx="310">
                  <c:v>2.7E-2</c:v>
                </c:pt>
                <c:pt idx="311">
                  <c:v>1.4E-2</c:v>
                </c:pt>
                <c:pt idx="312">
                  <c:v>4.0000000000000001E-3</c:v>
                </c:pt>
                <c:pt idx="313">
                  <c:v>7.0000000000000001E-3</c:v>
                </c:pt>
                <c:pt idx="314">
                  <c:v>2.3E-2</c:v>
                </c:pt>
                <c:pt idx="315">
                  <c:v>1.0999999999999999E-2</c:v>
                </c:pt>
                <c:pt idx="316">
                  <c:v>1.4999999999999999E-2</c:v>
                </c:pt>
                <c:pt idx="317">
                  <c:v>2.1000000000000001E-2</c:v>
                </c:pt>
                <c:pt idx="318">
                  <c:v>1.6E-2</c:v>
                </c:pt>
                <c:pt idx="319">
                  <c:v>2.4E-2</c:v>
                </c:pt>
                <c:pt idx="320">
                  <c:v>8.9999999999999993E-3</c:v>
                </c:pt>
                <c:pt idx="321">
                  <c:v>1.6E-2</c:v>
                </c:pt>
                <c:pt idx="322">
                  <c:v>1.0999999999999999E-2</c:v>
                </c:pt>
                <c:pt idx="323">
                  <c:v>2.1000000000000001E-2</c:v>
                </c:pt>
                <c:pt idx="324">
                  <c:v>1.4999999999999999E-2</c:v>
                </c:pt>
                <c:pt idx="325">
                  <c:v>6.0000000000000001E-3</c:v>
                </c:pt>
                <c:pt idx="326">
                  <c:v>1.4E-2</c:v>
                </c:pt>
                <c:pt idx="327">
                  <c:v>1.4999999999999999E-2</c:v>
                </c:pt>
                <c:pt idx="328">
                  <c:v>1.2999999999999999E-2</c:v>
                </c:pt>
                <c:pt idx="329">
                  <c:v>5.0000000000000001E-3</c:v>
                </c:pt>
                <c:pt idx="330">
                  <c:v>1.6E-2</c:v>
                </c:pt>
                <c:pt idx="331">
                  <c:v>2.1999999999999999E-2</c:v>
                </c:pt>
                <c:pt idx="332">
                  <c:v>2.1000000000000001E-2</c:v>
                </c:pt>
                <c:pt idx="333">
                  <c:v>0.01</c:v>
                </c:pt>
                <c:pt idx="334">
                  <c:v>8.0000000000000002E-3</c:v>
                </c:pt>
                <c:pt idx="335">
                  <c:v>7.0000000000000001E-3</c:v>
                </c:pt>
                <c:pt idx="336">
                  <c:v>1.9E-2</c:v>
                </c:pt>
                <c:pt idx="337">
                  <c:v>2.1000000000000001E-2</c:v>
                </c:pt>
                <c:pt idx="338">
                  <c:v>1.4E-2</c:v>
                </c:pt>
                <c:pt idx="339">
                  <c:v>5.0000000000000001E-3</c:v>
                </c:pt>
                <c:pt idx="340">
                  <c:v>8.9999999999999993E-3</c:v>
                </c:pt>
                <c:pt idx="341">
                  <c:v>1.7000000000000001E-2</c:v>
                </c:pt>
                <c:pt idx="342">
                  <c:v>7.0000000000000001E-3</c:v>
                </c:pt>
                <c:pt idx="343">
                  <c:v>7.0000000000000001E-3</c:v>
                </c:pt>
                <c:pt idx="344">
                  <c:v>1.2E-2</c:v>
                </c:pt>
                <c:pt idx="345">
                  <c:v>1.2E-2</c:v>
                </c:pt>
                <c:pt idx="346">
                  <c:v>1.6E-2</c:v>
                </c:pt>
                <c:pt idx="347">
                  <c:v>1.2E-2</c:v>
                </c:pt>
                <c:pt idx="348">
                  <c:v>2.1999999999999999E-2</c:v>
                </c:pt>
                <c:pt idx="349">
                  <c:v>1.2E-2</c:v>
                </c:pt>
                <c:pt idx="350">
                  <c:v>1.2999999999999999E-2</c:v>
                </c:pt>
                <c:pt idx="351">
                  <c:v>1.7000000000000001E-2</c:v>
                </c:pt>
                <c:pt idx="352">
                  <c:v>1.0999999999999999E-2</c:v>
                </c:pt>
                <c:pt idx="353">
                  <c:v>0.01</c:v>
                </c:pt>
                <c:pt idx="354">
                  <c:v>-1E-3</c:v>
                </c:pt>
                <c:pt idx="355">
                  <c:v>1.0999999999999999E-2</c:v>
                </c:pt>
                <c:pt idx="356">
                  <c:v>1.2999999999999999E-2</c:v>
                </c:pt>
                <c:pt idx="357">
                  <c:v>1.0999999999999999E-2</c:v>
                </c:pt>
                <c:pt idx="358">
                  <c:v>0.02</c:v>
                </c:pt>
                <c:pt idx="359">
                  <c:v>0.01</c:v>
                </c:pt>
                <c:pt idx="360">
                  <c:v>5.0000000000000001E-3</c:v>
                </c:pt>
                <c:pt idx="361">
                  <c:v>1.0999999999999999E-2</c:v>
                </c:pt>
                <c:pt idx="362">
                  <c:v>1.4999999999999999E-2</c:v>
                </c:pt>
                <c:pt idx="363">
                  <c:v>1.7999999999999999E-2</c:v>
                </c:pt>
                <c:pt idx="364">
                  <c:v>2.1000000000000001E-2</c:v>
                </c:pt>
                <c:pt idx="365">
                  <c:v>1.7999999999999999E-2</c:v>
                </c:pt>
                <c:pt idx="366">
                  <c:v>-3.0000000000000001E-3</c:v>
                </c:pt>
                <c:pt idx="367">
                  <c:v>7.0000000000000001E-3</c:v>
                </c:pt>
                <c:pt idx="368">
                  <c:v>8.0000000000000002E-3</c:v>
                </c:pt>
                <c:pt idx="369">
                  <c:v>2E-3</c:v>
                </c:pt>
                <c:pt idx="370">
                  <c:v>1.6E-2</c:v>
                </c:pt>
                <c:pt idx="371">
                  <c:v>-6.0000000000000001E-3</c:v>
                </c:pt>
                <c:pt idx="372">
                  <c:v>1.0999999999999999E-2</c:v>
                </c:pt>
                <c:pt idx="373">
                  <c:v>1.7000000000000001E-2</c:v>
                </c:pt>
                <c:pt idx="374">
                  <c:v>2E-3</c:v>
                </c:pt>
                <c:pt idx="375">
                  <c:v>3.0000000000000001E-3</c:v>
                </c:pt>
                <c:pt idx="376">
                  <c:v>1.4E-2</c:v>
                </c:pt>
                <c:pt idx="377">
                  <c:v>1.2E-2</c:v>
                </c:pt>
                <c:pt idx="378">
                  <c:v>2E-3</c:v>
                </c:pt>
                <c:pt idx="379">
                  <c:v>4.0000000000000001E-3</c:v>
                </c:pt>
                <c:pt idx="380">
                  <c:v>0.01</c:v>
                </c:pt>
                <c:pt idx="381">
                  <c:v>5.0000000000000001E-3</c:v>
                </c:pt>
                <c:pt idx="382">
                  <c:v>1.2999999999999999E-2</c:v>
                </c:pt>
                <c:pt idx="383">
                  <c:v>-3.0000000000000001E-3</c:v>
                </c:pt>
                <c:pt idx="384">
                  <c:v>1.4999999999999999E-2</c:v>
                </c:pt>
                <c:pt idx="385">
                  <c:v>-2E-3</c:v>
                </c:pt>
                <c:pt idx="386">
                  <c:v>1.0999999999999999E-2</c:v>
                </c:pt>
                <c:pt idx="387">
                  <c:v>8.0000000000000002E-3</c:v>
                </c:pt>
                <c:pt idx="388">
                  <c:v>1.2999999999999999E-2</c:v>
                </c:pt>
                <c:pt idx="389">
                  <c:v>0.01</c:v>
                </c:pt>
                <c:pt idx="390">
                  <c:v>5.0000000000000001E-3</c:v>
                </c:pt>
                <c:pt idx="391">
                  <c:v>0</c:v>
                </c:pt>
                <c:pt idx="392">
                  <c:v>1.4E-2</c:v>
                </c:pt>
                <c:pt idx="393">
                  <c:v>4.0000000000000001E-3</c:v>
                </c:pt>
                <c:pt idx="394">
                  <c:v>1.4E-2</c:v>
                </c:pt>
                <c:pt idx="395">
                  <c:v>2E-3</c:v>
                </c:pt>
                <c:pt idx="396">
                  <c:v>7.0000000000000001E-3</c:v>
                </c:pt>
                <c:pt idx="397">
                  <c:v>0.01</c:v>
                </c:pt>
                <c:pt idx="398">
                  <c:v>7.0000000000000001E-3</c:v>
                </c:pt>
                <c:pt idx="399">
                  <c:v>1.7000000000000001E-2</c:v>
                </c:pt>
                <c:pt idx="400">
                  <c:v>1.0999999999999999E-2</c:v>
                </c:pt>
                <c:pt idx="401">
                  <c:v>2.1999999999999999E-2</c:v>
                </c:pt>
                <c:pt idx="402">
                  <c:v>5.0000000000000001E-3</c:v>
                </c:pt>
                <c:pt idx="403">
                  <c:v>1.4999999999999999E-2</c:v>
                </c:pt>
                <c:pt idx="404">
                  <c:v>-3.0000000000000001E-3</c:v>
                </c:pt>
                <c:pt idx="405">
                  <c:v>7.0000000000000001E-3</c:v>
                </c:pt>
                <c:pt idx="406">
                  <c:v>5.0000000000000001E-3</c:v>
                </c:pt>
                <c:pt idx="407">
                  <c:v>0.01</c:v>
                </c:pt>
                <c:pt idx="408">
                  <c:v>8.0000000000000002E-3</c:v>
                </c:pt>
                <c:pt idx="409">
                  <c:v>6.0000000000000001E-3</c:v>
                </c:pt>
                <c:pt idx="410">
                  <c:v>7.0000000000000001E-3</c:v>
                </c:pt>
                <c:pt idx="411">
                  <c:v>1.2999999999999999E-2</c:v>
                </c:pt>
                <c:pt idx="412">
                  <c:v>0.01</c:v>
                </c:pt>
                <c:pt idx="413">
                  <c:v>1.0999999999999999E-2</c:v>
                </c:pt>
                <c:pt idx="414">
                  <c:v>2.1000000000000001E-2</c:v>
                </c:pt>
                <c:pt idx="415">
                  <c:v>7.0000000000000001E-3</c:v>
                </c:pt>
                <c:pt idx="416">
                  <c:v>8.0000000000000002E-3</c:v>
                </c:pt>
                <c:pt idx="417">
                  <c:v>1.2E-2</c:v>
                </c:pt>
                <c:pt idx="418">
                  <c:v>3.0000000000000001E-3</c:v>
                </c:pt>
                <c:pt idx="419">
                  <c:v>0.01</c:v>
                </c:pt>
                <c:pt idx="420">
                  <c:v>4.0000000000000001E-3</c:v>
                </c:pt>
                <c:pt idx="421">
                  <c:v>7.0000000000000001E-3</c:v>
                </c:pt>
                <c:pt idx="422">
                  <c:v>7.0000000000000001E-3</c:v>
                </c:pt>
                <c:pt idx="423">
                  <c:v>1.4E-2</c:v>
                </c:pt>
                <c:pt idx="424">
                  <c:v>3.0000000000000001E-3</c:v>
                </c:pt>
                <c:pt idx="425">
                  <c:v>2.1000000000000001E-2</c:v>
                </c:pt>
                <c:pt idx="426">
                  <c:v>0.01</c:v>
                </c:pt>
                <c:pt idx="427">
                  <c:v>1.4999999999999999E-2</c:v>
                </c:pt>
                <c:pt idx="428">
                  <c:v>1.7999999999999999E-2</c:v>
                </c:pt>
                <c:pt idx="429">
                  <c:v>8.9999999999999993E-3</c:v>
                </c:pt>
                <c:pt idx="430">
                  <c:v>1.0999999999999999E-2</c:v>
                </c:pt>
                <c:pt idx="431">
                  <c:v>1.2E-2</c:v>
                </c:pt>
                <c:pt idx="432">
                  <c:v>0.01</c:v>
                </c:pt>
                <c:pt idx="433">
                  <c:v>1.7000000000000001E-2</c:v>
                </c:pt>
                <c:pt idx="434">
                  <c:v>8.9999999999999993E-3</c:v>
                </c:pt>
                <c:pt idx="435">
                  <c:v>-1E-3</c:v>
                </c:pt>
                <c:pt idx="436">
                  <c:v>0.01</c:v>
                </c:pt>
                <c:pt idx="437">
                  <c:v>8.9999999999999993E-3</c:v>
                </c:pt>
                <c:pt idx="438">
                  <c:v>1.4999999999999999E-2</c:v>
                </c:pt>
                <c:pt idx="439">
                  <c:v>5.0000000000000001E-3</c:v>
                </c:pt>
                <c:pt idx="440">
                  <c:v>0.01</c:v>
                </c:pt>
                <c:pt idx="441">
                  <c:v>1.9E-2</c:v>
                </c:pt>
                <c:pt idx="442">
                  <c:v>1.4E-2</c:v>
                </c:pt>
                <c:pt idx="443">
                  <c:v>8.0000000000000002E-3</c:v>
                </c:pt>
                <c:pt idx="444">
                  <c:v>7.0000000000000001E-3</c:v>
                </c:pt>
                <c:pt idx="445">
                  <c:v>7.0000000000000001E-3</c:v>
                </c:pt>
                <c:pt idx="446">
                  <c:v>3.0000000000000001E-3</c:v>
                </c:pt>
                <c:pt idx="447">
                  <c:v>8.9999999999999993E-3</c:v>
                </c:pt>
                <c:pt idx="448">
                  <c:v>1.4E-2</c:v>
                </c:pt>
                <c:pt idx="449">
                  <c:v>1.2999999999999999E-2</c:v>
                </c:pt>
                <c:pt idx="450">
                  <c:v>1.2999999999999999E-2</c:v>
                </c:pt>
                <c:pt idx="451">
                  <c:v>1.4999999999999999E-2</c:v>
                </c:pt>
                <c:pt idx="452">
                  <c:v>2E-3</c:v>
                </c:pt>
                <c:pt idx="453">
                  <c:v>1.9E-2</c:v>
                </c:pt>
                <c:pt idx="454">
                  <c:v>1E-3</c:v>
                </c:pt>
                <c:pt idx="455">
                  <c:v>2E-3</c:v>
                </c:pt>
                <c:pt idx="456">
                  <c:v>0.01</c:v>
                </c:pt>
                <c:pt idx="457">
                  <c:v>1.2E-2</c:v>
                </c:pt>
                <c:pt idx="458">
                  <c:v>7.0000000000000001E-3</c:v>
                </c:pt>
                <c:pt idx="459">
                  <c:v>3.0000000000000001E-3</c:v>
                </c:pt>
                <c:pt idx="460">
                  <c:v>1.2999999999999999E-2</c:v>
                </c:pt>
                <c:pt idx="461">
                  <c:v>1.4999999999999999E-2</c:v>
                </c:pt>
                <c:pt idx="462">
                  <c:v>1.2999999999999999E-2</c:v>
                </c:pt>
                <c:pt idx="463">
                  <c:v>3.0000000000000001E-3</c:v>
                </c:pt>
                <c:pt idx="464">
                  <c:v>3.0000000000000001E-3</c:v>
                </c:pt>
                <c:pt idx="465">
                  <c:v>8.9999999999999993E-3</c:v>
                </c:pt>
                <c:pt idx="466">
                  <c:v>1.0999999999999999E-2</c:v>
                </c:pt>
                <c:pt idx="467">
                  <c:v>1E-3</c:v>
                </c:pt>
                <c:pt idx="468">
                  <c:v>1.6E-2</c:v>
                </c:pt>
                <c:pt idx="469">
                  <c:v>1E-3</c:v>
                </c:pt>
                <c:pt idx="470">
                  <c:v>8.0000000000000002E-3</c:v>
                </c:pt>
                <c:pt idx="471">
                  <c:v>1.0999999999999999E-2</c:v>
                </c:pt>
                <c:pt idx="472">
                  <c:v>1.6E-2</c:v>
                </c:pt>
                <c:pt idx="473">
                  <c:v>1.7999999999999999E-2</c:v>
                </c:pt>
                <c:pt idx="474">
                  <c:v>1.7000000000000001E-2</c:v>
                </c:pt>
                <c:pt idx="475">
                  <c:v>0.01</c:v>
                </c:pt>
                <c:pt idx="476">
                  <c:v>-1E-3</c:v>
                </c:pt>
                <c:pt idx="477">
                  <c:v>1.2999999999999999E-2</c:v>
                </c:pt>
                <c:pt idx="478">
                  <c:v>2.1000000000000001E-2</c:v>
                </c:pt>
                <c:pt idx="479">
                  <c:v>1.4999999999999999E-2</c:v>
                </c:pt>
                <c:pt idx="480">
                  <c:v>1.4E-2</c:v>
                </c:pt>
                <c:pt idx="481">
                  <c:v>1.4999999999999999E-2</c:v>
                </c:pt>
                <c:pt idx="482">
                  <c:v>1E-3</c:v>
                </c:pt>
                <c:pt idx="483">
                  <c:v>8.9999999999999993E-3</c:v>
                </c:pt>
                <c:pt idx="484">
                  <c:v>1.2E-2</c:v>
                </c:pt>
                <c:pt idx="485">
                  <c:v>4.0000000000000001E-3</c:v>
                </c:pt>
                <c:pt idx="486">
                  <c:v>6.0000000000000001E-3</c:v>
                </c:pt>
                <c:pt idx="487">
                  <c:v>1.6E-2</c:v>
                </c:pt>
                <c:pt idx="488">
                  <c:v>4.0000000000000001E-3</c:v>
                </c:pt>
                <c:pt idx="489">
                  <c:v>2.1000000000000001E-2</c:v>
                </c:pt>
                <c:pt idx="490">
                  <c:v>7.0000000000000001E-3</c:v>
                </c:pt>
                <c:pt idx="491">
                  <c:v>1.7000000000000001E-2</c:v>
                </c:pt>
                <c:pt idx="492">
                  <c:v>1.2E-2</c:v>
                </c:pt>
                <c:pt idx="493">
                  <c:v>1.2E-2</c:v>
                </c:pt>
                <c:pt idx="494">
                  <c:v>8.0000000000000002E-3</c:v>
                </c:pt>
                <c:pt idx="495">
                  <c:v>8.0000000000000002E-3</c:v>
                </c:pt>
                <c:pt idx="496">
                  <c:v>3.0000000000000001E-3</c:v>
                </c:pt>
                <c:pt idx="497">
                  <c:v>2E-3</c:v>
                </c:pt>
                <c:pt idx="498">
                  <c:v>5.0000000000000001E-3</c:v>
                </c:pt>
                <c:pt idx="499">
                  <c:v>6.0000000000000001E-3</c:v>
                </c:pt>
                <c:pt idx="500">
                  <c:v>4.0000000000000001E-3</c:v>
                </c:pt>
                <c:pt idx="501">
                  <c:v>7.0000000000000001E-3</c:v>
                </c:pt>
                <c:pt idx="502">
                  <c:v>0.01</c:v>
                </c:pt>
                <c:pt idx="503">
                  <c:v>5.0000000000000001E-3</c:v>
                </c:pt>
                <c:pt idx="504">
                  <c:v>1.7000000000000001E-2</c:v>
                </c:pt>
                <c:pt idx="505">
                  <c:v>1.0999999999999999E-2</c:v>
                </c:pt>
                <c:pt idx="506">
                  <c:v>6.0000000000000001E-3</c:v>
                </c:pt>
                <c:pt idx="507">
                  <c:v>6.0000000000000001E-3</c:v>
                </c:pt>
                <c:pt idx="508">
                  <c:v>-4.0000000000000001E-3</c:v>
                </c:pt>
                <c:pt idx="509">
                  <c:v>1.7000000000000001E-2</c:v>
                </c:pt>
                <c:pt idx="510">
                  <c:v>8.0000000000000002E-3</c:v>
                </c:pt>
                <c:pt idx="511">
                  <c:v>1.2999999999999999E-2</c:v>
                </c:pt>
                <c:pt idx="512">
                  <c:v>3.0000000000000001E-3</c:v>
                </c:pt>
                <c:pt idx="513">
                  <c:v>4.0000000000000001E-3</c:v>
                </c:pt>
                <c:pt idx="514">
                  <c:v>4.0000000000000001E-3</c:v>
                </c:pt>
                <c:pt idx="515">
                  <c:v>7.0000000000000001E-3</c:v>
                </c:pt>
                <c:pt idx="516">
                  <c:v>8.0000000000000002E-3</c:v>
                </c:pt>
                <c:pt idx="517">
                  <c:v>7.0000000000000001E-3</c:v>
                </c:pt>
                <c:pt idx="518">
                  <c:v>1.2E-2</c:v>
                </c:pt>
                <c:pt idx="519">
                  <c:v>2.1000000000000001E-2</c:v>
                </c:pt>
                <c:pt idx="520">
                  <c:v>1.2E-2</c:v>
                </c:pt>
                <c:pt idx="521">
                  <c:v>5.0000000000000001E-3</c:v>
                </c:pt>
                <c:pt idx="522">
                  <c:v>8.0000000000000002E-3</c:v>
                </c:pt>
                <c:pt idx="523">
                  <c:v>1E-3</c:v>
                </c:pt>
                <c:pt idx="524">
                  <c:v>5.0000000000000001E-3</c:v>
                </c:pt>
                <c:pt idx="525">
                  <c:v>7.0000000000000001E-3</c:v>
                </c:pt>
                <c:pt idx="526">
                  <c:v>1.2E-2</c:v>
                </c:pt>
                <c:pt idx="527">
                  <c:v>0.01</c:v>
                </c:pt>
                <c:pt idx="528">
                  <c:v>1.4999999999999999E-2</c:v>
                </c:pt>
                <c:pt idx="529">
                  <c:v>8.9999999999999993E-3</c:v>
                </c:pt>
                <c:pt idx="530">
                  <c:v>2.3E-2</c:v>
                </c:pt>
                <c:pt idx="531">
                  <c:v>6.0000000000000001E-3</c:v>
                </c:pt>
                <c:pt idx="532">
                  <c:v>5.0000000000000001E-3</c:v>
                </c:pt>
                <c:pt idx="533">
                  <c:v>-2E-3</c:v>
                </c:pt>
                <c:pt idx="534">
                  <c:v>8.9999999999999993E-3</c:v>
                </c:pt>
                <c:pt idx="535">
                  <c:v>4.0000000000000001E-3</c:v>
                </c:pt>
                <c:pt idx="536">
                  <c:v>1.2999999999999999E-2</c:v>
                </c:pt>
                <c:pt idx="537">
                  <c:v>1.2999999999999999E-2</c:v>
                </c:pt>
                <c:pt idx="538">
                  <c:v>3.0000000000000001E-3</c:v>
                </c:pt>
                <c:pt idx="539">
                  <c:v>1.9E-2</c:v>
                </c:pt>
                <c:pt idx="540">
                  <c:v>4.0000000000000001E-3</c:v>
                </c:pt>
                <c:pt idx="541">
                  <c:v>0</c:v>
                </c:pt>
                <c:pt idx="542">
                  <c:v>-1E-3</c:v>
                </c:pt>
                <c:pt idx="543">
                  <c:v>7.0000000000000001E-3</c:v>
                </c:pt>
                <c:pt idx="544">
                  <c:v>8.0000000000000002E-3</c:v>
                </c:pt>
                <c:pt idx="545">
                  <c:v>4.0000000000000001E-3</c:v>
                </c:pt>
                <c:pt idx="546">
                  <c:v>2E-3</c:v>
                </c:pt>
                <c:pt idx="547">
                  <c:v>1.4E-2</c:v>
                </c:pt>
                <c:pt idx="548">
                  <c:v>3.0000000000000001E-3</c:v>
                </c:pt>
                <c:pt idx="549">
                  <c:v>1E-3</c:v>
                </c:pt>
                <c:pt idx="550">
                  <c:v>7.0000000000000001E-3</c:v>
                </c:pt>
                <c:pt idx="551">
                  <c:v>3.0000000000000001E-3</c:v>
                </c:pt>
                <c:pt idx="552">
                  <c:v>1.4999999999999999E-2</c:v>
                </c:pt>
                <c:pt idx="553">
                  <c:v>-6.0000000000000001E-3</c:v>
                </c:pt>
                <c:pt idx="554">
                  <c:v>2.1000000000000001E-2</c:v>
                </c:pt>
                <c:pt idx="555">
                  <c:v>6.0000000000000001E-3</c:v>
                </c:pt>
                <c:pt idx="556">
                  <c:v>0.01</c:v>
                </c:pt>
                <c:pt idx="557">
                  <c:v>4.0000000000000001E-3</c:v>
                </c:pt>
                <c:pt idx="558">
                  <c:v>8.9999999999999993E-3</c:v>
                </c:pt>
                <c:pt idx="559">
                  <c:v>1.7000000000000001E-2</c:v>
                </c:pt>
                <c:pt idx="560">
                  <c:v>8.9999999999999993E-3</c:v>
                </c:pt>
                <c:pt idx="561">
                  <c:v>3.0000000000000001E-3</c:v>
                </c:pt>
                <c:pt idx="562">
                  <c:v>5.0000000000000001E-3</c:v>
                </c:pt>
                <c:pt idx="563">
                  <c:v>0</c:v>
                </c:pt>
                <c:pt idx="564">
                  <c:v>-1E-3</c:v>
                </c:pt>
                <c:pt idx="565">
                  <c:v>5.0000000000000001E-3</c:v>
                </c:pt>
                <c:pt idx="566">
                  <c:v>-2E-3</c:v>
                </c:pt>
                <c:pt idx="567">
                  <c:v>4.0000000000000001E-3</c:v>
                </c:pt>
                <c:pt idx="568">
                  <c:v>3.0000000000000001E-3</c:v>
                </c:pt>
                <c:pt idx="569">
                  <c:v>4.0000000000000001E-3</c:v>
                </c:pt>
                <c:pt idx="570">
                  <c:v>8.9999999999999993E-3</c:v>
                </c:pt>
                <c:pt idx="571">
                  <c:v>7.0000000000000001E-3</c:v>
                </c:pt>
                <c:pt idx="572">
                  <c:v>1.2E-2</c:v>
                </c:pt>
                <c:pt idx="573">
                  <c:v>1E-3</c:v>
                </c:pt>
                <c:pt idx="574">
                  <c:v>1.2E-2</c:v>
                </c:pt>
                <c:pt idx="575">
                  <c:v>-1E-3</c:v>
                </c:pt>
                <c:pt idx="576">
                  <c:v>5.0000000000000001E-3</c:v>
                </c:pt>
                <c:pt idx="577">
                  <c:v>5.0000000000000001E-3</c:v>
                </c:pt>
                <c:pt idx="578">
                  <c:v>3.0000000000000001E-3</c:v>
                </c:pt>
                <c:pt idx="579">
                  <c:v>5.0000000000000001E-3</c:v>
                </c:pt>
                <c:pt idx="580">
                  <c:v>4.0000000000000001E-3</c:v>
                </c:pt>
                <c:pt idx="581">
                  <c:v>1.4E-2</c:v>
                </c:pt>
                <c:pt idx="582">
                  <c:v>8.0000000000000002E-3</c:v>
                </c:pt>
                <c:pt idx="583">
                  <c:v>3.0000000000000001E-3</c:v>
                </c:pt>
                <c:pt idx="584">
                  <c:v>5.0000000000000001E-3</c:v>
                </c:pt>
                <c:pt idx="585">
                  <c:v>1.4E-2</c:v>
                </c:pt>
                <c:pt idx="586">
                  <c:v>6.0000000000000001E-3</c:v>
                </c:pt>
                <c:pt idx="587">
                  <c:v>8.0000000000000002E-3</c:v>
                </c:pt>
                <c:pt idx="588">
                  <c:v>1.4E-2</c:v>
                </c:pt>
                <c:pt idx="589">
                  <c:v>1.0999999999999999E-2</c:v>
                </c:pt>
                <c:pt idx="590">
                  <c:v>1.4E-2</c:v>
                </c:pt>
                <c:pt idx="591">
                  <c:v>8.9999999999999993E-3</c:v>
                </c:pt>
                <c:pt idx="592">
                  <c:v>7.0000000000000001E-3</c:v>
                </c:pt>
                <c:pt idx="593">
                  <c:v>2E-3</c:v>
                </c:pt>
                <c:pt idx="594">
                  <c:v>5.0000000000000001E-3</c:v>
                </c:pt>
                <c:pt idx="595">
                  <c:v>1.4999999999999999E-2</c:v>
                </c:pt>
                <c:pt idx="596">
                  <c:v>-3.0000000000000001E-3</c:v>
                </c:pt>
                <c:pt idx="597">
                  <c:v>2E-3</c:v>
                </c:pt>
                <c:pt idx="598">
                  <c:v>6.0000000000000001E-3</c:v>
                </c:pt>
                <c:pt idx="599">
                  <c:v>1.6E-2</c:v>
                </c:pt>
                <c:pt idx="600">
                  <c:v>8.9999999999999993E-3</c:v>
                </c:pt>
                <c:pt idx="601">
                  <c:v>1.0999999999999999E-2</c:v>
                </c:pt>
                <c:pt idx="602">
                  <c:v>2.1000000000000001E-2</c:v>
                </c:pt>
                <c:pt idx="603">
                  <c:v>1.0999999999999999E-2</c:v>
                </c:pt>
                <c:pt idx="604">
                  <c:v>2E-3</c:v>
                </c:pt>
                <c:pt idx="605">
                  <c:v>0.01</c:v>
                </c:pt>
                <c:pt idx="606">
                  <c:v>7.0000000000000001E-3</c:v>
                </c:pt>
                <c:pt idx="607">
                  <c:v>8.0000000000000002E-3</c:v>
                </c:pt>
                <c:pt idx="608">
                  <c:v>1.4E-2</c:v>
                </c:pt>
                <c:pt idx="609">
                  <c:v>8.0000000000000002E-3</c:v>
                </c:pt>
                <c:pt idx="610">
                  <c:v>8.0000000000000002E-3</c:v>
                </c:pt>
                <c:pt idx="611">
                  <c:v>5.0000000000000001E-3</c:v>
                </c:pt>
                <c:pt idx="612">
                  <c:v>0</c:v>
                </c:pt>
                <c:pt idx="613">
                  <c:v>7.0000000000000001E-3</c:v>
                </c:pt>
                <c:pt idx="614">
                  <c:v>1.2E-2</c:v>
                </c:pt>
                <c:pt idx="615">
                  <c:v>0.01</c:v>
                </c:pt>
                <c:pt idx="616">
                  <c:v>3.0000000000000001E-3</c:v>
                </c:pt>
                <c:pt idx="617">
                  <c:v>1.2999999999999999E-2</c:v>
                </c:pt>
                <c:pt idx="618">
                  <c:v>1E-3</c:v>
                </c:pt>
                <c:pt idx="619">
                  <c:v>1.0999999999999999E-2</c:v>
                </c:pt>
                <c:pt idx="620">
                  <c:v>0.01</c:v>
                </c:pt>
                <c:pt idx="621">
                  <c:v>0.01</c:v>
                </c:pt>
                <c:pt idx="622">
                  <c:v>3.0000000000000001E-3</c:v>
                </c:pt>
                <c:pt idx="623">
                  <c:v>1.2E-2</c:v>
                </c:pt>
                <c:pt idx="624">
                  <c:v>8.0000000000000002E-3</c:v>
                </c:pt>
                <c:pt idx="625">
                  <c:v>1E-3</c:v>
                </c:pt>
                <c:pt idx="626">
                  <c:v>1.2E-2</c:v>
                </c:pt>
                <c:pt idx="627">
                  <c:v>2E-3</c:v>
                </c:pt>
                <c:pt idx="628">
                  <c:v>6.0000000000000001E-3</c:v>
                </c:pt>
                <c:pt idx="629">
                  <c:v>0.01</c:v>
                </c:pt>
                <c:pt idx="630">
                  <c:v>7.0000000000000001E-3</c:v>
                </c:pt>
                <c:pt idx="631">
                  <c:v>-1E-3</c:v>
                </c:pt>
                <c:pt idx="632">
                  <c:v>-1E-3</c:v>
                </c:pt>
                <c:pt idx="633">
                  <c:v>4.0000000000000001E-3</c:v>
                </c:pt>
                <c:pt idx="634">
                  <c:v>1.0999999999999999E-2</c:v>
                </c:pt>
                <c:pt idx="635">
                  <c:v>4.0000000000000001E-3</c:v>
                </c:pt>
                <c:pt idx="636">
                  <c:v>3.0000000000000001E-3</c:v>
                </c:pt>
                <c:pt idx="637">
                  <c:v>1.2E-2</c:v>
                </c:pt>
                <c:pt idx="638">
                  <c:v>7.0000000000000001E-3</c:v>
                </c:pt>
                <c:pt idx="639">
                  <c:v>7.0000000000000001E-3</c:v>
                </c:pt>
                <c:pt idx="640">
                  <c:v>4.0000000000000001E-3</c:v>
                </c:pt>
                <c:pt idx="641">
                  <c:v>7.0000000000000001E-3</c:v>
                </c:pt>
                <c:pt idx="642">
                  <c:v>1.2999999999999999E-2</c:v>
                </c:pt>
                <c:pt idx="643">
                  <c:v>3.0000000000000001E-3</c:v>
                </c:pt>
                <c:pt idx="644">
                  <c:v>4.0000000000000001E-3</c:v>
                </c:pt>
                <c:pt idx="645">
                  <c:v>5.0000000000000001E-3</c:v>
                </c:pt>
                <c:pt idx="646">
                  <c:v>4.0000000000000001E-3</c:v>
                </c:pt>
                <c:pt idx="647">
                  <c:v>0.01</c:v>
                </c:pt>
                <c:pt idx="648">
                  <c:v>8.9999999999999993E-3</c:v>
                </c:pt>
                <c:pt idx="649">
                  <c:v>5.0000000000000001E-3</c:v>
                </c:pt>
                <c:pt idx="650">
                  <c:v>5.0000000000000001E-3</c:v>
                </c:pt>
                <c:pt idx="651">
                  <c:v>6.0000000000000001E-3</c:v>
                </c:pt>
                <c:pt idx="652">
                  <c:v>0.01</c:v>
                </c:pt>
                <c:pt idx="653">
                  <c:v>1.0999999999999999E-2</c:v>
                </c:pt>
                <c:pt idx="654">
                  <c:v>7.0000000000000001E-3</c:v>
                </c:pt>
                <c:pt idx="655">
                  <c:v>2E-3</c:v>
                </c:pt>
                <c:pt idx="656">
                  <c:v>8.9999999999999993E-3</c:v>
                </c:pt>
                <c:pt idx="657">
                  <c:v>8.0000000000000002E-3</c:v>
                </c:pt>
                <c:pt idx="658">
                  <c:v>6.0000000000000001E-3</c:v>
                </c:pt>
                <c:pt idx="659">
                  <c:v>4.0000000000000001E-3</c:v>
                </c:pt>
                <c:pt idx="660">
                  <c:v>7.0000000000000001E-3</c:v>
                </c:pt>
                <c:pt idx="661">
                  <c:v>4.0000000000000001E-3</c:v>
                </c:pt>
                <c:pt idx="662">
                  <c:v>8.0000000000000002E-3</c:v>
                </c:pt>
                <c:pt idx="663">
                  <c:v>4.0000000000000001E-3</c:v>
                </c:pt>
                <c:pt idx="664">
                  <c:v>8.0000000000000002E-3</c:v>
                </c:pt>
                <c:pt idx="665">
                  <c:v>1.4E-2</c:v>
                </c:pt>
                <c:pt idx="666">
                  <c:v>1.2E-2</c:v>
                </c:pt>
                <c:pt idx="667">
                  <c:v>1.2E-2</c:v>
                </c:pt>
                <c:pt idx="668">
                  <c:v>7.0000000000000001E-3</c:v>
                </c:pt>
                <c:pt idx="669">
                  <c:v>1.2999999999999999E-2</c:v>
                </c:pt>
                <c:pt idx="670">
                  <c:v>1.7000000000000001E-2</c:v>
                </c:pt>
                <c:pt idx="671">
                  <c:v>8.9999999999999993E-3</c:v>
                </c:pt>
                <c:pt idx="672">
                  <c:v>1.2E-2</c:v>
                </c:pt>
                <c:pt idx="673">
                  <c:v>-1E-3</c:v>
                </c:pt>
                <c:pt idx="674">
                  <c:v>8.9999999999999993E-3</c:v>
                </c:pt>
                <c:pt idx="675">
                  <c:v>7.0000000000000001E-3</c:v>
                </c:pt>
                <c:pt idx="676">
                  <c:v>8.0000000000000002E-3</c:v>
                </c:pt>
                <c:pt idx="677">
                  <c:v>1.2999999999999999E-2</c:v>
                </c:pt>
                <c:pt idx="678">
                  <c:v>8.0000000000000002E-3</c:v>
                </c:pt>
                <c:pt idx="679">
                  <c:v>3.0000000000000001E-3</c:v>
                </c:pt>
                <c:pt idx="680">
                  <c:v>8.9999999999999993E-3</c:v>
                </c:pt>
                <c:pt idx="681">
                  <c:v>1.6E-2</c:v>
                </c:pt>
                <c:pt idx="682">
                  <c:v>8.0000000000000002E-3</c:v>
                </c:pt>
                <c:pt idx="683">
                  <c:v>7.0000000000000001E-3</c:v>
                </c:pt>
                <c:pt idx="684">
                  <c:v>7.0000000000000001E-3</c:v>
                </c:pt>
                <c:pt idx="685">
                  <c:v>5.0000000000000001E-3</c:v>
                </c:pt>
                <c:pt idx="686">
                  <c:v>3.0000000000000001E-3</c:v>
                </c:pt>
                <c:pt idx="687">
                  <c:v>7.0000000000000001E-3</c:v>
                </c:pt>
                <c:pt idx="688">
                  <c:v>0.01</c:v>
                </c:pt>
                <c:pt idx="689">
                  <c:v>1.2E-2</c:v>
                </c:pt>
                <c:pt idx="690">
                  <c:v>6.0000000000000001E-3</c:v>
                </c:pt>
                <c:pt idx="691">
                  <c:v>1.7000000000000001E-2</c:v>
                </c:pt>
                <c:pt idx="692">
                  <c:v>1.2999999999999999E-2</c:v>
                </c:pt>
                <c:pt idx="693">
                  <c:v>8.9999999999999993E-3</c:v>
                </c:pt>
                <c:pt idx="694">
                  <c:v>1.2E-2</c:v>
                </c:pt>
                <c:pt idx="695">
                  <c:v>1.2E-2</c:v>
                </c:pt>
                <c:pt idx="696">
                  <c:v>6.0000000000000001E-3</c:v>
                </c:pt>
                <c:pt idx="697">
                  <c:v>8.0000000000000002E-3</c:v>
                </c:pt>
                <c:pt idx="698">
                  <c:v>6.0000000000000001E-3</c:v>
                </c:pt>
                <c:pt idx="699">
                  <c:v>7.0000000000000001E-3</c:v>
                </c:pt>
                <c:pt idx="700">
                  <c:v>7.0000000000000001E-3</c:v>
                </c:pt>
                <c:pt idx="701">
                  <c:v>3.0000000000000001E-3</c:v>
                </c:pt>
                <c:pt idx="702">
                  <c:v>5.0000000000000001E-3</c:v>
                </c:pt>
                <c:pt idx="703">
                  <c:v>7.0000000000000001E-3</c:v>
                </c:pt>
                <c:pt idx="704">
                  <c:v>0</c:v>
                </c:pt>
                <c:pt idx="705">
                  <c:v>5.0000000000000001E-3</c:v>
                </c:pt>
                <c:pt idx="706">
                  <c:v>3.0000000000000001E-3</c:v>
                </c:pt>
                <c:pt idx="707">
                  <c:v>2E-3</c:v>
                </c:pt>
                <c:pt idx="708">
                  <c:v>8.9999999999999993E-3</c:v>
                </c:pt>
                <c:pt idx="709">
                  <c:v>6.0000000000000001E-3</c:v>
                </c:pt>
                <c:pt idx="710">
                  <c:v>1.0999999999999999E-2</c:v>
                </c:pt>
                <c:pt idx="711">
                  <c:v>-6.0000000000000001E-3</c:v>
                </c:pt>
                <c:pt idx="712">
                  <c:v>6.0000000000000001E-3</c:v>
                </c:pt>
                <c:pt idx="713">
                  <c:v>6.0000000000000001E-3</c:v>
                </c:pt>
                <c:pt idx="714">
                  <c:v>1.6E-2</c:v>
                </c:pt>
                <c:pt idx="715">
                  <c:v>5.0000000000000001E-3</c:v>
                </c:pt>
                <c:pt idx="716">
                  <c:v>4.0000000000000001E-3</c:v>
                </c:pt>
                <c:pt idx="717">
                  <c:v>0.01</c:v>
                </c:pt>
                <c:pt idx="718">
                  <c:v>4.0000000000000001E-3</c:v>
                </c:pt>
                <c:pt idx="719">
                  <c:v>-2E-3</c:v>
                </c:pt>
                <c:pt idx="720">
                  <c:v>7.0000000000000001E-3</c:v>
                </c:pt>
                <c:pt idx="721">
                  <c:v>1.4E-2</c:v>
                </c:pt>
                <c:pt idx="722">
                  <c:v>8.0000000000000002E-3</c:v>
                </c:pt>
                <c:pt idx="723">
                  <c:v>1.2E-2</c:v>
                </c:pt>
                <c:pt idx="724">
                  <c:v>8.0000000000000002E-3</c:v>
                </c:pt>
                <c:pt idx="725">
                  <c:v>4.0000000000000001E-3</c:v>
                </c:pt>
                <c:pt idx="726">
                  <c:v>8.9999999999999993E-3</c:v>
                </c:pt>
                <c:pt idx="727">
                  <c:v>1.4999999999999999E-2</c:v>
                </c:pt>
                <c:pt idx="728">
                  <c:v>1.2E-2</c:v>
                </c:pt>
                <c:pt idx="729">
                  <c:v>-1E-3</c:v>
                </c:pt>
                <c:pt idx="730">
                  <c:v>3.0000000000000001E-3</c:v>
                </c:pt>
                <c:pt idx="731">
                  <c:v>7.0000000000000001E-3</c:v>
                </c:pt>
                <c:pt idx="732">
                  <c:v>7.0000000000000001E-3</c:v>
                </c:pt>
                <c:pt idx="733">
                  <c:v>8.9999999999999993E-3</c:v>
                </c:pt>
                <c:pt idx="734">
                  <c:v>8.0000000000000002E-3</c:v>
                </c:pt>
                <c:pt idx="735">
                  <c:v>8.9999999999999993E-3</c:v>
                </c:pt>
                <c:pt idx="736">
                  <c:v>-1E-3</c:v>
                </c:pt>
                <c:pt idx="737">
                  <c:v>1.0999999999999999E-2</c:v>
                </c:pt>
                <c:pt idx="738">
                  <c:v>0.01</c:v>
                </c:pt>
                <c:pt idx="739">
                  <c:v>1.4E-2</c:v>
                </c:pt>
                <c:pt idx="740">
                  <c:v>5.0000000000000001E-3</c:v>
                </c:pt>
                <c:pt idx="741">
                  <c:v>1.4E-2</c:v>
                </c:pt>
                <c:pt idx="742">
                  <c:v>1.0999999999999999E-2</c:v>
                </c:pt>
                <c:pt idx="743">
                  <c:v>8.0000000000000002E-3</c:v>
                </c:pt>
                <c:pt idx="744">
                  <c:v>8.0000000000000002E-3</c:v>
                </c:pt>
                <c:pt idx="745">
                  <c:v>5.0000000000000001E-3</c:v>
                </c:pt>
                <c:pt idx="746">
                  <c:v>8.9999999999999993E-3</c:v>
                </c:pt>
                <c:pt idx="747">
                  <c:v>1.2999999999999999E-2</c:v>
                </c:pt>
                <c:pt idx="748">
                  <c:v>5.0000000000000001E-3</c:v>
                </c:pt>
                <c:pt idx="749">
                  <c:v>3.0000000000000001E-3</c:v>
                </c:pt>
                <c:pt idx="750">
                  <c:v>1.4999999999999999E-2</c:v>
                </c:pt>
                <c:pt idx="751">
                  <c:v>6.0000000000000001E-3</c:v>
                </c:pt>
                <c:pt idx="752">
                  <c:v>4.0000000000000001E-3</c:v>
                </c:pt>
                <c:pt idx="753">
                  <c:v>3.0000000000000001E-3</c:v>
                </c:pt>
                <c:pt idx="754">
                  <c:v>3.0000000000000001E-3</c:v>
                </c:pt>
                <c:pt idx="755">
                  <c:v>5.0000000000000001E-3</c:v>
                </c:pt>
                <c:pt idx="756">
                  <c:v>3.0000000000000001E-3</c:v>
                </c:pt>
                <c:pt idx="757">
                  <c:v>0.01</c:v>
                </c:pt>
                <c:pt idx="758">
                  <c:v>3.0000000000000001E-3</c:v>
                </c:pt>
                <c:pt idx="759">
                  <c:v>1E-3</c:v>
                </c:pt>
                <c:pt idx="760">
                  <c:v>7.0000000000000001E-3</c:v>
                </c:pt>
                <c:pt idx="761">
                  <c:v>-2E-3</c:v>
                </c:pt>
                <c:pt idx="762">
                  <c:v>-6.0000000000000001E-3</c:v>
                </c:pt>
                <c:pt idx="763">
                  <c:v>4.0000000000000001E-3</c:v>
                </c:pt>
                <c:pt idx="764">
                  <c:v>2E-3</c:v>
                </c:pt>
                <c:pt idx="765">
                  <c:v>8.0000000000000002E-3</c:v>
                </c:pt>
                <c:pt idx="766">
                  <c:v>1.0999999999999999E-2</c:v>
                </c:pt>
                <c:pt idx="767">
                  <c:v>7.0000000000000001E-3</c:v>
                </c:pt>
                <c:pt idx="768">
                  <c:v>2E-3</c:v>
                </c:pt>
                <c:pt idx="769">
                  <c:v>8.0000000000000002E-3</c:v>
                </c:pt>
                <c:pt idx="770">
                  <c:v>4.0000000000000001E-3</c:v>
                </c:pt>
                <c:pt idx="771">
                  <c:v>7.0000000000000001E-3</c:v>
                </c:pt>
                <c:pt idx="772">
                  <c:v>4.0000000000000001E-3</c:v>
                </c:pt>
                <c:pt idx="773">
                  <c:v>6.0000000000000001E-3</c:v>
                </c:pt>
                <c:pt idx="774">
                  <c:v>2E-3</c:v>
                </c:pt>
                <c:pt idx="775">
                  <c:v>7.0000000000000001E-3</c:v>
                </c:pt>
                <c:pt idx="776">
                  <c:v>8.0000000000000002E-3</c:v>
                </c:pt>
                <c:pt idx="777">
                  <c:v>1.2E-2</c:v>
                </c:pt>
                <c:pt idx="778">
                  <c:v>6.0000000000000001E-3</c:v>
                </c:pt>
                <c:pt idx="779">
                  <c:v>7.0000000000000001E-3</c:v>
                </c:pt>
                <c:pt idx="780">
                  <c:v>0</c:v>
                </c:pt>
                <c:pt idx="781">
                  <c:v>4.0000000000000001E-3</c:v>
                </c:pt>
                <c:pt idx="782">
                  <c:v>8.0000000000000002E-3</c:v>
                </c:pt>
                <c:pt idx="783">
                  <c:v>0.01</c:v>
                </c:pt>
                <c:pt idx="784">
                  <c:v>4.0000000000000001E-3</c:v>
                </c:pt>
                <c:pt idx="785">
                  <c:v>5.0000000000000001E-3</c:v>
                </c:pt>
                <c:pt idx="786">
                  <c:v>8.9999999999999993E-3</c:v>
                </c:pt>
                <c:pt idx="787">
                  <c:v>0.01</c:v>
                </c:pt>
                <c:pt idx="788">
                  <c:v>0</c:v>
                </c:pt>
                <c:pt idx="789">
                  <c:v>8.9999999999999993E-3</c:v>
                </c:pt>
                <c:pt idx="790">
                  <c:v>1.4E-2</c:v>
                </c:pt>
                <c:pt idx="791">
                  <c:v>4.0000000000000001E-3</c:v>
                </c:pt>
                <c:pt idx="792">
                  <c:v>8.0000000000000002E-3</c:v>
                </c:pt>
                <c:pt idx="793">
                  <c:v>1.0999999999999999E-2</c:v>
                </c:pt>
                <c:pt idx="794">
                  <c:v>8.0000000000000002E-3</c:v>
                </c:pt>
                <c:pt idx="795">
                  <c:v>8.0000000000000002E-3</c:v>
                </c:pt>
                <c:pt idx="796">
                  <c:v>6.0000000000000001E-3</c:v>
                </c:pt>
                <c:pt idx="797">
                  <c:v>5.0000000000000001E-3</c:v>
                </c:pt>
                <c:pt idx="798">
                  <c:v>0.01</c:v>
                </c:pt>
                <c:pt idx="799">
                  <c:v>1.2E-2</c:v>
                </c:pt>
                <c:pt idx="800">
                  <c:v>8.0000000000000002E-3</c:v>
                </c:pt>
                <c:pt idx="801">
                  <c:v>6.0000000000000001E-3</c:v>
                </c:pt>
                <c:pt idx="802">
                  <c:v>0.01</c:v>
                </c:pt>
                <c:pt idx="803">
                  <c:v>5.0000000000000001E-3</c:v>
                </c:pt>
                <c:pt idx="804">
                  <c:v>0.01</c:v>
                </c:pt>
                <c:pt idx="805">
                  <c:v>5.0000000000000001E-3</c:v>
                </c:pt>
                <c:pt idx="806">
                  <c:v>1.4E-2</c:v>
                </c:pt>
                <c:pt idx="807">
                  <c:v>5.0000000000000001E-3</c:v>
                </c:pt>
                <c:pt idx="808">
                  <c:v>8.0000000000000002E-3</c:v>
                </c:pt>
                <c:pt idx="809">
                  <c:v>5.0000000000000001E-3</c:v>
                </c:pt>
                <c:pt idx="810">
                  <c:v>3.0000000000000001E-3</c:v>
                </c:pt>
                <c:pt idx="811">
                  <c:v>0.01</c:v>
                </c:pt>
                <c:pt idx="812">
                  <c:v>3.0000000000000001E-3</c:v>
                </c:pt>
                <c:pt idx="813">
                  <c:v>7.0000000000000001E-3</c:v>
                </c:pt>
                <c:pt idx="814">
                  <c:v>1.4E-2</c:v>
                </c:pt>
                <c:pt idx="815">
                  <c:v>2E-3</c:v>
                </c:pt>
                <c:pt idx="816">
                  <c:v>1.0999999999999999E-2</c:v>
                </c:pt>
                <c:pt idx="817">
                  <c:v>7.0000000000000001E-3</c:v>
                </c:pt>
                <c:pt idx="818">
                  <c:v>3.0000000000000001E-3</c:v>
                </c:pt>
                <c:pt idx="819">
                  <c:v>0</c:v>
                </c:pt>
                <c:pt idx="820">
                  <c:v>1.7999999999999999E-2</c:v>
                </c:pt>
                <c:pt idx="821">
                  <c:v>5.0000000000000001E-3</c:v>
                </c:pt>
                <c:pt idx="822">
                  <c:v>8.9999999999999993E-3</c:v>
                </c:pt>
                <c:pt idx="823">
                  <c:v>8.9999999999999993E-3</c:v>
                </c:pt>
                <c:pt idx="824">
                  <c:v>1E-3</c:v>
                </c:pt>
                <c:pt idx="825">
                  <c:v>1E-3</c:v>
                </c:pt>
                <c:pt idx="826">
                  <c:v>1.2E-2</c:v>
                </c:pt>
                <c:pt idx="827">
                  <c:v>8.9999999999999993E-3</c:v>
                </c:pt>
                <c:pt idx="828">
                  <c:v>5.0000000000000001E-3</c:v>
                </c:pt>
                <c:pt idx="829">
                  <c:v>1.4999999999999999E-2</c:v>
                </c:pt>
                <c:pt idx="830">
                  <c:v>0.01</c:v>
                </c:pt>
                <c:pt idx="831">
                  <c:v>1.4E-2</c:v>
                </c:pt>
                <c:pt idx="832">
                  <c:v>2E-3</c:v>
                </c:pt>
                <c:pt idx="833">
                  <c:v>1.2999999999999999E-2</c:v>
                </c:pt>
                <c:pt idx="834">
                  <c:v>2E-3</c:v>
                </c:pt>
                <c:pt idx="835">
                  <c:v>8.0000000000000002E-3</c:v>
                </c:pt>
                <c:pt idx="836">
                  <c:v>1.0999999999999999E-2</c:v>
                </c:pt>
                <c:pt idx="837">
                  <c:v>0.01</c:v>
                </c:pt>
                <c:pt idx="838">
                  <c:v>3.0000000000000001E-3</c:v>
                </c:pt>
                <c:pt idx="839">
                  <c:v>4.0000000000000001E-3</c:v>
                </c:pt>
                <c:pt idx="840">
                  <c:v>0</c:v>
                </c:pt>
                <c:pt idx="841">
                  <c:v>7.0000000000000001E-3</c:v>
                </c:pt>
                <c:pt idx="842">
                  <c:v>-3.0000000000000001E-3</c:v>
                </c:pt>
                <c:pt idx="843">
                  <c:v>1.2E-2</c:v>
                </c:pt>
                <c:pt idx="844">
                  <c:v>5.0000000000000001E-3</c:v>
                </c:pt>
                <c:pt idx="845">
                  <c:v>8.0000000000000002E-3</c:v>
                </c:pt>
                <c:pt idx="846">
                  <c:v>1.7999999999999999E-2</c:v>
                </c:pt>
                <c:pt idx="847">
                  <c:v>6.0000000000000001E-3</c:v>
                </c:pt>
                <c:pt idx="848">
                  <c:v>5.0000000000000001E-3</c:v>
                </c:pt>
                <c:pt idx="849">
                  <c:v>1.2E-2</c:v>
                </c:pt>
                <c:pt idx="850">
                  <c:v>1.2E-2</c:v>
                </c:pt>
                <c:pt idx="851">
                  <c:v>6.0000000000000001E-3</c:v>
                </c:pt>
                <c:pt idx="852">
                  <c:v>1.2E-2</c:v>
                </c:pt>
                <c:pt idx="853">
                  <c:v>-2E-3</c:v>
                </c:pt>
                <c:pt idx="854">
                  <c:v>1E-3</c:v>
                </c:pt>
                <c:pt idx="855">
                  <c:v>7.0000000000000001E-3</c:v>
                </c:pt>
                <c:pt idx="856">
                  <c:v>-3.0000000000000001E-3</c:v>
                </c:pt>
                <c:pt idx="857">
                  <c:v>6.0000000000000001E-3</c:v>
                </c:pt>
                <c:pt idx="858">
                  <c:v>8.0000000000000002E-3</c:v>
                </c:pt>
                <c:pt idx="859">
                  <c:v>1.0999999999999999E-2</c:v>
                </c:pt>
                <c:pt idx="860">
                  <c:v>6.0000000000000001E-3</c:v>
                </c:pt>
                <c:pt idx="861">
                  <c:v>1.4E-2</c:v>
                </c:pt>
                <c:pt idx="862">
                  <c:v>1E-3</c:v>
                </c:pt>
                <c:pt idx="863">
                  <c:v>1E-3</c:v>
                </c:pt>
                <c:pt idx="864">
                  <c:v>-6.0000000000000001E-3</c:v>
                </c:pt>
                <c:pt idx="865">
                  <c:v>7.0000000000000001E-3</c:v>
                </c:pt>
                <c:pt idx="866">
                  <c:v>1.2999999999999999E-2</c:v>
                </c:pt>
                <c:pt idx="867">
                  <c:v>6.0000000000000001E-3</c:v>
                </c:pt>
                <c:pt idx="868">
                  <c:v>1.4999999999999999E-2</c:v>
                </c:pt>
                <c:pt idx="869">
                  <c:v>8.0000000000000002E-3</c:v>
                </c:pt>
                <c:pt idx="870">
                  <c:v>2E-3</c:v>
                </c:pt>
                <c:pt idx="871">
                  <c:v>1.0999999999999999E-2</c:v>
                </c:pt>
                <c:pt idx="872">
                  <c:v>4.0000000000000001E-3</c:v>
                </c:pt>
                <c:pt idx="873">
                  <c:v>2E-3</c:v>
                </c:pt>
                <c:pt idx="874">
                  <c:v>7.0000000000000001E-3</c:v>
                </c:pt>
                <c:pt idx="875">
                  <c:v>6.0000000000000001E-3</c:v>
                </c:pt>
                <c:pt idx="876">
                  <c:v>5.0000000000000001E-3</c:v>
                </c:pt>
                <c:pt idx="877">
                  <c:v>7.0000000000000001E-3</c:v>
                </c:pt>
                <c:pt idx="878">
                  <c:v>0.01</c:v>
                </c:pt>
                <c:pt idx="879">
                  <c:v>1.2999999999999999E-2</c:v>
                </c:pt>
                <c:pt idx="880">
                  <c:v>8.9999999999999993E-3</c:v>
                </c:pt>
                <c:pt idx="881">
                  <c:v>2E-3</c:v>
                </c:pt>
                <c:pt idx="882">
                  <c:v>0.01</c:v>
                </c:pt>
                <c:pt idx="883">
                  <c:v>1.7000000000000001E-2</c:v>
                </c:pt>
                <c:pt idx="884">
                  <c:v>8.9999999999999993E-3</c:v>
                </c:pt>
                <c:pt idx="885">
                  <c:v>1.0999999999999999E-2</c:v>
                </c:pt>
                <c:pt idx="886">
                  <c:v>6.0000000000000001E-3</c:v>
                </c:pt>
                <c:pt idx="887">
                  <c:v>1.4999999999999999E-2</c:v>
                </c:pt>
                <c:pt idx="888">
                  <c:v>8.9999999999999993E-3</c:v>
                </c:pt>
                <c:pt idx="889">
                  <c:v>7.0000000000000001E-3</c:v>
                </c:pt>
                <c:pt idx="890">
                  <c:v>4.0000000000000001E-3</c:v>
                </c:pt>
                <c:pt idx="891">
                  <c:v>1.2E-2</c:v>
                </c:pt>
                <c:pt idx="892">
                  <c:v>1.7999999999999999E-2</c:v>
                </c:pt>
                <c:pt idx="893">
                  <c:v>6.0000000000000001E-3</c:v>
                </c:pt>
                <c:pt idx="894">
                  <c:v>-1E-3</c:v>
                </c:pt>
                <c:pt idx="895">
                  <c:v>1.6E-2</c:v>
                </c:pt>
                <c:pt idx="896">
                  <c:v>6.0000000000000001E-3</c:v>
                </c:pt>
                <c:pt idx="897">
                  <c:v>7.0000000000000001E-3</c:v>
                </c:pt>
                <c:pt idx="898">
                  <c:v>6.0000000000000001E-3</c:v>
                </c:pt>
                <c:pt idx="899">
                  <c:v>6.0000000000000001E-3</c:v>
                </c:pt>
                <c:pt idx="900">
                  <c:v>-1E-3</c:v>
                </c:pt>
                <c:pt idx="901">
                  <c:v>1.2999999999999999E-2</c:v>
                </c:pt>
                <c:pt idx="902">
                  <c:v>8.0000000000000002E-3</c:v>
                </c:pt>
                <c:pt idx="903">
                  <c:v>5.0000000000000001E-3</c:v>
                </c:pt>
                <c:pt idx="904">
                  <c:v>7.0000000000000001E-3</c:v>
                </c:pt>
                <c:pt idx="905">
                  <c:v>1.4999999999999999E-2</c:v>
                </c:pt>
                <c:pt idx="906">
                  <c:v>7.0000000000000001E-3</c:v>
                </c:pt>
                <c:pt idx="907">
                  <c:v>0.01</c:v>
                </c:pt>
                <c:pt idx="908">
                  <c:v>0.01</c:v>
                </c:pt>
                <c:pt idx="909">
                  <c:v>-1E-3</c:v>
                </c:pt>
                <c:pt idx="910">
                  <c:v>1.4999999999999999E-2</c:v>
                </c:pt>
                <c:pt idx="911">
                  <c:v>5.0000000000000001E-3</c:v>
                </c:pt>
                <c:pt idx="912">
                  <c:v>1.2E-2</c:v>
                </c:pt>
                <c:pt idx="913">
                  <c:v>1E-3</c:v>
                </c:pt>
                <c:pt idx="914">
                  <c:v>3.0000000000000001E-3</c:v>
                </c:pt>
                <c:pt idx="915">
                  <c:v>-1E-3</c:v>
                </c:pt>
                <c:pt idx="916">
                  <c:v>8.9999999999999993E-3</c:v>
                </c:pt>
                <c:pt idx="917">
                  <c:v>1E-3</c:v>
                </c:pt>
                <c:pt idx="918">
                  <c:v>0</c:v>
                </c:pt>
                <c:pt idx="919">
                  <c:v>1E-3</c:v>
                </c:pt>
                <c:pt idx="920">
                  <c:v>1.6E-2</c:v>
                </c:pt>
                <c:pt idx="921">
                  <c:v>7.0000000000000001E-3</c:v>
                </c:pt>
                <c:pt idx="922">
                  <c:v>3.0000000000000001E-3</c:v>
                </c:pt>
                <c:pt idx="923">
                  <c:v>1.4999999999999999E-2</c:v>
                </c:pt>
                <c:pt idx="924">
                  <c:v>2E-3</c:v>
                </c:pt>
                <c:pt idx="925">
                  <c:v>-5.0000000000000001E-3</c:v>
                </c:pt>
                <c:pt idx="926">
                  <c:v>1.0999999999999999E-2</c:v>
                </c:pt>
                <c:pt idx="927">
                  <c:v>0.01</c:v>
                </c:pt>
                <c:pt idx="928">
                  <c:v>2E-3</c:v>
                </c:pt>
                <c:pt idx="929">
                  <c:v>1.2E-2</c:v>
                </c:pt>
                <c:pt idx="930">
                  <c:v>4.0000000000000001E-3</c:v>
                </c:pt>
                <c:pt idx="931">
                  <c:v>8.9999999999999993E-3</c:v>
                </c:pt>
                <c:pt idx="932">
                  <c:v>7.0000000000000001E-3</c:v>
                </c:pt>
                <c:pt idx="933">
                  <c:v>4.0000000000000001E-3</c:v>
                </c:pt>
                <c:pt idx="934">
                  <c:v>1.0999999999999999E-2</c:v>
                </c:pt>
                <c:pt idx="935">
                  <c:v>0.01</c:v>
                </c:pt>
                <c:pt idx="936">
                  <c:v>4.0000000000000001E-3</c:v>
                </c:pt>
                <c:pt idx="937">
                  <c:v>1.0999999999999999E-2</c:v>
                </c:pt>
                <c:pt idx="938">
                  <c:v>3.0000000000000001E-3</c:v>
                </c:pt>
                <c:pt idx="939">
                  <c:v>0.01</c:v>
                </c:pt>
                <c:pt idx="940">
                  <c:v>1E-3</c:v>
                </c:pt>
                <c:pt idx="941">
                  <c:v>6.0000000000000001E-3</c:v>
                </c:pt>
                <c:pt idx="942">
                  <c:v>-1E-3</c:v>
                </c:pt>
                <c:pt idx="943">
                  <c:v>8.0000000000000002E-3</c:v>
                </c:pt>
                <c:pt idx="944">
                  <c:v>5.0000000000000001E-3</c:v>
                </c:pt>
                <c:pt idx="945">
                  <c:v>1.2999999999999999E-2</c:v>
                </c:pt>
                <c:pt idx="946">
                  <c:v>8.9999999999999993E-3</c:v>
                </c:pt>
                <c:pt idx="947">
                  <c:v>0.01</c:v>
                </c:pt>
                <c:pt idx="948">
                  <c:v>8.9999999999999993E-3</c:v>
                </c:pt>
                <c:pt idx="949">
                  <c:v>8.0000000000000002E-3</c:v>
                </c:pt>
                <c:pt idx="950">
                  <c:v>8.9999999999999993E-3</c:v>
                </c:pt>
                <c:pt idx="951">
                  <c:v>7.0000000000000001E-3</c:v>
                </c:pt>
                <c:pt idx="952">
                  <c:v>1.0999999999999999E-2</c:v>
                </c:pt>
                <c:pt idx="953">
                  <c:v>0.01</c:v>
                </c:pt>
                <c:pt idx="954">
                  <c:v>1.4E-2</c:v>
                </c:pt>
                <c:pt idx="955">
                  <c:v>1.7999999999999999E-2</c:v>
                </c:pt>
                <c:pt idx="956">
                  <c:v>8.0000000000000002E-3</c:v>
                </c:pt>
                <c:pt idx="957">
                  <c:v>1.0999999999999999E-2</c:v>
                </c:pt>
                <c:pt idx="958">
                  <c:v>1.7999999999999999E-2</c:v>
                </c:pt>
                <c:pt idx="959">
                  <c:v>0.01</c:v>
                </c:pt>
                <c:pt idx="960">
                  <c:v>1E-3</c:v>
                </c:pt>
                <c:pt idx="961">
                  <c:v>1.4999999999999999E-2</c:v>
                </c:pt>
                <c:pt idx="962">
                  <c:v>0.01</c:v>
                </c:pt>
                <c:pt idx="963">
                  <c:v>6.0000000000000001E-3</c:v>
                </c:pt>
                <c:pt idx="964">
                  <c:v>-1E-3</c:v>
                </c:pt>
                <c:pt idx="965">
                  <c:v>2E-3</c:v>
                </c:pt>
                <c:pt idx="966">
                  <c:v>0</c:v>
                </c:pt>
                <c:pt idx="967">
                  <c:v>3.0000000000000001E-3</c:v>
                </c:pt>
                <c:pt idx="968">
                  <c:v>6.0000000000000001E-3</c:v>
                </c:pt>
                <c:pt idx="969">
                  <c:v>5.0000000000000001E-3</c:v>
                </c:pt>
                <c:pt idx="970">
                  <c:v>4.0000000000000001E-3</c:v>
                </c:pt>
                <c:pt idx="971">
                  <c:v>8.0000000000000002E-3</c:v>
                </c:pt>
                <c:pt idx="972">
                  <c:v>8.9999999999999993E-3</c:v>
                </c:pt>
                <c:pt idx="973">
                  <c:v>1.0999999999999999E-2</c:v>
                </c:pt>
                <c:pt idx="974">
                  <c:v>3.0000000000000001E-3</c:v>
                </c:pt>
                <c:pt idx="975">
                  <c:v>0.01</c:v>
                </c:pt>
                <c:pt idx="976">
                  <c:v>1.2E-2</c:v>
                </c:pt>
                <c:pt idx="977">
                  <c:v>5.0000000000000001E-3</c:v>
                </c:pt>
                <c:pt idx="978">
                  <c:v>3.0000000000000001E-3</c:v>
                </c:pt>
                <c:pt idx="979">
                  <c:v>8.9999999999999993E-3</c:v>
                </c:pt>
                <c:pt idx="980">
                  <c:v>5.0000000000000001E-3</c:v>
                </c:pt>
                <c:pt idx="981">
                  <c:v>1E-3</c:v>
                </c:pt>
                <c:pt idx="982">
                  <c:v>-1E-3</c:v>
                </c:pt>
                <c:pt idx="983">
                  <c:v>6.0000000000000001E-3</c:v>
                </c:pt>
                <c:pt idx="984">
                  <c:v>3.0000000000000001E-3</c:v>
                </c:pt>
                <c:pt idx="985">
                  <c:v>0.01</c:v>
                </c:pt>
                <c:pt idx="986">
                  <c:v>8.0000000000000002E-3</c:v>
                </c:pt>
                <c:pt idx="987">
                  <c:v>8.9999999999999993E-3</c:v>
                </c:pt>
                <c:pt idx="988">
                  <c:v>0</c:v>
                </c:pt>
                <c:pt idx="989">
                  <c:v>1.6E-2</c:v>
                </c:pt>
                <c:pt idx="990">
                  <c:v>8.9999999999999993E-3</c:v>
                </c:pt>
                <c:pt idx="991">
                  <c:v>1.2E-2</c:v>
                </c:pt>
                <c:pt idx="992">
                  <c:v>3.0000000000000001E-3</c:v>
                </c:pt>
                <c:pt idx="993">
                  <c:v>8.9999999999999993E-3</c:v>
                </c:pt>
                <c:pt idx="994">
                  <c:v>7.0000000000000001E-3</c:v>
                </c:pt>
                <c:pt idx="995">
                  <c:v>7.0000000000000001E-3</c:v>
                </c:pt>
                <c:pt idx="996">
                  <c:v>5.0000000000000001E-3</c:v>
                </c:pt>
                <c:pt idx="997">
                  <c:v>7.0000000000000001E-3</c:v>
                </c:pt>
                <c:pt idx="998">
                  <c:v>1.2999999999999999E-2</c:v>
                </c:pt>
                <c:pt idx="999">
                  <c:v>0.01</c:v>
                </c:pt>
                <c:pt idx="1000">
                  <c:v>1.4999999999999999E-2</c:v>
                </c:pt>
                <c:pt idx="1001">
                  <c:v>0.01</c:v>
                </c:pt>
                <c:pt idx="1002">
                  <c:v>3.0000000000000001E-3</c:v>
                </c:pt>
                <c:pt idx="1003">
                  <c:v>5.0000000000000001E-3</c:v>
                </c:pt>
                <c:pt idx="1004">
                  <c:v>6.0000000000000001E-3</c:v>
                </c:pt>
                <c:pt idx="1005">
                  <c:v>1.2E-2</c:v>
                </c:pt>
                <c:pt idx="1006">
                  <c:v>6.0000000000000001E-3</c:v>
                </c:pt>
                <c:pt idx="1007">
                  <c:v>5.0000000000000001E-3</c:v>
                </c:pt>
                <c:pt idx="1008">
                  <c:v>8.0000000000000002E-3</c:v>
                </c:pt>
                <c:pt idx="1009">
                  <c:v>1.2999999999999999E-2</c:v>
                </c:pt>
                <c:pt idx="1010">
                  <c:v>1.7999999999999999E-2</c:v>
                </c:pt>
                <c:pt idx="1011">
                  <c:v>7.0000000000000001E-3</c:v>
                </c:pt>
                <c:pt idx="1012">
                  <c:v>1.2E-2</c:v>
                </c:pt>
                <c:pt idx="1013">
                  <c:v>4.0000000000000001E-3</c:v>
                </c:pt>
                <c:pt idx="1014">
                  <c:v>8.0000000000000002E-3</c:v>
                </c:pt>
                <c:pt idx="1015">
                  <c:v>4.0000000000000001E-3</c:v>
                </c:pt>
                <c:pt idx="1016">
                  <c:v>-1E-3</c:v>
                </c:pt>
                <c:pt idx="1017">
                  <c:v>1.0999999999999999E-2</c:v>
                </c:pt>
                <c:pt idx="1018">
                  <c:v>-2E-3</c:v>
                </c:pt>
                <c:pt idx="1019">
                  <c:v>5.0000000000000001E-3</c:v>
                </c:pt>
                <c:pt idx="1020">
                  <c:v>8.9999999999999993E-3</c:v>
                </c:pt>
                <c:pt idx="1021">
                  <c:v>1.2999999999999999E-2</c:v>
                </c:pt>
                <c:pt idx="1022">
                  <c:v>0.01</c:v>
                </c:pt>
                <c:pt idx="1023">
                  <c:v>5.0000000000000001E-3</c:v>
                </c:pt>
                <c:pt idx="1024">
                  <c:v>2E-3</c:v>
                </c:pt>
                <c:pt idx="1025">
                  <c:v>1.7000000000000001E-2</c:v>
                </c:pt>
                <c:pt idx="1026">
                  <c:v>1.2999999999999999E-2</c:v>
                </c:pt>
                <c:pt idx="1027">
                  <c:v>0.01</c:v>
                </c:pt>
                <c:pt idx="1028">
                  <c:v>6.0000000000000001E-3</c:v>
                </c:pt>
                <c:pt idx="1029">
                  <c:v>1.7000000000000001E-2</c:v>
                </c:pt>
                <c:pt idx="1030">
                  <c:v>7.0000000000000001E-3</c:v>
                </c:pt>
                <c:pt idx="1031">
                  <c:v>8.0000000000000002E-3</c:v>
                </c:pt>
                <c:pt idx="1032">
                  <c:v>1.6E-2</c:v>
                </c:pt>
                <c:pt idx="1033">
                  <c:v>5.0000000000000001E-3</c:v>
                </c:pt>
                <c:pt idx="1034">
                  <c:v>5.0000000000000001E-3</c:v>
                </c:pt>
                <c:pt idx="1035">
                  <c:v>1.2E-2</c:v>
                </c:pt>
                <c:pt idx="1036">
                  <c:v>7.0000000000000001E-3</c:v>
                </c:pt>
                <c:pt idx="1037">
                  <c:v>0.01</c:v>
                </c:pt>
                <c:pt idx="1038">
                  <c:v>-2E-3</c:v>
                </c:pt>
                <c:pt idx="1039">
                  <c:v>8.0000000000000002E-3</c:v>
                </c:pt>
                <c:pt idx="1040">
                  <c:v>-2E-3</c:v>
                </c:pt>
                <c:pt idx="1041">
                  <c:v>1.6E-2</c:v>
                </c:pt>
                <c:pt idx="1042">
                  <c:v>2E-3</c:v>
                </c:pt>
                <c:pt idx="1043">
                  <c:v>4.0000000000000001E-3</c:v>
                </c:pt>
                <c:pt idx="1044">
                  <c:v>-1E-3</c:v>
                </c:pt>
                <c:pt idx="1045">
                  <c:v>8.0000000000000002E-3</c:v>
                </c:pt>
                <c:pt idx="1046">
                  <c:v>8.9999999999999993E-3</c:v>
                </c:pt>
                <c:pt idx="1047">
                  <c:v>0.01</c:v>
                </c:pt>
                <c:pt idx="1048">
                  <c:v>1.0999999999999999E-2</c:v>
                </c:pt>
                <c:pt idx="1049">
                  <c:v>1.4999999999999999E-2</c:v>
                </c:pt>
                <c:pt idx="1050">
                  <c:v>8.0000000000000002E-3</c:v>
                </c:pt>
                <c:pt idx="1051">
                  <c:v>1.0999999999999999E-2</c:v>
                </c:pt>
                <c:pt idx="1052">
                  <c:v>1.2E-2</c:v>
                </c:pt>
                <c:pt idx="1053">
                  <c:v>0.01</c:v>
                </c:pt>
                <c:pt idx="1054">
                  <c:v>1.2999999999999999E-2</c:v>
                </c:pt>
                <c:pt idx="1055">
                  <c:v>5.0000000000000001E-3</c:v>
                </c:pt>
                <c:pt idx="1056">
                  <c:v>1.4E-2</c:v>
                </c:pt>
                <c:pt idx="1057">
                  <c:v>1.7000000000000001E-2</c:v>
                </c:pt>
                <c:pt idx="1058">
                  <c:v>-1E-3</c:v>
                </c:pt>
                <c:pt idx="1059">
                  <c:v>6.0000000000000001E-3</c:v>
                </c:pt>
                <c:pt idx="1060">
                  <c:v>-2E-3</c:v>
                </c:pt>
                <c:pt idx="1061">
                  <c:v>4.0000000000000001E-3</c:v>
                </c:pt>
                <c:pt idx="1062">
                  <c:v>1.0999999999999999E-2</c:v>
                </c:pt>
                <c:pt idx="1063">
                  <c:v>1.2E-2</c:v>
                </c:pt>
                <c:pt idx="1064">
                  <c:v>2E-3</c:v>
                </c:pt>
                <c:pt idx="1065">
                  <c:v>1E-3</c:v>
                </c:pt>
                <c:pt idx="1066">
                  <c:v>3.0000000000000001E-3</c:v>
                </c:pt>
                <c:pt idx="1067">
                  <c:v>1.2E-2</c:v>
                </c:pt>
                <c:pt idx="1068">
                  <c:v>2.1999999999999999E-2</c:v>
                </c:pt>
                <c:pt idx="1069">
                  <c:v>7.0000000000000001E-3</c:v>
                </c:pt>
                <c:pt idx="1070">
                  <c:v>1.2999999999999999E-2</c:v>
                </c:pt>
                <c:pt idx="1071">
                  <c:v>-1E-3</c:v>
                </c:pt>
                <c:pt idx="1072">
                  <c:v>5.0000000000000001E-3</c:v>
                </c:pt>
                <c:pt idx="1073">
                  <c:v>1.4999999999999999E-2</c:v>
                </c:pt>
                <c:pt idx="1074">
                  <c:v>8.0000000000000002E-3</c:v>
                </c:pt>
                <c:pt idx="1075">
                  <c:v>1.4999999999999999E-2</c:v>
                </c:pt>
                <c:pt idx="1076">
                  <c:v>6.0000000000000001E-3</c:v>
                </c:pt>
                <c:pt idx="1077">
                  <c:v>-1E-3</c:v>
                </c:pt>
                <c:pt idx="1078">
                  <c:v>5.0000000000000001E-3</c:v>
                </c:pt>
                <c:pt idx="1079">
                  <c:v>6.0000000000000001E-3</c:v>
                </c:pt>
                <c:pt idx="1080">
                  <c:v>2E-3</c:v>
                </c:pt>
                <c:pt idx="1081">
                  <c:v>5.0000000000000001E-3</c:v>
                </c:pt>
                <c:pt idx="1082">
                  <c:v>0</c:v>
                </c:pt>
                <c:pt idx="1083">
                  <c:v>5.0000000000000001E-3</c:v>
                </c:pt>
                <c:pt idx="1084">
                  <c:v>8.9999999999999993E-3</c:v>
                </c:pt>
                <c:pt idx="1085">
                  <c:v>1.9E-2</c:v>
                </c:pt>
                <c:pt idx="1086">
                  <c:v>5.0000000000000001E-3</c:v>
                </c:pt>
                <c:pt idx="1087">
                  <c:v>5.0000000000000001E-3</c:v>
                </c:pt>
                <c:pt idx="1088">
                  <c:v>1E-3</c:v>
                </c:pt>
                <c:pt idx="1089">
                  <c:v>1.4E-2</c:v>
                </c:pt>
                <c:pt idx="1090">
                  <c:v>1.2E-2</c:v>
                </c:pt>
                <c:pt idx="1091">
                  <c:v>8.9999999999999993E-3</c:v>
                </c:pt>
                <c:pt idx="1092">
                  <c:v>4.0000000000000001E-3</c:v>
                </c:pt>
                <c:pt idx="1093">
                  <c:v>1.2999999999999999E-2</c:v>
                </c:pt>
                <c:pt idx="1094">
                  <c:v>0</c:v>
                </c:pt>
                <c:pt idx="1095">
                  <c:v>1.0999999999999999E-2</c:v>
                </c:pt>
                <c:pt idx="1096">
                  <c:v>-2E-3</c:v>
                </c:pt>
                <c:pt idx="1097">
                  <c:v>7.0000000000000001E-3</c:v>
                </c:pt>
                <c:pt idx="1098">
                  <c:v>6.0000000000000001E-3</c:v>
                </c:pt>
                <c:pt idx="1099">
                  <c:v>1.2999999999999999E-2</c:v>
                </c:pt>
                <c:pt idx="1100">
                  <c:v>0</c:v>
                </c:pt>
                <c:pt idx="1101">
                  <c:v>1.9E-2</c:v>
                </c:pt>
                <c:pt idx="1102">
                  <c:v>5.0000000000000001E-3</c:v>
                </c:pt>
                <c:pt idx="1103">
                  <c:v>8.0000000000000002E-3</c:v>
                </c:pt>
                <c:pt idx="1104">
                  <c:v>1.2E-2</c:v>
                </c:pt>
                <c:pt idx="1105">
                  <c:v>0.01</c:v>
                </c:pt>
                <c:pt idx="1106">
                  <c:v>1.4999999999999999E-2</c:v>
                </c:pt>
                <c:pt idx="1107">
                  <c:v>1.7999999999999999E-2</c:v>
                </c:pt>
                <c:pt idx="1108">
                  <c:v>8.0000000000000002E-3</c:v>
                </c:pt>
                <c:pt idx="1109">
                  <c:v>1.2999999999999999E-2</c:v>
                </c:pt>
                <c:pt idx="1110">
                  <c:v>1.0999999999999999E-2</c:v>
                </c:pt>
                <c:pt idx="1111">
                  <c:v>0</c:v>
                </c:pt>
                <c:pt idx="1112">
                  <c:v>2.4E-2</c:v>
                </c:pt>
                <c:pt idx="1113">
                  <c:v>1.4999999999999999E-2</c:v>
                </c:pt>
                <c:pt idx="1114">
                  <c:v>6.0000000000000001E-3</c:v>
                </c:pt>
                <c:pt idx="1115">
                  <c:v>6.0000000000000001E-3</c:v>
                </c:pt>
                <c:pt idx="1116">
                  <c:v>1.4999999999999999E-2</c:v>
                </c:pt>
                <c:pt idx="1117">
                  <c:v>8.0000000000000002E-3</c:v>
                </c:pt>
                <c:pt idx="1118">
                  <c:v>1.7999999999999999E-2</c:v>
                </c:pt>
                <c:pt idx="1119">
                  <c:v>8.9999999999999993E-3</c:v>
                </c:pt>
                <c:pt idx="1120">
                  <c:v>3.0000000000000001E-3</c:v>
                </c:pt>
                <c:pt idx="1121">
                  <c:v>1.7000000000000001E-2</c:v>
                </c:pt>
                <c:pt idx="1122">
                  <c:v>1.0999999999999999E-2</c:v>
                </c:pt>
                <c:pt idx="1123">
                  <c:v>0.02</c:v>
                </c:pt>
                <c:pt idx="1124">
                  <c:v>0.01</c:v>
                </c:pt>
                <c:pt idx="1125">
                  <c:v>1.2999999999999999E-2</c:v>
                </c:pt>
                <c:pt idx="1126">
                  <c:v>1.0999999999999999E-2</c:v>
                </c:pt>
                <c:pt idx="1127">
                  <c:v>1.7999999999999999E-2</c:v>
                </c:pt>
                <c:pt idx="1128">
                  <c:v>1.4999999999999999E-2</c:v>
                </c:pt>
                <c:pt idx="1129">
                  <c:v>1.2E-2</c:v>
                </c:pt>
                <c:pt idx="1130">
                  <c:v>1.2E-2</c:v>
                </c:pt>
                <c:pt idx="1131">
                  <c:v>1.4999999999999999E-2</c:v>
                </c:pt>
                <c:pt idx="1132">
                  <c:v>1.7000000000000001E-2</c:v>
                </c:pt>
                <c:pt idx="1133">
                  <c:v>7.0000000000000001E-3</c:v>
                </c:pt>
                <c:pt idx="1134">
                  <c:v>7.0000000000000001E-3</c:v>
                </c:pt>
                <c:pt idx="1135">
                  <c:v>1.9E-2</c:v>
                </c:pt>
                <c:pt idx="1136">
                  <c:v>7.0000000000000001E-3</c:v>
                </c:pt>
                <c:pt idx="1137">
                  <c:v>1.0999999999999999E-2</c:v>
                </c:pt>
                <c:pt idx="1138">
                  <c:v>4.0000000000000001E-3</c:v>
                </c:pt>
                <c:pt idx="1139">
                  <c:v>1.2999999999999999E-2</c:v>
                </c:pt>
                <c:pt idx="1140">
                  <c:v>8.9999999999999993E-3</c:v>
                </c:pt>
                <c:pt idx="1141">
                  <c:v>1.7999999999999999E-2</c:v>
                </c:pt>
                <c:pt idx="1142">
                  <c:v>1.2E-2</c:v>
                </c:pt>
                <c:pt idx="1143">
                  <c:v>0.01</c:v>
                </c:pt>
                <c:pt idx="1144">
                  <c:v>1.0999999999999999E-2</c:v>
                </c:pt>
                <c:pt idx="1145">
                  <c:v>8.0000000000000002E-3</c:v>
                </c:pt>
                <c:pt idx="1146">
                  <c:v>5.0000000000000001E-3</c:v>
                </c:pt>
                <c:pt idx="1147">
                  <c:v>1.2E-2</c:v>
                </c:pt>
                <c:pt idx="1148">
                  <c:v>8.9999999999999993E-3</c:v>
                </c:pt>
                <c:pt idx="1149">
                  <c:v>1.6E-2</c:v>
                </c:pt>
                <c:pt idx="1150">
                  <c:v>1.2E-2</c:v>
                </c:pt>
                <c:pt idx="1151">
                  <c:v>1.7999999999999999E-2</c:v>
                </c:pt>
                <c:pt idx="1152">
                  <c:v>1.7000000000000001E-2</c:v>
                </c:pt>
                <c:pt idx="1153">
                  <c:v>7.0000000000000001E-3</c:v>
                </c:pt>
                <c:pt idx="1154">
                  <c:v>8.0000000000000002E-3</c:v>
                </c:pt>
                <c:pt idx="1155">
                  <c:v>8.0000000000000002E-3</c:v>
                </c:pt>
                <c:pt idx="1156">
                  <c:v>1.4999999999999999E-2</c:v>
                </c:pt>
                <c:pt idx="1157">
                  <c:v>1.2999999999999999E-2</c:v>
                </c:pt>
                <c:pt idx="1158">
                  <c:v>1.6E-2</c:v>
                </c:pt>
                <c:pt idx="1159">
                  <c:v>6.0000000000000001E-3</c:v>
                </c:pt>
                <c:pt idx="1160">
                  <c:v>1.6E-2</c:v>
                </c:pt>
                <c:pt idx="1161">
                  <c:v>1.7999999999999999E-2</c:v>
                </c:pt>
                <c:pt idx="1162">
                  <c:v>1.6E-2</c:v>
                </c:pt>
                <c:pt idx="1163">
                  <c:v>1.6E-2</c:v>
                </c:pt>
                <c:pt idx="1164">
                  <c:v>8.9999999999999993E-3</c:v>
                </c:pt>
                <c:pt idx="1165">
                  <c:v>1.0999999999999999E-2</c:v>
                </c:pt>
                <c:pt idx="1166">
                  <c:v>1.9E-2</c:v>
                </c:pt>
                <c:pt idx="1167">
                  <c:v>2.3E-2</c:v>
                </c:pt>
                <c:pt idx="1168">
                  <c:v>5.0000000000000001E-3</c:v>
                </c:pt>
                <c:pt idx="1169">
                  <c:v>1.2E-2</c:v>
                </c:pt>
                <c:pt idx="1170">
                  <c:v>1E-3</c:v>
                </c:pt>
                <c:pt idx="1171">
                  <c:v>8.0000000000000002E-3</c:v>
                </c:pt>
                <c:pt idx="1172">
                  <c:v>8.0000000000000002E-3</c:v>
                </c:pt>
                <c:pt idx="1173">
                  <c:v>1.7999999999999999E-2</c:v>
                </c:pt>
                <c:pt idx="1174">
                  <c:v>1.4999999999999999E-2</c:v>
                </c:pt>
                <c:pt idx="1175">
                  <c:v>-1E-3</c:v>
                </c:pt>
                <c:pt idx="1176">
                  <c:v>1.7999999999999999E-2</c:v>
                </c:pt>
                <c:pt idx="1177">
                  <c:v>4.0000000000000001E-3</c:v>
                </c:pt>
                <c:pt idx="1178">
                  <c:v>4.0000000000000001E-3</c:v>
                </c:pt>
                <c:pt idx="1179">
                  <c:v>4.0000000000000001E-3</c:v>
                </c:pt>
                <c:pt idx="1180">
                  <c:v>1.0999999999999999E-2</c:v>
                </c:pt>
                <c:pt idx="1181">
                  <c:v>1.7000000000000001E-2</c:v>
                </c:pt>
                <c:pt idx="1182">
                  <c:v>8.9999999999999993E-3</c:v>
                </c:pt>
                <c:pt idx="1183">
                  <c:v>8.9999999999999993E-3</c:v>
                </c:pt>
                <c:pt idx="1184">
                  <c:v>0.01</c:v>
                </c:pt>
                <c:pt idx="1185">
                  <c:v>1.2999999999999999E-2</c:v>
                </c:pt>
                <c:pt idx="1186">
                  <c:v>8.9999999999999993E-3</c:v>
                </c:pt>
                <c:pt idx="1187">
                  <c:v>5.0000000000000001E-3</c:v>
                </c:pt>
                <c:pt idx="1188">
                  <c:v>3.0000000000000001E-3</c:v>
                </c:pt>
                <c:pt idx="1189">
                  <c:v>1.2E-2</c:v>
                </c:pt>
                <c:pt idx="1190">
                  <c:v>8.0000000000000002E-3</c:v>
                </c:pt>
                <c:pt idx="1191">
                  <c:v>-1E-3</c:v>
                </c:pt>
                <c:pt idx="1192">
                  <c:v>8.0000000000000002E-3</c:v>
                </c:pt>
                <c:pt idx="1193">
                  <c:v>8.9999999999999993E-3</c:v>
                </c:pt>
                <c:pt idx="1194">
                  <c:v>6.0000000000000001E-3</c:v>
                </c:pt>
                <c:pt idx="1195">
                  <c:v>6.0000000000000001E-3</c:v>
                </c:pt>
                <c:pt idx="1196">
                  <c:v>7.0000000000000001E-3</c:v>
                </c:pt>
                <c:pt idx="1197">
                  <c:v>-2E-3</c:v>
                </c:pt>
                <c:pt idx="1198">
                  <c:v>7.0000000000000001E-3</c:v>
                </c:pt>
                <c:pt idx="1199">
                  <c:v>0.01</c:v>
                </c:pt>
                <c:pt idx="1200">
                  <c:v>-4.0000000000000001E-3</c:v>
                </c:pt>
                <c:pt idx="1201">
                  <c:v>2E-3</c:v>
                </c:pt>
                <c:pt idx="1202">
                  <c:v>1.4999999999999999E-2</c:v>
                </c:pt>
                <c:pt idx="1203">
                  <c:v>0.01</c:v>
                </c:pt>
                <c:pt idx="1204">
                  <c:v>2.4E-2</c:v>
                </c:pt>
                <c:pt idx="1205">
                  <c:v>1.7000000000000001E-2</c:v>
                </c:pt>
                <c:pt idx="1206">
                  <c:v>3.0000000000000001E-3</c:v>
                </c:pt>
                <c:pt idx="1207">
                  <c:v>1.0999999999999999E-2</c:v>
                </c:pt>
                <c:pt idx="1208">
                  <c:v>1.4E-2</c:v>
                </c:pt>
                <c:pt idx="1209">
                  <c:v>0</c:v>
                </c:pt>
                <c:pt idx="1210">
                  <c:v>1.4999999999999999E-2</c:v>
                </c:pt>
                <c:pt idx="1211">
                  <c:v>1.2999999999999999E-2</c:v>
                </c:pt>
                <c:pt idx="1212">
                  <c:v>5.0000000000000001E-3</c:v>
                </c:pt>
                <c:pt idx="1213">
                  <c:v>1.0999999999999999E-2</c:v>
                </c:pt>
                <c:pt idx="1214">
                  <c:v>0.02</c:v>
                </c:pt>
                <c:pt idx="1215">
                  <c:v>2E-3</c:v>
                </c:pt>
                <c:pt idx="1216">
                  <c:v>0.01</c:v>
                </c:pt>
                <c:pt idx="1217">
                  <c:v>0.01</c:v>
                </c:pt>
                <c:pt idx="1218">
                  <c:v>7.0000000000000001E-3</c:v>
                </c:pt>
                <c:pt idx="1219">
                  <c:v>4.0000000000000001E-3</c:v>
                </c:pt>
                <c:pt idx="1220">
                  <c:v>1.4E-2</c:v>
                </c:pt>
                <c:pt idx="1221">
                  <c:v>4.0000000000000001E-3</c:v>
                </c:pt>
                <c:pt idx="1222">
                  <c:v>1.0999999999999999E-2</c:v>
                </c:pt>
                <c:pt idx="1223">
                  <c:v>1.2E-2</c:v>
                </c:pt>
                <c:pt idx="1224">
                  <c:v>1.9E-2</c:v>
                </c:pt>
                <c:pt idx="1225">
                  <c:v>1.0999999999999999E-2</c:v>
                </c:pt>
                <c:pt idx="1226">
                  <c:v>1.2E-2</c:v>
                </c:pt>
                <c:pt idx="1227">
                  <c:v>-3.0000000000000001E-3</c:v>
                </c:pt>
                <c:pt idx="1228">
                  <c:v>1.4999999999999999E-2</c:v>
                </c:pt>
                <c:pt idx="1229">
                  <c:v>1.4999999999999999E-2</c:v>
                </c:pt>
                <c:pt idx="1230">
                  <c:v>2.1000000000000001E-2</c:v>
                </c:pt>
                <c:pt idx="1231">
                  <c:v>8.0000000000000002E-3</c:v>
                </c:pt>
                <c:pt idx="1232">
                  <c:v>1.7000000000000001E-2</c:v>
                </c:pt>
                <c:pt idx="1233">
                  <c:v>0.01</c:v>
                </c:pt>
                <c:pt idx="1234">
                  <c:v>1E-3</c:v>
                </c:pt>
                <c:pt idx="1235">
                  <c:v>1.0999999999999999E-2</c:v>
                </c:pt>
                <c:pt idx="1236">
                  <c:v>0.01</c:v>
                </c:pt>
                <c:pt idx="1237">
                  <c:v>6.0000000000000001E-3</c:v>
                </c:pt>
                <c:pt idx="1238">
                  <c:v>-3.0000000000000001E-3</c:v>
                </c:pt>
                <c:pt idx="1239">
                  <c:v>5.0000000000000001E-3</c:v>
                </c:pt>
                <c:pt idx="1240">
                  <c:v>2.4E-2</c:v>
                </c:pt>
                <c:pt idx="1241">
                  <c:v>3.0000000000000001E-3</c:v>
                </c:pt>
                <c:pt idx="1242">
                  <c:v>6.0000000000000001E-3</c:v>
                </c:pt>
                <c:pt idx="1243">
                  <c:v>1.7999999999999999E-2</c:v>
                </c:pt>
                <c:pt idx="1244">
                  <c:v>1.0999999999999999E-2</c:v>
                </c:pt>
                <c:pt idx="1245">
                  <c:v>1.2E-2</c:v>
                </c:pt>
                <c:pt idx="1246">
                  <c:v>-7.0000000000000001E-3</c:v>
                </c:pt>
                <c:pt idx="1247">
                  <c:v>0</c:v>
                </c:pt>
                <c:pt idx="1248">
                  <c:v>0.01</c:v>
                </c:pt>
                <c:pt idx="1249">
                  <c:v>7.0000000000000001E-3</c:v>
                </c:pt>
                <c:pt idx="1250">
                  <c:v>1.2999999999999999E-2</c:v>
                </c:pt>
                <c:pt idx="1251">
                  <c:v>8.9999999999999993E-3</c:v>
                </c:pt>
                <c:pt idx="1252">
                  <c:v>6.0000000000000001E-3</c:v>
                </c:pt>
                <c:pt idx="1253">
                  <c:v>8.9999999999999993E-3</c:v>
                </c:pt>
                <c:pt idx="1254">
                  <c:v>1.2E-2</c:v>
                </c:pt>
                <c:pt idx="1255">
                  <c:v>2.1999999999999999E-2</c:v>
                </c:pt>
                <c:pt idx="1256">
                  <c:v>5.0000000000000001E-3</c:v>
                </c:pt>
                <c:pt idx="1257">
                  <c:v>8.0000000000000002E-3</c:v>
                </c:pt>
                <c:pt idx="1258">
                  <c:v>1.4999999999999999E-2</c:v>
                </c:pt>
                <c:pt idx="1259">
                  <c:v>0</c:v>
                </c:pt>
                <c:pt idx="1260">
                  <c:v>1.0999999999999999E-2</c:v>
                </c:pt>
                <c:pt idx="1261">
                  <c:v>4.0000000000000001E-3</c:v>
                </c:pt>
                <c:pt idx="1262">
                  <c:v>3.0000000000000001E-3</c:v>
                </c:pt>
                <c:pt idx="1263">
                  <c:v>4.0000000000000001E-3</c:v>
                </c:pt>
                <c:pt idx="1264">
                  <c:v>8.0000000000000002E-3</c:v>
                </c:pt>
                <c:pt idx="1265">
                  <c:v>2E-3</c:v>
                </c:pt>
                <c:pt idx="1266">
                  <c:v>0.01</c:v>
                </c:pt>
                <c:pt idx="1267">
                  <c:v>3.0000000000000001E-3</c:v>
                </c:pt>
                <c:pt idx="1268">
                  <c:v>-4.0000000000000001E-3</c:v>
                </c:pt>
                <c:pt idx="1269">
                  <c:v>0.01</c:v>
                </c:pt>
                <c:pt idx="1270">
                  <c:v>2E-3</c:v>
                </c:pt>
                <c:pt idx="1271">
                  <c:v>-5.0000000000000001E-3</c:v>
                </c:pt>
                <c:pt idx="1272">
                  <c:v>7.0000000000000001E-3</c:v>
                </c:pt>
                <c:pt idx="1273">
                  <c:v>1.7000000000000001E-2</c:v>
                </c:pt>
                <c:pt idx="1274">
                  <c:v>5.0000000000000001E-3</c:v>
                </c:pt>
                <c:pt idx="1275">
                  <c:v>1.4999999999999999E-2</c:v>
                </c:pt>
                <c:pt idx="1276">
                  <c:v>1.2999999999999999E-2</c:v>
                </c:pt>
                <c:pt idx="1277">
                  <c:v>1.2999999999999999E-2</c:v>
                </c:pt>
                <c:pt idx="1278">
                  <c:v>0</c:v>
                </c:pt>
                <c:pt idx="1279">
                  <c:v>0</c:v>
                </c:pt>
                <c:pt idx="1280">
                  <c:v>8.9999999999999993E-3</c:v>
                </c:pt>
                <c:pt idx="1281">
                  <c:v>0.03</c:v>
                </c:pt>
                <c:pt idx="1282">
                  <c:v>-0.01</c:v>
                </c:pt>
                <c:pt idx="1283">
                  <c:v>7.0000000000000001E-3</c:v>
                </c:pt>
                <c:pt idx="1284">
                  <c:v>-2E-3</c:v>
                </c:pt>
                <c:pt idx="1285">
                  <c:v>5.0000000000000001E-3</c:v>
                </c:pt>
                <c:pt idx="1286">
                  <c:v>-5.0000000000000001E-3</c:v>
                </c:pt>
                <c:pt idx="1287">
                  <c:v>1.9E-2</c:v>
                </c:pt>
                <c:pt idx="1288">
                  <c:v>0.01</c:v>
                </c:pt>
                <c:pt idx="1289">
                  <c:v>1.2E-2</c:v>
                </c:pt>
                <c:pt idx="1290">
                  <c:v>1.7000000000000001E-2</c:v>
                </c:pt>
                <c:pt idx="1291">
                  <c:v>1.2E-2</c:v>
                </c:pt>
                <c:pt idx="1292">
                  <c:v>5.0000000000000001E-3</c:v>
                </c:pt>
                <c:pt idx="1293">
                  <c:v>1.2E-2</c:v>
                </c:pt>
                <c:pt idx="1294">
                  <c:v>2E-3</c:v>
                </c:pt>
                <c:pt idx="1295">
                  <c:v>1.6E-2</c:v>
                </c:pt>
                <c:pt idx="1296">
                  <c:v>3.0000000000000001E-3</c:v>
                </c:pt>
                <c:pt idx="1297">
                  <c:v>7.0000000000000001E-3</c:v>
                </c:pt>
                <c:pt idx="1298">
                  <c:v>0.01</c:v>
                </c:pt>
                <c:pt idx="1299">
                  <c:v>4.0000000000000001E-3</c:v>
                </c:pt>
                <c:pt idx="1300">
                  <c:v>7.0000000000000001E-3</c:v>
                </c:pt>
                <c:pt idx="1301">
                  <c:v>8.9999999999999993E-3</c:v>
                </c:pt>
                <c:pt idx="1302">
                  <c:v>4.0000000000000001E-3</c:v>
                </c:pt>
                <c:pt idx="1303">
                  <c:v>1.4E-2</c:v>
                </c:pt>
                <c:pt idx="1304">
                  <c:v>1.4E-2</c:v>
                </c:pt>
                <c:pt idx="1305">
                  <c:v>-4.0000000000000001E-3</c:v>
                </c:pt>
                <c:pt idx="1306">
                  <c:v>0.01</c:v>
                </c:pt>
                <c:pt idx="1307">
                  <c:v>1.2E-2</c:v>
                </c:pt>
                <c:pt idx="1308">
                  <c:v>-7.0000000000000001E-3</c:v>
                </c:pt>
                <c:pt idx="1309">
                  <c:v>1.2E-2</c:v>
                </c:pt>
                <c:pt idx="1310">
                  <c:v>8.0000000000000002E-3</c:v>
                </c:pt>
                <c:pt idx="1311">
                  <c:v>1.2E-2</c:v>
                </c:pt>
                <c:pt idx="1312">
                  <c:v>7.0000000000000001E-3</c:v>
                </c:pt>
                <c:pt idx="1313">
                  <c:v>1.7000000000000001E-2</c:v>
                </c:pt>
                <c:pt idx="1314">
                  <c:v>0.01</c:v>
                </c:pt>
                <c:pt idx="1315">
                  <c:v>1.0999999999999999E-2</c:v>
                </c:pt>
                <c:pt idx="1316">
                  <c:v>1.7000000000000001E-2</c:v>
                </c:pt>
                <c:pt idx="1317">
                  <c:v>0.01</c:v>
                </c:pt>
                <c:pt idx="1318">
                  <c:v>2.1000000000000001E-2</c:v>
                </c:pt>
                <c:pt idx="1319">
                  <c:v>0.01</c:v>
                </c:pt>
                <c:pt idx="1320">
                  <c:v>1.9E-2</c:v>
                </c:pt>
                <c:pt idx="1321">
                  <c:v>8.9999999999999993E-3</c:v>
                </c:pt>
                <c:pt idx="1322">
                  <c:v>1.0999999999999999E-2</c:v>
                </c:pt>
                <c:pt idx="1323">
                  <c:v>5.0000000000000001E-3</c:v>
                </c:pt>
                <c:pt idx="1324">
                  <c:v>0.02</c:v>
                </c:pt>
                <c:pt idx="1325">
                  <c:v>4.0000000000000001E-3</c:v>
                </c:pt>
                <c:pt idx="1326">
                  <c:v>1.0999999999999999E-2</c:v>
                </c:pt>
                <c:pt idx="1327">
                  <c:v>6.0000000000000001E-3</c:v>
                </c:pt>
                <c:pt idx="1328">
                  <c:v>0.01</c:v>
                </c:pt>
                <c:pt idx="1329">
                  <c:v>8.0000000000000002E-3</c:v>
                </c:pt>
                <c:pt idx="1330">
                  <c:v>1.4999999999999999E-2</c:v>
                </c:pt>
                <c:pt idx="1331">
                  <c:v>1.4E-2</c:v>
                </c:pt>
                <c:pt idx="1332">
                  <c:v>8.9999999999999993E-3</c:v>
                </c:pt>
                <c:pt idx="1333">
                  <c:v>2E-3</c:v>
                </c:pt>
                <c:pt idx="1334">
                  <c:v>4.0000000000000001E-3</c:v>
                </c:pt>
                <c:pt idx="1335">
                  <c:v>0</c:v>
                </c:pt>
                <c:pt idx="1336">
                  <c:v>-1E-3</c:v>
                </c:pt>
                <c:pt idx="1337">
                  <c:v>8.0000000000000002E-3</c:v>
                </c:pt>
                <c:pt idx="1338">
                  <c:v>1.2E-2</c:v>
                </c:pt>
                <c:pt idx="1339">
                  <c:v>1.9E-2</c:v>
                </c:pt>
                <c:pt idx="1340">
                  <c:v>2E-3</c:v>
                </c:pt>
                <c:pt idx="1341">
                  <c:v>1.2999999999999999E-2</c:v>
                </c:pt>
                <c:pt idx="1342">
                  <c:v>2E-3</c:v>
                </c:pt>
                <c:pt idx="1343">
                  <c:v>1.2999999999999999E-2</c:v>
                </c:pt>
                <c:pt idx="1344">
                  <c:v>5.0000000000000001E-3</c:v>
                </c:pt>
                <c:pt idx="1345">
                  <c:v>0.02</c:v>
                </c:pt>
                <c:pt idx="1346">
                  <c:v>1.0999999999999999E-2</c:v>
                </c:pt>
                <c:pt idx="1347">
                  <c:v>1.2999999999999999E-2</c:v>
                </c:pt>
                <c:pt idx="1348">
                  <c:v>1.0999999999999999E-2</c:v>
                </c:pt>
                <c:pt idx="1349">
                  <c:v>0.01</c:v>
                </c:pt>
                <c:pt idx="1350">
                  <c:v>0.01</c:v>
                </c:pt>
                <c:pt idx="1351">
                  <c:v>6.0000000000000001E-3</c:v>
                </c:pt>
                <c:pt idx="1352">
                  <c:v>8.0000000000000002E-3</c:v>
                </c:pt>
                <c:pt idx="1353">
                  <c:v>8.0000000000000002E-3</c:v>
                </c:pt>
                <c:pt idx="1354">
                  <c:v>1.9E-2</c:v>
                </c:pt>
                <c:pt idx="1355">
                  <c:v>1.4E-2</c:v>
                </c:pt>
                <c:pt idx="1356">
                  <c:v>8.0000000000000002E-3</c:v>
                </c:pt>
                <c:pt idx="1357">
                  <c:v>0</c:v>
                </c:pt>
                <c:pt idx="1358">
                  <c:v>1.7999999999999999E-2</c:v>
                </c:pt>
                <c:pt idx="1359">
                  <c:v>7.0000000000000001E-3</c:v>
                </c:pt>
                <c:pt idx="1360">
                  <c:v>2.1000000000000001E-2</c:v>
                </c:pt>
                <c:pt idx="1361">
                  <c:v>1.4999999999999999E-2</c:v>
                </c:pt>
                <c:pt idx="1362">
                  <c:v>-4.0000000000000001E-3</c:v>
                </c:pt>
                <c:pt idx="1363">
                  <c:v>1.4E-2</c:v>
                </c:pt>
                <c:pt idx="1364">
                  <c:v>1.7999999999999999E-2</c:v>
                </c:pt>
                <c:pt idx="1365">
                  <c:v>4.0000000000000001E-3</c:v>
                </c:pt>
                <c:pt idx="1366">
                  <c:v>1.4999999999999999E-2</c:v>
                </c:pt>
                <c:pt idx="1367">
                  <c:v>8.9999999999999993E-3</c:v>
                </c:pt>
                <c:pt idx="1368">
                  <c:v>7.0000000000000001E-3</c:v>
                </c:pt>
                <c:pt idx="1369">
                  <c:v>1.4999999999999999E-2</c:v>
                </c:pt>
                <c:pt idx="1370">
                  <c:v>0.02</c:v>
                </c:pt>
                <c:pt idx="1371">
                  <c:v>2.9000000000000001E-2</c:v>
                </c:pt>
                <c:pt idx="1372">
                  <c:v>1.4999999999999999E-2</c:v>
                </c:pt>
                <c:pt idx="1373">
                  <c:v>0</c:v>
                </c:pt>
                <c:pt idx="1374">
                  <c:v>1.0999999999999999E-2</c:v>
                </c:pt>
                <c:pt idx="1375">
                  <c:v>1.7999999999999999E-2</c:v>
                </c:pt>
                <c:pt idx="1376">
                  <c:v>2.9000000000000001E-2</c:v>
                </c:pt>
                <c:pt idx="1377">
                  <c:v>3.0000000000000001E-3</c:v>
                </c:pt>
                <c:pt idx="1378">
                  <c:v>1.4999999999999999E-2</c:v>
                </c:pt>
                <c:pt idx="1379">
                  <c:v>0.02</c:v>
                </c:pt>
                <c:pt idx="1380">
                  <c:v>8.0000000000000002E-3</c:v>
                </c:pt>
                <c:pt idx="1381">
                  <c:v>1.2999999999999999E-2</c:v>
                </c:pt>
                <c:pt idx="1382">
                  <c:v>-2E-3</c:v>
                </c:pt>
                <c:pt idx="1383">
                  <c:v>6.0000000000000001E-3</c:v>
                </c:pt>
                <c:pt idx="1384">
                  <c:v>2.5999999999999999E-2</c:v>
                </c:pt>
                <c:pt idx="1385">
                  <c:v>1.0999999999999999E-2</c:v>
                </c:pt>
                <c:pt idx="1386">
                  <c:v>0.02</c:v>
                </c:pt>
                <c:pt idx="1387">
                  <c:v>1.2E-2</c:v>
                </c:pt>
                <c:pt idx="1388">
                  <c:v>1.6E-2</c:v>
                </c:pt>
                <c:pt idx="1389">
                  <c:v>1.7000000000000001E-2</c:v>
                </c:pt>
                <c:pt idx="1390">
                  <c:v>1.4E-2</c:v>
                </c:pt>
                <c:pt idx="1391">
                  <c:v>0.01</c:v>
                </c:pt>
                <c:pt idx="1392">
                  <c:v>2.1999999999999999E-2</c:v>
                </c:pt>
                <c:pt idx="1393">
                  <c:v>8.0000000000000002E-3</c:v>
                </c:pt>
                <c:pt idx="1394">
                  <c:v>1.7000000000000001E-2</c:v>
                </c:pt>
                <c:pt idx="1395">
                  <c:v>0.01</c:v>
                </c:pt>
                <c:pt idx="1396">
                  <c:v>1.2999999999999999E-2</c:v>
                </c:pt>
                <c:pt idx="1397">
                  <c:v>1.4999999999999999E-2</c:v>
                </c:pt>
                <c:pt idx="1398">
                  <c:v>5.0000000000000001E-3</c:v>
                </c:pt>
                <c:pt idx="1399">
                  <c:v>1.4999999999999999E-2</c:v>
                </c:pt>
                <c:pt idx="1400">
                  <c:v>8.9999999999999993E-3</c:v>
                </c:pt>
                <c:pt idx="1401">
                  <c:v>2.8000000000000001E-2</c:v>
                </c:pt>
                <c:pt idx="1402">
                  <c:v>1E-3</c:v>
                </c:pt>
                <c:pt idx="1403">
                  <c:v>1.2E-2</c:v>
                </c:pt>
                <c:pt idx="1404">
                  <c:v>8.9999999999999993E-3</c:v>
                </c:pt>
                <c:pt idx="1405">
                  <c:v>1.4E-2</c:v>
                </c:pt>
                <c:pt idx="1406">
                  <c:v>2.4E-2</c:v>
                </c:pt>
                <c:pt idx="1407">
                  <c:v>1.7999999999999999E-2</c:v>
                </c:pt>
                <c:pt idx="1408">
                  <c:v>2.3E-2</c:v>
                </c:pt>
                <c:pt idx="1409">
                  <c:v>4.0000000000000001E-3</c:v>
                </c:pt>
                <c:pt idx="1410">
                  <c:v>5.0000000000000001E-3</c:v>
                </c:pt>
                <c:pt idx="1411">
                  <c:v>7.0000000000000001E-3</c:v>
                </c:pt>
                <c:pt idx="1412">
                  <c:v>1.7000000000000001E-2</c:v>
                </c:pt>
                <c:pt idx="1413">
                  <c:v>-7.0000000000000001E-3</c:v>
                </c:pt>
                <c:pt idx="1414">
                  <c:v>7.0000000000000001E-3</c:v>
                </c:pt>
                <c:pt idx="1415">
                  <c:v>8.9999999999999993E-3</c:v>
                </c:pt>
                <c:pt idx="1416">
                  <c:v>1.9E-2</c:v>
                </c:pt>
                <c:pt idx="1417">
                  <c:v>1.7999999999999999E-2</c:v>
                </c:pt>
                <c:pt idx="1418">
                  <c:v>2.5999999999999999E-2</c:v>
                </c:pt>
                <c:pt idx="1419">
                  <c:v>1.4999999999999999E-2</c:v>
                </c:pt>
                <c:pt idx="1420">
                  <c:v>6.0000000000000001E-3</c:v>
                </c:pt>
                <c:pt idx="1421">
                  <c:v>0.01</c:v>
                </c:pt>
                <c:pt idx="1422">
                  <c:v>7.0000000000000001E-3</c:v>
                </c:pt>
                <c:pt idx="1423">
                  <c:v>2.5999999999999999E-2</c:v>
                </c:pt>
                <c:pt idx="1424">
                  <c:v>1.0999999999999999E-2</c:v>
                </c:pt>
                <c:pt idx="1425">
                  <c:v>7.0000000000000001E-3</c:v>
                </c:pt>
                <c:pt idx="1426">
                  <c:v>-3.0000000000000001E-3</c:v>
                </c:pt>
                <c:pt idx="1427">
                  <c:v>8.9999999999999993E-3</c:v>
                </c:pt>
                <c:pt idx="1428">
                  <c:v>1.7000000000000001E-2</c:v>
                </c:pt>
                <c:pt idx="1429">
                  <c:v>5.0000000000000001E-3</c:v>
                </c:pt>
                <c:pt idx="1430">
                  <c:v>2.3E-2</c:v>
                </c:pt>
                <c:pt idx="1431">
                  <c:v>1.0999999999999999E-2</c:v>
                </c:pt>
                <c:pt idx="1432">
                  <c:v>0.01</c:v>
                </c:pt>
                <c:pt idx="1433">
                  <c:v>2.3E-2</c:v>
                </c:pt>
                <c:pt idx="1434">
                  <c:v>1.6E-2</c:v>
                </c:pt>
                <c:pt idx="1435">
                  <c:v>1.0999999999999999E-2</c:v>
                </c:pt>
                <c:pt idx="1436">
                  <c:v>4.0000000000000001E-3</c:v>
                </c:pt>
                <c:pt idx="1437">
                  <c:v>7.0000000000000001E-3</c:v>
                </c:pt>
                <c:pt idx="1438">
                  <c:v>0.02</c:v>
                </c:pt>
                <c:pt idx="1439">
                  <c:v>1.4E-2</c:v>
                </c:pt>
                <c:pt idx="1440">
                  <c:v>1.4999999999999999E-2</c:v>
                </c:pt>
                <c:pt idx="1441">
                  <c:v>2E-3</c:v>
                </c:pt>
                <c:pt idx="1442">
                  <c:v>8.0000000000000002E-3</c:v>
                </c:pt>
                <c:pt idx="1443">
                  <c:v>-2E-3</c:v>
                </c:pt>
                <c:pt idx="1444">
                  <c:v>1.7999999999999999E-2</c:v>
                </c:pt>
                <c:pt idx="1445">
                  <c:v>1.0999999999999999E-2</c:v>
                </c:pt>
                <c:pt idx="1446">
                  <c:v>8.9999999999999993E-3</c:v>
                </c:pt>
                <c:pt idx="1447">
                  <c:v>4.0000000000000001E-3</c:v>
                </c:pt>
                <c:pt idx="1448">
                  <c:v>1.0999999999999999E-2</c:v>
                </c:pt>
                <c:pt idx="1449">
                  <c:v>1E-3</c:v>
                </c:pt>
                <c:pt idx="1450">
                  <c:v>5.0000000000000001E-3</c:v>
                </c:pt>
                <c:pt idx="1451">
                  <c:v>1.2E-2</c:v>
                </c:pt>
                <c:pt idx="1452">
                  <c:v>5.0000000000000001E-3</c:v>
                </c:pt>
                <c:pt idx="1453">
                  <c:v>8.9999999999999993E-3</c:v>
                </c:pt>
                <c:pt idx="1454">
                  <c:v>1.0999999999999999E-2</c:v>
                </c:pt>
                <c:pt idx="1455">
                  <c:v>1.7000000000000001E-2</c:v>
                </c:pt>
                <c:pt idx="1456">
                  <c:v>1.2E-2</c:v>
                </c:pt>
                <c:pt idx="1457">
                  <c:v>1.6E-2</c:v>
                </c:pt>
                <c:pt idx="1458">
                  <c:v>1.0999999999999999E-2</c:v>
                </c:pt>
                <c:pt idx="1459">
                  <c:v>1.4E-2</c:v>
                </c:pt>
                <c:pt idx="1460">
                  <c:v>1E-3</c:v>
                </c:pt>
                <c:pt idx="1461">
                  <c:v>4.0000000000000001E-3</c:v>
                </c:pt>
                <c:pt idx="1462">
                  <c:v>1.4E-2</c:v>
                </c:pt>
                <c:pt idx="1463">
                  <c:v>1.2E-2</c:v>
                </c:pt>
                <c:pt idx="1464">
                  <c:v>1E-3</c:v>
                </c:pt>
                <c:pt idx="1465">
                  <c:v>1.2E-2</c:v>
                </c:pt>
                <c:pt idx="1466">
                  <c:v>2.1000000000000001E-2</c:v>
                </c:pt>
                <c:pt idx="1467">
                  <c:v>1E-3</c:v>
                </c:pt>
                <c:pt idx="1468">
                  <c:v>6.0000000000000001E-3</c:v>
                </c:pt>
                <c:pt idx="1469">
                  <c:v>4.0000000000000001E-3</c:v>
                </c:pt>
                <c:pt idx="1470">
                  <c:v>8.9999999999999993E-3</c:v>
                </c:pt>
                <c:pt idx="1471">
                  <c:v>2E-3</c:v>
                </c:pt>
                <c:pt idx="1472">
                  <c:v>1.2E-2</c:v>
                </c:pt>
                <c:pt idx="1473">
                  <c:v>1.7000000000000001E-2</c:v>
                </c:pt>
                <c:pt idx="1474">
                  <c:v>8.0000000000000002E-3</c:v>
                </c:pt>
                <c:pt idx="1475">
                  <c:v>-2E-3</c:v>
                </c:pt>
                <c:pt idx="1476">
                  <c:v>-8.0000000000000002E-3</c:v>
                </c:pt>
                <c:pt idx="1477">
                  <c:v>3.0000000000000001E-3</c:v>
                </c:pt>
                <c:pt idx="1478">
                  <c:v>1.2999999999999999E-2</c:v>
                </c:pt>
                <c:pt idx="1479">
                  <c:v>1.9E-2</c:v>
                </c:pt>
                <c:pt idx="1480">
                  <c:v>0.01</c:v>
                </c:pt>
                <c:pt idx="1481">
                  <c:v>1.4999999999999999E-2</c:v>
                </c:pt>
                <c:pt idx="1482">
                  <c:v>2.9000000000000001E-2</c:v>
                </c:pt>
                <c:pt idx="1483">
                  <c:v>5.0000000000000001E-3</c:v>
                </c:pt>
                <c:pt idx="1484">
                  <c:v>5.0000000000000001E-3</c:v>
                </c:pt>
                <c:pt idx="1485">
                  <c:v>0</c:v>
                </c:pt>
                <c:pt idx="1486">
                  <c:v>4.0000000000000001E-3</c:v>
                </c:pt>
                <c:pt idx="1487">
                  <c:v>2.1999999999999999E-2</c:v>
                </c:pt>
                <c:pt idx="1488">
                  <c:v>1.2999999999999999E-2</c:v>
                </c:pt>
                <c:pt idx="1489">
                  <c:v>0.01</c:v>
                </c:pt>
                <c:pt idx="1490">
                  <c:v>0</c:v>
                </c:pt>
                <c:pt idx="1491">
                  <c:v>3.0000000000000001E-3</c:v>
                </c:pt>
                <c:pt idx="1492">
                  <c:v>1.6E-2</c:v>
                </c:pt>
                <c:pt idx="1493">
                  <c:v>1.4E-2</c:v>
                </c:pt>
                <c:pt idx="1494">
                  <c:v>1.0999999999999999E-2</c:v>
                </c:pt>
                <c:pt idx="1495">
                  <c:v>0.01</c:v>
                </c:pt>
                <c:pt idx="1496">
                  <c:v>2E-3</c:v>
                </c:pt>
                <c:pt idx="1497">
                  <c:v>8.0000000000000002E-3</c:v>
                </c:pt>
                <c:pt idx="1498">
                  <c:v>-4.0000000000000001E-3</c:v>
                </c:pt>
                <c:pt idx="1499">
                  <c:v>3.0000000000000001E-3</c:v>
                </c:pt>
                <c:pt idx="1500">
                  <c:v>2.1000000000000001E-2</c:v>
                </c:pt>
                <c:pt idx="1501">
                  <c:v>5.0000000000000001E-3</c:v>
                </c:pt>
                <c:pt idx="1502">
                  <c:v>1.7000000000000001E-2</c:v>
                </c:pt>
                <c:pt idx="1503">
                  <c:v>4.0000000000000001E-3</c:v>
                </c:pt>
                <c:pt idx="1504">
                  <c:v>1.2E-2</c:v>
                </c:pt>
                <c:pt idx="1505">
                  <c:v>-8.9999999999999993E-3</c:v>
                </c:pt>
                <c:pt idx="1506">
                  <c:v>1.7999999999999999E-2</c:v>
                </c:pt>
                <c:pt idx="1507">
                  <c:v>4.0000000000000001E-3</c:v>
                </c:pt>
                <c:pt idx="1508">
                  <c:v>0.01</c:v>
                </c:pt>
                <c:pt idx="1509">
                  <c:v>3.0000000000000001E-3</c:v>
                </c:pt>
                <c:pt idx="1510">
                  <c:v>1.4E-2</c:v>
                </c:pt>
                <c:pt idx="1511">
                  <c:v>1.4999999999999999E-2</c:v>
                </c:pt>
                <c:pt idx="1512">
                  <c:v>2E-3</c:v>
                </c:pt>
                <c:pt idx="1513">
                  <c:v>1.4E-2</c:v>
                </c:pt>
                <c:pt idx="1514">
                  <c:v>1.2999999999999999E-2</c:v>
                </c:pt>
                <c:pt idx="1515">
                  <c:v>-8.0000000000000002E-3</c:v>
                </c:pt>
                <c:pt idx="1516">
                  <c:v>2.4E-2</c:v>
                </c:pt>
                <c:pt idx="1517">
                  <c:v>1.7000000000000001E-2</c:v>
                </c:pt>
                <c:pt idx="1518">
                  <c:v>5.0000000000000001E-3</c:v>
                </c:pt>
                <c:pt idx="1519">
                  <c:v>8.9999999999999993E-3</c:v>
                </c:pt>
                <c:pt idx="1520">
                  <c:v>1.0999999999999999E-2</c:v>
                </c:pt>
                <c:pt idx="1521">
                  <c:v>0.01</c:v>
                </c:pt>
                <c:pt idx="1522">
                  <c:v>1.4E-2</c:v>
                </c:pt>
                <c:pt idx="1523">
                  <c:v>1.4E-2</c:v>
                </c:pt>
                <c:pt idx="1524">
                  <c:v>5.0000000000000001E-3</c:v>
                </c:pt>
                <c:pt idx="1525">
                  <c:v>4.0000000000000001E-3</c:v>
                </c:pt>
                <c:pt idx="1526">
                  <c:v>1.4E-2</c:v>
                </c:pt>
                <c:pt idx="1527">
                  <c:v>7.0000000000000001E-3</c:v>
                </c:pt>
                <c:pt idx="1528">
                  <c:v>8.9999999999999993E-3</c:v>
                </c:pt>
                <c:pt idx="1529">
                  <c:v>0</c:v>
                </c:pt>
                <c:pt idx="1530">
                  <c:v>1.6E-2</c:v>
                </c:pt>
                <c:pt idx="1531">
                  <c:v>7.0000000000000001E-3</c:v>
                </c:pt>
                <c:pt idx="1532">
                  <c:v>-6.0000000000000001E-3</c:v>
                </c:pt>
                <c:pt idx="1533">
                  <c:v>1.2999999999999999E-2</c:v>
                </c:pt>
                <c:pt idx="1534">
                  <c:v>2E-3</c:v>
                </c:pt>
                <c:pt idx="1535">
                  <c:v>1.6E-2</c:v>
                </c:pt>
                <c:pt idx="1536">
                  <c:v>1.6E-2</c:v>
                </c:pt>
                <c:pt idx="1537">
                  <c:v>2.4E-2</c:v>
                </c:pt>
                <c:pt idx="1538">
                  <c:v>1.7000000000000001E-2</c:v>
                </c:pt>
                <c:pt idx="1539">
                  <c:v>1E-3</c:v>
                </c:pt>
                <c:pt idx="1540">
                  <c:v>-1E-3</c:v>
                </c:pt>
                <c:pt idx="1541">
                  <c:v>1.2999999999999999E-2</c:v>
                </c:pt>
                <c:pt idx="1542">
                  <c:v>1.0999999999999999E-2</c:v>
                </c:pt>
                <c:pt idx="1543">
                  <c:v>8.0000000000000002E-3</c:v>
                </c:pt>
                <c:pt idx="1544">
                  <c:v>2.4E-2</c:v>
                </c:pt>
                <c:pt idx="1545">
                  <c:v>1.0999999999999999E-2</c:v>
                </c:pt>
                <c:pt idx="1546">
                  <c:v>8.9999999999999993E-3</c:v>
                </c:pt>
                <c:pt idx="1547">
                  <c:v>0.01</c:v>
                </c:pt>
                <c:pt idx="1548">
                  <c:v>7.0000000000000001E-3</c:v>
                </c:pt>
                <c:pt idx="1549">
                  <c:v>1.9E-2</c:v>
                </c:pt>
                <c:pt idx="1550">
                  <c:v>0</c:v>
                </c:pt>
                <c:pt idx="1551">
                  <c:v>1.2999999999999999E-2</c:v>
                </c:pt>
                <c:pt idx="1552">
                  <c:v>3.2000000000000001E-2</c:v>
                </c:pt>
                <c:pt idx="1553">
                  <c:v>1.4999999999999999E-2</c:v>
                </c:pt>
                <c:pt idx="1554">
                  <c:v>0.01</c:v>
                </c:pt>
                <c:pt idx="1555">
                  <c:v>2.1000000000000001E-2</c:v>
                </c:pt>
                <c:pt idx="1556">
                  <c:v>1.6E-2</c:v>
                </c:pt>
                <c:pt idx="1557">
                  <c:v>8.0000000000000002E-3</c:v>
                </c:pt>
                <c:pt idx="1558">
                  <c:v>5.0000000000000001E-3</c:v>
                </c:pt>
                <c:pt idx="1559">
                  <c:v>2.1999999999999999E-2</c:v>
                </c:pt>
                <c:pt idx="1560">
                  <c:v>1.2E-2</c:v>
                </c:pt>
                <c:pt idx="1561">
                  <c:v>8.0000000000000002E-3</c:v>
                </c:pt>
                <c:pt idx="1562">
                  <c:v>8.9999999999999993E-3</c:v>
                </c:pt>
                <c:pt idx="1563">
                  <c:v>1.4E-2</c:v>
                </c:pt>
                <c:pt idx="1564">
                  <c:v>8.9999999999999993E-3</c:v>
                </c:pt>
                <c:pt idx="1565">
                  <c:v>-1E-3</c:v>
                </c:pt>
                <c:pt idx="1566">
                  <c:v>6.0000000000000001E-3</c:v>
                </c:pt>
                <c:pt idx="1567">
                  <c:v>1.7999999999999999E-2</c:v>
                </c:pt>
                <c:pt idx="1568">
                  <c:v>7.0000000000000001E-3</c:v>
                </c:pt>
                <c:pt idx="1569">
                  <c:v>0.01</c:v>
                </c:pt>
                <c:pt idx="1570">
                  <c:v>2.5000000000000001E-2</c:v>
                </c:pt>
                <c:pt idx="1571">
                  <c:v>1.4999999999999999E-2</c:v>
                </c:pt>
                <c:pt idx="1572">
                  <c:v>1E-3</c:v>
                </c:pt>
                <c:pt idx="1573">
                  <c:v>1.2999999999999999E-2</c:v>
                </c:pt>
                <c:pt idx="1574">
                  <c:v>2.1000000000000001E-2</c:v>
                </c:pt>
                <c:pt idx="1575">
                  <c:v>1.2999999999999999E-2</c:v>
                </c:pt>
                <c:pt idx="1576">
                  <c:v>6.0000000000000001E-3</c:v>
                </c:pt>
                <c:pt idx="1577">
                  <c:v>1.4999999999999999E-2</c:v>
                </c:pt>
                <c:pt idx="1578">
                  <c:v>1.4999999999999999E-2</c:v>
                </c:pt>
                <c:pt idx="1579">
                  <c:v>8.0000000000000002E-3</c:v>
                </c:pt>
                <c:pt idx="1580">
                  <c:v>0.02</c:v>
                </c:pt>
                <c:pt idx="1581">
                  <c:v>1.7999999999999999E-2</c:v>
                </c:pt>
                <c:pt idx="1582">
                  <c:v>1.2999999999999999E-2</c:v>
                </c:pt>
                <c:pt idx="1583">
                  <c:v>0.01</c:v>
                </c:pt>
                <c:pt idx="1584">
                  <c:v>1.9E-2</c:v>
                </c:pt>
                <c:pt idx="1585">
                  <c:v>1.4999999999999999E-2</c:v>
                </c:pt>
                <c:pt idx="1586">
                  <c:v>2.1999999999999999E-2</c:v>
                </c:pt>
                <c:pt idx="1587">
                  <c:v>-4.0000000000000001E-3</c:v>
                </c:pt>
                <c:pt idx="1588">
                  <c:v>0.02</c:v>
                </c:pt>
                <c:pt idx="1589">
                  <c:v>1.6E-2</c:v>
                </c:pt>
                <c:pt idx="1590">
                  <c:v>2.1999999999999999E-2</c:v>
                </c:pt>
                <c:pt idx="1591">
                  <c:v>3.0000000000000001E-3</c:v>
                </c:pt>
                <c:pt idx="1592">
                  <c:v>1.6E-2</c:v>
                </c:pt>
                <c:pt idx="1593">
                  <c:v>1.6E-2</c:v>
                </c:pt>
                <c:pt idx="1594">
                  <c:v>1.4999999999999999E-2</c:v>
                </c:pt>
                <c:pt idx="1595">
                  <c:v>4.0000000000000001E-3</c:v>
                </c:pt>
                <c:pt idx="1596">
                  <c:v>1.0999999999999999E-2</c:v>
                </c:pt>
                <c:pt idx="1597">
                  <c:v>1.9E-2</c:v>
                </c:pt>
                <c:pt idx="1598">
                  <c:v>0.02</c:v>
                </c:pt>
                <c:pt idx="1599">
                  <c:v>1.6E-2</c:v>
                </c:pt>
                <c:pt idx="1600">
                  <c:v>1.7999999999999999E-2</c:v>
                </c:pt>
                <c:pt idx="1601">
                  <c:v>-7.0000000000000001E-3</c:v>
                </c:pt>
                <c:pt idx="1602">
                  <c:v>7.0000000000000001E-3</c:v>
                </c:pt>
                <c:pt idx="1603">
                  <c:v>1.2999999999999999E-2</c:v>
                </c:pt>
                <c:pt idx="1604">
                  <c:v>1.7999999999999999E-2</c:v>
                </c:pt>
                <c:pt idx="1605">
                  <c:v>2.5000000000000001E-2</c:v>
                </c:pt>
                <c:pt idx="1606">
                  <c:v>7.0000000000000001E-3</c:v>
                </c:pt>
                <c:pt idx="1607">
                  <c:v>1.4999999999999999E-2</c:v>
                </c:pt>
                <c:pt idx="1608">
                  <c:v>0</c:v>
                </c:pt>
                <c:pt idx="1609">
                  <c:v>5.0000000000000001E-3</c:v>
                </c:pt>
                <c:pt idx="1610">
                  <c:v>8.0000000000000002E-3</c:v>
                </c:pt>
                <c:pt idx="1611">
                  <c:v>1.2999999999999999E-2</c:v>
                </c:pt>
                <c:pt idx="1612">
                  <c:v>1.2E-2</c:v>
                </c:pt>
                <c:pt idx="1613">
                  <c:v>1.2999999999999999E-2</c:v>
                </c:pt>
                <c:pt idx="1614">
                  <c:v>5.0000000000000001E-3</c:v>
                </c:pt>
                <c:pt idx="1615">
                  <c:v>1.4999999999999999E-2</c:v>
                </c:pt>
                <c:pt idx="1616">
                  <c:v>1.7000000000000001E-2</c:v>
                </c:pt>
                <c:pt idx="1617">
                  <c:v>4.0000000000000001E-3</c:v>
                </c:pt>
                <c:pt idx="1618">
                  <c:v>-2E-3</c:v>
                </c:pt>
                <c:pt idx="1619">
                  <c:v>4.0000000000000001E-3</c:v>
                </c:pt>
                <c:pt idx="1620">
                  <c:v>1.7999999999999999E-2</c:v>
                </c:pt>
                <c:pt idx="1621">
                  <c:v>0.01</c:v>
                </c:pt>
                <c:pt idx="1622">
                  <c:v>1.7000000000000001E-2</c:v>
                </c:pt>
                <c:pt idx="1623">
                  <c:v>8.0000000000000002E-3</c:v>
                </c:pt>
                <c:pt idx="1624">
                  <c:v>1.9E-2</c:v>
                </c:pt>
                <c:pt idx="1625">
                  <c:v>-4.0000000000000001E-3</c:v>
                </c:pt>
                <c:pt idx="1626">
                  <c:v>8.9999999999999993E-3</c:v>
                </c:pt>
                <c:pt idx="1627">
                  <c:v>6.0000000000000001E-3</c:v>
                </c:pt>
                <c:pt idx="1628">
                  <c:v>2.5999999999999999E-2</c:v>
                </c:pt>
                <c:pt idx="1629">
                  <c:v>1.4E-2</c:v>
                </c:pt>
                <c:pt idx="1630">
                  <c:v>1.2E-2</c:v>
                </c:pt>
                <c:pt idx="1631">
                  <c:v>2.4E-2</c:v>
                </c:pt>
                <c:pt idx="1632">
                  <c:v>1.0999999999999999E-2</c:v>
                </c:pt>
                <c:pt idx="1633">
                  <c:v>1.2E-2</c:v>
                </c:pt>
                <c:pt idx="1634">
                  <c:v>1.2999999999999999E-2</c:v>
                </c:pt>
                <c:pt idx="1635">
                  <c:v>-2E-3</c:v>
                </c:pt>
                <c:pt idx="1636">
                  <c:v>1.4999999999999999E-2</c:v>
                </c:pt>
                <c:pt idx="1637">
                  <c:v>1.9E-2</c:v>
                </c:pt>
                <c:pt idx="1638">
                  <c:v>2.3E-2</c:v>
                </c:pt>
                <c:pt idx="1639">
                  <c:v>0.02</c:v>
                </c:pt>
                <c:pt idx="1640">
                  <c:v>5.0000000000000001E-3</c:v>
                </c:pt>
                <c:pt idx="1641">
                  <c:v>3.2000000000000001E-2</c:v>
                </c:pt>
                <c:pt idx="1642">
                  <c:v>1.4999999999999999E-2</c:v>
                </c:pt>
                <c:pt idx="1643">
                  <c:v>6.0000000000000001E-3</c:v>
                </c:pt>
                <c:pt idx="1644">
                  <c:v>8.9999999999999993E-3</c:v>
                </c:pt>
                <c:pt idx="1645">
                  <c:v>1.6E-2</c:v>
                </c:pt>
                <c:pt idx="1646">
                  <c:v>1E-3</c:v>
                </c:pt>
                <c:pt idx="1647">
                  <c:v>2.7E-2</c:v>
                </c:pt>
                <c:pt idx="1648">
                  <c:v>2.1000000000000001E-2</c:v>
                </c:pt>
                <c:pt idx="1649">
                  <c:v>1.0999999999999999E-2</c:v>
                </c:pt>
                <c:pt idx="1650">
                  <c:v>6.0000000000000001E-3</c:v>
                </c:pt>
                <c:pt idx="1651">
                  <c:v>6.0000000000000001E-3</c:v>
                </c:pt>
                <c:pt idx="1652">
                  <c:v>1.9E-2</c:v>
                </c:pt>
                <c:pt idx="1653">
                  <c:v>1.0999999999999999E-2</c:v>
                </c:pt>
                <c:pt idx="1654">
                  <c:v>-1.6E-2</c:v>
                </c:pt>
                <c:pt idx="1655">
                  <c:v>5.0000000000000001E-3</c:v>
                </c:pt>
                <c:pt idx="1656">
                  <c:v>1.4E-2</c:v>
                </c:pt>
                <c:pt idx="1657">
                  <c:v>3.0000000000000001E-3</c:v>
                </c:pt>
                <c:pt idx="1658">
                  <c:v>0.01</c:v>
                </c:pt>
                <c:pt idx="1659">
                  <c:v>3.0000000000000001E-3</c:v>
                </c:pt>
                <c:pt idx="1660">
                  <c:v>2.5000000000000001E-2</c:v>
                </c:pt>
                <c:pt idx="1661">
                  <c:v>7.0000000000000001E-3</c:v>
                </c:pt>
                <c:pt idx="1662">
                  <c:v>4.0000000000000001E-3</c:v>
                </c:pt>
                <c:pt idx="1663">
                  <c:v>7.0000000000000001E-3</c:v>
                </c:pt>
                <c:pt idx="1664">
                  <c:v>2.3E-2</c:v>
                </c:pt>
                <c:pt idx="1665">
                  <c:v>7.0000000000000001E-3</c:v>
                </c:pt>
                <c:pt idx="1666">
                  <c:v>1.0999999999999999E-2</c:v>
                </c:pt>
                <c:pt idx="1667">
                  <c:v>8.0000000000000002E-3</c:v>
                </c:pt>
                <c:pt idx="1668">
                  <c:v>7.0000000000000001E-3</c:v>
                </c:pt>
                <c:pt idx="1669">
                  <c:v>1E-3</c:v>
                </c:pt>
                <c:pt idx="1670">
                  <c:v>2.3E-2</c:v>
                </c:pt>
                <c:pt idx="1671">
                  <c:v>2.1000000000000001E-2</c:v>
                </c:pt>
                <c:pt idx="1672">
                  <c:v>1.2999999999999999E-2</c:v>
                </c:pt>
                <c:pt idx="1673">
                  <c:v>8.9999999999999993E-3</c:v>
                </c:pt>
                <c:pt idx="1674">
                  <c:v>1.2E-2</c:v>
                </c:pt>
                <c:pt idx="1675">
                  <c:v>1.7999999999999999E-2</c:v>
                </c:pt>
                <c:pt idx="1676">
                  <c:v>2.5999999999999999E-2</c:v>
                </c:pt>
                <c:pt idx="1677">
                  <c:v>2.1000000000000001E-2</c:v>
                </c:pt>
                <c:pt idx="1678">
                  <c:v>1.2E-2</c:v>
                </c:pt>
                <c:pt idx="1679">
                  <c:v>2.9000000000000001E-2</c:v>
                </c:pt>
                <c:pt idx="1680">
                  <c:v>6.0000000000000001E-3</c:v>
                </c:pt>
                <c:pt idx="1681">
                  <c:v>1.7000000000000001E-2</c:v>
                </c:pt>
                <c:pt idx="1682">
                  <c:v>-5.0000000000000001E-3</c:v>
                </c:pt>
                <c:pt idx="1683">
                  <c:v>2.3E-2</c:v>
                </c:pt>
                <c:pt idx="1684">
                  <c:v>2.1999999999999999E-2</c:v>
                </c:pt>
                <c:pt idx="1685">
                  <c:v>2.9000000000000001E-2</c:v>
                </c:pt>
                <c:pt idx="1686">
                  <c:v>1.4E-2</c:v>
                </c:pt>
                <c:pt idx="1687">
                  <c:v>1.7999999999999999E-2</c:v>
                </c:pt>
                <c:pt idx="1688">
                  <c:v>2.5999999999999999E-2</c:v>
                </c:pt>
                <c:pt idx="1689">
                  <c:v>1.2E-2</c:v>
                </c:pt>
                <c:pt idx="1690">
                  <c:v>2.8000000000000001E-2</c:v>
                </c:pt>
                <c:pt idx="1691">
                  <c:v>1.9E-2</c:v>
                </c:pt>
                <c:pt idx="1692">
                  <c:v>2.7E-2</c:v>
                </c:pt>
                <c:pt idx="1693">
                  <c:v>1.6E-2</c:v>
                </c:pt>
                <c:pt idx="1694">
                  <c:v>-0.01</c:v>
                </c:pt>
                <c:pt idx="1695">
                  <c:v>1.6E-2</c:v>
                </c:pt>
                <c:pt idx="1696">
                  <c:v>1.7000000000000001E-2</c:v>
                </c:pt>
                <c:pt idx="1697">
                  <c:v>2.9000000000000001E-2</c:v>
                </c:pt>
                <c:pt idx="1698">
                  <c:v>1.0999999999999999E-2</c:v>
                </c:pt>
                <c:pt idx="1699">
                  <c:v>1.6E-2</c:v>
                </c:pt>
                <c:pt idx="1700">
                  <c:v>2.7E-2</c:v>
                </c:pt>
                <c:pt idx="1701">
                  <c:v>2.7E-2</c:v>
                </c:pt>
                <c:pt idx="1702">
                  <c:v>2.3E-2</c:v>
                </c:pt>
                <c:pt idx="1703">
                  <c:v>7.0000000000000001E-3</c:v>
                </c:pt>
                <c:pt idx="1704">
                  <c:v>3.1E-2</c:v>
                </c:pt>
                <c:pt idx="1705">
                  <c:v>1.2999999999999999E-2</c:v>
                </c:pt>
                <c:pt idx="1706">
                  <c:v>0.02</c:v>
                </c:pt>
                <c:pt idx="1707">
                  <c:v>0.01</c:v>
                </c:pt>
                <c:pt idx="1708">
                  <c:v>8.0000000000000002E-3</c:v>
                </c:pt>
                <c:pt idx="1709">
                  <c:v>1.7000000000000001E-2</c:v>
                </c:pt>
                <c:pt idx="1710">
                  <c:v>0.03</c:v>
                </c:pt>
                <c:pt idx="1711">
                  <c:v>0.02</c:v>
                </c:pt>
                <c:pt idx="1712">
                  <c:v>7.0000000000000001E-3</c:v>
                </c:pt>
                <c:pt idx="1713">
                  <c:v>3.7999999999999999E-2</c:v>
                </c:pt>
                <c:pt idx="1714">
                  <c:v>2.5999999999999999E-2</c:v>
                </c:pt>
                <c:pt idx="1715">
                  <c:v>0.02</c:v>
                </c:pt>
                <c:pt idx="1716">
                  <c:v>1.6E-2</c:v>
                </c:pt>
                <c:pt idx="1717">
                  <c:v>1.4E-2</c:v>
                </c:pt>
                <c:pt idx="1718">
                  <c:v>0.03</c:v>
                </c:pt>
                <c:pt idx="1719">
                  <c:v>0.02</c:v>
                </c:pt>
                <c:pt idx="1720">
                  <c:v>2.9000000000000001E-2</c:v>
                </c:pt>
                <c:pt idx="1721">
                  <c:v>1.9E-2</c:v>
                </c:pt>
                <c:pt idx="1722">
                  <c:v>1.9E-2</c:v>
                </c:pt>
                <c:pt idx="1723">
                  <c:v>2.7E-2</c:v>
                </c:pt>
                <c:pt idx="1724">
                  <c:v>5.0000000000000001E-3</c:v>
                </c:pt>
                <c:pt idx="1725">
                  <c:v>0.02</c:v>
                </c:pt>
                <c:pt idx="1726">
                  <c:v>2.1000000000000001E-2</c:v>
                </c:pt>
                <c:pt idx="1727">
                  <c:v>1.2E-2</c:v>
                </c:pt>
                <c:pt idx="1728">
                  <c:v>-2E-3</c:v>
                </c:pt>
                <c:pt idx="1729">
                  <c:v>2.8000000000000001E-2</c:v>
                </c:pt>
                <c:pt idx="1730">
                  <c:v>8.9999999999999993E-3</c:v>
                </c:pt>
                <c:pt idx="1731">
                  <c:v>4.2999999999999997E-2</c:v>
                </c:pt>
                <c:pt idx="1732">
                  <c:v>2.8000000000000001E-2</c:v>
                </c:pt>
                <c:pt idx="1733">
                  <c:v>5.0000000000000001E-3</c:v>
                </c:pt>
                <c:pt idx="1734">
                  <c:v>2.7E-2</c:v>
                </c:pt>
                <c:pt idx="1735">
                  <c:v>1.6E-2</c:v>
                </c:pt>
                <c:pt idx="1736">
                  <c:v>2.4E-2</c:v>
                </c:pt>
                <c:pt idx="1737">
                  <c:v>2.1999999999999999E-2</c:v>
                </c:pt>
                <c:pt idx="1738">
                  <c:v>1E-3</c:v>
                </c:pt>
                <c:pt idx="1739">
                  <c:v>1.9E-2</c:v>
                </c:pt>
                <c:pt idx="1740">
                  <c:v>0.03</c:v>
                </c:pt>
                <c:pt idx="1741">
                  <c:v>3.5000000000000003E-2</c:v>
                </c:pt>
                <c:pt idx="1742">
                  <c:v>4.2000000000000003E-2</c:v>
                </c:pt>
                <c:pt idx="1743">
                  <c:v>2.1000000000000001E-2</c:v>
                </c:pt>
                <c:pt idx="1744">
                  <c:v>-1E-3</c:v>
                </c:pt>
                <c:pt idx="1745">
                  <c:v>0.01</c:v>
                </c:pt>
                <c:pt idx="1746">
                  <c:v>2.9000000000000001E-2</c:v>
                </c:pt>
                <c:pt idx="1747">
                  <c:v>1.6E-2</c:v>
                </c:pt>
                <c:pt idx="1748">
                  <c:v>1.7999999999999999E-2</c:v>
                </c:pt>
                <c:pt idx="1749">
                  <c:v>2.9000000000000001E-2</c:v>
                </c:pt>
                <c:pt idx="1750">
                  <c:v>2.1999999999999999E-2</c:v>
                </c:pt>
                <c:pt idx="1751">
                  <c:v>2.7E-2</c:v>
                </c:pt>
                <c:pt idx="1752">
                  <c:v>1.9E-2</c:v>
                </c:pt>
                <c:pt idx="1753">
                  <c:v>5.0000000000000001E-3</c:v>
                </c:pt>
                <c:pt idx="1754">
                  <c:v>0.02</c:v>
                </c:pt>
                <c:pt idx="1755">
                  <c:v>4.1000000000000002E-2</c:v>
                </c:pt>
                <c:pt idx="1756">
                  <c:v>1.7000000000000001E-2</c:v>
                </c:pt>
                <c:pt idx="1757">
                  <c:v>1.6E-2</c:v>
                </c:pt>
                <c:pt idx="1758">
                  <c:v>0.03</c:v>
                </c:pt>
                <c:pt idx="1759">
                  <c:v>2.5999999999999999E-2</c:v>
                </c:pt>
                <c:pt idx="1760">
                  <c:v>-3.0000000000000001E-3</c:v>
                </c:pt>
                <c:pt idx="1761">
                  <c:v>1.2E-2</c:v>
                </c:pt>
                <c:pt idx="1762">
                  <c:v>1.2E-2</c:v>
                </c:pt>
                <c:pt idx="1763">
                  <c:v>2.5000000000000001E-2</c:v>
                </c:pt>
                <c:pt idx="1764">
                  <c:v>1.6E-2</c:v>
                </c:pt>
                <c:pt idx="1765">
                  <c:v>2.7E-2</c:v>
                </c:pt>
                <c:pt idx="1766">
                  <c:v>3.1E-2</c:v>
                </c:pt>
                <c:pt idx="1767">
                  <c:v>2.8000000000000001E-2</c:v>
                </c:pt>
                <c:pt idx="1768">
                  <c:v>3.0000000000000001E-3</c:v>
                </c:pt>
                <c:pt idx="1769">
                  <c:v>7.0000000000000001E-3</c:v>
                </c:pt>
                <c:pt idx="1770">
                  <c:v>3.1E-2</c:v>
                </c:pt>
                <c:pt idx="1771">
                  <c:v>2.1000000000000001E-2</c:v>
                </c:pt>
                <c:pt idx="1772">
                  <c:v>4.2999999999999997E-2</c:v>
                </c:pt>
                <c:pt idx="1773">
                  <c:v>3.0000000000000001E-3</c:v>
                </c:pt>
                <c:pt idx="1774">
                  <c:v>3.5000000000000003E-2</c:v>
                </c:pt>
                <c:pt idx="1775">
                  <c:v>2.1999999999999999E-2</c:v>
                </c:pt>
                <c:pt idx="1776">
                  <c:v>1.7000000000000001E-2</c:v>
                </c:pt>
                <c:pt idx="1777">
                  <c:v>2.7E-2</c:v>
                </c:pt>
                <c:pt idx="1778">
                  <c:v>1.4E-2</c:v>
                </c:pt>
                <c:pt idx="1779">
                  <c:v>2.4E-2</c:v>
                </c:pt>
                <c:pt idx="1780">
                  <c:v>1.4999999999999999E-2</c:v>
                </c:pt>
                <c:pt idx="1781">
                  <c:v>1.4999999999999999E-2</c:v>
                </c:pt>
                <c:pt idx="1782">
                  <c:v>2.9000000000000001E-2</c:v>
                </c:pt>
                <c:pt idx="1783">
                  <c:v>1.4999999999999999E-2</c:v>
                </c:pt>
                <c:pt idx="1784">
                  <c:v>2.1000000000000001E-2</c:v>
                </c:pt>
                <c:pt idx="1785">
                  <c:v>3.3000000000000002E-2</c:v>
                </c:pt>
                <c:pt idx="1786">
                  <c:v>8.9999999999999993E-3</c:v>
                </c:pt>
                <c:pt idx="1787">
                  <c:v>8.0000000000000002E-3</c:v>
                </c:pt>
                <c:pt idx="1788">
                  <c:v>2.7E-2</c:v>
                </c:pt>
                <c:pt idx="1789">
                  <c:v>0.03</c:v>
                </c:pt>
                <c:pt idx="1790">
                  <c:v>1.4999999999999999E-2</c:v>
                </c:pt>
                <c:pt idx="1791">
                  <c:v>-6.0000000000000001E-3</c:v>
                </c:pt>
                <c:pt idx="1792">
                  <c:v>2.1000000000000001E-2</c:v>
                </c:pt>
                <c:pt idx="1793">
                  <c:v>8.0000000000000002E-3</c:v>
                </c:pt>
                <c:pt idx="1794">
                  <c:v>1.7999999999999999E-2</c:v>
                </c:pt>
                <c:pt idx="1795">
                  <c:v>0</c:v>
                </c:pt>
                <c:pt idx="1796">
                  <c:v>8.9999999999999993E-3</c:v>
                </c:pt>
                <c:pt idx="1797">
                  <c:v>1.7000000000000001E-2</c:v>
                </c:pt>
                <c:pt idx="1798">
                  <c:v>5.0000000000000001E-3</c:v>
                </c:pt>
                <c:pt idx="1799">
                  <c:v>0.04</c:v>
                </c:pt>
                <c:pt idx="1800">
                  <c:v>2.3E-2</c:v>
                </c:pt>
                <c:pt idx="1801">
                  <c:v>2.5000000000000001E-2</c:v>
                </c:pt>
                <c:pt idx="1802">
                  <c:v>7.0000000000000001E-3</c:v>
                </c:pt>
                <c:pt idx="1803">
                  <c:v>2.3E-2</c:v>
                </c:pt>
                <c:pt idx="1804">
                  <c:v>4.5999999999999999E-2</c:v>
                </c:pt>
                <c:pt idx="1805">
                  <c:v>4.7E-2</c:v>
                </c:pt>
                <c:pt idx="1806">
                  <c:v>1.7000000000000001E-2</c:v>
                </c:pt>
                <c:pt idx="1807">
                  <c:v>2.3E-2</c:v>
                </c:pt>
                <c:pt idx="1808">
                  <c:v>1.4E-2</c:v>
                </c:pt>
                <c:pt idx="1809">
                  <c:v>3.2000000000000001E-2</c:v>
                </c:pt>
                <c:pt idx="1810">
                  <c:v>2.5000000000000001E-2</c:v>
                </c:pt>
                <c:pt idx="1811">
                  <c:v>3.2000000000000001E-2</c:v>
                </c:pt>
                <c:pt idx="1812">
                  <c:v>3.0000000000000001E-3</c:v>
                </c:pt>
                <c:pt idx="1813">
                  <c:v>0.02</c:v>
                </c:pt>
                <c:pt idx="1814">
                  <c:v>2.3E-2</c:v>
                </c:pt>
                <c:pt idx="1815">
                  <c:v>1.2999999999999999E-2</c:v>
                </c:pt>
                <c:pt idx="1816">
                  <c:v>3.1E-2</c:v>
                </c:pt>
                <c:pt idx="1817">
                  <c:v>1.7999999999999999E-2</c:v>
                </c:pt>
                <c:pt idx="1818">
                  <c:v>1.9E-2</c:v>
                </c:pt>
                <c:pt idx="1819">
                  <c:v>1.2E-2</c:v>
                </c:pt>
                <c:pt idx="1820">
                  <c:v>2.7E-2</c:v>
                </c:pt>
                <c:pt idx="1821">
                  <c:v>3.3000000000000002E-2</c:v>
                </c:pt>
                <c:pt idx="1822">
                  <c:v>2.1000000000000001E-2</c:v>
                </c:pt>
                <c:pt idx="1823">
                  <c:v>1.0999999999999999E-2</c:v>
                </c:pt>
                <c:pt idx="1824">
                  <c:v>1.4E-2</c:v>
                </c:pt>
                <c:pt idx="1825">
                  <c:v>2.1000000000000001E-2</c:v>
                </c:pt>
                <c:pt idx="1826">
                  <c:v>0.03</c:v>
                </c:pt>
                <c:pt idx="1827">
                  <c:v>2.5000000000000001E-2</c:v>
                </c:pt>
                <c:pt idx="1828">
                  <c:v>0.01</c:v>
                </c:pt>
                <c:pt idx="1829">
                  <c:v>2.4E-2</c:v>
                </c:pt>
                <c:pt idx="1830">
                  <c:v>1.7999999999999999E-2</c:v>
                </c:pt>
                <c:pt idx="1831">
                  <c:v>2.5999999999999999E-2</c:v>
                </c:pt>
                <c:pt idx="1832">
                  <c:v>3.2000000000000001E-2</c:v>
                </c:pt>
                <c:pt idx="1833">
                  <c:v>1.6E-2</c:v>
                </c:pt>
                <c:pt idx="1834">
                  <c:v>8.0000000000000002E-3</c:v>
                </c:pt>
                <c:pt idx="1835">
                  <c:v>0.01</c:v>
                </c:pt>
                <c:pt idx="1836">
                  <c:v>3.0000000000000001E-3</c:v>
                </c:pt>
                <c:pt idx="1837">
                  <c:v>-4.0000000000000001E-3</c:v>
                </c:pt>
                <c:pt idx="1838">
                  <c:v>2.8000000000000001E-2</c:v>
                </c:pt>
                <c:pt idx="1839">
                  <c:v>4.0000000000000001E-3</c:v>
                </c:pt>
                <c:pt idx="1840">
                  <c:v>3.5000000000000003E-2</c:v>
                </c:pt>
                <c:pt idx="1841">
                  <c:v>3.0000000000000001E-3</c:v>
                </c:pt>
                <c:pt idx="1842">
                  <c:v>2.9000000000000001E-2</c:v>
                </c:pt>
                <c:pt idx="1843">
                  <c:v>5.6000000000000001E-2</c:v>
                </c:pt>
                <c:pt idx="1844">
                  <c:v>1E-3</c:v>
                </c:pt>
                <c:pt idx="1845">
                  <c:v>1E-3</c:v>
                </c:pt>
                <c:pt idx="1846">
                  <c:v>2.1000000000000001E-2</c:v>
                </c:pt>
                <c:pt idx="1847">
                  <c:v>-1E-3</c:v>
                </c:pt>
                <c:pt idx="1848">
                  <c:v>2.3E-2</c:v>
                </c:pt>
                <c:pt idx="1849">
                  <c:v>1.6E-2</c:v>
                </c:pt>
                <c:pt idx="1850">
                  <c:v>4.4999999999999998E-2</c:v>
                </c:pt>
                <c:pt idx="1851">
                  <c:v>-7.0000000000000001E-3</c:v>
                </c:pt>
                <c:pt idx="1852">
                  <c:v>2.1999999999999999E-2</c:v>
                </c:pt>
                <c:pt idx="1853">
                  <c:v>1.4E-2</c:v>
                </c:pt>
                <c:pt idx="1854">
                  <c:v>3.3000000000000002E-2</c:v>
                </c:pt>
                <c:pt idx="1855">
                  <c:v>2.9000000000000001E-2</c:v>
                </c:pt>
                <c:pt idx="1856">
                  <c:v>2.5999999999999999E-2</c:v>
                </c:pt>
                <c:pt idx="1857">
                  <c:v>2.9000000000000001E-2</c:v>
                </c:pt>
                <c:pt idx="1858">
                  <c:v>2.1000000000000001E-2</c:v>
                </c:pt>
                <c:pt idx="1859">
                  <c:v>2.1999999999999999E-2</c:v>
                </c:pt>
                <c:pt idx="1860">
                  <c:v>1.2E-2</c:v>
                </c:pt>
                <c:pt idx="1861">
                  <c:v>8.9999999999999993E-3</c:v>
                </c:pt>
                <c:pt idx="1862">
                  <c:v>3.5999999999999997E-2</c:v>
                </c:pt>
                <c:pt idx="1863">
                  <c:v>2.9000000000000001E-2</c:v>
                </c:pt>
                <c:pt idx="1864">
                  <c:v>2.1000000000000001E-2</c:v>
                </c:pt>
                <c:pt idx="1865">
                  <c:v>2.1000000000000001E-2</c:v>
                </c:pt>
                <c:pt idx="1866">
                  <c:v>0.03</c:v>
                </c:pt>
                <c:pt idx="1867">
                  <c:v>3.9E-2</c:v>
                </c:pt>
                <c:pt idx="1868">
                  <c:v>7.0000000000000001E-3</c:v>
                </c:pt>
                <c:pt idx="1869">
                  <c:v>4.9000000000000002E-2</c:v>
                </c:pt>
                <c:pt idx="1870">
                  <c:v>0.01</c:v>
                </c:pt>
                <c:pt idx="1871">
                  <c:v>1.0999999999999999E-2</c:v>
                </c:pt>
                <c:pt idx="1872">
                  <c:v>0.02</c:v>
                </c:pt>
                <c:pt idx="1873">
                  <c:v>3.4000000000000002E-2</c:v>
                </c:pt>
                <c:pt idx="1874">
                  <c:v>1.2999999999999999E-2</c:v>
                </c:pt>
                <c:pt idx="1875">
                  <c:v>1.4E-2</c:v>
                </c:pt>
                <c:pt idx="1876">
                  <c:v>2.8000000000000001E-2</c:v>
                </c:pt>
                <c:pt idx="1877">
                  <c:v>3.3000000000000002E-2</c:v>
                </c:pt>
                <c:pt idx="1878">
                  <c:v>1.6E-2</c:v>
                </c:pt>
                <c:pt idx="1879">
                  <c:v>2.7E-2</c:v>
                </c:pt>
                <c:pt idx="1880">
                  <c:v>1.0999999999999999E-2</c:v>
                </c:pt>
                <c:pt idx="1881">
                  <c:v>3.1E-2</c:v>
                </c:pt>
                <c:pt idx="1882">
                  <c:v>0.02</c:v>
                </c:pt>
                <c:pt idx="1883">
                  <c:v>1.9E-2</c:v>
                </c:pt>
                <c:pt idx="1884">
                  <c:v>3.3000000000000002E-2</c:v>
                </c:pt>
                <c:pt idx="1885">
                  <c:v>2.4E-2</c:v>
                </c:pt>
                <c:pt idx="1886">
                  <c:v>1.4999999999999999E-2</c:v>
                </c:pt>
                <c:pt idx="1887">
                  <c:v>7.0000000000000001E-3</c:v>
                </c:pt>
                <c:pt idx="1888">
                  <c:v>2.5999999999999999E-2</c:v>
                </c:pt>
                <c:pt idx="1889">
                  <c:v>3.3000000000000002E-2</c:v>
                </c:pt>
                <c:pt idx="1890">
                  <c:v>3.9E-2</c:v>
                </c:pt>
                <c:pt idx="1891">
                  <c:v>3.5000000000000003E-2</c:v>
                </c:pt>
                <c:pt idx="1892">
                  <c:v>4.8000000000000001E-2</c:v>
                </c:pt>
                <c:pt idx="1893">
                  <c:v>3.4000000000000002E-2</c:v>
                </c:pt>
                <c:pt idx="1894">
                  <c:v>4.1000000000000002E-2</c:v>
                </c:pt>
                <c:pt idx="1895">
                  <c:v>2.1999999999999999E-2</c:v>
                </c:pt>
                <c:pt idx="1896">
                  <c:v>2.9000000000000001E-2</c:v>
                </c:pt>
                <c:pt idx="1897">
                  <c:v>0.01</c:v>
                </c:pt>
                <c:pt idx="1898">
                  <c:v>3.4000000000000002E-2</c:v>
                </c:pt>
                <c:pt idx="1899">
                  <c:v>2.9000000000000001E-2</c:v>
                </c:pt>
                <c:pt idx="1900">
                  <c:v>2.8000000000000001E-2</c:v>
                </c:pt>
                <c:pt idx="1901">
                  <c:v>5.2999999999999999E-2</c:v>
                </c:pt>
                <c:pt idx="1902">
                  <c:v>3.9E-2</c:v>
                </c:pt>
                <c:pt idx="1903">
                  <c:v>0.01</c:v>
                </c:pt>
                <c:pt idx="1904">
                  <c:v>2.3E-2</c:v>
                </c:pt>
                <c:pt idx="1905">
                  <c:v>1.4999999999999999E-2</c:v>
                </c:pt>
                <c:pt idx="1906">
                  <c:v>4.8000000000000001E-2</c:v>
                </c:pt>
                <c:pt idx="1907">
                  <c:v>0.01</c:v>
                </c:pt>
                <c:pt idx="1908">
                  <c:v>3.3000000000000002E-2</c:v>
                </c:pt>
                <c:pt idx="1909">
                  <c:v>3.3000000000000002E-2</c:v>
                </c:pt>
                <c:pt idx="1910">
                  <c:v>3.6999999999999998E-2</c:v>
                </c:pt>
                <c:pt idx="1911">
                  <c:v>3.2000000000000001E-2</c:v>
                </c:pt>
                <c:pt idx="1912">
                  <c:v>1.4E-2</c:v>
                </c:pt>
                <c:pt idx="1913">
                  <c:v>3.2000000000000001E-2</c:v>
                </c:pt>
                <c:pt idx="1914">
                  <c:v>1.7999999999999999E-2</c:v>
                </c:pt>
                <c:pt idx="1915">
                  <c:v>0.03</c:v>
                </c:pt>
                <c:pt idx="1916">
                  <c:v>1.4999999999999999E-2</c:v>
                </c:pt>
                <c:pt idx="1917">
                  <c:v>3.2000000000000001E-2</c:v>
                </c:pt>
                <c:pt idx="1918">
                  <c:v>1.0999999999999999E-2</c:v>
                </c:pt>
                <c:pt idx="1919">
                  <c:v>2.1000000000000001E-2</c:v>
                </c:pt>
                <c:pt idx="1920">
                  <c:v>0.03</c:v>
                </c:pt>
                <c:pt idx="1921">
                  <c:v>3.6999999999999998E-2</c:v>
                </c:pt>
                <c:pt idx="1922">
                  <c:v>2.3E-2</c:v>
                </c:pt>
                <c:pt idx="1923">
                  <c:v>0.01</c:v>
                </c:pt>
                <c:pt idx="1924">
                  <c:v>3.5999999999999997E-2</c:v>
                </c:pt>
                <c:pt idx="1925">
                  <c:v>2.9000000000000001E-2</c:v>
                </c:pt>
                <c:pt idx="1926">
                  <c:v>2.9000000000000001E-2</c:v>
                </c:pt>
                <c:pt idx="1927">
                  <c:v>3.1E-2</c:v>
                </c:pt>
                <c:pt idx="1928">
                  <c:v>3.2000000000000001E-2</c:v>
                </c:pt>
                <c:pt idx="1929">
                  <c:v>2.5000000000000001E-2</c:v>
                </c:pt>
                <c:pt idx="1930">
                  <c:v>0.04</c:v>
                </c:pt>
                <c:pt idx="1931">
                  <c:v>1.9E-2</c:v>
                </c:pt>
                <c:pt idx="1932">
                  <c:v>3.5999999999999997E-2</c:v>
                </c:pt>
                <c:pt idx="1933">
                  <c:v>2.1999999999999999E-2</c:v>
                </c:pt>
                <c:pt idx="1934">
                  <c:v>2.5999999999999999E-2</c:v>
                </c:pt>
                <c:pt idx="1935">
                  <c:v>0.02</c:v>
                </c:pt>
                <c:pt idx="1936">
                  <c:v>4.8000000000000001E-2</c:v>
                </c:pt>
                <c:pt idx="1937">
                  <c:v>3.2000000000000001E-2</c:v>
                </c:pt>
                <c:pt idx="1938">
                  <c:v>4.1000000000000002E-2</c:v>
                </c:pt>
                <c:pt idx="1939">
                  <c:v>1.6E-2</c:v>
                </c:pt>
                <c:pt idx="1940">
                  <c:v>3.0000000000000001E-3</c:v>
                </c:pt>
                <c:pt idx="1941">
                  <c:v>3.2000000000000001E-2</c:v>
                </c:pt>
                <c:pt idx="1942">
                  <c:v>2.7E-2</c:v>
                </c:pt>
                <c:pt idx="1943">
                  <c:v>1.2E-2</c:v>
                </c:pt>
                <c:pt idx="1944">
                  <c:v>1.6E-2</c:v>
                </c:pt>
                <c:pt idx="1945">
                  <c:v>-1E-3</c:v>
                </c:pt>
                <c:pt idx="1946">
                  <c:v>2.8000000000000001E-2</c:v>
                </c:pt>
                <c:pt idx="1947">
                  <c:v>3.1E-2</c:v>
                </c:pt>
                <c:pt idx="1948">
                  <c:v>1.9E-2</c:v>
                </c:pt>
                <c:pt idx="1949">
                  <c:v>3.9E-2</c:v>
                </c:pt>
                <c:pt idx="1950">
                  <c:v>3.9E-2</c:v>
                </c:pt>
                <c:pt idx="1951">
                  <c:v>1.6E-2</c:v>
                </c:pt>
                <c:pt idx="1952">
                  <c:v>2.5999999999999999E-2</c:v>
                </c:pt>
                <c:pt idx="1953">
                  <c:v>3.1E-2</c:v>
                </c:pt>
                <c:pt idx="1954">
                  <c:v>3.1E-2</c:v>
                </c:pt>
                <c:pt idx="1955">
                  <c:v>1.4999999999999999E-2</c:v>
                </c:pt>
                <c:pt idx="1956">
                  <c:v>3.3000000000000002E-2</c:v>
                </c:pt>
                <c:pt idx="1957">
                  <c:v>1.7999999999999999E-2</c:v>
                </c:pt>
                <c:pt idx="1958">
                  <c:v>8.9999999999999993E-3</c:v>
                </c:pt>
                <c:pt idx="1959">
                  <c:v>1.4999999999999999E-2</c:v>
                </c:pt>
                <c:pt idx="1960">
                  <c:v>-4.0000000000000001E-3</c:v>
                </c:pt>
                <c:pt idx="1961">
                  <c:v>1.4999999999999999E-2</c:v>
                </c:pt>
                <c:pt idx="1962">
                  <c:v>1.7999999999999999E-2</c:v>
                </c:pt>
                <c:pt idx="1963">
                  <c:v>1.9E-2</c:v>
                </c:pt>
                <c:pt idx="1964">
                  <c:v>1.4999999999999999E-2</c:v>
                </c:pt>
                <c:pt idx="1965">
                  <c:v>2.8000000000000001E-2</c:v>
                </c:pt>
                <c:pt idx="1966">
                  <c:v>1.0999999999999999E-2</c:v>
                </c:pt>
                <c:pt idx="1967">
                  <c:v>-1.7000000000000001E-2</c:v>
                </c:pt>
                <c:pt idx="1968">
                  <c:v>1.7000000000000001E-2</c:v>
                </c:pt>
                <c:pt idx="1969">
                  <c:v>1.2999999999999999E-2</c:v>
                </c:pt>
                <c:pt idx="1970">
                  <c:v>2.1000000000000001E-2</c:v>
                </c:pt>
                <c:pt idx="1971">
                  <c:v>5.0000000000000001E-3</c:v>
                </c:pt>
                <c:pt idx="1972">
                  <c:v>2.1000000000000001E-2</c:v>
                </c:pt>
                <c:pt idx="1973">
                  <c:v>3.6999999999999998E-2</c:v>
                </c:pt>
                <c:pt idx="1974">
                  <c:v>4.4999999999999998E-2</c:v>
                </c:pt>
                <c:pt idx="1975">
                  <c:v>1.7999999999999999E-2</c:v>
                </c:pt>
                <c:pt idx="1976">
                  <c:v>4.4999999999999998E-2</c:v>
                </c:pt>
                <c:pt idx="1977">
                  <c:v>1.0999999999999999E-2</c:v>
                </c:pt>
                <c:pt idx="1978">
                  <c:v>3.3000000000000002E-2</c:v>
                </c:pt>
                <c:pt idx="1979">
                  <c:v>3.1E-2</c:v>
                </c:pt>
                <c:pt idx="1980">
                  <c:v>4.2999999999999997E-2</c:v>
                </c:pt>
                <c:pt idx="1981">
                  <c:v>4.2000000000000003E-2</c:v>
                </c:pt>
                <c:pt idx="1982">
                  <c:v>1.7999999999999999E-2</c:v>
                </c:pt>
                <c:pt idx="1983">
                  <c:v>1.7999999999999999E-2</c:v>
                </c:pt>
                <c:pt idx="1984">
                  <c:v>3.2000000000000001E-2</c:v>
                </c:pt>
                <c:pt idx="1985">
                  <c:v>-1E-3</c:v>
                </c:pt>
                <c:pt idx="1986">
                  <c:v>1.6E-2</c:v>
                </c:pt>
                <c:pt idx="1987">
                  <c:v>2.4E-2</c:v>
                </c:pt>
                <c:pt idx="1988">
                  <c:v>5.0000000000000001E-3</c:v>
                </c:pt>
                <c:pt idx="1989">
                  <c:v>5.0000000000000001E-3</c:v>
                </c:pt>
                <c:pt idx="1990">
                  <c:v>3.5000000000000003E-2</c:v>
                </c:pt>
                <c:pt idx="1991">
                  <c:v>1.6E-2</c:v>
                </c:pt>
                <c:pt idx="1992">
                  <c:v>4.3999999999999997E-2</c:v>
                </c:pt>
                <c:pt idx="1993">
                  <c:v>4.4999999999999998E-2</c:v>
                </c:pt>
                <c:pt idx="1994">
                  <c:v>1E-3</c:v>
                </c:pt>
                <c:pt idx="1995">
                  <c:v>2.3E-2</c:v>
                </c:pt>
                <c:pt idx="1996">
                  <c:v>1.0999999999999999E-2</c:v>
                </c:pt>
                <c:pt idx="1997">
                  <c:v>-7.0000000000000001E-3</c:v>
                </c:pt>
                <c:pt idx="1998">
                  <c:v>3.1E-2</c:v>
                </c:pt>
                <c:pt idx="1999">
                  <c:v>4.9000000000000002E-2</c:v>
                </c:pt>
                <c:pt idx="2000">
                  <c:v>0.04</c:v>
                </c:pt>
                <c:pt idx="2001">
                  <c:v>-1E-3</c:v>
                </c:pt>
                <c:pt idx="2002">
                  <c:v>1.6E-2</c:v>
                </c:pt>
                <c:pt idx="2003">
                  <c:v>3.2000000000000001E-2</c:v>
                </c:pt>
                <c:pt idx="2004">
                  <c:v>1.2E-2</c:v>
                </c:pt>
                <c:pt idx="2005">
                  <c:v>3.3000000000000002E-2</c:v>
                </c:pt>
                <c:pt idx="2006">
                  <c:v>5.2999999999999999E-2</c:v>
                </c:pt>
                <c:pt idx="2007">
                  <c:v>0.04</c:v>
                </c:pt>
                <c:pt idx="2008">
                  <c:v>3.5000000000000003E-2</c:v>
                </c:pt>
                <c:pt idx="2009">
                  <c:v>2.5000000000000001E-2</c:v>
                </c:pt>
                <c:pt idx="2010">
                  <c:v>3.3000000000000002E-2</c:v>
                </c:pt>
                <c:pt idx="2011">
                  <c:v>0.03</c:v>
                </c:pt>
                <c:pt idx="2012">
                  <c:v>0.02</c:v>
                </c:pt>
                <c:pt idx="2013">
                  <c:v>2.4E-2</c:v>
                </c:pt>
                <c:pt idx="2014">
                  <c:v>3.5999999999999997E-2</c:v>
                </c:pt>
                <c:pt idx="2015">
                  <c:v>6.0000000000000001E-3</c:v>
                </c:pt>
                <c:pt idx="2016">
                  <c:v>2.5999999999999999E-2</c:v>
                </c:pt>
                <c:pt idx="2017">
                  <c:v>3.4000000000000002E-2</c:v>
                </c:pt>
                <c:pt idx="2018">
                  <c:v>7.0999999999999994E-2</c:v>
                </c:pt>
                <c:pt idx="2019">
                  <c:v>3.1E-2</c:v>
                </c:pt>
                <c:pt idx="2020">
                  <c:v>1.4E-2</c:v>
                </c:pt>
                <c:pt idx="2021">
                  <c:v>1.0999999999999999E-2</c:v>
                </c:pt>
                <c:pt idx="2022">
                  <c:v>1.2E-2</c:v>
                </c:pt>
                <c:pt idx="2023">
                  <c:v>-4.0000000000000001E-3</c:v>
                </c:pt>
                <c:pt idx="2024">
                  <c:v>4.5999999999999999E-2</c:v>
                </c:pt>
                <c:pt idx="2025">
                  <c:v>1.9E-2</c:v>
                </c:pt>
                <c:pt idx="2026">
                  <c:v>1.4E-2</c:v>
                </c:pt>
                <c:pt idx="2027">
                  <c:v>1E-3</c:v>
                </c:pt>
                <c:pt idx="2028">
                  <c:v>7.1999999999999995E-2</c:v>
                </c:pt>
                <c:pt idx="2029">
                  <c:v>-3.0000000000000001E-3</c:v>
                </c:pt>
                <c:pt idx="2030">
                  <c:v>3.6999999999999998E-2</c:v>
                </c:pt>
                <c:pt idx="2031">
                  <c:v>2.7E-2</c:v>
                </c:pt>
                <c:pt idx="2032">
                  <c:v>5.3999999999999999E-2</c:v>
                </c:pt>
                <c:pt idx="2033">
                  <c:v>3.7999999999999999E-2</c:v>
                </c:pt>
                <c:pt idx="2034">
                  <c:v>3.4000000000000002E-2</c:v>
                </c:pt>
                <c:pt idx="2035">
                  <c:v>2.4E-2</c:v>
                </c:pt>
                <c:pt idx="2036">
                  <c:v>1.6E-2</c:v>
                </c:pt>
                <c:pt idx="2037">
                  <c:v>-8.0000000000000002E-3</c:v>
                </c:pt>
                <c:pt idx="2038">
                  <c:v>8.9999999999999993E-3</c:v>
                </c:pt>
                <c:pt idx="2039">
                  <c:v>3.5000000000000003E-2</c:v>
                </c:pt>
                <c:pt idx="2040">
                  <c:v>2.1000000000000001E-2</c:v>
                </c:pt>
                <c:pt idx="2041">
                  <c:v>3.7999999999999999E-2</c:v>
                </c:pt>
                <c:pt idx="2042">
                  <c:v>2.5999999999999999E-2</c:v>
                </c:pt>
                <c:pt idx="2043">
                  <c:v>2.7E-2</c:v>
                </c:pt>
                <c:pt idx="2044">
                  <c:v>0.03</c:v>
                </c:pt>
                <c:pt idx="2045">
                  <c:v>2.5000000000000001E-2</c:v>
                </c:pt>
                <c:pt idx="2046">
                  <c:v>2.9000000000000001E-2</c:v>
                </c:pt>
                <c:pt idx="2047">
                  <c:v>1.7000000000000001E-2</c:v>
                </c:pt>
                <c:pt idx="2048">
                  <c:v>1.7999999999999999E-2</c:v>
                </c:pt>
                <c:pt idx="2049">
                  <c:v>2.5000000000000001E-2</c:v>
                </c:pt>
                <c:pt idx="2050">
                  <c:v>0.01</c:v>
                </c:pt>
                <c:pt idx="2051">
                  <c:v>1.0999999999999999E-2</c:v>
                </c:pt>
                <c:pt idx="2052">
                  <c:v>5.8999999999999997E-2</c:v>
                </c:pt>
                <c:pt idx="2053">
                  <c:v>1.7000000000000001E-2</c:v>
                </c:pt>
                <c:pt idx="2054">
                  <c:v>3.1E-2</c:v>
                </c:pt>
                <c:pt idx="2055">
                  <c:v>2.5999999999999999E-2</c:v>
                </c:pt>
                <c:pt idx="2056">
                  <c:v>0</c:v>
                </c:pt>
                <c:pt idx="2057">
                  <c:v>1.9E-2</c:v>
                </c:pt>
                <c:pt idx="2058">
                  <c:v>3.5000000000000003E-2</c:v>
                </c:pt>
                <c:pt idx="2059">
                  <c:v>5.0000000000000001E-3</c:v>
                </c:pt>
                <c:pt idx="2060">
                  <c:v>2.7E-2</c:v>
                </c:pt>
                <c:pt idx="2061">
                  <c:v>1.2999999999999999E-2</c:v>
                </c:pt>
                <c:pt idx="2062">
                  <c:v>3.9E-2</c:v>
                </c:pt>
                <c:pt idx="2063">
                  <c:v>4.4999999999999998E-2</c:v>
                </c:pt>
                <c:pt idx="2064">
                  <c:v>2.4E-2</c:v>
                </c:pt>
                <c:pt idx="2065">
                  <c:v>7.0000000000000001E-3</c:v>
                </c:pt>
                <c:pt idx="2066">
                  <c:v>2.5999999999999999E-2</c:v>
                </c:pt>
                <c:pt idx="2067">
                  <c:v>4.2000000000000003E-2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B0-AA45-A698-83E91071790F}"/>
            </c:ext>
          </c:extLst>
        </c:ser>
        <c:ser>
          <c:idx val="1"/>
          <c:order val="1"/>
          <c:tx>
            <c:strRef>
              <c:f>'UV VIS Meas 500 ms, 10 scan'!$F$2</c:f>
              <c:strCache>
                <c:ptCount val="1"/>
                <c:pt idx="0">
                  <c:v>background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scan'!$F$3:$F$2070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2.2130000000000001</c:v>
                </c:pt>
                <c:pt idx="26">
                  <c:v>4.9589999999999996</c:v>
                </c:pt>
                <c:pt idx="27">
                  <c:v>0.504</c:v>
                </c:pt>
                <c:pt idx="28">
                  <c:v>1.38</c:v>
                </c:pt>
                <c:pt idx="29">
                  <c:v>1.8169999999999999</c:v>
                </c:pt>
                <c:pt idx="30">
                  <c:v>0.94299999999999995</c:v>
                </c:pt>
                <c:pt idx="31">
                  <c:v>1.5349999999999999</c:v>
                </c:pt>
                <c:pt idx="32">
                  <c:v>1.887</c:v>
                </c:pt>
                <c:pt idx="33">
                  <c:v>0.52</c:v>
                </c:pt>
                <c:pt idx="34">
                  <c:v>1.5009999999999999</c:v>
                </c:pt>
                <c:pt idx="35">
                  <c:v>1.087</c:v>
                </c:pt>
                <c:pt idx="36">
                  <c:v>0.77600000000000002</c:v>
                </c:pt>
                <c:pt idx="37">
                  <c:v>2.0259999999999998</c:v>
                </c:pt>
                <c:pt idx="38">
                  <c:v>1.4890000000000001</c:v>
                </c:pt>
                <c:pt idx="39">
                  <c:v>0.63700000000000001</c:v>
                </c:pt>
                <c:pt idx="40">
                  <c:v>0.90600000000000003</c:v>
                </c:pt>
                <c:pt idx="41">
                  <c:v>1.4239999999999999</c:v>
                </c:pt>
                <c:pt idx="42">
                  <c:v>0.39800000000000002</c:v>
                </c:pt>
                <c:pt idx="43">
                  <c:v>0.374</c:v>
                </c:pt>
                <c:pt idx="44">
                  <c:v>0.12</c:v>
                </c:pt>
                <c:pt idx="45">
                  <c:v>0.73699999999999999</c:v>
                </c:pt>
                <c:pt idx="46">
                  <c:v>1.1930000000000001</c:v>
                </c:pt>
                <c:pt idx="47">
                  <c:v>0.32200000000000001</c:v>
                </c:pt>
                <c:pt idx="48">
                  <c:v>0.23100000000000001</c:v>
                </c:pt>
                <c:pt idx="49">
                  <c:v>0.245</c:v>
                </c:pt>
                <c:pt idx="50">
                  <c:v>0.58399999999999996</c:v>
                </c:pt>
                <c:pt idx="51">
                  <c:v>0.52700000000000002</c:v>
                </c:pt>
                <c:pt idx="52">
                  <c:v>0.45400000000000001</c:v>
                </c:pt>
                <c:pt idx="53">
                  <c:v>1.028</c:v>
                </c:pt>
                <c:pt idx="54">
                  <c:v>0.68899999999999995</c:v>
                </c:pt>
                <c:pt idx="55">
                  <c:v>0.72899999999999998</c:v>
                </c:pt>
                <c:pt idx="56">
                  <c:v>0.58499999999999996</c:v>
                </c:pt>
                <c:pt idx="57">
                  <c:v>0.7</c:v>
                </c:pt>
                <c:pt idx="58">
                  <c:v>0.35</c:v>
                </c:pt>
                <c:pt idx="59">
                  <c:v>0.33500000000000002</c:v>
                </c:pt>
                <c:pt idx="60">
                  <c:v>0.63100000000000001</c:v>
                </c:pt>
                <c:pt idx="61">
                  <c:v>0.55600000000000005</c:v>
                </c:pt>
                <c:pt idx="62">
                  <c:v>0.39200000000000002</c:v>
                </c:pt>
                <c:pt idx="63">
                  <c:v>0.39400000000000002</c:v>
                </c:pt>
                <c:pt idx="64">
                  <c:v>0.22</c:v>
                </c:pt>
                <c:pt idx="65">
                  <c:v>0.24</c:v>
                </c:pt>
                <c:pt idx="66">
                  <c:v>0.64700000000000002</c:v>
                </c:pt>
                <c:pt idx="67">
                  <c:v>0.19800000000000001</c:v>
                </c:pt>
                <c:pt idx="68">
                  <c:v>0.39500000000000002</c:v>
                </c:pt>
                <c:pt idx="69">
                  <c:v>0.54400000000000004</c:v>
                </c:pt>
                <c:pt idx="70">
                  <c:v>0.41299999999999998</c:v>
                </c:pt>
                <c:pt idx="71">
                  <c:v>0.53200000000000003</c:v>
                </c:pt>
                <c:pt idx="72">
                  <c:v>0.57999999999999996</c:v>
                </c:pt>
                <c:pt idx="73">
                  <c:v>0.27100000000000002</c:v>
                </c:pt>
                <c:pt idx="74">
                  <c:v>0.58899999999999997</c:v>
                </c:pt>
                <c:pt idx="75">
                  <c:v>0.161</c:v>
                </c:pt>
                <c:pt idx="76">
                  <c:v>0.64600000000000002</c:v>
                </c:pt>
                <c:pt idx="77">
                  <c:v>0.377</c:v>
                </c:pt>
                <c:pt idx="78">
                  <c:v>0.27500000000000002</c:v>
                </c:pt>
                <c:pt idx="79">
                  <c:v>0.48099999999999998</c:v>
                </c:pt>
                <c:pt idx="80">
                  <c:v>1.4E-2</c:v>
                </c:pt>
                <c:pt idx="81">
                  <c:v>0.32900000000000001</c:v>
                </c:pt>
                <c:pt idx="82">
                  <c:v>0.20699999999999999</c:v>
                </c:pt>
                <c:pt idx="83">
                  <c:v>0.17899999999999999</c:v>
                </c:pt>
                <c:pt idx="84">
                  <c:v>1.4E-2</c:v>
                </c:pt>
                <c:pt idx="85">
                  <c:v>0.13400000000000001</c:v>
                </c:pt>
                <c:pt idx="86">
                  <c:v>0.14499999999999999</c:v>
                </c:pt>
                <c:pt idx="87">
                  <c:v>0.32600000000000001</c:v>
                </c:pt>
                <c:pt idx="88">
                  <c:v>0.22900000000000001</c:v>
                </c:pt>
                <c:pt idx="89">
                  <c:v>0.17499999999999999</c:v>
                </c:pt>
                <c:pt idx="90">
                  <c:v>0.20499999999999999</c:v>
                </c:pt>
                <c:pt idx="91">
                  <c:v>0.14499999999999999</c:v>
                </c:pt>
                <c:pt idx="92">
                  <c:v>0.24299999999999999</c:v>
                </c:pt>
                <c:pt idx="93">
                  <c:v>0.11</c:v>
                </c:pt>
                <c:pt idx="94">
                  <c:v>0.193</c:v>
                </c:pt>
                <c:pt idx="95">
                  <c:v>0.2</c:v>
                </c:pt>
                <c:pt idx="96">
                  <c:v>0.113</c:v>
                </c:pt>
                <c:pt idx="97">
                  <c:v>4.3999999999999997E-2</c:v>
                </c:pt>
                <c:pt idx="98">
                  <c:v>9.4E-2</c:v>
                </c:pt>
                <c:pt idx="99">
                  <c:v>9.9000000000000005E-2</c:v>
                </c:pt>
                <c:pt idx="100">
                  <c:v>5.1999999999999998E-2</c:v>
                </c:pt>
                <c:pt idx="101">
                  <c:v>-9.9000000000000005E-2</c:v>
                </c:pt>
                <c:pt idx="102">
                  <c:v>5.5E-2</c:v>
                </c:pt>
                <c:pt idx="103">
                  <c:v>8.4000000000000005E-2</c:v>
                </c:pt>
                <c:pt idx="104">
                  <c:v>0.10100000000000001</c:v>
                </c:pt>
                <c:pt idx="105">
                  <c:v>0.11600000000000001</c:v>
                </c:pt>
                <c:pt idx="106">
                  <c:v>5.6000000000000001E-2</c:v>
                </c:pt>
                <c:pt idx="107">
                  <c:v>4.8000000000000001E-2</c:v>
                </c:pt>
                <c:pt idx="108">
                  <c:v>3.2000000000000001E-2</c:v>
                </c:pt>
                <c:pt idx="109">
                  <c:v>0.06</c:v>
                </c:pt>
                <c:pt idx="110">
                  <c:v>4.4999999999999998E-2</c:v>
                </c:pt>
                <c:pt idx="111">
                  <c:v>3.9E-2</c:v>
                </c:pt>
                <c:pt idx="112">
                  <c:v>8.7999999999999995E-2</c:v>
                </c:pt>
                <c:pt idx="113">
                  <c:v>1.6E-2</c:v>
                </c:pt>
                <c:pt idx="114">
                  <c:v>9.6000000000000002E-2</c:v>
                </c:pt>
                <c:pt idx="115">
                  <c:v>8.3000000000000004E-2</c:v>
                </c:pt>
                <c:pt idx="116">
                  <c:v>5.6000000000000001E-2</c:v>
                </c:pt>
                <c:pt idx="117">
                  <c:v>4.8000000000000001E-2</c:v>
                </c:pt>
                <c:pt idx="118">
                  <c:v>0.109</c:v>
                </c:pt>
                <c:pt idx="119">
                  <c:v>7.6999999999999999E-2</c:v>
                </c:pt>
                <c:pt idx="120">
                  <c:v>4.4999999999999998E-2</c:v>
                </c:pt>
                <c:pt idx="121">
                  <c:v>8.7999999999999995E-2</c:v>
                </c:pt>
                <c:pt idx="122">
                  <c:v>5.1999999999999998E-2</c:v>
                </c:pt>
                <c:pt idx="123">
                  <c:v>9.7000000000000003E-2</c:v>
                </c:pt>
                <c:pt idx="124">
                  <c:v>0.04</c:v>
                </c:pt>
                <c:pt idx="125">
                  <c:v>0.06</c:v>
                </c:pt>
                <c:pt idx="126">
                  <c:v>9.5000000000000001E-2</c:v>
                </c:pt>
                <c:pt idx="127">
                  <c:v>1.2999999999999999E-2</c:v>
                </c:pt>
                <c:pt idx="128">
                  <c:v>9.0999999999999998E-2</c:v>
                </c:pt>
                <c:pt idx="129">
                  <c:v>3.7999999999999999E-2</c:v>
                </c:pt>
                <c:pt idx="130">
                  <c:v>3.3000000000000002E-2</c:v>
                </c:pt>
                <c:pt idx="131">
                  <c:v>7.0000000000000001E-3</c:v>
                </c:pt>
                <c:pt idx="132">
                  <c:v>8.2000000000000003E-2</c:v>
                </c:pt>
                <c:pt idx="133">
                  <c:v>4.5999999999999999E-2</c:v>
                </c:pt>
                <c:pt idx="134">
                  <c:v>4.2000000000000003E-2</c:v>
                </c:pt>
                <c:pt idx="135">
                  <c:v>4.2000000000000003E-2</c:v>
                </c:pt>
                <c:pt idx="136">
                  <c:v>5.2999999999999999E-2</c:v>
                </c:pt>
                <c:pt idx="137">
                  <c:v>2.8000000000000001E-2</c:v>
                </c:pt>
                <c:pt idx="138">
                  <c:v>-8.9999999999999993E-3</c:v>
                </c:pt>
                <c:pt idx="139">
                  <c:v>6.6000000000000003E-2</c:v>
                </c:pt>
                <c:pt idx="140">
                  <c:v>6.9000000000000006E-2</c:v>
                </c:pt>
                <c:pt idx="141">
                  <c:v>4.1000000000000002E-2</c:v>
                </c:pt>
                <c:pt idx="142">
                  <c:v>5.5E-2</c:v>
                </c:pt>
                <c:pt idx="143">
                  <c:v>6.3E-2</c:v>
                </c:pt>
                <c:pt idx="144">
                  <c:v>1E-3</c:v>
                </c:pt>
                <c:pt idx="145">
                  <c:v>2.9000000000000001E-2</c:v>
                </c:pt>
                <c:pt idx="146">
                  <c:v>1.7999999999999999E-2</c:v>
                </c:pt>
                <c:pt idx="147">
                  <c:v>3.5000000000000003E-2</c:v>
                </c:pt>
                <c:pt idx="148">
                  <c:v>7.3999999999999996E-2</c:v>
                </c:pt>
                <c:pt idx="149">
                  <c:v>0.03</c:v>
                </c:pt>
                <c:pt idx="150">
                  <c:v>7.1999999999999995E-2</c:v>
                </c:pt>
                <c:pt idx="151">
                  <c:v>3.4000000000000002E-2</c:v>
                </c:pt>
                <c:pt idx="152">
                  <c:v>4.2999999999999997E-2</c:v>
                </c:pt>
                <c:pt idx="153">
                  <c:v>4.2999999999999997E-2</c:v>
                </c:pt>
                <c:pt idx="154">
                  <c:v>4.2000000000000003E-2</c:v>
                </c:pt>
                <c:pt idx="155">
                  <c:v>4.5999999999999999E-2</c:v>
                </c:pt>
                <c:pt idx="156">
                  <c:v>4.4999999999999998E-2</c:v>
                </c:pt>
                <c:pt idx="157">
                  <c:v>5.0999999999999997E-2</c:v>
                </c:pt>
                <c:pt idx="158">
                  <c:v>3.5000000000000003E-2</c:v>
                </c:pt>
                <c:pt idx="159">
                  <c:v>3.6999999999999998E-2</c:v>
                </c:pt>
                <c:pt idx="160">
                  <c:v>4.3999999999999997E-2</c:v>
                </c:pt>
                <c:pt idx="161">
                  <c:v>2.7E-2</c:v>
                </c:pt>
                <c:pt idx="162">
                  <c:v>5.0000000000000001E-3</c:v>
                </c:pt>
                <c:pt idx="163">
                  <c:v>7.1999999999999995E-2</c:v>
                </c:pt>
                <c:pt idx="164">
                  <c:v>3.9E-2</c:v>
                </c:pt>
                <c:pt idx="165">
                  <c:v>0</c:v>
                </c:pt>
                <c:pt idx="166">
                  <c:v>3.6999999999999998E-2</c:v>
                </c:pt>
                <c:pt idx="167">
                  <c:v>0.03</c:v>
                </c:pt>
                <c:pt idx="168">
                  <c:v>3.3000000000000002E-2</c:v>
                </c:pt>
                <c:pt idx="169">
                  <c:v>0</c:v>
                </c:pt>
                <c:pt idx="170">
                  <c:v>1.4E-2</c:v>
                </c:pt>
                <c:pt idx="171">
                  <c:v>3.3000000000000002E-2</c:v>
                </c:pt>
                <c:pt idx="172">
                  <c:v>4.9000000000000002E-2</c:v>
                </c:pt>
                <c:pt idx="173">
                  <c:v>2E-3</c:v>
                </c:pt>
                <c:pt idx="174">
                  <c:v>7.1999999999999995E-2</c:v>
                </c:pt>
                <c:pt idx="175">
                  <c:v>0.06</c:v>
                </c:pt>
                <c:pt idx="176">
                  <c:v>4.1000000000000002E-2</c:v>
                </c:pt>
                <c:pt idx="177">
                  <c:v>4.3999999999999997E-2</c:v>
                </c:pt>
                <c:pt idx="178">
                  <c:v>2.5999999999999999E-2</c:v>
                </c:pt>
                <c:pt idx="179">
                  <c:v>1E-3</c:v>
                </c:pt>
                <c:pt idx="180">
                  <c:v>2.3E-2</c:v>
                </c:pt>
                <c:pt idx="181">
                  <c:v>2.9000000000000001E-2</c:v>
                </c:pt>
                <c:pt idx="182">
                  <c:v>1.7000000000000001E-2</c:v>
                </c:pt>
                <c:pt idx="183">
                  <c:v>0.03</c:v>
                </c:pt>
                <c:pt idx="184">
                  <c:v>3.5000000000000003E-2</c:v>
                </c:pt>
                <c:pt idx="185">
                  <c:v>0.03</c:v>
                </c:pt>
                <c:pt idx="186">
                  <c:v>3.6999999999999998E-2</c:v>
                </c:pt>
                <c:pt idx="187">
                  <c:v>2.1999999999999999E-2</c:v>
                </c:pt>
                <c:pt idx="188">
                  <c:v>3.6999999999999998E-2</c:v>
                </c:pt>
                <c:pt idx="189">
                  <c:v>1.4E-2</c:v>
                </c:pt>
                <c:pt idx="190">
                  <c:v>2.8000000000000001E-2</c:v>
                </c:pt>
                <c:pt idx="191">
                  <c:v>2.4E-2</c:v>
                </c:pt>
                <c:pt idx="192">
                  <c:v>4.7E-2</c:v>
                </c:pt>
                <c:pt idx="193">
                  <c:v>2.1000000000000001E-2</c:v>
                </c:pt>
                <c:pt idx="194">
                  <c:v>2.1000000000000001E-2</c:v>
                </c:pt>
                <c:pt idx="195">
                  <c:v>0.02</c:v>
                </c:pt>
                <c:pt idx="196">
                  <c:v>6.4000000000000001E-2</c:v>
                </c:pt>
                <c:pt idx="197">
                  <c:v>2.5000000000000001E-2</c:v>
                </c:pt>
                <c:pt idx="198">
                  <c:v>4.4999999999999998E-2</c:v>
                </c:pt>
                <c:pt idx="199">
                  <c:v>2.7E-2</c:v>
                </c:pt>
                <c:pt idx="200">
                  <c:v>2.5999999999999999E-2</c:v>
                </c:pt>
                <c:pt idx="201">
                  <c:v>0.03</c:v>
                </c:pt>
                <c:pt idx="202">
                  <c:v>3.1E-2</c:v>
                </c:pt>
                <c:pt idx="203">
                  <c:v>3.5000000000000003E-2</c:v>
                </c:pt>
                <c:pt idx="204">
                  <c:v>1E-3</c:v>
                </c:pt>
                <c:pt idx="205">
                  <c:v>2.1999999999999999E-2</c:v>
                </c:pt>
                <c:pt idx="206">
                  <c:v>4.8000000000000001E-2</c:v>
                </c:pt>
                <c:pt idx="207">
                  <c:v>3.2000000000000001E-2</c:v>
                </c:pt>
                <c:pt idx="208">
                  <c:v>2.1999999999999999E-2</c:v>
                </c:pt>
                <c:pt idx="209">
                  <c:v>-7.0000000000000001E-3</c:v>
                </c:pt>
                <c:pt idx="210">
                  <c:v>6.0999999999999999E-2</c:v>
                </c:pt>
                <c:pt idx="211">
                  <c:v>2.1000000000000001E-2</c:v>
                </c:pt>
                <c:pt idx="212">
                  <c:v>4.2999999999999997E-2</c:v>
                </c:pt>
                <c:pt idx="213">
                  <c:v>4.3999999999999997E-2</c:v>
                </c:pt>
                <c:pt idx="214">
                  <c:v>0.05</c:v>
                </c:pt>
                <c:pt idx="215">
                  <c:v>3.3000000000000002E-2</c:v>
                </c:pt>
                <c:pt idx="216">
                  <c:v>3.0000000000000001E-3</c:v>
                </c:pt>
                <c:pt idx="217">
                  <c:v>2.1999999999999999E-2</c:v>
                </c:pt>
                <c:pt idx="218">
                  <c:v>4.4999999999999998E-2</c:v>
                </c:pt>
                <c:pt idx="219">
                  <c:v>5.7000000000000002E-2</c:v>
                </c:pt>
                <c:pt idx="220">
                  <c:v>5.0000000000000001E-3</c:v>
                </c:pt>
                <c:pt idx="221">
                  <c:v>1.4E-2</c:v>
                </c:pt>
                <c:pt idx="222">
                  <c:v>1.7000000000000001E-2</c:v>
                </c:pt>
                <c:pt idx="223">
                  <c:v>4.5999999999999999E-2</c:v>
                </c:pt>
                <c:pt idx="224">
                  <c:v>7.8E-2</c:v>
                </c:pt>
                <c:pt idx="225">
                  <c:v>0.03</c:v>
                </c:pt>
                <c:pt idx="226">
                  <c:v>4.5999999999999999E-2</c:v>
                </c:pt>
                <c:pt idx="227">
                  <c:v>1E-3</c:v>
                </c:pt>
                <c:pt idx="228">
                  <c:v>8.2000000000000003E-2</c:v>
                </c:pt>
                <c:pt idx="229">
                  <c:v>4.0000000000000001E-3</c:v>
                </c:pt>
                <c:pt idx="230">
                  <c:v>1.7999999999999999E-2</c:v>
                </c:pt>
                <c:pt idx="231">
                  <c:v>0.03</c:v>
                </c:pt>
                <c:pt idx="232">
                  <c:v>3.6999999999999998E-2</c:v>
                </c:pt>
                <c:pt idx="233">
                  <c:v>2.1000000000000001E-2</c:v>
                </c:pt>
                <c:pt idx="234">
                  <c:v>3.5999999999999997E-2</c:v>
                </c:pt>
                <c:pt idx="235">
                  <c:v>2.3E-2</c:v>
                </c:pt>
                <c:pt idx="236">
                  <c:v>5.7000000000000002E-2</c:v>
                </c:pt>
                <c:pt idx="237">
                  <c:v>3.5000000000000003E-2</c:v>
                </c:pt>
                <c:pt idx="238">
                  <c:v>1.7999999999999999E-2</c:v>
                </c:pt>
                <c:pt idx="239">
                  <c:v>3.5999999999999997E-2</c:v>
                </c:pt>
                <c:pt idx="240">
                  <c:v>1.0999999999999999E-2</c:v>
                </c:pt>
                <c:pt idx="241">
                  <c:v>3.7999999999999999E-2</c:v>
                </c:pt>
                <c:pt idx="242">
                  <c:v>2.5999999999999999E-2</c:v>
                </c:pt>
                <c:pt idx="243">
                  <c:v>6.4000000000000001E-2</c:v>
                </c:pt>
                <c:pt idx="244">
                  <c:v>1.2999999999999999E-2</c:v>
                </c:pt>
                <c:pt idx="245">
                  <c:v>0.03</c:v>
                </c:pt>
                <c:pt idx="246">
                  <c:v>1.6E-2</c:v>
                </c:pt>
                <c:pt idx="247">
                  <c:v>3.3000000000000002E-2</c:v>
                </c:pt>
                <c:pt idx="248">
                  <c:v>2.9000000000000001E-2</c:v>
                </c:pt>
                <c:pt idx="249">
                  <c:v>4.2999999999999997E-2</c:v>
                </c:pt>
                <c:pt idx="250">
                  <c:v>3.2000000000000001E-2</c:v>
                </c:pt>
                <c:pt idx="251">
                  <c:v>2.9000000000000001E-2</c:v>
                </c:pt>
                <c:pt idx="252">
                  <c:v>3.3000000000000002E-2</c:v>
                </c:pt>
                <c:pt idx="253">
                  <c:v>5.2999999999999999E-2</c:v>
                </c:pt>
                <c:pt idx="254">
                  <c:v>0.05</c:v>
                </c:pt>
                <c:pt idx="255">
                  <c:v>4.1000000000000002E-2</c:v>
                </c:pt>
                <c:pt idx="256">
                  <c:v>3.2000000000000001E-2</c:v>
                </c:pt>
                <c:pt idx="257">
                  <c:v>0.04</c:v>
                </c:pt>
                <c:pt idx="258">
                  <c:v>2.7E-2</c:v>
                </c:pt>
                <c:pt idx="259">
                  <c:v>-7.0000000000000001E-3</c:v>
                </c:pt>
                <c:pt idx="260">
                  <c:v>1.4999999999999999E-2</c:v>
                </c:pt>
                <c:pt idx="261">
                  <c:v>4.2000000000000003E-2</c:v>
                </c:pt>
                <c:pt idx="262">
                  <c:v>1.0999999999999999E-2</c:v>
                </c:pt>
                <c:pt idx="263">
                  <c:v>0.03</c:v>
                </c:pt>
                <c:pt idx="264">
                  <c:v>4.4999999999999998E-2</c:v>
                </c:pt>
                <c:pt idx="265">
                  <c:v>2.7E-2</c:v>
                </c:pt>
                <c:pt idx="266">
                  <c:v>4.1000000000000002E-2</c:v>
                </c:pt>
                <c:pt idx="267">
                  <c:v>3.2000000000000001E-2</c:v>
                </c:pt>
                <c:pt idx="268">
                  <c:v>1.4999999999999999E-2</c:v>
                </c:pt>
                <c:pt idx="269">
                  <c:v>1.4999999999999999E-2</c:v>
                </c:pt>
                <c:pt idx="270">
                  <c:v>2.7E-2</c:v>
                </c:pt>
                <c:pt idx="271">
                  <c:v>2.5999999999999999E-2</c:v>
                </c:pt>
                <c:pt idx="272">
                  <c:v>2.1000000000000001E-2</c:v>
                </c:pt>
                <c:pt idx="273">
                  <c:v>4.5999999999999999E-2</c:v>
                </c:pt>
                <c:pt idx="274">
                  <c:v>2.5000000000000001E-2</c:v>
                </c:pt>
                <c:pt idx="275">
                  <c:v>0.04</c:v>
                </c:pt>
                <c:pt idx="276">
                  <c:v>1.7999999999999999E-2</c:v>
                </c:pt>
                <c:pt idx="277">
                  <c:v>1.6E-2</c:v>
                </c:pt>
                <c:pt idx="278">
                  <c:v>3.4000000000000002E-2</c:v>
                </c:pt>
                <c:pt idx="279">
                  <c:v>1.4999999999999999E-2</c:v>
                </c:pt>
                <c:pt idx="280">
                  <c:v>0.01</c:v>
                </c:pt>
                <c:pt idx="281">
                  <c:v>0.03</c:v>
                </c:pt>
                <c:pt idx="282">
                  <c:v>2.1999999999999999E-2</c:v>
                </c:pt>
                <c:pt idx="283">
                  <c:v>0.02</c:v>
                </c:pt>
                <c:pt idx="284">
                  <c:v>-1E-3</c:v>
                </c:pt>
                <c:pt idx="285">
                  <c:v>2.1000000000000001E-2</c:v>
                </c:pt>
                <c:pt idx="286">
                  <c:v>2.1000000000000001E-2</c:v>
                </c:pt>
                <c:pt idx="287">
                  <c:v>1.6E-2</c:v>
                </c:pt>
                <c:pt idx="288">
                  <c:v>-1.2999999999999999E-2</c:v>
                </c:pt>
                <c:pt idx="289">
                  <c:v>2.1000000000000001E-2</c:v>
                </c:pt>
                <c:pt idx="290">
                  <c:v>0.01</c:v>
                </c:pt>
                <c:pt idx="291">
                  <c:v>2.5999999999999999E-2</c:v>
                </c:pt>
                <c:pt idx="292">
                  <c:v>2.3E-2</c:v>
                </c:pt>
                <c:pt idx="293">
                  <c:v>1.7999999999999999E-2</c:v>
                </c:pt>
                <c:pt idx="294">
                  <c:v>1.4999999999999999E-2</c:v>
                </c:pt>
                <c:pt idx="295">
                  <c:v>1.2E-2</c:v>
                </c:pt>
                <c:pt idx="296">
                  <c:v>1.7999999999999999E-2</c:v>
                </c:pt>
                <c:pt idx="297">
                  <c:v>0.01</c:v>
                </c:pt>
                <c:pt idx="298">
                  <c:v>5.0000000000000001E-3</c:v>
                </c:pt>
                <c:pt idx="299">
                  <c:v>6.0000000000000001E-3</c:v>
                </c:pt>
                <c:pt idx="300">
                  <c:v>0.02</c:v>
                </c:pt>
                <c:pt idx="301">
                  <c:v>2.1999999999999999E-2</c:v>
                </c:pt>
                <c:pt idx="302">
                  <c:v>2.1000000000000001E-2</c:v>
                </c:pt>
                <c:pt idx="303">
                  <c:v>2.1999999999999999E-2</c:v>
                </c:pt>
                <c:pt idx="304">
                  <c:v>4.0000000000000001E-3</c:v>
                </c:pt>
                <c:pt idx="305">
                  <c:v>2.1000000000000001E-2</c:v>
                </c:pt>
                <c:pt idx="306">
                  <c:v>7.0000000000000001E-3</c:v>
                </c:pt>
                <c:pt idx="307">
                  <c:v>0.03</c:v>
                </c:pt>
                <c:pt idx="308">
                  <c:v>5.0000000000000001E-3</c:v>
                </c:pt>
                <c:pt idx="309">
                  <c:v>3.1E-2</c:v>
                </c:pt>
                <c:pt idx="310">
                  <c:v>2.5000000000000001E-2</c:v>
                </c:pt>
                <c:pt idx="311">
                  <c:v>0.02</c:v>
                </c:pt>
                <c:pt idx="312">
                  <c:v>3.0000000000000001E-3</c:v>
                </c:pt>
                <c:pt idx="313">
                  <c:v>1.2E-2</c:v>
                </c:pt>
                <c:pt idx="314">
                  <c:v>2.4E-2</c:v>
                </c:pt>
                <c:pt idx="315">
                  <c:v>1.6E-2</c:v>
                </c:pt>
                <c:pt idx="316">
                  <c:v>1.6E-2</c:v>
                </c:pt>
                <c:pt idx="317">
                  <c:v>2.5999999999999999E-2</c:v>
                </c:pt>
                <c:pt idx="318">
                  <c:v>1.9E-2</c:v>
                </c:pt>
                <c:pt idx="319">
                  <c:v>2.7E-2</c:v>
                </c:pt>
                <c:pt idx="320">
                  <c:v>8.0000000000000002E-3</c:v>
                </c:pt>
                <c:pt idx="321">
                  <c:v>1.7000000000000001E-2</c:v>
                </c:pt>
                <c:pt idx="322">
                  <c:v>1.6E-2</c:v>
                </c:pt>
                <c:pt idx="323">
                  <c:v>2.1000000000000001E-2</c:v>
                </c:pt>
                <c:pt idx="324">
                  <c:v>1.7000000000000001E-2</c:v>
                </c:pt>
                <c:pt idx="325">
                  <c:v>1.0999999999999999E-2</c:v>
                </c:pt>
                <c:pt idx="326">
                  <c:v>2.1000000000000001E-2</c:v>
                </c:pt>
                <c:pt idx="327">
                  <c:v>1.4999999999999999E-2</c:v>
                </c:pt>
                <c:pt idx="328">
                  <c:v>1.4999999999999999E-2</c:v>
                </c:pt>
                <c:pt idx="329">
                  <c:v>1.2E-2</c:v>
                </c:pt>
                <c:pt idx="330">
                  <c:v>1.6E-2</c:v>
                </c:pt>
                <c:pt idx="331">
                  <c:v>2.4E-2</c:v>
                </c:pt>
                <c:pt idx="332">
                  <c:v>2.4E-2</c:v>
                </c:pt>
                <c:pt idx="333">
                  <c:v>1.2E-2</c:v>
                </c:pt>
                <c:pt idx="334">
                  <c:v>1.4E-2</c:v>
                </c:pt>
                <c:pt idx="335">
                  <c:v>7.0000000000000001E-3</c:v>
                </c:pt>
                <c:pt idx="336">
                  <c:v>2.3E-2</c:v>
                </c:pt>
                <c:pt idx="337">
                  <c:v>0.02</c:v>
                </c:pt>
                <c:pt idx="338">
                  <c:v>1.6E-2</c:v>
                </c:pt>
                <c:pt idx="339">
                  <c:v>1.6E-2</c:v>
                </c:pt>
                <c:pt idx="340">
                  <c:v>1.2999999999999999E-2</c:v>
                </c:pt>
                <c:pt idx="341">
                  <c:v>1.4999999999999999E-2</c:v>
                </c:pt>
                <c:pt idx="342">
                  <c:v>6.0000000000000001E-3</c:v>
                </c:pt>
                <c:pt idx="343">
                  <c:v>1.2999999999999999E-2</c:v>
                </c:pt>
                <c:pt idx="344">
                  <c:v>1.6E-2</c:v>
                </c:pt>
                <c:pt idx="345">
                  <c:v>1.6E-2</c:v>
                </c:pt>
                <c:pt idx="346">
                  <c:v>2.3E-2</c:v>
                </c:pt>
                <c:pt idx="347">
                  <c:v>1.7000000000000001E-2</c:v>
                </c:pt>
                <c:pt idx="348">
                  <c:v>2.3E-2</c:v>
                </c:pt>
                <c:pt idx="349">
                  <c:v>1.4999999999999999E-2</c:v>
                </c:pt>
                <c:pt idx="350">
                  <c:v>1.4E-2</c:v>
                </c:pt>
                <c:pt idx="351">
                  <c:v>2.1999999999999999E-2</c:v>
                </c:pt>
                <c:pt idx="352">
                  <c:v>1.2999999999999999E-2</c:v>
                </c:pt>
                <c:pt idx="353">
                  <c:v>7.0000000000000001E-3</c:v>
                </c:pt>
                <c:pt idx="354">
                  <c:v>0</c:v>
                </c:pt>
                <c:pt idx="355">
                  <c:v>1.4E-2</c:v>
                </c:pt>
                <c:pt idx="356">
                  <c:v>1.4E-2</c:v>
                </c:pt>
                <c:pt idx="357">
                  <c:v>1.4999999999999999E-2</c:v>
                </c:pt>
                <c:pt idx="358">
                  <c:v>2.5000000000000001E-2</c:v>
                </c:pt>
                <c:pt idx="359">
                  <c:v>1.0999999999999999E-2</c:v>
                </c:pt>
                <c:pt idx="360">
                  <c:v>6.0000000000000001E-3</c:v>
                </c:pt>
                <c:pt idx="361">
                  <c:v>1.7000000000000001E-2</c:v>
                </c:pt>
                <c:pt idx="362">
                  <c:v>1.4E-2</c:v>
                </c:pt>
                <c:pt idx="363">
                  <c:v>0.02</c:v>
                </c:pt>
                <c:pt idx="364">
                  <c:v>2.1000000000000001E-2</c:v>
                </c:pt>
                <c:pt idx="365">
                  <c:v>2.3E-2</c:v>
                </c:pt>
                <c:pt idx="366">
                  <c:v>3.0000000000000001E-3</c:v>
                </c:pt>
                <c:pt idx="367">
                  <c:v>1.7000000000000001E-2</c:v>
                </c:pt>
                <c:pt idx="368">
                  <c:v>6.0000000000000001E-3</c:v>
                </c:pt>
                <c:pt idx="369">
                  <c:v>1.0999999999999999E-2</c:v>
                </c:pt>
                <c:pt idx="370">
                  <c:v>1.6E-2</c:v>
                </c:pt>
                <c:pt idx="371">
                  <c:v>2E-3</c:v>
                </c:pt>
                <c:pt idx="372">
                  <c:v>1.7000000000000001E-2</c:v>
                </c:pt>
                <c:pt idx="373">
                  <c:v>1.4999999999999999E-2</c:v>
                </c:pt>
                <c:pt idx="374">
                  <c:v>7.0000000000000001E-3</c:v>
                </c:pt>
                <c:pt idx="375">
                  <c:v>6.0000000000000001E-3</c:v>
                </c:pt>
                <c:pt idx="376">
                  <c:v>1.7000000000000001E-2</c:v>
                </c:pt>
                <c:pt idx="377">
                  <c:v>1.2E-2</c:v>
                </c:pt>
                <c:pt idx="378">
                  <c:v>5.0000000000000001E-3</c:v>
                </c:pt>
                <c:pt idx="379">
                  <c:v>5.0000000000000001E-3</c:v>
                </c:pt>
                <c:pt idx="380">
                  <c:v>1.4999999999999999E-2</c:v>
                </c:pt>
                <c:pt idx="381">
                  <c:v>7.0000000000000001E-3</c:v>
                </c:pt>
                <c:pt idx="382">
                  <c:v>1.6E-2</c:v>
                </c:pt>
                <c:pt idx="383">
                  <c:v>2E-3</c:v>
                </c:pt>
                <c:pt idx="384">
                  <c:v>1.7000000000000001E-2</c:v>
                </c:pt>
                <c:pt idx="385">
                  <c:v>6.0000000000000001E-3</c:v>
                </c:pt>
                <c:pt idx="386">
                  <c:v>1.7000000000000001E-2</c:v>
                </c:pt>
                <c:pt idx="387">
                  <c:v>7.0000000000000001E-3</c:v>
                </c:pt>
                <c:pt idx="388">
                  <c:v>1.4999999999999999E-2</c:v>
                </c:pt>
                <c:pt idx="389">
                  <c:v>8.9999999999999993E-3</c:v>
                </c:pt>
                <c:pt idx="390">
                  <c:v>1.0999999999999999E-2</c:v>
                </c:pt>
                <c:pt idx="391">
                  <c:v>3.0000000000000001E-3</c:v>
                </c:pt>
                <c:pt idx="392">
                  <c:v>1.4E-2</c:v>
                </c:pt>
                <c:pt idx="393">
                  <c:v>4.0000000000000001E-3</c:v>
                </c:pt>
                <c:pt idx="394">
                  <c:v>1.7000000000000001E-2</c:v>
                </c:pt>
                <c:pt idx="395">
                  <c:v>5.0000000000000001E-3</c:v>
                </c:pt>
                <c:pt idx="396">
                  <c:v>6.0000000000000001E-3</c:v>
                </c:pt>
                <c:pt idx="397">
                  <c:v>8.9999999999999993E-3</c:v>
                </c:pt>
                <c:pt idx="398">
                  <c:v>1.0999999999999999E-2</c:v>
                </c:pt>
                <c:pt idx="399">
                  <c:v>2.1999999999999999E-2</c:v>
                </c:pt>
                <c:pt idx="400">
                  <c:v>1.6E-2</c:v>
                </c:pt>
                <c:pt idx="401">
                  <c:v>2.1999999999999999E-2</c:v>
                </c:pt>
                <c:pt idx="402">
                  <c:v>8.9999999999999993E-3</c:v>
                </c:pt>
                <c:pt idx="403">
                  <c:v>1.6E-2</c:v>
                </c:pt>
                <c:pt idx="404">
                  <c:v>-2E-3</c:v>
                </c:pt>
                <c:pt idx="405">
                  <c:v>8.9999999999999993E-3</c:v>
                </c:pt>
                <c:pt idx="406">
                  <c:v>7.0000000000000001E-3</c:v>
                </c:pt>
                <c:pt idx="407">
                  <c:v>1.6E-2</c:v>
                </c:pt>
                <c:pt idx="408">
                  <c:v>0.01</c:v>
                </c:pt>
                <c:pt idx="409">
                  <c:v>3.0000000000000001E-3</c:v>
                </c:pt>
                <c:pt idx="410">
                  <c:v>1.2E-2</c:v>
                </c:pt>
                <c:pt idx="411">
                  <c:v>1.6E-2</c:v>
                </c:pt>
                <c:pt idx="412">
                  <c:v>1.2E-2</c:v>
                </c:pt>
                <c:pt idx="413">
                  <c:v>1.0999999999999999E-2</c:v>
                </c:pt>
                <c:pt idx="414">
                  <c:v>2.1000000000000001E-2</c:v>
                </c:pt>
                <c:pt idx="415">
                  <c:v>1.0999999999999999E-2</c:v>
                </c:pt>
                <c:pt idx="416">
                  <c:v>7.0000000000000001E-3</c:v>
                </c:pt>
                <c:pt idx="417">
                  <c:v>1.0999999999999999E-2</c:v>
                </c:pt>
                <c:pt idx="418">
                  <c:v>5.0000000000000001E-3</c:v>
                </c:pt>
                <c:pt idx="419">
                  <c:v>1.4E-2</c:v>
                </c:pt>
                <c:pt idx="420">
                  <c:v>6.0000000000000001E-3</c:v>
                </c:pt>
                <c:pt idx="421">
                  <c:v>1.2E-2</c:v>
                </c:pt>
                <c:pt idx="422">
                  <c:v>7.0000000000000001E-3</c:v>
                </c:pt>
                <c:pt idx="423">
                  <c:v>1.2999999999999999E-2</c:v>
                </c:pt>
                <c:pt idx="424">
                  <c:v>7.0000000000000001E-3</c:v>
                </c:pt>
                <c:pt idx="425">
                  <c:v>2.4E-2</c:v>
                </c:pt>
                <c:pt idx="426">
                  <c:v>0.01</c:v>
                </c:pt>
                <c:pt idx="427">
                  <c:v>2.3E-2</c:v>
                </c:pt>
                <c:pt idx="428">
                  <c:v>1.4999999999999999E-2</c:v>
                </c:pt>
                <c:pt idx="429">
                  <c:v>1.4999999999999999E-2</c:v>
                </c:pt>
                <c:pt idx="430">
                  <c:v>1.2E-2</c:v>
                </c:pt>
                <c:pt idx="431">
                  <c:v>0.01</c:v>
                </c:pt>
                <c:pt idx="432">
                  <c:v>1.0999999999999999E-2</c:v>
                </c:pt>
                <c:pt idx="433">
                  <c:v>1.6E-2</c:v>
                </c:pt>
                <c:pt idx="434">
                  <c:v>1.7000000000000001E-2</c:v>
                </c:pt>
                <c:pt idx="435">
                  <c:v>4.0000000000000001E-3</c:v>
                </c:pt>
                <c:pt idx="436">
                  <c:v>8.9999999999999993E-3</c:v>
                </c:pt>
                <c:pt idx="437">
                  <c:v>1.0999999999999999E-2</c:v>
                </c:pt>
                <c:pt idx="438">
                  <c:v>1.9E-2</c:v>
                </c:pt>
                <c:pt idx="439">
                  <c:v>7.0000000000000001E-3</c:v>
                </c:pt>
                <c:pt idx="440">
                  <c:v>1.0999999999999999E-2</c:v>
                </c:pt>
                <c:pt idx="441">
                  <c:v>2.1000000000000001E-2</c:v>
                </c:pt>
                <c:pt idx="442">
                  <c:v>1.6E-2</c:v>
                </c:pt>
                <c:pt idx="443">
                  <c:v>0.01</c:v>
                </c:pt>
                <c:pt idx="444">
                  <c:v>8.9999999999999993E-3</c:v>
                </c:pt>
                <c:pt idx="445">
                  <c:v>1.2999999999999999E-2</c:v>
                </c:pt>
                <c:pt idx="446">
                  <c:v>1.0999999999999999E-2</c:v>
                </c:pt>
                <c:pt idx="447">
                  <c:v>8.0000000000000002E-3</c:v>
                </c:pt>
                <c:pt idx="448">
                  <c:v>1.7000000000000001E-2</c:v>
                </c:pt>
                <c:pt idx="449">
                  <c:v>1.0999999999999999E-2</c:v>
                </c:pt>
                <c:pt idx="450">
                  <c:v>1.4999999999999999E-2</c:v>
                </c:pt>
                <c:pt idx="451">
                  <c:v>1.7999999999999999E-2</c:v>
                </c:pt>
                <c:pt idx="452">
                  <c:v>4.0000000000000001E-3</c:v>
                </c:pt>
                <c:pt idx="453">
                  <c:v>2.5000000000000001E-2</c:v>
                </c:pt>
                <c:pt idx="454">
                  <c:v>0</c:v>
                </c:pt>
                <c:pt idx="455">
                  <c:v>1E-3</c:v>
                </c:pt>
                <c:pt idx="456">
                  <c:v>1.4999999999999999E-2</c:v>
                </c:pt>
                <c:pt idx="457">
                  <c:v>1.2999999999999999E-2</c:v>
                </c:pt>
                <c:pt idx="458">
                  <c:v>8.9999999999999993E-3</c:v>
                </c:pt>
                <c:pt idx="459">
                  <c:v>6.0000000000000001E-3</c:v>
                </c:pt>
                <c:pt idx="460">
                  <c:v>1.6E-2</c:v>
                </c:pt>
                <c:pt idx="461">
                  <c:v>1.4999999999999999E-2</c:v>
                </c:pt>
                <c:pt idx="462">
                  <c:v>1.4E-2</c:v>
                </c:pt>
                <c:pt idx="463">
                  <c:v>5.0000000000000001E-3</c:v>
                </c:pt>
                <c:pt idx="464">
                  <c:v>8.9999999999999993E-3</c:v>
                </c:pt>
                <c:pt idx="465">
                  <c:v>1.2999999999999999E-2</c:v>
                </c:pt>
                <c:pt idx="466">
                  <c:v>1.4999999999999999E-2</c:v>
                </c:pt>
                <c:pt idx="467">
                  <c:v>3.0000000000000001E-3</c:v>
                </c:pt>
                <c:pt idx="468">
                  <c:v>2.1000000000000001E-2</c:v>
                </c:pt>
                <c:pt idx="469">
                  <c:v>5.0000000000000001E-3</c:v>
                </c:pt>
                <c:pt idx="470">
                  <c:v>5.0000000000000001E-3</c:v>
                </c:pt>
                <c:pt idx="471">
                  <c:v>1.2E-2</c:v>
                </c:pt>
                <c:pt idx="472">
                  <c:v>1.7000000000000001E-2</c:v>
                </c:pt>
                <c:pt idx="473">
                  <c:v>2.5000000000000001E-2</c:v>
                </c:pt>
                <c:pt idx="474">
                  <c:v>2.3E-2</c:v>
                </c:pt>
                <c:pt idx="475">
                  <c:v>1.4E-2</c:v>
                </c:pt>
                <c:pt idx="476">
                  <c:v>1E-3</c:v>
                </c:pt>
                <c:pt idx="477">
                  <c:v>1.6E-2</c:v>
                </c:pt>
                <c:pt idx="478">
                  <c:v>2.1999999999999999E-2</c:v>
                </c:pt>
                <c:pt idx="479">
                  <c:v>1.6E-2</c:v>
                </c:pt>
                <c:pt idx="480">
                  <c:v>1.7000000000000001E-2</c:v>
                </c:pt>
                <c:pt idx="481">
                  <c:v>0.02</c:v>
                </c:pt>
                <c:pt idx="482">
                  <c:v>5.0000000000000001E-3</c:v>
                </c:pt>
                <c:pt idx="483">
                  <c:v>8.9999999999999993E-3</c:v>
                </c:pt>
                <c:pt idx="484">
                  <c:v>1.4999999999999999E-2</c:v>
                </c:pt>
                <c:pt idx="485">
                  <c:v>8.0000000000000002E-3</c:v>
                </c:pt>
                <c:pt idx="486">
                  <c:v>8.0000000000000002E-3</c:v>
                </c:pt>
                <c:pt idx="487">
                  <c:v>2.1000000000000001E-2</c:v>
                </c:pt>
                <c:pt idx="488">
                  <c:v>8.0000000000000002E-3</c:v>
                </c:pt>
                <c:pt idx="489">
                  <c:v>1.7999999999999999E-2</c:v>
                </c:pt>
                <c:pt idx="490">
                  <c:v>1.0999999999999999E-2</c:v>
                </c:pt>
                <c:pt idx="491">
                  <c:v>1.6E-2</c:v>
                </c:pt>
                <c:pt idx="492">
                  <c:v>1.4E-2</c:v>
                </c:pt>
                <c:pt idx="493">
                  <c:v>1.2999999999999999E-2</c:v>
                </c:pt>
                <c:pt idx="494">
                  <c:v>7.0000000000000001E-3</c:v>
                </c:pt>
                <c:pt idx="495">
                  <c:v>7.0000000000000001E-3</c:v>
                </c:pt>
                <c:pt idx="496">
                  <c:v>5.0000000000000001E-3</c:v>
                </c:pt>
                <c:pt idx="497">
                  <c:v>3.0000000000000001E-3</c:v>
                </c:pt>
                <c:pt idx="498">
                  <c:v>8.0000000000000002E-3</c:v>
                </c:pt>
                <c:pt idx="499">
                  <c:v>7.0000000000000001E-3</c:v>
                </c:pt>
                <c:pt idx="500">
                  <c:v>0</c:v>
                </c:pt>
                <c:pt idx="501">
                  <c:v>1.0999999999999999E-2</c:v>
                </c:pt>
                <c:pt idx="502">
                  <c:v>1.0999999999999999E-2</c:v>
                </c:pt>
                <c:pt idx="503">
                  <c:v>7.0000000000000001E-3</c:v>
                </c:pt>
                <c:pt idx="504">
                  <c:v>1.7999999999999999E-2</c:v>
                </c:pt>
                <c:pt idx="505">
                  <c:v>1.2E-2</c:v>
                </c:pt>
                <c:pt idx="506">
                  <c:v>8.9999999999999993E-3</c:v>
                </c:pt>
                <c:pt idx="507">
                  <c:v>5.0000000000000001E-3</c:v>
                </c:pt>
                <c:pt idx="508">
                  <c:v>1E-3</c:v>
                </c:pt>
                <c:pt idx="509">
                  <c:v>1.7000000000000001E-2</c:v>
                </c:pt>
                <c:pt idx="510">
                  <c:v>6.0000000000000001E-3</c:v>
                </c:pt>
                <c:pt idx="511">
                  <c:v>0.01</c:v>
                </c:pt>
                <c:pt idx="512">
                  <c:v>5.0000000000000001E-3</c:v>
                </c:pt>
                <c:pt idx="513">
                  <c:v>6.0000000000000001E-3</c:v>
                </c:pt>
                <c:pt idx="514">
                  <c:v>0.01</c:v>
                </c:pt>
                <c:pt idx="515">
                  <c:v>7.0000000000000001E-3</c:v>
                </c:pt>
                <c:pt idx="516">
                  <c:v>8.0000000000000002E-3</c:v>
                </c:pt>
                <c:pt idx="517">
                  <c:v>1.4999999999999999E-2</c:v>
                </c:pt>
                <c:pt idx="518">
                  <c:v>1.2999999999999999E-2</c:v>
                </c:pt>
                <c:pt idx="519">
                  <c:v>2.5000000000000001E-2</c:v>
                </c:pt>
                <c:pt idx="520">
                  <c:v>1.2999999999999999E-2</c:v>
                </c:pt>
                <c:pt idx="521">
                  <c:v>8.0000000000000002E-3</c:v>
                </c:pt>
                <c:pt idx="522">
                  <c:v>7.0000000000000001E-3</c:v>
                </c:pt>
                <c:pt idx="523">
                  <c:v>4.0000000000000001E-3</c:v>
                </c:pt>
                <c:pt idx="524">
                  <c:v>6.0000000000000001E-3</c:v>
                </c:pt>
                <c:pt idx="525">
                  <c:v>1.0999999999999999E-2</c:v>
                </c:pt>
                <c:pt idx="526">
                  <c:v>1.2999999999999999E-2</c:v>
                </c:pt>
                <c:pt idx="527">
                  <c:v>8.9999999999999993E-3</c:v>
                </c:pt>
                <c:pt idx="528">
                  <c:v>0.01</c:v>
                </c:pt>
                <c:pt idx="529">
                  <c:v>1.0999999999999999E-2</c:v>
                </c:pt>
                <c:pt idx="530">
                  <c:v>2.3E-2</c:v>
                </c:pt>
                <c:pt idx="531">
                  <c:v>6.0000000000000001E-3</c:v>
                </c:pt>
                <c:pt idx="532">
                  <c:v>6.0000000000000001E-3</c:v>
                </c:pt>
                <c:pt idx="533">
                  <c:v>-2E-3</c:v>
                </c:pt>
                <c:pt idx="534">
                  <c:v>8.0000000000000002E-3</c:v>
                </c:pt>
                <c:pt idx="535">
                  <c:v>2E-3</c:v>
                </c:pt>
                <c:pt idx="536">
                  <c:v>1.4E-2</c:v>
                </c:pt>
                <c:pt idx="537">
                  <c:v>1.2999999999999999E-2</c:v>
                </c:pt>
                <c:pt idx="538">
                  <c:v>4.0000000000000001E-3</c:v>
                </c:pt>
                <c:pt idx="539">
                  <c:v>1.7000000000000001E-2</c:v>
                </c:pt>
                <c:pt idx="540">
                  <c:v>5.0000000000000001E-3</c:v>
                </c:pt>
                <c:pt idx="541">
                  <c:v>0</c:v>
                </c:pt>
                <c:pt idx="542">
                  <c:v>0</c:v>
                </c:pt>
                <c:pt idx="543">
                  <c:v>4.0000000000000001E-3</c:v>
                </c:pt>
                <c:pt idx="544">
                  <c:v>8.0000000000000002E-3</c:v>
                </c:pt>
                <c:pt idx="545">
                  <c:v>5.0000000000000001E-3</c:v>
                </c:pt>
                <c:pt idx="546">
                  <c:v>4.0000000000000001E-3</c:v>
                </c:pt>
                <c:pt idx="547">
                  <c:v>1.4E-2</c:v>
                </c:pt>
                <c:pt idx="548">
                  <c:v>3.0000000000000001E-3</c:v>
                </c:pt>
                <c:pt idx="549">
                  <c:v>4.0000000000000001E-3</c:v>
                </c:pt>
                <c:pt idx="550">
                  <c:v>8.0000000000000002E-3</c:v>
                </c:pt>
                <c:pt idx="551">
                  <c:v>6.0000000000000001E-3</c:v>
                </c:pt>
                <c:pt idx="552">
                  <c:v>1.7999999999999999E-2</c:v>
                </c:pt>
                <c:pt idx="553">
                  <c:v>-3.0000000000000001E-3</c:v>
                </c:pt>
                <c:pt idx="554">
                  <c:v>1.9E-2</c:v>
                </c:pt>
                <c:pt idx="555">
                  <c:v>7.0000000000000001E-3</c:v>
                </c:pt>
                <c:pt idx="556">
                  <c:v>1.0999999999999999E-2</c:v>
                </c:pt>
                <c:pt idx="557">
                  <c:v>5.0000000000000001E-3</c:v>
                </c:pt>
                <c:pt idx="558">
                  <c:v>8.9999999999999993E-3</c:v>
                </c:pt>
                <c:pt idx="559">
                  <c:v>1.4999999999999999E-2</c:v>
                </c:pt>
                <c:pt idx="560">
                  <c:v>1.4E-2</c:v>
                </c:pt>
                <c:pt idx="561">
                  <c:v>2E-3</c:v>
                </c:pt>
                <c:pt idx="562">
                  <c:v>7.0000000000000001E-3</c:v>
                </c:pt>
                <c:pt idx="563">
                  <c:v>2E-3</c:v>
                </c:pt>
                <c:pt idx="564">
                  <c:v>1E-3</c:v>
                </c:pt>
                <c:pt idx="565">
                  <c:v>6.0000000000000001E-3</c:v>
                </c:pt>
                <c:pt idx="566">
                  <c:v>1E-3</c:v>
                </c:pt>
                <c:pt idx="567">
                  <c:v>8.0000000000000002E-3</c:v>
                </c:pt>
                <c:pt idx="568">
                  <c:v>7.0000000000000001E-3</c:v>
                </c:pt>
                <c:pt idx="569">
                  <c:v>5.0000000000000001E-3</c:v>
                </c:pt>
                <c:pt idx="570">
                  <c:v>8.9999999999999993E-3</c:v>
                </c:pt>
                <c:pt idx="571">
                  <c:v>0.01</c:v>
                </c:pt>
                <c:pt idx="572">
                  <c:v>1.0999999999999999E-2</c:v>
                </c:pt>
                <c:pt idx="573">
                  <c:v>3.0000000000000001E-3</c:v>
                </c:pt>
                <c:pt idx="574">
                  <c:v>1.4E-2</c:v>
                </c:pt>
                <c:pt idx="575">
                  <c:v>0</c:v>
                </c:pt>
                <c:pt idx="576">
                  <c:v>8.9999999999999993E-3</c:v>
                </c:pt>
                <c:pt idx="577">
                  <c:v>5.0000000000000001E-3</c:v>
                </c:pt>
                <c:pt idx="578">
                  <c:v>8.0000000000000002E-3</c:v>
                </c:pt>
                <c:pt idx="579">
                  <c:v>2E-3</c:v>
                </c:pt>
                <c:pt idx="580">
                  <c:v>7.0000000000000001E-3</c:v>
                </c:pt>
                <c:pt idx="581">
                  <c:v>1.4E-2</c:v>
                </c:pt>
                <c:pt idx="582">
                  <c:v>1.2E-2</c:v>
                </c:pt>
                <c:pt idx="583">
                  <c:v>7.0000000000000001E-3</c:v>
                </c:pt>
                <c:pt idx="584">
                  <c:v>5.0000000000000001E-3</c:v>
                </c:pt>
                <c:pt idx="585">
                  <c:v>1.2999999999999999E-2</c:v>
                </c:pt>
                <c:pt idx="586">
                  <c:v>7.0000000000000001E-3</c:v>
                </c:pt>
                <c:pt idx="587">
                  <c:v>1.2999999999999999E-2</c:v>
                </c:pt>
                <c:pt idx="588">
                  <c:v>1.6E-2</c:v>
                </c:pt>
                <c:pt idx="589">
                  <c:v>1.2E-2</c:v>
                </c:pt>
                <c:pt idx="590">
                  <c:v>1.4999999999999999E-2</c:v>
                </c:pt>
                <c:pt idx="591">
                  <c:v>0.01</c:v>
                </c:pt>
                <c:pt idx="592">
                  <c:v>1.2999999999999999E-2</c:v>
                </c:pt>
                <c:pt idx="593">
                  <c:v>6.0000000000000001E-3</c:v>
                </c:pt>
                <c:pt idx="594">
                  <c:v>6.0000000000000001E-3</c:v>
                </c:pt>
                <c:pt idx="595">
                  <c:v>0.02</c:v>
                </c:pt>
                <c:pt idx="596">
                  <c:v>2E-3</c:v>
                </c:pt>
                <c:pt idx="597">
                  <c:v>2E-3</c:v>
                </c:pt>
                <c:pt idx="598">
                  <c:v>5.0000000000000001E-3</c:v>
                </c:pt>
                <c:pt idx="599">
                  <c:v>0.02</c:v>
                </c:pt>
                <c:pt idx="600">
                  <c:v>8.9999999999999993E-3</c:v>
                </c:pt>
                <c:pt idx="601">
                  <c:v>5.0000000000000001E-3</c:v>
                </c:pt>
                <c:pt idx="602">
                  <c:v>0.02</c:v>
                </c:pt>
                <c:pt idx="603">
                  <c:v>1.4E-2</c:v>
                </c:pt>
                <c:pt idx="604">
                  <c:v>2E-3</c:v>
                </c:pt>
                <c:pt idx="605">
                  <c:v>1.2999999999999999E-2</c:v>
                </c:pt>
                <c:pt idx="606">
                  <c:v>7.0000000000000001E-3</c:v>
                </c:pt>
                <c:pt idx="607">
                  <c:v>0.01</c:v>
                </c:pt>
                <c:pt idx="608">
                  <c:v>1.2999999999999999E-2</c:v>
                </c:pt>
                <c:pt idx="609">
                  <c:v>6.0000000000000001E-3</c:v>
                </c:pt>
                <c:pt idx="610">
                  <c:v>8.9999999999999993E-3</c:v>
                </c:pt>
                <c:pt idx="611">
                  <c:v>7.0000000000000001E-3</c:v>
                </c:pt>
                <c:pt idx="612">
                  <c:v>1E-3</c:v>
                </c:pt>
                <c:pt idx="613">
                  <c:v>7.0000000000000001E-3</c:v>
                </c:pt>
                <c:pt idx="614">
                  <c:v>1.4E-2</c:v>
                </c:pt>
                <c:pt idx="615">
                  <c:v>1.0999999999999999E-2</c:v>
                </c:pt>
                <c:pt idx="616">
                  <c:v>5.0000000000000001E-3</c:v>
                </c:pt>
                <c:pt idx="617">
                  <c:v>1.0999999999999999E-2</c:v>
                </c:pt>
                <c:pt idx="618">
                  <c:v>1E-3</c:v>
                </c:pt>
                <c:pt idx="619">
                  <c:v>1.2999999999999999E-2</c:v>
                </c:pt>
                <c:pt idx="620">
                  <c:v>1.4E-2</c:v>
                </c:pt>
                <c:pt idx="621">
                  <c:v>1.2E-2</c:v>
                </c:pt>
                <c:pt idx="622">
                  <c:v>4.0000000000000001E-3</c:v>
                </c:pt>
                <c:pt idx="623">
                  <c:v>0.01</c:v>
                </c:pt>
                <c:pt idx="624">
                  <c:v>8.0000000000000002E-3</c:v>
                </c:pt>
                <c:pt idx="625">
                  <c:v>4.0000000000000001E-3</c:v>
                </c:pt>
                <c:pt idx="626">
                  <c:v>0.01</c:v>
                </c:pt>
                <c:pt idx="627">
                  <c:v>7.0000000000000001E-3</c:v>
                </c:pt>
                <c:pt idx="628">
                  <c:v>6.0000000000000001E-3</c:v>
                </c:pt>
                <c:pt idx="629">
                  <c:v>1.0999999999999999E-2</c:v>
                </c:pt>
                <c:pt idx="630">
                  <c:v>1.2E-2</c:v>
                </c:pt>
                <c:pt idx="631">
                  <c:v>1E-3</c:v>
                </c:pt>
                <c:pt idx="632">
                  <c:v>2E-3</c:v>
                </c:pt>
                <c:pt idx="633">
                  <c:v>4.0000000000000001E-3</c:v>
                </c:pt>
                <c:pt idx="634">
                  <c:v>1.4E-2</c:v>
                </c:pt>
                <c:pt idx="635">
                  <c:v>5.0000000000000001E-3</c:v>
                </c:pt>
                <c:pt idx="636">
                  <c:v>6.0000000000000001E-3</c:v>
                </c:pt>
                <c:pt idx="637">
                  <c:v>1.0999999999999999E-2</c:v>
                </c:pt>
                <c:pt idx="638">
                  <c:v>1.0999999999999999E-2</c:v>
                </c:pt>
                <c:pt idx="639">
                  <c:v>6.0000000000000001E-3</c:v>
                </c:pt>
                <c:pt idx="640">
                  <c:v>4.0000000000000001E-3</c:v>
                </c:pt>
                <c:pt idx="641">
                  <c:v>1.0999999999999999E-2</c:v>
                </c:pt>
                <c:pt idx="642">
                  <c:v>1.7000000000000001E-2</c:v>
                </c:pt>
                <c:pt idx="643">
                  <c:v>4.0000000000000001E-3</c:v>
                </c:pt>
                <c:pt idx="644">
                  <c:v>6.0000000000000001E-3</c:v>
                </c:pt>
                <c:pt idx="645">
                  <c:v>7.0000000000000001E-3</c:v>
                </c:pt>
                <c:pt idx="646">
                  <c:v>6.0000000000000001E-3</c:v>
                </c:pt>
                <c:pt idx="647">
                  <c:v>1.2999999999999999E-2</c:v>
                </c:pt>
                <c:pt idx="648">
                  <c:v>1.0999999999999999E-2</c:v>
                </c:pt>
                <c:pt idx="649">
                  <c:v>7.0000000000000001E-3</c:v>
                </c:pt>
                <c:pt idx="650">
                  <c:v>5.0000000000000001E-3</c:v>
                </c:pt>
                <c:pt idx="651">
                  <c:v>5.0000000000000001E-3</c:v>
                </c:pt>
                <c:pt idx="652">
                  <c:v>0.01</c:v>
                </c:pt>
                <c:pt idx="653">
                  <c:v>1.4999999999999999E-2</c:v>
                </c:pt>
                <c:pt idx="654">
                  <c:v>1.2E-2</c:v>
                </c:pt>
                <c:pt idx="655">
                  <c:v>2E-3</c:v>
                </c:pt>
                <c:pt idx="656">
                  <c:v>7.0000000000000001E-3</c:v>
                </c:pt>
                <c:pt idx="657">
                  <c:v>0.01</c:v>
                </c:pt>
                <c:pt idx="658">
                  <c:v>6.0000000000000001E-3</c:v>
                </c:pt>
                <c:pt idx="659">
                  <c:v>0.01</c:v>
                </c:pt>
                <c:pt idx="660">
                  <c:v>5.0000000000000001E-3</c:v>
                </c:pt>
                <c:pt idx="661">
                  <c:v>4.0000000000000001E-3</c:v>
                </c:pt>
                <c:pt idx="662">
                  <c:v>7.0000000000000001E-3</c:v>
                </c:pt>
                <c:pt idx="663">
                  <c:v>5.0000000000000001E-3</c:v>
                </c:pt>
                <c:pt idx="664">
                  <c:v>1.2E-2</c:v>
                </c:pt>
                <c:pt idx="665">
                  <c:v>1.4E-2</c:v>
                </c:pt>
                <c:pt idx="666">
                  <c:v>0.01</c:v>
                </c:pt>
                <c:pt idx="667">
                  <c:v>1.4999999999999999E-2</c:v>
                </c:pt>
                <c:pt idx="668">
                  <c:v>8.9999999999999993E-3</c:v>
                </c:pt>
                <c:pt idx="669">
                  <c:v>1.7999999999999999E-2</c:v>
                </c:pt>
                <c:pt idx="670">
                  <c:v>1.9E-2</c:v>
                </c:pt>
                <c:pt idx="671">
                  <c:v>1.2E-2</c:v>
                </c:pt>
                <c:pt idx="672">
                  <c:v>1.2E-2</c:v>
                </c:pt>
                <c:pt idx="673">
                  <c:v>1E-3</c:v>
                </c:pt>
                <c:pt idx="674">
                  <c:v>1.2999999999999999E-2</c:v>
                </c:pt>
                <c:pt idx="675">
                  <c:v>8.9999999999999993E-3</c:v>
                </c:pt>
                <c:pt idx="676">
                  <c:v>0.01</c:v>
                </c:pt>
                <c:pt idx="677">
                  <c:v>1.2E-2</c:v>
                </c:pt>
                <c:pt idx="678">
                  <c:v>7.0000000000000001E-3</c:v>
                </c:pt>
                <c:pt idx="679">
                  <c:v>4.0000000000000001E-3</c:v>
                </c:pt>
                <c:pt idx="680">
                  <c:v>1.2E-2</c:v>
                </c:pt>
                <c:pt idx="681">
                  <c:v>1.7000000000000001E-2</c:v>
                </c:pt>
                <c:pt idx="682">
                  <c:v>7.0000000000000001E-3</c:v>
                </c:pt>
                <c:pt idx="683">
                  <c:v>8.9999999999999993E-3</c:v>
                </c:pt>
                <c:pt idx="684">
                  <c:v>6.0000000000000001E-3</c:v>
                </c:pt>
                <c:pt idx="685">
                  <c:v>7.0000000000000001E-3</c:v>
                </c:pt>
                <c:pt idx="686">
                  <c:v>5.0000000000000001E-3</c:v>
                </c:pt>
                <c:pt idx="687">
                  <c:v>8.9999999999999993E-3</c:v>
                </c:pt>
                <c:pt idx="688">
                  <c:v>8.9999999999999993E-3</c:v>
                </c:pt>
                <c:pt idx="689">
                  <c:v>1.0999999999999999E-2</c:v>
                </c:pt>
                <c:pt idx="690">
                  <c:v>5.0000000000000001E-3</c:v>
                </c:pt>
                <c:pt idx="691">
                  <c:v>1.7999999999999999E-2</c:v>
                </c:pt>
                <c:pt idx="692">
                  <c:v>1.4E-2</c:v>
                </c:pt>
                <c:pt idx="693">
                  <c:v>8.9999999999999993E-3</c:v>
                </c:pt>
                <c:pt idx="694">
                  <c:v>1.2999999999999999E-2</c:v>
                </c:pt>
                <c:pt idx="695">
                  <c:v>1.4999999999999999E-2</c:v>
                </c:pt>
                <c:pt idx="696">
                  <c:v>6.0000000000000001E-3</c:v>
                </c:pt>
                <c:pt idx="697">
                  <c:v>8.0000000000000002E-3</c:v>
                </c:pt>
                <c:pt idx="698">
                  <c:v>8.0000000000000002E-3</c:v>
                </c:pt>
                <c:pt idx="699">
                  <c:v>8.0000000000000002E-3</c:v>
                </c:pt>
                <c:pt idx="700">
                  <c:v>7.0000000000000001E-3</c:v>
                </c:pt>
                <c:pt idx="701">
                  <c:v>4.0000000000000001E-3</c:v>
                </c:pt>
                <c:pt idx="702">
                  <c:v>7.0000000000000001E-3</c:v>
                </c:pt>
                <c:pt idx="703">
                  <c:v>7.0000000000000001E-3</c:v>
                </c:pt>
                <c:pt idx="704">
                  <c:v>8.9999999999999993E-3</c:v>
                </c:pt>
                <c:pt idx="705">
                  <c:v>5.0000000000000001E-3</c:v>
                </c:pt>
                <c:pt idx="706">
                  <c:v>2E-3</c:v>
                </c:pt>
                <c:pt idx="707">
                  <c:v>3.0000000000000001E-3</c:v>
                </c:pt>
                <c:pt idx="708">
                  <c:v>1.0999999999999999E-2</c:v>
                </c:pt>
                <c:pt idx="709">
                  <c:v>5.0000000000000001E-3</c:v>
                </c:pt>
                <c:pt idx="710">
                  <c:v>1.2999999999999999E-2</c:v>
                </c:pt>
                <c:pt idx="711">
                  <c:v>-1E-3</c:v>
                </c:pt>
                <c:pt idx="712">
                  <c:v>8.9999999999999993E-3</c:v>
                </c:pt>
                <c:pt idx="713">
                  <c:v>5.0000000000000001E-3</c:v>
                </c:pt>
                <c:pt idx="714">
                  <c:v>1.4999999999999999E-2</c:v>
                </c:pt>
                <c:pt idx="715">
                  <c:v>8.0000000000000002E-3</c:v>
                </c:pt>
                <c:pt idx="716">
                  <c:v>4.0000000000000001E-3</c:v>
                </c:pt>
                <c:pt idx="717">
                  <c:v>1.2999999999999999E-2</c:v>
                </c:pt>
                <c:pt idx="718">
                  <c:v>3.0000000000000001E-3</c:v>
                </c:pt>
                <c:pt idx="719">
                  <c:v>-1E-3</c:v>
                </c:pt>
                <c:pt idx="720">
                  <c:v>0.01</c:v>
                </c:pt>
                <c:pt idx="721">
                  <c:v>1.2E-2</c:v>
                </c:pt>
                <c:pt idx="722">
                  <c:v>0.01</c:v>
                </c:pt>
                <c:pt idx="723">
                  <c:v>1.2E-2</c:v>
                </c:pt>
                <c:pt idx="724">
                  <c:v>1.2E-2</c:v>
                </c:pt>
                <c:pt idx="725">
                  <c:v>5.0000000000000001E-3</c:v>
                </c:pt>
                <c:pt idx="726">
                  <c:v>1.2E-2</c:v>
                </c:pt>
                <c:pt idx="727">
                  <c:v>1.4999999999999999E-2</c:v>
                </c:pt>
                <c:pt idx="728">
                  <c:v>1.4999999999999999E-2</c:v>
                </c:pt>
                <c:pt idx="729">
                  <c:v>0</c:v>
                </c:pt>
                <c:pt idx="730">
                  <c:v>2E-3</c:v>
                </c:pt>
                <c:pt idx="731">
                  <c:v>8.0000000000000002E-3</c:v>
                </c:pt>
                <c:pt idx="732">
                  <c:v>7.0000000000000001E-3</c:v>
                </c:pt>
                <c:pt idx="733">
                  <c:v>1.4E-2</c:v>
                </c:pt>
                <c:pt idx="734">
                  <c:v>7.0000000000000001E-3</c:v>
                </c:pt>
                <c:pt idx="735">
                  <c:v>1.0999999999999999E-2</c:v>
                </c:pt>
                <c:pt idx="736">
                  <c:v>1E-3</c:v>
                </c:pt>
                <c:pt idx="737">
                  <c:v>0.01</c:v>
                </c:pt>
                <c:pt idx="738">
                  <c:v>1.2999999999999999E-2</c:v>
                </c:pt>
                <c:pt idx="739">
                  <c:v>1.2E-2</c:v>
                </c:pt>
                <c:pt idx="740">
                  <c:v>4.0000000000000001E-3</c:v>
                </c:pt>
                <c:pt idx="741">
                  <c:v>1.7999999999999999E-2</c:v>
                </c:pt>
                <c:pt idx="742">
                  <c:v>0.01</c:v>
                </c:pt>
                <c:pt idx="743">
                  <c:v>0.01</c:v>
                </c:pt>
                <c:pt idx="744">
                  <c:v>7.0000000000000001E-3</c:v>
                </c:pt>
                <c:pt idx="745">
                  <c:v>6.0000000000000001E-3</c:v>
                </c:pt>
                <c:pt idx="746">
                  <c:v>7.0000000000000001E-3</c:v>
                </c:pt>
                <c:pt idx="747">
                  <c:v>1.2E-2</c:v>
                </c:pt>
                <c:pt idx="748">
                  <c:v>7.0000000000000001E-3</c:v>
                </c:pt>
                <c:pt idx="749">
                  <c:v>8.0000000000000002E-3</c:v>
                </c:pt>
                <c:pt idx="750">
                  <c:v>1.4999999999999999E-2</c:v>
                </c:pt>
                <c:pt idx="751">
                  <c:v>0.01</c:v>
                </c:pt>
                <c:pt idx="752">
                  <c:v>7.0000000000000001E-3</c:v>
                </c:pt>
                <c:pt idx="753">
                  <c:v>5.0000000000000001E-3</c:v>
                </c:pt>
                <c:pt idx="754">
                  <c:v>7.0000000000000001E-3</c:v>
                </c:pt>
                <c:pt idx="755">
                  <c:v>7.0000000000000001E-3</c:v>
                </c:pt>
                <c:pt idx="756">
                  <c:v>7.0000000000000001E-3</c:v>
                </c:pt>
                <c:pt idx="757">
                  <c:v>1.0999999999999999E-2</c:v>
                </c:pt>
                <c:pt idx="758">
                  <c:v>6.0000000000000001E-3</c:v>
                </c:pt>
                <c:pt idx="759">
                  <c:v>5.0000000000000001E-3</c:v>
                </c:pt>
                <c:pt idx="760">
                  <c:v>7.0000000000000001E-3</c:v>
                </c:pt>
                <c:pt idx="761">
                  <c:v>1E-3</c:v>
                </c:pt>
                <c:pt idx="762">
                  <c:v>-4.0000000000000001E-3</c:v>
                </c:pt>
                <c:pt idx="763">
                  <c:v>2E-3</c:v>
                </c:pt>
                <c:pt idx="764">
                  <c:v>6.0000000000000001E-3</c:v>
                </c:pt>
                <c:pt idx="765">
                  <c:v>7.0000000000000001E-3</c:v>
                </c:pt>
                <c:pt idx="766">
                  <c:v>1.0999999999999999E-2</c:v>
                </c:pt>
                <c:pt idx="767">
                  <c:v>0.01</c:v>
                </c:pt>
                <c:pt idx="768">
                  <c:v>7.0000000000000001E-3</c:v>
                </c:pt>
                <c:pt idx="769">
                  <c:v>8.9999999999999993E-3</c:v>
                </c:pt>
                <c:pt idx="770">
                  <c:v>4.0000000000000001E-3</c:v>
                </c:pt>
                <c:pt idx="771">
                  <c:v>6.0000000000000001E-3</c:v>
                </c:pt>
                <c:pt idx="772">
                  <c:v>3.0000000000000001E-3</c:v>
                </c:pt>
                <c:pt idx="773">
                  <c:v>8.9999999999999993E-3</c:v>
                </c:pt>
                <c:pt idx="774">
                  <c:v>3.0000000000000001E-3</c:v>
                </c:pt>
                <c:pt idx="775">
                  <c:v>6.0000000000000001E-3</c:v>
                </c:pt>
                <c:pt idx="776">
                  <c:v>8.9999999999999993E-3</c:v>
                </c:pt>
                <c:pt idx="777">
                  <c:v>1.2999999999999999E-2</c:v>
                </c:pt>
                <c:pt idx="778">
                  <c:v>8.0000000000000002E-3</c:v>
                </c:pt>
                <c:pt idx="779">
                  <c:v>8.9999999999999993E-3</c:v>
                </c:pt>
                <c:pt idx="780">
                  <c:v>5.0000000000000001E-3</c:v>
                </c:pt>
                <c:pt idx="781">
                  <c:v>5.0000000000000001E-3</c:v>
                </c:pt>
                <c:pt idx="782">
                  <c:v>1.6E-2</c:v>
                </c:pt>
                <c:pt idx="783">
                  <c:v>1.6E-2</c:v>
                </c:pt>
                <c:pt idx="784">
                  <c:v>3.0000000000000001E-3</c:v>
                </c:pt>
                <c:pt idx="785">
                  <c:v>8.0000000000000002E-3</c:v>
                </c:pt>
                <c:pt idx="786">
                  <c:v>1.2E-2</c:v>
                </c:pt>
                <c:pt idx="787">
                  <c:v>1.2999999999999999E-2</c:v>
                </c:pt>
                <c:pt idx="788">
                  <c:v>2E-3</c:v>
                </c:pt>
                <c:pt idx="789">
                  <c:v>8.0000000000000002E-3</c:v>
                </c:pt>
                <c:pt idx="790">
                  <c:v>1.7999999999999999E-2</c:v>
                </c:pt>
                <c:pt idx="791">
                  <c:v>7.0000000000000001E-3</c:v>
                </c:pt>
                <c:pt idx="792">
                  <c:v>8.0000000000000002E-3</c:v>
                </c:pt>
                <c:pt idx="793">
                  <c:v>1.0999999999999999E-2</c:v>
                </c:pt>
                <c:pt idx="794">
                  <c:v>8.9999999999999993E-3</c:v>
                </c:pt>
                <c:pt idx="795">
                  <c:v>8.9999999999999993E-3</c:v>
                </c:pt>
                <c:pt idx="796">
                  <c:v>7.0000000000000001E-3</c:v>
                </c:pt>
                <c:pt idx="797">
                  <c:v>8.0000000000000002E-3</c:v>
                </c:pt>
                <c:pt idx="798">
                  <c:v>1.2E-2</c:v>
                </c:pt>
                <c:pt idx="799">
                  <c:v>1.2E-2</c:v>
                </c:pt>
                <c:pt idx="800">
                  <c:v>8.9999999999999993E-3</c:v>
                </c:pt>
                <c:pt idx="801">
                  <c:v>0.01</c:v>
                </c:pt>
                <c:pt idx="802">
                  <c:v>1.0999999999999999E-2</c:v>
                </c:pt>
                <c:pt idx="803">
                  <c:v>7.0000000000000001E-3</c:v>
                </c:pt>
                <c:pt idx="804">
                  <c:v>1.2E-2</c:v>
                </c:pt>
                <c:pt idx="805">
                  <c:v>0.01</c:v>
                </c:pt>
                <c:pt idx="806">
                  <c:v>1.7000000000000001E-2</c:v>
                </c:pt>
                <c:pt idx="807">
                  <c:v>8.9999999999999993E-3</c:v>
                </c:pt>
                <c:pt idx="808">
                  <c:v>8.9999999999999993E-3</c:v>
                </c:pt>
                <c:pt idx="809">
                  <c:v>6.0000000000000001E-3</c:v>
                </c:pt>
                <c:pt idx="810">
                  <c:v>6.0000000000000001E-3</c:v>
                </c:pt>
                <c:pt idx="811">
                  <c:v>0.01</c:v>
                </c:pt>
                <c:pt idx="812">
                  <c:v>3.0000000000000001E-3</c:v>
                </c:pt>
                <c:pt idx="813">
                  <c:v>7.0000000000000001E-3</c:v>
                </c:pt>
                <c:pt idx="814">
                  <c:v>1.4999999999999999E-2</c:v>
                </c:pt>
                <c:pt idx="815">
                  <c:v>2E-3</c:v>
                </c:pt>
                <c:pt idx="816">
                  <c:v>1.4999999999999999E-2</c:v>
                </c:pt>
                <c:pt idx="817">
                  <c:v>0.01</c:v>
                </c:pt>
                <c:pt idx="818">
                  <c:v>4.0000000000000001E-3</c:v>
                </c:pt>
                <c:pt idx="819">
                  <c:v>3.0000000000000001E-3</c:v>
                </c:pt>
                <c:pt idx="820">
                  <c:v>2.1000000000000001E-2</c:v>
                </c:pt>
                <c:pt idx="821">
                  <c:v>5.0000000000000001E-3</c:v>
                </c:pt>
                <c:pt idx="822">
                  <c:v>7.0000000000000001E-3</c:v>
                </c:pt>
                <c:pt idx="823">
                  <c:v>1.4999999999999999E-2</c:v>
                </c:pt>
                <c:pt idx="824">
                  <c:v>3.0000000000000001E-3</c:v>
                </c:pt>
                <c:pt idx="825">
                  <c:v>5.0000000000000001E-3</c:v>
                </c:pt>
                <c:pt idx="826">
                  <c:v>1.2E-2</c:v>
                </c:pt>
                <c:pt idx="827">
                  <c:v>7.0000000000000001E-3</c:v>
                </c:pt>
                <c:pt idx="828">
                  <c:v>8.9999999999999993E-3</c:v>
                </c:pt>
                <c:pt idx="829">
                  <c:v>1.7999999999999999E-2</c:v>
                </c:pt>
                <c:pt idx="830">
                  <c:v>8.0000000000000002E-3</c:v>
                </c:pt>
                <c:pt idx="831">
                  <c:v>1.6E-2</c:v>
                </c:pt>
                <c:pt idx="832">
                  <c:v>4.0000000000000001E-3</c:v>
                </c:pt>
                <c:pt idx="833">
                  <c:v>1.6E-2</c:v>
                </c:pt>
                <c:pt idx="834">
                  <c:v>3.0000000000000001E-3</c:v>
                </c:pt>
                <c:pt idx="835">
                  <c:v>0.01</c:v>
                </c:pt>
                <c:pt idx="836">
                  <c:v>1.4E-2</c:v>
                </c:pt>
                <c:pt idx="837">
                  <c:v>1.4E-2</c:v>
                </c:pt>
                <c:pt idx="838">
                  <c:v>5.0000000000000001E-3</c:v>
                </c:pt>
                <c:pt idx="839">
                  <c:v>6.0000000000000001E-3</c:v>
                </c:pt>
                <c:pt idx="840">
                  <c:v>5.0000000000000001E-3</c:v>
                </c:pt>
                <c:pt idx="841">
                  <c:v>0.01</c:v>
                </c:pt>
                <c:pt idx="842">
                  <c:v>1E-3</c:v>
                </c:pt>
                <c:pt idx="843">
                  <c:v>1.2E-2</c:v>
                </c:pt>
                <c:pt idx="844">
                  <c:v>8.9999999999999993E-3</c:v>
                </c:pt>
                <c:pt idx="845">
                  <c:v>1.2E-2</c:v>
                </c:pt>
                <c:pt idx="846">
                  <c:v>0.02</c:v>
                </c:pt>
                <c:pt idx="847">
                  <c:v>8.0000000000000002E-3</c:v>
                </c:pt>
                <c:pt idx="848">
                  <c:v>6.0000000000000001E-3</c:v>
                </c:pt>
                <c:pt idx="849">
                  <c:v>1.7000000000000001E-2</c:v>
                </c:pt>
                <c:pt idx="850">
                  <c:v>1.4999999999999999E-2</c:v>
                </c:pt>
                <c:pt idx="851">
                  <c:v>8.9999999999999993E-3</c:v>
                </c:pt>
                <c:pt idx="852">
                  <c:v>1.2E-2</c:v>
                </c:pt>
                <c:pt idx="853">
                  <c:v>1E-3</c:v>
                </c:pt>
                <c:pt idx="854">
                  <c:v>5.0000000000000001E-3</c:v>
                </c:pt>
                <c:pt idx="855">
                  <c:v>0.01</c:v>
                </c:pt>
                <c:pt idx="856">
                  <c:v>3.0000000000000001E-3</c:v>
                </c:pt>
                <c:pt idx="857">
                  <c:v>8.0000000000000002E-3</c:v>
                </c:pt>
                <c:pt idx="858">
                  <c:v>1.0999999999999999E-2</c:v>
                </c:pt>
                <c:pt idx="859">
                  <c:v>1.4999999999999999E-2</c:v>
                </c:pt>
                <c:pt idx="860">
                  <c:v>8.0000000000000002E-3</c:v>
                </c:pt>
                <c:pt idx="861">
                  <c:v>1.7000000000000001E-2</c:v>
                </c:pt>
                <c:pt idx="862">
                  <c:v>6.0000000000000001E-3</c:v>
                </c:pt>
                <c:pt idx="863">
                  <c:v>4.0000000000000001E-3</c:v>
                </c:pt>
                <c:pt idx="864">
                  <c:v>-1E-3</c:v>
                </c:pt>
                <c:pt idx="865">
                  <c:v>0.01</c:v>
                </c:pt>
                <c:pt idx="866">
                  <c:v>1.2E-2</c:v>
                </c:pt>
                <c:pt idx="867">
                  <c:v>7.0000000000000001E-3</c:v>
                </c:pt>
                <c:pt idx="868">
                  <c:v>1.7000000000000001E-2</c:v>
                </c:pt>
                <c:pt idx="869">
                  <c:v>0.01</c:v>
                </c:pt>
                <c:pt idx="870">
                  <c:v>5.0000000000000001E-3</c:v>
                </c:pt>
                <c:pt idx="871">
                  <c:v>1.0999999999999999E-2</c:v>
                </c:pt>
                <c:pt idx="872">
                  <c:v>4.0000000000000001E-3</c:v>
                </c:pt>
                <c:pt idx="873">
                  <c:v>2E-3</c:v>
                </c:pt>
                <c:pt idx="874">
                  <c:v>8.0000000000000002E-3</c:v>
                </c:pt>
                <c:pt idx="875">
                  <c:v>1.0999999999999999E-2</c:v>
                </c:pt>
                <c:pt idx="876">
                  <c:v>5.0000000000000001E-3</c:v>
                </c:pt>
                <c:pt idx="877">
                  <c:v>1.0999999999999999E-2</c:v>
                </c:pt>
                <c:pt idx="878">
                  <c:v>1.2E-2</c:v>
                </c:pt>
                <c:pt idx="879">
                  <c:v>1.6E-2</c:v>
                </c:pt>
                <c:pt idx="880">
                  <c:v>1.2999999999999999E-2</c:v>
                </c:pt>
                <c:pt idx="881">
                  <c:v>7.0000000000000001E-3</c:v>
                </c:pt>
                <c:pt idx="882">
                  <c:v>1.2E-2</c:v>
                </c:pt>
                <c:pt idx="883">
                  <c:v>1.7000000000000001E-2</c:v>
                </c:pt>
                <c:pt idx="884">
                  <c:v>0.01</c:v>
                </c:pt>
                <c:pt idx="885">
                  <c:v>1.6E-2</c:v>
                </c:pt>
                <c:pt idx="886">
                  <c:v>1.0999999999999999E-2</c:v>
                </c:pt>
                <c:pt idx="887">
                  <c:v>1.7999999999999999E-2</c:v>
                </c:pt>
                <c:pt idx="888">
                  <c:v>0.01</c:v>
                </c:pt>
                <c:pt idx="889">
                  <c:v>7.0000000000000001E-3</c:v>
                </c:pt>
                <c:pt idx="890">
                  <c:v>7.0000000000000001E-3</c:v>
                </c:pt>
                <c:pt idx="891">
                  <c:v>1.4E-2</c:v>
                </c:pt>
                <c:pt idx="892">
                  <c:v>2.1999999999999999E-2</c:v>
                </c:pt>
                <c:pt idx="893">
                  <c:v>7.0000000000000001E-3</c:v>
                </c:pt>
                <c:pt idx="894">
                  <c:v>4.0000000000000001E-3</c:v>
                </c:pt>
                <c:pt idx="895">
                  <c:v>1.4E-2</c:v>
                </c:pt>
                <c:pt idx="896">
                  <c:v>8.9999999999999993E-3</c:v>
                </c:pt>
                <c:pt idx="897">
                  <c:v>8.0000000000000002E-3</c:v>
                </c:pt>
                <c:pt idx="898">
                  <c:v>7.0000000000000001E-3</c:v>
                </c:pt>
                <c:pt idx="899">
                  <c:v>8.9999999999999993E-3</c:v>
                </c:pt>
                <c:pt idx="900">
                  <c:v>0</c:v>
                </c:pt>
                <c:pt idx="901">
                  <c:v>1.6E-2</c:v>
                </c:pt>
                <c:pt idx="902">
                  <c:v>1.2999999999999999E-2</c:v>
                </c:pt>
                <c:pt idx="903">
                  <c:v>6.0000000000000001E-3</c:v>
                </c:pt>
                <c:pt idx="904">
                  <c:v>8.9999999999999993E-3</c:v>
                </c:pt>
                <c:pt idx="905">
                  <c:v>1.7000000000000001E-2</c:v>
                </c:pt>
                <c:pt idx="906">
                  <c:v>8.9999999999999993E-3</c:v>
                </c:pt>
                <c:pt idx="907">
                  <c:v>0.01</c:v>
                </c:pt>
                <c:pt idx="908">
                  <c:v>1.2E-2</c:v>
                </c:pt>
                <c:pt idx="909">
                  <c:v>3.0000000000000001E-3</c:v>
                </c:pt>
                <c:pt idx="910">
                  <c:v>1.4E-2</c:v>
                </c:pt>
                <c:pt idx="911">
                  <c:v>0.01</c:v>
                </c:pt>
                <c:pt idx="912">
                  <c:v>1.2999999999999999E-2</c:v>
                </c:pt>
                <c:pt idx="913">
                  <c:v>7.0000000000000001E-3</c:v>
                </c:pt>
                <c:pt idx="914">
                  <c:v>3.0000000000000001E-3</c:v>
                </c:pt>
                <c:pt idx="915">
                  <c:v>3.0000000000000001E-3</c:v>
                </c:pt>
                <c:pt idx="916">
                  <c:v>0.01</c:v>
                </c:pt>
                <c:pt idx="917">
                  <c:v>1E-3</c:v>
                </c:pt>
                <c:pt idx="918">
                  <c:v>4.0000000000000001E-3</c:v>
                </c:pt>
                <c:pt idx="919">
                  <c:v>0</c:v>
                </c:pt>
                <c:pt idx="920">
                  <c:v>1.7000000000000001E-2</c:v>
                </c:pt>
                <c:pt idx="921">
                  <c:v>7.0000000000000001E-3</c:v>
                </c:pt>
                <c:pt idx="922">
                  <c:v>1E-3</c:v>
                </c:pt>
                <c:pt idx="923">
                  <c:v>1.6E-2</c:v>
                </c:pt>
                <c:pt idx="924">
                  <c:v>1E-3</c:v>
                </c:pt>
                <c:pt idx="925">
                  <c:v>-3.0000000000000001E-3</c:v>
                </c:pt>
                <c:pt idx="926">
                  <c:v>6.0000000000000001E-3</c:v>
                </c:pt>
                <c:pt idx="927">
                  <c:v>0.01</c:v>
                </c:pt>
                <c:pt idx="928">
                  <c:v>0</c:v>
                </c:pt>
                <c:pt idx="929">
                  <c:v>8.9999999999999993E-3</c:v>
                </c:pt>
                <c:pt idx="930">
                  <c:v>8.0000000000000002E-3</c:v>
                </c:pt>
                <c:pt idx="931">
                  <c:v>8.9999999999999993E-3</c:v>
                </c:pt>
                <c:pt idx="932">
                  <c:v>4.0000000000000001E-3</c:v>
                </c:pt>
                <c:pt idx="933">
                  <c:v>5.0000000000000001E-3</c:v>
                </c:pt>
                <c:pt idx="934">
                  <c:v>1.0999999999999999E-2</c:v>
                </c:pt>
                <c:pt idx="935">
                  <c:v>1.0999999999999999E-2</c:v>
                </c:pt>
                <c:pt idx="936">
                  <c:v>8.0000000000000002E-3</c:v>
                </c:pt>
                <c:pt idx="937">
                  <c:v>1.4E-2</c:v>
                </c:pt>
                <c:pt idx="938">
                  <c:v>8.0000000000000002E-3</c:v>
                </c:pt>
                <c:pt idx="939">
                  <c:v>1.0999999999999999E-2</c:v>
                </c:pt>
                <c:pt idx="940">
                  <c:v>4.0000000000000001E-3</c:v>
                </c:pt>
                <c:pt idx="941">
                  <c:v>7.0000000000000001E-3</c:v>
                </c:pt>
                <c:pt idx="942">
                  <c:v>0</c:v>
                </c:pt>
                <c:pt idx="943">
                  <c:v>8.9999999999999993E-3</c:v>
                </c:pt>
                <c:pt idx="944">
                  <c:v>8.0000000000000002E-3</c:v>
                </c:pt>
                <c:pt idx="945">
                  <c:v>1.4999999999999999E-2</c:v>
                </c:pt>
                <c:pt idx="946">
                  <c:v>1.2E-2</c:v>
                </c:pt>
                <c:pt idx="947">
                  <c:v>1.0999999999999999E-2</c:v>
                </c:pt>
                <c:pt idx="948">
                  <c:v>1.4E-2</c:v>
                </c:pt>
                <c:pt idx="949">
                  <c:v>1.4E-2</c:v>
                </c:pt>
                <c:pt idx="950">
                  <c:v>1.0999999999999999E-2</c:v>
                </c:pt>
                <c:pt idx="951">
                  <c:v>8.0000000000000002E-3</c:v>
                </c:pt>
                <c:pt idx="952">
                  <c:v>1.0999999999999999E-2</c:v>
                </c:pt>
                <c:pt idx="953">
                  <c:v>1.2E-2</c:v>
                </c:pt>
                <c:pt idx="954">
                  <c:v>1.4E-2</c:v>
                </c:pt>
                <c:pt idx="955">
                  <c:v>1.7999999999999999E-2</c:v>
                </c:pt>
                <c:pt idx="956">
                  <c:v>8.9999999999999993E-3</c:v>
                </c:pt>
                <c:pt idx="957">
                  <c:v>1.2999999999999999E-2</c:v>
                </c:pt>
                <c:pt idx="958">
                  <c:v>1.6E-2</c:v>
                </c:pt>
                <c:pt idx="959">
                  <c:v>1.0999999999999999E-2</c:v>
                </c:pt>
                <c:pt idx="960">
                  <c:v>4.0000000000000001E-3</c:v>
                </c:pt>
                <c:pt idx="961">
                  <c:v>1.7000000000000001E-2</c:v>
                </c:pt>
                <c:pt idx="962">
                  <c:v>1.0999999999999999E-2</c:v>
                </c:pt>
                <c:pt idx="963">
                  <c:v>8.9999999999999993E-3</c:v>
                </c:pt>
                <c:pt idx="964">
                  <c:v>3.0000000000000001E-3</c:v>
                </c:pt>
                <c:pt idx="965">
                  <c:v>3.0000000000000001E-3</c:v>
                </c:pt>
                <c:pt idx="966">
                  <c:v>7.0000000000000001E-3</c:v>
                </c:pt>
                <c:pt idx="967">
                  <c:v>6.0000000000000001E-3</c:v>
                </c:pt>
                <c:pt idx="968">
                  <c:v>2E-3</c:v>
                </c:pt>
                <c:pt idx="969">
                  <c:v>5.0000000000000001E-3</c:v>
                </c:pt>
                <c:pt idx="970">
                  <c:v>5.0000000000000001E-3</c:v>
                </c:pt>
                <c:pt idx="971">
                  <c:v>8.0000000000000002E-3</c:v>
                </c:pt>
                <c:pt idx="972">
                  <c:v>8.9999999999999993E-3</c:v>
                </c:pt>
                <c:pt idx="973">
                  <c:v>1.0999999999999999E-2</c:v>
                </c:pt>
                <c:pt idx="974">
                  <c:v>3.0000000000000001E-3</c:v>
                </c:pt>
                <c:pt idx="975">
                  <c:v>1.2999999999999999E-2</c:v>
                </c:pt>
                <c:pt idx="976">
                  <c:v>0.02</c:v>
                </c:pt>
                <c:pt idx="977">
                  <c:v>5.0000000000000001E-3</c:v>
                </c:pt>
                <c:pt idx="978">
                  <c:v>3.0000000000000001E-3</c:v>
                </c:pt>
                <c:pt idx="979">
                  <c:v>1.4E-2</c:v>
                </c:pt>
                <c:pt idx="980">
                  <c:v>5.0000000000000001E-3</c:v>
                </c:pt>
                <c:pt idx="981">
                  <c:v>4.0000000000000001E-3</c:v>
                </c:pt>
                <c:pt idx="982">
                  <c:v>1E-3</c:v>
                </c:pt>
                <c:pt idx="983">
                  <c:v>8.9999999999999993E-3</c:v>
                </c:pt>
                <c:pt idx="984">
                  <c:v>8.0000000000000002E-3</c:v>
                </c:pt>
                <c:pt idx="985">
                  <c:v>1.0999999999999999E-2</c:v>
                </c:pt>
                <c:pt idx="986">
                  <c:v>1.0999999999999999E-2</c:v>
                </c:pt>
                <c:pt idx="987">
                  <c:v>1.2E-2</c:v>
                </c:pt>
                <c:pt idx="988">
                  <c:v>2E-3</c:v>
                </c:pt>
                <c:pt idx="989">
                  <c:v>1.7999999999999999E-2</c:v>
                </c:pt>
                <c:pt idx="990">
                  <c:v>1.2E-2</c:v>
                </c:pt>
                <c:pt idx="991">
                  <c:v>1.6E-2</c:v>
                </c:pt>
                <c:pt idx="992">
                  <c:v>2E-3</c:v>
                </c:pt>
                <c:pt idx="993">
                  <c:v>7.0000000000000001E-3</c:v>
                </c:pt>
                <c:pt idx="994">
                  <c:v>1.0999999999999999E-2</c:v>
                </c:pt>
                <c:pt idx="995">
                  <c:v>8.9999999999999993E-3</c:v>
                </c:pt>
                <c:pt idx="996">
                  <c:v>8.9999999999999993E-3</c:v>
                </c:pt>
                <c:pt idx="997">
                  <c:v>5.0000000000000001E-3</c:v>
                </c:pt>
                <c:pt idx="998">
                  <c:v>1.2E-2</c:v>
                </c:pt>
                <c:pt idx="999">
                  <c:v>1.2999999999999999E-2</c:v>
                </c:pt>
                <c:pt idx="1000">
                  <c:v>1.4999999999999999E-2</c:v>
                </c:pt>
                <c:pt idx="1001">
                  <c:v>1.2999999999999999E-2</c:v>
                </c:pt>
                <c:pt idx="1002">
                  <c:v>5.0000000000000001E-3</c:v>
                </c:pt>
                <c:pt idx="1003">
                  <c:v>4.0000000000000001E-3</c:v>
                </c:pt>
                <c:pt idx="1004">
                  <c:v>8.0000000000000002E-3</c:v>
                </c:pt>
                <c:pt idx="1005">
                  <c:v>1.4999999999999999E-2</c:v>
                </c:pt>
                <c:pt idx="1006">
                  <c:v>7.0000000000000001E-3</c:v>
                </c:pt>
                <c:pt idx="1007">
                  <c:v>5.0000000000000001E-3</c:v>
                </c:pt>
                <c:pt idx="1008">
                  <c:v>0.01</c:v>
                </c:pt>
                <c:pt idx="1009">
                  <c:v>1.4E-2</c:v>
                </c:pt>
                <c:pt idx="1010">
                  <c:v>1.6E-2</c:v>
                </c:pt>
                <c:pt idx="1011">
                  <c:v>1.2E-2</c:v>
                </c:pt>
                <c:pt idx="1012">
                  <c:v>1.2999999999999999E-2</c:v>
                </c:pt>
                <c:pt idx="1013">
                  <c:v>8.9999999999999993E-3</c:v>
                </c:pt>
                <c:pt idx="1014">
                  <c:v>1.0999999999999999E-2</c:v>
                </c:pt>
                <c:pt idx="1015">
                  <c:v>7.0000000000000001E-3</c:v>
                </c:pt>
                <c:pt idx="1016">
                  <c:v>1E-3</c:v>
                </c:pt>
                <c:pt idx="1017">
                  <c:v>0.01</c:v>
                </c:pt>
                <c:pt idx="1018">
                  <c:v>4.0000000000000001E-3</c:v>
                </c:pt>
                <c:pt idx="1019">
                  <c:v>1.2999999999999999E-2</c:v>
                </c:pt>
                <c:pt idx="1020">
                  <c:v>8.9999999999999993E-3</c:v>
                </c:pt>
                <c:pt idx="1021">
                  <c:v>1.6E-2</c:v>
                </c:pt>
                <c:pt idx="1022">
                  <c:v>1.4E-2</c:v>
                </c:pt>
                <c:pt idx="1023">
                  <c:v>1.2999999999999999E-2</c:v>
                </c:pt>
                <c:pt idx="1024">
                  <c:v>7.0000000000000001E-3</c:v>
                </c:pt>
                <c:pt idx="1025">
                  <c:v>2.1000000000000001E-2</c:v>
                </c:pt>
                <c:pt idx="1026">
                  <c:v>1.4E-2</c:v>
                </c:pt>
                <c:pt idx="1027">
                  <c:v>1.4E-2</c:v>
                </c:pt>
                <c:pt idx="1028">
                  <c:v>5.0000000000000001E-3</c:v>
                </c:pt>
                <c:pt idx="1029">
                  <c:v>2.1000000000000001E-2</c:v>
                </c:pt>
                <c:pt idx="1030">
                  <c:v>6.0000000000000001E-3</c:v>
                </c:pt>
                <c:pt idx="1031">
                  <c:v>8.9999999999999993E-3</c:v>
                </c:pt>
                <c:pt idx="1032">
                  <c:v>1.6E-2</c:v>
                </c:pt>
                <c:pt idx="1033">
                  <c:v>7.0000000000000001E-3</c:v>
                </c:pt>
                <c:pt idx="1034">
                  <c:v>8.0000000000000002E-3</c:v>
                </c:pt>
                <c:pt idx="1035">
                  <c:v>1.2999999999999999E-2</c:v>
                </c:pt>
                <c:pt idx="1036">
                  <c:v>8.0000000000000002E-3</c:v>
                </c:pt>
                <c:pt idx="1037">
                  <c:v>1.0999999999999999E-2</c:v>
                </c:pt>
                <c:pt idx="1038">
                  <c:v>1E-3</c:v>
                </c:pt>
                <c:pt idx="1039">
                  <c:v>7.0000000000000001E-3</c:v>
                </c:pt>
                <c:pt idx="1040">
                  <c:v>5.0000000000000001E-3</c:v>
                </c:pt>
                <c:pt idx="1041">
                  <c:v>1.7000000000000001E-2</c:v>
                </c:pt>
                <c:pt idx="1042">
                  <c:v>6.0000000000000001E-3</c:v>
                </c:pt>
                <c:pt idx="1043">
                  <c:v>4.0000000000000001E-3</c:v>
                </c:pt>
                <c:pt idx="1044">
                  <c:v>-1E-3</c:v>
                </c:pt>
                <c:pt idx="1045">
                  <c:v>8.9999999999999993E-3</c:v>
                </c:pt>
                <c:pt idx="1046">
                  <c:v>8.0000000000000002E-3</c:v>
                </c:pt>
                <c:pt idx="1047">
                  <c:v>1.0999999999999999E-2</c:v>
                </c:pt>
                <c:pt idx="1048">
                  <c:v>0.01</c:v>
                </c:pt>
                <c:pt idx="1049">
                  <c:v>1.4E-2</c:v>
                </c:pt>
                <c:pt idx="1050">
                  <c:v>8.9999999999999993E-3</c:v>
                </c:pt>
                <c:pt idx="1051">
                  <c:v>1.4E-2</c:v>
                </c:pt>
                <c:pt idx="1052">
                  <c:v>1.6E-2</c:v>
                </c:pt>
                <c:pt idx="1053">
                  <c:v>1.4E-2</c:v>
                </c:pt>
                <c:pt idx="1054">
                  <c:v>1.7000000000000001E-2</c:v>
                </c:pt>
                <c:pt idx="1055">
                  <c:v>0.01</c:v>
                </c:pt>
                <c:pt idx="1056">
                  <c:v>1.2999999999999999E-2</c:v>
                </c:pt>
                <c:pt idx="1057">
                  <c:v>1.4999999999999999E-2</c:v>
                </c:pt>
                <c:pt idx="1058">
                  <c:v>-1E-3</c:v>
                </c:pt>
                <c:pt idx="1059">
                  <c:v>8.9999999999999993E-3</c:v>
                </c:pt>
                <c:pt idx="1060">
                  <c:v>3.0000000000000001E-3</c:v>
                </c:pt>
                <c:pt idx="1061">
                  <c:v>3.0000000000000001E-3</c:v>
                </c:pt>
                <c:pt idx="1062">
                  <c:v>0.01</c:v>
                </c:pt>
                <c:pt idx="1063">
                  <c:v>1.0999999999999999E-2</c:v>
                </c:pt>
                <c:pt idx="1064">
                  <c:v>3.0000000000000001E-3</c:v>
                </c:pt>
                <c:pt idx="1065">
                  <c:v>3.0000000000000001E-3</c:v>
                </c:pt>
                <c:pt idx="1066">
                  <c:v>7.0000000000000001E-3</c:v>
                </c:pt>
                <c:pt idx="1067">
                  <c:v>1.4E-2</c:v>
                </c:pt>
                <c:pt idx="1068">
                  <c:v>2.1000000000000001E-2</c:v>
                </c:pt>
                <c:pt idx="1069">
                  <c:v>6.0000000000000001E-3</c:v>
                </c:pt>
                <c:pt idx="1070">
                  <c:v>1.2999999999999999E-2</c:v>
                </c:pt>
                <c:pt idx="1071">
                  <c:v>3.0000000000000001E-3</c:v>
                </c:pt>
                <c:pt idx="1072">
                  <c:v>5.0000000000000001E-3</c:v>
                </c:pt>
                <c:pt idx="1073">
                  <c:v>1.4999999999999999E-2</c:v>
                </c:pt>
                <c:pt idx="1074">
                  <c:v>8.9999999999999993E-3</c:v>
                </c:pt>
                <c:pt idx="1075">
                  <c:v>1.2999999999999999E-2</c:v>
                </c:pt>
                <c:pt idx="1076">
                  <c:v>1.0999999999999999E-2</c:v>
                </c:pt>
                <c:pt idx="1077">
                  <c:v>1E-3</c:v>
                </c:pt>
                <c:pt idx="1078">
                  <c:v>3.0000000000000001E-3</c:v>
                </c:pt>
                <c:pt idx="1079">
                  <c:v>3.0000000000000001E-3</c:v>
                </c:pt>
                <c:pt idx="1080">
                  <c:v>0</c:v>
                </c:pt>
                <c:pt idx="1081">
                  <c:v>7.0000000000000001E-3</c:v>
                </c:pt>
                <c:pt idx="1082">
                  <c:v>5.0000000000000001E-3</c:v>
                </c:pt>
                <c:pt idx="1083">
                  <c:v>4.0000000000000001E-3</c:v>
                </c:pt>
                <c:pt idx="1084">
                  <c:v>7.0000000000000001E-3</c:v>
                </c:pt>
                <c:pt idx="1085">
                  <c:v>1.7999999999999999E-2</c:v>
                </c:pt>
                <c:pt idx="1086">
                  <c:v>8.0000000000000002E-3</c:v>
                </c:pt>
                <c:pt idx="1087">
                  <c:v>0.01</c:v>
                </c:pt>
                <c:pt idx="1088">
                  <c:v>4.0000000000000001E-3</c:v>
                </c:pt>
                <c:pt idx="1089">
                  <c:v>1.7999999999999999E-2</c:v>
                </c:pt>
                <c:pt idx="1090">
                  <c:v>1.6E-2</c:v>
                </c:pt>
                <c:pt idx="1091">
                  <c:v>6.0000000000000001E-3</c:v>
                </c:pt>
                <c:pt idx="1092">
                  <c:v>8.9999999999999993E-3</c:v>
                </c:pt>
                <c:pt idx="1093">
                  <c:v>1.4999999999999999E-2</c:v>
                </c:pt>
                <c:pt idx="1094">
                  <c:v>3.0000000000000001E-3</c:v>
                </c:pt>
                <c:pt idx="1095">
                  <c:v>1.0999999999999999E-2</c:v>
                </c:pt>
                <c:pt idx="1096">
                  <c:v>0</c:v>
                </c:pt>
                <c:pt idx="1097">
                  <c:v>5.0000000000000001E-3</c:v>
                </c:pt>
                <c:pt idx="1098">
                  <c:v>5.0000000000000001E-3</c:v>
                </c:pt>
                <c:pt idx="1099">
                  <c:v>1.4999999999999999E-2</c:v>
                </c:pt>
                <c:pt idx="1100">
                  <c:v>3.0000000000000001E-3</c:v>
                </c:pt>
                <c:pt idx="1101">
                  <c:v>2.1000000000000001E-2</c:v>
                </c:pt>
                <c:pt idx="1102">
                  <c:v>7.0000000000000001E-3</c:v>
                </c:pt>
                <c:pt idx="1103">
                  <c:v>8.9999999999999993E-3</c:v>
                </c:pt>
                <c:pt idx="1104">
                  <c:v>1.4999999999999999E-2</c:v>
                </c:pt>
                <c:pt idx="1105">
                  <c:v>1.0999999999999999E-2</c:v>
                </c:pt>
                <c:pt idx="1106">
                  <c:v>1.4E-2</c:v>
                </c:pt>
                <c:pt idx="1107">
                  <c:v>1.9E-2</c:v>
                </c:pt>
                <c:pt idx="1108">
                  <c:v>0.01</c:v>
                </c:pt>
                <c:pt idx="1109">
                  <c:v>1.4E-2</c:v>
                </c:pt>
                <c:pt idx="1110">
                  <c:v>1.0999999999999999E-2</c:v>
                </c:pt>
                <c:pt idx="1111">
                  <c:v>5.0000000000000001E-3</c:v>
                </c:pt>
                <c:pt idx="1112">
                  <c:v>2.5000000000000001E-2</c:v>
                </c:pt>
                <c:pt idx="1113">
                  <c:v>1.7999999999999999E-2</c:v>
                </c:pt>
                <c:pt idx="1114">
                  <c:v>6.0000000000000001E-3</c:v>
                </c:pt>
                <c:pt idx="1115">
                  <c:v>0.01</c:v>
                </c:pt>
                <c:pt idx="1116">
                  <c:v>1.4E-2</c:v>
                </c:pt>
                <c:pt idx="1117">
                  <c:v>1.2999999999999999E-2</c:v>
                </c:pt>
                <c:pt idx="1118">
                  <c:v>1.4999999999999999E-2</c:v>
                </c:pt>
                <c:pt idx="1119">
                  <c:v>1.2E-2</c:v>
                </c:pt>
                <c:pt idx="1120">
                  <c:v>6.0000000000000001E-3</c:v>
                </c:pt>
                <c:pt idx="1121">
                  <c:v>1.7000000000000001E-2</c:v>
                </c:pt>
                <c:pt idx="1122">
                  <c:v>1.2E-2</c:v>
                </c:pt>
                <c:pt idx="1123">
                  <c:v>2.1000000000000001E-2</c:v>
                </c:pt>
                <c:pt idx="1124">
                  <c:v>1.0999999999999999E-2</c:v>
                </c:pt>
                <c:pt idx="1125">
                  <c:v>1.6E-2</c:v>
                </c:pt>
                <c:pt idx="1126">
                  <c:v>1.6E-2</c:v>
                </c:pt>
                <c:pt idx="1127">
                  <c:v>2.1000000000000001E-2</c:v>
                </c:pt>
                <c:pt idx="1128">
                  <c:v>1.2999999999999999E-2</c:v>
                </c:pt>
                <c:pt idx="1129">
                  <c:v>1.9E-2</c:v>
                </c:pt>
                <c:pt idx="1130">
                  <c:v>1.4E-2</c:v>
                </c:pt>
                <c:pt idx="1131">
                  <c:v>1.6E-2</c:v>
                </c:pt>
                <c:pt idx="1132">
                  <c:v>1.7999999999999999E-2</c:v>
                </c:pt>
                <c:pt idx="1133">
                  <c:v>0.01</c:v>
                </c:pt>
                <c:pt idx="1134">
                  <c:v>8.9999999999999993E-3</c:v>
                </c:pt>
                <c:pt idx="1135">
                  <c:v>1.7999999999999999E-2</c:v>
                </c:pt>
                <c:pt idx="1136">
                  <c:v>1.0999999999999999E-2</c:v>
                </c:pt>
                <c:pt idx="1137">
                  <c:v>8.9999999999999993E-3</c:v>
                </c:pt>
                <c:pt idx="1138">
                  <c:v>7.0000000000000001E-3</c:v>
                </c:pt>
                <c:pt idx="1139">
                  <c:v>1.6E-2</c:v>
                </c:pt>
                <c:pt idx="1140">
                  <c:v>8.9999999999999993E-3</c:v>
                </c:pt>
                <c:pt idx="1141">
                  <c:v>1.6E-2</c:v>
                </c:pt>
                <c:pt idx="1142">
                  <c:v>1.2999999999999999E-2</c:v>
                </c:pt>
                <c:pt idx="1143">
                  <c:v>1.2999999999999999E-2</c:v>
                </c:pt>
                <c:pt idx="1144">
                  <c:v>0.01</c:v>
                </c:pt>
                <c:pt idx="1145">
                  <c:v>1.0999999999999999E-2</c:v>
                </c:pt>
                <c:pt idx="1146">
                  <c:v>7.0000000000000001E-3</c:v>
                </c:pt>
                <c:pt idx="1147">
                  <c:v>1.4E-2</c:v>
                </c:pt>
                <c:pt idx="1148">
                  <c:v>1.2999999999999999E-2</c:v>
                </c:pt>
                <c:pt idx="1149">
                  <c:v>0.02</c:v>
                </c:pt>
                <c:pt idx="1150">
                  <c:v>1.2E-2</c:v>
                </c:pt>
                <c:pt idx="1151">
                  <c:v>1.9E-2</c:v>
                </c:pt>
                <c:pt idx="1152">
                  <c:v>1.7000000000000001E-2</c:v>
                </c:pt>
                <c:pt idx="1153">
                  <c:v>8.0000000000000002E-3</c:v>
                </c:pt>
                <c:pt idx="1154">
                  <c:v>1.7000000000000001E-2</c:v>
                </c:pt>
                <c:pt idx="1155">
                  <c:v>1.2999999999999999E-2</c:v>
                </c:pt>
                <c:pt idx="1156">
                  <c:v>0.02</c:v>
                </c:pt>
                <c:pt idx="1157">
                  <c:v>1.4E-2</c:v>
                </c:pt>
                <c:pt idx="1158">
                  <c:v>1.7999999999999999E-2</c:v>
                </c:pt>
                <c:pt idx="1159">
                  <c:v>7.0000000000000001E-3</c:v>
                </c:pt>
                <c:pt idx="1160">
                  <c:v>1.4999999999999999E-2</c:v>
                </c:pt>
                <c:pt idx="1161">
                  <c:v>1.7999999999999999E-2</c:v>
                </c:pt>
                <c:pt idx="1162">
                  <c:v>1.9E-2</c:v>
                </c:pt>
                <c:pt idx="1163">
                  <c:v>2.5000000000000001E-2</c:v>
                </c:pt>
                <c:pt idx="1164">
                  <c:v>8.9999999999999993E-3</c:v>
                </c:pt>
                <c:pt idx="1165">
                  <c:v>1.2999999999999999E-2</c:v>
                </c:pt>
                <c:pt idx="1166">
                  <c:v>2.1000000000000001E-2</c:v>
                </c:pt>
                <c:pt idx="1167">
                  <c:v>2.5999999999999999E-2</c:v>
                </c:pt>
                <c:pt idx="1168">
                  <c:v>0.01</c:v>
                </c:pt>
                <c:pt idx="1169">
                  <c:v>1.6E-2</c:v>
                </c:pt>
                <c:pt idx="1170">
                  <c:v>3.0000000000000001E-3</c:v>
                </c:pt>
                <c:pt idx="1171">
                  <c:v>1.0999999999999999E-2</c:v>
                </c:pt>
                <c:pt idx="1172">
                  <c:v>1.0999999999999999E-2</c:v>
                </c:pt>
                <c:pt idx="1173">
                  <c:v>0.02</c:v>
                </c:pt>
                <c:pt idx="1174">
                  <c:v>0.02</c:v>
                </c:pt>
                <c:pt idx="1175">
                  <c:v>2E-3</c:v>
                </c:pt>
                <c:pt idx="1176">
                  <c:v>1.4999999999999999E-2</c:v>
                </c:pt>
                <c:pt idx="1177">
                  <c:v>0.01</c:v>
                </c:pt>
                <c:pt idx="1178">
                  <c:v>7.0000000000000001E-3</c:v>
                </c:pt>
                <c:pt idx="1179">
                  <c:v>7.0000000000000001E-3</c:v>
                </c:pt>
                <c:pt idx="1180">
                  <c:v>1.4999999999999999E-2</c:v>
                </c:pt>
                <c:pt idx="1181">
                  <c:v>1.9E-2</c:v>
                </c:pt>
                <c:pt idx="1182">
                  <c:v>7.0000000000000001E-3</c:v>
                </c:pt>
                <c:pt idx="1183">
                  <c:v>1.4E-2</c:v>
                </c:pt>
                <c:pt idx="1184">
                  <c:v>1.2999999999999999E-2</c:v>
                </c:pt>
                <c:pt idx="1185">
                  <c:v>1.2E-2</c:v>
                </c:pt>
                <c:pt idx="1186">
                  <c:v>1.4E-2</c:v>
                </c:pt>
                <c:pt idx="1187">
                  <c:v>0.01</c:v>
                </c:pt>
                <c:pt idx="1188">
                  <c:v>7.0000000000000001E-3</c:v>
                </c:pt>
                <c:pt idx="1189">
                  <c:v>1.7000000000000001E-2</c:v>
                </c:pt>
                <c:pt idx="1190">
                  <c:v>1.4E-2</c:v>
                </c:pt>
                <c:pt idx="1191">
                  <c:v>4.0000000000000001E-3</c:v>
                </c:pt>
                <c:pt idx="1192">
                  <c:v>1.4999999999999999E-2</c:v>
                </c:pt>
                <c:pt idx="1193">
                  <c:v>1.2E-2</c:v>
                </c:pt>
                <c:pt idx="1194">
                  <c:v>5.0000000000000001E-3</c:v>
                </c:pt>
                <c:pt idx="1195">
                  <c:v>0.01</c:v>
                </c:pt>
                <c:pt idx="1196">
                  <c:v>4.0000000000000001E-3</c:v>
                </c:pt>
                <c:pt idx="1197">
                  <c:v>1E-3</c:v>
                </c:pt>
                <c:pt idx="1198">
                  <c:v>1.4E-2</c:v>
                </c:pt>
                <c:pt idx="1199">
                  <c:v>1.2999999999999999E-2</c:v>
                </c:pt>
                <c:pt idx="1200">
                  <c:v>-3.0000000000000001E-3</c:v>
                </c:pt>
                <c:pt idx="1201">
                  <c:v>4.0000000000000001E-3</c:v>
                </c:pt>
                <c:pt idx="1202">
                  <c:v>1.4999999999999999E-2</c:v>
                </c:pt>
                <c:pt idx="1203">
                  <c:v>8.0000000000000002E-3</c:v>
                </c:pt>
                <c:pt idx="1204">
                  <c:v>2.3E-2</c:v>
                </c:pt>
                <c:pt idx="1205">
                  <c:v>1.6E-2</c:v>
                </c:pt>
                <c:pt idx="1206">
                  <c:v>7.0000000000000001E-3</c:v>
                </c:pt>
                <c:pt idx="1207">
                  <c:v>1.4E-2</c:v>
                </c:pt>
                <c:pt idx="1208">
                  <c:v>1.6E-2</c:v>
                </c:pt>
                <c:pt idx="1209">
                  <c:v>3.0000000000000001E-3</c:v>
                </c:pt>
                <c:pt idx="1210">
                  <c:v>1.2E-2</c:v>
                </c:pt>
                <c:pt idx="1211">
                  <c:v>1.4E-2</c:v>
                </c:pt>
                <c:pt idx="1212">
                  <c:v>0.01</c:v>
                </c:pt>
                <c:pt idx="1213">
                  <c:v>1.2999999999999999E-2</c:v>
                </c:pt>
                <c:pt idx="1214">
                  <c:v>0.02</c:v>
                </c:pt>
                <c:pt idx="1215">
                  <c:v>5.0000000000000001E-3</c:v>
                </c:pt>
                <c:pt idx="1216">
                  <c:v>8.9999999999999993E-3</c:v>
                </c:pt>
                <c:pt idx="1217">
                  <c:v>1.2E-2</c:v>
                </c:pt>
                <c:pt idx="1218">
                  <c:v>4.0000000000000001E-3</c:v>
                </c:pt>
                <c:pt idx="1219">
                  <c:v>7.0000000000000001E-3</c:v>
                </c:pt>
                <c:pt idx="1220">
                  <c:v>1.7999999999999999E-2</c:v>
                </c:pt>
                <c:pt idx="1221">
                  <c:v>5.0000000000000001E-3</c:v>
                </c:pt>
                <c:pt idx="1222">
                  <c:v>1.4E-2</c:v>
                </c:pt>
                <c:pt idx="1223">
                  <c:v>0.01</c:v>
                </c:pt>
                <c:pt idx="1224">
                  <c:v>0.02</c:v>
                </c:pt>
                <c:pt idx="1225">
                  <c:v>1.2999999999999999E-2</c:v>
                </c:pt>
                <c:pt idx="1226">
                  <c:v>1.4999999999999999E-2</c:v>
                </c:pt>
                <c:pt idx="1227">
                  <c:v>1E-3</c:v>
                </c:pt>
                <c:pt idx="1228">
                  <c:v>1.6E-2</c:v>
                </c:pt>
                <c:pt idx="1229">
                  <c:v>1.6E-2</c:v>
                </c:pt>
                <c:pt idx="1230">
                  <c:v>2.1999999999999999E-2</c:v>
                </c:pt>
                <c:pt idx="1231">
                  <c:v>1.2E-2</c:v>
                </c:pt>
                <c:pt idx="1232">
                  <c:v>1.7999999999999999E-2</c:v>
                </c:pt>
                <c:pt idx="1233">
                  <c:v>1.2999999999999999E-2</c:v>
                </c:pt>
                <c:pt idx="1234">
                  <c:v>0</c:v>
                </c:pt>
                <c:pt idx="1235">
                  <c:v>1.4E-2</c:v>
                </c:pt>
                <c:pt idx="1236">
                  <c:v>1.2E-2</c:v>
                </c:pt>
                <c:pt idx="1237">
                  <c:v>1.2E-2</c:v>
                </c:pt>
                <c:pt idx="1238">
                  <c:v>-1E-3</c:v>
                </c:pt>
                <c:pt idx="1239">
                  <c:v>7.0000000000000001E-3</c:v>
                </c:pt>
                <c:pt idx="1240">
                  <c:v>2.3E-2</c:v>
                </c:pt>
                <c:pt idx="1241">
                  <c:v>8.9999999999999993E-3</c:v>
                </c:pt>
                <c:pt idx="1242">
                  <c:v>7.0000000000000001E-3</c:v>
                </c:pt>
                <c:pt idx="1243">
                  <c:v>2.4E-2</c:v>
                </c:pt>
                <c:pt idx="1244">
                  <c:v>1.6E-2</c:v>
                </c:pt>
                <c:pt idx="1245">
                  <c:v>1.4999999999999999E-2</c:v>
                </c:pt>
                <c:pt idx="1246">
                  <c:v>-6.0000000000000001E-3</c:v>
                </c:pt>
                <c:pt idx="1247">
                  <c:v>0</c:v>
                </c:pt>
                <c:pt idx="1248">
                  <c:v>0.01</c:v>
                </c:pt>
                <c:pt idx="1249">
                  <c:v>7.0000000000000001E-3</c:v>
                </c:pt>
                <c:pt idx="1250">
                  <c:v>1.6E-2</c:v>
                </c:pt>
                <c:pt idx="1251">
                  <c:v>1.4999999999999999E-2</c:v>
                </c:pt>
                <c:pt idx="1252">
                  <c:v>8.0000000000000002E-3</c:v>
                </c:pt>
                <c:pt idx="1253">
                  <c:v>8.0000000000000002E-3</c:v>
                </c:pt>
                <c:pt idx="1254">
                  <c:v>1.4E-2</c:v>
                </c:pt>
                <c:pt idx="1255">
                  <c:v>2.7E-2</c:v>
                </c:pt>
                <c:pt idx="1256">
                  <c:v>0.01</c:v>
                </c:pt>
                <c:pt idx="1257">
                  <c:v>1.0999999999999999E-2</c:v>
                </c:pt>
                <c:pt idx="1258">
                  <c:v>1.2999999999999999E-2</c:v>
                </c:pt>
                <c:pt idx="1259">
                  <c:v>1E-3</c:v>
                </c:pt>
                <c:pt idx="1260">
                  <c:v>1.6E-2</c:v>
                </c:pt>
                <c:pt idx="1261">
                  <c:v>8.0000000000000002E-3</c:v>
                </c:pt>
                <c:pt idx="1262">
                  <c:v>6.0000000000000001E-3</c:v>
                </c:pt>
                <c:pt idx="1263">
                  <c:v>8.9999999999999993E-3</c:v>
                </c:pt>
                <c:pt idx="1264">
                  <c:v>1.0999999999999999E-2</c:v>
                </c:pt>
                <c:pt idx="1265">
                  <c:v>0.01</c:v>
                </c:pt>
                <c:pt idx="1266">
                  <c:v>0.01</c:v>
                </c:pt>
                <c:pt idx="1267">
                  <c:v>5.0000000000000001E-3</c:v>
                </c:pt>
                <c:pt idx="1268">
                  <c:v>3.0000000000000001E-3</c:v>
                </c:pt>
                <c:pt idx="1269">
                  <c:v>1.4E-2</c:v>
                </c:pt>
                <c:pt idx="1270">
                  <c:v>5.0000000000000001E-3</c:v>
                </c:pt>
                <c:pt idx="1271">
                  <c:v>-5.0000000000000001E-3</c:v>
                </c:pt>
                <c:pt idx="1272">
                  <c:v>1.4E-2</c:v>
                </c:pt>
                <c:pt idx="1273">
                  <c:v>1.4999999999999999E-2</c:v>
                </c:pt>
                <c:pt idx="1274">
                  <c:v>7.0000000000000001E-3</c:v>
                </c:pt>
                <c:pt idx="1275">
                  <c:v>1.9E-2</c:v>
                </c:pt>
                <c:pt idx="1276">
                  <c:v>0.02</c:v>
                </c:pt>
                <c:pt idx="1277">
                  <c:v>1.4E-2</c:v>
                </c:pt>
                <c:pt idx="1278">
                  <c:v>5.0000000000000001E-3</c:v>
                </c:pt>
                <c:pt idx="1279">
                  <c:v>5.0000000000000001E-3</c:v>
                </c:pt>
                <c:pt idx="1280">
                  <c:v>8.9999999999999993E-3</c:v>
                </c:pt>
                <c:pt idx="1281">
                  <c:v>3.2000000000000001E-2</c:v>
                </c:pt>
                <c:pt idx="1282">
                  <c:v>-8.9999999999999993E-3</c:v>
                </c:pt>
                <c:pt idx="1283">
                  <c:v>0.01</c:v>
                </c:pt>
                <c:pt idx="1284">
                  <c:v>3.0000000000000001E-3</c:v>
                </c:pt>
                <c:pt idx="1285">
                  <c:v>8.0000000000000002E-3</c:v>
                </c:pt>
                <c:pt idx="1286">
                  <c:v>0</c:v>
                </c:pt>
                <c:pt idx="1287">
                  <c:v>1.9E-2</c:v>
                </c:pt>
                <c:pt idx="1288">
                  <c:v>1.2E-2</c:v>
                </c:pt>
                <c:pt idx="1289">
                  <c:v>1.4999999999999999E-2</c:v>
                </c:pt>
                <c:pt idx="1290">
                  <c:v>1.9E-2</c:v>
                </c:pt>
                <c:pt idx="1291">
                  <c:v>1.4999999999999999E-2</c:v>
                </c:pt>
                <c:pt idx="1292">
                  <c:v>3.0000000000000001E-3</c:v>
                </c:pt>
                <c:pt idx="1293">
                  <c:v>1.4E-2</c:v>
                </c:pt>
                <c:pt idx="1294">
                  <c:v>6.0000000000000001E-3</c:v>
                </c:pt>
                <c:pt idx="1295">
                  <c:v>1.7000000000000001E-2</c:v>
                </c:pt>
                <c:pt idx="1296">
                  <c:v>4.0000000000000001E-3</c:v>
                </c:pt>
                <c:pt idx="1297">
                  <c:v>1.2E-2</c:v>
                </c:pt>
                <c:pt idx="1298">
                  <c:v>7.0000000000000001E-3</c:v>
                </c:pt>
                <c:pt idx="1299">
                  <c:v>0.01</c:v>
                </c:pt>
                <c:pt idx="1300">
                  <c:v>3.0000000000000001E-3</c:v>
                </c:pt>
                <c:pt idx="1301">
                  <c:v>7.0000000000000001E-3</c:v>
                </c:pt>
                <c:pt idx="1302">
                  <c:v>8.9999999999999993E-3</c:v>
                </c:pt>
                <c:pt idx="1303">
                  <c:v>0.01</c:v>
                </c:pt>
                <c:pt idx="1304">
                  <c:v>0.02</c:v>
                </c:pt>
                <c:pt idx="1305">
                  <c:v>-2E-3</c:v>
                </c:pt>
                <c:pt idx="1306">
                  <c:v>1.2999999999999999E-2</c:v>
                </c:pt>
                <c:pt idx="1307">
                  <c:v>1.7000000000000001E-2</c:v>
                </c:pt>
                <c:pt idx="1308">
                  <c:v>-4.0000000000000001E-3</c:v>
                </c:pt>
                <c:pt idx="1309">
                  <c:v>1.9E-2</c:v>
                </c:pt>
                <c:pt idx="1310">
                  <c:v>1.4999999999999999E-2</c:v>
                </c:pt>
                <c:pt idx="1311">
                  <c:v>1.4999999999999999E-2</c:v>
                </c:pt>
                <c:pt idx="1312">
                  <c:v>1.2E-2</c:v>
                </c:pt>
                <c:pt idx="1313">
                  <c:v>1.9E-2</c:v>
                </c:pt>
                <c:pt idx="1314">
                  <c:v>8.9999999999999993E-3</c:v>
                </c:pt>
                <c:pt idx="1315">
                  <c:v>1.6E-2</c:v>
                </c:pt>
                <c:pt idx="1316">
                  <c:v>1.6E-2</c:v>
                </c:pt>
                <c:pt idx="1317">
                  <c:v>1.9E-2</c:v>
                </c:pt>
                <c:pt idx="1318">
                  <c:v>2.1000000000000001E-2</c:v>
                </c:pt>
                <c:pt idx="1319">
                  <c:v>1.0999999999999999E-2</c:v>
                </c:pt>
                <c:pt idx="1320">
                  <c:v>1.9E-2</c:v>
                </c:pt>
                <c:pt idx="1321">
                  <c:v>1.0999999999999999E-2</c:v>
                </c:pt>
                <c:pt idx="1322">
                  <c:v>1.4999999999999999E-2</c:v>
                </c:pt>
                <c:pt idx="1323">
                  <c:v>7.0000000000000001E-3</c:v>
                </c:pt>
                <c:pt idx="1324">
                  <c:v>2.1999999999999999E-2</c:v>
                </c:pt>
                <c:pt idx="1325">
                  <c:v>8.0000000000000002E-3</c:v>
                </c:pt>
                <c:pt idx="1326">
                  <c:v>1.4E-2</c:v>
                </c:pt>
                <c:pt idx="1327">
                  <c:v>7.0000000000000001E-3</c:v>
                </c:pt>
                <c:pt idx="1328">
                  <c:v>1.4999999999999999E-2</c:v>
                </c:pt>
                <c:pt idx="1329">
                  <c:v>8.0000000000000002E-3</c:v>
                </c:pt>
                <c:pt idx="1330">
                  <c:v>1.9E-2</c:v>
                </c:pt>
                <c:pt idx="1331">
                  <c:v>1.6E-2</c:v>
                </c:pt>
                <c:pt idx="1332">
                  <c:v>8.9999999999999993E-3</c:v>
                </c:pt>
                <c:pt idx="1333">
                  <c:v>7.0000000000000001E-3</c:v>
                </c:pt>
                <c:pt idx="1334">
                  <c:v>6.0000000000000001E-3</c:v>
                </c:pt>
                <c:pt idx="1335">
                  <c:v>5.0000000000000001E-3</c:v>
                </c:pt>
                <c:pt idx="1336">
                  <c:v>3.0000000000000001E-3</c:v>
                </c:pt>
                <c:pt idx="1337">
                  <c:v>1.2999999999999999E-2</c:v>
                </c:pt>
                <c:pt idx="1338">
                  <c:v>1.6E-2</c:v>
                </c:pt>
                <c:pt idx="1339">
                  <c:v>1.7999999999999999E-2</c:v>
                </c:pt>
                <c:pt idx="1340">
                  <c:v>5.0000000000000001E-3</c:v>
                </c:pt>
                <c:pt idx="1341">
                  <c:v>1.2E-2</c:v>
                </c:pt>
                <c:pt idx="1342">
                  <c:v>6.0000000000000001E-3</c:v>
                </c:pt>
                <c:pt idx="1343">
                  <c:v>1.0999999999999999E-2</c:v>
                </c:pt>
                <c:pt idx="1344">
                  <c:v>3.0000000000000001E-3</c:v>
                </c:pt>
                <c:pt idx="1345">
                  <c:v>2.1999999999999999E-2</c:v>
                </c:pt>
                <c:pt idx="1346">
                  <c:v>1.2E-2</c:v>
                </c:pt>
                <c:pt idx="1347">
                  <c:v>1.7999999999999999E-2</c:v>
                </c:pt>
                <c:pt idx="1348">
                  <c:v>1.2999999999999999E-2</c:v>
                </c:pt>
                <c:pt idx="1349">
                  <c:v>1.4E-2</c:v>
                </c:pt>
                <c:pt idx="1350">
                  <c:v>1.2E-2</c:v>
                </c:pt>
                <c:pt idx="1351">
                  <c:v>0.01</c:v>
                </c:pt>
                <c:pt idx="1352">
                  <c:v>1.4E-2</c:v>
                </c:pt>
                <c:pt idx="1353">
                  <c:v>1.2999999999999999E-2</c:v>
                </c:pt>
                <c:pt idx="1354">
                  <c:v>2.4E-2</c:v>
                </c:pt>
                <c:pt idx="1355">
                  <c:v>1.4999999999999999E-2</c:v>
                </c:pt>
                <c:pt idx="1356">
                  <c:v>0.01</c:v>
                </c:pt>
                <c:pt idx="1357">
                  <c:v>0</c:v>
                </c:pt>
                <c:pt idx="1358">
                  <c:v>1.6E-2</c:v>
                </c:pt>
                <c:pt idx="1359">
                  <c:v>5.0000000000000001E-3</c:v>
                </c:pt>
                <c:pt idx="1360">
                  <c:v>2.1999999999999999E-2</c:v>
                </c:pt>
                <c:pt idx="1361">
                  <c:v>1.9E-2</c:v>
                </c:pt>
                <c:pt idx="1362">
                  <c:v>-1E-3</c:v>
                </c:pt>
                <c:pt idx="1363">
                  <c:v>0.02</c:v>
                </c:pt>
                <c:pt idx="1364">
                  <c:v>2.5999999999999999E-2</c:v>
                </c:pt>
                <c:pt idx="1365">
                  <c:v>0</c:v>
                </c:pt>
                <c:pt idx="1366">
                  <c:v>0.02</c:v>
                </c:pt>
                <c:pt idx="1367">
                  <c:v>1.0999999999999999E-2</c:v>
                </c:pt>
                <c:pt idx="1368">
                  <c:v>7.0000000000000001E-3</c:v>
                </c:pt>
                <c:pt idx="1369">
                  <c:v>1.9E-2</c:v>
                </c:pt>
                <c:pt idx="1370">
                  <c:v>2.3E-2</c:v>
                </c:pt>
                <c:pt idx="1371">
                  <c:v>2.7E-2</c:v>
                </c:pt>
                <c:pt idx="1372">
                  <c:v>1.9E-2</c:v>
                </c:pt>
                <c:pt idx="1373">
                  <c:v>-3.0000000000000001E-3</c:v>
                </c:pt>
                <c:pt idx="1374">
                  <c:v>0.01</c:v>
                </c:pt>
                <c:pt idx="1375">
                  <c:v>1.9E-2</c:v>
                </c:pt>
                <c:pt idx="1376">
                  <c:v>2.9000000000000001E-2</c:v>
                </c:pt>
                <c:pt idx="1377">
                  <c:v>4.0000000000000001E-3</c:v>
                </c:pt>
                <c:pt idx="1378">
                  <c:v>7.0000000000000001E-3</c:v>
                </c:pt>
                <c:pt idx="1379">
                  <c:v>0.02</c:v>
                </c:pt>
                <c:pt idx="1380">
                  <c:v>0.01</c:v>
                </c:pt>
                <c:pt idx="1381">
                  <c:v>1.2999999999999999E-2</c:v>
                </c:pt>
                <c:pt idx="1382">
                  <c:v>-2E-3</c:v>
                </c:pt>
                <c:pt idx="1383">
                  <c:v>8.0000000000000002E-3</c:v>
                </c:pt>
                <c:pt idx="1384">
                  <c:v>2.7E-2</c:v>
                </c:pt>
                <c:pt idx="1385">
                  <c:v>1.0999999999999999E-2</c:v>
                </c:pt>
                <c:pt idx="1386">
                  <c:v>1.9E-2</c:v>
                </c:pt>
                <c:pt idx="1387">
                  <c:v>0.01</c:v>
                </c:pt>
                <c:pt idx="1388">
                  <c:v>1.9E-2</c:v>
                </c:pt>
                <c:pt idx="1389">
                  <c:v>1.7999999999999999E-2</c:v>
                </c:pt>
                <c:pt idx="1390">
                  <c:v>1.4999999999999999E-2</c:v>
                </c:pt>
                <c:pt idx="1391">
                  <c:v>8.9999999999999993E-3</c:v>
                </c:pt>
                <c:pt idx="1392">
                  <c:v>2.7E-2</c:v>
                </c:pt>
                <c:pt idx="1393">
                  <c:v>1.2E-2</c:v>
                </c:pt>
                <c:pt idx="1394">
                  <c:v>2.1000000000000001E-2</c:v>
                </c:pt>
                <c:pt idx="1395">
                  <c:v>1.2999999999999999E-2</c:v>
                </c:pt>
                <c:pt idx="1396">
                  <c:v>1.2E-2</c:v>
                </c:pt>
                <c:pt idx="1397">
                  <c:v>1.6E-2</c:v>
                </c:pt>
                <c:pt idx="1398">
                  <c:v>1.2999999999999999E-2</c:v>
                </c:pt>
                <c:pt idx="1399">
                  <c:v>0.02</c:v>
                </c:pt>
                <c:pt idx="1400">
                  <c:v>1.0999999999999999E-2</c:v>
                </c:pt>
                <c:pt idx="1401">
                  <c:v>3.6999999999999998E-2</c:v>
                </c:pt>
                <c:pt idx="1402">
                  <c:v>1E-3</c:v>
                </c:pt>
                <c:pt idx="1403">
                  <c:v>1.2999999999999999E-2</c:v>
                </c:pt>
                <c:pt idx="1404">
                  <c:v>1.0999999999999999E-2</c:v>
                </c:pt>
                <c:pt idx="1405">
                  <c:v>1.6E-2</c:v>
                </c:pt>
                <c:pt idx="1406">
                  <c:v>2.4E-2</c:v>
                </c:pt>
                <c:pt idx="1407">
                  <c:v>1.7000000000000001E-2</c:v>
                </c:pt>
                <c:pt idx="1408">
                  <c:v>2.3E-2</c:v>
                </c:pt>
                <c:pt idx="1409">
                  <c:v>4.0000000000000001E-3</c:v>
                </c:pt>
                <c:pt idx="1410">
                  <c:v>1.0999999999999999E-2</c:v>
                </c:pt>
                <c:pt idx="1411">
                  <c:v>7.0000000000000001E-3</c:v>
                </c:pt>
                <c:pt idx="1412">
                  <c:v>2.4E-2</c:v>
                </c:pt>
                <c:pt idx="1413">
                  <c:v>-6.0000000000000001E-3</c:v>
                </c:pt>
                <c:pt idx="1414">
                  <c:v>6.0000000000000001E-3</c:v>
                </c:pt>
                <c:pt idx="1415">
                  <c:v>1.2E-2</c:v>
                </c:pt>
                <c:pt idx="1416">
                  <c:v>2.1999999999999999E-2</c:v>
                </c:pt>
                <c:pt idx="1417">
                  <c:v>2.1999999999999999E-2</c:v>
                </c:pt>
                <c:pt idx="1418">
                  <c:v>2.5999999999999999E-2</c:v>
                </c:pt>
                <c:pt idx="1419">
                  <c:v>1.2999999999999999E-2</c:v>
                </c:pt>
                <c:pt idx="1420">
                  <c:v>1.2E-2</c:v>
                </c:pt>
                <c:pt idx="1421">
                  <c:v>0.01</c:v>
                </c:pt>
                <c:pt idx="1422">
                  <c:v>6.0000000000000001E-3</c:v>
                </c:pt>
                <c:pt idx="1423">
                  <c:v>2.4E-2</c:v>
                </c:pt>
                <c:pt idx="1424">
                  <c:v>1.4999999999999999E-2</c:v>
                </c:pt>
                <c:pt idx="1425">
                  <c:v>1.4999999999999999E-2</c:v>
                </c:pt>
                <c:pt idx="1426">
                  <c:v>-1E-3</c:v>
                </c:pt>
                <c:pt idx="1427">
                  <c:v>1.2999999999999999E-2</c:v>
                </c:pt>
                <c:pt idx="1428">
                  <c:v>1.7999999999999999E-2</c:v>
                </c:pt>
                <c:pt idx="1429">
                  <c:v>0.01</c:v>
                </c:pt>
                <c:pt idx="1430">
                  <c:v>2.9000000000000001E-2</c:v>
                </c:pt>
                <c:pt idx="1431">
                  <c:v>1.4999999999999999E-2</c:v>
                </c:pt>
                <c:pt idx="1432">
                  <c:v>1.4999999999999999E-2</c:v>
                </c:pt>
                <c:pt idx="1433">
                  <c:v>2.1999999999999999E-2</c:v>
                </c:pt>
                <c:pt idx="1434">
                  <c:v>1.4999999999999999E-2</c:v>
                </c:pt>
                <c:pt idx="1435">
                  <c:v>8.9999999999999993E-3</c:v>
                </c:pt>
                <c:pt idx="1436">
                  <c:v>4.0000000000000001E-3</c:v>
                </c:pt>
                <c:pt idx="1437">
                  <c:v>7.0000000000000001E-3</c:v>
                </c:pt>
                <c:pt idx="1438">
                  <c:v>2.5999999999999999E-2</c:v>
                </c:pt>
                <c:pt idx="1439">
                  <c:v>1.4999999999999999E-2</c:v>
                </c:pt>
                <c:pt idx="1440">
                  <c:v>1.4999999999999999E-2</c:v>
                </c:pt>
                <c:pt idx="1441">
                  <c:v>7.0000000000000001E-3</c:v>
                </c:pt>
                <c:pt idx="1442">
                  <c:v>1.4E-2</c:v>
                </c:pt>
                <c:pt idx="1443">
                  <c:v>0</c:v>
                </c:pt>
                <c:pt idx="1444">
                  <c:v>1.9E-2</c:v>
                </c:pt>
                <c:pt idx="1445">
                  <c:v>1.7000000000000001E-2</c:v>
                </c:pt>
                <c:pt idx="1446">
                  <c:v>7.0000000000000001E-3</c:v>
                </c:pt>
                <c:pt idx="1447">
                  <c:v>1E-3</c:v>
                </c:pt>
                <c:pt idx="1448">
                  <c:v>1.0999999999999999E-2</c:v>
                </c:pt>
                <c:pt idx="1449">
                  <c:v>2E-3</c:v>
                </c:pt>
                <c:pt idx="1450">
                  <c:v>1.2999999999999999E-2</c:v>
                </c:pt>
                <c:pt idx="1451">
                  <c:v>0.01</c:v>
                </c:pt>
                <c:pt idx="1452">
                  <c:v>6.0000000000000001E-3</c:v>
                </c:pt>
                <c:pt idx="1453">
                  <c:v>1.2999999999999999E-2</c:v>
                </c:pt>
                <c:pt idx="1454">
                  <c:v>1.2E-2</c:v>
                </c:pt>
                <c:pt idx="1455">
                  <c:v>1.9E-2</c:v>
                </c:pt>
                <c:pt idx="1456">
                  <c:v>1.2999999999999999E-2</c:v>
                </c:pt>
                <c:pt idx="1457">
                  <c:v>1.9E-2</c:v>
                </c:pt>
                <c:pt idx="1458">
                  <c:v>1.7000000000000001E-2</c:v>
                </c:pt>
                <c:pt idx="1459">
                  <c:v>1.2E-2</c:v>
                </c:pt>
                <c:pt idx="1460">
                  <c:v>7.0000000000000001E-3</c:v>
                </c:pt>
                <c:pt idx="1461">
                  <c:v>0.01</c:v>
                </c:pt>
                <c:pt idx="1462">
                  <c:v>1.4E-2</c:v>
                </c:pt>
                <c:pt idx="1463">
                  <c:v>1.4E-2</c:v>
                </c:pt>
                <c:pt idx="1464">
                  <c:v>0</c:v>
                </c:pt>
                <c:pt idx="1465">
                  <c:v>1.2999999999999999E-2</c:v>
                </c:pt>
                <c:pt idx="1466">
                  <c:v>1.9E-2</c:v>
                </c:pt>
                <c:pt idx="1467">
                  <c:v>4.0000000000000001E-3</c:v>
                </c:pt>
                <c:pt idx="1468">
                  <c:v>1.2E-2</c:v>
                </c:pt>
                <c:pt idx="1469">
                  <c:v>7.0000000000000001E-3</c:v>
                </c:pt>
                <c:pt idx="1470">
                  <c:v>1.2999999999999999E-2</c:v>
                </c:pt>
                <c:pt idx="1471">
                  <c:v>6.0000000000000001E-3</c:v>
                </c:pt>
                <c:pt idx="1472">
                  <c:v>1.4E-2</c:v>
                </c:pt>
                <c:pt idx="1473">
                  <c:v>1.4999999999999999E-2</c:v>
                </c:pt>
                <c:pt idx="1474">
                  <c:v>1.2E-2</c:v>
                </c:pt>
                <c:pt idx="1475">
                  <c:v>0</c:v>
                </c:pt>
                <c:pt idx="1476">
                  <c:v>-1E-3</c:v>
                </c:pt>
                <c:pt idx="1477">
                  <c:v>8.0000000000000002E-3</c:v>
                </c:pt>
                <c:pt idx="1478">
                  <c:v>1.2999999999999999E-2</c:v>
                </c:pt>
                <c:pt idx="1479">
                  <c:v>2.1999999999999999E-2</c:v>
                </c:pt>
                <c:pt idx="1480">
                  <c:v>1.4E-2</c:v>
                </c:pt>
                <c:pt idx="1481">
                  <c:v>1.2999999999999999E-2</c:v>
                </c:pt>
                <c:pt idx="1482">
                  <c:v>3.3000000000000002E-2</c:v>
                </c:pt>
                <c:pt idx="1483">
                  <c:v>1.4E-2</c:v>
                </c:pt>
                <c:pt idx="1484">
                  <c:v>3.0000000000000001E-3</c:v>
                </c:pt>
                <c:pt idx="1485">
                  <c:v>5.0000000000000001E-3</c:v>
                </c:pt>
                <c:pt idx="1486">
                  <c:v>1.2E-2</c:v>
                </c:pt>
                <c:pt idx="1487">
                  <c:v>1.9E-2</c:v>
                </c:pt>
                <c:pt idx="1488">
                  <c:v>1.4E-2</c:v>
                </c:pt>
                <c:pt idx="1489">
                  <c:v>1.4999999999999999E-2</c:v>
                </c:pt>
                <c:pt idx="1490">
                  <c:v>3.0000000000000001E-3</c:v>
                </c:pt>
                <c:pt idx="1491">
                  <c:v>7.0000000000000001E-3</c:v>
                </c:pt>
                <c:pt idx="1492">
                  <c:v>1.4E-2</c:v>
                </c:pt>
                <c:pt idx="1493">
                  <c:v>1.7999999999999999E-2</c:v>
                </c:pt>
                <c:pt idx="1494">
                  <c:v>1.7000000000000001E-2</c:v>
                </c:pt>
                <c:pt idx="1495">
                  <c:v>0.01</c:v>
                </c:pt>
                <c:pt idx="1496">
                  <c:v>7.0000000000000001E-3</c:v>
                </c:pt>
                <c:pt idx="1497">
                  <c:v>8.0000000000000002E-3</c:v>
                </c:pt>
                <c:pt idx="1498">
                  <c:v>3.0000000000000001E-3</c:v>
                </c:pt>
                <c:pt idx="1499">
                  <c:v>3.0000000000000001E-3</c:v>
                </c:pt>
                <c:pt idx="1500">
                  <c:v>2.4E-2</c:v>
                </c:pt>
                <c:pt idx="1501">
                  <c:v>1.0999999999999999E-2</c:v>
                </c:pt>
                <c:pt idx="1502">
                  <c:v>1.6E-2</c:v>
                </c:pt>
                <c:pt idx="1503">
                  <c:v>5.0000000000000001E-3</c:v>
                </c:pt>
                <c:pt idx="1504">
                  <c:v>1.6E-2</c:v>
                </c:pt>
                <c:pt idx="1505">
                  <c:v>-5.0000000000000001E-3</c:v>
                </c:pt>
                <c:pt idx="1506">
                  <c:v>2.3E-2</c:v>
                </c:pt>
                <c:pt idx="1507">
                  <c:v>8.9999999999999993E-3</c:v>
                </c:pt>
                <c:pt idx="1508">
                  <c:v>0.01</c:v>
                </c:pt>
                <c:pt idx="1509">
                  <c:v>3.0000000000000001E-3</c:v>
                </c:pt>
                <c:pt idx="1510">
                  <c:v>1.7000000000000001E-2</c:v>
                </c:pt>
                <c:pt idx="1511">
                  <c:v>1.2E-2</c:v>
                </c:pt>
                <c:pt idx="1512">
                  <c:v>5.0000000000000001E-3</c:v>
                </c:pt>
                <c:pt idx="1513">
                  <c:v>2.1000000000000001E-2</c:v>
                </c:pt>
                <c:pt idx="1514">
                  <c:v>2.3E-2</c:v>
                </c:pt>
                <c:pt idx="1515">
                  <c:v>-5.0000000000000001E-3</c:v>
                </c:pt>
                <c:pt idx="1516">
                  <c:v>0.03</c:v>
                </c:pt>
                <c:pt idx="1517">
                  <c:v>2.1999999999999999E-2</c:v>
                </c:pt>
                <c:pt idx="1518">
                  <c:v>4.0000000000000001E-3</c:v>
                </c:pt>
                <c:pt idx="1519">
                  <c:v>5.0000000000000001E-3</c:v>
                </c:pt>
                <c:pt idx="1520">
                  <c:v>1.6E-2</c:v>
                </c:pt>
                <c:pt idx="1521">
                  <c:v>0.01</c:v>
                </c:pt>
                <c:pt idx="1522">
                  <c:v>1.2999999999999999E-2</c:v>
                </c:pt>
                <c:pt idx="1523">
                  <c:v>1.7999999999999999E-2</c:v>
                </c:pt>
                <c:pt idx="1524">
                  <c:v>8.9999999999999993E-3</c:v>
                </c:pt>
                <c:pt idx="1525">
                  <c:v>8.0000000000000002E-3</c:v>
                </c:pt>
                <c:pt idx="1526">
                  <c:v>1.7999999999999999E-2</c:v>
                </c:pt>
                <c:pt idx="1527">
                  <c:v>1.0999999999999999E-2</c:v>
                </c:pt>
                <c:pt idx="1528">
                  <c:v>1.4E-2</c:v>
                </c:pt>
                <c:pt idx="1529">
                  <c:v>6.0000000000000001E-3</c:v>
                </c:pt>
                <c:pt idx="1530">
                  <c:v>0.02</c:v>
                </c:pt>
                <c:pt idx="1531">
                  <c:v>8.9999999999999993E-3</c:v>
                </c:pt>
                <c:pt idx="1532">
                  <c:v>-5.0000000000000001E-3</c:v>
                </c:pt>
                <c:pt idx="1533">
                  <c:v>1.7000000000000001E-2</c:v>
                </c:pt>
                <c:pt idx="1534">
                  <c:v>5.0000000000000001E-3</c:v>
                </c:pt>
                <c:pt idx="1535">
                  <c:v>1.7000000000000001E-2</c:v>
                </c:pt>
                <c:pt idx="1536">
                  <c:v>0.02</c:v>
                </c:pt>
                <c:pt idx="1537">
                  <c:v>2.5999999999999999E-2</c:v>
                </c:pt>
                <c:pt idx="1538">
                  <c:v>2.5999999999999999E-2</c:v>
                </c:pt>
                <c:pt idx="1539">
                  <c:v>6.0000000000000001E-3</c:v>
                </c:pt>
                <c:pt idx="1540">
                  <c:v>3.0000000000000001E-3</c:v>
                </c:pt>
                <c:pt idx="1541">
                  <c:v>1.7999999999999999E-2</c:v>
                </c:pt>
                <c:pt idx="1542">
                  <c:v>1.4999999999999999E-2</c:v>
                </c:pt>
                <c:pt idx="1543">
                  <c:v>1.4E-2</c:v>
                </c:pt>
                <c:pt idx="1544">
                  <c:v>2.5999999999999999E-2</c:v>
                </c:pt>
                <c:pt idx="1545">
                  <c:v>0.01</c:v>
                </c:pt>
                <c:pt idx="1546">
                  <c:v>1.7000000000000001E-2</c:v>
                </c:pt>
                <c:pt idx="1547">
                  <c:v>1.6E-2</c:v>
                </c:pt>
                <c:pt idx="1548">
                  <c:v>0.01</c:v>
                </c:pt>
                <c:pt idx="1549">
                  <c:v>1.6E-2</c:v>
                </c:pt>
                <c:pt idx="1550">
                  <c:v>4.0000000000000001E-3</c:v>
                </c:pt>
                <c:pt idx="1551">
                  <c:v>1.6E-2</c:v>
                </c:pt>
                <c:pt idx="1552">
                  <c:v>3.2000000000000001E-2</c:v>
                </c:pt>
                <c:pt idx="1553">
                  <c:v>1.9E-2</c:v>
                </c:pt>
                <c:pt idx="1554">
                  <c:v>8.0000000000000002E-3</c:v>
                </c:pt>
                <c:pt idx="1555">
                  <c:v>2.4E-2</c:v>
                </c:pt>
                <c:pt idx="1556">
                  <c:v>1.9E-2</c:v>
                </c:pt>
                <c:pt idx="1557">
                  <c:v>1.2999999999999999E-2</c:v>
                </c:pt>
                <c:pt idx="1558">
                  <c:v>8.9999999999999993E-3</c:v>
                </c:pt>
                <c:pt idx="1559">
                  <c:v>2.4E-2</c:v>
                </c:pt>
                <c:pt idx="1560">
                  <c:v>1.2E-2</c:v>
                </c:pt>
                <c:pt idx="1561">
                  <c:v>1.2999999999999999E-2</c:v>
                </c:pt>
                <c:pt idx="1562">
                  <c:v>1.2999999999999999E-2</c:v>
                </c:pt>
                <c:pt idx="1563">
                  <c:v>1.7000000000000001E-2</c:v>
                </c:pt>
                <c:pt idx="1564">
                  <c:v>8.9999999999999993E-3</c:v>
                </c:pt>
                <c:pt idx="1565">
                  <c:v>0</c:v>
                </c:pt>
                <c:pt idx="1566">
                  <c:v>1.4E-2</c:v>
                </c:pt>
                <c:pt idx="1567">
                  <c:v>2.1999999999999999E-2</c:v>
                </c:pt>
                <c:pt idx="1568">
                  <c:v>7.0000000000000001E-3</c:v>
                </c:pt>
                <c:pt idx="1569">
                  <c:v>7.0000000000000001E-3</c:v>
                </c:pt>
                <c:pt idx="1570">
                  <c:v>2.5000000000000001E-2</c:v>
                </c:pt>
                <c:pt idx="1571">
                  <c:v>1.4999999999999999E-2</c:v>
                </c:pt>
                <c:pt idx="1572">
                  <c:v>0.01</c:v>
                </c:pt>
                <c:pt idx="1573">
                  <c:v>1.6E-2</c:v>
                </c:pt>
                <c:pt idx="1574">
                  <c:v>2.1999999999999999E-2</c:v>
                </c:pt>
                <c:pt idx="1575">
                  <c:v>1.7000000000000001E-2</c:v>
                </c:pt>
                <c:pt idx="1576">
                  <c:v>1.6E-2</c:v>
                </c:pt>
                <c:pt idx="1577">
                  <c:v>2.5999999999999999E-2</c:v>
                </c:pt>
                <c:pt idx="1578">
                  <c:v>1.4999999999999999E-2</c:v>
                </c:pt>
                <c:pt idx="1579">
                  <c:v>1.6E-2</c:v>
                </c:pt>
                <c:pt idx="1580">
                  <c:v>2.1999999999999999E-2</c:v>
                </c:pt>
                <c:pt idx="1581">
                  <c:v>2.1000000000000001E-2</c:v>
                </c:pt>
                <c:pt idx="1582">
                  <c:v>8.9999999999999993E-3</c:v>
                </c:pt>
                <c:pt idx="1583">
                  <c:v>1.4E-2</c:v>
                </c:pt>
                <c:pt idx="1584">
                  <c:v>2.4E-2</c:v>
                </c:pt>
                <c:pt idx="1585">
                  <c:v>1.6E-2</c:v>
                </c:pt>
                <c:pt idx="1586">
                  <c:v>2.8000000000000001E-2</c:v>
                </c:pt>
                <c:pt idx="1587">
                  <c:v>-5.0000000000000001E-3</c:v>
                </c:pt>
                <c:pt idx="1588">
                  <c:v>2.5000000000000001E-2</c:v>
                </c:pt>
                <c:pt idx="1589">
                  <c:v>0.02</c:v>
                </c:pt>
                <c:pt idx="1590">
                  <c:v>3.1E-2</c:v>
                </c:pt>
                <c:pt idx="1591">
                  <c:v>7.0000000000000001E-3</c:v>
                </c:pt>
                <c:pt idx="1592">
                  <c:v>1.9E-2</c:v>
                </c:pt>
                <c:pt idx="1593">
                  <c:v>1.9E-2</c:v>
                </c:pt>
                <c:pt idx="1594">
                  <c:v>1.6E-2</c:v>
                </c:pt>
                <c:pt idx="1595">
                  <c:v>7.0000000000000001E-3</c:v>
                </c:pt>
                <c:pt idx="1596">
                  <c:v>1.2E-2</c:v>
                </c:pt>
                <c:pt idx="1597">
                  <c:v>2.1999999999999999E-2</c:v>
                </c:pt>
                <c:pt idx="1598">
                  <c:v>0.02</c:v>
                </c:pt>
                <c:pt idx="1599">
                  <c:v>1.6E-2</c:v>
                </c:pt>
                <c:pt idx="1600">
                  <c:v>0.02</c:v>
                </c:pt>
                <c:pt idx="1601">
                  <c:v>1E-3</c:v>
                </c:pt>
                <c:pt idx="1602">
                  <c:v>1.2E-2</c:v>
                </c:pt>
                <c:pt idx="1603">
                  <c:v>1.7999999999999999E-2</c:v>
                </c:pt>
                <c:pt idx="1604">
                  <c:v>2.5999999999999999E-2</c:v>
                </c:pt>
                <c:pt idx="1605">
                  <c:v>3.1E-2</c:v>
                </c:pt>
                <c:pt idx="1606">
                  <c:v>3.0000000000000001E-3</c:v>
                </c:pt>
                <c:pt idx="1607">
                  <c:v>1.4999999999999999E-2</c:v>
                </c:pt>
                <c:pt idx="1608">
                  <c:v>4.0000000000000001E-3</c:v>
                </c:pt>
                <c:pt idx="1609">
                  <c:v>1.0999999999999999E-2</c:v>
                </c:pt>
                <c:pt idx="1610">
                  <c:v>1.2E-2</c:v>
                </c:pt>
                <c:pt idx="1611">
                  <c:v>1.4999999999999999E-2</c:v>
                </c:pt>
                <c:pt idx="1612">
                  <c:v>0.01</c:v>
                </c:pt>
                <c:pt idx="1613">
                  <c:v>1.7000000000000001E-2</c:v>
                </c:pt>
                <c:pt idx="1614">
                  <c:v>6.0000000000000001E-3</c:v>
                </c:pt>
                <c:pt idx="1615">
                  <c:v>1.4999999999999999E-2</c:v>
                </c:pt>
                <c:pt idx="1616">
                  <c:v>2.1999999999999999E-2</c:v>
                </c:pt>
                <c:pt idx="1617">
                  <c:v>8.9999999999999993E-3</c:v>
                </c:pt>
                <c:pt idx="1618">
                  <c:v>0</c:v>
                </c:pt>
                <c:pt idx="1619">
                  <c:v>8.0000000000000002E-3</c:v>
                </c:pt>
                <c:pt idx="1620">
                  <c:v>2.5000000000000001E-2</c:v>
                </c:pt>
                <c:pt idx="1621">
                  <c:v>1.2E-2</c:v>
                </c:pt>
                <c:pt idx="1622">
                  <c:v>0.02</c:v>
                </c:pt>
                <c:pt idx="1623">
                  <c:v>1.4E-2</c:v>
                </c:pt>
                <c:pt idx="1624">
                  <c:v>2.5999999999999999E-2</c:v>
                </c:pt>
                <c:pt idx="1625">
                  <c:v>-2E-3</c:v>
                </c:pt>
                <c:pt idx="1626">
                  <c:v>1.2999999999999999E-2</c:v>
                </c:pt>
                <c:pt idx="1627">
                  <c:v>8.9999999999999993E-3</c:v>
                </c:pt>
                <c:pt idx="1628">
                  <c:v>2.4E-2</c:v>
                </c:pt>
                <c:pt idx="1629">
                  <c:v>0.02</c:v>
                </c:pt>
                <c:pt idx="1630">
                  <c:v>1.6E-2</c:v>
                </c:pt>
                <c:pt idx="1631">
                  <c:v>2.5000000000000001E-2</c:v>
                </c:pt>
                <c:pt idx="1632">
                  <c:v>1.2E-2</c:v>
                </c:pt>
                <c:pt idx="1633">
                  <c:v>0.02</c:v>
                </c:pt>
                <c:pt idx="1634">
                  <c:v>0.02</c:v>
                </c:pt>
                <c:pt idx="1635">
                  <c:v>1E-3</c:v>
                </c:pt>
                <c:pt idx="1636">
                  <c:v>2.1000000000000001E-2</c:v>
                </c:pt>
                <c:pt idx="1637">
                  <c:v>1.9E-2</c:v>
                </c:pt>
                <c:pt idx="1638">
                  <c:v>0.02</c:v>
                </c:pt>
                <c:pt idx="1639">
                  <c:v>1.7999999999999999E-2</c:v>
                </c:pt>
                <c:pt idx="1640">
                  <c:v>1.0999999999999999E-2</c:v>
                </c:pt>
                <c:pt idx="1641">
                  <c:v>3.5000000000000003E-2</c:v>
                </c:pt>
                <c:pt idx="1642">
                  <c:v>0.01</c:v>
                </c:pt>
                <c:pt idx="1643">
                  <c:v>1.0999999999999999E-2</c:v>
                </c:pt>
                <c:pt idx="1644">
                  <c:v>6.0000000000000001E-3</c:v>
                </c:pt>
                <c:pt idx="1645">
                  <c:v>1.4E-2</c:v>
                </c:pt>
                <c:pt idx="1646">
                  <c:v>6.0000000000000001E-3</c:v>
                </c:pt>
                <c:pt idx="1647">
                  <c:v>3.3000000000000002E-2</c:v>
                </c:pt>
                <c:pt idx="1648">
                  <c:v>2.5999999999999999E-2</c:v>
                </c:pt>
                <c:pt idx="1649">
                  <c:v>1.4E-2</c:v>
                </c:pt>
                <c:pt idx="1650">
                  <c:v>1.0999999999999999E-2</c:v>
                </c:pt>
                <c:pt idx="1651">
                  <c:v>8.0000000000000002E-3</c:v>
                </c:pt>
                <c:pt idx="1652">
                  <c:v>2.1000000000000001E-2</c:v>
                </c:pt>
                <c:pt idx="1653">
                  <c:v>1.7000000000000001E-2</c:v>
                </c:pt>
                <c:pt idx="1654">
                  <c:v>-1.2999999999999999E-2</c:v>
                </c:pt>
                <c:pt idx="1655">
                  <c:v>4.0000000000000001E-3</c:v>
                </c:pt>
                <c:pt idx="1656">
                  <c:v>1.6E-2</c:v>
                </c:pt>
                <c:pt idx="1657">
                  <c:v>8.9999999999999993E-3</c:v>
                </c:pt>
                <c:pt idx="1658">
                  <c:v>8.9999999999999993E-3</c:v>
                </c:pt>
                <c:pt idx="1659">
                  <c:v>8.9999999999999993E-3</c:v>
                </c:pt>
                <c:pt idx="1660">
                  <c:v>2.9000000000000001E-2</c:v>
                </c:pt>
                <c:pt idx="1661">
                  <c:v>8.0000000000000002E-3</c:v>
                </c:pt>
                <c:pt idx="1662">
                  <c:v>5.0000000000000001E-3</c:v>
                </c:pt>
                <c:pt idx="1663">
                  <c:v>6.0000000000000001E-3</c:v>
                </c:pt>
                <c:pt idx="1664">
                  <c:v>2.7E-2</c:v>
                </c:pt>
                <c:pt idx="1665">
                  <c:v>1.0999999999999999E-2</c:v>
                </c:pt>
                <c:pt idx="1666">
                  <c:v>1.4E-2</c:v>
                </c:pt>
                <c:pt idx="1667">
                  <c:v>0.01</c:v>
                </c:pt>
                <c:pt idx="1668">
                  <c:v>1.0999999999999999E-2</c:v>
                </c:pt>
                <c:pt idx="1669">
                  <c:v>0.01</c:v>
                </c:pt>
                <c:pt idx="1670">
                  <c:v>2.4E-2</c:v>
                </c:pt>
                <c:pt idx="1671">
                  <c:v>2.1999999999999999E-2</c:v>
                </c:pt>
                <c:pt idx="1672">
                  <c:v>8.0000000000000002E-3</c:v>
                </c:pt>
                <c:pt idx="1673">
                  <c:v>1.2E-2</c:v>
                </c:pt>
                <c:pt idx="1674">
                  <c:v>1.6E-2</c:v>
                </c:pt>
                <c:pt idx="1675">
                  <c:v>1.7999999999999999E-2</c:v>
                </c:pt>
                <c:pt idx="1676">
                  <c:v>2.8000000000000001E-2</c:v>
                </c:pt>
                <c:pt idx="1677">
                  <c:v>2.1000000000000001E-2</c:v>
                </c:pt>
                <c:pt idx="1678">
                  <c:v>1.7999999999999999E-2</c:v>
                </c:pt>
                <c:pt idx="1679">
                  <c:v>3.2000000000000001E-2</c:v>
                </c:pt>
                <c:pt idx="1680">
                  <c:v>8.0000000000000002E-3</c:v>
                </c:pt>
                <c:pt idx="1681">
                  <c:v>1.9E-2</c:v>
                </c:pt>
                <c:pt idx="1682">
                  <c:v>0</c:v>
                </c:pt>
                <c:pt idx="1683">
                  <c:v>2.1000000000000001E-2</c:v>
                </c:pt>
                <c:pt idx="1684">
                  <c:v>2.3E-2</c:v>
                </c:pt>
                <c:pt idx="1685">
                  <c:v>3.9E-2</c:v>
                </c:pt>
                <c:pt idx="1686">
                  <c:v>1.4999999999999999E-2</c:v>
                </c:pt>
                <c:pt idx="1687">
                  <c:v>1.2E-2</c:v>
                </c:pt>
                <c:pt idx="1688">
                  <c:v>3.5000000000000003E-2</c:v>
                </c:pt>
                <c:pt idx="1689">
                  <c:v>1.9E-2</c:v>
                </c:pt>
                <c:pt idx="1690">
                  <c:v>2.8000000000000001E-2</c:v>
                </c:pt>
                <c:pt idx="1691">
                  <c:v>2.3E-2</c:v>
                </c:pt>
                <c:pt idx="1692">
                  <c:v>2.5000000000000001E-2</c:v>
                </c:pt>
                <c:pt idx="1693">
                  <c:v>2.5999999999999999E-2</c:v>
                </c:pt>
                <c:pt idx="1694">
                  <c:v>-2E-3</c:v>
                </c:pt>
                <c:pt idx="1695">
                  <c:v>2.1000000000000001E-2</c:v>
                </c:pt>
                <c:pt idx="1696">
                  <c:v>1.7000000000000001E-2</c:v>
                </c:pt>
                <c:pt idx="1697">
                  <c:v>2.9000000000000001E-2</c:v>
                </c:pt>
                <c:pt idx="1698">
                  <c:v>1.2999999999999999E-2</c:v>
                </c:pt>
                <c:pt idx="1699">
                  <c:v>2.4E-2</c:v>
                </c:pt>
                <c:pt idx="1700">
                  <c:v>3.2000000000000001E-2</c:v>
                </c:pt>
                <c:pt idx="1701">
                  <c:v>2.7E-2</c:v>
                </c:pt>
                <c:pt idx="1702">
                  <c:v>2.8000000000000001E-2</c:v>
                </c:pt>
                <c:pt idx="1703">
                  <c:v>1.4E-2</c:v>
                </c:pt>
                <c:pt idx="1704">
                  <c:v>3.5000000000000003E-2</c:v>
                </c:pt>
                <c:pt idx="1705">
                  <c:v>1.2E-2</c:v>
                </c:pt>
                <c:pt idx="1706">
                  <c:v>2.9000000000000001E-2</c:v>
                </c:pt>
                <c:pt idx="1707">
                  <c:v>1.2E-2</c:v>
                </c:pt>
                <c:pt idx="1708">
                  <c:v>7.0000000000000001E-3</c:v>
                </c:pt>
                <c:pt idx="1709">
                  <c:v>1.4999999999999999E-2</c:v>
                </c:pt>
                <c:pt idx="1710">
                  <c:v>3.2000000000000001E-2</c:v>
                </c:pt>
                <c:pt idx="1711">
                  <c:v>0.02</c:v>
                </c:pt>
                <c:pt idx="1712">
                  <c:v>0.01</c:v>
                </c:pt>
                <c:pt idx="1713">
                  <c:v>4.5999999999999999E-2</c:v>
                </c:pt>
                <c:pt idx="1714">
                  <c:v>3.5999999999999997E-2</c:v>
                </c:pt>
                <c:pt idx="1715">
                  <c:v>2.1999999999999999E-2</c:v>
                </c:pt>
                <c:pt idx="1716">
                  <c:v>1.2E-2</c:v>
                </c:pt>
                <c:pt idx="1717">
                  <c:v>5.0000000000000001E-3</c:v>
                </c:pt>
                <c:pt idx="1718">
                  <c:v>3.2000000000000001E-2</c:v>
                </c:pt>
                <c:pt idx="1719">
                  <c:v>2.5000000000000001E-2</c:v>
                </c:pt>
                <c:pt idx="1720">
                  <c:v>3.5000000000000003E-2</c:v>
                </c:pt>
                <c:pt idx="1721">
                  <c:v>3.2000000000000001E-2</c:v>
                </c:pt>
                <c:pt idx="1722">
                  <c:v>2.5000000000000001E-2</c:v>
                </c:pt>
                <c:pt idx="1723">
                  <c:v>3.5000000000000003E-2</c:v>
                </c:pt>
                <c:pt idx="1724">
                  <c:v>8.9999999999999993E-3</c:v>
                </c:pt>
                <c:pt idx="1725">
                  <c:v>1.2E-2</c:v>
                </c:pt>
                <c:pt idx="1726">
                  <c:v>2.5000000000000001E-2</c:v>
                </c:pt>
                <c:pt idx="1727">
                  <c:v>1.2E-2</c:v>
                </c:pt>
                <c:pt idx="1728">
                  <c:v>1.0999999999999999E-2</c:v>
                </c:pt>
                <c:pt idx="1729">
                  <c:v>3.1E-2</c:v>
                </c:pt>
                <c:pt idx="1730">
                  <c:v>6.0000000000000001E-3</c:v>
                </c:pt>
                <c:pt idx="1731">
                  <c:v>4.4999999999999998E-2</c:v>
                </c:pt>
                <c:pt idx="1732">
                  <c:v>2.9000000000000001E-2</c:v>
                </c:pt>
                <c:pt idx="1733">
                  <c:v>3.0000000000000001E-3</c:v>
                </c:pt>
                <c:pt idx="1734">
                  <c:v>2.7E-2</c:v>
                </c:pt>
                <c:pt idx="1735">
                  <c:v>1.7999999999999999E-2</c:v>
                </c:pt>
                <c:pt idx="1736">
                  <c:v>2.8000000000000001E-2</c:v>
                </c:pt>
                <c:pt idx="1737">
                  <c:v>3.4000000000000002E-2</c:v>
                </c:pt>
                <c:pt idx="1738">
                  <c:v>2E-3</c:v>
                </c:pt>
                <c:pt idx="1739">
                  <c:v>0.02</c:v>
                </c:pt>
                <c:pt idx="1740">
                  <c:v>3.6999999999999998E-2</c:v>
                </c:pt>
                <c:pt idx="1741">
                  <c:v>4.3999999999999997E-2</c:v>
                </c:pt>
                <c:pt idx="1742">
                  <c:v>5.0999999999999997E-2</c:v>
                </c:pt>
                <c:pt idx="1743">
                  <c:v>1.9E-2</c:v>
                </c:pt>
                <c:pt idx="1744">
                  <c:v>8.0000000000000002E-3</c:v>
                </c:pt>
                <c:pt idx="1745">
                  <c:v>1.4E-2</c:v>
                </c:pt>
                <c:pt idx="1746">
                  <c:v>3.1E-2</c:v>
                </c:pt>
                <c:pt idx="1747">
                  <c:v>2.4E-2</c:v>
                </c:pt>
                <c:pt idx="1748">
                  <c:v>1.4E-2</c:v>
                </c:pt>
                <c:pt idx="1749">
                  <c:v>2.5999999999999999E-2</c:v>
                </c:pt>
                <c:pt idx="1750">
                  <c:v>1.7999999999999999E-2</c:v>
                </c:pt>
                <c:pt idx="1751">
                  <c:v>2.7E-2</c:v>
                </c:pt>
                <c:pt idx="1752">
                  <c:v>2.5000000000000001E-2</c:v>
                </c:pt>
                <c:pt idx="1753">
                  <c:v>8.9999999999999993E-3</c:v>
                </c:pt>
                <c:pt idx="1754">
                  <c:v>2.5000000000000001E-2</c:v>
                </c:pt>
                <c:pt idx="1755">
                  <c:v>3.7999999999999999E-2</c:v>
                </c:pt>
                <c:pt idx="1756">
                  <c:v>1.7000000000000001E-2</c:v>
                </c:pt>
                <c:pt idx="1757">
                  <c:v>2.4E-2</c:v>
                </c:pt>
                <c:pt idx="1758">
                  <c:v>3.5999999999999997E-2</c:v>
                </c:pt>
                <c:pt idx="1759">
                  <c:v>3.4000000000000002E-2</c:v>
                </c:pt>
                <c:pt idx="1760">
                  <c:v>8.9999999999999993E-3</c:v>
                </c:pt>
                <c:pt idx="1761">
                  <c:v>8.0000000000000002E-3</c:v>
                </c:pt>
                <c:pt idx="1762">
                  <c:v>7.0000000000000001E-3</c:v>
                </c:pt>
                <c:pt idx="1763">
                  <c:v>3.4000000000000002E-2</c:v>
                </c:pt>
                <c:pt idx="1764">
                  <c:v>1.7999999999999999E-2</c:v>
                </c:pt>
                <c:pt idx="1765">
                  <c:v>2.5999999999999999E-2</c:v>
                </c:pt>
                <c:pt idx="1766">
                  <c:v>3.5000000000000003E-2</c:v>
                </c:pt>
                <c:pt idx="1767">
                  <c:v>3.2000000000000001E-2</c:v>
                </c:pt>
                <c:pt idx="1768">
                  <c:v>1.2999999999999999E-2</c:v>
                </c:pt>
                <c:pt idx="1769">
                  <c:v>1.2E-2</c:v>
                </c:pt>
                <c:pt idx="1770">
                  <c:v>3.4000000000000002E-2</c:v>
                </c:pt>
                <c:pt idx="1771">
                  <c:v>2.9000000000000001E-2</c:v>
                </c:pt>
                <c:pt idx="1772">
                  <c:v>4.7E-2</c:v>
                </c:pt>
                <c:pt idx="1773">
                  <c:v>0.01</c:v>
                </c:pt>
                <c:pt idx="1774">
                  <c:v>4.2999999999999997E-2</c:v>
                </c:pt>
                <c:pt idx="1775">
                  <c:v>2.1999999999999999E-2</c:v>
                </c:pt>
                <c:pt idx="1776">
                  <c:v>1.9E-2</c:v>
                </c:pt>
                <c:pt idx="1777">
                  <c:v>3.1E-2</c:v>
                </c:pt>
                <c:pt idx="1778">
                  <c:v>1.4999999999999999E-2</c:v>
                </c:pt>
                <c:pt idx="1779">
                  <c:v>2.3E-2</c:v>
                </c:pt>
                <c:pt idx="1780">
                  <c:v>2.3E-2</c:v>
                </c:pt>
                <c:pt idx="1781">
                  <c:v>1.4E-2</c:v>
                </c:pt>
                <c:pt idx="1782">
                  <c:v>3.5000000000000003E-2</c:v>
                </c:pt>
                <c:pt idx="1783">
                  <c:v>8.0000000000000002E-3</c:v>
                </c:pt>
                <c:pt idx="1784">
                  <c:v>2.9000000000000001E-2</c:v>
                </c:pt>
                <c:pt idx="1785">
                  <c:v>3.1E-2</c:v>
                </c:pt>
                <c:pt idx="1786">
                  <c:v>1.2E-2</c:v>
                </c:pt>
                <c:pt idx="1787">
                  <c:v>1.2999999999999999E-2</c:v>
                </c:pt>
                <c:pt idx="1788">
                  <c:v>2.8000000000000001E-2</c:v>
                </c:pt>
                <c:pt idx="1789">
                  <c:v>3.5000000000000003E-2</c:v>
                </c:pt>
                <c:pt idx="1790">
                  <c:v>1.4E-2</c:v>
                </c:pt>
                <c:pt idx="1791">
                  <c:v>-7.0000000000000001E-3</c:v>
                </c:pt>
                <c:pt idx="1792">
                  <c:v>2.1999999999999999E-2</c:v>
                </c:pt>
                <c:pt idx="1793">
                  <c:v>1.2E-2</c:v>
                </c:pt>
                <c:pt idx="1794">
                  <c:v>0.03</c:v>
                </c:pt>
                <c:pt idx="1795">
                  <c:v>6.0000000000000001E-3</c:v>
                </c:pt>
                <c:pt idx="1796">
                  <c:v>0.01</c:v>
                </c:pt>
                <c:pt idx="1797">
                  <c:v>2.1999999999999999E-2</c:v>
                </c:pt>
                <c:pt idx="1798">
                  <c:v>3.0000000000000001E-3</c:v>
                </c:pt>
                <c:pt idx="1799">
                  <c:v>4.4999999999999998E-2</c:v>
                </c:pt>
                <c:pt idx="1800">
                  <c:v>2.1999999999999999E-2</c:v>
                </c:pt>
                <c:pt idx="1801">
                  <c:v>2.1999999999999999E-2</c:v>
                </c:pt>
                <c:pt idx="1802">
                  <c:v>1.6E-2</c:v>
                </c:pt>
                <c:pt idx="1803">
                  <c:v>2.7E-2</c:v>
                </c:pt>
                <c:pt idx="1804">
                  <c:v>4.9000000000000002E-2</c:v>
                </c:pt>
                <c:pt idx="1805">
                  <c:v>4.3999999999999997E-2</c:v>
                </c:pt>
                <c:pt idx="1806">
                  <c:v>0.02</c:v>
                </c:pt>
                <c:pt idx="1807">
                  <c:v>2.5000000000000001E-2</c:v>
                </c:pt>
                <c:pt idx="1808">
                  <c:v>1.7999999999999999E-2</c:v>
                </c:pt>
                <c:pt idx="1809">
                  <c:v>3.6999999999999998E-2</c:v>
                </c:pt>
                <c:pt idx="1810">
                  <c:v>2.8000000000000001E-2</c:v>
                </c:pt>
                <c:pt idx="1811">
                  <c:v>2.4E-2</c:v>
                </c:pt>
                <c:pt idx="1812">
                  <c:v>8.9999999999999993E-3</c:v>
                </c:pt>
                <c:pt idx="1813">
                  <c:v>2.1000000000000001E-2</c:v>
                </c:pt>
                <c:pt idx="1814">
                  <c:v>2.4E-2</c:v>
                </c:pt>
                <c:pt idx="1815">
                  <c:v>1.2E-2</c:v>
                </c:pt>
                <c:pt idx="1816">
                  <c:v>3.6999999999999998E-2</c:v>
                </c:pt>
                <c:pt idx="1817">
                  <c:v>2.3E-2</c:v>
                </c:pt>
                <c:pt idx="1818">
                  <c:v>0.02</c:v>
                </c:pt>
                <c:pt idx="1819">
                  <c:v>1.0999999999999999E-2</c:v>
                </c:pt>
                <c:pt idx="1820">
                  <c:v>3.4000000000000002E-2</c:v>
                </c:pt>
                <c:pt idx="1821">
                  <c:v>3.1E-2</c:v>
                </c:pt>
                <c:pt idx="1822">
                  <c:v>2.8000000000000001E-2</c:v>
                </c:pt>
                <c:pt idx="1823">
                  <c:v>1.9E-2</c:v>
                </c:pt>
                <c:pt idx="1824">
                  <c:v>0.02</c:v>
                </c:pt>
                <c:pt idx="1825">
                  <c:v>2.1000000000000001E-2</c:v>
                </c:pt>
                <c:pt idx="1826">
                  <c:v>0.02</c:v>
                </c:pt>
                <c:pt idx="1827">
                  <c:v>0.03</c:v>
                </c:pt>
                <c:pt idx="1828">
                  <c:v>1.4999999999999999E-2</c:v>
                </c:pt>
                <c:pt idx="1829">
                  <c:v>2.4E-2</c:v>
                </c:pt>
                <c:pt idx="1830">
                  <c:v>2.1999999999999999E-2</c:v>
                </c:pt>
                <c:pt idx="1831">
                  <c:v>2.5999999999999999E-2</c:v>
                </c:pt>
                <c:pt idx="1832">
                  <c:v>3.1E-2</c:v>
                </c:pt>
                <c:pt idx="1833">
                  <c:v>2.5000000000000001E-2</c:v>
                </c:pt>
                <c:pt idx="1834">
                  <c:v>1.9E-2</c:v>
                </c:pt>
                <c:pt idx="1835">
                  <c:v>2.4E-2</c:v>
                </c:pt>
                <c:pt idx="1836">
                  <c:v>7.0000000000000001E-3</c:v>
                </c:pt>
                <c:pt idx="1837">
                  <c:v>0.01</c:v>
                </c:pt>
                <c:pt idx="1838">
                  <c:v>2.5999999999999999E-2</c:v>
                </c:pt>
                <c:pt idx="1839">
                  <c:v>1.2999999999999999E-2</c:v>
                </c:pt>
                <c:pt idx="1840">
                  <c:v>3.3000000000000002E-2</c:v>
                </c:pt>
                <c:pt idx="1841">
                  <c:v>0.01</c:v>
                </c:pt>
                <c:pt idx="1842">
                  <c:v>3.4000000000000002E-2</c:v>
                </c:pt>
                <c:pt idx="1843">
                  <c:v>5.8000000000000003E-2</c:v>
                </c:pt>
                <c:pt idx="1844">
                  <c:v>5.0000000000000001E-3</c:v>
                </c:pt>
                <c:pt idx="1845">
                  <c:v>4.0000000000000001E-3</c:v>
                </c:pt>
                <c:pt idx="1846">
                  <c:v>2.1000000000000001E-2</c:v>
                </c:pt>
                <c:pt idx="1847">
                  <c:v>-2E-3</c:v>
                </c:pt>
                <c:pt idx="1848">
                  <c:v>3.1E-2</c:v>
                </c:pt>
                <c:pt idx="1849">
                  <c:v>3.1E-2</c:v>
                </c:pt>
                <c:pt idx="1850">
                  <c:v>5.8000000000000003E-2</c:v>
                </c:pt>
                <c:pt idx="1851">
                  <c:v>-7.0000000000000001E-3</c:v>
                </c:pt>
                <c:pt idx="1852">
                  <c:v>1.7000000000000001E-2</c:v>
                </c:pt>
                <c:pt idx="1853">
                  <c:v>1.9E-2</c:v>
                </c:pt>
                <c:pt idx="1854">
                  <c:v>3.9E-2</c:v>
                </c:pt>
                <c:pt idx="1855">
                  <c:v>3.5999999999999997E-2</c:v>
                </c:pt>
                <c:pt idx="1856">
                  <c:v>3.3000000000000002E-2</c:v>
                </c:pt>
                <c:pt idx="1857">
                  <c:v>3.2000000000000001E-2</c:v>
                </c:pt>
                <c:pt idx="1858">
                  <c:v>3.7999999999999999E-2</c:v>
                </c:pt>
                <c:pt idx="1859">
                  <c:v>0.02</c:v>
                </c:pt>
                <c:pt idx="1860">
                  <c:v>2.4E-2</c:v>
                </c:pt>
                <c:pt idx="1861">
                  <c:v>1.6E-2</c:v>
                </c:pt>
                <c:pt idx="1862">
                  <c:v>2.5999999999999999E-2</c:v>
                </c:pt>
                <c:pt idx="1863">
                  <c:v>0.04</c:v>
                </c:pt>
                <c:pt idx="1864">
                  <c:v>3.2000000000000001E-2</c:v>
                </c:pt>
                <c:pt idx="1865">
                  <c:v>2.7E-2</c:v>
                </c:pt>
                <c:pt idx="1866">
                  <c:v>3.9E-2</c:v>
                </c:pt>
                <c:pt idx="1867">
                  <c:v>3.5999999999999997E-2</c:v>
                </c:pt>
                <c:pt idx="1868">
                  <c:v>0.02</c:v>
                </c:pt>
                <c:pt idx="1869">
                  <c:v>5.5E-2</c:v>
                </c:pt>
                <c:pt idx="1870">
                  <c:v>1.7999999999999999E-2</c:v>
                </c:pt>
                <c:pt idx="1871">
                  <c:v>1.7999999999999999E-2</c:v>
                </c:pt>
                <c:pt idx="1872">
                  <c:v>2.7E-2</c:v>
                </c:pt>
                <c:pt idx="1873">
                  <c:v>3.1E-2</c:v>
                </c:pt>
                <c:pt idx="1874">
                  <c:v>1.6E-2</c:v>
                </c:pt>
                <c:pt idx="1875">
                  <c:v>0.02</c:v>
                </c:pt>
                <c:pt idx="1876">
                  <c:v>2.9000000000000001E-2</c:v>
                </c:pt>
                <c:pt idx="1877">
                  <c:v>3.6999999999999998E-2</c:v>
                </c:pt>
                <c:pt idx="1878">
                  <c:v>1.7999999999999999E-2</c:v>
                </c:pt>
                <c:pt idx="1879">
                  <c:v>2.4E-2</c:v>
                </c:pt>
                <c:pt idx="1880">
                  <c:v>1.2999999999999999E-2</c:v>
                </c:pt>
                <c:pt idx="1881">
                  <c:v>3.5000000000000003E-2</c:v>
                </c:pt>
                <c:pt idx="1882">
                  <c:v>2.9000000000000001E-2</c:v>
                </c:pt>
                <c:pt idx="1883">
                  <c:v>2.9000000000000001E-2</c:v>
                </c:pt>
                <c:pt idx="1884">
                  <c:v>0.05</c:v>
                </c:pt>
                <c:pt idx="1885">
                  <c:v>2.1000000000000001E-2</c:v>
                </c:pt>
                <c:pt idx="1886">
                  <c:v>2.5000000000000001E-2</c:v>
                </c:pt>
                <c:pt idx="1887">
                  <c:v>8.9999999999999993E-3</c:v>
                </c:pt>
                <c:pt idx="1888">
                  <c:v>5.0999999999999997E-2</c:v>
                </c:pt>
                <c:pt idx="1889">
                  <c:v>0.05</c:v>
                </c:pt>
                <c:pt idx="1890">
                  <c:v>3.3000000000000002E-2</c:v>
                </c:pt>
                <c:pt idx="1891">
                  <c:v>0.04</c:v>
                </c:pt>
                <c:pt idx="1892">
                  <c:v>4.4999999999999998E-2</c:v>
                </c:pt>
                <c:pt idx="1893">
                  <c:v>3.2000000000000001E-2</c:v>
                </c:pt>
                <c:pt idx="1894">
                  <c:v>5.1999999999999998E-2</c:v>
                </c:pt>
                <c:pt idx="1895">
                  <c:v>2.7E-2</c:v>
                </c:pt>
                <c:pt idx="1896">
                  <c:v>3.3000000000000002E-2</c:v>
                </c:pt>
                <c:pt idx="1897">
                  <c:v>2.9000000000000001E-2</c:v>
                </c:pt>
                <c:pt idx="1898">
                  <c:v>2.7E-2</c:v>
                </c:pt>
                <c:pt idx="1899">
                  <c:v>3.7999999999999999E-2</c:v>
                </c:pt>
                <c:pt idx="1900">
                  <c:v>2.9000000000000001E-2</c:v>
                </c:pt>
                <c:pt idx="1901">
                  <c:v>4.8000000000000001E-2</c:v>
                </c:pt>
                <c:pt idx="1902">
                  <c:v>3.9E-2</c:v>
                </c:pt>
                <c:pt idx="1903">
                  <c:v>1.4999999999999999E-2</c:v>
                </c:pt>
                <c:pt idx="1904">
                  <c:v>2.5999999999999999E-2</c:v>
                </c:pt>
                <c:pt idx="1905">
                  <c:v>0.02</c:v>
                </c:pt>
                <c:pt idx="1906">
                  <c:v>5.3999999999999999E-2</c:v>
                </c:pt>
                <c:pt idx="1907">
                  <c:v>5.0000000000000001E-3</c:v>
                </c:pt>
                <c:pt idx="1908">
                  <c:v>3.5000000000000003E-2</c:v>
                </c:pt>
                <c:pt idx="1909">
                  <c:v>3.3000000000000002E-2</c:v>
                </c:pt>
                <c:pt idx="1910">
                  <c:v>4.4999999999999998E-2</c:v>
                </c:pt>
                <c:pt idx="1911">
                  <c:v>0.04</c:v>
                </c:pt>
                <c:pt idx="1912">
                  <c:v>2.8000000000000001E-2</c:v>
                </c:pt>
                <c:pt idx="1913">
                  <c:v>3.5999999999999997E-2</c:v>
                </c:pt>
                <c:pt idx="1914">
                  <c:v>2.1000000000000001E-2</c:v>
                </c:pt>
                <c:pt idx="1915">
                  <c:v>3.3000000000000002E-2</c:v>
                </c:pt>
                <c:pt idx="1916">
                  <c:v>0.02</c:v>
                </c:pt>
                <c:pt idx="1917">
                  <c:v>2.5000000000000001E-2</c:v>
                </c:pt>
                <c:pt idx="1918">
                  <c:v>8.9999999999999993E-3</c:v>
                </c:pt>
                <c:pt idx="1919">
                  <c:v>2.1999999999999999E-2</c:v>
                </c:pt>
                <c:pt idx="1920">
                  <c:v>3.3000000000000002E-2</c:v>
                </c:pt>
                <c:pt idx="1921">
                  <c:v>0.04</c:v>
                </c:pt>
                <c:pt idx="1922">
                  <c:v>0.03</c:v>
                </c:pt>
                <c:pt idx="1923">
                  <c:v>3.0000000000000001E-3</c:v>
                </c:pt>
                <c:pt idx="1924">
                  <c:v>4.2999999999999997E-2</c:v>
                </c:pt>
                <c:pt idx="1925">
                  <c:v>3.7999999999999999E-2</c:v>
                </c:pt>
                <c:pt idx="1926">
                  <c:v>3.5999999999999997E-2</c:v>
                </c:pt>
                <c:pt idx="1927">
                  <c:v>4.2000000000000003E-2</c:v>
                </c:pt>
                <c:pt idx="1928">
                  <c:v>0.05</c:v>
                </c:pt>
                <c:pt idx="1929">
                  <c:v>2.7E-2</c:v>
                </c:pt>
                <c:pt idx="1930">
                  <c:v>4.5999999999999999E-2</c:v>
                </c:pt>
                <c:pt idx="1931">
                  <c:v>0.03</c:v>
                </c:pt>
                <c:pt idx="1932">
                  <c:v>3.2000000000000001E-2</c:v>
                </c:pt>
                <c:pt idx="1933">
                  <c:v>0.03</c:v>
                </c:pt>
                <c:pt idx="1934">
                  <c:v>0.03</c:v>
                </c:pt>
                <c:pt idx="1935">
                  <c:v>3.6999999999999998E-2</c:v>
                </c:pt>
                <c:pt idx="1936">
                  <c:v>0.05</c:v>
                </c:pt>
                <c:pt idx="1937">
                  <c:v>3.3000000000000002E-2</c:v>
                </c:pt>
                <c:pt idx="1938">
                  <c:v>3.4000000000000002E-2</c:v>
                </c:pt>
                <c:pt idx="1939">
                  <c:v>1.7000000000000001E-2</c:v>
                </c:pt>
                <c:pt idx="1940">
                  <c:v>1.4999999999999999E-2</c:v>
                </c:pt>
                <c:pt idx="1941">
                  <c:v>2.5000000000000001E-2</c:v>
                </c:pt>
                <c:pt idx="1942">
                  <c:v>4.3999999999999997E-2</c:v>
                </c:pt>
                <c:pt idx="1943">
                  <c:v>2.3E-2</c:v>
                </c:pt>
                <c:pt idx="1944">
                  <c:v>1.7999999999999999E-2</c:v>
                </c:pt>
                <c:pt idx="1945">
                  <c:v>1.4E-2</c:v>
                </c:pt>
                <c:pt idx="1946">
                  <c:v>1.4E-2</c:v>
                </c:pt>
                <c:pt idx="1947">
                  <c:v>3.6999999999999998E-2</c:v>
                </c:pt>
                <c:pt idx="1948">
                  <c:v>2.7E-2</c:v>
                </c:pt>
                <c:pt idx="1949">
                  <c:v>3.9E-2</c:v>
                </c:pt>
                <c:pt idx="1950">
                  <c:v>3.6999999999999998E-2</c:v>
                </c:pt>
                <c:pt idx="1951">
                  <c:v>3.6999999999999998E-2</c:v>
                </c:pt>
                <c:pt idx="1952">
                  <c:v>2.3E-2</c:v>
                </c:pt>
                <c:pt idx="1953">
                  <c:v>3.5999999999999997E-2</c:v>
                </c:pt>
                <c:pt idx="1954">
                  <c:v>4.7E-2</c:v>
                </c:pt>
                <c:pt idx="1955">
                  <c:v>1.4E-2</c:v>
                </c:pt>
                <c:pt idx="1956">
                  <c:v>3.5999999999999997E-2</c:v>
                </c:pt>
                <c:pt idx="1957">
                  <c:v>2.7E-2</c:v>
                </c:pt>
                <c:pt idx="1958">
                  <c:v>1.7000000000000001E-2</c:v>
                </c:pt>
                <c:pt idx="1959">
                  <c:v>2.7E-2</c:v>
                </c:pt>
                <c:pt idx="1960">
                  <c:v>7.0000000000000001E-3</c:v>
                </c:pt>
                <c:pt idx="1961">
                  <c:v>1.9E-2</c:v>
                </c:pt>
                <c:pt idx="1962">
                  <c:v>2.7E-2</c:v>
                </c:pt>
                <c:pt idx="1963">
                  <c:v>2.8000000000000001E-2</c:v>
                </c:pt>
                <c:pt idx="1964">
                  <c:v>2.5999999999999999E-2</c:v>
                </c:pt>
                <c:pt idx="1965">
                  <c:v>2.5000000000000001E-2</c:v>
                </c:pt>
                <c:pt idx="1966">
                  <c:v>1.2999999999999999E-2</c:v>
                </c:pt>
                <c:pt idx="1967">
                  <c:v>-8.9999999999999993E-3</c:v>
                </c:pt>
                <c:pt idx="1968">
                  <c:v>1.7999999999999999E-2</c:v>
                </c:pt>
                <c:pt idx="1969">
                  <c:v>1.9E-2</c:v>
                </c:pt>
                <c:pt idx="1970">
                  <c:v>3.1E-2</c:v>
                </c:pt>
                <c:pt idx="1971">
                  <c:v>1.7000000000000001E-2</c:v>
                </c:pt>
                <c:pt idx="1972">
                  <c:v>2.8000000000000001E-2</c:v>
                </c:pt>
                <c:pt idx="1973">
                  <c:v>4.2999999999999997E-2</c:v>
                </c:pt>
                <c:pt idx="1974">
                  <c:v>5.2999999999999999E-2</c:v>
                </c:pt>
                <c:pt idx="1975">
                  <c:v>2.1000000000000001E-2</c:v>
                </c:pt>
                <c:pt idx="1976">
                  <c:v>4.3999999999999997E-2</c:v>
                </c:pt>
                <c:pt idx="1977">
                  <c:v>2.4E-2</c:v>
                </c:pt>
                <c:pt idx="1978">
                  <c:v>0.04</c:v>
                </c:pt>
                <c:pt idx="1979">
                  <c:v>0.03</c:v>
                </c:pt>
                <c:pt idx="1980">
                  <c:v>4.8000000000000001E-2</c:v>
                </c:pt>
                <c:pt idx="1981">
                  <c:v>4.1000000000000002E-2</c:v>
                </c:pt>
                <c:pt idx="1982">
                  <c:v>2.5999999999999999E-2</c:v>
                </c:pt>
                <c:pt idx="1983">
                  <c:v>2.1000000000000001E-2</c:v>
                </c:pt>
                <c:pt idx="1984">
                  <c:v>4.2999999999999997E-2</c:v>
                </c:pt>
                <c:pt idx="1985">
                  <c:v>8.0000000000000002E-3</c:v>
                </c:pt>
                <c:pt idx="1986">
                  <c:v>2.1999999999999999E-2</c:v>
                </c:pt>
                <c:pt idx="1987">
                  <c:v>2.5000000000000001E-2</c:v>
                </c:pt>
                <c:pt idx="1988">
                  <c:v>7.0000000000000001E-3</c:v>
                </c:pt>
                <c:pt idx="1989">
                  <c:v>8.0000000000000002E-3</c:v>
                </c:pt>
                <c:pt idx="1990">
                  <c:v>4.2999999999999997E-2</c:v>
                </c:pt>
                <c:pt idx="1991">
                  <c:v>1.4E-2</c:v>
                </c:pt>
                <c:pt idx="1992">
                  <c:v>4.9000000000000002E-2</c:v>
                </c:pt>
                <c:pt idx="1993">
                  <c:v>5.8999999999999997E-2</c:v>
                </c:pt>
                <c:pt idx="1994">
                  <c:v>8.9999999999999993E-3</c:v>
                </c:pt>
                <c:pt idx="1995">
                  <c:v>2.8000000000000001E-2</c:v>
                </c:pt>
                <c:pt idx="1996">
                  <c:v>1.6E-2</c:v>
                </c:pt>
                <c:pt idx="1997">
                  <c:v>1.4999999999999999E-2</c:v>
                </c:pt>
                <c:pt idx="1998">
                  <c:v>3.5999999999999997E-2</c:v>
                </c:pt>
                <c:pt idx="1999">
                  <c:v>0.05</c:v>
                </c:pt>
                <c:pt idx="2000">
                  <c:v>3.5999999999999997E-2</c:v>
                </c:pt>
                <c:pt idx="2001">
                  <c:v>3.0000000000000001E-3</c:v>
                </c:pt>
                <c:pt idx="2002">
                  <c:v>2.1999999999999999E-2</c:v>
                </c:pt>
                <c:pt idx="2003">
                  <c:v>4.2000000000000003E-2</c:v>
                </c:pt>
                <c:pt idx="2004">
                  <c:v>2.5999999999999999E-2</c:v>
                </c:pt>
                <c:pt idx="2005">
                  <c:v>4.1000000000000002E-2</c:v>
                </c:pt>
                <c:pt idx="2006">
                  <c:v>4.8000000000000001E-2</c:v>
                </c:pt>
                <c:pt idx="2007">
                  <c:v>5.0999999999999997E-2</c:v>
                </c:pt>
                <c:pt idx="2008">
                  <c:v>5.7000000000000002E-2</c:v>
                </c:pt>
                <c:pt idx="2009">
                  <c:v>3.1E-2</c:v>
                </c:pt>
                <c:pt idx="2010">
                  <c:v>3.7999999999999999E-2</c:v>
                </c:pt>
                <c:pt idx="2011">
                  <c:v>4.1000000000000002E-2</c:v>
                </c:pt>
                <c:pt idx="2012">
                  <c:v>3.4000000000000002E-2</c:v>
                </c:pt>
                <c:pt idx="2013">
                  <c:v>3.5999999999999997E-2</c:v>
                </c:pt>
                <c:pt idx="2014">
                  <c:v>4.1000000000000002E-2</c:v>
                </c:pt>
                <c:pt idx="2015">
                  <c:v>0.01</c:v>
                </c:pt>
                <c:pt idx="2016">
                  <c:v>3.6999999999999998E-2</c:v>
                </c:pt>
                <c:pt idx="2017">
                  <c:v>3.5000000000000003E-2</c:v>
                </c:pt>
                <c:pt idx="2018">
                  <c:v>5.0999999999999997E-2</c:v>
                </c:pt>
                <c:pt idx="2019">
                  <c:v>0.04</c:v>
                </c:pt>
                <c:pt idx="2020">
                  <c:v>1.4E-2</c:v>
                </c:pt>
                <c:pt idx="2021">
                  <c:v>0.02</c:v>
                </c:pt>
                <c:pt idx="2022">
                  <c:v>1.4999999999999999E-2</c:v>
                </c:pt>
                <c:pt idx="2023">
                  <c:v>2E-3</c:v>
                </c:pt>
                <c:pt idx="2024">
                  <c:v>5.7000000000000002E-2</c:v>
                </c:pt>
                <c:pt idx="2025">
                  <c:v>3.5999999999999997E-2</c:v>
                </c:pt>
                <c:pt idx="2026">
                  <c:v>2.4E-2</c:v>
                </c:pt>
                <c:pt idx="2027">
                  <c:v>1.7999999999999999E-2</c:v>
                </c:pt>
                <c:pt idx="2028">
                  <c:v>7.0999999999999994E-2</c:v>
                </c:pt>
                <c:pt idx="2029">
                  <c:v>1.4E-2</c:v>
                </c:pt>
                <c:pt idx="2030">
                  <c:v>3.5999999999999997E-2</c:v>
                </c:pt>
                <c:pt idx="2031">
                  <c:v>3.1E-2</c:v>
                </c:pt>
                <c:pt idx="2032">
                  <c:v>0.06</c:v>
                </c:pt>
                <c:pt idx="2033">
                  <c:v>4.3999999999999997E-2</c:v>
                </c:pt>
                <c:pt idx="2034">
                  <c:v>4.2000000000000003E-2</c:v>
                </c:pt>
                <c:pt idx="2035">
                  <c:v>3.5999999999999997E-2</c:v>
                </c:pt>
                <c:pt idx="2036">
                  <c:v>0.03</c:v>
                </c:pt>
                <c:pt idx="2037">
                  <c:v>-1.2E-2</c:v>
                </c:pt>
                <c:pt idx="2038">
                  <c:v>2.8000000000000001E-2</c:v>
                </c:pt>
                <c:pt idx="2039">
                  <c:v>3.9E-2</c:v>
                </c:pt>
                <c:pt idx="2040">
                  <c:v>0.02</c:v>
                </c:pt>
                <c:pt idx="2041">
                  <c:v>4.3999999999999997E-2</c:v>
                </c:pt>
                <c:pt idx="2042">
                  <c:v>0.03</c:v>
                </c:pt>
                <c:pt idx="2043">
                  <c:v>3.5000000000000003E-2</c:v>
                </c:pt>
                <c:pt idx="2044">
                  <c:v>5.0999999999999997E-2</c:v>
                </c:pt>
                <c:pt idx="2045">
                  <c:v>2.9000000000000001E-2</c:v>
                </c:pt>
                <c:pt idx="2046">
                  <c:v>3.5000000000000003E-2</c:v>
                </c:pt>
                <c:pt idx="2047">
                  <c:v>8.0000000000000002E-3</c:v>
                </c:pt>
                <c:pt idx="2048">
                  <c:v>1.7999999999999999E-2</c:v>
                </c:pt>
                <c:pt idx="2049">
                  <c:v>2.5999999999999999E-2</c:v>
                </c:pt>
                <c:pt idx="2050">
                  <c:v>1.7000000000000001E-2</c:v>
                </c:pt>
                <c:pt idx="2051">
                  <c:v>1.6E-2</c:v>
                </c:pt>
                <c:pt idx="2052">
                  <c:v>5.7000000000000002E-2</c:v>
                </c:pt>
                <c:pt idx="2053">
                  <c:v>2.5000000000000001E-2</c:v>
                </c:pt>
                <c:pt idx="2054">
                  <c:v>4.4999999999999998E-2</c:v>
                </c:pt>
                <c:pt idx="2055">
                  <c:v>3.4000000000000002E-2</c:v>
                </c:pt>
                <c:pt idx="2056">
                  <c:v>8.9999999999999993E-3</c:v>
                </c:pt>
                <c:pt idx="2057">
                  <c:v>2.7E-2</c:v>
                </c:pt>
                <c:pt idx="2058">
                  <c:v>4.7E-2</c:v>
                </c:pt>
                <c:pt idx="2059">
                  <c:v>-3.0000000000000001E-3</c:v>
                </c:pt>
                <c:pt idx="2060">
                  <c:v>2.5000000000000001E-2</c:v>
                </c:pt>
                <c:pt idx="2061">
                  <c:v>1.7999999999999999E-2</c:v>
                </c:pt>
                <c:pt idx="2062">
                  <c:v>3.7999999999999999E-2</c:v>
                </c:pt>
                <c:pt idx="2063">
                  <c:v>4.4999999999999998E-2</c:v>
                </c:pt>
                <c:pt idx="2064">
                  <c:v>0.02</c:v>
                </c:pt>
                <c:pt idx="2065">
                  <c:v>3.0000000000000001E-3</c:v>
                </c:pt>
                <c:pt idx="2066">
                  <c:v>2.8000000000000001E-2</c:v>
                </c:pt>
                <c:pt idx="2067">
                  <c:v>5.0999999999999997E-2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B0-AA45-A698-83E91071790F}"/>
            </c:ext>
          </c:extLst>
        </c:ser>
        <c:ser>
          <c:idx val="2"/>
          <c:order val="2"/>
          <c:tx>
            <c:strRef>
              <c:f>'UV VIS Meas 500 ms, 10 scan'!$G$2</c:f>
              <c:strCache>
                <c:ptCount val="1"/>
                <c:pt idx="0">
                  <c:v>background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scan'!$G$3:$G$2070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2.2130000000000001</c:v>
                </c:pt>
                <c:pt idx="26">
                  <c:v>4.72</c:v>
                </c:pt>
                <c:pt idx="27">
                  <c:v>0.70399999999999996</c:v>
                </c:pt>
                <c:pt idx="28">
                  <c:v>0.91800000000000004</c:v>
                </c:pt>
                <c:pt idx="29">
                  <c:v>1.4450000000000001</c:v>
                </c:pt>
                <c:pt idx="30">
                  <c:v>0.90400000000000003</c:v>
                </c:pt>
                <c:pt idx="31">
                  <c:v>1.4990000000000001</c:v>
                </c:pt>
                <c:pt idx="32">
                  <c:v>1.847</c:v>
                </c:pt>
                <c:pt idx="33">
                  <c:v>0.77600000000000002</c:v>
                </c:pt>
                <c:pt idx="34">
                  <c:v>1.5329999999999999</c:v>
                </c:pt>
                <c:pt idx="35">
                  <c:v>1.099</c:v>
                </c:pt>
                <c:pt idx="36">
                  <c:v>1.0820000000000001</c:v>
                </c:pt>
                <c:pt idx="37">
                  <c:v>1.7989999999999999</c:v>
                </c:pt>
                <c:pt idx="38">
                  <c:v>1.597</c:v>
                </c:pt>
                <c:pt idx="39">
                  <c:v>0.73</c:v>
                </c:pt>
                <c:pt idx="40">
                  <c:v>0.96599999999999997</c:v>
                </c:pt>
                <c:pt idx="41">
                  <c:v>1.1759999999999999</c:v>
                </c:pt>
                <c:pt idx="42">
                  <c:v>0.57999999999999996</c:v>
                </c:pt>
                <c:pt idx="43">
                  <c:v>0.16800000000000001</c:v>
                </c:pt>
                <c:pt idx="44">
                  <c:v>0.46300000000000002</c:v>
                </c:pt>
                <c:pt idx="45">
                  <c:v>1.0369999999999999</c:v>
                </c:pt>
                <c:pt idx="46">
                  <c:v>1.272</c:v>
                </c:pt>
                <c:pt idx="47">
                  <c:v>0.41599999999999998</c:v>
                </c:pt>
                <c:pt idx="48">
                  <c:v>0.40400000000000003</c:v>
                </c:pt>
                <c:pt idx="49">
                  <c:v>0.438</c:v>
                </c:pt>
                <c:pt idx="50">
                  <c:v>0.59899999999999998</c:v>
                </c:pt>
                <c:pt idx="51">
                  <c:v>0.627</c:v>
                </c:pt>
                <c:pt idx="52">
                  <c:v>0.53100000000000003</c:v>
                </c:pt>
                <c:pt idx="53">
                  <c:v>1.22</c:v>
                </c:pt>
                <c:pt idx="54">
                  <c:v>0.81599999999999995</c:v>
                </c:pt>
                <c:pt idx="55">
                  <c:v>0.78200000000000003</c:v>
                </c:pt>
                <c:pt idx="56">
                  <c:v>0.68700000000000006</c:v>
                </c:pt>
                <c:pt idx="57">
                  <c:v>0.747</c:v>
                </c:pt>
                <c:pt idx="58">
                  <c:v>0.41199999999999998</c:v>
                </c:pt>
                <c:pt idx="59">
                  <c:v>0.35</c:v>
                </c:pt>
                <c:pt idx="60">
                  <c:v>0.89700000000000002</c:v>
                </c:pt>
                <c:pt idx="61">
                  <c:v>0.55000000000000004</c:v>
                </c:pt>
                <c:pt idx="62">
                  <c:v>0.47499999999999998</c:v>
                </c:pt>
                <c:pt idx="63">
                  <c:v>0.52900000000000003</c:v>
                </c:pt>
                <c:pt idx="64">
                  <c:v>0.22800000000000001</c:v>
                </c:pt>
                <c:pt idx="65">
                  <c:v>0.23599999999999999</c:v>
                </c:pt>
                <c:pt idx="66">
                  <c:v>0.56999999999999995</c:v>
                </c:pt>
                <c:pt idx="67">
                  <c:v>0.33400000000000002</c:v>
                </c:pt>
                <c:pt idx="68">
                  <c:v>0.51100000000000001</c:v>
                </c:pt>
                <c:pt idx="69">
                  <c:v>0.54500000000000004</c:v>
                </c:pt>
                <c:pt idx="70">
                  <c:v>0.47</c:v>
                </c:pt>
                <c:pt idx="71">
                  <c:v>0.61499999999999999</c:v>
                </c:pt>
                <c:pt idx="72">
                  <c:v>0.55300000000000005</c:v>
                </c:pt>
                <c:pt idx="73">
                  <c:v>0.29499999999999998</c:v>
                </c:pt>
                <c:pt idx="74">
                  <c:v>0.55200000000000005</c:v>
                </c:pt>
                <c:pt idx="75">
                  <c:v>0.123</c:v>
                </c:pt>
                <c:pt idx="76">
                  <c:v>0.70699999999999996</c:v>
                </c:pt>
                <c:pt idx="77">
                  <c:v>0.40400000000000003</c:v>
                </c:pt>
                <c:pt idx="78">
                  <c:v>0.219</c:v>
                </c:pt>
                <c:pt idx="79">
                  <c:v>0.46200000000000002</c:v>
                </c:pt>
                <c:pt idx="80">
                  <c:v>2.5000000000000001E-2</c:v>
                </c:pt>
                <c:pt idx="81">
                  <c:v>0.35299999999999998</c:v>
                </c:pt>
                <c:pt idx="82">
                  <c:v>0.21299999999999999</c:v>
                </c:pt>
                <c:pt idx="83">
                  <c:v>0.106</c:v>
                </c:pt>
                <c:pt idx="84">
                  <c:v>0.04</c:v>
                </c:pt>
                <c:pt idx="85">
                  <c:v>0.17899999999999999</c:v>
                </c:pt>
                <c:pt idx="86">
                  <c:v>0.246</c:v>
                </c:pt>
                <c:pt idx="87">
                  <c:v>0.33200000000000002</c:v>
                </c:pt>
                <c:pt idx="88">
                  <c:v>0.249</c:v>
                </c:pt>
                <c:pt idx="89">
                  <c:v>0.185</c:v>
                </c:pt>
                <c:pt idx="90">
                  <c:v>0.23400000000000001</c:v>
                </c:pt>
                <c:pt idx="91">
                  <c:v>9.4E-2</c:v>
                </c:pt>
                <c:pt idx="92">
                  <c:v>0.22800000000000001</c:v>
                </c:pt>
                <c:pt idx="93">
                  <c:v>0.107</c:v>
                </c:pt>
                <c:pt idx="94">
                  <c:v>0.222</c:v>
                </c:pt>
                <c:pt idx="95">
                  <c:v>0.19900000000000001</c:v>
                </c:pt>
                <c:pt idx="96">
                  <c:v>0.16500000000000001</c:v>
                </c:pt>
                <c:pt idx="97">
                  <c:v>6.6000000000000003E-2</c:v>
                </c:pt>
                <c:pt idx="98">
                  <c:v>0.10299999999999999</c:v>
                </c:pt>
                <c:pt idx="99">
                  <c:v>7.9000000000000001E-2</c:v>
                </c:pt>
                <c:pt idx="100">
                  <c:v>7.0000000000000007E-2</c:v>
                </c:pt>
                <c:pt idx="101">
                  <c:v>-6.9000000000000006E-2</c:v>
                </c:pt>
                <c:pt idx="102">
                  <c:v>0.08</c:v>
                </c:pt>
                <c:pt idx="103">
                  <c:v>9.1999999999999998E-2</c:v>
                </c:pt>
                <c:pt idx="104">
                  <c:v>0.11799999999999999</c:v>
                </c:pt>
                <c:pt idx="105">
                  <c:v>0.11899999999999999</c:v>
                </c:pt>
                <c:pt idx="106">
                  <c:v>5.6000000000000001E-2</c:v>
                </c:pt>
                <c:pt idx="107">
                  <c:v>4.9000000000000002E-2</c:v>
                </c:pt>
                <c:pt idx="108">
                  <c:v>3.5999999999999997E-2</c:v>
                </c:pt>
                <c:pt idx="109">
                  <c:v>7.4999999999999997E-2</c:v>
                </c:pt>
                <c:pt idx="110">
                  <c:v>6.4000000000000001E-2</c:v>
                </c:pt>
                <c:pt idx="111">
                  <c:v>3.3000000000000002E-2</c:v>
                </c:pt>
                <c:pt idx="112">
                  <c:v>0.111</c:v>
                </c:pt>
                <c:pt idx="113">
                  <c:v>1.9E-2</c:v>
                </c:pt>
                <c:pt idx="114">
                  <c:v>0.11600000000000001</c:v>
                </c:pt>
                <c:pt idx="115">
                  <c:v>9.1999999999999998E-2</c:v>
                </c:pt>
                <c:pt idx="116">
                  <c:v>7.2999999999999995E-2</c:v>
                </c:pt>
                <c:pt idx="117">
                  <c:v>0.05</c:v>
                </c:pt>
                <c:pt idx="118">
                  <c:v>8.5000000000000006E-2</c:v>
                </c:pt>
                <c:pt idx="119">
                  <c:v>9.8000000000000004E-2</c:v>
                </c:pt>
                <c:pt idx="120">
                  <c:v>3.7999999999999999E-2</c:v>
                </c:pt>
                <c:pt idx="121">
                  <c:v>9.6000000000000002E-2</c:v>
                </c:pt>
                <c:pt idx="122">
                  <c:v>7.0000000000000007E-2</c:v>
                </c:pt>
                <c:pt idx="123">
                  <c:v>8.3000000000000004E-2</c:v>
                </c:pt>
                <c:pt idx="124">
                  <c:v>0.06</c:v>
                </c:pt>
                <c:pt idx="125">
                  <c:v>0.10299999999999999</c:v>
                </c:pt>
                <c:pt idx="126">
                  <c:v>9.5000000000000001E-2</c:v>
                </c:pt>
                <c:pt idx="127">
                  <c:v>3.5999999999999997E-2</c:v>
                </c:pt>
                <c:pt idx="128">
                  <c:v>7.0999999999999994E-2</c:v>
                </c:pt>
                <c:pt idx="129">
                  <c:v>5.2999999999999999E-2</c:v>
                </c:pt>
                <c:pt idx="130">
                  <c:v>2.8000000000000001E-2</c:v>
                </c:pt>
                <c:pt idx="131">
                  <c:v>1.4E-2</c:v>
                </c:pt>
                <c:pt idx="132">
                  <c:v>8.4000000000000005E-2</c:v>
                </c:pt>
                <c:pt idx="133">
                  <c:v>0.05</c:v>
                </c:pt>
                <c:pt idx="134">
                  <c:v>4.7E-2</c:v>
                </c:pt>
                <c:pt idx="135">
                  <c:v>6.7000000000000004E-2</c:v>
                </c:pt>
                <c:pt idx="136">
                  <c:v>0.06</c:v>
                </c:pt>
                <c:pt idx="137">
                  <c:v>3.2000000000000001E-2</c:v>
                </c:pt>
                <c:pt idx="138">
                  <c:v>-7.0000000000000001E-3</c:v>
                </c:pt>
                <c:pt idx="139">
                  <c:v>5.8000000000000003E-2</c:v>
                </c:pt>
                <c:pt idx="140">
                  <c:v>7.3999999999999996E-2</c:v>
                </c:pt>
                <c:pt idx="141">
                  <c:v>4.4999999999999998E-2</c:v>
                </c:pt>
                <c:pt idx="142">
                  <c:v>6.4000000000000001E-2</c:v>
                </c:pt>
                <c:pt idx="143">
                  <c:v>6.2E-2</c:v>
                </c:pt>
                <c:pt idx="144">
                  <c:v>1.0999999999999999E-2</c:v>
                </c:pt>
                <c:pt idx="145">
                  <c:v>3.4000000000000002E-2</c:v>
                </c:pt>
                <c:pt idx="146">
                  <c:v>2.8000000000000001E-2</c:v>
                </c:pt>
                <c:pt idx="147">
                  <c:v>0.02</c:v>
                </c:pt>
                <c:pt idx="148">
                  <c:v>7.6999999999999999E-2</c:v>
                </c:pt>
                <c:pt idx="149">
                  <c:v>3.4000000000000002E-2</c:v>
                </c:pt>
                <c:pt idx="150">
                  <c:v>7.4999999999999997E-2</c:v>
                </c:pt>
                <c:pt idx="151">
                  <c:v>2.8000000000000001E-2</c:v>
                </c:pt>
                <c:pt idx="152">
                  <c:v>3.3000000000000002E-2</c:v>
                </c:pt>
                <c:pt idx="153">
                  <c:v>5.0999999999999997E-2</c:v>
                </c:pt>
                <c:pt idx="154">
                  <c:v>0.05</c:v>
                </c:pt>
                <c:pt idx="155">
                  <c:v>5.7000000000000002E-2</c:v>
                </c:pt>
                <c:pt idx="156">
                  <c:v>3.9E-2</c:v>
                </c:pt>
                <c:pt idx="157">
                  <c:v>5.3999999999999999E-2</c:v>
                </c:pt>
                <c:pt idx="158">
                  <c:v>3.7999999999999999E-2</c:v>
                </c:pt>
                <c:pt idx="159">
                  <c:v>3.3000000000000002E-2</c:v>
                </c:pt>
                <c:pt idx="160">
                  <c:v>3.7999999999999999E-2</c:v>
                </c:pt>
                <c:pt idx="161">
                  <c:v>2.5999999999999999E-2</c:v>
                </c:pt>
                <c:pt idx="162">
                  <c:v>3.0000000000000001E-3</c:v>
                </c:pt>
                <c:pt idx="163">
                  <c:v>6.6000000000000003E-2</c:v>
                </c:pt>
                <c:pt idx="164">
                  <c:v>4.7E-2</c:v>
                </c:pt>
                <c:pt idx="165">
                  <c:v>1.7000000000000001E-2</c:v>
                </c:pt>
                <c:pt idx="166">
                  <c:v>4.3999999999999997E-2</c:v>
                </c:pt>
                <c:pt idx="167">
                  <c:v>3.4000000000000002E-2</c:v>
                </c:pt>
                <c:pt idx="168">
                  <c:v>2.5000000000000001E-2</c:v>
                </c:pt>
                <c:pt idx="169">
                  <c:v>8.0000000000000002E-3</c:v>
                </c:pt>
                <c:pt idx="170">
                  <c:v>3.2000000000000001E-2</c:v>
                </c:pt>
                <c:pt idx="171">
                  <c:v>3.2000000000000001E-2</c:v>
                </c:pt>
                <c:pt idx="172">
                  <c:v>4.8000000000000001E-2</c:v>
                </c:pt>
                <c:pt idx="173">
                  <c:v>1.4999999999999999E-2</c:v>
                </c:pt>
                <c:pt idx="174">
                  <c:v>6.8000000000000005E-2</c:v>
                </c:pt>
                <c:pt idx="175">
                  <c:v>4.7E-2</c:v>
                </c:pt>
                <c:pt idx="176">
                  <c:v>0.04</c:v>
                </c:pt>
                <c:pt idx="177">
                  <c:v>4.5999999999999999E-2</c:v>
                </c:pt>
                <c:pt idx="178">
                  <c:v>1.7999999999999999E-2</c:v>
                </c:pt>
                <c:pt idx="179">
                  <c:v>1.6E-2</c:v>
                </c:pt>
                <c:pt idx="180">
                  <c:v>2.9000000000000001E-2</c:v>
                </c:pt>
                <c:pt idx="181">
                  <c:v>3.4000000000000002E-2</c:v>
                </c:pt>
                <c:pt idx="182">
                  <c:v>2.5999999999999999E-2</c:v>
                </c:pt>
                <c:pt idx="183">
                  <c:v>4.1000000000000002E-2</c:v>
                </c:pt>
                <c:pt idx="184">
                  <c:v>3.7999999999999999E-2</c:v>
                </c:pt>
                <c:pt idx="185">
                  <c:v>3.2000000000000001E-2</c:v>
                </c:pt>
                <c:pt idx="186">
                  <c:v>3.3000000000000002E-2</c:v>
                </c:pt>
                <c:pt idx="187">
                  <c:v>1.4E-2</c:v>
                </c:pt>
                <c:pt idx="188">
                  <c:v>5.0999999999999997E-2</c:v>
                </c:pt>
                <c:pt idx="189">
                  <c:v>2E-3</c:v>
                </c:pt>
                <c:pt idx="190">
                  <c:v>3.2000000000000001E-2</c:v>
                </c:pt>
                <c:pt idx="191">
                  <c:v>2.5999999999999999E-2</c:v>
                </c:pt>
                <c:pt idx="192">
                  <c:v>5.8000000000000003E-2</c:v>
                </c:pt>
                <c:pt idx="193">
                  <c:v>3.3000000000000002E-2</c:v>
                </c:pt>
                <c:pt idx="194">
                  <c:v>3.2000000000000001E-2</c:v>
                </c:pt>
                <c:pt idx="195">
                  <c:v>2.9000000000000001E-2</c:v>
                </c:pt>
                <c:pt idx="196">
                  <c:v>6.8000000000000005E-2</c:v>
                </c:pt>
                <c:pt idx="197">
                  <c:v>3.3000000000000002E-2</c:v>
                </c:pt>
                <c:pt idx="198">
                  <c:v>4.3999999999999997E-2</c:v>
                </c:pt>
                <c:pt idx="199">
                  <c:v>3.4000000000000002E-2</c:v>
                </c:pt>
                <c:pt idx="200">
                  <c:v>3.2000000000000001E-2</c:v>
                </c:pt>
                <c:pt idx="201">
                  <c:v>2.9000000000000001E-2</c:v>
                </c:pt>
                <c:pt idx="202">
                  <c:v>0.03</c:v>
                </c:pt>
                <c:pt idx="203">
                  <c:v>2.9000000000000001E-2</c:v>
                </c:pt>
                <c:pt idx="204">
                  <c:v>6.0000000000000001E-3</c:v>
                </c:pt>
                <c:pt idx="205">
                  <c:v>2.5000000000000001E-2</c:v>
                </c:pt>
                <c:pt idx="206">
                  <c:v>5.2999999999999999E-2</c:v>
                </c:pt>
                <c:pt idx="207">
                  <c:v>4.5999999999999999E-2</c:v>
                </c:pt>
                <c:pt idx="208">
                  <c:v>1.6E-2</c:v>
                </c:pt>
                <c:pt idx="209">
                  <c:v>2E-3</c:v>
                </c:pt>
                <c:pt idx="210">
                  <c:v>6.5000000000000002E-2</c:v>
                </c:pt>
                <c:pt idx="211">
                  <c:v>1.7999999999999999E-2</c:v>
                </c:pt>
                <c:pt idx="212">
                  <c:v>3.9E-2</c:v>
                </c:pt>
                <c:pt idx="213">
                  <c:v>5.8999999999999997E-2</c:v>
                </c:pt>
                <c:pt idx="214">
                  <c:v>3.5000000000000003E-2</c:v>
                </c:pt>
                <c:pt idx="215">
                  <c:v>4.2999999999999997E-2</c:v>
                </c:pt>
                <c:pt idx="216">
                  <c:v>4.0000000000000001E-3</c:v>
                </c:pt>
                <c:pt idx="217">
                  <c:v>2.1000000000000001E-2</c:v>
                </c:pt>
                <c:pt idx="218">
                  <c:v>5.3999999999999999E-2</c:v>
                </c:pt>
                <c:pt idx="219">
                  <c:v>4.7E-2</c:v>
                </c:pt>
                <c:pt idx="220">
                  <c:v>1.4E-2</c:v>
                </c:pt>
                <c:pt idx="221">
                  <c:v>1.2999999999999999E-2</c:v>
                </c:pt>
                <c:pt idx="222">
                  <c:v>4.2999999999999997E-2</c:v>
                </c:pt>
                <c:pt idx="223">
                  <c:v>5.2999999999999999E-2</c:v>
                </c:pt>
                <c:pt idx="224">
                  <c:v>7.4999999999999997E-2</c:v>
                </c:pt>
                <c:pt idx="225">
                  <c:v>4.3999999999999997E-2</c:v>
                </c:pt>
                <c:pt idx="226">
                  <c:v>0.05</c:v>
                </c:pt>
                <c:pt idx="227">
                  <c:v>4.0000000000000001E-3</c:v>
                </c:pt>
                <c:pt idx="228">
                  <c:v>8.1000000000000003E-2</c:v>
                </c:pt>
                <c:pt idx="229">
                  <c:v>0.02</c:v>
                </c:pt>
                <c:pt idx="230">
                  <c:v>8.0000000000000002E-3</c:v>
                </c:pt>
                <c:pt idx="231">
                  <c:v>2.7E-2</c:v>
                </c:pt>
                <c:pt idx="232">
                  <c:v>3.4000000000000002E-2</c:v>
                </c:pt>
                <c:pt idx="233">
                  <c:v>1.9E-2</c:v>
                </c:pt>
                <c:pt idx="234">
                  <c:v>0.04</c:v>
                </c:pt>
                <c:pt idx="235">
                  <c:v>4.3999999999999997E-2</c:v>
                </c:pt>
                <c:pt idx="236">
                  <c:v>6.7000000000000004E-2</c:v>
                </c:pt>
                <c:pt idx="237">
                  <c:v>3.1E-2</c:v>
                </c:pt>
                <c:pt idx="238">
                  <c:v>3.7999999999999999E-2</c:v>
                </c:pt>
                <c:pt idx="239">
                  <c:v>3.2000000000000001E-2</c:v>
                </c:pt>
                <c:pt idx="240">
                  <c:v>1.7000000000000001E-2</c:v>
                </c:pt>
                <c:pt idx="241">
                  <c:v>0.04</c:v>
                </c:pt>
                <c:pt idx="242">
                  <c:v>3.2000000000000001E-2</c:v>
                </c:pt>
                <c:pt idx="243">
                  <c:v>6.6000000000000003E-2</c:v>
                </c:pt>
                <c:pt idx="244">
                  <c:v>2.4E-2</c:v>
                </c:pt>
                <c:pt idx="245">
                  <c:v>3.9E-2</c:v>
                </c:pt>
                <c:pt idx="246">
                  <c:v>1.6E-2</c:v>
                </c:pt>
                <c:pt idx="247">
                  <c:v>3.5000000000000003E-2</c:v>
                </c:pt>
                <c:pt idx="248">
                  <c:v>3.4000000000000002E-2</c:v>
                </c:pt>
                <c:pt idx="249">
                  <c:v>5.6000000000000001E-2</c:v>
                </c:pt>
                <c:pt idx="250">
                  <c:v>2.8000000000000001E-2</c:v>
                </c:pt>
                <c:pt idx="251">
                  <c:v>3.5999999999999997E-2</c:v>
                </c:pt>
                <c:pt idx="252">
                  <c:v>3.3000000000000002E-2</c:v>
                </c:pt>
                <c:pt idx="253">
                  <c:v>5.7000000000000002E-2</c:v>
                </c:pt>
                <c:pt idx="254">
                  <c:v>5.0999999999999997E-2</c:v>
                </c:pt>
                <c:pt idx="255">
                  <c:v>3.5999999999999997E-2</c:v>
                </c:pt>
                <c:pt idx="256">
                  <c:v>4.8000000000000001E-2</c:v>
                </c:pt>
                <c:pt idx="257">
                  <c:v>4.5999999999999999E-2</c:v>
                </c:pt>
                <c:pt idx="258">
                  <c:v>2.7E-2</c:v>
                </c:pt>
                <c:pt idx="259">
                  <c:v>8.9999999999999993E-3</c:v>
                </c:pt>
                <c:pt idx="260">
                  <c:v>1.4E-2</c:v>
                </c:pt>
                <c:pt idx="261">
                  <c:v>4.5999999999999999E-2</c:v>
                </c:pt>
                <c:pt idx="262">
                  <c:v>1.9E-2</c:v>
                </c:pt>
                <c:pt idx="263">
                  <c:v>3.9E-2</c:v>
                </c:pt>
                <c:pt idx="264">
                  <c:v>4.7E-2</c:v>
                </c:pt>
                <c:pt idx="265">
                  <c:v>1.9E-2</c:v>
                </c:pt>
                <c:pt idx="266">
                  <c:v>4.8000000000000001E-2</c:v>
                </c:pt>
                <c:pt idx="267">
                  <c:v>3.5000000000000003E-2</c:v>
                </c:pt>
                <c:pt idx="268">
                  <c:v>1.7000000000000001E-2</c:v>
                </c:pt>
                <c:pt idx="269">
                  <c:v>1.2999999999999999E-2</c:v>
                </c:pt>
                <c:pt idx="270">
                  <c:v>2.5000000000000001E-2</c:v>
                </c:pt>
                <c:pt idx="271">
                  <c:v>2.7E-2</c:v>
                </c:pt>
                <c:pt idx="272">
                  <c:v>2.4E-2</c:v>
                </c:pt>
                <c:pt idx="273">
                  <c:v>4.8000000000000001E-2</c:v>
                </c:pt>
                <c:pt idx="274">
                  <c:v>2.5999999999999999E-2</c:v>
                </c:pt>
                <c:pt idx="275">
                  <c:v>0.04</c:v>
                </c:pt>
                <c:pt idx="276">
                  <c:v>2.1000000000000001E-2</c:v>
                </c:pt>
                <c:pt idx="277">
                  <c:v>1.4E-2</c:v>
                </c:pt>
                <c:pt idx="278">
                  <c:v>3.2000000000000001E-2</c:v>
                </c:pt>
                <c:pt idx="279">
                  <c:v>1.7999999999999999E-2</c:v>
                </c:pt>
                <c:pt idx="280">
                  <c:v>1.0999999999999999E-2</c:v>
                </c:pt>
                <c:pt idx="281">
                  <c:v>3.9E-2</c:v>
                </c:pt>
                <c:pt idx="282">
                  <c:v>2.4E-2</c:v>
                </c:pt>
                <c:pt idx="283">
                  <c:v>2.5999999999999999E-2</c:v>
                </c:pt>
                <c:pt idx="284">
                  <c:v>-5.0000000000000001E-3</c:v>
                </c:pt>
                <c:pt idx="285">
                  <c:v>2.3E-2</c:v>
                </c:pt>
                <c:pt idx="286">
                  <c:v>0.03</c:v>
                </c:pt>
                <c:pt idx="287">
                  <c:v>2.3E-2</c:v>
                </c:pt>
                <c:pt idx="288">
                  <c:v>-5.0000000000000001E-3</c:v>
                </c:pt>
                <c:pt idx="289">
                  <c:v>2.3E-2</c:v>
                </c:pt>
                <c:pt idx="290">
                  <c:v>1.4999999999999999E-2</c:v>
                </c:pt>
                <c:pt idx="291">
                  <c:v>2.7E-2</c:v>
                </c:pt>
                <c:pt idx="292">
                  <c:v>2.1999999999999999E-2</c:v>
                </c:pt>
                <c:pt idx="293">
                  <c:v>1.9E-2</c:v>
                </c:pt>
                <c:pt idx="294">
                  <c:v>0.02</c:v>
                </c:pt>
                <c:pt idx="295">
                  <c:v>1.2E-2</c:v>
                </c:pt>
                <c:pt idx="296">
                  <c:v>0.02</c:v>
                </c:pt>
                <c:pt idx="297">
                  <c:v>6.0000000000000001E-3</c:v>
                </c:pt>
                <c:pt idx="298">
                  <c:v>8.9999999999999993E-3</c:v>
                </c:pt>
                <c:pt idx="299">
                  <c:v>5.0000000000000001E-3</c:v>
                </c:pt>
                <c:pt idx="300">
                  <c:v>2.1000000000000001E-2</c:v>
                </c:pt>
                <c:pt idx="301">
                  <c:v>0.02</c:v>
                </c:pt>
                <c:pt idx="302">
                  <c:v>2.5000000000000001E-2</c:v>
                </c:pt>
                <c:pt idx="303">
                  <c:v>2.1999999999999999E-2</c:v>
                </c:pt>
                <c:pt idx="304">
                  <c:v>5.0000000000000001E-3</c:v>
                </c:pt>
                <c:pt idx="305">
                  <c:v>1.9E-2</c:v>
                </c:pt>
                <c:pt idx="306">
                  <c:v>1.2E-2</c:v>
                </c:pt>
                <c:pt idx="307">
                  <c:v>2.9000000000000001E-2</c:v>
                </c:pt>
                <c:pt idx="308">
                  <c:v>1.4999999999999999E-2</c:v>
                </c:pt>
                <c:pt idx="309">
                  <c:v>0.03</c:v>
                </c:pt>
                <c:pt idx="310">
                  <c:v>2.8000000000000001E-2</c:v>
                </c:pt>
                <c:pt idx="311">
                  <c:v>1.6E-2</c:v>
                </c:pt>
                <c:pt idx="312">
                  <c:v>1.0999999999999999E-2</c:v>
                </c:pt>
                <c:pt idx="313">
                  <c:v>1.4E-2</c:v>
                </c:pt>
                <c:pt idx="314">
                  <c:v>2.7E-2</c:v>
                </c:pt>
                <c:pt idx="315">
                  <c:v>1.7999999999999999E-2</c:v>
                </c:pt>
                <c:pt idx="316">
                  <c:v>1.4E-2</c:v>
                </c:pt>
                <c:pt idx="317">
                  <c:v>3.1E-2</c:v>
                </c:pt>
                <c:pt idx="318">
                  <c:v>2.1999999999999999E-2</c:v>
                </c:pt>
                <c:pt idx="319">
                  <c:v>2.8000000000000001E-2</c:v>
                </c:pt>
                <c:pt idx="320">
                  <c:v>1.2999999999999999E-2</c:v>
                </c:pt>
                <c:pt idx="321">
                  <c:v>2.1999999999999999E-2</c:v>
                </c:pt>
                <c:pt idx="322">
                  <c:v>1.4E-2</c:v>
                </c:pt>
                <c:pt idx="323">
                  <c:v>2.3E-2</c:v>
                </c:pt>
                <c:pt idx="324">
                  <c:v>1.7999999999999999E-2</c:v>
                </c:pt>
                <c:pt idx="325">
                  <c:v>1.4E-2</c:v>
                </c:pt>
                <c:pt idx="326">
                  <c:v>1.6E-2</c:v>
                </c:pt>
                <c:pt idx="327">
                  <c:v>1.9E-2</c:v>
                </c:pt>
                <c:pt idx="328">
                  <c:v>1.7999999999999999E-2</c:v>
                </c:pt>
                <c:pt idx="329">
                  <c:v>1.2999999999999999E-2</c:v>
                </c:pt>
                <c:pt idx="330">
                  <c:v>1.7999999999999999E-2</c:v>
                </c:pt>
                <c:pt idx="331">
                  <c:v>2.7E-2</c:v>
                </c:pt>
                <c:pt idx="332">
                  <c:v>2.3E-2</c:v>
                </c:pt>
                <c:pt idx="333">
                  <c:v>1.2E-2</c:v>
                </c:pt>
                <c:pt idx="334">
                  <c:v>1.4999999999999999E-2</c:v>
                </c:pt>
                <c:pt idx="335">
                  <c:v>8.9999999999999993E-3</c:v>
                </c:pt>
                <c:pt idx="336">
                  <c:v>2.5999999999999999E-2</c:v>
                </c:pt>
                <c:pt idx="337">
                  <c:v>2.8000000000000001E-2</c:v>
                </c:pt>
                <c:pt idx="338">
                  <c:v>1.6E-2</c:v>
                </c:pt>
                <c:pt idx="339">
                  <c:v>1.7000000000000001E-2</c:v>
                </c:pt>
                <c:pt idx="340">
                  <c:v>1.4E-2</c:v>
                </c:pt>
                <c:pt idx="341">
                  <c:v>2.1000000000000001E-2</c:v>
                </c:pt>
                <c:pt idx="342">
                  <c:v>8.9999999999999993E-3</c:v>
                </c:pt>
                <c:pt idx="343">
                  <c:v>1.4E-2</c:v>
                </c:pt>
                <c:pt idx="344">
                  <c:v>1.9E-2</c:v>
                </c:pt>
                <c:pt idx="345">
                  <c:v>1.9E-2</c:v>
                </c:pt>
                <c:pt idx="346">
                  <c:v>2.1000000000000001E-2</c:v>
                </c:pt>
                <c:pt idx="347">
                  <c:v>1.7000000000000001E-2</c:v>
                </c:pt>
                <c:pt idx="348">
                  <c:v>2.4E-2</c:v>
                </c:pt>
                <c:pt idx="349">
                  <c:v>1.6E-2</c:v>
                </c:pt>
                <c:pt idx="350">
                  <c:v>1.2999999999999999E-2</c:v>
                </c:pt>
                <c:pt idx="351">
                  <c:v>0.02</c:v>
                </c:pt>
                <c:pt idx="352">
                  <c:v>2.1000000000000001E-2</c:v>
                </c:pt>
                <c:pt idx="353">
                  <c:v>1.2999999999999999E-2</c:v>
                </c:pt>
                <c:pt idx="354">
                  <c:v>4.0000000000000001E-3</c:v>
                </c:pt>
                <c:pt idx="355">
                  <c:v>1.6E-2</c:v>
                </c:pt>
                <c:pt idx="356">
                  <c:v>1.9E-2</c:v>
                </c:pt>
                <c:pt idx="357">
                  <c:v>1.7999999999999999E-2</c:v>
                </c:pt>
                <c:pt idx="358">
                  <c:v>2.3E-2</c:v>
                </c:pt>
                <c:pt idx="359">
                  <c:v>1.2999999999999999E-2</c:v>
                </c:pt>
                <c:pt idx="360">
                  <c:v>0.01</c:v>
                </c:pt>
                <c:pt idx="361">
                  <c:v>1.4999999999999999E-2</c:v>
                </c:pt>
                <c:pt idx="362">
                  <c:v>1.7000000000000001E-2</c:v>
                </c:pt>
                <c:pt idx="363">
                  <c:v>2.1000000000000001E-2</c:v>
                </c:pt>
                <c:pt idx="364">
                  <c:v>2.4E-2</c:v>
                </c:pt>
                <c:pt idx="365">
                  <c:v>2.4E-2</c:v>
                </c:pt>
                <c:pt idx="366">
                  <c:v>1E-3</c:v>
                </c:pt>
                <c:pt idx="367">
                  <c:v>1.4E-2</c:v>
                </c:pt>
                <c:pt idx="368">
                  <c:v>0.01</c:v>
                </c:pt>
                <c:pt idx="369">
                  <c:v>1.2E-2</c:v>
                </c:pt>
                <c:pt idx="370">
                  <c:v>1.4E-2</c:v>
                </c:pt>
                <c:pt idx="371">
                  <c:v>-2E-3</c:v>
                </c:pt>
                <c:pt idx="372">
                  <c:v>1.6E-2</c:v>
                </c:pt>
                <c:pt idx="373">
                  <c:v>1.9E-2</c:v>
                </c:pt>
                <c:pt idx="374">
                  <c:v>6.0000000000000001E-3</c:v>
                </c:pt>
                <c:pt idx="375">
                  <c:v>8.0000000000000002E-3</c:v>
                </c:pt>
                <c:pt idx="376">
                  <c:v>1.7999999999999999E-2</c:v>
                </c:pt>
                <c:pt idx="377">
                  <c:v>1.6E-2</c:v>
                </c:pt>
                <c:pt idx="378">
                  <c:v>8.0000000000000002E-3</c:v>
                </c:pt>
                <c:pt idx="379">
                  <c:v>8.9999999999999993E-3</c:v>
                </c:pt>
                <c:pt idx="380">
                  <c:v>1.6E-2</c:v>
                </c:pt>
                <c:pt idx="381">
                  <c:v>8.9999999999999993E-3</c:v>
                </c:pt>
                <c:pt idx="382">
                  <c:v>1.4999999999999999E-2</c:v>
                </c:pt>
                <c:pt idx="383">
                  <c:v>1E-3</c:v>
                </c:pt>
                <c:pt idx="384">
                  <c:v>1.7999999999999999E-2</c:v>
                </c:pt>
                <c:pt idx="385">
                  <c:v>6.0000000000000001E-3</c:v>
                </c:pt>
                <c:pt idx="386">
                  <c:v>1.4E-2</c:v>
                </c:pt>
                <c:pt idx="387">
                  <c:v>1.2999999999999999E-2</c:v>
                </c:pt>
                <c:pt idx="388">
                  <c:v>1.2999999999999999E-2</c:v>
                </c:pt>
                <c:pt idx="389">
                  <c:v>1.0999999999999999E-2</c:v>
                </c:pt>
                <c:pt idx="390">
                  <c:v>1.2E-2</c:v>
                </c:pt>
                <c:pt idx="391">
                  <c:v>7.0000000000000001E-3</c:v>
                </c:pt>
                <c:pt idx="392">
                  <c:v>1.4999999999999999E-2</c:v>
                </c:pt>
                <c:pt idx="393">
                  <c:v>8.0000000000000002E-3</c:v>
                </c:pt>
                <c:pt idx="394">
                  <c:v>1.7000000000000001E-2</c:v>
                </c:pt>
                <c:pt idx="395">
                  <c:v>6.0000000000000001E-3</c:v>
                </c:pt>
                <c:pt idx="396">
                  <c:v>1.0999999999999999E-2</c:v>
                </c:pt>
                <c:pt idx="397">
                  <c:v>1.4E-2</c:v>
                </c:pt>
                <c:pt idx="398">
                  <c:v>1.0999999999999999E-2</c:v>
                </c:pt>
                <c:pt idx="399">
                  <c:v>2.1999999999999999E-2</c:v>
                </c:pt>
                <c:pt idx="400">
                  <c:v>1.4E-2</c:v>
                </c:pt>
                <c:pt idx="401">
                  <c:v>2.4E-2</c:v>
                </c:pt>
                <c:pt idx="402">
                  <c:v>5.0000000000000001E-3</c:v>
                </c:pt>
                <c:pt idx="403">
                  <c:v>1.7999999999999999E-2</c:v>
                </c:pt>
                <c:pt idx="404">
                  <c:v>1E-3</c:v>
                </c:pt>
                <c:pt idx="405">
                  <c:v>1.2999999999999999E-2</c:v>
                </c:pt>
                <c:pt idx="406">
                  <c:v>5.0000000000000001E-3</c:v>
                </c:pt>
                <c:pt idx="407">
                  <c:v>1.7000000000000001E-2</c:v>
                </c:pt>
                <c:pt idx="408">
                  <c:v>1.2999999999999999E-2</c:v>
                </c:pt>
                <c:pt idx="409">
                  <c:v>5.0000000000000001E-3</c:v>
                </c:pt>
                <c:pt idx="410">
                  <c:v>1.0999999999999999E-2</c:v>
                </c:pt>
                <c:pt idx="411">
                  <c:v>2.1000000000000001E-2</c:v>
                </c:pt>
                <c:pt idx="412">
                  <c:v>1.7000000000000001E-2</c:v>
                </c:pt>
                <c:pt idx="413">
                  <c:v>1.2E-2</c:v>
                </c:pt>
                <c:pt idx="414">
                  <c:v>2.4E-2</c:v>
                </c:pt>
                <c:pt idx="415">
                  <c:v>8.9999999999999993E-3</c:v>
                </c:pt>
                <c:pt idx="416">
                  <c:v>1.4E-2</c:v>
                </c:pt>
                <c:pt idx="417">
                  <c:v>1.4999999999999999E-2</c:v>
                </c:pt>
                <c:pt idx="418">
                  <c:v>1.0999999999999999E-2</c:v>
                </c:pt>
                <c:pt idx="419">
                  <c:v>1.4999999999999999E-2</c:v>
                </c:pt>
                <c:pt idx="420">
                  <c:v>7.0000000000000001E-3</c:v>
                </c:pt>
                <c:pt idx="421">
                  <c:v>1.2999999999999999E-2</c:v>
                </c:pt>
                <c:pt idx="422">
                  <c:v>8.0000000000000002E-3</c:v>
                </c:pt>
                <c:pt idx="423">
                  <c:v>0.02</c:v>
                </c:pt>
                <c:pt idx="424">
                  <c:v>6.0000000000000001E-3</c:v>
                </c:pt>
                <c:pt idx="425">
                  <c:v>0.03</c:v>
                </c:pt>
                <c:pt idx="426">
                  <c:v>1.4E-2</c:v>
                </c:pt>
                <c:pt idx="427">
                  <c:v>2.1999999999999999E-2</c:v>
                </c:pt>
                <c:pt idx="428">
                  <c:v>2.3E-2</c:v>
                </c:pt>
                <c:pt idx="429">
                  <c:v>1.4999999999999999E-2</c:v>
                </c:pt>
                <c:pt idx="430">
                  <c:v>1.2E-2</c:v>
                </c:pt>
                <c:pt idx="431">
                  <c:v>1.6E-2</c:v>
                </c:pt>
                <c:pt idx="432">
                  <c:v>1.0999999999999999E-2</c:v>
                </c:pt>
                <c:pt idx="433">
                  <c:v>0.02</c:v>
                </c:pt>
                <c:pt idx="434">
                  <c:v>1.7999999999999999E-2</c:v>
                </c:pt>
                <c:pt idx="435">
                  <c:v>8.0000000000000002E-3</c:v>
                </c:pt>
                <c:pt idx="436">
                  <c:v>1.0999999999999999E-2</c:v>
                </c:pt>
                <c:pt idx="437">
                  <c:v>8.9999999999999993E-3</c:v>
                </c:pt>
                <c:pt idx="438">
                  <c:v>2.1000000000000001E-2</c:v>
                </c:pt>
                <c:pt idx="439">
                  <c:v>1.2999999999999999E-2</c:v>
                </c:pt>
                <c:pt idx="440">
                  <c:v>1.4999999999999999E-2</c:v>
                </c:pt>
                <c:pt idx="441">
                  <c:v>2.3E-2</c:v>
                </c:pt>
                <c:pt idx="442">
                  <c:v>1.9E-2</c:v>
                </c:pt>
                <c:pt idx="443">
                  <c:v>1.2E-2</c:v>
                </c:pt>
                <c:pt idx="444">
                  <c:v>1.0999999999999999E-2</c:v>
                </c:pt>
                <c:pt idx="445">
                  <c:v>1.4E-2</c:v>
                </c:pt>
                <c:pt idx="446">
                  <c:v>0.01</c:v>
                </c:pt>
                <c:pt idx="447">
                  <c:v>1.0999999999999999E-2</c:v>
                </c:pt>
                <c:pt idx="448">
                  <c:v>1.2999999999999999E-2</c:v>
                </c:pt>
                <c:pt idx="449">
                  <c:v>1.2E-2</c:v>
                </c:pt>
                <c:pt idx="450">
                  <c:v>1.4999999999999999E-2</c:v>
                </c:pt>
                <c:pt idx="451">
                  <c:v>1.9E-2</c:v>
                </c:pt>
                <c:pt idx="452">
                  <c:v>4.0000000000000001E-3</c:v>
                </c:pt>
                <c:pt idx="453">
                  <c:v>2.5000000000000001E-2</c:v>
                </c:pt>
                <c:pt idx="454">
                  <c:v>4.0000000000000001E-3</c:v>
                </c:pt>
                <c:pt idx="455">
                  <c:v>7.0000000000000001E-3</c:v>
                </c:pt>
                <c:pt idx="456">
                  <c:v>1.4999999999999999E-2</c:v>
                </c:pt>
                <c:pt idx="457">
                  <c:v>1.4E-2</c:v>
                </c:pt>
                <c:pt idx="458">
                  <c:v>1.0999999999999999E-2</c:v>
                </c:pt>
                <c:pt idx="459">
                  <c:v>7.0000000000000001E-3</c:v>
                </c:pt>
                <c:pt idx="460">
                  <c:v>1.7999999999999999E-2</c:v>
                </c:pt>
                <c:pt idx="461">
                  <c:v>1.6E-2</c:v>
                </c:pt>
                <c:pt idx="462">
                  <c:v>1.4999999999999999E-2</c:v>
                </c:pt>
                <c:pt idx="463">
                  <c:v>7.0000000000000001E-3</c:v>
                </c:pt>
                <c:pt idx="464">
                  <c:v>1.4E-2</c:v>
                </c:pt>
                <c:pt idx="465">
                  <c:v>1.2999999999999999E-2</c:v>
                </c:pt>
                <c:pt idx="466">
                  <c:v>1.0999999999999999E-2</c:v>
                </c:pt>
                <c:pt idx="467">
                  <c:v>4.0000000000000001E-3</c:v>
                </c:pt>
                <c:pt idx="468">
                  <c:v>1.9E-2</c:v>
                </c:pt>
                <c:pt idx="469">
                  <c:v>7.0000000000000001E-3</c:v>
                </c:pt>
                <c:pt idx="470">
                  <c:v>8.0000000000000002E-3</c:v>
                </c:pt>
                <c:pt idx="471">
                  <c:v>1.4E-2</c:v>
                </c:pt>
                <c:pt idx="472">
                  <c:v>1.7999999999999999E-2</c:v>
                </c:pt>
                <c:pt idx="473">
                  <c:v>2.4E-2</c:v>
                </c:pt>
                <c:pt idx="474">
                  <c:v>2.1000000000000001E-2</c:v>
                </c:pt>
                <c:pt idx="475">
                  <c:v>1.4999999999999999E-2</c:v>
                </c:pt>
                <c:pt idx="476">
                  <c:v>4.0000000000000001E-3</c:v>
                </c:pt>
                <c:pt idx="477">
                  <c:v>1.9E-2</c:v>
                </c:pt>
                <c:pt idx="478">
                  <c:v>2.4E-2</c:v>
                </c:pt>
                <c:pt idx="479">
                  <c:v>1.7999999999999999E-2</c:v>
                </c:pt>
                <c:pt idx="480">
                  <c:v>1.6E-2</c:v>
                </c:pt>
                <c:pt idx="481">
                  <c:v>0.02</c:v>
                </c:pt>
                <c:pt idx="482">
                  <c:v>6.0000000000000001E-3</c:v>
                </c:pt>
                <c:pt idx="483">
                  <c:v>7.0000000000000001E-3</c:v>
                </c:pt>
                <c:pt idx="484">
                  <c:v>1.4999999999999999E-2</c:v>
                </c:pt>
                <c:pt idx="485">
                  <c:v>6.0000000000000001E-3</c:v>
                </c:pt>
                <c:pt idx="486">
                  <c:v>1.0999999999999999E-2</c:v>
                </c:pt>
                <c:pt idx="487">
                  <c:v>2.1000000000000001E-2</c:v>
                </c:pt>
                <c:pt idx="488">
                  <c:v>4.0000000000000001E-3</c:v>
                </c:pt>
                <c:pt idx="489">
                  <c:v>2.5000000000000001E-2</c:v>
                </c:pt>
                <c:pt idx="490">
                  <c:v>0.01</c:v>
                </c:pt>
                <c:pt idx="491">
                  <c:v>2.1000000000000001E-2</c:v>
                </c:pt>
                <c:pt idx="492">
                  <c:v>1.4E-2</c:v>
                </c:pt>
                <c:pt idx="493">
                  <c:v>1.4999999999999999E-2</c:v>
                </c:pt>
                <c:pt idx="494">
                  <c:v>1.4999999999999999E-2</c:v>
                </c:pt>
                <c:pt idx="495">
                  <c:v>8.9999999999999993E-3</c:v>
                </c:pt>
                <c:pt idx="496">
                  <c:v>6.0000000000000001E-3</c:v>
                </c:pt>
                <c:pt idx="497">
                  <c:v>3.0000000000000001E-3</c:v>
                </c:pt>
                <c:pt idx="498">
                  <c:v>1.0999999999999999E-2</c:v>
                </c:pt>
                <c:pt idx="499">
                  <c:v>7.0000000000000001E-3</c:v>
                </c:pt>
                <c:pt idx="500">
                  <c:v>3.0000000000000001E-3</c:v>
                </c:pt>
                <c:pt idx="501">
                  <c:v>8.9999999999999993E-3</c:v>
                </c:pt>
                <c:pt idx="502">
                  <c:v>1.7000000000000001E-2</c:v>
                </c:pt>
                <c:pt idx="503">
                  <c:v>1.0999999999999999E-2</c:v>
                </c:pt>
                <c:pt idx="504">
                  <c:v>2.1000000000000001E-2</c:v>
                </c:pt>
                <c:pt idx="505">
                  <c:v>1.6E-2</c:v>
                </c:pt>
                <c:pt idx="506">
                  <c:v>1.0999999999999999E-2</c:v>
                </c:pt>
                <c:pt idx="507">
                  <c:v>8.9999999999999993E-3</c:v>
                </c:pt>
                <c:pt idx="508">
                  <c:v>3.0000000000000001E-3</c:v>
                </c:pt>
                <c:pt idx="509">
                  <c:v>1.9E-2</c:v>
                </c:pt>
                <c:pt idx="510">
                  <c:v>0.01</c:v>
                </c:pt>
                <c:pt idx="511">
                  <c:v>1.4E-2</c:v>
                </c:pt>
                <c:pt idx="512">
                  <c:v>1.2E-2</c:v>
                </c:pt>
                <c:pt idx="513">
                  <c:v>0.01</c:v>
                </c:pt>
                <c:pt idx="514">
                  <c:v>8.9999999999999993E-3</c:v>
                </c:pt>
                <c:pt idx="515">
                  <c:v>0.01</c:v>
                </c:pt>
                <c:pt idx="516">
                  <c:v>1.2999999999999999E-2</c:v>
                </c:pt>
                <c:pt idx="517">
                  <c:v>1.4E-2</c:v>
                </c:pt>
                <c:pt idx="518">
                  <c:v>1.2E-2</c:v>
                </c:pt>
                <c:pt idx="519">
                  <c:v>2.4E-2</c:v>
                </c:pt>
                <c:pt idx="520">
                  <c:v>1.7999999999999999E-2</c:v>
                </c:pt>
                <c:pt idx="521">
                  <c:v>8.0000000000000002E-3</c:v>
                </c:pt>
                <c:pt idx="522">
                  <c:v>1.0999999999999999E-2</c:v>
                </c:pt>
                <c:pt idx="523">
                  <c:v>8.9999999999999993E-3</c:v>
                </c:pt>
                <c:pt idx="524">
                  <c:v>1.2E-2</c:v>
                </c:pt>
                <c:pt idx="525">
                  <c:v>1.0999999999999999E-2</c:v>
                </c:pt>
                <c:pt idx="526">
                  <c:v>1.2E-2</c:v>
                </c:pt>
                <c:pt idx="527">
                  <c:v>1.2E-2</c:v>
                </c:pt>
                <c:pt idx="528">
                  <c:v>1.9E-2</c:v>
                </c:pt>
                <c:pt idx="529">
                  <c:v>1.2999999999999999E-2</c:v>
                </c:pt>
                <c:pt idx="530">
                  <c:v>2.3E-2</c:v>
                </c:pt>
                <c:pt idx="531">
                  <c:v>1.0999999999999999E-2</c:v>
                </c:pt>
                <c:pt idx="532">
                  <c:v>8.0000000000000002E-3</c:v>
                </c:pt>
                <c:pt idx="533">
                  <c:v>-1E-3</c:v>
                </c:pt>
                <c:pt idx="534">
                  <c:v>0.01</c:v>
                </c:pt>
                <c:pt idx="535">
                  <c:v>5.0000000000000001E-3</c:v>
                </c:pt>
                <c:pt idx="536">
                  <c:v>1.4999999999999999E-2</c:v>
                </c:pt>
                <c:pt idx="537">
                  <c:v>1.4999999999999999E-2</c:v>
                </c:pt>
                <c:pt idx="538">
                  <c:v>5.0000000000000001E-3</c:v>
                </c:pt>
                <c:pt idx="539">
                  <c:v>1.7000000000000001E-2</c:v>
                </c:pt>
                <c:pt idx="540">
                  <c:v>6.0000000000000001E-3</c:v>
                </c:pt>
                <c:pt idx="541">
                  <c:v>2E-3</c:v>
                </c:pt>
                <c:pt idx="542">
                  <c:v>2E-3</c:v>
                </c:pt>
                <c:pt idx="543">
                  <c:v>6.0000000000000001E-3</c:v>
                </c:pt>
                <c:pt idx="544">
                  <c:v>8.9999999999999993E-3</c:v>
                </c:pt>
                <c:pt idx="545">
                  <c:v>5.0000000000000001E-3</c:v>
                </c:pt>
                <c:pt idx="546">
                  <c:v>5.0000000000000001E-3</c:v>
                </c:pt>
                <c:pt idx="547">
                  <c:v>0.02</c:v>
                </c:pt>
                <c:pt idx="548">
                  <c:v>6.0000000000000001E-3</c:v>
                </c:pt>
                <c:pt idx="549">
                  <c:v>6.0000000000000001E-3</c:v>
                </c:pt>
                <c:pt idx="550">
                  <c:v>8.9999999999999993E-3</c:v>
                </c:pt>
                <c:pt idx="551">
                  <c:v>8.0000000000000002E-3</c:v>
                </c:pt>
                <c:pt idx="552">
                  <c:v>0.02</c:v>
                </c:pt>
                <c:pt idx="553">
                  <c:v>-2E-3</c:v>
                </c:pt>
                <c:pt idx="554">
                  <c:v>2.1000000000000001E-2</c:v>
                </c:pt>
                <c:pt idx="555">
                  <c:v>1.0999999999999999E-2</c:v>
                </c:pt>
                <c:pt idx="556">
                  <c:v>1.0999999999999999E-2</c:v>
                </c:pt>
                <c:pt idx="557">
                  <c:v>0.01</c:v>
                </c:pt>
                <c:pt idx="558">
                  <c:v>0.01</c:v>
                </c:pt>
                <c:pt idx="559">
                  <c:v>2.1999999999999999E-2</c:v>
                </c:pt>
                <c:pt idx="560">
                  <c:v>1.4E-2</c:v>
                </c:pt>
                <c:pt idx="561">
                  <c:v>1E-3</c:v>
                </c:pt>
                <c:pt idx="562">
                  <c:v>8.9999999999999993E-3</c:v>
                </c:pt>
                <c:pt idx="563">
                  <c:v>4.0000000000000001E-3</c:v>
                </c:pt>
                <c:pt idx="564">
                  <c:v>4.0000000000000001E-3</c:v>
                </c:pt>
                <c:pt idx="565">
                  <c:v>6.0000000000000001E-3</c:v>
                </c:pt>
                <c:pt idx="566">
                  <c:v>3.0000000000000001E-3</c:v>
                </c:pt>
                <c:pt idx="567">
                  <c:v>1.0999999999999999E-2</c:v>
                </c:pt>
                <c:pt idx="568">
                  <c:v>8.9999999999999993E-3</c:v>
                </c:pt>
                <c:pt idx="569">
                  <c:v>7.0000000000000001E-3</c:v>
                </c:pt>
                <c:pt idx="570">
                  <c:v>1.4E-2</c:v>
                </c:pt>
                <c:pt idx="571">
                  <c:v>8.9999999999999993E-3</c:v>
                </c:pt>
                <c:pt idx="572">
                  <c:v>1.4E-2</c:v>
                </c:pt>
                <c:pt idx="573">
                  <c:v>5.0000000000000001E-3</c:v>
                </c:pt>
                <c:pt idx="574">
                  <c:v>1.6E-2</c:v>
                </c:pt>
                <c:pt idx="575">
                  <c:v>2E-3</c:v>
                </c:pt>
                <c:pt idx="576">
                  <c:v>8.9999999999999993E-3</c:v>
                </c:pt>
                <c:pt idx="577">
                  <c:v>4.0000000000000001E-3</c:v>
                </c:pt>
                <c:pt idx="578">
                  <c:v>7.0000000000000001E-3</c:v>
                </c:pt>
                <c:pt idx="579">
                  <c:v>5.0000000000000001E-3</c:v>
                </c:pt>
                <c:pt idx="580">
                  <c:v>0.01</c:v>
                </c:pt>
                <c:pt idx="581">
                  <c:v>1.2999999999999999E-2</c:v>
                </c:pt>
                <c:pt idx="582">
                  <c:v>8.9999999999999993E-3</c:v>
                </c:pt>
                <c:pt idx="583">
                  <c:v>5.0000000000000001E-3</c:v>
                </c:pt>
                <c:pt idx="584">
                  <c:v>7.0000000000000001E-3</c:v>
                </c:pt>
                <c:pt idx="585">
                  <c:v>1.4999999999999999E-2</c:v>
                </c:pt>
                <c:pt idx="586">
                  <c:v>0.01</c:v>
                </c:pt>
                <c:pt idx="587">
                  <c:v>1.4999999999999999E-2</c:v>
                </c:pt>
                <c:pt idx="588">
                  <c:v>1.6E-2</c:v>
                </c:pt>
                <c:pt idx="589">
                  <c:v>1.4E-2</c:v>
                </c:pt>
                <c:pt idx="590">
                  <c:v>2.1000000000000001E-2</c:v>
                </c:pt>
                <c:pt idx="591">
                  <c:v>1.2999999999999999E-2</c:v>
                </c:pt>
                <c:pt idx="592">
                  <c:v>8.0000000000000002E-3</c:v>
                </c:pt>
                <c:pt idx="593">
                  <c:v>6.0000000000000001E-3</c:v>
                </c:pt>
                <c:pt idx="594">
                  <c:v>7.0000000000000001E-3</c:v>
                </c:pt>
                <c:pt idx="595">
                  <c:v>0.02</c:v>
                </c:pt>
                <c:pt idx="596">
                  <c:v>2E-3</c:v>
                </c:pt>
                <c:pt idx="597">
                  <c:v>4.0000000000000001E-3</c:v>
                </c:pt>
                <c:pt idx="598">
                  <c:v>8.0000000000000002E-3</c:v>
                </c:pt>
                <c:pt idx="599">
                  <c:v>1.7999999999999999E-2</c:v>
                </c:pt>
                <c:pt idx="600">
                  <c:v>8.9999999999999993E-3</c:v>
                </c:pt>
                <c:pt idx="601">
                  <c:v>6.0000000000000001E-3</c:v>
                </c:pt>
                <c:pt idx="602">
                  <c:v>2.3E-2</c:v>
                </c:pt>
                <c:pt idx="603">
                  <c:v>1.2999999999999999E-2</c:v>
                </c:pt>
                <c:pt idx="604">
                  <c:v>2E-3</c:v>
                </c:pt>
                <c:pt idx="605">
                  <c:v>1.4E-2</c:v>
                </c:pt>
                <c:pt idx="606">
                  <c:v>0.01</c:v>
                </c:pt>
                <c:pt idx="607">
                  <c:v>1.0999999999999999E-2</c:v>
                </c:pt>
                <c:pt idx="608">
                  <c:v>1.4999999999999999E-2</c:v>
                </c:pt>
                <c:pt idx="609">
                  <c:v>0.01</c:v>
                </c:pt>
                <c:pt idx="610">
                  <c:v>8.9999999999999993E-3</c:v>
                </c:pt>
                <c:pt idx="611">
                  <c:v>8.9999999999999993E-3</c:v>
                </c:pt>
                <c:pt idx="612">
                  <c:v>1E-3</c:v>
                </c:pt>
                <c:pt idx="613">
                  <c:v>8.9999999999999993E-3</c:v>
                </c:pt>
                <c:pt idx="614">
                  <c:v>1.2999999999999999E-2</c:v>
                </c:pt>
                <c:pt idx="615">
                  <c:v>1.4E-2</c:v>
                </c:pt>
                <c:pt idx="616">
                  <c:v>4.0000000000000001E-3</c:v>
                </c:pt>
                <c:pt idx="617">
                  <c:v>1.4999999999999999E-2</c:v>
                </c:pt>
                <c:pt idx="618">
                  <c:v>1E-3</c:v>
                </c:pt>
                <c:pt idx="619">
                  <c:v>1.2999999999999999E-2</c:v>
                </c:pt>
                <c:pt idx="620">
                  <c:v>1.4E-2</c:v>
                </c:pt>
                <c:pt idx="621">
                  <c:v>1.6E-2</c:v>
                </c:pt>
                <c:pt idx="622">
                  <c:v>2E-3</c:v>
                </c:pt>
                <c:pt idx="623">
                  <c:v>1.2E-2</c:v>
                </c:pt>
                <c:pt idx="624">
                  <c:v>8.0000000000000002E-3</c:v>
                </c:pt>
                <c:pt idx="625">
                  <c:v>6.0000000000000001E-3</c:v>
                </c:pt>
                <c:pt idx="626">
                  <c:v>0.01</c:v>
                </c:pt>
                <c:pt idx="627">
                  <c:v>8.9999999999999993E-3</c:v>
                </c:pt>
                <c:pt idx="628">
                  <c:v>8.9999999999999993E-3</c:v>
                </c:pt>
                <c:pt idx="629">
                  <c:v>1.0999999999999999E-2</c:v>
                </c:pt>
                <c:pt idx="630">
                  <c:v>0.01</c:v>
                </c:pt>
                <c:pt idx="631">
                  <c:v>1E-3</c:v>
                </c:pt>
                <c:pt idx="632">
                  <c:v>4.0000000000000001E-3</c:v>
                </c:pt>
                <c:pt idx="633">
                  <c:v>8.0000000000000002E-3</c:v>
                </c:pt>
                <c:pt idx="634">
                  <c:v>1.4E-2</c:v>
                </c:pt>
                <c:pt idx="635">
                  <c:v>8.0000000000000002E-3</c:v>
                </c:pt>
                <c:pt idx="636">
                  <c:v>8.0000000000000002E-3</c:v>
                </c:pt>
                <c:pt idx="637">
                  <c:v>1.4E-2</c:v>
                </c:pt>
                <c:pt idx="638">
                  <c:v>8.9999999999999993E-3</c:v>
                </c:pt>
                <c:pt idx="639">
                  <c:v>0.01</c:v>
                </c:pt>
                <c:pt idx="640">
                  <c:v>7.0000000000000001E-3</c:v>
                </c:pt>
                <c:pt idx="641">
                  <c:v>8.0000000000000002E-3</c:v>
                </c:pt>
                <c:pt idx="642">
                  <c:v>1.6E-2</c:v>
                </c:pt>
                <c:pt idx="643">
                  <c:v>4.0000000000000001E-3</c:v>
                </c:pt>
                <c:pt idx="644">
                  <c:v>6.0000000000000001E-3</c:v>
                </c:pt>
                <c:pt idx="645">
                  <c:v>0.01</c:v>
                </c:pt>
                <c:pt idx="646">
                  <c:v>6.0000000000000001E-3</c:v>
                </c:pt>
                <c:pt idx="647">
                  <c:v>1.2999999999999999E-2</c:v>
                </c:pt>
                <c:pt idx="648">
                  <c:v>0.01</c:v>
                </c:pt>
                <c:pt idx="649">
                  <c:v>7.0000000000000001E-3</c:v>
                </c:pt>
                <c:pt idx="650">
                  <c:v>5.0000000000000001E-3</c:v>
                </c:pt>
                <c:pt idx="651">
                  <c:v>8.9999999999999993E-3</c:v>
                </c:pt>
                <c:pt idx="652">
                  <c:v>1.2E-2</c:v>
                </c:pt>
                <c:pt idx="653">
                  <c:v>1.2E-2</c:v>
                </c:pt>
                <c:pt idx="654">
                  <c:v>0.01</c:v>
                </c:pt>
                <c:pt idx="655">
                  <c:v>7.0000000000000001E-3</c:v>
                </c:pt>
                <c:pt idx="656">
                  <c:v>8.9999999999999993E-3</c:v>
                </c:pt>
                <c:pt idx="657">
                  <c:v>1.0999999999999999E-2</c:v>
                </c:pt>
                <c:pt idx="658">
                  <c:v>6.0000000000000001E-3</c:v>
                </c:pt>
                <c:pt idx="659">
                  <c:v>8.9999999999999993E-3</c:v>
                </c:pt>
                <c:pt idx="660">
                  <c:v>7.0000000000000001E-3</c:v>
                </c:pt>
                <c:pt idx="661">
                  <c:v>6.0000000000000001E-3</c:v>
                </c:pt>
                <c:pt idx="662">
                  <c:v>8.0000000000000002E-3</c:v>
                </c:pt>
                <c:pt idx="663">
                  <c:v>6.0000000000000001E-3</c:v>
                </c:pt>
                <c:pt idx="664">
                  <c:v>1.2E-2</c:v>
                </c:pt>
                <c:pt idx="665">
                  <c:v>1.4E-2</c:v>
                </c:pt>
                <c:pt idx="666">
                  <c:v>1.4E-2</c:v>
                </c:pt>
                <c:pt idx="667">
                  <c:v>1.6E-2</c:v>
                </c:pt>
                <c:pt idx="668">
                  <c:v>1.0999999999999999E-2</c:v>
                </c:pt>
                <c:pt idx="669">
                  <c:v>1.4999999999999999E-2</c:v>
                </c:pt>
                <c:pt idx="670">
                  <c:v>1.7999999999999999E-2</c:v>
                </c:pt>
                <c:pt idx="671">
                  <c:v>1.2E-2</c:v>
                </c:pt>
                <c:pt idx="672">
                  <c:v>1.2999999999999999E-2</c:v>
                </c:pt>
                <c:pt idx="673">
                  <c:v>1E-3</c:v>
                </c:pt>
                <c:pt idx="674">
                  <c:v>1.2E-2</c:v>
                </c:pt>
                <c:pt idx="675">
                  <c:v>1.2E-2</c:v>
                </c:pt>
                <c:pt idx="676">
                  <c:v>0.01</c:v>
                </c:pt>
                <c:pt idx="677">
                  <c:v>1.2999999999999999E-2</c:v>
                </c:pt>
                <c:pt idx="678">
                  <c:v>0.01</c:v>
                </c:pt>
                <c:pt idx="679">
                  <c:v>5.0000000000000001E-3</c:v>
                </c:pt>
                <c:pt idx="680">
                  <c:v>1.2E-2</c:v>
                </c:pt>
                <c:pt idx="681">
                  <c:v>1.7999999999999999E-2</c:v>
                </c:pt>
                <c:pt idx="682">
                  <c:v>1.0999999999999999E-2</c:v>
                </c:pt>
                <c:pt idx="683">
                  <c:v>8.9999999999999993E-3</c:v>
                </c:pt>
                <c:pt idx="684">
                  <c:v>6.0000000000000001E-3</c:v>
                </c:pt>
                <c:pt idx="685">
                  <c:v>5.0000000000000001E-3</c:v>
                </c:pt>
                <c:pt idx="686">
                  <c:v>6.0000000000000001E-3</c:v>
                </c:pt>
                <c:pt idx="687">
                  <c:v>7.0000000000000001E-3</c:v>
                </c:pt>
                <c:pt idx="688">
                  <c:v>0.01</c:v>
                </c:pt>
                <c:pt idx="689">
                  <c:v>1.2999999999999999E-2</c:v>
                </c:pt>
                <c:pt idx="690">
                  <c:v>7.0000000000000001E-3</c:v>
                </c:pt>
                <c:pt idx="691">
                  <c:v>1.7000000000000001E-2</c:v>
                </c:pt>
                <c:pt idx="692">
                  <c:v>1.2999999999999999E-2</c:v>
                </c:pt>
                <c:pt idx="693">
                  <c:v>8.9999999999999993E-3</c:v>
                </c:pt>
                <c:pt idx="694">
                  <c:v>1.2999999999999999E-2</c:v>
                </c:pt>
                <c:pt idx="695">
                  <c:v>1.4999999999999999E-2</c:v>
                </c:pt>
                <c:pt idx="696">
                  <c:v>5.0000000000000001E-3</c:v>
                </c:pt>
                <c:pt idx="697">
                  <c:v>0.01</c:v>
                </c:pt>
                <c:pt idx="698">
                  <c:v>1.0999999999999999E-2</c:v>
                </c:pt>
                <c:pt idx="699">
                  <c:v>7.0000000000000001E-3</c:v>
                </c:pt>
                <c:pt idx="700">
                  <c:v>0.01</c:v>
                </c:pt>
                <c:pt idx="701">
                  <c:v>3.0000000000000001E-3</c:v>
                </c:pt>
                <c:pt idx="702">
                  <c:v>5.0000000000000001E-3</c:v>
                </c:pt>
                <c:pt idx="703">
                  <c:v>8.9999999999999993E-3</c:v>
                </c:pt>
                <c:pt idx="704">
                  <c:v>3.0000000000000001E-3</c:v>
                </c:pt>
                <c:pt idx="705">
                  <c:v>7.0000000000000001E-3</c:v>
                </c:pt>
                <c:pt idx="706">
                  <c:v>4.0000000000000001E-3</c:v>
                </c:pt>
                <c:pt idx="707">
                  <c:v>3.0000000000000001E-3</c:v>
                </c:pt>
                <c:pt idx="708">
                  <c:v>1.2999999999999999E-2</c:v>
                </c:pt>
                <c:pt idx="709">
                  <c:v>7.0000000000000001E-3</c:v>
                </c:pt>
                <c:pt idx="710">
                  <c:v>1.2E-2</c:v>
                </c:pt>
                <c:pt idx="711">
                  <c:v>-2E-3</c:v>
                </c:pt>
                <c:pt idx="712">
                  <c:v>5.0000000000000001E-3</c:v>
                </c:pt>
                <c:pt idx="713">
                  <c:v>6.0000000000000001E-3</c:v>
                </c:pt>
                <c:pt idx="714">
                  <c:v>1.7999999999999999E-2</c:v>
                </c:pt>
                <c:pt idx="715">
                  <c:v>8.0000000000000002E-3</c:v>
                </c:pt>
                <c:pt idx="716">
                  <c:v>5.0000000000000001E-3</c:v>
                </c:pt>
                <c:pt idx="717">
                  <c:v>1.2E-2</c:v>
                </c:pt>
                <c:pt idx="718">
                  <c:v>2E-3</c:v>
                </c:pt>
                <c:pt idx="719">
                  <c:v>1E-3</c:v>
                </c:pt>
                <c:pt idx="720">
                  <c:v>8.9999999999999993E-3</c:v>
                </c:pt>
                <c:pt idx="721">
                  <c:v>1.4999999999999999E-2</c:v>
                </c:pt>
                <c:pt idx="722">
                  <c:v>1.0999999999999999E-2</c:v>
                </c:pt>
                <c:pt idx="723">
                  <c:v>1.4E-2</c:v>
                </c:pt>
                <c:pt idx="724">
                  <c:v>1.2999999999999999E-2</c:v>
                </c:pt>
                <c:pt idx="725">
                  <c:v>6.0000000000000001E-3</c:v>
                </c:pt>
                <c:pt idx="726">
                  <c:v>0.01</c:v>
                </c:pt>
                <c:pt idx="727">
                  <c:v>1.4E-2</c:v>
                </c:pt>
                <c:pt idx="728">
                  <c:v>1.4999999999999999E-2</c:v>
                </c:pt>
                <c:pt idx="729">
                  <c:v>3.0000000000000001E-3</c:v>
                </c:pt>
                <c:pt idx="730">
                  <c:v>2E-3</c:v>
                </c:pt>
                <c:pt idx="731">
                  <c:v>8.0000000000000002E-3</c:v>
                </c:pt>
                <c:pt idx="732">
                  <c:v>7.0000000000000001E-3</c:v>
                </c:pt>
                <c:pt idx="733">
                  <c:v>1.4999999999999999E-2</c:v>
                </c:pt>
                <c:pt idx="734">
                  <c:v>8.9999999999999993E-3</c:v>
                </c:pt>
                <c:pt idx="735">
                  <c:v>1.0999999999999999E-2</c:v>
                </c:pt>
                <c:pt idx="736">
                  <c:v>-2E-3</c:v>
                </c:pt>
                <c:pt idx="737">
                  <c:v>1.0999999999999999E-2</c:v>
                </c:pt>
                <c:pt idx="738">
                  <c:v>1.4E-2</c:v>
                </c:pt>
                <c:pt idx="739">
                  <c:v>1.6E-2</c:v>
                </c:pt>
                <c:pt idx="740">
                  <c:v>3.0000000000000001E-3</c:v>
                </c:pt>
                <c:pt idx="741">
                  <c:v>1.7000000000000001E-2</c:v>
                </c:pt>
                <c:pt idx="742">
                  <c:v>1.4E-2</c:v>
                </c:pt>
                <c:pt idx="743">
                  <c:v>1.2E-2</c:v>
                </c:pt>
                <c:pt idx="744">
                  <c:v>0.01</c:v>
                </c:pt>
                <c:pt idx="745">
                  <c:v>8.9999999999999993E-3</c:v>
                </c:pt>
                <c:pt idx="746">
                  <c:v>8.0000000000000002E-3</c:v>
                </c:pt>
                <c:pt idx="747">
                  <c:v>1.2999999999999999E-2</c:v>
                </c:pt>
                <c:pt idx="748">
                  <c:v>6.0000000000000001E-3</c:v>
                </c:pt>
                <c:pt idx="749">
                  <c:v>6.0000000000000001E-3</c:v>
                </c:pt>
                <c:pt idx="750">
                  <c:v>1.4999999999999999E-2</c:v>
                </c:pt>
                <c:pt idx="751">
                  <c:v>8.9999999999999993E-3</c:v>
                </c:pt>
                <c:pt idx="752">
                  <c:v>6.0000000000000001E-3</c:v>
                </c:pt>
                <c:pt idx="753">
                  <c:v>5.0000000000000001E-3</c:v>
                </c:pt>
                <c:pt idx="754">
                  <c:v>8.0000000000000002E-3</c:v>
                </c:pt>
                <c:pt idx="755">
                  <c:v>7.0000000000000001E-3</c:v>
                </c:pt>
                <c:pt idx="756">
                  <c:v>7.0000000000000001E-3</c:v>
                </c:pt>
                <c:pt idx="757">
                  <c:v>1.2999999999999999E-2</c:v>
                </c:pt>
                <c:pt idx="758">
                  <c:v>7.0000000000000001E-3</c:v>
                </c:pt>
                <c:pt idx="759">
                  <c:v>7.0000000000000001E-3</c:v>
                </c:pt>
                <c:pt idx="760">
                  <c:v>8.9999999999999993E-3</c:v>
                </c:pt>
                <c:pt idx="761">
                  <c:v>-1E-3</c:v>
                </c:pt>
                <c:pt idx="762">
                  <c:v>-2E-3</c:v>
                </c:pt>
                <c:pt idx="763">
                  <c:v>4.0000000000000001E-3</c:v>
                </c:pt>
                <c:pt idx="764">
                  <c:v>8.0000000000000002E-3</c:v>
                </c:pt>
                <c:pt idx="765">
                  <c:v>0.01</c:v>
                </c:pt>
                <c:pt idx="766">
                  <c:v>1.2999999999999999E-2</c:v>
                </c:pt>
                <c:pt idx="767">
                  <c:v>8.9999999999999993E-3</c:v>
                </c:pt>
                <c:pt idx="768">
                  <c:v>4.0000000000000001E-3</c:v>
                </c:pt>
                <c:pt idx="769">
                  <c:v>1.0999999999999999E-2</c:v>
                </c:pt>
                <c:pt idx="770">
                  <c:v>8.0000000000000002E-3</c:v>
                </c:pt>
                <c:pt idx="771">
                  <c:v>5.0000000000000001E-3</c:v>
                </c:pt>
                <c:pt idx="772">
                  <c:v>5.0000000000000001E-3</c:v>
                </c:pt>
                <c:pt idx="773">
                  <c:v>8.9999999999999993E-3</c:v>
                </c:pt>
                <c:pt idx="774">
                  <c:v>5.0000000000000001E-3</c:v>
                </c:pt>
                <c:pt idx="775">
                  <c:v>7.0000000000000001E-3</c:v>
                </c:pt>
                <c:pt idx="776">
                  <c:v>0.01</c:v>
                </c:pt>
                <c:pt idx="777">
                  <c:v>1.2E-2</c:v>
                </c:pt>
                <c:pt idx="778">
                  <c:v>7.0000000000000001E-3</c:v>
                </c:pt>
                <c:pt idx="779">
                  <c:v>1.0999999999999999E-2</c:v>
                </c:pt>
                <c:pt idx="780">
                  <c:v>7.0000000000000001E-3</c:v>
                </c:pt>
                <c:pt idx="781">
                  <c:v>5.0000000000000001E-3</c:v>
                </c:pt>
                <c:pt idx="782">
                  <c:v>1.7000000000000001E-2</c:v>
                </c:pt>
                <c:pt idx="783">
                  <c:v>1.0999999999999999E-2</c:v>
                </c:pt>
                <c:pt idx="784">
                  <c:v>3.0000000000000001E-3</c:v>
                </c:pt>
                <c:pt idx="785">
                  <c:v>8.9999999999999993E-3</c:v>
                </c:pt>
                <c:pt idx="786">
                  <c:v>1.0999999999999999E-2</c:v>
                </c:pt>
                <c:pt idx="787">
                  <c:v>1.4999999999999999E-2</c:v>
                </c:pt>
                <c:pt idx="788">
                  <c:v>5.0000000000000001E-3</c:v>
                </c:pt>
                <c:pt idx="789">
                  <c:v>0.01</c:v>
                </c:pt>
                <c:pt idx="790">
                  <c:v>1.7000000000000001E-2</c:v>
                </c:pt>
                <c:pt idx="791">
                  <c:v>7.0000000000000001E-3</c:v>
                </c:pt>
                <c:pt idx="792">
                  <c:v>1.2E-2</c:v>
                </c:pt>
                <c:pt idx="793">
                  <c:v>1.6E-2</c:v>
                </c:pt>
                <c:pt idx="794">
                  <c:v>8.0000000000000002E-3</c:v>
                </c:pt>
                <c:pt idx="795">
                  <c:v>1.0999999999999999E-2</c:v>
                </c:pt>
                <c:pt idx="796">
                  <c:v>8.0000000000000002E-3</c:v>
                </c:pt>
                <c:pt idx="797">
                  <c:v>1.2E-2</c:v>
                </c:pt>
                <c:pt idx="798">
                  <c:v>1.2E-2</c:v>
                </c:pt>
                <c:pt idx="799">
                  <c:v>1.2999999999999999E-2</c:v>
                </c:pt>
                <c:pt idx="800">
                  <c:v>1.2E-2</c:v>
                </c:pt>
                <c:pt idx="801">
                  <c:v>1.2999999999999999E-2</c:v>
                </c:pt>
                <c:pt idx="802">
                  <c:v>1.2E-2</c:v>
                </c:pt>
                <c:pt idx="803">
                  <c:v>8.0000000000000002E-3</c:v>
                </c:pt>
                <c:pt idx="804">
                  <c:v>1.0999999999999999E-2</c:v>
                </c:pt>
                <c:pt idx="805">
                  <c:v>0.01</c:v>
                </c:pt>
                <c:pt idx="806">
                  <c:v>1.6E-2</c:v>
                </c:pt>
                <c:pt idx="807">
                  <c:v>1.0999999999999999E-2</c:v>
                </c:pt>
                <c:pt idx="808">
                  <c:v>0.01</c:v>
                </c:pt>
                <c:pt idx="809">
                  <c:v>8.0000000000000002E-3</c:v>
                </c:pt>
                <c:pt idx="810">
                  <c:v>2E-3</c:v>
                </c:pt>
                <c:pt idx="811">
                  <c:v>1.0999999999999999E-2</c:v>
                </c:pt>
                <c:pt idx="812">
                  <c:v>6.0000000000000001E-3</c:v>
                </c:pt>
                <c:pt idx="813">
                  <c:v>7.0000000000000001E-3</c:v>
                </c:pt>
                <c:pt idx="814">
                  <c:v>1.7000000000000001E-2</c:v>
                </c:pt>
                <c:pt idx="815">
                  <c:v>4.0000000000000001E-3</c:v>
                </c:pt>
                <c:pt idx="816">
                  <c:v>1.2E-2</c:v>
                </c:pt>
                <c:pt idx="817">
                  <c:v>0.01</c:v>
                </c:pt>
                <c:pt idx="818">
                  <c:v>8.0000000000000002E-3</c:v>
                </c:pt>
                <c:pt idx="819">
                  <c:v>3.0000000000000001E-3</c:v>
                </c:pt>
                <c:pt idx="820">
                  <c:v>2.3E-2</c:v>
                </c:pt>
                <c:pt idx="821">
                  <c:v>6.0000000000000001E-3</c:v>
                </c:pt>
                <c:pt idx="822">
                  <c:v>1.0999999999999999E-2</c:v>
                </c:pt>
                <c:pt idx="823">
                  <c:v>1.4E-2</c:v>
                </c:pt>
                <c:pt idx="824">
                  <c:v>5.0000000000000001E-3</c:v>
                </c:pt>
                <c:pt idx="825">
                  <c:v>3.0000000000000001E-3</c:v>
                </c:pt>
                <c:pt idx="826">
                  <c:v>1.4999999999999999E-2</c:v>
                </c:pt>
                <c:pt idx="827">
                  <c:v>1.0999999999999999E-2</c:v>
                </c:pt>
                <c:pt idx="828">
                  <c:v>0.01</c:v>
                </c:pt>
                <c:pt idx="829">
                  <c:v>1.6E-2</c:v>
                </c:pt>
                <c:pt idx="830">
                  <c:v>1.0999999999999999E-2</c:v>
                </c:pt>
                <c:pt idx="831">
                  <c:v>1.4E-2</c:v>
                </c:pt>
                <c:pt idx="832">
                  <c:v>5.0000000000000001E-3</c:v>
                </c:pt>
                <c:pt idx="833">
                  <c:v>1.4E-2</c:v>
                </c:pt>
                <c:pt idx="834">
                  <c:v>5.0000000000000001E-3</c:v>
                </c:pt>
                <c:pt idx="835">
                  <c:v>8.9999999999999993E-3</c:v>
                </c:pt>
                <c:pt idx="836">
                  <c:v>1.6E-2</c:v>
                </c:pt>
                <c:pt idx="837">
                  <c:v>1.2999999999999999E-2</c:v>
                </c:pt>
                <c:pt idx="838">
                  <c:v>4.0000000000000001E-3</c:v>
                </c:pt>
                <c:pt idx="839">
                  <c:v>7.0000000000000001E-3</c:v>
                </c:pt>
                <c:pt idx="840">
                  <c:v>4.0000000000000001E-3</c:v>
                </c:pt>
                <c:pt idx="841">
                  <c:v>1.2E-2</c:v>
                </c:pt>
                <c:pt idx="842">
                  <c:v>0</c:v>
                </c:pt>
                <c:pt idx="843">
                  <c:v>1.6E-2</c:v>
                </c:pt>
                <c:pt idx="844">
                  <c:v>8.0000000000000002E-3</c:v>
                </c:pt>
                <c:pt idx="845">
                  <c:v>0.01</c:v>
                </c:pt>
                <c:pt idx="846">
                  <c:v>2.1000000000000001E-2</c:v>
                </c:pt>
                <c:pt idx="847">
                  <c:v>0.01</c:v>
                </c:pt>
                <c:pt idx="848">
                  <c:v>8.0000000000000002E-3</c:v>
                </c:pt>
                <c:pt idx="849">
                  <c:v>1.6E-2</c:v>
                </c:pt>
                <c:pt idx="850">
                  <c:v>1.2999999999999999E-2</c:v>
                </c:pt>
                <c:pt idx="851">
                  <c:v>1.2E-2</c:v>
                </c:pt>
                <c:pt idx="852">
                  <c:v>1.4999999999999999E-2</c:v>
                </c:pt>
                <c:pt idx="853">
                  <c:v>0</c:v>
                </c:pt>
                <c:pt idx="854">
                  <c:v>6.0000000000000001E-3</c:v>
                </c:pt>
                <c:pt idx="855">
                  <c:v>8.9999999999999993E-3</c:v>
                </c:pt>
                <c:pt idx="856">
                  <c:v>4.0000000000000001E-3</c:v>
                </c:pt>
                <c:pt idx="857">
                  <c:v>5.0000000000000001E-3</c:v>
                </c:pt>
                <c:pt idx="858">
                  <c:v>1.2E-2</c:v>
                </c:pt>
                <c:pt idx="859">
                  <c:v>1.4E-2</c:v>
                </c:pt>
                <c:pt idx="860">
                  <c:v>1.0999999999999999E-2</c:v>
                </c:pt>
                <c:pt idx="861">
                  <c:v>1.7999999999999999E-2</c:v>
                </c:pt>
                <c:pt idx="862">
                  <c:v>8.0000000000000002E-3</c:v>
                </c:pt>
                <c:pt idx="863">
                  <c:v>6.0000000000000001E-3</c:v>
                </c:pt>
                <c:pt idx="864">
                  <c:v>-3.0000000000000001E-3</c:v>
                </c:pt>
                <c:pt idx="865">
                  <c:v>0.01</c:v>
                </c:pt>
                <c:pt idx="866">
                  <c:v>1.6E-2</c:v>
                </c:pt>
                <c:pt idx="867">
                  <c:v>8.9999999999999993E-3</c:v>
                </c:pt>
                <c:pt idx="868">
                  <c:v>1.7999999999999999E-2</c:v>
                </c:pt>
                <c:pt idx="869">
                  <c:v>1.2E-2</c:v>
                </c:pt>
                <c:pt idx="870">
                  <c:v>6.0000000000000001E-3</c:v>
                </c:pt>
                <c:pt idx="871">
                  <c:v>1.4E-2</c:v>
                </c:pt>
                <c:pt idx="872">
                  <c:v>8.9999999999999993E-3</c:v>
                </c:pt>
                <c:pt idx="873">
                  <c:v>3.0000000000000001E-3</c:v>
                </c:pt>
                <c:pt idx="874">
                  <c:v>8.0000000000000002E-3</c:v>
                </c:pt>
                <c:pt idx="875">
                  <c:v>1.0999999999999999E-2</c:v>
                </c:pt>
                <c:pt idx="876">
                  <c:v>8.0000000000000002E-3</c:v>
                </c:pt>
                <c:pt idx="877">
                  <c:v>8.0000000000000002E-3</c:v>
                </c:pt>
                <c:pt idx="878">
                  <c:v>1.4E-2</c:v>
                </c:pt>
                <c:pt idx="879">
                  <c:v>1.4E-2</c:v>
                </c:pt>
                <c:pt idx="880">
                  <c:v>1.2999999999999999E-2</c:v>
                </c:pt>
                <c:pt idx="881">
                  <c:v>7.0000000000000001E-3</c:v>
                </c:pt>
                <c:pt idx="882">
                  <c:v>1.2999999999999999E-2</c:v>
                </c:pt>
                <c:pt idx="883">
                  <c:v>1.7999999999999999E-2</c:v>
                </c:pt>
                <c:pt idx="884">
                  <c:v>1.2E-2</c:v>
                </c:pt>
                <c:pt idx="885">
                  <c:v>1.9E-2</c:v>
                </c:pt>
                <c:pt idx="886">
                  <c:v>1.0999999999999999E-2</c:v>
                </c:pt>
                <c:pt idx="887">
                  <c:v>1.4999999999999999E-2</c:v>
                </c:pt>
                <c:pt idx="888">
                  <c:v>1.2E-2</c:v>
                </c:pt>
                <c:pt idx="889">
                  <c:v>0.01</c:v>
                </c:pt>
                <c:pt idx="890">
                  <c:v>0.01</c:v>
                </c:pt>
                <c:pt idx="891">
                  <c:v>1.4999999999999999E-2</c:v>
                </c:pt>
                <c:pt idx="892">
                  <c:v>2.3E-2</c:v>
                </c:pt>
                <c:pt idx="893">
                  <c:v>8.0000000000000002E-3</c:v>
                </c:pt>
                <c:pt idx="894">
                  <c:v>4.0000000000000001E-3</c:v>
                </c:pt>
                <c:pt idx="895">
                  <c:v>1.7999999999999999E-2</c:v>
                </c:pt>
                <c:pt idx="896">
                  <c:v>8.9999999999999993E-3</c:v>
                </c:pt>
                <c:pt idx="897">
                  <c:v>8.0000000000000002E-3</c:v>
                </c:pt>
                <c:pt idx="898">
                  <c:v>8.9999999999999993E-3</c:v>
                </c:pt>
                <c:pt idx="899">
                  <c:v>1.0999999999999999E-2</c:v>
                </c:pt>
                <c:pt idx="900">
                  <c:v>2E-3</c:v>
                </c:pt>
                <c:pt idx="901">
                  <c:v>1.7000000000000001E-2</c:v>
                </c:pt>
                <c:pt idx="902">
                  <c:v>1.2E-2</c:v>
                </c:pt>
                <c:pt idx="903">
                  <c:v>8.0000000000000002E-3</c:v>
                </c:pt>
                <c:pt idx="904">
                  <c:v>1.0999999999999999E-2</c:v>
                </c:pt>
                <c:pt idx="905">
                  <c:v>1.6E-2</c:v>
                </c:pt>
                <c:pt idx="906">
                  <c:v>8.9999999999999993E-3</c:v>
                </c:pt>
                <c:pt idx="907">
                  <c:v>1.2E-2</c:v>
                </c:pt>
                <c:pt idx="908">
                  <c:v>1.6E-2</c:v>
                </c:pt>
                <c:pt idx="909">
                  <c:v>2E-3</c:v>
                </c:pt>
                <c:pt idx="910">
                  <c:v>1.9E-2</c:v>
                </c:pt>
                <c:pt idx="911">
                  <c:v>8.0000000000000002E-3</c:v>
                </c:pt>
                <c:pt idx="912">
                  <c:v>1.4999999999999999E-2</c:v>
                </c:pt>
                <c:pt idx="913">
                  <c:v>6.0000000000000001E-3</c:v>
                </c:pt>
                <c:pt idx="914">
                  <c:v>5.0000000000000001E-3</c:v>
                </c:pt>
                <c:pt idx="915">
                  <c:v>4.0000000000000001E-3</c:v>
                </c:pt>
                <c:pt idx="916">
                  <c:v>1.4E-2</c:v>
                </c:pt>
                <c:pt idx="917">
                  <c:v>2E-3</c:v>
                </c:pt>
                <c:pt idx="918">
                  <c:v>3.0000000000000001E-3</c:v>
                </c:pt>
                <c:pt idx="919">
                  <c:v>6.0000000000000001E-3</c:v>
                </c:pt>
                <c:pt idx="920">
                  <c:v>1.7000000000000001E-2</c:v>
                </c:pt>
                <c:pt idx="921">
                  <c:v>8.0000000000000002E-3</c:v>
                </c:pt>
                <c:pt idx="922">
                  <c:v>3.0000000000000001E-3</c:v>
                </c:pt>
                <c:pt idx="923">
                  <c:v>2.1999999999999999E-2</c:v>
                </c:pt>
                <c:pt idx="924">
                  <c:v>4.0000000000000001E-3</c:v>
                </c:pt>
                <c:pt idx="925">
                  <c:v>-1E-3</c:v>
                </c:pt>
                <c:pt idx="926">
                  <c:v>8.9999999999999993E-3</c:v>
                </c:pt>
                <c:pt idx="927">
                  <c:v>1.2E-2</c:v>
                </c:pt>
                <c:pt idx="928">
                  <c:v>8.0000000000000002E-3</c:v>
                </c:pt>
                <c:pt idx="929">
                  <c:v>1.0999999999999999E-2</c:v>
                </c:pt>
                <c:pt idx="930">
                  <c:v>6.0000000000000001E-3</c:v>
                </c:pt>
                <c:pt idx="931">
                  <c:v>0.01</c:v>
                </c:pt>
                <c:pt idx="932">
                  <c:v>8.9999999999999993E-3</c:v>
                </c:pt>
                <c:pt idx="933">
                  <c:v>8.0000000000000002E-3</c:v>
                </c:pt>
                <c:pt idx="934">
                  <c:v>1.2E-2</c:v>
                </c:pt>
                <c:pt idx="935">
                  <c:v>1.2E-2</c:v>
                </c:pt>
                <c:pt idx="936">
                  <c:v>1.0999999999999999E-2</c:v>
                </c:pt>
                <c:pt idx="937">
                  <c:v>1.7000000000000001E-2</c:v>
                </c:pt>
                <c:pt idx="938">
                  <c:v>4.0000000000000001E-3</c:v>
                </c:pt>
                <c:pt idx="939">
                  <c:v>1.2999999999999999E-2</c:v>
                </c:pt>
                <c:pt idx="940">
                  <c:v>5.0000000000000001E-3</c:v>
                </c:pt>
                <c:pt idx="941">
                  <c:v>8.9999999999999993E-3</c:v>
                </c:pt>
                <c:pt idx="942">
                  <c:v>5.0000000000000001E-3</c:v>
                </c:pt>
                <c:pt idx="943">
                  <c:v>8.0000000000000002E-3</c:v>
                </c:pt>
                <c:pt idx="944">
                  <c:v>1.2E-2</c:v>
                </c:pt>
                <c:pt idx="945">
                  <c:v>1.6E-2</c:v>
                </c:pt>
                <c:pt idx="946">
                  <c:v>1.0999999999999999E-2</c:v>
                </c:pt>
                <c:pt idx="947">
                  <c:v>1.0999999999999999E-2</c:v>
                </c:pt>
                <c:pt idx="948">
                  <c:v>1.4E-2</c:v>
                </c:pt>
                <c:pt idx="949">
                  <c:v>1.4999999999999999E-2</c:v>
                </c:pt>
                <c:pt idx="950">
                  <c:v>1.4E-2</c:v>
                </c:pt>
                <c:pt idx="951">
                  <c:v>1.0999999999999999E-2</c:v>
                </c:pt>
                <c:pt idx="952">
                  <c:v>1.4E-2</c:v>
                </c:pt>
                <c:pt idx="953">
                  <c:v>1.0999999999999999E-2</c:v>
                </c:pt>
                <c:pt idx="954">
                  <c:v>1.4999999999999999E-2</c:v>
                </c:pt>
                <c:pt idx="955">
                  <c:v>0.02</c:v>
                </c:pt>
                <c:pt idx="956">
                  <c:v>1.0999999999999999E-2</c:v>
                </c:pt>
                <c:pt idx="957">
                  <c:v>1.7000000000000001E-2</c:v>
                </c:pt>
                <c:pt idx="958">
                  <c:v>1.9E-2</c:v>
                </c:pt>
                <c:pt idx="959">
                  <c:v>8.9999999999999993E-3</c:v>
                </c:pt>
                <c:pt idx="960">
                  <c:v>5.0000000000000001E-3</c:v>
                </c:pt>
                <c:pt idx="961">
                  <c:v>1.7999999999999999E-2</c:v>
                </c:pt>
                <c:pt idx="962">
                  <c:v>1.2E-2</c:v>
                </c:pt>
                <c:pt idx="963">
                  <c:v>1.0999999999999999E-2</c:v>
                </c:pt>
                <c:pt idx="964">
                  <c:v>6.0000000000000001E-3</c:v>
                </c:pt>
                <c:pt idx="965">
                  <c:v>1E-3</c:v>
                </c:pt>
                <c:pt idx="966">
                  <c:v>5.0000000000000001E-3</c:v>
                </c:pt>
                <c:pt idx="967">
                  <c:v>7.0000000000000001E-3</c:v>
                </c:pt>
                <c:pt idx="968">
                  <c:v>7.0000000000000001E-3</c:v>
                </c:pt>
                <c:pt idx="969">
                  <c:v>7.0000000000000001E-3</c:v>
                </c:pt>
                <c:pt idx="970">
                  <c:v>5.0000000000000001E-3</c:v>
                </c:pt>
                <c:pt idx="971">
                  <c:v>8.0000000000000002E-3</c:v>
                </c:pt>
                <c:pt idx="972">
                  <c:v>0.01</c:v>
                </c:pt>
                <c:pt idx="973">
                  <c:v>1.7000000000000001E-2</c:v>
                </c:pt>
                <c:pt idx="974">
                  <c:v>4.0000000000000001E-3</c:v>
                </c:pt>
                <c:pt idx="975">
                  <c:v>1.4E-2</c:v>
                </c:pt>
                <c:pt idx="976">
                  <c:v>0.02</c:v>
                </c:pt>
                <c:pt idx="977">
                  <c:v>6.0000000000000001E-3</c:v>
                </c:pt>
                <c:pt idx="978">
                  <c:v>5.0000000000000001E-3</c:v>
                </c:pt>
                <c:pt idx="979">
                  <c:v>1.2E-2</c:v>
                </c:pt>
                <c:pt idx="980">
                  <c:v>7.0000000000000001E-3</c:v>
                </c:pt>
                <c:pt idx="981">
                  <c:v>8.0000000000000002E-3</c:v>
                </c:pt>
                <c:pt idx="982">
                  <c:v>3.0000000000000001E-3</c:v>
                </c:pt>
                <c:pt idx="983">
                  <c:v>0.01</c:v>
                </c:pt>
                <c:pt idx="984">
                  <c:v>1.0999999999999999E-2</c:v>
                </c:pt>
                <c:pt idx="985">
                  <c:v>1.2E-2</c:v>
                </c:pt>
                <c:pt idx="986">
                  <c:v>1.2E-2</c:v>
                </c:pt>
                <c:pt idx="987">
                  <c:v>1.2999999999999999E-2</c:v>
                </c:pt>
                <c:pt idx="988">
                  <c:v>0</c:v>
                </c:pt>
                <c:pt idx="989">
                  <c:v>0.02</c:v>
                </c:pt>
                <c:pt idx="990">
                  <c:v>0.01</c:v>
                </c:pt>
                <c:pt idx="991">
                  <c:v>1.6E-2</c:v>
                </c:pt>
                <c:pt idx="992">
                  <c:v>3.0000000000000001E-3</c:v>
                </c:pt>
                <c:pt idx="993">
                  <c:v>0.01</c:v>
                </c:pt>
                <c:pt idx="994">
                  <c:v>0.01</c:v>
                </c:pt>
                <c:pt idx="995">
                  <c:v>0.01</c:v>
                </c:pt>
                <c:pt idx="996">
                  <c:v>1.4999999999999999E-2</c:v>
                </c:pt>
                <c:pt idx="997">
                  <c:v>5.0000000000000001E-3</c:v>
                </c:pt>
                <c:pt idx="998">
                  <c:v>1.4999999999999999E-2</c:v>
                </c:pt>
                <c:pt idx="999">
                  <c:v>0.01</c:v>
                </c:pt>
                <c:pt idx="1000">
                  <c:v>1.4999999999999999E-2</c:v>
                </c:pt>
                <c:pt idx="1001">
                  <c:v>1.4999999999999999E-2</c:v>
                </c:pt>
                <c:pt idx="1002">
                  <c:v>7.0000000000000001E-3</c:v>
                </c:pt>
                <c:pt idx="1003">
                  <c:v>7.0000000000000001E-3</c:v>
                </c:pt>
                <c:pt idx="1004">
                  <c:v>1.0999999999999999E-2</c:v>
                </c:pt>
                <c:pt idx="1005">
                  <c:v>1.4999999999999999E-2</c:v>
                </c:pt>
                <c:pt idx="1006">
                  <c:v>8.9999999999999993E-3</c:v>
                </c:pt>
                <c:pt idx="1007">
                  <c:v>7.0000000000000001E-3</c:v>
                </c:pt>
                <c:pt idx="1008">
                  <c:v>8.9999999999999993E-3</c:v>
                </c:pt>
                <c:pt idx="1009">
                  <c:v>1.4E-2</c:v>
                </c:pt>
                <c:pt idx="1010">
                  <c:v>1.7999999999999999E-2</c:v>
                </c:pt>
                <c:pt idx="1011">
                  <c:v>1.2999999999999999E-2</c:v>
                </c:pt>
                <c:pt idx="1012">
                  <c:v>1.4999999999999999E-2</c:v>
                </c:pt>
                <c:pt idx="1013">
                  <c:v>7.0000000000000001E-3</c:v>
                </c:pt>
                <c:pt idx="1014">
                  <c:v>1.2E-2</c:v>
                </c:pt>
                <c:pt idx="1015">
                  <c:v>6.0000000000000001E-3</c:v>
                </c:pt>
                <c:pt idx="1016">
                  <c:v>2E-3</c:v>
                </c:pt>
                <c:pt idx="1017">
                  <c:v>8.9999999999999993E-3</c:v>
                </c:pt>
                <c:pt idx="1018">
                  <c:v>5.0000000000000001E-3</c:v>
                </c:pt>
                <c:pt idx="1019">
                  <c:v>1.0999999999999999E-2</c:v>
                </c:pt>
                <c:pt idx="1020">
                  <c:v>1.0999999999999999E-2</c:v>
                </c:pt>
                <c:pt idx="1021">
                  <c:v>1.7000000000000001E-2</c:v>
                </c:pt>
                <c:pt idx="1022">
                  <c:v>1.6E-2</c:v>
                </c:pt>
                <c:pt idx="1023">
                  <c:v>0.01</c:v>
                </c:pt>
                <c:pt idx="1024">
                  <c:v>4.0000000000000001E-3</c:v>
                </c:pt>
                <c:pt idx="1025">
                  <c:v>1.9E-2</c:v>
                </c:pt>
                <c:pt idx="1026">
                  <c:v>1.4999999999999999E-2</c:v>
                </c:pt>
                <c:pt idx="1027">
                  <c:v>1.4E-2</c:v>
                </c:pt>
                <c:pt idx="1028">
                  <c:v>8.0000000000000002E-3</c:v>
                </c:pt>
                <c:pt idx="1029">
                  <c:v>2.5000000000000001E-2</c:v>
                </c:pt>
                <c:pt idx="1030">
                  <c:v>8.9999999999999993E-3</c:v>
                </c:pt>
                <c:pt idx="1031">
                  <c:v>8.9999999999999993E-3</c:v>
                </c:pt>
                <c:pt idx="1032">
                  <c:v>1.4999999999999999E-2</c:v>
                </c:pt>
                <c:pt idx="1033">
                  <c:v>1.0999999999999999E-2</c:v>
                </c:pt>
                <c:pt idx="1034">
                  <c:v>1.0999999999999999E-2</c:v>
                </c:pt>
                <c:pt idx="1035">
                  <c:v>1.2999999999999999E-2</c:v>
                </c:pt>
                <c:pt idx="1036">
                  <c:v>0.01</c:v>
                </c:pt>
                <c:pt idx="1037">
                  <c:v>1.2999999999999999E-2</c:v>
                </c:pt>
                <c:pt idx="1038">
                  <c:v>4.0000000000000001E-3</c:v>
                </c:pt>
                <c:pt idx="1039">
                  <c:v>8.9999999999999993E-3</c:v>
                </c:pt>
                <c:pt idx="1040">
                  <c:v>1E-3</c:v>
                </c:pt>
                <c:pt idx="1041">
                  <c:v>1.6E-2</c:v>
                </c:pt>
                <c:pt idx="1042">
                  <c:v>5.0000000000000001E-3</c:v>
                </c:pt>
                <c:pt idx="1043">
                  <c:v>6.0000000000000001E-3</c:v>
                </c:pt>
                <c:pt idx="1044">
                  <c:v>-1E-3</c:v>
                </c:pt>
                <c:pt idx="1045">
                  <c:v>1.0999999999999999E-2</c:v>
                </c:pt>
                <c:pt idx="1046">
                  <c:v>0.01</c:v>
                </c:pt>
                <c:pt idx="1047">
                  <c:v>1.0999999999999999E-2</c:v>
                </c:pt>
                <c:pt idx="1048">
                  <c:v>1.2E-2</c:v>
                </c:pt>
                <c:pt idx="1049">
                  <c:v>1.2999999999999999E-2</c:v>
                </c:pt>
                <c:pt idx="1050">
                  <c:v>1.2E-2</c:v>
                </c:pt>
                <c:pt idx="1051">
                  <c:v>1.2999999999999999E-2</c:v>
                </c:pt>
                <c:pt idx="1052">
                  <c:v>1.6E-2</c:v>
                </c:pt>
                <c:pt idx="1053">
                  <c:v>1.4999999999999999E-2</c:v>
                </c:pt>
                <c:pt idx="1054">
                  <c:v>1.6E-2</c:v>
                </c:pt>
                <c:pt idx="1055">
                  <c:v>1.0999999999999999E-2</c:v>
                </c:pt>
                <c:pt idx="1056">
                  <c:v>1.7000000000000001E-2</c:v>
                </c:pt>
                <c:pt idx="1057">
                  <c:v>2.1000000000000001E-2</c:v>
                </c:pt>
                <c:pt idx="1058">
                  <c:v>3.0000000000000001E-3</c:v>
                </c:pt>
                <c:pt idx="1059">
                  <c:v>7.0000000000000001E-3</c:v>
                </c:pt>
                <c:pt idx="1060">
                  <c:v>7.0000000000000001E-3</c:v>
                </c:pt>
                <c:pt idx="1061">
                  <c:v>5.0000000000000001E-3</c:v>
                </c:pt>
                <c:pt idx="1062">
                  <c:v>7.0000000000000001E-3</c:v>
                </c:pt>
                <c:pt idx="1063">
                  <c:v>1.0999999999999999E-2</c:v>
                </c:pt>
                <c:pt idx="1064">
                  <c:v>3.0000000000000001E-3</c:v>
                </c:pt>
                <c:pt idx="1065">
                  <c:v>5.0000000000000001E-3</c:v>
                </c:pt>
                <c:pt idx="1066">
                  <c:v>7.0000000000000001E-3</c:v>
                </c:pt>
                <c:pt idx="1067">
                  <c:v>1.2999999999999999E-2</c:v>
                </c:pt>
                <c:pt idx="1068">
                  <c:v>2.5999999999999999E-2</c:v>
                </c:pt>
                <c:pt idx="1069">
                  <c:v>4.0000000000000001E-3</c:v>
                </c:pt>
                <c:pt idx="1070">
                  <c:v>1.7000000000000001E-2</c:v>
                </c:pt>
                <c:pt idx="1071">
                  <c:v>4.0000000000000001E-3</c:v>
                </c:pt>
                <c:pt idx="1072">
                  <c:v>8.9999999999999993E-3</c:v>
                </c:pt>
                <c:pt idx="1073">
                  <c:v>1.6E-2</c:v>
                </c:pt>
                <c:pt idx="1074">
                  <c:v>1.2E-2</c:v>
                </c:pt>
                <c:pt idx="1075">
                  <c:v>1.7000000000000001E-2</c:v>
                </c:pt>
                <c:pt idx="1076">
                  <c:v>1.0999999999999999E-2</c:v>
                </c:pt>
                <c:pt idx="1077">
                  <c:v>2E-3</c:v>
                </c:pt>
                <c:pt idx="1078">
                  <c:v>4.0000000000000001E-3</c:v>
                </c:pt>
                <c:pt idx="1079">
                  <c:v>4.0000000000000001E-3</c:v>
                </c:pt>
                <c:pt idx="1080">
                  <c:v>0</c:v>
                </c:pt>
                <c:pt idx="1081">
                  <c:v>8.9999999999999993E-3</c:v>
                </c:pt>
                <c:pt idx="1082">
                  <c:v>4.0000000000000001E-3</c:v>
                </c:pt>
                <c:pt idx="1083">
                  <c:v>0.01</c:v>
                </c:pt>
                <c:pt idx="1084">
                  <c:v>0.01</c:v>
                </c:pt>
                <c:pt idx="1085">
                  <c:v>2.1000000000000001E-2</c:v>
                </c:pt>
                <c:pt idx="1086">
                  <c:v>6.0000000000000001E-3</c:v>
                </c:pt>
                <c:pt idx="1087">
                  <c:v>7.0000000000000001E-3</c:v>
                </c:pt>
                <c:pt idx="1088">
                  <c:v>6.0000000000000001E-3</c:v>
                </c:pt>
                <c:pt idx="1089">
                  <c:v>0.02</c:v>
                </c:pt>
                <c:pt idx="1090">
                  <c:v>1.6E-2</c:v>
                </c:pt>
                <c:pt idx="1091">
                  <c:v>1.0999999999999999E-2</c:v>
                </c:pt>
                <c:pt idx="1092">
                  <c:v>0.01</c:v>
                </c:pt>
                <c:pt idx="1093">
                  <c:v>1.6E-2</c:v>
                </c:pt>
                <c:pt idx="1094">
                  <c:v>4.0000000000000001E-3</c:v>
                </c:pt>
                <c:pt idx="1095">
                  <c:v>1.7000000000000001E-2</c:v>
                </c:pt>
                <c:pt idx="1096">
                  <c:v>1E-3</c:v>
                </c:pt>
                <c:pt idx="1097">
                  <c:v>0.01</c:v>
                </c:pt>
                <c:pt idx="1098">
                  <c:v>6.0000000000000001E-3</c:v>
                </c:pt>
                <c:pt idx="1099">
                  <c:v>1.9E-2</c:v>
                </c:pt>
                <c:pt idx="1100">
                  <c:v>4.0000000000000001E-3</c:v>
                </c:pt>
                <c:pt idx="1101">
                  <c:v>2.5999999999999999E-2</c:v>
                </c:pt>
                <c:pt idx="1102">
                  <c:v>1.0999999999999999E-2</c:v>
                </c:pt>
                <c:pt idx="1103">
                  <c:v>8.9999999999999993E-3</c:v>
                </c:pt>
                <c:pt idx="1104">
                  <c:v>1.9E-2</c:v>
                </c:pt>
                <c:pt idx="1105">
                  <c:v>1.4999999999999999E-2</c:v>
                </c:pt>
                <c:pt idx="1106">
                  <c:v>1.4E-2</c:v>
                </c:pt>
                <c:pt idx="1107">
                  <c:v>0.02</c:v>
                </c:pt>
                <c:pt idx="1108">
                  <c:v>1.4E-2</c:v>
                </c:pt>
                <c:pt idx="1109">
                  <c:v>1.2999999999999999E-2</c:v>
                </c:pt>
                <c:pt idx="1110">
                  <c:v>1.7000000000000001E-2</c:v>
                </c:pt>
                <c:pt idx="1111">
                  <c:v>5.0000000000000001E-3</c:v>
                </c:pt>
                <c:pt idx="1112">
                  <c:v>2.7E-2</c:v>
                </c:pt>
                <c:pt idx="1113">
                  <c:v>1.7000000000000001E-2</c:v>
                </c:pt>
                <c:pt idx="1114">
                  <c:v>1.0999999999999999E-2</c:v>
                </c:pt>
                <c:pt idx="1115">
                  <c:v>1.6E-2</c:v>
                </c:pt>
                <c:pt idx="1116">
                  <c:v>1.4999999999999999E-2</c:v>
                </c:pt>
                <c:pt idx="1117">
                  <c:v>1.4E-2</c:v>
                </c:pt>
                <c:pt idx="1118">
                  <c:v>2.1000000000000001E-2</c:v>
                </c:pt>
                <c:pt idx="1119">
                  <c:v>1.0999999999999999E-2</c:v>
                </c:pt>
                <c:pt idx="1120">
                  <c:v>0.01</c:v>
                </c:pt>
                <c:pt idx="1121">
                  <c:v>2.1000000000000001E-2</c:v>
                </c:pt>
                <c:pt idx="1122">
                  <c:v>1.6E-2</c:v>
                </c:pt>
                <c:pt idx="1123">
                  <c:v>2.4E-2</c:v>
                </c:pt>
                <c:pt idx="1124">
                  <c:v>1.4E-2</c:v>
                </c:pt>
                <c:pt idx="1125">
                  <c:v>1.9E-2</c:v>
                </c:pt>
                <c:pt idx="1126">
                  <c:v>1.6E-2</c:v>
                </c:pt>
                <c:pt idx="1127">
                  <c:v>2.3E-2</c:v>
                </c:pt>
                <c:pt idx="1128">
                  <c:v>1.6E-2</c:v>
                </c:pt>
                <c:pt idx="1129">
                  <c:v>2.1000000000000001E-2</c:v>
                </c:pt>
                <c:pt idx="1130">
                  <c:v>1.9E-2</c:v>
                </c:pt>
                <c:pt idx="1131">
                  <c:v>1.7000000000000001E-2</c:v>
                </c:pt>
                <c:pt idx="1132">
                  <c:v>2.1000000000000001E-2</c:v>
                </c:pt>
                <c:pt idx="1133">
                  <c:v>8.9999999999999993E-3</c:v>
                </c:pt>
                <c:pt idx="1134">
                  <c:v>1.2E-2</c:v>
                </c:pt>
                <c:pt idx="1135">
                  <c:v>2.1000000000000001E-2</c:v>
                </c:pt>
                <c:pt idx="1136">
                  <c:v>1.2E-2</c:v>
                </c:pt>
                <c:pt idx="1137">
                  <c:v>1.2E-2</c:v>
                </c:pt>
                <c:pt idx="1138">
                  <c:v>6.0000000000000001E-3</c:v>
                </c:pt>
                <c:pt idx="1139">
                  <c:v>1.6E-2</c:v>
                </c:pt>
                <c:pt idx="1140">
                  <c:v>1.0999999999999999E-2</c:v>
                </c:pt>
                <c:pt idx="1141">
                  <c:v>1.4999999999999999E-2</c:v>
                </c:pt>
                <c:pt idx="1142">
                  <c:v>1.2E-2</c:v>
                </c:pt>
                <c:pt idx="1143">
                  <c:v>1.6E-2</c:v>
                </c:pt>
                <c:pt idx="1144">
                  <c:v>1.4999999999999999E-2</c:v>
                </c:pt>
                <c:pt idx="1145">
                  <c:v>6.0000000000000001E-3</c:v>
                </c:pt>
                <c:pt idx="1146">
                  <c:v>8.0000000000000002E-3</c:v>
                </c:pt>
                <c:pt idx="1147">
                  <c:v>1.2999999999999999E-2</c:v>
                </c:pt>
                <c:pt idx="1148">
                  <c:v>1.4999999999999999E-2</c:v>
                </c:pt>
                <c:pt idx="1149">
                  <c:v>1.7999999999999999E-2</c:v>
                </c:pt>
                <c:pt idx="1150">
                  <c:v>1.2E-2</c:v>
                </c:pt>
                <c:pt idx="1151">
                  <c:v>2.3E-2</c:v>
                </c:pt>
                <c:pt idx="1152">
                  <c:v>2.1999999999999999E-2</c:v>
                </c:pt>
                <c:pt idx="1153">
                  <c:v>7.0000000000000001E-3</c:v>
                </c:pt>
                <c:pt idx="1154">
                  <c:v>1.2E-2</c:v>
                </c:pt>
                <c:pt idx="1155">
                  <c:v>1.2999999999999999E-2</c:v>
                </c:pt>
                <c:pt idx="1156">
                  <c:v>0.02</c:v>
                </c:pt>
                <c:pt idx="1157">
                  <c:v>1.4999999999999999E-2</c:v>
                </c:pt>
                <c:pt idx="1158">
                  <c:v>1.7999999999999999E-2</c:v>
                </c:pt>
                <c:pt idx="1159">
                  <c:v>1.0999999999999999E-2</c:v>
                </c:pt>
                <c:pt idx="1160">
                  <c:v>1.7000000000000001E-2</c:v>
                </c:pt>
                <c:pt idx="1161">
                  <c:v>2.4E-2</c:v>
                </c:pt>
                <c:pt idx="1162">
                  <c:v>2.1999999999999999E-2</c:v>
                </c:pt>
                <c:pt idx="1163">
                  <c:v>2.1000000000000001E-2</c:v>
                </c:pt>
                <c:pt idx="1164">
                  <c:v>8.0000000000000002E-3</c:v>
                </c:pt>
                <c:pt idx="1165">
                  <c:v>1.2E-2</c:v>
                </c:pt>
                <c:pt idx="1166">
                  <c:v>2.4E-2</c:v>
                </c:pt>
                <c:pt idx="1167">
                  <c:v>3.2000000000000001E-2</c:v>
                </c:pt>
                <c:pt idx="1168">
                  <c:v>0.01</c:v>
                </c:pt>
                <c:pt idx="1169">
                  <c:v>1.6E-2</c:v>
                </c:pt>
                <c:pt idx="1170">
                  <c:v>3.0000000000000001E-3</c:v>
                </c:pt>
                <c:pt idx="1171">
                  <c:v>1.4999999999999999E-2</c:v>
                </c:pt>
                <c:pt idx="1172">
                  <c:v>1.2999999999999999E-2</c:v>
                </c:pt>
                <c:pt idx="1173">
                  <c:v>2.3E-2</c:v>
                </c:pt>
                <c:pt idx="1174">
                  <c:v>0.02</c:v>
                </c:pt>
                <c:pt idx="1175">
                  <c:v>2E-3</c:v>
                </c:pt>
                <c:pt idx="1176">
                  <c:v>1.7999999999999999E-2</c:v>
                </c:pt>
                <c:pt idx="1177">
                  <c:v>1.0999999999999999E-2</c:v>
                </c:pt>
                <c:pt idx="1178">
                  <c:v>1.2E-2</c:v>
                </c:pt>
                <c:pt idx="1179">
                  <c:v>8.0000000000000002E-3</c:v>
                </c:pt>
                <c:pt idx="1180">
                  <c:v>1.4E-2</c:v>
                </c:pt>
                <c:pt idx="1181">
                  <c:v>0.02</c:v>
                </c:pt>
                <c:pt idx="1182">
                  <c:v>7.0000000000000001E-3</c:v>
                </c:pt>
                <c:pt idx="1183">
                  <c:v>1.4999999999999999E-2</c:v>
                </c:pt>
                <c:pt idx="1184">
                  <c:v>1.4999999999999999E-2</c:v>
                </c:pt>
                <c:pt idx="1185">
                  <c:v>0.01</c:v>
                </c:pt>
                <c:pt idx="1186">
                  <c:v>1.2999999999999999E-2</c:v>
                </c:pt>
                <c:pt idx="1187">
                  <c:v>1.0999999999999999E-2</c:v>
                </c:pt>
                <c:pt idx="1188">
                  <c:v>8.0000000000000002E-3</c:v>
                </c:pt>
                <c:pt idx="1189">
                  <c:v>1.4999999999999999E-2</c:v>
                </c:pt>
                <c:pt idx="1190">
                  <c:v>1.0999999999999999E-2</c:v>
                </c:pt>
                <c:pt idx="1191">
                  <c:v>5.0000000000000001E-3</c:v>
                </c:pt>
                <c:pt idx="1192">
                  <c:v>1.2E-2</c:v>
                </c:pt>
                <c:pt idx="1193">
                  <c:v>1.6E-2</c:v>
                </c:pt>
                <c:pt idx="1194">
                  <c:v>8.0000000000000002E-3</c:v>
                </c:pt>
                <c:pt idx="1195">
                  <c:v>1.2999999999999999E-2</c:v>
                </c:pt>
                <c:pt idx="1196">
                  <c:v>7.0000000000000001E-3</c:v>
                </c:pt>
                <c:pt idx="1197">
                  <c:v>0</c:v>
                </c:pt>
                <c:pt idx="1198">
                  <c:v>1.2999999999999999E-2</c:v>
                </c:pt>
                <c:pt idx="1199">
                  <c:v>8.9999999999999993E-3</c:v>
                </c:pt>
                <c:pt idx="1200">
                  <c:v>0</c:v>
                </c:pt>
                <c:pt idx="1201">
                  <c:v>4.0000000000000001E-3</c:v>
                </c:pt>
                <c:pt idx="1202">
                  <c:v>1.7000000000000001E-2</c:v>
                </c:pt>
                <c:pt idx="1203">
                  <c:v>0.01</c:v>
                </c:pt>
                <c:pt idx="1204">
                  <c:v>2.5999999999999999E-2</c:v>
                </c:pt>
                <c:pt idx="1205">
                  <c:v>1.9E-2</c:v>
                </c:pt>
                <c:pt idx="1206">
                  <c:v>5.0000000000000001E-3</c:v>
                </c:pt>
                <c:pt idx="1207">
                  <c:v>1.2999999999999999E-2</c:v>
                </c:pt>
                <c:pt idx="1208">
                  <c:v>1.4E-2</c:v>
                </c:pt>
                <c:pt idx="1209">
                  <c:v>5.0000000000000001E-3</c:v>
                </c:pt>
                <c:pt idx="1210">
                  <c:v>0.02</c:v>
                </c:pt>
                <c:pt idx="1211">
                  <c:v>1.7000000000000001E-2</c:v>
                </c:pt>
                <c:pt idx="1212">
                  <c:v>8.9999999999999993E-3</c:v>
                </c:pt>
                <c:pt idx="1213">
                  <c:v>1.7000000000000001E-2</c:v>
                </c:pt>
                <c:pt idx="1214">
                  <c:v>1.9E-2</c:v>
                </c:pt>
                <c:pt idx="1215">
                  <c:v>4.0000000000000001E-3</c:v>
                </c:pt>
                <c:pt idx="1216">
                  <c:v>0.01</c:v>
                </c:pt>
                <c:pt idx="1217">
                  <c:v>1.7000000000000001E-2</c:v>
                </c:pt>
                <c:pt idx="1218">
                  <c:v>6.0000000000000001E-3</c:v>
                </c:pt>
                <c:pt idx="1219">
                  <c:v>8.0000000000000002E-3</c:v>
                </c:pt>
                <c:pt idx="1220">
                  <c:v>2.1000000000000001E-2</c:v>
                </c:pt>
                <c:pt idx="1221">
                  <c:v>5.0000000000000001E-3</c:v>
                </c:pt>
                <c:pt idx="1222">
                  <c:v>8.9999999999999993E-3</c:v>
                </c:pt>
                <c:pt idx="1223">
                  <c:v>1.6E-2</c:v>
                </c:pt>
                <c:pt idx="1224">
                  <c:v>1.7999999999999999E-2</c:v>
                </c:pt>
                <c:pt idx="1225">
                  <c:v>1.7999999999999999E-2</c:v>
                </c:pt>
                <c:pt idx="1226">
                  <c:v>0.02</c:v>
                </c:pt>
                <c:pt idx="1227">
                  <c:v>-4.0000000000000001E-3</c:v>
                </c:pt>
                <c:pt idx="1228">
                  <c:v>1.6E-2</c:v>
                </c:pt>
                <c:pt idx="1229">
                  <c:v>1.4999999999999999E-2</c:v>
                </c:pt>
                <c:pt idx="1230">
                  <c:v>2.3E-2</c:v>
                </c:pt>
                <c:pt idx="1231">
                  <c:v>1.4999999999999999E-2</c:v>
                </c:pt>
                <c:pt idx="1232">
                  <c:v>1.6E-2</c:v>
                </c:pt>
                <c:pt idx="1233">
                  <c:v>1.2999999999999999E-2</c:v>
                </c:pt>
                <c:pt idx="1234">
                  <c:v>3.0000000000000001E-3</c:v>
                </c:pt>
                <c:pt idx="1235">
                  <c:v>1.2999999999999999E-2</c:v>
                </c:pt>
                <c:pt idx="1236">
                  <c:v>1.4E-2</c:v>
                </c:pt>
                <c:pt idx="1237">
                  <c:v>1.2E-2</c:v>
                </c:pt>
                <c:pt idx="1238">
                  <c:v>2E-3</c:v>
                </c:pt>
                <c:pt idx="1239">
                  <c:v>0.01</c:v>
                </c:pt>
                <c:pt idx="1240">
                  <c:v>2.5000000000000001E-2</c:v>
                </c:pt>
                <c:pt idx="1241">
                  <c:v>1.4999999999999999E-2</c:v>
                </c:pt>
                <c:pt idx="1242">
                  <c:v>1.2E-2</c:v>
                </c:pt>
                <c:pt idx="1243">
                  <c:v>2.5999999999999999E-2</c:v>
                </c:pt>
                <c:pt idx="1244">
                  <c:v>1.9E-2</c:v>
                </c:pt>
                <c:pt idx="1245">
                  <c:v>1.2999999999999999E-2</c:v>
                </c:pt>
                <c:pt idx="1246">
                  <c:v>1E-3</c:v>
                </c:pt>
                <c:pt idx="1247">
                  <c:v>6.0000000000000001E-3</c:v>
                </c:pt>
                <c:pt idx="1248">
                  <c:v>1.2E-2</c:v>
                </c:pt>
                <c:pt idx="1249">
                  <c:v>7.0000000000000001E-3</c:v>
                </c:pt>
                <c:pt idx="1250">
                  <c:v>1.2999999999999999E-2</c:v>
                </c:pt>
                <c:pt idx="1251">
                  <c:v>1.4E-2</c:v>
                </c:pt>
                <c:pt idx="1252">
                  <c:v>7.0000000000000001E-3</c:v>
                </c:pt>
                <c:pt idx="1253">
                  <c:v>1.2999999999999999E-2</c:v>
                </c:pt>
                <c:pt idx="1254">
                  <c:v>1.2E-2</c:v>
                </c:pt>
                <c:pt idx="1255">
                  <c:v>0.03</c:v>
                </c:pt>
                <c:pt idx="1256">
                  <c:v>1.2999999999999999E-2</c:v>
                </c:pt>
                <c:pt idx="1257">
                  <c:v>7.0000000000000001E-3</c:v>
                </c:pt>
                <c:pt idx="1258">
                  <c:v>1.6E-2</c:v>
                </c:pt>
                <c:pt idx="1259">
                  <c:v>1E-3</c:v>
                </c:pt>
                <c:pt idx="1260">
                  <c:v>1.6E-2</c:v>
                </c:pt>
                <c:pt idx="1261">
                  <c:v>8.0000000000000002E-3</c:v>
                </c:pt>
                <c:pt idx="1262">
                  <c:v>5.0000000000000001E-3</c:v>
                </c:pt>
                <c:pt idx="1263">
                  <c:v>0.01</c:v>
                </c:pt>
                <c:pt idx="1264">
                  <c:v>1.0999999999999999E-2</c:v>
                </c:pt>
                <c:pt idx="1265">
                  <c:v>8.0000000000000002E-3</c:v>
                </c:pt>
                <c:pt idx="1266">
                  <c:v>1.0999999999999999E-2</c:v>
                </c:pt>
                <c:pt idx="1267">
                  <c:v>4.0000000000000001E-3</c:v>
                </c:pt>
                <c:pt idx="1268">
                  <c:v>1E-3</c:v>
                </c:pt>
                <c:pt idx="1269">
                  <c:v>1.7999999999999999E-2</c:v>
                </c:pt>
                <c:pt idx="1270">
                  <c:v>8.0000000000000002E-3</c:v>
                </c:pt>
                <c:pt idx="1271">
                  <c:v>3.0000000000000001E-3</c:v>
                </c:pt>
                <c:pt idx="1272">
                  <c:v>8.9999999999999993E-3</c:v>
                </c:pt>
                <c:pt idx="1273">
                  <c:v>1.7999999999999999E-2</c:v>
                </c:pt>
                <c:pt idx="1274">
                  <c:v>1.2E-2</c:v>
                </c:pt>
                <c:pt idx="1275">
                  <c:v>1.7000000000000001E-2</c:v>
                </c:pt>
                <c:pt idx="1276">
                  <c:v>0.02</c:v>
                </c:pt>
                <c:pt idx="1277">
                  <c:v>1.4E-2</c:v>
                </c:pt>
                <c:pt idx="1278">
                  <c:v>8.9999999999999993E-3</c:v>
                </c:pt>
                <c:pt idx="1279">
                  <c:v>3.0000000000000001E-3</c:v>
                </c:pt>
                <c:pt idx="1280">
                  <c:v>1.2999999999999999E-2</c:v>
                </c:pt>
                <c:pt idx="1281">
                  <c:v>3.5999999999999997E-2</c:v>
                </c:pt>
                <c:pt idx="1282">
                  <c:v>-2E-3</c:v>
                </c:pt>
                <c:pt idx="1283">
                  <c:v>6.0000000000000001E-3</c:v>
                </c:pt>
                <c:pt idx="1284">
                  <c:v>7.0000000000000001E-3</c:v>
                </c:pt>
                <c:pt idx="1285">
                  <c:v>7.0000000000000001E-3</c:v>
                </c:pt>
                <c:pt idx="1286">
                  <c:v>3.0000000000000001E-3</c:v>
                </c:pt>
                <c:pt idx="1287">
                  <c:v>2.4E-2</c:v>
                </c:pt>
                <c:pt idx="1288">
                  <c:v>1.6E-2</c:v>
                </c:pt>
                <c:pt idx="1289">
                  <c:v>0.02</c:v>
                </c:pt>
                <c:pt idx="1290">
                  <c:v>2.1000000000000001E-2</c:v>
                </c:pt>
                <c:pt idx="1291">
                  <c:v>1.7000000000000001E-2</c:v>
                </c:pt>
                <c:pt idx="1292">
                  <c:v>6.0000000000000001E-3</c:v>
                </c:pt>
                <c:pt idx="1293">
                  <c:v>1.4E-2</c:v>
                </c:pt>
                <c:pt idx="1294">
                  <c:v>-1E-3</c:v>
                </c:pt>
                <c:pt idx="1295">
                  <c:v>2.1000000000000001E-2</c:v>
                </c:pt>
                <c:pt idx="1296">
                  <c:v>4.0000000000000001E-3</c:v>
                </c:pt>
                <c:pt idx="1297">
                  <c:v>1.0999999999999999E-2</c:v>
                </c:pt>
                <c:pt idx="1298">
                  <c:v>1.0999999999999999E-2</c:v>
                </c:pt>
                <c:pt idx="1299">
                  <c:v>8.9999999999999993E-3</c:v>
                </c:pt>
                <c:pt idx="1300">
                  <c:v>8.0000000000000002E-3</c:v>
                </c:pt>
                <c:pt idx="1301">
                  <c:v>1.2999999999999999E-2</c:v>
                </c:pt>
                <c:pt idx="1302">
                  <c:v>0.01</c:v>
                </c:pt>
                <c:pt idx="1303">
                  <c:v>1.4999999999999999E-2</c:v>
                </c:pt>
                <c:pt idx="1304">
                  <c:v>2.5000000000000001E-2</c:v>
                </c:pt>
                <c:pt idx="1305">
                  <c:v>2E-3</c:v>
                </c:pt>
                <c:pt idx="1306">
                  <c:v>1.7000000000000001E-2</c:v>
                </c:pt>
                <c:pt idx="1307">
                  <c:v>1.2E-2</c:v>
                </c:pt>
                <c:pt idx="1308">
                  <c:v>-3.0000000000000001E-3</c:v>
                </c:pt>
                <c:pt idx="1309">
                  <c:v>1.7999999999999999E-2</c:v>
                </c:pt>
                <c:pt idx="1310">
                  <c:v>8.9999999999999993E-3</c:v>
                </c:pt>
                <c:pt idx="1311">
                  <c:v>1.4999999999999999E-2</c:v>
                </c:pt>
                <c:pt idx="1312">
                  <c:v>1.0999999999999999E-2</c:v>
                </c:pt>
                <c:pt idx="1313">
                  <c:v>1.9E-2</c:v>
                </c:pt>
                <c:pt idx="1314">
                  <c:v>8.0000000000000002E-3</c:v>
                </c:pt>
                <c:pt idx="1315">
                  <c:v>1.7000000000000001E-2</c:v>
                </c:pt>
                <c:pt idx="1316">
                  <c:v>1.7999999999999999E-2</c:v>
                </c:pt>
                <c:pt idx="1317">
                  <c:v>1.7999999999999999E-2</c:v>
                </c:pt>
                <c:pt idx="1318">
                  <c:v>2.3E-2</c:v>
                </c:pt>
                <c:pt idx="1319">
                  <c:v>1.2E-2</c:v>
                </c:pt>
                <c:pt idx="1320">
                  <c:v>2.4E-2</c:v>
                </c:pt>
                <c:pt idx="1321">
                  <c:v>1.0999999999999999E-2</c:v>
                </c:pt>
                <c:pt idx="1322">
                  <c:v>1.2999999999999999E-2</c:v>
                </c:pt>
                <c:pt idx="1323">
                  <c:v>8.9999999999999993E-3</c:v>
                </c:pt>
                <c:pt idx="1324">
                  <c:v>2.7E-2</c:v>
                </c:pt>
                <c:pt idx="1325">
                  <c:v>6.0000000000000001E-3</c:v>
                </c:pt>
                <c:pt idx="1326">
                  <c:v>8.9999999999999993E-3</c:v>
                </c:pt>
                <c:pt idx="1327">
                  <c:v>8.0000000000000002E-3</c:v>
                </c:pt>
                <c:pt idx="1328">
                  <c:v>1.2999999999999999E-2</c:v>
                </c:pt>
                <c:pt idx="1329">
                  <c:v>1.2E-2</c:v>
                </c:pt>
                <c:pt idx="1330">
                  <c:v>0.02</c:v>
                </c:pt>
                <c:pt idx="1331">
                  <c:v>1.4E-2</c:v>
                </c:pt>
                <c:pt idx="1332">
                  <c:v>1.2999999999999999E-2</c:v>
                </c:pt>
                <c:pt idx="1333">
                  <c:v>0.01</c:v>
                </c:pt>
                <c:pt idx="1334">
                  <c:v>0.01</c:v>
                </c:pt>
                <c:pt idx="1335">
                  <c:v>3.0000000000000001E-3</c:v>
                </c:pt>
                <c:pt idx="1336">
                  <c:v>7.0000000000000001E-3</c:v>
                </c:pt>
                <c:pt idx="1337">
                  <c:v>1.2E-2</c:v>
                </c:pt>
                <c:pt idx="1338">
                  <c:v>1.9E-2</c:v>
                </c:pt>
                <c:pt idx="1339">
                  <c:v>2.3E-2</c:v>
                </c:pt>
                <c:pt idx="1340">
                  <c:v>0.01</c:v>
                </c:pt>
                <c:pt idx="1341">
                  <c:v>1.6E-2</c:v>
                </c:pt>
                <c:pt idx="1342">
                  <c:v>6.0000000000000001E-3</c:v>
                </c:pt>
                <c:pt idx="1343">
                  <c:v>1.4E-2</c:v>
                </c:pt>
                <c:pt idx="1344">
                  <c:v>0.01</c:v>
                </c:pt>
                <c:pt idx="1345">
                  <c:v>2.3E-2</c:v>
                </c:pt>
                <c:pt idx="1346">
                  <c:v>1.4E-2</c:v>
                </c:pt>
                <c:pt idx="1347">
                  <c:v>2.1000000000000001E-2</c:v>
                </c:pt>
                <c:pt idx="1348">
                  <c:v>1.0999999999999999E-2</c:v>
                </c:pt>
                <c:pt idx="1349">
                  <c:v>1.2999999999999999E-2</c:v>
                </c:pt>
                <c:pt idx="1350">
                  <c:v>1.4E-2</c:v>
                </c:pt>
                <c:pt idx="1351">
                  <c:v>1.4999999999999999E-2</c:v>
                </c:pt>
                <c:pt idx="1352">
                  <c:v>1.4E-2</c:v>
                </c:pt>
                <c:pt idx="1353">
                  <c:v>1.4E-2</c:v>
                </c:pt>
                <c:pt idx="1354">
                  <c:v>2.3E-2</c:v>
                </c:pt>
                <c:pt idx="1355">
                  <c:v>1.9E-2</c:v>
                </c:pt>
                <c:pt idx="1356">
                  <c:v>1.2E-2</c:v>
                </c:pt>
                <c:pt idx="1357">
                  <c:v>6.0000000000000001E-3</c:v>
                </c:pt>
                <c:pt idx="1358">
                  <c:v>0.02</c:v>
                </c:pt>
                <c:pt idx="1359">
                  <c:v>7.0000000000000001E-3</c:v>
                </c:pt>
                <c:pt idx="1360">
                  <c:v>2.1999999999999999E-2</c:v>
                </c:pt>
                <c:pt idx="1361">
                  <c:v>0.02</c:v>
                </c:pt>
                <c:pt idx="1362">
                  <c:v>-1E-3</c:v>
                </c:pt>
                <c:pt idx="1363">
                  <c:v>2.1000000000000001E-2</c:v>
                </c:pt>
                <c:pt idx="1364">
                  <c:v>1.7000000000000001E-2</c:v>
                </c:pt>
                <c:pt idx="1365">
                  <c:v>8.0000000000000002E-3</c:v>
                </c:pt>
                <c:pt idx="1366">
                  <c:v>2.3E-2</c:v>
                </c:pt>
                <c:pt idx="1367">
                  <c:v>1.2E-2</c:v>
                </c:pt>
                <c:pt idx="1368">
                  <c:v>1.2999999999999999E-2</c:v>
                </c:pt>
                <c:pt idx="1369">
                  <c:v>2.1000000000000001E-2</c:v>
                </c:pt>
                <c:pt idx="1370">
                  <c:v>2.7E-2</c:v>
                </c:pt>
                <c:pt idx="1371">
                  <c:v>2.5999999999999999E-2</c:v>
                </c:pt>
                <c:pt idx="1372">
                  <c:v>2.5000000000000001E-2</c:v>
                </c:pt>
                <c:pt idx="1373">
                  <c:v>-2E-3</c:v>
                </c:pt>
                <c:pt idx="1374">
                  <c:v>1.2E-2</c:v>
                </c:pt>
                <c:pt idx="1375">
                  <c:v>2.1000000000000001E-2</c:v>
                </c:pt>
                <c:pt idx="1376">
                  <c:v>3.1E-2</c:v>
                </c:pt>
                <c:pt idx="1377">
                  <c:v>7.0000000000000001E-3</c:v>
                </c:pt>
                <c:pt idx="1378">
                  <c:v>1.4E-2</c:v>
                </c:pt>
                <c:pt idx="1379">
                  <c:v>2.3E-2</c:v>
                </c:pt>
                <c:pt idx="1380">
                  <c:v>1.0999999999999999E-2</c:v>
                </c:pt>
                <c:pt idx="1381">
                  <c:v>2.1000000000000001E-2</c:v>
                </c:pt>
                <c:pt idx="1382">
                  <c:v>1E-3</c:v>
                </c:pt>
                <c:pt idx="1383">
                  <c:v>8.0000000000000002E-3</c:v>
                </c:pt>
                <c:pt idx="1384">
                  <c:v>2.7E-2</c:v>
                </c:pt>
                <c:pt idx="1385">
                  <c:v>1.4E-2</c:v>
                </c:pt>
                <c:pt idx="1386">
                  <c:v>1.6E-2</c:v>
                </c:pt>
                <c:pt idx="1387">
                  <c:v>1.6E-2</c:v>
                </c:pt>
                <c:pt idx="1388">
                  <c:v>0.02</c:v>
                </c:pt>
                <c:pt idx="1389">
                  <c:v>2.4E-2</c:v>
                </c:pt>
                <c:pt idx="1390">
                  <c:v>1.6E-2</c:v>
                </c:pt>
                <c:pt idx="1391">
                  <c:v>1.2999999999999999E-2</c:v>
                </c:pt>
                <c:pt idx="1392">
                  <c:v>2.5999999999999999E-2</c:v>
                </c:pt>
                <c:pt idx="1393">
                  <c:v>1.2E-2</c:v>
                </c:pt>
                <c:pt idx="1394">
                  <c:v>2.1000000000000001E-2</c:v>
                </c:pt>
                <c:pt idx="1395">
                  <c:v>1.4E-2</c:v>
                </c:pt>
                <c:pt idx="1396">
                  <c:v>8.0000000000000002E-3</c:v>
                </c:pt>
                <c:pt idx="1397">
                  <c:v>1.4E-2</c:v>
                </c:pt>
                <c:pt idx="1398">
                  <c:v>1.4999999999999999E-2</c:v>
                </c:pt>
                <c:pt idx="1399">
                  <c:v>2.5999999999999999E-2</c:v>
                </c:pt>
                <c:pt idx="1400">
                  <c:v>1.6E-2</c:v>
                </c:pt>
                <c:pt idx="1401">
                  <c:v>3.7999999999999999E-2</c:v>
                </c:pt>
                <c:pt idx="1402">
                  <c:v>8.9999999999999993E-3</c:v>
                </c:pt>
                <c:pt idx="1403">
                  <c:v>1.6E-2</c:v>
                </c:pt>
                <c:pt idx="1404">
                  <c:v>1.2999999999999999E-2</c:v>
                </c:pt>
                <c:pt idx="1405">
                  <c:v>0.02</c:v>
                </c:pt>
                <c:pt idx="1406">
                  <c:v>2.5999999999999999E-2</c:v>
                </c:pt>
                <c:pt idx="1407">
                  <c:v>1.7000000000000001E-2</c:v>
                </c:pt>
                <c:pt idx="1408">
                  <c:v>2.4E-2</c:v>
                </c:pt>
                <c:pt idx="1409">
                  <c:v>1.0999999999999999E-2</c:v>
                </c:pt>
                <c:pt idx="1410">
                  <c:v>1.2E-2</c:v>
                </c:pt>
                <c:pt idx="1411">
                  <c:v>0.01</c:v>
                </c:pt>
                <c:pt idx="1412">
                  <c:v>2.1000000000000001E-2</c:v>
                </c:pt>
                <c:pt idx="1413">
                  <c:v>-4.0000000000000001E-3</c:v>
                </c:pt>
                <c:pt idx="1414">
                  <c:v>1.0999999999999999E-2</c:v>
                </c:pt>
                <c:pt idx="1415">
                  <c:v>1.0999999999999999E-2</c:v>
                </c:pt>
                <c:pt idx="1416">
                  <c:v>2.4E-2</c:v>
                </c:pt>
                <c:pt idx="1417">
                  <c:v>2.4E-2</c:v>
                </c:pt>
                <c:pt idx="1418">
                  <c:v>2.9000000000000001E-2</c:v>
                </c:pt>
                <c:pt idx="1419">
                  <c:v>1.7999999999999999E-2</c:v>
                </c:pt>
                <c:pt idx="1420">
                  <c:v>1.4999999999999999E-2</c:v>
                </c:pt>
                <c:pt idx="1421">
                  <c:v>1.6E-2</c:v>
                </c:pt>
                <c:pt idx="1422">
                  <c:v>1.2999999999999999E-2</c:v>
                </c:pt>
                <c:pt idx="1423">
                  <c:v>2.9000000000000001E-2</c:v>
                </c:pt>
                <c:pt idx="1424">
                  <c:v>8.9999999999999993E-3</c:v>
                </c:pt>
                <c:pt idx="1425">
                  <c:v>1.4999999999999999E-2</c:v>
                </c:pt>
                <c:pt idx="1426">
                  <c:v>6.0000000000000001E-3</c:v>
                </c:pt>
                <c:pt idx="1427">
                  <c:v>1.2E-2</c:v>
                </c:pt>
                <c:pt idx="1428">
                  <c:v>2.1999999999999999E-2</c:v>
                </c:pt>
                <c:pt idx="1429">
                  <c:v>1.2999999999999999E-2</c:v>
                </c:pt>
                <c:pt idx="1430">
                  <c:v>3.1E-2</c:v>
                </c:pt>
                <c:pt idx="1431">
                  <c:v>1.7999999999999999E-2</c:v>
                </c:pt>
                <c:pt idx="1432">
                  <c:v>0.02</c:v>
                </c:pt>
                <c:pt idx="1433">
                  <c:v>2.9000000000000001E-2</c:v>
                </c:pt>
                <c:pt idx="1434">
                  <c:v>2.1000000000000001E-2</c:v>
                </c:pt>
                <c:pt idx="1435">
                  <c:v>1.4999999999999999E-2</c:v>
                </c:pt>
                <c:pt idx="1436">
                  <c:v>8.0000000000000002E-3</c:v>
                </c:pt>
                <c:pt idx="1437">
                  <c:v>8.0000000000000002E-3</c:v>
                </c:pt>
                <c:pt idx="1438">
                  <c:v>2.9000000000000001E-2</c:v>
                </c:pt>
                <c:pt idx="1439">
                  <c:v>1.4E-2</c:v>
                </c:pt>
                <c:pt idx="1440">
                  <c:v>1.7999999999999999E-2</c:v>
                </c:pt>
                <c:pt idx="1441">
                  <c:v>8.9999999999999993E-3</c:v>
                </c:pt>
                <c:pt idx="1442">
                  <c:v>1.2999999999999999E-2</c:v>
                </c:pt>
                <c:pt idx="1443">
                  <c:v>2E-3</c:v>
                </c:pt>
                <c:pt idx="1444">
                  <c:v>1.7999999999999999E-2</c:v>
                </c:pt>
                <c:pt idx="1445">
                  <c:v>1.4999999999999999E-2</c:v>
                </c:pt>
                <c:pt idx="1446">
                  <c:v>1.7999999999999999E-2</c:v>
                </c:pt>
                <c:pt idx="1447">
                  <c:v>5.0000000000000001E-3</c:v>
                </c:pt>
                <c:pt idx="1448">
                  <c:v>1.9E-2</c:v>
                </c:pt>
                <c:pt idx="1449">
                  <c:v>4.0000000000000001E-3</c:v>
                </c:pt>
                <c:pt idx="1450">
                  <c:v>1.6E-2</c:v>
                </c:pt>
                <c:pt idx="1451">
                  <c:v>1.4999999999999999E-2</c:v>
                </c:pt>
                <c:pt idx="1452">
                  <c:v>8.9999999999999993E-3</c:v>
                </c:pt>
                <c:pt idx="1453">
                  <c:v>1.7999999999999999E-2</c:v>
                </c:pt>
                <c:pt idx="1454">
                  <c:v>1.2999999999999999E-2</c:v>
                </c:pt>
                <c:pt idx="1455">
                  <c:v>2.1000000000000001E-2</c:v>
                </c:pt>
                <c:pt idx="1456">
                  <c:v>1.4E-2</c:v>
                </c:pt>
                <c:pt idx="1457">
                  <c:v>0.02</c:v>
                </c:pt>
                <c:pt idx="1458">
                  <c:v>1.7000000000000001E-2</c:v>
                </c:pt>
                <c:pt idx="1459">
                  <c:v>1.7999999999999999E-2</c:v>
                </c:pt>
                <c:pt idx="1460">
                  <c:v>1.2E-2</c:v>
                </c:pt>
                <c:pt idx="1461">
                  <c:v>1.0999999999999999E-2</c:v>
                </c:pt>
                <c:pt idx="1462">
                  <c:v>1.7000000000000001E-2</c:v>
                </c:pt>
                <c:pt idx="1463">
                  <c:v>1.4E-2</c:v>
                </c:pt>
                <c:pt idx="1464">
                  <c:v>4.0000000000000001E-3</c:v>
                </c:pt>
                <c:pt idx="1465">
                  <c:v>1.6E-2</c:v>
                </c:pt>
                <c:pt idx="1466">
                  <c:v>1.7999999999999999E-2</c:v>
                </c:pt>
                <c:pt idx="1467">
                  <c:v>4.0000000000000001E-3</c:v>
                </c:pt>
                <c:pt idx="1468">
                  <c:v>1.2999999999999999E-2</c:v>
                </c:pt>
                <c:pt idx="1469">
                  <c:v>1.2E-2</c:v>
                </c:pt>
                <c:pt idx="1470">
                  <c:v>1.6E-2</c:v>
                </c:pt>
                <c:pt idx="1471">
                  <c:v>8.0000000000000002E-3</c:v>
                </c:pt>
                <c:pt idx="1472">
                  <c:v>1.4999999999999999E-2</c:v>
                </c:pt>
                <c:pt idx="1473">
                  <c:v>1.7000000000000001E-2</c:v>
                </c:pt>
                <c:pt idx="1474">
                  <c:v>1.6E-2</c:v>
                </c:pt>
                <c:pt idx="1475">
                  <c:v>4.0000000000000001E-3</c:v>
                </c:pt>
                <c:pt idx="1476">
                  <c:v>-1E-3</c:v>
                </c:pt>
                <c:pt idx="1477">
                  <c:v>7.0000000000000001E-3</c:v>
                </c:pt>
                <c:pt idx="1478">
                  <c:v>1.9E-2</c:v>
                </c:pt>
                <c:pt idx="1479">
                  <c:v>2.1000000000000001E-2</c:v>
                </c:pt>
                <c:pt idx="1480">
                  <c:v>1.7000000000000001E-2</c:v>
                </c:pt>
                <c:pt idx="1481">
                  <c:v>1.6E-2</c:v>
                </c:pt>
                <c:pt idx="1482">
                  <c:v>3.3000000000000002E-2</c:v>
                </c:pt>
                <c:pt idx="1483">
                  <c:v>1.2E-2</c:v>
                </c:pt>
                <c:pt idx="1484">
                  <c:v>6.0000000000000001E-3</c:v>
                </c:pt>
                <c:pt idx="1485">
                  <c:v>8.9999999999999993E-3</c:v>
                </c:pt>
                <c:pt idx="1486">
                  <c:v>1.2E-2</c:v>
                </c:pt>
                <c:pt idx="1487">
                  <c:v>2.4E-2</c:v>
                </c:pt>
                <c:pt idx="1488">
                  <c:v>1.4999999999999999E-2</c:v>
                </c:pt>
                <c:pt idx="1489">
                  <c:v>1.7000000000000001E-2</c:v>
                </c:pt>
                <c:pt idx="1490">
                  <c:v>7.0000000000000001E-3</c:v>
                </c:pt>
                <c:pt idx="1491">
                  <c:v>4.0000000000000001E-3</c:v>
                </c:pt>
                <c:pt idx="1492">
                  <c:v>0.02</c:v>
                </c:pt>
                <c:pt idx="1493">
                  <c:v>0.02</c:v>
                </c:pt>
                <c:pt idx="1494">
                  <c:v>1.7000000000000001E-2</c:v>
                </c:pt>
                <c:pt idx="1495">
                  <c:v>1.2999999999999999E-2</c:v>
                </c:pt>
                <c:pt idx="1496">
                  <c:v>3.0000000000000001E-3</c:v>
                </c:pt>
                <c:pt idx="1497">
                  <c:v>1.0999999999999999E-2</c:v>
                </c:pt>
                <c:pt idx="1498">
                  <c:v>1E-3</c:v>
                </c:pt>
                <c:pt idx="1499">
                  <c:v>7.0000000000000001E-3</c:v>
                </c:pt>
                <c:pt idx="1500">
                  <c:v>2.3E-2</c:v>
                </c:pt>
                <c:pt idx="1501">
                  <c:v>1.4E-2</c:v>
                </c:pt>
                <c:pt idx="1502">
                  <c:v>2.1000000000000001E-2</c:v>
                </c:pt>
                <c:pt idx="1503">
                  <c:v>8.0000000000000002E-3</c:v>
                </c:pt>
                <c:pt idx="1504">
                  <c:v>1.4999999999999999E-2</c:v>
                </c:pt>
                <c:pt idx="1505">
                  <c:v>0</c:v>
                </c:pt>
                <c:pt idx="1506">
                  <c:v>2.1000000000000001E-2</c:v>
                </c:pt>
                <c:pt idx="1507">
                  <c:v>5.0000000000000001E-3</c:v>
                </c:pt>
                <c:pt idx="1508">
                  <c:v>1.6E-2</c:v>
                </c:pt>
                <c:pt idx="1509">
                  <c:v>8.0000000000000002E-3</c:v>
                </c:pt>
                <c:pt idx="1510">
                  <c:v>1.7000000000000001E-2</c:v>
                </c:pt>
                <c:pt idx="1511">
                  <c:v>1.4E-2</c:v>
                </c:pt>
                <c:pt idx="1512">
                  <c:v>1.0999999999999999E-2</c:v>
                </c:pt>
                <c:pt idx="1513">
                  <c:v>2.4E-2</c:v>
                </c:pt>
                <c:pt idx="1514">
                  <c:v>2.4E-2</c:v>
                </c:pt>
                <c:pt idx="1515">
                  <c:v>-5.0000000000000001E-3</c:v>
                </c:pt>
                <c:pt idx="1516">
                  <c:v>0.03</c:v>
                </c:pt>
                <c:pt idx="1517">
                  <c:v>2.5999999999999999E-2</c:v>
                </c:pt>
                <c:pt idx="1518">
                  <c:v>5.0000000000000001E-3</c:v>
                </c:pt>
                <c:pt idx="1519">
                  <c:v>8.9999999999999993E-3</c:v>
                </c:pt>
                <c:pt idx="1520">
                  <c:v>1.7999999999999999E-2</c:v>
                </c:pt>
                <c:pt idx="1521">
                  <c:v>1.2E-2</c:v>
                </c:pt>
                <c:pt idx="1522">
                  <c:v>1.4999999999999999E-2</c:v>
                </c:pt>
                <c:pt idx="1523">
                  <c:v>2.3E-2</c:v>
                </c:pt>
                <c:pt idx="1524">
                  <c:v>8.9999999999999993E-3</c:v>
                </c:pt>
                <c:pt idx="1525">
                  <c:v>8.9999999999999993E-3</c:v>
                </c:pt>
                <c:pt idx="1526">
                  <c:v>1.4999999999999999E-2</c:v>
                </c:pt>
                <c:pt idx="1527">
                  <c:v>8.0000000000000002E-3</c:v>
                </c:pt>
                <c:pt idx="1528">
                  <c:v>1.2999999999999999E-2</c:v>
                </c:pt>
                <c:pt idx="1529">
                  <c:v>8.9999999999999993E-3</c:v>
                </c:pt>
                <c:pt idx="1530">
                  <c:v>2.4E-2</c:v>
                </c:pt>
                <c:pt idx="1531">
                  <c:v>8.9999999999999993E-3</c:v>
                </c:pt>
                <c:pt idx="1532">
                  <c:v>-3.0000000000000001E-3</c:v>
                </c:pt>
                <c:pt idx="1533">
                  <c:v>1.7000000000000001E-2</c:v>
                </c:pt>
                <c:pt idx="1534">
                  <c:v>4.0000000000000001E-3</c:v>
                </c:pt>
                <c:pt idx="1535">
                  <c:v>2.4E-2</c:v>
                </c:pt>
                <c:pt idx="1536">
                  <c:v>2.1999999999999999E-2</c:v>
                </c:pt>
                <c:pt idx="1537">
                  <c:v>2.7E-2</c:v>
                </c:pt>
                <c:pt idx="1538">
                  <c:v>2.9000000000000001E-2</c:v>
                </c:pt>
                <c:pt idx="1539">
                  <c:v>6.0000000000000001E-3</c:v>
                </c:pt>
                <c:pt idx="1540">
                  <c:v>7.0000000000000001E-3</c:v>
                </c:pt>
                <c:pt idx="1541">
                  <c:v>1.9E-2</c:v>
                </c:pt>
                <c:pt idx="1542">
                  <c:v>1.4E-2</c:v>
                </c:pt>
                <c:pt idx="1543">
                  <c:v>1.9E-2</c:v>
                </c:pt>
                <c:pt idx="1544">
                  <c:v>0.03</c:v>
                </c:pt>
                <c:pt idx="1545">
                  <c:v>8.9999999999999993E-3</c:v>
                </c:pt>
                <c:pt idx="1546">
                  <c:v>1.6E-2</c:v>
                </c:pt>
                <c:pt idx="1547">
                  <c:v>1.2999999999999999E-2</c:v>
                </c:pt>
                <c:pt idx="1548">
                  <c:v>1.2E-2</c:v>
                </c:pt>
                <c:pt idx="1549">
                  <c:v>2.1999999999999999E-2</c:v>
                </c:pt>
                <c:pt idx="1550">
                  <c:v>5.0000000000000001E-3</c:v>
                </c:pt>
                <c:pt idx="1551">
                  <c:v>0.02</c:v>
                </c:pt>
                <c:pt idx="1552">
                  <c:v>3.5000000000000003E-2</c:v>
                </c:pt>
                <c:pt idx="1553">
                  <c:v>1.7999999999999999E-2</c:v>
                </c:pt>
                <c:pt idx="1554">
                  <c:v>0.01</c:v>
                </c:pt>
                <c:pt idx="1555">
                  <c:v>2.4E-2</c:v>
                </c:pt>
                <c:pt idx="1556">
                  <c:v>2.7E-2</c:v>
                </c:pt>
                <c:pt idx="1557">
                  <c:v>1.4999999999999999E-2</c:v>
                </c:pt>
                <c:pt idx="1558">
                  <c:v>1.2E-2</c:v>
                </c:pt>
                <c:pt idx="1559">
                  <c:v>2.3E-2</c:v>
                </c:pt>
                <c:pt idx="1560">
                  <c:v>1.7000000000000001E-2</c:v>
                </c:pt>
                <c:pt idx="1561">
                  <c:v>1.4E-2</c:v>
                </c:pt>
                <c:pt idx="1562">
                  <c:v>1.7999999999999999E-2</c:v>
                </c:pt>
                <c:pt idx="1563">
                  <c:v>1.7000000000000001E-2</c:v>
                </c:pt>
                <c:pt idx="1564">
                  <c:v>1.2E-2</c:v>
                </c:pt>
                <c:pt idx="1565">
                  <c:v>8.0000000000000002E-3</c:v>
                </c:pt>
                <c:pt idx="1566">
                  <c:v>2.1000000000000001E-2</c:v>
                </c:pt>
                <c:pt idx="1567">
                  <c:v>2.9000000000000001E-2</c:v>
                </c:pt>
                <c:pt idx="1568">
                  <c:v>1.0999999999999999E-2</c:v>
                </c:pt>
                <c:pt idx="1569">
                  <c:v>1.2999999999999999E-2</c:v>
                </c:pt>
                <c:pt idx="1570">
                  <c:v>2.4E-2</c:v>
                </c:pt>
                <c:pt idx="1571">
                  <c:v>0.02</c:v>
                </c:pt>
                <c:pt idx="1572">
                  <c:v>8.0000000000000002E-3</c:v>
                </c:pt>
                <c:pt idx="1573">
                  <c:v>1.9E-2</c:v>
                </c:pt>
                <c:pt idx="1574">
                  <c:v>2.3E-2</c:v>
                </c:pt>
                <c:pt idx="1575">
                  <c:v>1.6E-2</c:v>
                </c:pt>
                <c:pt idx="1576">
                  <c:v>1.7999999999999999E-2</c:v>
                </c:pt>
                <c:pt idx="1577">
                  <c:v>2.1000000000000001E-2</c:v>
                </c:pt>
                <c:pt idx="1578">
                  <c:v>2.5999999999999999E-2</c:v>
                </c:pt>
                <c:pt idx="1579">
                  <c:v>2.1000000000000001E-2</c:v>
                </c:pt>
                <c:pt idx="1580">
                  <c:v>2.3E-2</c:v>
                </c:pt>
                <c:pt idx="1581">
                  <c:v>1.7000000000000001E-2</c:v>
                </c:pt>
                <c:pt idx="1582">
                  <c:v>1.2999999999999999E-2</c:v>
                </c:pt>
                <c:pt idx="1583">
                  <c:v>1.9E-2</c:v>
                </c:pt>
                <c:pt idx="1584">
                  <c:v>2.1999999999999999E-2</c:v>
                </c:pt>
                <c:pt idx="1585">
                  <c:v>1.2999999999999999E-2</c:v>
                </c:pt>
                <c:pt idx="1586">
                  <c:v>2.8000000000000001E-2</c:v>
                </c:pt>
                <c:pt idx="1587">
                  <c:v>4.0000000000000001E-3</c:v>
                </c:pt>
                <c:pt idx="1588">
                  <c:v>1.9E-2</c:v>
                </c:pt>
                <c:pt idx="1589">
                  <c:v>2.1999999999999999E-2</c:v>
                </c:pt>
                <c:pt idx="1590">
                  <c:v>2.7E-2</c:v>
                </c:pt>
                <c:pt idx="1591">
                  <c:v>1.2E-2</c:v>
                </c:pt>
                <c:pt idx="1592">
                  <c:v>2.7E-2</c:v>
                </c:pt>
                <c:pt idx="1593">
                  <c:v>2.1000000000000001E-2</c:v>
                </c:pt>
                <c:pt idx="1594">
                  <c:v>1.7999999999999999E-2</c:v>
                </c:pt>
                <c:pt idx="1595">
                  <c:v>1.4E-2</c:v>
                </c:pt>
                <c:pt idx="1596">
                  <c:v>1.2999999999999999E-2</c:v>
                </c:pt>
                <c:pt idx="1597">
                  <c:v>2.1999999999999999E-2</c:v>
                </c:pt>
                <c:pt idx="1598">
                  <c:v>1.9E-2</c:v>
                </c:pt>
                <c:pt idx="1599">
                  <c:v>2.5000000000000001E-2</c:v>
                </c:pt>
                <c:pt idx="1600">
                  <c:v>2.1999999999999999E-2</c:v>
                </c:pt>
                <c:pt idx="1601">
                  <c:v>1E-3</c:v>
                </c:pt>
                <c:pt idx="1602">
                  <c:v>8.9999999999999993E-3</c:v>
                </c:pt>
                <c:pt idx="1603">
                  <c:v>1.6E-2</c:v>
                </c:pt>
                <c:pt idx="1604">
                  <c:v>0.03</c:v>
                </c:pt>
                <c:pt idx="1605">
                  <c:v>3.1E-2</c:v>
                </c:pt>
                <c:pt idx="1606">
                  <c:v>8.9999999999999993E-3</c:v>
                </c:pt>
                <c:pt idx="1607">
                  <c:v>1.4999999999999999E-2</c:v>
                </c:pt>
                <c:pt idx="1608">
                  <c:v>8.0000000000000002E-3</c:v>
                </c:pt>
                <c:pt idx="1609">
                  <c:v>1.4E-2</c:v>
                </c:pt>
                <c:pt idx="1610">
                  <c:v>0.01</c:v>
                </c:pt>
                <c:pt idx="1611">
                  <c:v>1.4999999999999999E-2</c:v>
                </c:pt>
                <c:pt idx="1612">
                  <c:v>0.02</c:v>
                </c:pt>
                <c:pt idx="1613">
                  <c:v>2.1000000000000001E-2</c:v>
                </c:pt>
                <c:pt idx="1614">
                  <c:v>1.2999999999999999E-2</c:v>
                </c:pt>
                <c:pt idx="1615">
                  <c:v>2.1000000000000001E-2</c:v>
                </c:pt>
                <c:pt idx="1616">
                  <c:v>1.9E-2</c:v>
                </c:pt>
                <c:pt idx="1617">
                  <c:v>0.01</c:v>
                </c:pt>
                <c:pt idx="1618">
                  <c:v>4.0000000000000001E-3</c:v>
                </c:pt>
                <c:pt idx="1619">
                  <c:v>8.0000000000000002E-3</c:v>
                </c:pt>
                <c:pt idx="1620">
                  <c:v>2.3E-2</c:v>
                </c:pt>
                <c:pt idx="1621">
                  <c:v>1.6E-2</c:v>
                </c:pt>
                <c:pt idx="1622">
                  <c:v>2.1000000000000001E-2</c:v>
                </c:pt>
                <c:pt idx="1623">
                  <c:v>1.6E-2</c:v>
                </c:pt>
                <c:pt idx="1624">
                  <c:v>2.4E-2</c:v>
                </c:pt>
                <c:pt idx="1625">
                  <c:v>3.0000000000000001E-3</c:v>
                </c:pt>
                <c:pt idx="1626">
                  <c:v>1.6E-2</c:v>
                </c:pt>
                <c:pt idx="1627">
                  <c:v>1.2E-2</c:v>
                </c:pt>
                <c:pt idx="1628">
                  <c:v>3.2000000000000001E-2</c:v>
                </c:pt>
                <c:pt idx="1629">
                  <c:v>2.1999999999999999E-2</c:v>
                </c:pt>
                <c:pt idx="1630">
                  <c:v>1.9E-2</c:v>
                </c:pt>
                <c:pt idx="1631">
                  <c:v>2.7E-2</c:v>
                </c:pt>
                <c:pt idx="1632">
                  <c:v>1.4E-2</c:v>
                </c:pt>
                <c:pt idx="1633">
                  <c:v>1.7999999999999999E-2</c:v>
                </c:pt>
                <c:pt idx="1634">
                  <c:v>2.1999999999999999E-2</c:v>
                </c:pt>
                <c:pt idx="1635">
                  <c:v>5.0000000000000001E-3</c:v>
                </c:pt>
                <c:pt idx="1636">
                  <c:v>1.9E-2</c:v>
                </c:pt>
                <c:pt idx="1637">
                  <c:v>2.5999999999999999E-2</c:v>
                </c:pt>
                <c:pt idx="1638">
                  <c:v>2.3E-2</c:v>
                </c:pt>
                <c:pt idx="1639">
                  <c:v>2.1000000000000001E-2</c:v>
                </c:pt>
                <c:pt idx="1640">
                  <c:v>1.4E-2</c:v>
                </c:pt>
                <c:pt idx="1641">
                  <c:v>3.6999999999999998E-2</c:v>
                </c:pt>
                <c:pt idx="1642">
                  <c:v>1.4E-2</c:v>
                </c:pt>
                <c:pt idx="1643">
                  <c:v>0.01</c:v>
                </c:pt>
                <c:pt idx="1644">
                  <c:v>8.9999999999999993E-3</c:v>
                </c:pt>
                <c:pt idx="1645">
                  <c:v>1.7999999999999999E-2</c:v>
                </c:pt>
                <c:pt idx="1646">
                  <c:v>5.0000000000000001E-3</c:v>
                </c:pt>
                <c:pt idx="1647">
                  <c:v>3.5000000000000003E-2</c:v>
                </c:pt>
                <c:pt idx="1648">
                  <c:v>2.3E-2</c:v>
                </c:pt>
                <c:pt idx="1649">
                  <c:v>1.4E-2</c:v>
                </c:pt>
                <c:pt idx="1650">
                  <c:v>5.0000000000000001E-3</c:v>
                </c:pt>
                <c:pt idx="1651">
                  <c:v>1.2E-2</c:v>
                </c:pt>
                <c:pt idx="1652">
                  <c:v>2.7E-2</c:v>
                </c:pt>
                <c:pt idx="1653">
                  <c:v>1.9E-2</c:v>
                </c:pt>
                <c:pt idx="1654">
                  <c:v>-0.01</c:v>
                </c:pt>
                <c:pt idx="1655">
                  <c:v>8.0000000000000002E-3</c:v>
                </c:pt>
                <c:pt idx="1656">
                  <c:v>1.2E-2</c:v>
                </c:pt>
                <c:pt idx="1657">
                  <c:v>4.0000000000000001E-3</c:v>
                </c:pt>
                <c:pt idx="1658">
                  <c:v>1.4E-2</c:v>
                </c:pt>
                <c:pt idx="1659">
                  <c:v>1.2E-2</c:v>
                </c:pt>
                <c:pt idx="1660">
                  <c:v>2.8000000000000001E-2</c:v>
                </c:pt>
                <c:pt idx="1661">
                  <c:v>8.9999999999999993E-3</c:v>
                </c:pt>
                <c:pt idx="1662">
                  <c:v>7.0000000000000001E-3</c:v>
                </c:pt>
                <c:pt idx="1663">
                  <c:v>2.1000000000000001E-2</c:v>
                </c:pt>
                <c:pt idx="1664">
                  <c:v>2.8000000000000001E-2</c:v>
                </c:pt>
                <c:pt idx="1665">
                  <c:v>1.6E-2</c:v>
                </c:pt>
                <c:pt idx="1666">
                  <c:v>1.4999999999999999E-2</c:v>
                </c:pt>
                <c:pt idx="1667">
                  <c:v>0.02</c:v>
                </c:pt>
                <c:pt idx="1668">
                  <c:v>8.0000000000000002E-3</c:v>
                </c:pt>
                <c:pt idx="1669">
                  <c:v>1.7000000000000001E-2</c:v>
                </c:pt>
                <c:pt idx="1670">
                  <c:v>2.4E-2</c:v>
                </c:pt>
                <c:pt idx="1671">
                  <c:v>2.5999999999999999E-2</c:v>
                </c:pt>
                <c:pt idx="1672">
                  <c:v>1.4999999999999999E-2</c:v>
                </c:pt>
                <c:pt idx="1673">
                  <c:v>1.4E-2</c:v>
                </c:pt>
                <c:pt idx="1674">
                  <c:v>0.02</c:v>
                </c:pt>
                <c:pt idx="1675">
                  <c:v>1.7999999999999999E-2</c:v>
                </c:pt>
                <c:pt idx="1676">
                  <c:v>3.5999999999999997E-2</c:v>
                </c:pt>
                <c:pt idx="1677">
                  <c:v>2.1999999999999999E-2</c:v>
                </c:pt>
                <c:pt idx="1678">
                  <c:v>1.7999999999999999E-2</c:v>
                </c:pt>
                <c:pt idx="1679">
                  <c:v>3.1E-2</c:v>
                </c:pt>
                <c:pt idx="1680">
                  <c:v>1.2999999999999999E-2</c:v>
                </c:pt>
                <c:pt idx="1681">
                  <c:v>1.7000000000000001E-2</c:v>
                </c:pt>
                <c:pt idx="1682">
                  <c:v>-7.0000000000000001E-3</c:v>
                </c:pt>
                <c:pt idx="1683">
                  <c:v>2.4E-2</c:v>
                </c:pt>
                <c:pt idx="1684">
                  <c:v>3.2000000000000001E-2</c:v>
                </c:pt>
                <c:pt idx="1685">
                  <c:v>4.3999999999999997E-2</c:v>
                </c:pt>
                <c:pt idx="1686">
                  <c:v>1.7000000000000001E-2</c:v>
                </c:pt>
                <c:pt idx="1687">
                  <c:v>2.1000000000000001E-2</c:v>
                </c:pt>
                <c:pt idx="1688">
                  <c:v>3.5999999999999997E-2</c:v>
                </c:pt>
                <c:pt idx="1689">
                  <c:v>1.6E-2</c:v>
                </c:pt>
                <c:pt idx="1690">
                  <c:v>3.9E-2</c:v>
                </c:pt>
                <c:pt idx="1691">
                  <c:v>2.4E-2</c:v>
                </c:pt>
                <c:pt idx="1692">
                  <c:v>2.7E-2</c:v>
                </c:pt>
                <c:pt idx="1693">
                  <c:v>2.8000000000000001E-2</c:v>
                </c:pt>
                <c:pt idx="1694">
                  <c:v>-1E-3</c:v>
                </c:pt>
                <c:pt idx="1695">
                  <c:v>1.7000000000000001E-2</c:v>
                </c:pt>
                <c:pt idx="1696">
                  <c:v>2.4E-2</c:v>
                </c:pt>
                <c:pt idx="1697">
                  <c:v>3.2000000000000001E-2</c:v>
                </c:pt>
                <c:pt idx="1698">
                  <c:v>1.4999999999999999E-2</c:v>
                </c:pt>
                <c:pt idx="1699">
                  <c:v>1.7999999999999999E-2</c:v>
                </c:pt>
                <c:pt idx="1700">
                  <c:v>3.1E-2</c:v>
                </c:pt>
                <c:pt idx="1701">
                  <c:v>3.5000000000000003E-2</c:v>
                </c:pt>
                <c:pt idx="1702">
                  <c:v>2.7E-2</c:v>
                </c:pt>
                <c:pt idx="1703">
                  <c:v>1.2999999999999999E-2</c:v>
                </c:pt>
                <c:pt idx="1704">
                  <c:v>3.4000000000000002E-2</c:v>
                </c:pt>
                <c:pt idx="1705">
                  <c:v>2.4E-2</c:v>
                </c:pt>
                <c:pt idx="1706">
                  <c:v>2.8000000000000001E-2</c:v>
                </c:pt>
                <c:pt idx="1707">
                  <c:v>1.4999999999999999E-2</c:v>
                </c:pt>
                <c:pt idx="1708">
                  <c:v>8.0000000000000002E-3</c:v>
                </c:pt>
                <c:pt idx="1709">
                  <c:v>1.6E-2</c:v>
                </c:pt>
                <c:pt idx="1710">
                  <c:v>3.5999999999999997E-2</c:v>
                </c:pt>
                <c:pt idx="1711">
                  <c:v>2.1999999999999999E-2</c:v>
                </c:pt>
                <c:pt idx="1712">
                  <c:v>8.0000000000000002E-3</c:v>
                </c:pt>
                <c:pt idx="1713">
                  <c:v>4.1000000000000002E-2</c:v>
                </c:pt>
                <c:pt idx="1714">
                  <c:v>0.03</c:v>
                </c:pt>
                <c:pt idx="1715">
                  <c:v>2.7E-2</c:v>
                </c:pt>
                <c:pt idx="1716">
                  <c:v>1.0999999999999999E-2</c:v>
                </c:pt>
                <c:pt idx="1717">
                  <c:v>1.2E-2</c:v>
                </c:pt>
                <c:pt idx="1718">
                  <c:v>3.5000000000000003E-2</c:v>
                </c:pt>
                <c:pt idx="1719">
                  <c:v>0.02</c:v>
                </c:pt>
                <c:pt idx="1720">
                  <c:v>3.3000000000000002E-2</c:v>
                </c:pt>
                <c:pt idx="1721">
                  <c:v>2.5999999999999999E-2</c:v>
                </c:pt>
                <c:pt idx="1722">
                  <c:v>3.3000000000000002E-2</c:v>
                </c:pt>
                <c:pt idx="1723">
                  <c:v>0.03</c:v>
                </c:pt>
                <c:pt idx="1724">
                  <c:v>1.4999999999999999E-2</c:v>
                </c:pt>
                <c:pt idx="1725">
                  <c:v>1.2999999999999999E-2</c:v>
                </c:pt>
                <c:pt idx="1726">
                  <c:v>2.4E-2</c:v>
                </c:pt>
                <c:pt idx="1727">
                  <c:v>1.7999999999999999E-2</c:v>
                </c:pt>
                <c:pt idx="1728">
                  <c:v>7.0000000000000001E-3</c:v>
                </c:pt>
                <c:pt idx="1729">
                  <c:v>2.8000000000000001E-2</c:v>
                </c:pt>
                <c:pt idx="1730">
                  <c:v>8.9999999999999993E-3</c:v>
                </c:pt>
                <c:pt idx="1731">
                  <c:v>4.8000000000000001E-2</c:v>
                </c:pt>
                <c:pt idx="1732">
                  <c:v>3.5000000000000003E-2</c:v>
                </c:pt>
                <c:pt idx="1733">
                  <c:v>8.9999999999999993E-3</c:v>
                </c:pt>
                <c:pt idx="1734">
                  <c:v>3.3000000000000002E-2</c:v>
                </c:pt>
                <c:pt idx="1735">
                  <c:v>1.6E-2</c:v>
                </c:pt>
                <c:pt idx="1736">
                  <c:v>3.3000000000000002E-2</c:v>
                </c:pt>
                <c:pt idx="1737">
                  <c:v>3.2000000000000001E-2</c:v>
                </c:pt>
                <c:pt idx="1738">
                  <c:v>5.0000000000000001E-3</c:v>
                </c:pt>
                <c:pt idx="1739">
                  <c:v>2.5000000000000001E-2</c:v>
                </c:pt>
                <c:pt idx="1740">
                  <c:v>3.5000000000000003E-2</c:v>
                </c:pt>
                <c:pt idx="1741">
                  <c:v>4.9000000000000002E-2</c:v>
                </c:pt>
                <c:pt idx="1742">
                  <c:v>5.3999999999999999E-2</c:v>
                </c:pt>
                <c:pt idx="1743">
                  <c:v>2.9000000000000001E-2</c:v>
                </c:pt>
                <c:pt idx="1744">
                  <c:v>6.0000000000000001E-3</c:v>
                </c:pt>
                <c:pt idx="1745">
                  <c:v>1.4E-2</c:v>
                </c:pt>
                <c:pt idx="1746">
                  <c:v>3.6999999999999998E-2</c:v>
                </c:pt>
                <c:pt idx="1747">
                  <c:v>2.8000000000000001E-2</c:v>
                </c:pt>
                <c:pt idx="1748">
                  <c:v>2.1999999999999999E-2</c:v>
                </c:pt>
                <c:pt idx="1749">
                  <c:v>3.6999999999999998E-2</c:v>
                </c:pt>
                <c:pt idx="1750">
                  <c:v>1.7000000000000001E-2</c:v>
                </c:pt>
                <c:pt idx="1751">
                  <c:v>4.1000000000000002E-2</c:v>
                </c:pt>
                <c:pt idx="1752">
                  <c:v>2.7E-2</c:v>
                </c:pt>
                <c:pt idx="1753">
                  <c:v>7.0000000000000001E-3</c:v>
                </c:pt>
                <c:pt idx="1754">
                  <c:v>2.4E-2</c:v>
                </c:pt>
                <c:pt idx="1755">
                  <c:v>4.9000000000000002E-2</c:v>
                </c:pt>
                <c:pt idx="1756">
                  <c:v>1.9E-2</c:v>
                </c:pt>
                <c:pt idx="1757">
                  <c:v>2.1999999999999999E-2</c:v>
                </c:pt>
                <c:pt idx="1758">
                  <c:v>3.5000000000000003E-2</c:v>
                </c:pt>
                <c:pt idx="1759">
                  <c:v>3.3000000000000002E-2</c:v>
                </c:pt>
                <c:pt idx="1760">
                  <c:v>7.0000000000000001E-3</c:v>
                </c:pt>
                <c:pt idx="1761">
                  <c:v>0.01</c:v>
                </c:pt>
                <c:pt idx="1762">
                  <c:v>1.9E-2</c:v>
                </c:pt>
                <c:pt idx="1763">
                  <c:v>3.5999999999999997E-2</c:v>
                </c:pt>
                <c:pt idx="1764">
                  <c:v>2.4E-2</c:v>
                </c:pt>
                <c:pt idx="1765">
                  <c:v>3.6999999999999998E-2</c:v>
                </c:pt>
                <c:pt idx="1766">
                  <c:v>2.8000000000000001E-2</c:v>
                </c:pt>
                <c:pt idx="1767">
                  <c:v>3.5000000000000003E-2</c:v>
                </c:pt>
                <c:pt idx="1768">
                  <c:v>1.6E-2</c:v>
                </c:pt>
                <c:pt idx="1769">
                  <c:v>0.02</c:v>
                </c:pt>
                <c:pt idx="1770">
                  <c:v>3.6999999999999998E-2</c:v>
                </c:pt>
                <c:pt idx="1771">
                  <c:v>2.3E-2</c:v>
                </c:pt>
                <c:pt idx="1772">
                  <c:v>5.1999999999999998E-2</c:v>
                </c:pt>
                <c:pt idx="1773">
                  <c:v>7.0000000000000001E-3</c:v>
                </c:pt>
                <c:pt idx="1774">
                  <c:v>4.2999999999999997E-2</c:v>
                </c:pt>
                <c:pt idx="1775">
                  <c:v>0.03</c:v>
                </c:pt>
                <c:pt idx="1776">
                  <c:v>2.4E-2</c:v>
                </c:pt>
                <c:pt idx="1777">
                  <c:v>3.4000000000000002E-2</c:v>
                </c:pt>
                <c:pt idx="1778">
                  <c:v>2.4E-2</c:v>
                </c:pt>
                <c:pt idx="1779">
                  <c:v>3.2000000000000001E-2</c:v>
                </c:pt>
                <c:pt idx="1780">
                  <c:v>3.1E-2</c:v>
                </c:pt>
                <c:pt idx="1781">
                  <c:v>1.2E-2</c:v>
                </c:pt>
                <c:pt idx="1782">
                  <c:v>3.6999999999999998E-2</c:v>
                </c:pt>
                <c:pt idx="1783">
                  <c:v>1.6E-2</c:v>
                </c:pt>
                <c:pt idx="1784">
                  <c:v>2.8000000000000001E-2</c:v>
                </c:pt>
                <c:pt idx="1785">
                  <c:v>3.5999999999999997E-2</c:v>
                </c:pt>
                <c:pt idx="1786">
                  <c:v>2.1999999999999999E-2</c:v>
                </c:pt>
                <c:pt idx="1787">
                  <c:v>0.01</c:v>
                </c:pt>
                <c:pt idx="1788">
                  <c:v>3.3000000000000002E-2</c:v>
                </c:pt>
                <c:pt idx="1789">
                  <c:v>4.1000000000000002E-2</c:v>
                </c:pt>
                <c:pt idx="1790">
                  <c:v>2.3E-2</c:v>
                </c:pt>
                <c:pt idx="1791">
                  <c:v>-1E-3</c:v>
                </c:pt>
                <c:pt idx="1792">
                  <c:v>2.1000000000000001E-2</c:v>
                </c:pt>
                <c:pt idx="1793">
                  <c:v>1.4E-2</c:v>
                </c:pt>
                <c:pt idx="1794">
                  <c:v>2.3E-2</c:v>
                </c:pt>
                <c:pt idx="1795">
                  <c:v>1.2E-2</c:v>
                </c:pt>
                <c:pt idx="1796">
                  <c:v>2.1999999999999999E-2</c:v>
                </c:pt>
                <c:pt idx="1797">
                  <c:v>2.4E-2</c:v>
                </c:pt>
                <c:pt idx="1798">
                  <c:v>3.0000000000000001E-3</c:v>
                </c:pt>
                <c:pt idx="1799">
                  <c:v>4.4999999999999998E-2</c:v>
                </c:pt>
                <c:pt idx="1800">
                  <c:v>2.9000000000000001E-2</c:v>
                </c:pt>
                <c:pt idx="1801">
                  <c:v>2.4E-2</c:v>
                </c:pt>
                <c:pt idx="1802">
                  <c:v>1.7000000000000001E-2</c:v>
                </c:pt>
                <c:pt idx="1803">
                  <c:v>3.4000000000000002E-2</c:v>
                </c:pt>
                <c:pt idx="1804">
                  <c:v>5.1999999999999998E-2</c:v>
                </c:pt>
                <c:pt idx="1805">
                  <c:v>4.7E-2</c:v>
                </c:pt>
                <c:pt idx="1806">
                  <c:v>1.7999999999999999E-2</c:v>
                </c:pt>
                <c:pt idx="1807">
                  <c:v>2.4E-2</c:v>
                </c:pt>
                <c:pt idx="1808">
                  <c:v>2.1999999999999999E-2</c:v>
                </c:pt>
                <c:pt idx="1809">
                  <c:v>4.5999999999999999E-2</c:v>
                </c:pt>
                <c:pt idx="1810">
                  <c:v>2.3E-2</c:v>
                </c:pt>
                <c:pt idx="1811">
                  <c:v>3.2000000000000001E-2</c:v>
                </c:pt>
                <c:pt idx="1812">
                  <c:v>8.9999999999999993E-3</c:v>
                </c:pt>
                <c:pt idx="1813">
                  <c:v>3.2000000000000001E-2</c:v>
                </c:pt>
                <c:pt idx="1814">
                  <c:v>0.03</c:v>
                </c:pt>
                <c:pt idx="1815">
                  <c:v>2.4E-2</c:v>
                </c:pt>
                <c:pt idx="1816">
                  <c:v>4.2000000000000003E-2</c:v>
                </c:pt>
                <c:pt idx="1817">
                  <c:v>2.4E-2</c:v>
                </c:pt>
                <c:pt idx="1818">
                  <c:v>2.8000000000000001E-2</c:v>
                </c:pt>
                <c:pt idx="1819">
                  <c:v>1.9E-2</c:v>
                </c:pt>
                <c:pt idx="1820">
                  <c:v>2.5999999999999999E-2</c:v>
                </c:pt>
                <c:pt idx="1821">
                  <c:v>3.4000000000000002E-2</c:v>
                </c:pt>
                <c:pt idx="1822">
                  <c:v>3.9E-2</c:v>
                </c:pt>
                <c:pt idx="1823">
                  <c:v>2.5000000000000001E-2</c:v>
                </c:pt>
                <c:pt idx="1824">
                  <c:v>1.7000000000000001E-2</c:v>
                </c:pt>
                <c:pt idx="1825">
                  <c:v>2.4E-2</c:v>
                </c:pt>
                <c:pt idx="1826">
                  <c:v>0.03</c:v>
                </c:pt>
                <c:pt idx="1827">
                  <c:v>3.5000000000000003E-2</c:v>
                </c:pt>
                <c:pt idx="1828">
                  <c:v>0.02</c:v>
                </c:pt>
                <c:pt idx="1829">
                  <c:v>3.4000000000000002E-2</c:v>
                </c:pt>
                <c:pt idx="1830">
                  <c:v>2.3E-2</c:v>
                </c:pt>
                <c:pt idx="1831">
                  <c:v>3.1E-2</c:v>
                </c:pt>
                <c:pt idx="1832">
                  <c:v>2.7E-2</c:v>
                </c:pt>
                <c:pt idx="1833">
                  <c:v>3.3000000000000002E-2</c:v>
                </c:pt>
                <c:pt idx="1834">
                  <c:v>1.2999999999999999E-2</c:v>
                </c:pt>
                <c:pt idx="1835">
                  <c:v>2.3E-2</c:v>
                </c:pt>
                <c:pt idx="1836">
                  <c:v>1.6E-2</c:v>
                </c:pt>
                <c:pt idx="1837">
                  <c:v>0.01</c:v>
                </c:pt>
                <c:pt idx="1838">
                  <c:v>3.5999999999999997E-2</c:v>
                </c:pt>
                <c:pt idx="1839">
                  <c:v>2.1000000000000001E-2</c:v>
                </c:pt>
                <c:pt idx="1840">
                  <c:v>4.4999999999999998E-2</c:v>
                </c:pt>
                <c:pt idx="1841">
                  <c:v>1.2E-2</c:v>
                </c:pt>
                <c:pt idx="1842">
                  <c:v>3.4000000000000002E-2</c:v>
                </c:pt>
                <c:pt idx="1843">
                  <c:v>6.0999999999999999E-2</c:v>
                </c:pt>
                <c:pt idx="1844">
                  <c:v>1.0999999999999999E-2</c:v>
                </c:pt>
                <c:pt idx="1845">
                  <c:v>8.0000000000000002E-3</c:v>
                </c:pt>
                <c:pt idx="1846">
                  <c:v>3.2000000000000001E-2</c:v>
                </c:pt>
                <c:pt idx="1847">
                  <c:v>8.0000000000000002E-3</c:v>
                </c:pt>
                <c:pt idx="1848">
                  <c:v>3.3000000000000002E-2</c:v>
                </c:pt>
                <c:pt idx="1849">
                  <c:v>3.4000000000000002E-2</c:v>
                </c:pt>
                <c:pt idx="1850">
                  <c:v>6.2E-2</c:v>
                </c:pt>
                <c:pt idx="1851">
                  <c:v>2E-3</c:v>
                </c:pt>
                <c:pt idx="1852">
                  <c:v>3.4000000000000002E-2</c:v>
                </c:pt>
                <c:pt idx="1853">
                  <c:v>2.5999999999999999E-2</c:v>
                </c:pt>
                <c:pt idx="1854">
                  <c:v>3.2000000000000001E-2</c:v>
                </c:pt>
                <c:pt idx="1855">
                  <c:v>3.6999999999999998E-2</c:v>
                </c:pt>
                <c:pt idx="1856">
                  <c:v>3.5999999999999997E-2</c:v>
                </c:pt>
                <c:pt idx="1857">
                  <c:v>0.04</c:v>
                </c:pt>
                <c:pt idx="1858">
                  <c:v>3.5999999999999997E-2</c:v>
                </c:pt>
                <c:pt idx="1859">
                  <c:v>2.5999999999999999E-2</c:v>
                </c:pt>
                <c:pt idx="1860">
                  <c:v>2.9000000000000001E-2</c:v>
                </c:pt>
                <c:pt idx="1861">
                  <c:v>1.4E-2</c:v>
                </c:pt>
                <c:pt idx="1862">
                  <c:v>3.4000000000000002E-2</c:v>
                </c:pt>
                <c:pt idx="1863">
                  <c:v>3.5999999999999997E-2</c:v>
                </c:pt>
                <c:pt idx="1864">
                  <c:v>3.4000000000000002E-2</c:v>
                </c:pt>
                <c:pt idx="1865">
                  <c:v>2.9000000000000001E-2</c:v>
                </c:pt>
                <c:pt idx="1866">
                  <c:v>3.4000000000000002E-2</c:v>
                </c:pt>
                <c:pt idx="1867">
                  <c:v>0.04</c:v>
                </c:pt>
                <c:pt idx="1868">
                  <c:v>1.4999999999999999E-2</c:v>
                </c:pt>
                <c:pt idx="1869">
                  <c:v>5.8000000000000003E-2</c:v>
                </c:pt>
                <c:pt idx="1870">
                  <c:v>2.4E-2</c:v>
                </c:pt>
                <c:pt idx="1871">
                  <c:v>1.4E-2</c:v>
                </c:pt>
                <c:pt idx="1872">
                  <c:v>2.7E-2</c:v>
                </c:pt>
                <c:pt idx="1873">
                  <c:v>4.7E-2</c:v>
                </c:pt>
                <c:pt idx="1874">
                  <c:v>2.1999999999999999E-2</c:v>
                </c:pt>
                <c:pt idx="1875">
                  <c:v>3.3000000000000002E-2</c:v>
                </c:pt>
                <c:pt idx="1876">
                  <c:v>4.2000000000000003E-2</c:v>
                </c:pt>
                <c:pt idx="1877">
                  <c:v>0.04</c:v>
                </c:pt>
                <c:pt idx="1878">
                  <c:v>2.8000000000000001E-2</c:v>
                </c:pt>
                <c:pt idx="1879">
                  <c:v>2.9000000000000001E-2</c:v>
                </c:pt>
                <c:pt idx="1880">
                  <c:v>2.1000000000000001E-2</c:v>
                </c:pt>
                <c:pt idx="1881">
                  <c:v>4.1000000000000002E-2</c:v>
                </c:pt>
                <c:pt idx="1882">
                  <c:v>3.1E-2</c:v>
                </c:pt>
                <c:pt idx="1883">
                  <c:v>2.5999999999999999E-2</c:v>
                </c:pt>
                <c:pt idx="1884">
                  <c:v>4.2999999999999997E-2</c:v>
                </c:pt>
                <c:pt idx="1885">
                  <c:v>2.4E-2</c:v>
                </c:pt>
                <c:pt idx="1886">
                  <c:v>2.7E-2</c:v>
                </c:pt>
                <c:pt idx="1887">
                  <c:v>1.6E-2</c:v>
                </c:pt>
                <c:pt idx="1888">
                  <c:v>4.4999999999999998E-2</c:v>
                </c:pt>
                <c:pt idx="1889">
                  <c:v>5.0999999999999997E-2</c:v>
                </c:pt>
                <c:pt idx="1890">
                  <c:v>4.1000000000000002E-2</c:v>
                </c:pt>
                <c:pt idx="1891">
                  <c:v>3.5999999999999997E-2</c:v>
                </c:pt>
                <c:pt idx="1892">
                  <c:v>4.7E-2</c:v>
                </c:pt>
                <c:pt idx="1893">
                  <c:v>3.5999999999999997E-2</c:v>
                </c:pt>
                <c:pt idx="1894">
                  <c:v>5.8999999999999997E-2</c:v>
                </c:pt>
                <c:pt idx="1895">
                  <c:v>3.1E-2</c:v>
                </c:pt>
                <c:pt idx="1896">
                  <c:v>0.04</c:v>
                </c:pt>
                <c:pt idx="1897">
                  <c:v>2.8000000000000001E-2</c:v>
                </c:pt>
                <c:pt idx="1898">
                  <c:v>2.9000000000000001E-2</c:v>
                </c:pt>
                <c:pt idx="1899">
                  <c:v>3.5999999999999997E-2</c:v>
                </c:pt>
                <c:pt idx="1900">
                  <c:v>4.4999999999999998E-2</c:v>
                </c:pt>
                <c:pt idx="1901">
                  <c:v>5.5E-2</c:v>
                </c:pt>
                <c:pt idx="1902">
                  <c:v>3.5999999999999997E-2</c:v>
                </c:pt>
                <c:pt idx="1903">
                  <c:v>8.9999999999999993E-3</c:v>
                </c:pt>
                <c:pt idx="1904">
                  <c:v>2.5999999999999999E-2</c:v>
                </c:pt>
                <c:pt idx="1905">
                  <c:v>2.3E-2</c:v>
                </c:pt>
                <c:pt idx="1906">
                  <c:v>5.6000000000000001E-2</c:v>
                </c:pt>
                <c:pt idx="1907">
                  <c:v>1.4999999999999999E-2</c:v>
                </c:pt>
                <c:pt idx="1908">
                  <c:v>4.1000000000000002E-2</c:v>
                </c:pt>
                <c:pt idx="1909">
                  <c:v>3.7999999999999999E-2</c:v>
                </c:pt>
                <c:pt idx="1910">
                  <c:v>4.9000000000000002E-2</c:v>
                </c:pt>
                <c:pt idx="1911">
                  <c:v>4.1000000000000002E-2</c:v>
                </c:pt>
                <c:pt idx="1912">
                  <c:v>2.9000000000000001E-2</c:v>
                </c:pt>
                <c:pt idx="1913">
                  <c:v>3.9E-2</c:v>
                </c:pt>
                <c:pt idx="1914">
                  <c:v>2.8000000000000001E-2</c:v>
                </c:pt>
                <c:pt idx="1915">
                  <c:v>4.4999999999999998E-2</c:v>
                </c:pt>
                <c:pt idx="1916">
                  <c:v>2.4E-2</c:v>
                </c:pt>
                <c:pt idx="1917">
                  <c:v>3.9E-2</c:v>
                </c:pt>
                <c:pt idx="1918">
                  <c:v>1.2999999999999999E-2</c:v>
                </c:pt>
                <c:pt idx="1919">
                  <c:v>2.7E-2</c:v>
                </c:pt>
                <c:pt idx="1920">
                  <c:v>3.2000000000000001E-2</c:v>
                </c:pt>
                <c:pt idx="1921">
                  <c:v>3.5000000000000003E-2</c:v>
                </c:pt>
                <c:pt idx="1922">
                  <c:v>2.7E-2</c:v>
                </c:pt>
                <c:pt idx="1923">
                  <c:v>1.6E-2</c:v>
                </c:pt>
                <c:pt idx="1924">
                  <c:v>4.2999999999999997E-2</c:v>
                </c:pt>
                <c:pt idx="1925">
                  <c:v>3.2000000000000001E-2</c:v>
                </c:pt>
                <c:pt idx="1926">
                  <c:v>4.3999999999999997E-2</c:v>
                </c:pt>
                <c:pt idx="1927">
                  <c:v>0.04</c:v>
                </c:pt>
                <c:pt idx="1928">
                  <c:v>5.1999999999999998E-2</c:v>
                </c:pt>
                <c:pt idx="1929">
                  <c:v>4.2000000000000003E-2</c:v>
                </c:pt>
                <c:pt idx="1930">
                  <c:v>5.3999999999999999E-2</c:v>
                </c:pt>
                <c:pt idx="1931">
                  <c:v>3.2000000000000001E-2</c:v>
                </c:pt>
                <c:pt idx="1932">
                  <c:v>3.5999999999999997E-2</c:v>
                </c:pt>
                <c:pt idx="1933">
                  <c:v>3.1E-2</c:v>
                </c:pt>
                <c:pt idx="1934">
                  <c:v>2.8000000000000001E-2</c:v>
                </c:pt>
                <c:pt idx="1935">
                  <c:v>3.1E-2</c:v>
                </c:pt>
                <c:pt idx="1936">
                  <c:v>5.7000000000000002E-2</c:v>
                </c:pt>
                <c:pt idx="1937">
                  <c:v>3.5000000000000003E-2</c:v>
                </c:pt>
                <c:pt idx="1938">
                  <c:v>0.04</c:v>
                </c:pt>
                <c:pt idx="1939">
                  <c:v>2.1999999999999999E-2</c:v>
                </c:pt>
                <c:pt idx="1940">
                  <c:v>1.6E-2</c:v>
                </c:pt>
                <c:pt idx="1941">
                  <c:v>4.1000000000000002E-2</c:v>
                </c:pt>
                <c:pt idx="1942">
                  <c:v>0.04</c:v>
                </c:pt>
                <c:pt idx="1943">
                  <c:v>2.5000000000000001E-2</c:v>
                </c:pt>
                <c:pt idx="1944">
                  <c:v>2.5999999999999999E-2</c:v>
                </c:pt>
                <c:pt idx="1945">
                  <c:v>6.0000000000000001E-3</c:v>
                </c:pt>
                <c:pt idx="1946">
                  <c:v>3.1E-2</c:v>
                </c:pt>
                <c:pt idx="1947">
                  <c:v>3.9E-2</c:v>
                </c:pt>
                <c:pt idx="1948">
                  <c:v>2.8000000000000001E-2</c:v>
                </c:pt>
                <c:pt idx="1949">
                  <c:v>4.7E-2</c:v>
                </c:pt>
                <c:pt idx="1950">
                  <c:v>3.9E-2</c:v>
                </c:pt>
                <c:pt idx="1951">
                  <c:v>2.5000000000000001E-2</c:v>
                </c:pt>
                <c:pt idx="1952">
                  <c:v>2.1000000000000001E-2</c:v>
                </c:pt>
                <c:pt idx="1953">
                  <c:v>3.4000000000000002E-2</c:v>
                </c:pt>
                <c:pt idx="1954">
                  <c:v>4.7E-2</c:v>
                </c:pt>
                <c:pt idx="1955">
                  <c:v>1.7000000000000001E-2</c:v>
                </c:pt>
                <c:pt idx="1956">
                  <c:v>4.2999999999999997E-2</c:v>
                </c:pt>
                <c:pt idx="1957">
                  <c:v>2.9000000000000001E-2</c:v>
                </c:pt>
                <c:pt idx="1958">
                  <c:v>3.5999999999999997E-2</c:v>
                </c:pt>
                <c:pt idx="1959">
                  <c:v>2.4E-2</c:v>
                </c:pt>
                <c:pt idx="1960">
                  <c:v>5.0000000000000001E-3</c:v>
                </c:pt>
                <c:pt idx="1961">
                  <c:v>2.1999999999999999E-2</c:v>
                </c:pt>
                <c:pt idx="1962">
                  <c:v>3.1E-2</c:v>
                </c:pt>
                <c:pt idx="1963">
                  <c:v>2.7E-2</c:v>
                </c:pt>
                <c:pt idx="1964">
                  <c:v>3.1E-2</c:v>
                </c:pt>
                <c:pt idx="1965">
                  <c:v>0.04</c:v>
                </c:pt>
                <c:pt idx="1966">
                  <c:v>6.0000000000000001E-3</c:v>
                </c:pt>
                <c:pt idx="1967">
                  <c:v>-1.4999999999999999E-2</c:v>
                </c:pt>
                <c:pt idx="1968">
                  <c:v>3.2000000000000001E-2</c:v>
                </c:pt>
                <c:pt idx="1969">
                  <c:v>2.4E-2</c:v>
                </c:pt>
                <c:pt idx="1970">
                  <c:v>3.2000000000000001E-2</c:v>
                </c:pt>
                <c:pt idx="1971">
                  <c:v>1.4E-2</c:v>
                </c:pt>
                <c:pt idx="1972">
                  <c:v>0.03</c:v>
                </c:pt>
                <c:pt idx="1973">
                  <c:v>3.9E-2</c:v>
                </c:pt>
                <c:pt idx="1974">
                  <c:v>5.2999999999999999E-2</c:v>
                </c:pt>
                <c:pt idx="1975">
                  <c:v>1.4E-2</c:v>
                </c:pt>
                <c:pt idx="1976">
                  <c:v>6.3E-2</c:v>
                </c:pt>
                <c:pt idx="1977">
                  <c:v>2.1999999999999999E-2</c:v>
                </c:pt>
                <c:pt idx="1978">
                  <c:v>0.04</c:v>
                </c:pt>
                <c:pt idx="1979">
                  <c:v>3.9E-2</c:v>
                </c:pt>
                <c:pt idx="1980">
                  <c:v>4.9000000000000002E-2</c:v>
                </c:pt>
                <c:pt idx="1981">
                  <c:v>5.2999999999999999E-2</c:v>
                </c:pt>
                <c:pt idx="1982">
                  <c:v>3.4000000000000002E-2</c:v>
                </c:pt>
                <c:pt idx="1983">
                  <c:v>1.6E-2</c:v>
                </c:pt>
                <c:pt idx="1984">
                  <c:v>5.5E-2</c:v>
                </c:pt>
                <c:pt idx="1985">
                  <c:v>1.4999999999999999E-2</c:v>
                </c:pt>
                <c:pt idx="1986">
                  <c:v>2.1999999999999999E-2</c:v>
                </c:pt>
                <c:pt idx="1987">
                  <c:v>3.2000000000000001E-2</c:v>
                </c:pt>
                <c:pt idx="1988">
                  <c:v>1.6E-2</c:v>
                </c:pt>
                <c:pt idx="1989">
                  <c:v>6.0000000000000001E-3</c:v>
                </c:pt>
                <c:pt idx="1990">
                  <c:v>4.5999999999999999E-2</c:v>
                </c:pt>
                <c:pt idx="1991">
                  <c:v>2.9000000000000001E-2</c:v>
                </c:pt>
                <c:pt idx="1992">
                  <c:v>5.3999999999999999E-2</c:v>
                </c:pt>
                <c:pt idx="1993">
                  <c:v>5.1999999999999998E-2</c:v>
                </c:pt>
                <c:pt idx="1994">
                  <c:v>2.5000000000000001E-2</c:v>
                </c:pt>
                <c:pt idx="1995">
                  <c:v>0.03</c:v>
                </c:pt>
                <c:pt idx="1996">
                  <c:v>1.7000000000000001E-2</c:v>
                </c:pt>
                <c:pt idx="1997">
                  <c:v>2.1000000000000001E-2</c:v>
                </c:pt>
                <c:pt idx="1998">
                  <c:v>3.5000000000000003E-2</c:v>
                </c:pt>
                <c:pt idx="1999">
                  <c:v>5.6000000000000001E-2</c:v>
                </c:pt>
                <c:pt idx="2000">
                  <c:v>4.3999999999999997E-2</c:v>
                </c:pt>
                <c:pt idx="2001">
                  <c:v>1.4999999999999999E-2</c:v>
                </c:pt>
                <c:pt idx="2002">
                  <c:v>3.2000000000000001E-2</c:v>
                </c:pt>
                <c:pt idx="2003">
                  <c:v>4.5999999999999999E-2</c:v>
                </c:pt>
                <c:pt idx="2004">
                  <c:v>3.1E-2</c:v>
                </c:pt>
                <c:pt idx="2005">
                  <c:v>4.1000000000000002E-2</c:v>
                </c:pt>
                <c:pt idx="2006">
                  <c:v>4.8000000000000001E-2</c:v>
                </c:pt>
                <c:pt idx="2007">
                  <c:v>4.9000000000000002E-2</c:v>
                </c:pt>
                <c:pt idx="2008">
                  <c:v>6.5000000000000002E-2</c:v>
                </c:pt>
                <c:pt idx="2009">
                  <c:v>3.4000000000000002E-2</c:v>
                </c:pt>
                <c:pt idx="2010">
                  <c:v>0.04</c:v>
                </c:pt>
                <c:pt idx="2011">
                  <c:v>4.1000000000000002E-2</c:v>
                </c:pt>
                <c:pt idx="2012">
                  <c:v>2.1999999999999999E-2</c:v>
                </c:pt>
                <c:pt idx="2013">
                  <c:v>3.7999999999999999E-2</c:v>
                </c:pt>
                <c:pt idx="2014">
                  <c:v>3.4000000000000002E-2</c:v>
                </c:pt>
                <c:pt idx="2015">
                  <c:v>5.0000000000000001E-3</c:v>
                </c:pt>
                <c:pt idx="2016">
                  <c:v>3.5000000000000003E-2</c:v>
                </c:pt>
                <c:pt idx="2017">
                  <c:v>0.04</c:v>
                </c:pt>
                <c:pt idx="2018">
                  <c:v>6.5000000000000002E-2</c:v>
                </c:pt>
                <c:pt idx="2019">
                  <c:v>4.7E-2</c:v>
                </c:pt>
                <c:pt idx="2020">
                  <c:v>2.4E-2</c:v>
                </c:pt>
                <c:pt idx="2021">
                  <c:v>3.4000000000000002E-2</c:v>
                </c:pt>
                <c:pt idx="2022">
                  <c:v>1.6E-2</c:v>
                </c:pt>
                <c:pt idx="2023">
                  <c:v>8.9999999999999993E-3</c:v>
                </c:pt>
                <c:pt idx="2024">
                  <c:v>5.1999999999999998E-2</c:v>
                </c:pt>
                <c:pt idx="2025">
                  <c:v>2.5000000000000001E-2</c:v>
                </c:pt>
                <c:pt idx="2026">
                  <c:v>0.02</c:v>
                </c:pt>
                <c:pt idx="2027">
                  <c:v>1.7999999999999999E-2</c:v>
                </c:pt>
                <c:pt idx="2028">
                  <c:v>6.8000000000000005E-2</c:v>
                </c:pt>
                <c:pt idx="2029">
                  <c:v>1.2E-2</c:v>
                </c:pt>
                <c:pt idx="2030">
                  <c:v>4.7E-2</c:v>
                </c:pt>
                <c:pt idx="2031">
                  <c:v>3.5000000000000003E-2</c:v>
                </c:pt>
                <c:pt idx="2032">
                  <c:v>5.1999999999999998E-2</c:v>
                </c:pt>
                <c:pt idx="2033">
                  <c:v>4.2000000000000003E-2</c:v>
                </c:pt>
                <c:pt idx="2034">
                  <c:v>4.3999999999999997E-2</c:v>
                </c:pt>
                <c:pt idx="2035">
                  <c:v>3.5999999999999997E-2</c:v>
                </c:pt>
                <c:pt idx="2036">
                  <c:v>0.03</c:v>
                </c:pt>
                <c:pt idx="2037">
                  <c:v>2E-3</c:v>
                </c:pt>
                <c:pt idx="2038">
                  <c:v>2.8000000000000001E-2</c:v>
                </c:pt>
                <c:pt idx="2039">
                  <c:v>4.9000000000000002E-2</c:v>
                </c:pt>
                <c:pt idx="2040">
                  <c:v>0.02</c:v>
                </c:pt>
                <c:pt idx="2041">
                  <c:v>4.4999999999999998E-2</c:v>
                </c:pt>
                <c:pt idx="2042">
                  <c:v>2.7E-2</c:v>
                </c:pt>
                <c:pt idx="2043">
                  <c:v>4.9000000000000002E-2</c:v>
                </c:pt>
                <c:pt idx="2044">
                  <c:v>4.1000000000000002E-2</c:v>
                </c:pt>
                <c:pt idx="2045">
                  <c:v>3.6999999999999998E-2</c:v>
                </c:pt>
                <c:pt idx="2046">
                  <c:v>0.03</c:v>
                </c:pt>
                <c:pt idx="2047">
                  <c:v>2.3E-2</c:v>
                </c:pt>
                <c:pt idx="2048">
                  <c:v>2.7E-2</c:v>
                </c:pt>
                <c:pt idx="2049">
                  <c:v>4.1000000000000002E-2</c:v>
                </c:pt>
                <c:pt idx="2050">
                  <c:v>3.4000000000000002E-2</c:v>
                </c:pt>
                <c:pt idx="2051">
                  <c:v>2.3E-2</c:v>
                </c:pt>
                <c:pt idx="2052">
                  <c:v>6.2E-2</c:v>
                </c:pt>
                <c:pt idx="2053">
                  <c:v>2.1000000000000001E-2</c:v>
                </c:pt>
                <c:pt idx="2054">
                  <c:v>3.6999999999999998E-2</c:v>
                </c:pt>
                <c:pt idx="2055">
                  <c:v>3.5000000000000003E-2</c:v>
                </c:pt>
                <c:pt idx="2056">
                  <c:v>1.4E-2</c:v>
                </c:pt>
                <c:pt idx="2057">
                  <c:v>2.1999999999999999E-2</c:v>
                </c:pt>
                <c:pt idx="2058">
                  <c:v>5.2999999999999999E-2</c:v>
                </c:pt>
                <c:pt idx="2059">
                  <c:v>1.4E-2</c:v>
                </c:pt>
                <c:pt idx="2060">
                  <c:v>3.5999999999999997E-2</c:v>
                </c:pt>
                <c:pt idx="2061">
                  <c:v>4.7E-2</c:v>
                </c:pt>
                <c:pt idx="2062">
                  <c:v>4.5999999999999999E-2</c:v>
                </c:pt>
                <c:pt idx="2063">
                  <c:v>5.5E-2</c:v>
                </c:pt>
                <c:pt idx="2064">
                  <c:v>0.03</c:v>
                </c:pt>
                <c:pt idx="2065">
                  <c:v>0.01</c:v>
                </c:pt>
                <c:pt idx="2066">
                  <c:v>2.7E-2</c:v>
                </c:pt>
                <c:pt idx="2067">
                  <c:v>3.1E-2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B0-AA45-A698-83E91071790F}"/>
            </c:ext>
          </c:extLst>
        </c:ser>
        <c:ser>
          <c:idx val="3"/>
          <c:order val="3"/>
          <c:tx>
            <c:strRef>
              <c:f>'UV VIS Meas 500 ms, 10 scan'!$H$2</c:f>
              <c:strCache>
                <c:ptCount val="1"/>
                <c:pt idx="0">
                  <c:v>254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scan'!$H$3:$H$2070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3.052</c:v>
                </c:pt>
                <c:pt idx="26">
                  <c:v>6.4530000000000003</c:v>
                </c:pt>
                <c:pt idx="27">
                  <c:v>2.319</c:v>
                </c:pt>
                <c:pt idx="28">
                  <c:v>1.7589999999999999</c:v>
                </c:pt>
                <c:pt idx="29">
                  <c:v>2.3980000000000001</c:v>
                </c:pt>
                <c:pt idx="30">
                  <c:v>1.4990000000000001</c:v>
                </c:pt>
                <c:pt idx="31">
                  <c:v>2.3420000000000001</c:v>
                </c:pt>
                <c:pt idx="32">
                  <c:v>2.5129999999999999</c:v>
                </c:pt>
                <c:pt idx="33">
                  <c:v>1.534</c:v>
                </c:pt>
                <c:pt idx="34">
                  <c:v>2.3660000000000001</c:v>
                </c:pt>
                <c:pt idx="35">
                  <c:v>1.1599999999999999</c:v>
                </c:pt>
                <c:pt idx="36">
                  <c:v>1.3640000000000001</c:v>
                </c:pt>
                <c:pt idx="37">
                  <c:v>2.6509999999999998</c:v>
                </c:pt>
                <c:pt idx="38">
                  <c:v>2.153</c:v>
                </c:pt>
                <c:pt idx="39">
                  <c:v>1.28</c:v>
                </c:pt>
                <c:pt idx="40">
                  <c:v>1.625</c:v>
                </c:pt>
                <c:pt idx="41">
                  <c:v>1.9350000000000001</c:v>
                </c:pt>
                <c:pt idx="42">
                  <c:v>0.93899999999999995</c:v>
                </c:pt>
                <c:pt idx="43">
                  <c:v>0.90300000000000002</c:v>
                </c:pt>
                <c:pt idx="44">
                  <c:v>0.86199999999999999</c:v>
                </c:pt>
                <c:pt idx="45">
                  <c:v>1.381</c:v>
                </c:pt>
                <c:pt idx="46">
                  <c:v>1.726</c:v>
                </c:pt>
                <c:pt idx="47">
                  <c:v>0.71199999999999997</c:v>
                </c:pt>
                <c:pt idx="48">
                  <c:v>0.60499999999999998</c:v>
                </c:pt>
                <c:pt idx="49">
                  <c:v>0.61</c:v>
                </c:pt>
                <c:pt idx="50">
                  <c:v>0.81299999999999994</c:v>
                </c:pt>
                <c:pt idx="51">
                  <c:v>0.96699999999999997</c:v>
                </c:pt>
                <c:pt idx="52">
                  <c:v>0.61399999999999999</c:v>
                </c:pt>
                <c:pt idx="53">
                  <c:v>1.2350000000000001</c:v>
                </c:pt>
                <c:pt idx="54">
                  <c:v>0.89900000000000002</c:v>
                </c:pt>
                <c:pt idx="55">
                  <c:v>0.94</c:v>
                </c:pt>
                <c:pt idx="56">
                  <c:v>0.83</c:v>
                </c:pt>
                <c:pt idx="57">
                  <c:v>0.97</c:v>
                </c:pt>
                <c:pt idx="58">
                  <c:v>0.67700000000000005</c:v>
                </c:pt>
                <c:pt idx="59">
                  <c:v>0.71399999999999997</c:v>
                </c:pt>
                <c:pt idx="60">
                  <c:v>0.98299999999999998</c:v>
                </c:pt>
                <c:pt idx="61">
                  <c:v>0.77</c:v>
                </c:pt>
                <c:pt idx="62">
                  <c:v>0.61499999999999999</c:v>
                </c:pt>
                <c:pt idx="63">
                  <c:v>0.66600000000000004</c:v>
                </c:pt>
                <c:pt idx="64">
                  <c:v>0.40600000000000003</c:v>
                </c:pt>
                <c:pt idx="65">
                  <c:v>0.46300000000000002</c:v>
                </c:pt>
                <c:pt idx="66">
                  <c:v>0.83299999999999996</c:v>
                </c:pt>
                <c:pt idx="67">
                  <c:v>0.42899999999999999</c:v>
                </c:pt>
                <c:pt idx="68">
                  <c:v>0.59499999999999997</c:v>
                </c:pt>
                <c:pt idx="69">
                  <c:v>0.754</c:v>
                </c:pt>
                <c:pt idx="70">
                  <c:v>0.64700000000000002</c:v>
                </c:pt>
                <c:pt idx="71">
                  <c:v>0.73</c:v>
                </c:pt>
                <c:pt idx="72">
                  <c:v>0.88400000000000001</c:v>
                </c:pt>
                <c:pt idx="73">
                  <c:v>0.32400000000000001</c:v>
                </c:pt>
                <c:pt idx="74">
                  <c:v>0.80800000000000005</c:v>
                </c:pt>
                <c:pt idx="75">
                  <c:v>0.32900000000000001</c:v>
                </c:pt>
                <c:pt idx="76">
                  <c:v>0.755</c:v>
                </c:pt>
                <c:pt idx="77">
                  <c:v>0.52200000000000002</c:v>
                </c:pt>
                <c:pt idx="78">
                  <c:v>0.39600000000000002</c:v>
                </c:pt>
                <c:pt idx="79">
                  <c:v>0.61599999999999999</c:v>
                </c:pt>
                <c:pt idx="80">
                  <c:v>0.19700000000000001</c:v>
                </c:pt>
                <c:pt idx="81">
                  <c:v>0.46899999999999997</c:v>
                </c:pt>
                <c:pt idx="82">
                  <c:v>0.35399999999999998</c:v>
                </c:pt>
                <c:pt idx="83">
                  <c:v>0.26800000000000002</c:v>
                </c:pt>
                <c:pt idx="84">
                  <c:v>0.13100000000000001</c:v>
                </c:pt>
                <c:pt idx="85">
                  <c:v>0.248</c:v>
                </c:pt>
                <c:pt idx="86">
                  <c:v>0.35199999999999998</c:v>
                </c:pt>
                <c:pt idx="87">
                  <c:v>0.46899999999999997</c:v>
                </c:pt>
                <c:pt idx="88">
                  <c:v>0.35599999999999998</c:v>
                </c:pt>
                <c:pt idx="89">
                  <c:v>0.29299999999999998</c:v>
                </c:pt>
                <c:pt idx="90">
                  <c:v>0.318</c:v>
                </c:pt>
                <c:pt idx="91">
                  <c:v>0.21099999999999999</c:v>
                </c:pt>
                <c:pt idx="92">
                  <c:v>0.28699999999999998</c:v>
                </c:pt>
                <c:pt idx="93">
                  <c:v>0.19800000000000001</c:v>
                </c:pt>
                <c:pt idx="94">
                  <c:v>0.26600000000000001</c:v>
                </c:pt>
                <c:pt idx="95">
                  <c:v>0.30499999999999999</c:v>
                </c:pt>
                <c:pt idx="96">
                  <c:v>0.22500000000000001</c:v>
                </c:pt>
                <c:pt idx="97">
                  <c:v>0.159</c:v>
                </c:pt>
                <c:pt idx="98">
                  <c:v>0.128</c:v>
                </c:pt>
                <c:pt idx="99">
                  <c:v>0.16800000000000001</c:v>
                </c:pt>
                <c:pt idx="100">
                  <c:v>0.11700000000000001</c:v>
                </c:pt>
                <c:pt idx="101">
                  <c:v>-5.2999999999999999E-2</c:v>
                </c:pt>
                <c:pt idx="102">
                  <c:v>0.122</c:v>
                </c:pt>
                <c:pt idx="103">
                  <c:v>0.13700000000000001</c:v>
                </c:pt>
                <c:pt idx="104">
                  <c:v>0.17899999999999999</c:v>
                </c:pt>
                <c:pt idx="105">
                  <c:v>0.18</c:v>
                </c:pt>
                <c:pt idx="106">
                  <c:v>0.127</c:v>
                </c:pt>
                <c:pt idx="107">
                  <c:v>9.6000000000000002E-2</c:v>
                </c:pt>
                <c:pt idx="108">
                  <c:v>7.4999999999999997E-2</c:v>
                </c:pt>
                <c:pt idx="109">
                  <c:v>0.13500000000000001</c:v>
                </c:pt>
                <c:pt idx="110">
                  <c:v>0.10299999999999999</c:v>
                </c:pt>
                <c:pt idx="111">
                  <c:v>7.9000000000000001E-2</c:v>
                </c:pt>
                <c:pt idx="112">
                  <c:v>0.13400000000000001</c:v>
                </c:pt>
                <c:pt idx="113">
                  <c:v>6.7000000000000004E-2</c:v>
                </c:pt>
                <c:pt idx="114">
                  <c:v>0.17199999999999999</c:v>
                </c:pt>
                <c:pt idx="115">
                  <c:v>0.16500000000000001</c:v>
                </c:pt>
                <c:pt idx="116">
                  <c:v>0.124</c:v>
                </c:pt>
                <c:pt idx="117">
                  <c:v>0.105</c:v>
                </c:pt>
                <c:pt idx="118">
                  <c:v>0.16300000000000001</c:v>
                </c:pt>
                <c:pt idx="119">
                  <c:v>0.13300000000000001</c:v>
                </c:pt>
                <c:pt idx="120">
                  <c:v>8.2000000000000003E-2</c:v>
                </c:pt>
                <c:pt idx="121">
                  <c:v>0.151</c:v>
                </c:pt>
                <c:pt idx="122">
                  <c:v>0.124</c:v>
                </c:pt>
                <c:pt idx="123">
                  <c:v>0.15</c:v>
                </c:pt>
                <c:pt idx="124">
                  <c:v>0.122</c:v>
                </c:pt>
                <c:pt idx="125">
                  <c:v>0.125</c:v>
                </c:pt>
                <c:pt idx="126">
                  <c:v>0.156</c:v>
                </c:pt>
                <c:pt idx="127">
                  <c:v>7.0999999999999994E-2</c:v>
                </c:pt>
                <c:pt idx="128">
                  <c:v>0.13800000000000001</c:v>
                </c:pt>
                <c:pt idx="129">
                  <c:v>0.10100000000000001</c:v>
                </c:pt>
                <c:pt idx="130">
                  <c:v>8.6999999999999994E-2</c:v>
                </c:pt>
                <c:pt idx="131">
                  <c:v>8.7999999999999995E-2</c:v>
                </c:pt>
                <c:pt idx="132">
                  <c:v>0.152</c:v>
                </c:pt>
                <c:pt idx="133">
                  <c:v>0.14199999999999999</c:v>
                </c:pt>
                <c:pt idx="134">
                  <c:v>0.13200000000000001</c:v>
                </c:pt>
                <c:pt idx="135">
                  <c:v>0.156</c:v>
                </c:pt>
                <c:pt idx="136">
                  <c:v>0.155</c:v>
                </c:pt>
                <c:pt idx="137">
                  <c:v>0.13800000000000001</c:v>
                </c:pt>
                <c:pt idx="138">
                  <c:v>0.113</c:v>
                </c:pt>
                <c:pt idx="139">
                  <c:v>0.17799999999999999</c:v>
                </c:pt>
                <c:pt idx="140">
                  <c:v>0.183</c:v>
                </c:pt>
                <c:pt idx="141">
                  <c:v>0.17</c:v>
                </c:pt>
                <c:pt idx="142">
                  <c:v>0.218</c:v>
                </c:pt>
                <c:pt idx="143">
                  <c:v>0.246</c:v>
                </c:pt>
                <c:pt idx="144">
                  <c:v>0.21</c:v>
                </c:pt>
                <c:pt idx="145">
                  <c:v>0.248</c:v>
                </c:pt>
                <c:pt idx="146">
                  <c:v>0.224</c:v>
                </c:pt>
                <c:pt idx="147">
                  <c:v>0.26600000000000001</c:v>
                </c:pt>
                <c:pt idx="148">
                  <c:v>0.34300000000000003</c:v>
                </c:pt>
                <c:pt idx="149">
                  <c:v>0.35199999999999998</c:v>
                </c:pt>
                <c:pt idx="150">
                  <c:v>0.45900000000000002</c:v>
                </c:pt>
                <c:pt idx="151">
                  <c:v>0.502</c:v>
                </c:pt>
                <c:pt idx="152">
                  <c:v>0.82399999999999995</c:v>
                </c:pt>
                <c:pt idx="153">
                  <c:v>2.84</c:v>
                </c:pt>
                <c:pt idx="154">
                  <c:v>8.6319999999999997</c:v>
                </c:pt>
                <c:pt idx="155">
                  <c:v>11.273999999999999</c:v>
                </c:pt>
                <c:pt idx="156">
                  <c:v>13.195</c:v>
                </c:pt>
                <c:pt idx="157">
                  <c:v>18.091999999999999</c:v>
                </c:pt>
                <c:pt idx="158">
                  <c:v>33.694000000000003</c:v>
                </c:pt>
                <c:pt idx="159">
                  <c:v>61.872999999999998</c:v>
                </c:pt>
                <c:pt idx="160">
                  <c:v>28.300999999999998</c:v>
                </c:pt>
                <c:pt idx="161">
                  <c:v>3.7290000000000001</c:v>
                </c:pt>
                <c:pt idx="162">
                  <c:v>1.2150000000000001</c:v>
                </c:pt>
                <c:pt idx="163">
                  <c:v>0.86699999999999999</c:v>
                </c:pt>
                <c:pt idx="164">
                  <c:v>0.72299999999999998</c:v>
                </c:pt>
                <c:pt idx="165">
                  <c:v>0.623</c:v>
                </c:pt>
                <c:pt idx="166">
                  <c:v>0.53800000000000003</c:v>
                </c:pt>
                <c:pt idx="167">
                  <c:v>0.47399999999999998</c:v>
                </c:pt>
                <c:pt idx="168">
                  <c:v>0.41499999999999998</c:v>
                </c:pt>
                <c:pt idx="169">
                  <c:v>0.36599999999999999</c:v>
                </c:pt>
                <c:pt idx="170">
                  <c:v>0.374</c:v>
                </c:pt>
                <c:pt idx="171">
                  <c:v>0.35</c:v>
                </c:pt>
                <c:pt idx="172">
                  <c:v>0.35</c:v>
                </c:pt>
                <c:pt idx="173">
                  <c:v>0.28799999999999998</c:v>
                </c:pt>
                <c:pt idx="174">
                  <c:v>0.36</c:v>
                </c:pt>
                <c:pt idx="175">
                  <c:v>0.33300000000000002</c:v>
                </c:pt>
                <c:pt idx="176">
                  <c:v>0.28299999999999997</c:v>
                </c:pt>
                <c:pt idx="177">
                  <c:v>0.28199999999999997</c:v>
                </c:pt>
                <c:pt idx="178">
                  <c:v>0.255</c:v>
                </c:pt>
                <c:pt idx="179">
                  <c:v>0.23499999999999999</c:v>
                </c:pt>
                <c:pt idx="180">
                  <c:v>0.27900000000000003</c:v>
                </c:pt>
                <c:pt idx="181">
                  <c:v>0.248</c:v>
                </c:pt>
                <c:pt idx="182">
                  <c:v>0.23899999999999999</c:v>
                </c:pt>
                <c:pt idx="183">
                  <c:v>0.25800000000000001</c:v>
                </c:pt>
                <c:pt idx="184">
                  <c:v>0.27</c:v>
                </c:pt>
                <c:pt idx="185">
                  <c:v>0.248</c:v>
                </c:pt>
                <c:pt idx="186">
                  <c:v>0.25700000000000001</c:v>
                </c:pt>
                <c:pt idx="187">
                  <c:v>0.26100000000000001</c:v>
                </c:pt>
                <c:pt idx="188">
                  <c:v>0.30399999999999999</c:v>
                </c:pt>
                <c:pt idx="189">
                  <c:v>0.24099999999999999</c:v>
                </c:pt>
                <c:pt idx="190">
                  <c:v>0.26300000000000001</c:v>
                </c:pt>
                <c:pt idx="191">
                  <c:v>0.26900000000000002</c:v>
                </c:pt>
                <c:pt idx="192">
                  <c:v>0.27300000000000002</c:v>
                </c:pt>
                <c:pt idx="193">
                  <c:v>0.17</c:v>
                </c:pt>
                <c:pt idx="194">
                  <c:v>0.154</c:v>
                </c:pt>
                <c:pt idx="195">
                  <c:v>0.11700000000000001</c:v>
                </c:pt>
                <c:pt idx="196">
                  <c:v>0.19500000000000001</c:v>
                </c:pt>
                <c:pt idx="197">
                  <c:v>0.13800000000000001</c:v>
                </c:pt>
                <c:pt idx="198">
                  <c:v>0.153</c:v>
                </c:pt>
                <c:pt idx="199">
                  <c:v>0.122</c:v>
                </c:pt>
                <c:pt idx="200">
                  <c:v>0.14000000000000001</c:v>
                </c:pt>
                <c:pt idx="201">
                  <c:v>0.12</c:v>
                </c:pt>
                <c:pt idx="202">
                  <c:v>0.125</c:v>
                </c:pt>
                <c:pt idx="203">
                  <c:v>0.13100000000000001</c:v>
                </c:pt>
                <c:pt idx="204">
                  <c:v>0.104</c:v>
                </c:pt>
                <c:pt idx="205">
                  <c:v>0.122</c:v>
                </c:pt>
                <c:pt idx="206">
                  <c:v>0.151</c:v>
                </c:pt>
                <c:pt idx="207">
                  <c:v>0.14299999999999999</c:v>
                </c:pt>
                <c:pt idx="208">
                  <c:v>0.08</c:v>
                </c:pt>
                <c:pt idx="209">
                  <c:v>0.04</c:v>
                </c:pt>
                <c:pt idx="210">
                  <c:v>0.10100000000000001</c:v>
                </c:pt>
                <c:pt idx="211">
                  <c:v>7.0999999999999994E-2</c:v>
                </c:pt>
                <c:pt idx="212">
                  <c:v>7.6999999999999999E-2</c:v>
                </c:pt>
                <c:pt idx="213">
                  <c:v>8.6999999999999994E-2</c:v>
                </c:pt>
                <c:pt idx="214">
                  <c:v>7.6999999999999999E-2</c:v>
                </c:pt>
                <c:pt idx="215">
                  <c:v>0.08</c:v>
                </c:pt>
                <c:pt idx="216">
                  <c:v>4.4999999999999998E-2</c:v>
                </c:pt>
                <c:pt idx="217">
                  <c:v>7.0999999999999994E-2</c:v>
                </c:pt>
                <c:pt idx="218">
                  <c:v>9.1999999999999998E-2</c:v>
                </c:pt>
                <c:pt idx="219">
                  <c:v>0.128</c:v>
                </c:pt>
                <c:pt idx="220">
                  <c:v>8.1000000000000003E-2</c:v>
                </c:pt>
                <c:pt idx="221">
                  <c:v>4.5999999999999999E-2</c:v>
                </c:pt>
                <c:pt idx="222">
                  <c:v>6.5000000000000002E-2</c:v>
                </c:pt>
                <c:pt idx="223">
                  <c:v>0.09</c:v>
                </c:pt>
                <c:pt idx="224">
                  <c:v>0.113</c:v>
                </c:pt>
                <c:pt idx="225">
                  <c:v>7.5999999999999998E-2</c:v>
                </c:pt>
                <c:pt idx="226">
                  <c:v>8.2000000000000003E-2</c:v>
                </c:pt>
                <c:pt idx="227">
                  <c:v>3.2000000000000001E-2</c:v>
                </c:pt>
                <c:pt idx="228">
                  <c:v>0.107</c:v>
                </c:pt>
                <c:pt idx="229">
                  <c:v>4.4999999999999998E-2</c:v>
                </c:pt>
                <c:pt idx="230">
                  <c:v>4.4999999999999998E-2</c:v>
                </c:pt>
                <c:pt idx="231">
                  <c:v>5.8000000000000003E-2</c:v>
                </c:pt>
                <c:pt idx="232">
                  <c:v>7.6999999999999999E-2</c:v>
                </c:pt>
                <c:pt idx="233">
                  <c:v>7.2999999999999995E-2</c:v>
                </c:pt>
                <c:pt idx="234">
                  <c:v>8.5999999999999993E-2</c:v>
                </c:pt>
                <c:pt idx="235">
                  <c:v>6.8000000000000005E-2</c:v>
                </c:pt>
                <c:pt idx="236">
                  <c:v>8.7999999999999995E-2</c:v>
                </c:pt>
                <c:pt idx="237">
                  <c:v>7.4999999999999997E-2</c:v>
                </c:pt>
                <c:pt idx="238">
                  <c:v>6.2E-2</c:v>
                </c:pt>
                <c:pt idx="239">
                  <c:v>5.0999999999999997E-2</c:v>
                </c:pt>
                <c:pt idx="240">
                  <c:v>4.2999999999999997E-2</c:v>
                </c:pt>
                <c:pt idx="241">
                  <c:v>6.3E-2</c:v>
                </c:pt>
                <c:pt idx="242">
                  <c:v>5.7000000000000002E-2</c:v>
                </c:pt>
                <c:pt idx="243">
                  <c:v>8.3000000000000004E-2</c:v>
                </c:pt>
                <c:pt idx="244">
                  <c:v>3.9E-2</c:v>
                </c:pt>
                <c:pt idx="245">
                  <c:v>5.8999999999999997E-2</c:v>
                </c:pt>
                <c:pt idx="246">
                  <c:v>4.2000000000000003E-2</c:v>
                </c:pt>
                <c:pt idx="247">
                  <c:v>5.0999999999999997E-2</c:v>
                </c:pt>
                <c:pt idx="248">
                  <c:v>0.05</c:v>
                </c:pt>
                <c:pt idx="249">
                  <c:v>7.8E-2</c:v>
                </c:pt>
                <c:pt idx="250">
                  <c:v>5.6000000000000001E-2</c:v>
                </c:pt>
                <c:pt idx="251">
                  <c:v>5.5E-2</c:v>
                </c:pt>
                <c:pt idx="252">
                  <c:v>0.05</c:v>
                </c:pt>
                <c:pt idx="253">
                  <c:v>7.8E-2</c:v>
                </c:pt>
                <c:pt idx="254">
                  <c:v>6.9000000000000006E-2</c:v>
                </c:pt>
                <c:pt idx="255">
                  <c:v>5.6000000000000001E-2</c:v>
                </c:pt>
                <c:pt idx="256">
                  <c:v>6.9000000000000006E-2</c:v>
                </c:pt>
                <c:pt idx="257">
                  <c:v>8.2000000000000003E-2</c:v>
                </c:pt>
                <c:pt idx="258">
                  <c:v>8.5000000000000006E-2</c:v>
                </c:pt>
                <c:pt idx="259">
                  <c:v>8.3000000000000004E-2</c:v>
                </c:pt>
                <c:pt idx="260">
                  <c:v>7.0000000000000007E-2</c:v>
                </c:pt>
                <c:pt idx="261">
                  <c:v>6.7000000000000004E-2</c:v>
                </c:pt>
                <c:pt idx="262">
                  <c:v>3.6999999999999998E-2</c:v>
                </c:pt>
                <c:pt idx="263">
                  <c:v>5.2999999999999999E-2</c:v>
                </c:pt>
                <c:pt idx="264">
                  <c:v>7.0000000000000007E-2</c:v>
                </c:pt>
                <c:pt idx="265">
                  <c:v>3.3000000000000002E-2</c:v>
                </c:pt>
                <c:pt idx="266">
                  <c:v>6.4000000000000001E-2</c:v>
                </c:pt>
                <c:pt idx="267">
                  <c:v>5.1999999999999998E-2</c:v>
                </c:pt>
                <c:pt idx="268">
                  <c:v>3.6999999999999998E-2</c:v>
                </c:pt>
                <c:pt idx="269">
                  <c:v>3.5000000000000003E-2</c:v>
                </c:pt>
                <c:pt idx="270">
                  <c:v>4.1000000000000002E-2</c:v>
                </c:pt>
                <c:pt idx="271">
                  <c:v>4.4999999999999998E-2</c:v>
                </c:pt>
                <c:pt idx="272">
                  <c:v>3.7999999999999999E-2</c:v>
                </c:pt>
                <c:pt idx="273">
                  <c:v>6.5000000000000002E-2</c:v>
                </c:pt>
                <c:pt idx="274">
                  <c:v>3.6999999999999998E-2</c:v>
                </c:pt>
                <c:pt idx="275">
                  <c:v>6.2E-2</c:v>
                </c:pt>
                <c:pt idx="276">
                  <c:v>4.9000000000000002E-2</c:v>
                </c:pt>
                <c:pt idx="277">
                  <c:v>6.5000000000000002E-2</c:v>
                </c:pt>
                <c:pt idx="278">
                  <c:v>0.106</c:v>
                </c:pt>
                <c:pt idx="279">
                  <c:v>0.154</c:v>
                </c:pt>
                <c:pt idx="280">
                  <c:v>0.23599999999999999</c:v>
                </c:pt>
                <c:pt idx="281">
                  <c:v>0.16500000000000001</c:v>
                </c:pt>
                <c:pt idx="282">
                  <c:v>5.0999999999999997E-2</c:v>
                </c:pt>
                <c:pt idx="283">
                  <c:v>4.7E-2</c:v>
                </c:pt>
                <c:pt idx="284">
                  <c:v>1.4E-2</c:v>
                </c:pt>
                <c:pt idx="285">
                  <c:v>3.9E-2</c:v>
                </c:pt>
                <c:pt idx="286">
                  <c:v>3.3000000000000002E-2</c:v>
                </c:pt>
                <c:pt idx="287">
                  <c:v>2.8000000000000001E-2</c:v>
                </c:pt>
                <c:pt idx="288">
                  <c:v>4.0000000000000001E-3</c:v>
                </c:pt>
                <c:pt idx="289">
                  <c:v>3.1E-2</c:v>
                </c:pt>
                <c:pt idx="290">
                  <c:v>2.1000000000000001E-2</c:v>
                </c:pt>
                <c:pt idx="291">
                  <c:v>3.9E-2</c:v>
                </c:pt>
                <c:pt idx="292">
                  <c:v>4.7E-2</c:v>
                </c:pt>
                <c:pt idx="293">
                  <c:v>6.3E-2</c:v>
                </c:pt>
                <c:pt idx="294">
                  <c:v>8.1000000000000003E-2</c:v>
                </c:pt>
                <c:pt idx="295">
                  <c:v>0.13300000000000001</c:v>
                </c:pt>
                <c:pt idx="296">
                  <c:v>0.161</c:v>
                </c:pt>
                <c:pt idx="297">
                  <c:v>6.2E-2</c:v>
                </c:pt>
                <c:pt idx="298">
                  <c:v>2.8000000000000001E-2</c:v>
                </c:pt>
                <c:pt idx="299">
                  <c:v>1.6E-2</c:v>
                </c:pt>
                <c:pt idx="300">
                  <c:v>2.9000000000000001E-2</c:v>
                </c:pt>
                <c:pt idx="301">
                  <c:v>3.1E-2</c:v>
                </c:pt>
                <c:pt idx="302">
                  <c:v>3.4000000000000002E-2</c:v>
                </c:pt>
                <c:pt idx="303">
                  <c:v>3.5999999999999997E-2</c:v>
                </c:pt>
                <c:pt idx="304">
                  <c:v>1.0999999999999999E-2</c:v>
                </c:pt>
                <c:pt idx="305">
                  <c:v>3.9E-2</c:v>
                </c:pt>
                <c:pt idx="306">
                  <c:v>2.3E-2</c:v>
                </c:pt>
                <c:pt idx="307">
                  <c:v>0.04</c:v>
                </c:pt>
                <c:pt idx="308">
                  <c:v>0.02</c:v>
                </c:pt>
                <c:pt idx="309">
                  <c:v>4.2000000000000003E-2</c:v>
                </c:pt>
                <c:pt idx="310">
                  <c:v>3.9E-2</c:v>
                </c:pt>
                <c:pt idx="311">
                  <c:v>2.7E-2</c:v>
                </c:pt>
                <c:pt idx="312">
                  <c:v>1.7999999999999999E-2</c:v>
                </c:pt>
                <c:pt idx="313">
                  <c:v>2.5000000000000001E-2</c:v>
                </c:pt>
                <c:pt idx="314">
                  <c:v>3.4000000000000002E-2</c:v>
                </c:pt>
                <c:pt idx="315">
                  <c:v>2.7E-2</c:v>
                </c:pt>
                <c:pt idx="316">
                  <c:v>2.5000000000000001E-2</c:v>
                </c:pt>
                <c:pt idx="317">
                  <c:v>4.4999999999999998E-2</c:v>
                </c:pt>
                <c:pt idx="318">
                  <c:v>3.2000000000000001E-2</c:v>
                </c:pt>
                <c:pt idx="319">
                  <c:v>3.5999999999999997E-2</c:v>
                </c:pt>
                <c:pt idx="320">
                  <c:v>2.4E-2</c:v>
                </c:pt>
                <c:pt idx="321">
                  <c:v>3.7999999999999999E-2</c:v>
                </c:pt>
                <c:pt idx="322">
                  <c:v>5.1999999999999998E-2</c:v>
                </c:pt>
                <c:pt idx="323">
                  <c:v>0.13700000000000001</c:v>
                </c:pt>
                <c:pt idx="324">
                  <c:v>0.28100000000000003</c:v>
                </c:pt>
                <c:pt idx="325">
                  <c:v>0.59799999999999998</c:v>
                </c:pt>
                <c:pt idx="326">
                  <c:v>0.79900000000000004</c:v>
                </c:pt>
                <c:pt idx="327">
                  <c:v>0.79600000000000004</c:v>
                </c:pt>
                <c:pt idx="328">
                  <c:v>0.52100000000000002</c:v>
                </c:pt>
                <c:pt idx="329">
                  <c:v>0.107</c:v>
                </c:pt>
                <c:pt idx="330">
                  <c:v>0.04</c:v>
                </c:pt>
                <c:pt idx="331">
                  <c:v>3.4000000000000002E-2</c:v>
                </c:pt>
                <c:pt idx="332">
                  <c:v>3.7999999999999999E-2</c:v>
                </c:pt>
                <c:pt idx="333">
                  <c:v>2.5999999999999999E-2</c:v>
                </c:pt>
                <c:pt idx="334">
                  <c:v>2.4E-2</c:v>
                </c:pt>
                <c:pt idx="335">
                  <c:v>1.7000000000000001E-2</c:v>
                </c:pt>
                <c:pt idx="336">
                  <c:v>0.03</c:v>
                </c:pt>
                <c:pt idx="337">
                  <c:v>3.4000000000000002E-2</c:v>
                </c:pt>
                <c:pt idx="338">
                  <c:v>2.8000000000000001E-2</c:v>
                </c:pt>
                <c:pt idx="339">
                  <c:v>2.3E-2</c:v>
                </c:pt>
                <c:pt idx="340">
                  <c:v>2.3E-2</c:v>
                </c:pt>
                <c:pt idx="341">
                  <c:v>2.9000000000000001E-2</c:v>
                </c:pt>
                <c:pt idx="342">
                  <c:v>0.02</c:v>
                </c:pt>
                <c:pt idx="343">
                  <c:v>1.7999999999999999E-2</c:v>
                </c:pt>
                <c:pt idx="344">
                  <c:v>0.03</c:v>
                </c:pt>
                <c:pt idx="345">
                  <c:v>2.4E-2</c:v>
                </c:pt>
                <c:pt idx="346">
                  <c:v>3.3000000000000002E-2</c:v>
                </c:pt>
                <c:pt idx="347">
                  <c:v>0.02</c:v>
                </c:pt>
                <c:pt idx="348">
                  <c:v>3.7999999999999999E-2</c:v>
                </c:pt>
                <c:pt idx="349">
                  <c:v>2.4E-2</c:v>
                </c:pt>
                <c:pt idx="350">
                  <c:v>2.1000000000000001E-2</c:v>
                </c:pt>
                <c:pt idx="351">
                  <c:v>3.2000000000000001E-2</c:v>
                </c:pt>
                <c:pt idx="352">
                  <c:v>2.7E-2</c:v>
                </c:pt>
                <c:pt idx="353">
                  <c:v>1.7999999999999999E-2</c:v>
                </c:pt>
                <c:pt idx="354">
                  <c:v>8.9999999999999993E-3</c:v>
                </c:pt>
                <c:pt idx="355">
                  <c:v>2.5000000000000001E-2</c:v>
                </c:pt>
                <c:pt idx="356">
                  <c:v>2.5000000000000001E-2</c:v>
                </c:pt>
                <c:pt idx="357">
                  <c:v>2.4E-2</c:v>
                </c:pt>
                <c:pt idx="358">
                  <c:v>3.3000000000000002E-2</c:v>
                </c:pt>
                <c:pt idx="359">
                  <c:v>1.7999999999999999E-2</c:v>
                </c:pt>
                <c:pt idx="360">
                  <c:v>1.2999999999999999E-2</c:v>
                </c:pt>
                <c:pt idx="361">
                  <c:v>1.7000000000000001E-2</c:v>
                </c:pt>
                <c:pt idx="362">
                  <c:v>2.5000000000000001E-2</c:v>
                </c:pt>
                <c:pt idx="363">
                  <c:v>2.9000000000000001E-2</c:v>
                </c:pt>
                <c:pt idx="364">
                  <c:v>2.9000000000000001E-2</c:v>
                </c:pt>
                <c:pt idx="365">
                  <c:v>0.03</c:v>
                </c:pt>
                <c:pt idx="366">
                  <c:v>8.9999999999999993E-3</c:v>
                </c:pt>
                <c:pt idx="367">
                  <c:v>2.1999999999999999E-2</c:v>
                </c:pt>
                <c:pt idx="368">
                  <c:v>1.6E-2</c:v>
                </c:pt>
                <c:pt idx="369">
                  <c:v>1.9E-2</c:v>
                </c:pt>
                <c:pt idx="370">
                  <c:v>2.8000000000000001E-2</c:v>
                </c:pt>
                <c:pt idx="371">
                  <c:v>8.0000000000000002E-3</c:v>
                </c:pt>
                <c:pt idx="372">
                  <c:v>2.4E-2</c:v>
                </c:pt>
                <c:pt idx="373">
                  <c:v>2.4E-2</c:v>
                </c:pt>
                <c:pt idx="374">
                  <c:v>7.0000000000000001E-3</c:v>
                </c:pt>
                <c:pt idx="375">
                  <c:v>1.2E-2</c:v>
                </c:pt>
                <c:pt idx="376">
                  <c:v>2.1999999999999999E-2</c:v>
                </c:pt>
                <c:pt idx="377">
                  <c:v>2.1000000000000001E-2</c:v>
                </c:pt>
                <c:pt idx="378">
                  <c:v>1.2E-2</c:v>
                </c:pt>
                <c:pt idx="379">
                  <c:v>1.0999999999999999E-2</c:v>
                </c:pt>
                <c:pt idx="380">
                  <c:v>2.3E-2</c:v>
                </c:pt>
                <c:pt idx="381">
                  <c:v>1.4E-2</c:v>
                </c:pt>
                <c:pt idx="382">
                  <c:v>2.3E-2</c:v>
                </c:pt>
                <c:pt idx="383">
                  <c:v>7.0000000000000001E-3</c:v>
                </c:pt>
                <c:pt idx="384">
                  <c:v>2.5000000000000001E-2</c:v>
                </c:pt>
                <c:pt idx="385">
                  <c:v>1.2999999999999999E-2</c:v>
                </c:pt>
                <c:pt idx="386">
                  <c:v>3.2000000000000001E-2</c:v>
                </c:pt>
                <c:pt idx="387">
                  <c:v>4.8000000000000001E-2</c:v>
                </c:pt>
                <c:pt idx="388">
                  <c:v>8.5999999999999993E-2</c:v>
                </c:pt>
                <c:pt idx="389">
                  <c:v>7.0000000000000007E-2</c:v>
                </c:pt>
                <c:pt idx="390">
                  <c:v>2.8000000000000001E-2</c:v>
                </c:pt>
                <c:pt idx="391">
                  <c:v>0.01</c:v>
                </c:pt>
                <c:pt idx="392">
                  <c:v>2.1999999999999999E-2</c:v>
                </c:pt>
                <c:pt idx="393">
                  <c:v>1.0999999999999999E-2</c:v>
                </c:pt>
                <c:pt idx="394">
                  <c:v>2.4E-2</c:v>
                </c:pt>
                <c:pt idx="395">
                  <c:v>0.01</c:v>
                </c:pt>
                <c:pt idx="396">
                  <c:v>1.4E-2</c:v>
                </c:pt>
                <c:pt idx="397">
                  <c:v>1.2999999999999999E-2</c:v>
                </c:pt>
                <c:pt idx="398">
                  <c:v>1.4999999999999999E-2</c:v>
                </c:pt>
                <c:pt idx="399">
                  <c:v>2.5000000000000001E-2</c:v>
                </c:pt>
                <c:pt idx="400">
                  <c:v>1.7999999999999999E-2</c:v>
                </c:pt>
                <c:pt idx="401">
                  <c:v>2.9000000000000001E-2</c:v>
                </c:pt>
                <c:pt idx="402">
                  <c:v>1.2E-2</c:v>
                </c:pt>
                <c:pt idx="403">
                  <c:v>0.02</c:v>
                </c:pt>
                <c:pt idx="404">
                  <c:v>8.9999999999999993E-3</c:v>
                </c:pt>
                <c:pt idx="405">
                  <c:v>1.7999999999999999E-2</c:v>
                </c:pt>
                <c:pt idx="406">
                  <c:v>1.4E-2</c:v>
                </c:pt>
                <c:pt idx="407">
                  <c:v>2.3E-2</c:v>
                </c:pt>
                <c:pt idx="408">
                  <c:v>1.9E-2</c:v>
                </c:pt>
                <c:pt idx="409">
                  <c:v>1.2E-2</c:v>
                </c:pt>
                <c:pt idx="410">
                  <c:v>1.7000000000000001E-2</c:v>
                </c:pt>
                <c:pt idx="411">
                  <c:v>2.5000000000000001E-2</c:v>
                </c:pt>
                <c:pt idx="412">
                  <c:v>1.7999999999999999E-2</c:v>
                </c:pt>
                <c:pt idx="413">
                  <c:v>1.7999999999999999E-2</c:v>
                </c:pt>
                <c:pt idx="414">
                  <c:v>2.5999999999999999E-2</c:v>
                </c:pt>
                <c:pt idx="415">
                  <c:v>0.01</c:v>
                </c:pt>
                <c:pt idx="416">
                  <c:v>1.7999999999999999E-2</c:v>
                </c:pt>
                <c:pt idx="417">
                  <c:v>1.9E-2</c:v>
                </c:pt>
                <c:pt idx="418">
                  <c:v>1.4E-2</c:v>
                </c:pt>
                <c:pt idx="419">
                  <c:v>2.3E-2</c:v>
                </c:pt>
                <c:pt idx="420">
                  <c:v>1.2E-2</c:v>
                </c:pt>
                <c:pt idx="421">
                  <c:v>1.6E-2</c:v>
                </c:pt>
                <c:pt idx="422">
                  <c:v>1.4999999999999999E-2</c:v>
                </c:pt>
                <c:pt idx="423">
                  <c:v>2.7E-2</c:v>
                </c:pt>
                <c:pt idx="424">
                  <c:v>7.0000000000000001E-3</c:v>
                </c:pt>
                <c:pt idx="425">
                  <c:v>3.2000000000000001E-2</c:v>
                </c:pt>
                <c:pt idx="426">
                  <c:v>1.9E-2</c:v>
                </c:pt>
                <c:pt idx="427">
                  <c:v>2.5000000000000001E-2</c:v>
                </c:pt>
                <c:pt idx="428">
                  <c:v>2.5000000000000001E-2</c:v>
                </c:pt>
                <c:pt idx="429">
                  <c:v>1.7000000000000001E-2</c:v>
                </c:pt>
                <c:pt idx="430">
                  <c:v>1.9E-2</c:v>
                </c:pt>
                <c:pt idx="431">
                  <c:v>1.7000000000000001E-2</c:v>
                </c:pt>
                <c:pt idx="432">
                  <c:v>1.4999999999999999E-2</c:v>
                </c:pt>
                <c:pt idx="433">
                  <c:v>2.1999999999999999E-2</c:v>
                </c:pt>
                <c:pt idx="434">
                  <c:v>2.3E-2</c:v>
                </c:pt>
                <c:pt idx="435">
                  <c:v>1.0999999999999999E-2</c:v>
                </c:pt>
                <c:pt idx="436">
                  <c:v>1.7999999999999999E-2</c:v>
                </c:pt>
                <c:pt idx="437">
                  <c:v>1.2999999999999999E-2</c:v>
                </c:pt>
                <c:pt idx="438">
                  <c:v>2.5000000000000001E-2</c:v>
                </c:pt>
                <c:pt idx="439">
                  <c:v>1.4999999999999999E-2</c:v>
                </c:pt>
                <c:pt idx="440">
                  <c:v>1.7999999999999999E-2</c:v>
                </c:pt>
                <c:pt idx="441">
                  <c:v>2.8000000000000001E-2</c:v>
                </c:pt>
                <c:pt idx="442">
                  <c:v>2.4E-2</c:v>
                </c:pt>
                <c:pt idx="443">
                  <c:v>1.9E-2</c:v>
                </c:pt>
                <c:pt idx="444">
                  <c:v>1.2999999999999999E-2</c:v>
                </c:pt>
                <c:pt idx="445">
                  <c:v>1.7999999999999999E-2</c:v>
                </c:pt>
                <c:pt idx="446">
                  <c:v>1.7000000000000001E-2</c:v>
                </c:pt>
                <c:pt idx="447">
                  <c:v>1.9E-2</c:v>
                </c:pt>
                <c:pt idx="448">
                  <c:v>0.02</c:v>
                </c:pt>
                <c:pt idx="449">
                  <c:v>1.6E-2</c:v>
                </c:pt>
                <c:pt idx="450">
                  <c:v>0.02</c:v>
                </c:pt>
                <c:pt idx="451">
                  <c:v>2.1000000000000001E-2</c:v>
                </c:pt>
                <c:pt idx="452">
                  <c:v>8.9999999999999993E-3</c:v>
                </c:pt>
                <c:pt idx="453">
                  <c:v>3.2000000000000001E-2</c:v>
                </c:pt>
                <c:pt idx="454">
                  <c:v>8.0000000000000002E-3</c:v>
                </c:pt>
                <c:pt idx="455">
                  <c:v>1.2E-2</c:v>
                </c:pt>
                <c:pt idx="456">
                  <c:v>2.5000000000000001E-2</c:v>
                </c:pt>
                <c:pt idx="457">
                  <c:v>2.1000000000000001E-2</c:v>
                </c:pt>
                <c:pt idx="458">
                  <c:v>1.7000000000000001E-2</c:v>
                </c:pt>
                <c:pt idx="459">
                  <c:v>1.4E-2</c:v>
                </c:pt>
                <c:pt idx="460">
                  <c:v>1.9E-2</c:v>
                </c:pt>
                <c:pt idx="461">
                  <c:v>2.1999999999999999E-2</c:v>
                </c:pt>
                <c:pt idx="462">
                  <c:v>2.5999999999999999E-2</c:v>
                </c:pt>
                <c:pt idx="463">
                  <c:v>1.2999999999999999E-2</c:v>
                </c:pt>
                <c:pt idx="464">
                  <c:v>1.6E-2</c:v>
                </c:pt>
                <c:pt idx="465">
                  <c:v>2.1000000000000001E-2</c:v>
                </c:pt>
                <c:pt idx="466">
                  <c:v>2.1000000000000001E-2</c:v>
                </c:pt>
                <c:pt idx="467">
                  <c:v>1.2999999999999999E-2</c:v>
                </c:pt>
                <c:pt idx="468">
                  <c:v>2.8000000000000001E-2</c:v>
                </c:pt>
                <c:pt idx="469">
                  <c:v>1.0999999999999999E-2</c:v>
                </c:pt>
                <c:pt idx="470">
                  <c:v>1.6E-2</c:v>
                </c:pt>
                <c:pt idx="471">
                  <c:v>2.5000000000000001E-2</c:v>
                </c:pt>
                <c:pt idx="472">
                  <c:v>2.4E-2</c:v>
                </c:pt>
                <c:pt idx="473">
                  <c:v>3.6999999999999998E-2</c:v>
                </c:pt>
                <c:pt idx="474">
                  <c:v>0.03</c:v>
                </c:pt>
                <c:pt idx="475">
                  <c:v>2.5000000000000001E-2</c:v>
                </c:pt>
                <c:pt idx="476">
                  <c:v>1.6E-2</c:v>
                </c:pt>
                <c:pt idx="477">
                  <c:v>5.2999999999999999E-2</c:v>
                </c:pt>
                <c:pt idx="478">
                  <c:v>0.187</c:v>
                </c:pt>
                <c:pt idx="479">
                  <c:v>0.52400000000000002</c:v>
                </c:pt>
                <c:pt idx="480">
                  <c:v>0.746</c:v>
                </c:pt>
                <c:pt idx="481">
                  <c:v>0.59699999999999998</c:v>
                </c:pt>
                <c:pt idx="482">
                  <c:v>0.25600000000000001</c:v>
                </c:pt>
                <c:pt idx="483">
                  <c:v>0.16500000000000001</c:v>
                </c:pt>
                <c:pt idx="484">
                  <c:v>0.14699999999999999</c:v>
                </c:pt>
                <c:pt idx="485">
                  <c:v>8.6999999999999994E-2</c:v>
                </c:pt>
                <c:pt idx="486">
                  <c:v>0.03</c:v>
                </c:pt>
                <c:pt idx="487">
                  <c:v>3.1E-2</c:v>
                </c:pt>
                <c:pt idx="488">
                  <c:v>1.7999999999999999E-2</c:v>
                </c:pt>
                <c:pt idx="489">
                  <c:v>2.9000000000000001E-2</c:v>
                </c:pt>
                <c:pt idx="490">
                  <c:v>2.3E-2</c:v>
                </c:pt>
                <c:pt idx="491">
                  <c:v>2.7E-2</c:v>
                </c:pt>
                <c:pt idx="492">
                  <c:v>2.5000000000000001E-2</c:v>
                </c:pt>
                <c:pt idx="493">
                  <c:v>2.4E-2</c:v>
                </c:pt>
                <c:pt idx="494">
                  <c:v>2.3E-2</c:v>
                </c:pt>
                <c:pt idx="495">
                  <c:v>1.9E-2</c:v>
                </c:pt>
                <c:pt idx="496">
                  <c:v>1.9E-2</c:v>
                </c:pt>
                <c:pt idx="497">
                  <c:v>1.2999999999999999E-2</c:v>
                </c:pt>
                <c:pt idx="498">
                  <c:v>1.4999999999999999E-2</c:v>
                </c:pt>
                <c:pt idx="499">
                  <c:v>2.1000000000000001E-2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0.02</c:v>
                </c:pt>
                <c:pt idx="503">
                  <c:v>1.9E-2</c:v>
                </c:pt>
                <c:pt idx="504">
                  <c:v>3.4000000000000002E-2</c:v>
                </c:pt>
                <c:pt idx="505">
                  <c:v>2.3E-2</c:v>
                </c:pt>
                <c:pt idx="506">
                  <c:v>0.02</c:v>
                </c:pt>
                <c:pt idx="507">
                  <c:v>1.9E-2</c:v>
                </c:pt>
                <c:pt idx="508">
                  <c:v>7.0000000000000001E-3</c:v>
                </c:pt>
                <c:pt idx="509">
                  <c:v>2.8000000000000001E-2</c:v>
                </c:pt>
                <c:pt idx="510">
                  <c:v>1.6E-2</c:v>
                </c:pt>
                <c:pt idx="511">
                  <c:v>2.3E-2</c:v>
                </c:pt>
                <c:pt idx="512">
                  <c:v>1.9E-2</c:v>
                </c:pt>
                <c:pt idx="513">
                  <c:v>1.9E-2</c:v>
                </c:pt>
                <c:pt idx="514">
                  <c:v>1.4999999999999999E-2</c:v>
                </c:pt>
                <c:pt idx="515">
                  <c:v>1.6E-2</c:v>
                </c:pt>
                <c:pt idx="516">
                  <c:v>1.4999999999999999E-2</c:v>
                </c:pt>
                <c:pt idx="517">
                  <c:v>2.1999999999999999E-2</c:v>
                </c:pt>
                <c:pt idx="518">
                  <c:v>2.1000000000000001E-2</c:v>
                </c:pt>
                <c:pt idx="519">
                  <c:v>3.6999999999999998E-2</c:v>
                </c:pt>
                <c:pt idx="520">
                  <c:v>2.4E-2</c:v>
                </c:pt>
                <c:pt idx="521">
                  <c:v>1.4999999999999999E-2</c:v>
                </c:pt>
                <c:pt idx="522">
                  <c:v>1.7000000000000001E-2</c:v>
                </c:pt>
                <c:pt idx="523">
                  <c:v>1.4999999999999999E-2</c:v>
                </c:pt>
                <c:pt idx="524">
                  <c:v>1.4E-2</c:v>
                </c:pt>
                <c:pt idx="525">
                  <c:v>1.7999999999999999E-2</c:v>
                </c:pt>
                <c:pt idx="526">
                  <c:v>0.02</c:v>
                </c:pt>
                <c:pt idx="527">
                  <c:v>2.1000000000000001E-2</c:v>
                </c:pt>
                <c:pt idx="528">
                  <c:v>2.3E-2</c:v>
                </c:pt>
                <c:pt idx="529">
                  <c:v>1.7000000000000001E-2</c:v>
                </c:pt>
                <c:pt idx="530">
                  <c:v>3.2000000000000001E-2</c:v>
                </c:pt>
                <c:pt idx="531">
                  <c:v>1.6E-2</c:v>
                </c:pt>
                <c:pt idx="532">
                  <c:v>1.2E-2</c:v>
                </c:pt>
                <c:pt idx="533">
                  <c:v>7.0000000000000001E-3</c:v>
                </c:pt>
                <c:pt idx="534">
                  <c:v>1.9E-2</c:v>
                </c:pt>
                <c:pt idx="535">
                  <c:v>1.6E-2</c:v>
                </c:pt>
                <c:pt idx="536">
                  <c:v>2.1000000000000001E-2</c:v>
                </c:pt>
                <c:pt idx="537">
                  <c:v>2.1000000000000001E-2</c:v>
                </c:pt>
                <c:pt idx="538">
                  <c:v>1.2E-2</c:v>
                </c:pt>
                <c:pt idx="539">
                  <c:v>2.5000000000000001E-2</c:v>
                </c:pt>
                <c:pt idx="540">
                  <c:v>1.2E-2</c:v>
                </c:pt>
                <c:pt idx="541">
                  <c:v>0.01</c:v>
                </c:pt>
                <c:pt idx="542">
                  <c:v>0.01</c:v>
                </c:pt>
                <c:pt idx="543">
                  <c:v>1.4E-2</c:v>
                </c:pt>
                <c:pt idx="544">
                  <c:v>1.4E-2</c:v>
                </c:pt>
                <c:pt idx="545">
                  <c:v>1.4E-2</c:v>
                </c:pt>
                <c:pt idx="546">
                  <c:v>1.6E-2</c:v>
                </c:pt>
                <c:pt idx="547">
                  <c:v>2.4E-2</c:v>
                </c:pt>
                <c:pt idx="548">
                  <c:v>1.4E-2</c:v>
                </c:pt>
                <c:pt idx="549">
                  <c:v>1.2E-2</c:v>
                </c:pt>
                <c:pt idx="550">
                  <c:v>1.4E-2</c:v>
                </c:pt>
                <c:pt idx="551">
                  <c:v>1.7000000000000001E-2</c:v>
                </c:pt>
                <c:pt idx="552">
                  <c:v>2.5999999999999999E-2</c:v>
                </c:pt>
                <c:pt idx="553">
                  <c:v>4.0000000000000001E-3</c:v>
                </c:pt>
                <c:pt idx="554">
                  <c:v>2.9000000000000001E-2</c:v>
                </c:pt>
                <c:pt idx="555">
                  <c:v>1.7000000000000001E-2</c:v>
                </c:pt>
                <c:pt idx="556">
                  <c:v>2.1000000000000001E-2</c:v>
                </c:pt>
                <c:pt idx="557">
                  <c:v>1.7000000000000001E-2</c:v>
                </c:pt>
                <c:pt idx="558">
                  <c:v>2.5000000000000001E-2</c:v>
                </c:pt>
                <c:pt idx="559">
                  <c:v>2.9000000000000001E-2</c:v>
                </c:pt>
                <c:pt idx="560">
                  <c:v>2.1000000000000001E-2</c:v>
                </c:pt>
                <c:pt idx="561">
                  <c:v>1.2999999999999999E-2</c:v>
                </c:pt>
                <c:pt idx="562">
                  <c:v>1.7000000000000001E-2</c:v>
                </c:pt>
                <c:pt idx="563">
                  <c:v>8.9999999999999993E-3</c:v>
                </c:pt>
                <c:pt idx="564">
                  <c:v>1.2999999999999999E-2</c:v>
                </c:pt>
                <c:pt idx="565">
                  <c:v>1.4E-2</c:v>
                </c:pt>
                <c:pt idx="566">
                  <c:v>1.0999999999999999E-2</c:v>
                </c:pt>
                <c:pt idx="567">
                  <c:v>1.6E-2</c:v>
                </c:pt>
                <c:pt idx="568">
                  <c:v>1.4E-2</c:v>
                </c:pt>
                <c:pt idx="569">
                  <c:v>1.4E-2</c:v>
                </c:pt>
                <c:pt idx="570">
                  <c:v>1.7999999999999999E-2</c:v>
                </c:pt>
                <c:pt idx="571">
                  <c:v>1.7999999999999999E-2</c:v>
                </c:pt>
                <c:pt idx="572">
                  <c:v>2.1000000000000001E-2</c:v>
                </c:pt>
                <c:pt idx="573">
                  <c:v>1.2999999999999999E-2</c:v>
                </c:pt>
                <c:pt idx="574">
                  <c:v>0.02</c:v>
                </c:pt>
                <c:pt idx="575">
                  <c:v>8.0000000000000002E-3</c:v>
                </c:pt>
                <c:pt idx="576">
                  <c:v>1.7000000000000001E-2</c:v>
                </c:pt>
                <c:pt idx="577">
                  <c:v>1.4E-2</c:v>
                </c:pt>
                <c:pt idx="578">
                  <c:v>1.6E-2</c:v>
                </c:pt>
                <c:pt idx="579">
                  <c:v>1.2999999999999999E-2</c:v>
                </c:pt>
                <c:pt idx="580">
                  <c:v>1.6E-2</c:v>
                </c:pt>
                <c:pt idx="581">
                  <c:v>2.1000000000000001E-2</c:v>
                </c:pt>
                <c:pt idx="582">
                  <c:v>1.7999999999999999E-2</c:v>
                </c:pt>
                <c:pt idx="583">
                  <c:v>1.7000000000000001E-2</c:v>
                </c:pt>
                <c:pt idx="584">
                  <c:v>1.2999999999999999E-2</c:v>
                </c:pt>
                <c:pt idx="585">
                  <c:v>2.3E-2</c:v>
                </c:pt>
                <c:pt idx="586">
                  <c:v>1.6E-2</c:v>
                </c:pt>
                <c:pt idx="587">
                  <c:v>2.1000000000000001E-2</c:v>
                </c:pt>
                <c:pt idx="588">
                  <c:v>2.1000000000000001E-2</c:v>
                </c:pt>
                <c:pt idx="589">
                  <c:v>2.3E-2</c:v>
                </c:pt>
                <c:pt idx="590">
                  <c:v>0.03</c:v>
                </c:pt>
                <c:pt idx="591">
                  <c:v>1.9E-2</c:v>
                </c:pt>
                <c:pt idx="592">
                  <c:v>1.7999999999999999E-2</c:v>
                </c:pt>
                <c:pt idx="593">
                  <c:v>1.6E-2</c:v>
                </c:pt>
                <c:pt idx="594">
                  <c:v>1.4999999999999999E-2</c:v>
                </c:pt>
                <c:pt idx="595">
                  <c:v>3.1E-2</c:v>
                </c:pt>
                <c:pt idx="596">
                  <c:v>1.6E-2</c:v>
                </c:pt>
                <c:pt idx="597">
                  <c:v>2.9000000000000001E-2</c:v>
                </c:pt>
                <c:pt idx="598">
                  <c:v>0.111</c:v>
                </c:pt>
                <c:pt idx="599">
                  <c:v>0.38</c:v>
                </c:pt>
                <c:pt idx="600">
                  <c:v>0.79100000000000004</c:v>
                </c:pt>
                <c:pt idx="601">
                  <c:v>1.038</c:v>
                </c:pt>
                <c:pt idx="602">
                  <c:v>0.61499999999999999</c:v>
                </c:pt>
                <c:pt idx="603">
                  <c:v>0.11600000000000001</c:v>
                </c:pt>
                <c:pt idx="604">
                  <c:v>1.9E-2</c:v>
                </c:pt>
                <c:pt idx="605">
                  <c:v>2.8000000000000001E-2</c:v>
                </c:pt>
                <c:pt idx="606">
                  <c:v>1.7999999999999999E-2</c:v>
                </c:pt>
                <c:pt idx="607">
                  <c:v>2.5000000000000001E-2</c:v>
                </c:pt>
                <c:pt idx="608">
                  <c:v>3.5000000000000003E-2</c:v>
                </c:pt>
                <c:pt idx="609">
                  <c:v>5.6000000000000001E-2</c:v>
                </c:pt>
                <c:pt idx="610">
                  <c:v>9.0999999999999998E-2</c:v>
                </c:pt>
                <c:pt idx="611">
                  <c:v>9.4E-2</c:v>
                </c:pt>
                <c:pt idx="612">
                  <c:v>4.2000000000000003E-2</c:v>
                </c:pt>
                <c:pt idx="613">
                  <c:v>1.7999999999999999E-2</c:v>
                </c:pt>
                <c:pt idx="614">
                  <c:v>2.1999999999999999E-2</c:v>
                </c:pt>
                <c:pt idx="615">
                  <c:v>2.1000000000000001E-2</c:v>
                </c:pt>
                <c:pt idx="616">
                  <c:v>1.4999999999999999E-2</c:v>
                </c:pt>
                <c:pt idx="617">
                  <c:v>2.1999999999999999E-2</c:v>
                </c:pt>
                <c:pt idx="618">
                  <c:v>1.2E-2</c:v>
                </c:pt>
                <c:pt idx="619">
                  <c:v>2.3E-2</c:v>
                </c:pt>
                <c:pt idx="620">
                  <c:v>2.1000000000000001E-2</c:v>
                </c:pt>
                <c:pt idx="621">
                  <c:v>2.3E-2</c:v>
                </c:pt>
                <c:pt idx="622">
                  <c:v>1.2999999999999999E-2</c:v>
                </c:pt>
                <c:pt idx="623">
                  <c:v>2.1000000000000001E-2</c:v>
                </c:pt>
                <c:pt idx="624">
                  <c:v>1.7999999999999999E-2</c:v>
                </c:pt>
                <c:pt idx="625">
                  <c:v>1.4E-2</c:v>
                </c:pt>
                <c:pt idx="626">
                  <c:v>2.1999999999999999E-2</c:v>
                </c:pt>
                <c:pt idx="627">
                  <c:v>1.7999999999999999E-2</c:v>
                </c:pt>
                <c:pt idx="628">
                  <c:v>1.7000000000000001E-2</c:v>
                </c:pt>
                <c:pt idx="629">
                  <c:v>0.02</c:v>
                </c:pt>
                <c:pt idx="630">
                  <c:v>1.9E-2</c:v>
                </c:pt>
                <c:pt idx="631">
                  <c:v>1.2E-2</c:v>
                </c:pt>
                <c:pt idx="632">
                  <c:v>1.0999999999999999E-2</c:v>
                </c:pt>
                <c:pt idx="633">
                  <c:v>1.2999999999999999E-2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2.4E-2</c:v>
                </c:pt>
                <c:pt idx="638">
                  <c:v>1.4999999999999999E-2</c:v>
                </c:pt>
                <c:pt idx="639">
                  <c:v>1.7999999999999999E-2</c:v>
                </c:pt>
                <c:pt idx="640">
                  <c:v>1.0999999999999999E-2</c:v>
                </c:pt>
                <c:pt idx="641">
                  <c:v>0.02</c:v>
                </c:pt>
                <c:pt idx="642">
                  <c:v>2.4E-2</c:v>
                </c:pt>
                <c:pt idx="643">
                  <c:v>8.0000000000000002E-3</c:v>
                </c:pt>
                <c:pt idx="644">
                  <c:v>1.6E-2</c:v>
                </c:pt>
                <c:pt idx="645">
                  <c:v>1.4E-2</c:v>
                </c:pt>
                <c:pt idx="646">
                  <c:v>1.4E-2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1.4999999999999999E-2</c:v>
                </c:pt>
                <c:pt idx="650">
                  <c:v>1.6E-2</c:v>
                </c:pt>
                <c:pt idx="651">
                  <c:v>1.4E-2</c:v>
                </c:pt>
                <c:pt idx="652">
                  <c:v>1.6E-2</c:v>
                </c:pt>
                <c:pt idx="653">
                  <c:v>2.1999999999999999E-2</c:v>
                </c:pt>
                <c:pt idx="654">
                  <c:v>1.7000000000000001E-2</c:v>
                </c:pt>
                <c:pt idx="655">
                  <c:v>8.9999999999999993E-3</c:v>
                </c:pt>
                <c:pt idx="656">
                  <c:v>1.6E-2</c:v>
                </c:pt>
                <c:pt idx="657">
                  <c:v>1.7999999999999999E-2</c:v>
                </c:pt>
                <c:pt idx="658">
                  <c:v>1.4999999999999999E-2</c:v>
                </c:pt>
                <c:pt idx="659">
                  <c:v>1.2E-2</c:v>
                </c:pt>
                <c:pt idx="660">
                  <c:v>1.2E-2</c:v>
                </c:pt>
                <c:pt idx="661">
                  <c:v>0.01</c:v>
                </c:pt>
                <c:pt idx="662">
                  <c:v>1.2999999999999999E-2</c:v>
                </c:pt>
                <c:pt idx="663">
                  <c:v>7.0000000000000001E-3</c:v>
                </c:pt>
                <c:pt idx="664">
                  <c:v>1.4999999999999999E-2</c:v>
                </c:pt>
                <c:pt idx="665">
                  <c:v>0.02</c:v>
                </c:pt>
                <c:pt idx="666">
                  <c:v>1.6E-2</c:v>
                </c:pt>
                <c:pt idx="667">
                  <c:v>0.02</c:v>
                </c:pt>
                <c:pt idx="668">
                  <c:v>1.7000000000000001E-2</c:v>
                </c:pt>
                <c:pt idx="669">
                  <c:v>2.1000000000000001E-2</c:v>
                </c:pt>
                <c:pt idx="670">
                  <c:v>2.4E-2</c:v>
                </c:pt>
                <c:pt idx="671">
                  <c:v>0.02</c:v>
                </c:pt>
                <c:pt idx="672">
                  <c:v>2.1999999999999999E-2</c:v>
                </c:pt>
                <c:pt idx="673">
                  <c:v>7.0000000000000001E-3</c:v>
                </c:pt>
                <c:pt idx="674">
                  <c:v>2.1000000000000001E-2</c:v>
                </c:pt>
                <c:pt idx="675">
                  <c:v>1.4999999999999999E-2</c:v>
                </c:pt>
                <c:pt idx="676">
                  <c:v>1.7000000000000001E-2</c:v>
                </c:pt>
                <c:pt idx="677">
                  <c:v>1.9E-2</c:v>
                </c:pt>
                <c:pt idx="678">
                  <c:v>1.0999999999999999E-2</c:v>
                </c:pt>
                <c:pt idx="679">
                  <c:v>1.0999999999999999E-2</c:v>
                </c:pt>
                <c:pt idx="680">
                  <c:v>1.6E-2</c:v>
                </c:pt>
                <c:pt idx="681">
                  <c:v>2.1999999999999999E-2</c:v>
                </c:pt>
                <c:pt idx="682">
                  <c:v>1.6E-2</c:v>
                </c:pt>
                <c:pt idx="683">
                  <c:v>1.6E-2</c:v>
                </c:pt>
                <c:pt idx="684">
                  <c:v>1.0999999999999999E-2</c:v>
                </c:pt>
                <c:pt idx="685">
                  <c:v>1.2E-2</c:v>
                </c:pt>
                <c:pt idx="686">
                  <c:v>1.2999999999999999E-2</c:v>
                </c:pt>
                <c:pt idx="687">
                  <c:v>1.7999999999999999E-2</c:v>
                </c:pt>
                <c:pt idx="688">
                  <c:v>1.7999999999999999E-2</c:v>
                </c:pt>
                <c:pt idx="689">
                  <c:v>2.4E-2</c:v>
                </c:pt>
                <c:pt idx="690">
                  <c:v>1.6E-2</c:v>
                </c:pt>
                <c:pt idx="691">
                  <c:v>3.3000000000000002E-2</c:v>
                </c:pt>
                <c:pt idx="692">
                  <c:v>3.5000000000000003E-2</c:v>
                </c:pt>
                <c:pt idx="693">
                  <c:v>4.4999999999999998E-2</c:v>
                </c:pt>
                <c:pt idx="694">
                  <c:v>7.2999999999999995E-2</c:v>
                </c:pt>
                <c:pt idx="695">
                  <c:v>0.19900000000000001</c:v>
                </c:pt>
                <c:pt idx="696">
                  <c:v>0.64600000000000002</c:v>
                </c:pt>
                <c:pt idx="697">
                  <c:v>1.2589999999999999</c:v>
                </c:pt>
                <c:pt idx="698">
                  <c:v>2.1669999999999998</c:v>
                </c:pt>
                <c:pt idx="699">
                  <c:v>2.3740000000000001</c:v>
                </c:pt>
                <c:pt idx="700">
                  <c:v>0.76</c:v>
                </c:pt>
                <c:pt idx="701">
                  <c:v>8.5000000000000006E-2</c:v>
                </c:pt>
                <c:pt idx="702">
                  <c:v>2.9000000000000001E-2</c:v>
                </c:pt>
                <c:pt idx="703">
                  <c:v>2.4E-2</c:v>
                </c:pt>
                <c:pt idx="704">
                  <c:v>1.7000000000000001E-2</c:v>
                </c:pt>
                <c:pt idx="705">
                  <c:v>1.7999999999999999E-2</c:v>
                </c:pt>
                <c:pt idx="706">
                  <c:v>1.9E-2</c:v>
                </c:pt>
                <c:pt idx="707">
                  <c:v>1.7000000000000001E-2</c:v>
                </c:pt>
                <c:pt idx="708">
                  <c:v>2.5000000000000001E-2</c:v>
                </c:pt>
                <c:pt idx="709">
                  <c:v>0.02</c:v>
                </c:pt>
                <c:pt idx="710">
                  <c:v>2.7E-2</c:v>
                </c:pt>
                <c:pt idx="711">
                  <c:v>1.2999999999999999E-2</c:v>
                </c:pt>
                <c:pt idx="712">
                  <c:v>0.02</c:v>
                </c:pt>
                <c:pt idx="713">
                  <c:v>0.02</c:v>
                </c:pt>
                <c:pt idx="714">
                  <c:v>3.3000000000000002E-2</c:v>
                </c:pt>
                <c:pt idx="715">
                  <c:v>0.02</c:v>
                </c:pt>
                <c:pt idx="716">
                  <c:v>1.7000000000000001E-2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1.0999999999999999E-2</c:v>
                </c:pt>
                <c:pt idx="720">
                  <c:v>0.02</c:v>
                </c:pt>
                <c:pt idx="721">
                  <c:v>2.8000000000000001E-2</c:v>
                </c:pt>
                <c:pt idx="722">
                  <c:v>2.1999999999999999E-2</c:v>
                </c:pt>
                <c:pt idx="723">
                  <c:v>2.4E-2</c:v>
                </c:pt>
                <c:pt idx="724">
                  <c:v>2.8000000000000001E-2</c:v>
                </c:pt>
                <c:pt idx="725">
                  <c:v>2.1000000000000001E-2</c:v>
                </c:pt>
                <c:pt idx="726">
                  <c:v>2.4E-2</c:v>
                </c:pt>
                <c:pt idx="727">
                  <c:v>3.2000000000000001E-2</c:v>
                </c:pt>
                <c:pt idx="728">
                  <c:v>2.8000000000000001E-2</c:v>
                </c:pt>
                <c:pt idx="729">
                  <c:v>1.2999999999999999E-2</c:v>
                </c:pt>
                <c:pt idx="730">
                  <c:v>1.4E-2</c:v>
                </c:pt>
                <c:pt idx="731">
                  <c:v>1.7000000000000001E-2</c:v>
                </c:pt>
                <c:pt idx="732">
                  <c:v>1.7000000000000001E-2</c:v>
                </c:pt>
                <c:pt idx="733">
                  <c:v>2.1000000000000001E-2</c:v>
                </c:pt>
                <c:pt idx="734">
                  <c:v>1.6E-2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1.6E-2</c:v>
                </c:pt>
                <c:pt idx="738">
                  <c:v>2.1000000000000001E-2</c:v>
                </c:pt>
                <c:pt idx="739">
                  <c:v>1.7999999999999999E-2</c:v>
                </c:pt>
                <c:pt idx="740">
                  <c:v>1.0999999999999999E-2</c:v>
                </c:pt>
                <c:pt idx="741">
                  <c:v>2.1999999999999999E-2</c:v>
                </c:pt>
                <c:pt idx="742">
                  <c:v>1.7000000000000001E-2</c:v>
                </c:pt>
                <c:pt idx="743">
                  <c:v>1.4999999999999999E-2</c:v>
                </c:pt>
                <c:pt idx="744">
                  <c:v>1.4999999999999999E-2</c:v>
                </c:pt>
                <c:pt idx="745">
                  <c:v>1.6E-2</c:v>
                </c:pt>
                <c:pt idx="746">
                  <c:v>1.4E-2</c:v>
                </c:pt>
                <c:pt idx="747">
                  <c:v>2.3E-2</c:v>
                </c:pt>
                <c:pt idx="748">
                  <c:v>1.2E-2</c:v>
                </c:pt>
                <c:pt idx="749">
                  <c:v>1.0999999999999999E-2</c:v>
                </c:pt>
                <c:pt idx="750">
                  <c:v>0.02</c:v>
                </c:pt>
                <c:pt idx="751">
                  <c:v>1.6E-2</c:v>
                </c:pt>
                <c:pt idx="752">
                  <c:v>1.2E-2</c:v>
                </c:pt>
                <c:pt idx="753">
                  <c:v>1.0999999999999999E-2</c:v>
                </c:pt>
                <c:pt idx="754">
                  <c:v>1.0999999999999999E-2</c:v>
                </c:pt>
                <c:pt idx="755">
                  <c:v>1.2999999999999999E-2</c:v>
                </c:pt>
                <c:pt idx="756">
                  <c:v>1.4E-2</c:v>
                </c:pt>
                <c:pt idx="757">
                  <c:v>1.6E-2</c:v>
                </c:pt>
                <c:pt idx="758">
                  <c:v>1.0999999999999999E-2</c:v>
                </c:pt>
                <c:pt idx="759">
                  <c:v>8.0000000000000002E-3</c:v>
                </c:pt>
                <c:pt idx="760">
                  <c:v>1.2E-2</c:v>
                </c:pt>
                <c:pt idx="761">
                  <c:v>3.0000000000000001E-3</c:v>
                </c:pt>
                <c:pt idx="762">
                  <c:v>1E-3</c:v>
                </c:pt>
                <c:pt idx="763">
                  <c:v>8.0000000000000002E-3</c:v>
                </c:pt>
                <c:pt idx="764">
                  <c:v>1.2999999999999999E-2</c:v>
                </c:pt>
                <c:pt idx="765">
                  <c:v>1.2999999999999999E-2</c:v>
                </c:pt>
                <c:pt idx="766">
                  <c:v>1.6E-2</c:v>
                </c:pt>
                <c:pt idx="767">
                  <c:v>1.4E-2</c:v>
                </c:pt>
                <c:pt idx="768">
                  <c:v>0.01</c:v>
                </c:pt>
                <c:pt idx="769">
                  <c:v>1.4E-2</c:v>
                </c:pt>
                <c:pt idx="770">
                  <c:v>0.01</c:v>
                </c:pt>
                <c:pt idx="771">
                  <c:v>1.2999999999999999E-2</c:v>
                </c:pt>
                <c:pt idx="772">
                  <c:v>0.01</c:v>
                </c:pt>
                <c:pt idx="773">
                  <c:v>1.2999999999999999E-2</c:v>
                </c:pt>
                <c:pt idx="774">
                  <c:v>0.01</c:v>
                </c:pt>
                <c:pt idx="775">
                  <c:v>1.6E-2</c:v>
                </c:pt>
                <c:pt idx="776">
                  <c:v>1.6E-2</c:v>
                </c:pt>
                <c:pt idx="777">
                  <c:v>1.7999999999999999E-2</c:v>
                </c:pt>
                <c:pt idx="778">
                  <c:v>1.4E-2</c:v>
                </c:pt>
                <c:pt idx="779">
                  <c:v>1.4E-2</c:v>
                </c:pt>
                <c:pt idx="780">
                  <c:v>8.9999999999999993E-3</c:v>
                </c:pt>
                <c:pt idx="781">
                  <c:v>8.0000000000000002E-3</c:v>
                </c:pt>
                <c:pt idx="782">
                  <c:v>2.1999999999999999E-2</c:v>
                </c:pt>
                <c:pt idx="783">
                  <c:v>1.7999999999999999E-2</c:v>
                </c:pt>
                <c:pt idx="784">
                  <c:v>1.0999999999999999E-2</c:v>
                </c:pt>
                <c:pt idx="785">
                  <c:v>1.2999999999999999E-2</c:v>
                </c:pt>
                <c:pt idx="786">
                  <c:v>1.4999999999999999E-2</c:v>
                </c:pt>
                <c:pt idx="787">
                  <c:v>0.02</c:v>
                </c:pt>
                <c:pt idx="788">
                  <c:v>8.0000000000000002E-3</c:v>
                </c:pt>
                <c:pt idx="789">
                  <c:v>1.2999999999999999E-2</c:v>
                </c:pt>
                <c:pt idx="790">
                  <c:v>2.1000000000000001E-2</c:v>
                </c:pt>
                <c:pt idx="791">
                  <c:v>1.0999999999999999E-2</c:v>
                </c:pt>
                <c:pt idx="792">
                  <c:v>1.4E-2</c:v>
                </c:pt>
                <c:pt idx="793">
                  <c:v>1.7000000000000001E-2</c:v>
                </c:pt>
                <c:pt idx="794">
                  <c:v>1.2E-2</c:v>
                </c:pt>
                <c:pt idx="795">
                  <c:v>1.9E-2</c:v>
                </c:pt>
                <c:pt idx="796">
                  <c:v>1.2E-2</c:v>
                </c:pt>
                <c:pt idx="797">
                  <c:v>1.4E-2</c:v>
                </c:pt>
                <c:pt idx="798">
                  <c:v>1.4999999999999999E-2</c:v>
                </c:pt>
                <c:pt idx="799">
                  <c:v>1.4999999999999999E-2</c:v>
                </c:pt>
                <c:pt idx="800">
                  <c:v>1.4999999999999999E-2</c:v>
                </c:pt>
                <c:pt idx="801">
                  <c:v>1.4999999999999999E-2</c:v>
                </c:pt>
                <c:pt idx="802">
                  <c:v>1.6E-2</c:v>
                </c:pt>
                <c:pt idx="803">
                  <c:v>1.2E-2</c:v>
                </c:pt>
                <c:pt idx="804">
                  <c:v>1.7999999999999999E-2</c:v>
                </c:pt>
                <c:pt idx="805">
                  <c:v>1.6E-2</c:v>
                </c:pt>
                <c:pt idx="806">
                  <c:v>2.1000000000000001E-2</c:v>
                </c:pt>
                <c:pt idx="807">
                  <c:v>1.4E-2</c:v>
                </c:pt>
                <c:pt idx="808">
                  <c:v>1.2E-2</c:v>
                </c:pt>
                <c:pt idx="809">
                  <c:v>8.9999999999999993E-3</c:v>
                </c:pt>
                <c:pt idx="810">
                  <c:v>0.01</c:v>
                </c:pt>
                <c:pt idx="811">
                  <c:v>1.4999999999999999E-2</c:v>
                </c:pt>
                <c:pt idx="812">
                  <c:v>8.0000000000000002E-3</c:v>
                </c:pt>
                <c:pt idx="813">
                  <c:v>1.2E-2</c:v>
                </c:pt>
                <c:pt idx="814">
                  <c:v>0.02</c:v>
                </c:pt>
                <c:pt idx="815">
                  <c:v>0.01</c:v>
                </c:pt>
                <c:pt idx="816">
                  <c:v>1.7999999999999999E-2</c:v>
                </c:pt>
                <c:pt idx="817">
                  <c:v>1.4999999999999999E-2</c:v>
                </c:pt>
                <c:pt idx="818">
                  <c:v>1.4E-2</c:v>
                </c:pt>
                <c:pt idx="819">
                  <c:v>0.01</c:v>
                </c:pt>
                <c:pt idx="820">
                  <c:v>2.3E-2</c:v>
                </c:pt>
                <c:pt idx="821">
                  <c:v>7.0000000000000001E-3</c:v>
                </c:pt>
                <c:pt idx="822">
                  <c:v>1.6E-2</c:v>
                </c:pt>
                <c:pt idx="823">
                  <c:v>2.1000000000000001E-2</c:v>
                </c:pt>
                <c:pt idx="824">
                  <c:v>7.0000000000000001E-3</c:v>
                </c:pt>
                <c:pt idx="825">
                  <c:v>7.0000000000000001E-3</c:v>
                </c:pt>
                <c:pt idx="826">
                  <c:v>1.9E-2</c:v>
                </c:pt>
                <c:pt idx="827">
                  <c:v>1.4999999999999999E-2</c:v>
                </c:pt>
                <c:pt idx="828">
                  <c:v>0.01</c:v>
                </c:pt>
                <c:pt idx="829">
                  <c:v>2.1999999999999999E-2</c:v>
                </c:pt>
                <c:pt idx="830">
                  <c:v>1.4E-2</c:v>
                </c:pt>
                <c:pt idx="831">
                  <c:v>1.7000000000000001E-2</c:v>
                </c:pt>
                <c:pt idx="832">
                  <c:v>8.0000000000000002E-3</c:v>
                </c:pt>
                <c:pt idx="833">
                  <c:v>1.9E-2</c:v>
                </c:pt>
                <c:pt idx="834">
                  <c:v>6.0000000000000001E-3</c:v>
                </c:pt>
                <c:pt idx="835">
                  <c:v>1.2999999999999999E-2</c:v>
                </c:pt>
                <c:pt idx="836">
                  <c:v>1.9E-2</c:v>
                </c:pt>
                <c:pt idx="837">
                  <c:v>1.6E-2</c:v>
                </c:pt>
                <c:pt idx="838">
                  <c:v>0.01</c:v>
                </c:pt>
                <c:pt idx="839">
                  <c:v>1.0999999999999999E-2</c:v>
                </c:pt>
                <c:pt idx="840">
                  <c:v>8.0000000000000002E-3</c:v>
                </c:pt>
                <c:pt idx="841">
                  <c:v>1.4E-2</c:v>
                </c:pt>
                <c:pt idx="842">
                  <c:v>2E-3</c:v>
                </c:pt>
                <c:pt idx="843">
                  <c:v>1.9E-2</c:v>
                </c:pt>
                <c:pt idx="844">
                  <c:v>1.0999999999999999E-2</c:v>
                </c:pt>
                <c:pt idx="845">
                  <c:v>1.7000000000000001E-2</c:v>
                </c:pt>
                <c:pt idx="846">
                  <c:v>2.3E-2</c:v>
                </c:pt>
                <c:pt idx="847">
                  <c:v>1.4E-2</c:v>
                </c:pt>
                <c:pt idx="848">
                  <c:v>1.0999999999999999E-2</c:v>
                </c:pt>
                <c:pt idx="849">
                  <c:v>2.1000000000000001E-2</c:v>
                </c:pt>
                <c:pt idx="850">
                  <c:v>1.9E-2</c:v>
                </c:pt>
                <c:pt idx="851">
                  <c:v>1.4999999999999999E-2</c:v>
                </c:pt>
                <c:pt idx="852">
                  <c:v>1.9E-2</c:v>
                </c:pt>
                <c:pt idx="853">
                  <c:v>7.0000000000000001E-3</c:v>
                </c:pt>
                <c:pt idx="854">
                  <c:v>6.0000000000000001E-3</c:v>
                </c:pt>
                <c:pt idx="855">
                  <c:v>1.6E-2</c:v>
                </c:pt>
                <c:pt idx="856">
                  <c:v>5.0000000000000001E-3</c:v>
                </c:pt>
                <c:pt idx="857">
                  <c:v>1.2999999999999999E-2</c:v>
                </c:pt>
                <c:pt idx="858">
                  <c:v>1.4E-2</c:v>
                </c:pt>
                <c:pt idx="859">
                  <c:v>1.7000000000000001E-2</c:v>
                </c:pt>
                <c:pt idx="860">
                  <c:v>1.2E-2</c:v>
                </c:pt>
                <c:pt idx="861">
                  <c:v>2.1999999999999999E-2</c:v>
                </c:pt>
                <c:pt idx="862">
                  <c:v>0.01</c:v>
                </c:pt>
                <c:pt idx="863">
                  <c:v>8.0000000000000002E-3</c:v>
                </c:pt>
                <c:pt idx="864">
                  <c:v>2E-3</c:v>
                </c:pt>
                <c:pt idx="865">
                  <c:v>1.6E-2</c:v>
                </c:pt>
                <c:pt idx="866">
                  <c:v>1.7999999999999999E-2</c:v>
                </c:pt>
                <c:pt idx="867">
                  <c:v>1.0999999999999999E-2</c:v>
                </c:pt>
                <c:pt idx="868">
                  <c:v>2.1000000000000001E-2</c:v>
                </c:pt>
                <c:pt idx="869">
                  <c:v>1.2999999999999999E-2</c:v>
                </c:pt>
                <c:pt idx="870">
                  <c:v>1.0999999999999999E-2</c:v>
                </c:pt>
                <c:pt idx="871">
                  <c:v>1.4999999999999999E-2</c:v>
                </c:pt>
                <c:pt idx="872">
                  <c:v>1.4E-2</c:v>
                </c:pt>
                <c:pt idx="873">
                  <c:v>1.0999999999999999E-2</c:v>
                </c:pt>
                <c:pt idx="874">
                  <c:v>1.2E-2</c:v>
                </c:pt>
                <c:pt idx="875">
                  <c:v>1.4999999999999999E-2</c:v>
                </c:pt>
                <c:pt idx="876">
                  <c:v>1.4E-2</c:v>
                </c:pt>
                <c:pt idx="877">
                  <c:v>1.4999999999999999E-2</c:v>
                </c:pt>
                <c:pt idx="878">
                  <c:v>2.3E-2</c:v>
                </c:pt>
                <c:pt idx="879">
                  <c:v>2.7E-2</c:v>
                </c:pt>
                <c:pt idx="880">
                  <c:v>2.3E-2</c:v>
                </c:pt>
                <c:pt idx="881">
                  <c:v>1.0999999999999999E-2</c:v>
                </c:pt>
                <c:pt idx="882">
                  <c:v>1.4999999999999999E-2</c:v>
                </c:pt>
                <c:pt idx="883">
                  <c:v>0.02</c:v>
                </c:pt>
                <c:pt idx="884">
                  <c:v>1.4E-2</c:v>
                </c:pt>
                <c:pt idx="885">
                  <c:v>0.02</c:v>
                </c:pt>
                <c:pt idx="886">
                  <c:v>1.2999999999999999E-2</c:v>
                </c:pt>
                <c:pt idx="887">
                  <c:v>2.1999999999999999E-2</c:v>
                </c:pt>
                <c:pt idx="888">
                  <c:v>1.2E-2</c:v>
                </c:pt>
                <c:pt idx="889">
                  <c:v>0.01</c:v>
                </c:pt>
                <c:pt idx="890">
                  <c:v>1.2E-2</c:v>
                </c:pt>
                <c:pt idx="891">
                  <c:v>2.1000000000000001E-2</c:v>
                </c:pt>
                <c:pt idx="892">
                  <c:v>2.7E-2</c:v>
                </c:pt>
                <c:pt idx="893">
                  <c:v>1.2E-2</c:v>
                </c:pt>
                <c:pt idx="894">
                  <c:v>0.01</c:v>
                </c:pt>
                <c:pt idx="895">
                  <c:v>1.9E-2</c:v>
                </c:pt>
                <c:pt idx="896">
                  <c:v>1.2E-2</c:v>
                </c:pt>
                <c:pt idx="897">
                  <c:v>1.2E-2</c:v>
                </c:pt>
                <c:pt idx="898">
                  <c:v>1.2E-2</c:v>
                </c:pt>
                <c:pt idx="899">
                  <c:v>1.4999999999999999E-2</c:v>
                </c:pt>
                <c:pt idx="900">
                  <c:v>3.0000000000000001E-3</c:v>
                </c:pt>
                <c:pt idx="901">
                  <c:v>2.4E-2</c:v>
                </c:pt>
                <c:pt idx="902">
                  <c:v>1.4E-2</c:v>
                </c:pt>
                <c:pt idx="903">
                  <c:v>1.0999999999999999E-2</c:v>
                </c:pt>
                <c:pt idx="904">
                  <c:v>1.2999999999999999E-2</c:v>
                </c:pt>
                <c:pt idx="905">
                  <c:v>1.9E-2</c:v>
                </c:pt>
                <c:pt idx="906">
                  <c:v>1.2E-2</c:v>
                </c:pt>
                <c:pt idx="907">
                  <c:v>1.4999999999999999E-2</c:v>
                </c:pt>
                <c:pt idx="908">
                  <c:v>1.7999999999999999E-2</c:v>
                </c:pt>
                <c:pt idx="909">
                  <c:v>6.0000000000000001E-3</c:v>
                </c:pt>
                <c:pt idx="910">
                  <c:v>2.1999999999999999E-2</c:v>
                </c:pt>
                <c:pt idx="911">
                  <c:v>0.01</c:v>
                </c:pt>
                <c:pt idx="912">
                  <c:v>1.7999999999999999E-2</c:v>
                </c:pt>
                <c:pt idx="913">
                  <c:v>6.0000000000000001E-3</c:v>
                </c:pt>
                <c:pt idx="914">
                  <c:v>7.0000000000000001E-3</c:v>
                </c:pt>
                <c:pt idx="915">
                  <c:v>0.01</c:v>
                </c:pt>
                <c:pt idx="916">
                  <c:v>0.02</c:v>
                </c:pt>
                <c:pt idx="917">
                  <c:v>7.0000000000000001E-3</c:v>
                </c:pt>
                <c:pt idx="918">
                  <c:v>8.9999999999999993E-3</c:v>
                </c:pt>
                <c:pt idx="919">
                  <c:v>8.0000000000000002E-3</c:v>
                </c:pt>
                <c:pt idx="920">
                  <c:v>0.02</c:v>
                </c:pt>
                <c:pt idx="921">
                  <c:v>1.2999999999999999E-2</c:v>
                </c:pt>
                <c:pt idx="922">
                  <c:v>8.9999999999999993E-3</c:v>
                </c:pt>
                <c:pt idx="923">
                  <c:v>0.02</c:v>
                </c:pt>
                <c:pt idx="924">
                  <c:v>0.01</c:v>
                </c:pt>
                <c:pt idx="925">
                  <c:v>2E-3</c:v>
                </c:pt>
                <c:pt idx="926">
                  <c:v>1.0999999999999999E-2</c:v>
                </c:pt>
                <c:pt idx="927">
                  <c:v>1.7000000000000001E-2</c:v>
                </c:pt>
                <c:pt idx="928">
                  <c:v>1.2E-2</c:v>
                </c:pt>
                <c:pt idx="929">
                  <c:v>0.02</c:v>
                </c:pt>
                <c:pt idx="930">
                  <c:v>1.2E-2</c:v>
                </c:pt>
                <c:pt idx="931">
                  <c:v>1.2999999999999999E-2</c:v>
                </c:pt>
                <c:pt idx="932">
                  <c:v>0.01</c:v>
                </c:pt>
                <c:pt idx="933">
                  <c:v>1.0999999999999999E-2</c:v>
                </c:pt>
                <c:pt idx="934">
                  <c:v>1.7000000000000001E-2</c:v>
                </c:pt>
                <c:pt idx="935">
                  <c:v>1.4E-2</c:v>
                </c:pt>
                <c:pt idx="936">
                  <c:v>0.01</c:v>
                </c:pt>
                <c:pt idx="937">
                  <c:v>2.1999999999999999E-2</c:v>
                </c:pt>
                <c:pt idx="938">
                  <c:v>1.0999999999999999E-2</c:v>
                </c:pt>
                <c:pt idx="939">
                  <c:v>1.4999999999999999E-2</c:v>
                </c:pt>
                <c:pt idx="940">
                  <c:v>8.0000000000000002E-3</c:v>
                </c:pt>
                <c:pt idx="941">
                  <c:v>1.2E-2</c:v>
                </c:pt>
                <c:pt idx="942">
                  <c:v>7.0000000000000001E-3</c:v>
                </c:pt>
                <c:pt idx="943">
                  <c:v>1.2999999999999999E-2</c:v>
                </c:pt>
                <c:pt idx="944">
                  <c:v>1.0999999999999999E-2</c:v>
                </c:pt>
                <c:pt idx="945">
                  <c:v>1.9E-2</c:v>
                </c:pt>
                <c:pt idx="946">
                  <c:v>1.6E-2</c:v>
                </c:pt>
                <c:pt idx="947">
                  <c:v>1.6E-2</c:v>
                </c:pt>
                <c:pt idx="948">
                  <c:v>1.7000000000000001E-2</c:v>
                </c:pt>
                <c:pt idx="949">
                  <c:v>1.9E-2</c:v>
                </c:pt>
                <c:pt idx="950">
                  <c:v>1.7999999999999999E-2</c:v>
                </c:pt>
                <c:pt idx="951">
                  <c:v>1.4E-2</c:v>
                </c:pt>
                <c:pt idx="952">
                  <c:v>1.6E-2</c:v>
                </c:pt>
                <c:pt idx="953">
                  <c:v>1.4999999999999999E-2</c:v>
                </c:pt>
                <c:pt idx="954">
                  <c:v>1.7999999999999999E-2</c:v>
                </c:pt>
                <c:pt idx="955">
                  <c:v>2.1000000000000001E-2</c:v>
                </c:pt>
                <c:pt idx="956">
                  <c:v>1.6E-2</c:v>
                </c:pt>
                <c:pt idx="957">
                  <c:v>2.1000000000000001E-2</c:v>
                </c:pt>
                <c:pt idx="958">
                  <c:v>0.02</c:v>
                </c:pt>
                <c:pt idx="959">
                  <c:v>1.4E-2</c:v>
                </c:pt>
                <c:pt idx="960">
                  <c:v>1.2E-2</c:v>
                </c:pt>
                <c:pt idx="961">
                  <c:v>1.6E-2</c:v>
                </c:pt>
                <c:pt idx="962">
                  <c:v>1.2999999999999999E-2</c:v>
                </c:pt>
                <c:pt idx="963">
                  <c:v>1.2E-2</c:v>
                </c:pt>
                <c:pt idx="964">
                  <c:v>8.0000000000000002E-3</c:v>
                </c:pt>
                <c:pt idx="965">
                  <c:v>7.0000000000000001E-3</c:v>
                </c:pt>
                <c:pt idx="966">
                  <c:v>7.0000000000000001E-3</c:v>
                </c:pt>
                <c:pt idx="967">
                  <c:v>1.0999999999999999E-2</c:v>
                </c:pt>
                <c:pt idx="968">
                  <c:v>1.4E-2</c:v>
                </c:pt>
                <c:pt idx="969">
                  <c:v>7.0000000000000001E-3</c:v>
                </c:pt>
                <c:pt idx="970">
                  <c:v>8.9999999999999993E-3</c:v>
                </c:pt>
                <c:pt idx="971">
                  <c:v>0.01</c:v>
                </c:pt>
                <c:pt idx="972">
                  <c:v>1.4E-2</c:v>
                </c:pt>
                <c:pt idx="973">
                  <c:v>1.7999999999999999E-2</c:v>
                </c:pt>
                <c:pt idx="974">
                  <c:v>8.9999999999999993E-3</c:v>
                </c:pt>
                <c:pt idx="975">
                  <c:v>1.4999999999999999E-2</c:v>
                </c:pt>
                <c:pt idx="976">
                  <c:v>2.1999999999999999E-2</c:v>
                </c:pt>
                <c:pt idx="977">
                  <c:v>1.0999999999999999E-2</c:v>
                </c:pt>
                <c:pt idx="978">
                  <c:v>1.4E-2</c:v>
                </c:pt>
                <c:pt idx="979">
                  <c:v>1.7000000000000001E-2</c:v>
                </c:pt>
                <c:pt idx="980">
                  <c:v>8.0000000000000002E-3</c:v>
                </c:pt>
                <c:pt idx="981">
                  <c:v>1.0999999999999999E-2</c:v>
                </c:pt>
                <c:pt idx="982">
                  <c:v>5.0000000000000001E-3</c:v>
                </c:pt>
                <c:pt idx="983">
                  <c:v>1.2999999999999999E-2</c:v>
                </c:pt>
                <c:pt idx="984">
                  <c:v>8.9999999999999993E-3</c:v>
                </c:pt>
                <c:pt idx="985">
                  <c:v>1.7999999999999999E-2</c:v>
                </c:pt>
                <c:pt idx="986">
                  <c:v>1.7000000000000001E-2</c:v>
                </c:pt>
                <c:pt idx="987">
                  <c:v>1.9E-2</c:v>
                </c:pt>
                <c:pt idx="988">
                  <c:v>8.0000000000000002E-3</c:v>
                </c:pt>
                <c:pt idx="989">
                  <c:v>2.1999999999999999E-2</c:v>
                </c:pt>
                <c:pt idx="990">
                  <c:v>1.4999999999999999E-2</c:v>
                </c:pt>
                <c:pt idx="991">
                  <c:v>0.02</c:v>
                </c:pt>
                <c:pt idx="992">
                  <c:v>8.9999999999999993E-3</c:v>
                </c:pt>
                <c:pt idx="993">
                  <c:v>1.2E-2</c:v>
                </c:pt>
                <c:pt idx="994">
                  <c:v>1.4E-2</c:v>
                </c:pt>
                <c:pt idx="995">
                  <c:v>1.7999999999999999E-2</c:v>
                </c:pt>
                <c:pt idx="996">
                  <c:v>1.4E-2</c:v>
                </c:pt>
                <c:pt idx="997">
                  <c:v>1.2999999999999999E-2</c:v>
                </c:pt>
                <c:pt idx="998">
                  <c:v>2.1000000000000001E-2</c:v>
                </c:pt>
                <c:pt idx="999">
                  <c:v>1.4999999999999999E-2</c:v>
                </c:pt>
                <c:pt idx="1000">
                  <c:v>2.3E-2</c:v>
                </c:pt>
                <c:pt idx="1001">
                  <c:v>1.7999999999999999E-2</c:v>
                </c:pt>
                <c:pt idx="1002">
                  <c:v>8.9999999999999993E-3</c:v>
                </c:pt>
                <c:pt idx="1003">
                  <c:v>8.0000000000000002E-3</c:v>
                </c:pt>
                <c:pt idx="1004">
                  <c:v>1.4E-2</c:v>
                </c:pt>
                <c:pt idx="1005">
                  <c:v>1.7000000000000001E-2</c:v>
                </c:pt>
                <c:pt idx="1006">
                  <c:v>1.2999999999999999E-2</c:v>
                </c:pt>
                <c:pt idx="1007">
                  <c:v>0.01</c:v>
                </c:pt>
                <c:pt idx="1008">
                  <c:v>1.4999999999999999E-2</c:v>
                </c:pt>
                <c:pt idx="1009">
                  <c:v>1.7999999999999999E-2</c:v>
                </c:pt>
                <c:pt idx="1010">
                  <c:v>2.1999999999999999E-2</c:v>
                </c:pt>
                <c:pt idx="1011">
                  <c:v>1.4E-2</c:v>
                </c:pt>
                <c:pt idx="1012">
                  <c:v>1.4999999999999999E-2</c:v>
                </c:pt>
                <c:pt idx="1013">
                  <c:v>0.01</c:v>
                </c:pt>
                <c:pt idx="1014">
                  <c:v>1.4E-2</c:v>
                </c:pt>
                <c:pt idx="1015">
                  <c:v>1.0999999999999999E-2</c:v>
                </c:pt>
                <c:pt idx="1016">
                  <c:v>0.01</c:v>
                </c:pt>
                <c:pt idx="1017">
                  <c:v>1.4999999999999999E-2</c:v>
                </c:pt>
                <c:pt idx="1018">
                  <c:v>8.0000000000000002E-3</c:v>
                </c:pt>
                <c:pt idx="1019">
                  <c:v>1.4E-2</c:v>
                </c:pt>
                <c:pt idx="1020">
                  <c:v>1.7999999999999999E-2</c:v>
                </c:pt>
                <c:pt idx="1021">
                  <c:v>1.7999999999999999E-2</c:v>
                </c:pt>
                <c:pt idx="1022">
                  <c:v>1.9E-2</c:v>
                </c:pt>
                <c:pt idx="1023">
                  <c:v>1.9E-2</c:v>
                </c:pt>
                <c:pt idx="1024">
                  <c:v>8.0000000000000002E-3</c:v>
                </c:pt>
                <c:pt idx="1025">
                  <c:v>2.1999999999999999E-2</c:v>
                </c:pt>
                <c:pt idx="1026">
                  <c:v>2.3E-2</c:v>
                </c:pt>
                <c:pt idx="1027">
                  <c:v>1.7000000000000001E-2</c:v>
                </c:pt>
                <c:pt idx="1028">
                  <c:v>1.4E-2</c:v>
                </c:pt>
                <c:pt idx="1029">
                  <c:v>2.7E-2</c:v>
                </c:pt>
                <c:pt idx="1030">
                  <c:v>1.4E-2</c:v>
                </c:pt>
                <c:pt idx="1031">
                  <c:v>1.4E-2</c:v>
                </c:pt>
                <c:pt idx="1032">
                  <c:v>2.1000000000000001E-2</c:v>
                </c:pt>
                <c:pt idx="1033">
                  <c:v>1.4E-2</c:v>
                </c:pt>
                <c:pt idx="1034">
                  <c:v>1.7000000000000001E-2</c:v>
                </c:pt>
                <c:pt idx="1035">
                  <c:v>1.6E-2</c:v>
                </c:pt>
                <c:pt idx="1036">
                  <c:v>1.4999999999999999E-2</c:v>
                </c:pt>
                <c:pt idx="1037">
                  <c:v>1.7000000000000001E-2</c:v>
                </c:pt>
                <c:pt idx="1038">
                  <c:v>3.0000000000000001E-3</c:v>
                </c:pt>
                <c:pt idx="1039">
                  <c:v>1.4999999999999999E-2</c:v>
                </c:pt>
                <c:pt idx="1040">
                  <c:v>6.0000000000000001E-3</c:v>
                </c:pt>
                <c:pt idx="1041">
                  <c:v>2.5000000000000001E-2</c:v>
                </c:pt>
                <c:pt idx="1042">
                  <c:v>0.01</c:v>
                </c:pt>
                <c:pt idx="1043">
                  <c:v>1.4999999999999999E-2</c:v>
                </c:pt>
                <c:pt idx="1044">
                  <c:v>4.0000000000000001E-3</c:v>
                </c:pt>
                <c:pt idx="1045">
                  <c:v>1.6E-2</c:v>
                </c:pt>
                <c:pt idx="1046">
                  <c:v>1.2999999999999999E-2</c:v>
                </c:pt>
                <c:pt idx="1047">
                  <c:v>1.7999999999999999E-2</c:v>
                </c:pt>
                <c:pt idx="1048">
                  <c:v>0.02</c:v>
                </c:pt>
                <c:pt idx="1049">
                  <c:v>0.02</c:v>
                </c:pt>
                <c:pt idx="1050">
                  <c:v>1.4E-2</c:v>
                </c:pt>
                <c:pt idx="1051">
                  <c:v>1.9E-2</c:v>
                </c:pt>
                <c:pt idx="1052">
                  <c:v>2.3E-2</c:v>
                </c:pt>
                <c:pt idx="1053">
                  <c:v>2.3E-2</c:v>
                </c:pt>
                <c:pt idx="1054">
                  <c:v>2.1999999999999999E-2</c:v>
                </c:pt>
                <c:pt idx="1055">
                  <c:v>1.7999999999999999E-2</c:v>
                </c:pt>
                <c:pt idx="1056">
                  <c:v>2.5999999999999999E-2</c:v>
                </c:pt>
                <c:pt idx="1057">
                  <c:v>4.2000000000000003E-2</c:v>
                </c:pt>
                <c:pt idx="1058">
                  <c:v>8.2000000000000003E-2</c:v>
                </c:pt>
                <c:pt idx="1059">
                  <c:v>0.33600000000000002</c:v>
                </c:pt>
                <c:pt idx="1060">
                  <c:v>0.70799999999999996</c:v>
                </c:pt>
                <c:pt idx="1061">
                  <c:v>0.95899999999999996</c:v>
                </c:pt>
                <c:pt idx="1062">
                  <c:v>1.4870000000000001</c:v>
                </c:pt>
                <c:pt idx="1063">
                  <c:v>0.77300000000000002</c:v>
                </c:pt>
                <c:pt idx="1064">
                  <c:v>0.122</c:v>
                </c:pt>
                <c:pt idx="1065">
                  <c:v>3.4000000000000002E-2</c:v>
                </c:pt>
                <c:pt idx="1066">
                  <c:v>2.7E-2</c:v>
                </c:pt>
                <c:pt idx="1067">
                  <c:v>2.5999999999999999E-2</c:v>
                </c:pt>
                <c:pt idx="1068">
                  <c:v>3.4000000000000002E-2</c:v>
                </c:pt>
                <c:pt idx="1069">
                  <c:v>1.7999999999999999E-2</c:v>
                </c:pt>
                <c:pt idx="1070">
                  <c:v>2.4E-2</c:v>
                </c:pt>
                <c:pt idx="1071">
                  <c:v>7.0000000000000001E-3</c:v>
                </c:pt>
                <c:pt idx="1072">
                  <c:v>1.4E-2</c:v>
                </c:pt>
                <c:pt idx="1073">
                  <c:v>2.3E-2</c:v>
                </c:pt>
                <c:pt idx="1074">
                  <c:v>1.9E-2</c:v>
                </c:pt>
                <c:pt idx="1075">
                  <c:v>2.5999999999999999E-2</c:v>
                </c:pt>
                <c:pt idx="1076">
                  <c:v>1.7999999999999999E-2</c:v>
                </c:pt>
                <c:pt idx="1077">
                  <c:v>1.4E-2</c:v>
                </c:pt>
                <c:pt idx="1078">
                  <c:v>1.6E-2</c:v>
                </c:pt>
                <c:pt idx="1079">
                  <c:v>1.4E-2</c:v>
                </c:pt>
                <c:pt idx="1080">
                  <c:v>8.0000000000000002E-3</c:v>
                </c:pt>
                <c:pt idx="1081">
                  <c:v>1.4E-2</c:v>
                </c:pt>
                <c:pt idx="1082">
                  <c:v>1.2999999999999999E-2</c:v>
                </c:pt>
                <c:pt idx="1083">
                  <c:v>1.9E-2</c:v>
                </c:pt>
                <c:pt idx="1084">
                  <c:v>1.6E-2</c:v>
                </c:pt>
                <c:pt idx="1085">
                  <c:v>2.7E-2</c:v>
                </c:pt>
                <c:pt idx="1086">
                  <c:v>1.4999999999999999E-2</c:v>
                </c:pt>
                <c:pt idx="1087">
                  <c:v>1.7000000000000001E-2</c:v>
                </c:pt>
                <c:pt idx="1088">
                  <c:v>1.2E-2</c:v>
                </c:pt>
                <c:pt idx="1089">
                  <c:v>2.7E-2</c:v>
                </c:pt>
                <c:pt idx="1090">
                  <c:v>2.5000000000000001E-2</c:v>
                </c:pt>
                <c:pt idx="1091">
                  <c:v>1.9E-2</c:v>
                </c:pt>
                <c:pt idx="1092">
                  <c:v>1.9E-2</c:v>
                </c:pt>
                <c:pt idx="1093">
                  <c:v>2.3E-2</c:v>
                </c:pt>
                <c:pt idx="1094">
                  <c:v>1.4E-2</c:v>
                </c:pt>
                <c:pt idx="1095">
                  <c:v>2.1000000000000001E-2</c:v>
                </c:pt>
                <c:pt idx="1096">
                  <c:v>1.0999999999999999E-2</c:v>
                </c:pt>
                <c:pt idx="1097">
                  <c:v>0.01</c:v>
                </c:pt>
                <c:pt idx="1098">
                  <c:v>1.2E-2</c:v>
                </c:pt>
                <c:pt idx="1099">
                  <c:v>1.9E-2</c:v>
                </c:pt>
                <c:pt idx="1100">
                  <c:v>0.01</c:v>
                </c:pt>
                <c:pt idx="1101">
                  <c:v>0.03</c:v>
                </c:pt>
                <c:pt idx="1102">
                  <c:v>1.6E-2</c:v>
                </c:pt>
                <c:pt idx="1103">
                  <c:v>1.4999999999999999E-2</c:v>
                </c:pt>
                <c:pt idx="1104">
                  <c:v>2.1000000000000001E-2</c:v>
                </c:pt>
                <c:pt idx="1105">
                  <c:v>1.2999999999999999E-2</c:v>
                </c:pt>
                <c:pt idx="1106">
                  <c:v>2.1999999999999999E-2</c:v>
                </c:pt>
                <c:pt idx="1107">
                  <c:v>2.5999999999999999E-2</c:v>
                </c:pt>
                <c:pt idx="1108">
                  <c:v>1.9E-2</c:v>
                </c:pt>
                <c:pt idx="1109">
                  <c:v>1.6E-2</c:v>
                </c:pt>
                <c:pt idx="1110">
                  <c:v>1.7000000000000001E-2</c:v>
                </c:pt>
                <c:pt idx="1111">
                  <c:v>0.01</c:v>
                </c:pt>
                <c:pt idx="1112">
                  <c:v>3.1E-2</c:v>
                </c:pt>
                <c:pt idx="1113">
                  <c:v>2.4E-2</c:v>
                </c:pt>
                <c:pt idx="1114">
                  <c:v>1.4999999999999999E-2</c:v>
                </c:pt>
                <c:pt idx="1115">
                  <c:v>1.6E-2</c:v>
                </c:pt>
                <c:pt idx="1116">
                  <c:v>2.1000000000000001E-2</c:v>
                </c:pt>
                <c:pt idx="1117">
                  <c:v>2.1999999999999999E-2</c:v>
                </c:pt>
                <c:pt idx="1118">
                  <c:v>2.3E-2</c:v>
                </c:pt>
                <c:pt idx="1119">
                  <c:v>1.7000000000000001E-2</c:v>
                </c:pt>
                <c:pt idx="1120">
                  <c:v>1.2E-2</c:v>
                </c:pt>
                <c:pt idx="1121">
                  <c:v>2.5000000000000001E-2</c:v>
                </c:pt>
                <c:pt idx="1122">
                  <c:v>2.1000000000000001E-2</c:v>
                </c:pt>
                <c:pt idx="1123">
                  <c:v>2.5999999999999999E-2</c:v>
                </c:pt>
                <c:pt idx="1124">
                  <c:v>1.0999999999999999E-2</c:v>
                </c:pt>
                <c:pt idx="1125">
                  <c:v>2.3E-2</c:v>
                </c:pt>
                <c:pt idx="1126">
                  <c:v>1.9E-2</c:v>
                </c:pt>
                <c:pt idx="1127">
                  <c:v>2.5000000000000001E-2</c:v>
                </c:pt>
                <c:pt idx="1128">
                  <c:v>2.3E-2</c:v>
                </c:pt>
                <c:pt idx="1129">
                  <c:v>1.9E-2</c:v>
                </c:pt>
                <c:pt idx="1130">
                  <c:v>1.9E-2</c:v>
                </c:pt>
                <c:pt idx="1131">
                  <c:v>2.4E-2</c:v>
                </c:pt>
                <c:pt idx="1132">
                  <c:v>2.1999999999999999E-2</c:v>
                </c:pt>
                <c:pt idx="1133">
                  <c:v>1.0999999999999999E-2</c:v>
                </c:pt>
                <c:pt idx="1134">
                  <c:v>1.7000000000000001E-2</c:v>
                </c:pt>
                <c:pt idx="1135">
                  <c:v>2.4E-2</c:v>
                </c:pt>
                <c:pt idx="1136">
                  <c:v>1.4999999999999999E-2</c:v>
                </c:pt>
                <c:pt idx="1137">
                  <c:v>1.4999999999999999E-2</c:v>
                </c:pt>
                <c:pt idx="1138">
                  <c:v>0.01</c:v>
                </c:pt>
                <c:pt idx="1139">
                  <c:v>1.7000000000000001E-2</c:v>
                </c:pt>
                <c:pt idx="1140">
                  <c:v>1.7000000000000001E-2</c:v>
                </c:pt>
                <c:pt idx="1141">
                  <c:v>2.1000000000000001E-2</c:v>
                </c:pt>
                <c:pt idx="1142">
                  <c:v>0.02</c:v>
                </c:pt>
                <c:pt idx="1143">
                  <c:v>1.9E-2</c:v>
                </c:pt>
                <c:pt idx="1144">
                  <c:v>1.4E-2</c:v>
                </c:pt>
                <c:pt idx="1145">
                  <c:v>0.02</c:v>
                </c:pt>
                <c:pt idx="1146">
                  <c:v>1.0999999999999999E-2</c:v>
                </c:pt>
                <c:pt idx="1147">
                  <c:v>2.1000000000000001E-2</c:v>
                </c:pt>
                <c:pt idx="1148">
                  <c:v>1.7999999999999999E-2</c:v>
                </c:pt>
                <c:pt idx="1149">
                  <c:v>2.7E-2</c:v>
                </c:pt>
                <c:pt idx="1150">
                  <c:v>1.7000000000000001E-2</c:v>
                </c:pt>
                <c:pt idx="1151">
                  <c:v>2.1000000000000001E-2</c:v>
                </c:pt>
                <c:pt idx="1152">
                  <c:v>2.3E-2</c:v>
                </c:pt>
                <c:pt idx="1153">
                  <c:v>1.4999999999999999E-2</c:v>
                </c:pt>
                <c:pt idx="1154">
                  <c:v>1.7999999999999999E-2</c:v>
                </c:pt>
                <c:pt idx="1155">
                  <c:v>1.4999999999999999E-2</c:v>
                </c:pt>
                <c:pt idx="1156">
                  <c:v>2.5000000000000001E-2</c:v>
                </c:pt>
                <c:pt idx="1157">
                  <c:v>1.7999999999999999E-2</c:v>
                </c:pt>
                <c:pt idx="1158">
                  <c:v>2.4E-2</c:v>
                </c:pt>
                <c:pt idx="1159">
                  <c:v>1.2E-2</c:v>
                </c:pt>
                <c:pt idx="1160">
                  <c:v>2.7E-2</c:v>
                </c:pt>
                <c:pt idx="1161">
                  <c:v>2.9000000000000001E-2</c:v>
                </c:pt>
                <c:pt idx="1162">
                  <c:v>2.1999999999999999E-2</c:v>
                </c:pt>
                <c:pt idx="1163">
                  <c:v>2.9000000000000001E-2</c:v>
                </c:pt>
                <c:pt idx="1164">
                  <c:v>1.4999999999999999E-2</c:v>
                </c:pt>
                <c:pt idx="1165">
                  <c:v>2.5000000000000001E-2</c:v>
                </c:pt>
                <c:pt idx="1166">
                  <c:v>5.1999999999999998E-2</c:v>
                </c:pt>
                <c:pt idx="1167">
                  <c:v>0.13</c:v>
                </c:pt>
                <c:pt idx="1168">
                  <c:v>0.159</c:v>
                </c:pt>
                <c:pt idx="1169">
                  <c:v>0.249</c:v>
                </c:pt>
                <c:pt idx="1170">
                  <c:v>0.20799999999999999</c:v>
                </c:pt>
                <c:pt idx="1171">
                  <c:v>0.06</c:v>
                </c:pt>
                <c:pt idx="1172">
                  <c:v>2.7E-2</c:v>
                </c:pt>
                <c:pt idx="1173">
                  <c:v>4.1000000000000002E-2</c:v>
                </c:pt>
                <c:pt idx="1174">
                  <c:v>8.8999999999999996E-2</c:v>
                </c:pt>
                <c:pt idx="1175">
                  <c:v>0.13600000000000001</c:v>
                </c:pt>
                <c:pt idx="1176">
                  <c:v>0.20499999999999999</c:v>
                </c:pt>
                <c:pt idx="1177">
                  <c:v>0.246</c:v>
                </c:pt>
                <c:pt idx="1178">
                  <c:v>9.8000000000000004E-2</c:v>
                </c:pt>
                <c:pt idx="1179">
                  <c:v>2.5999999999999999E-2</c:v>
                </c:pt>
                <c:pt idx="1180">
                  <c:v>2.7E-2</c:v>
                </c:pt>
                <c:pt idx="1181">
                  <c:v>2.4E-2</c:v>
                </c:pt>
                <c:pt idx="1182">
                  <c:v>1.7999999999999999E-2</c:v>
                </c:pt>
                <c:pt idx="1183">
                  <c:v>0.02</c:v>
                </c:pt>
                <c:pt idx="1184">
                  <c:v>0.02</c:v>
                </c:pt>
                <c:pt idx="1185">
                  <c:v>1.7000000000000001E-2</c:v>
                </c:pt>
                <c:pt idx="1186">
                  <c:v>0.02</c:v>
                </c:pt>
                <c:pt idx="1187">
                  <c:v>1.7000000000000001E-2</c:v>
                </c:pt>
                <c:pt idx="1188">
                  <c:v>1.2E-2</c:v>
                </c:pt>
                <c:pt idx="1189">
                  <c:v>2.1000000000000001E-2</c:v>
                </c:pt>
                <c:pt idx="1190">
                  <c:v>1.9E-2</c:v>
                </c:pt>
                <c:pt idx="1191">
                  <c:v>0.01</c:v>
                </c:pt>
                <c:pt idx="1192">
                  <c:v>1.6E-2</c:v>
                </c:pt>
                <c:pt idx="1193">
                  <c:v>1.9E-2</c:v>
                </c:pt>
                <c:pt idx="1194">
                  <c:v>1.2999999999999999E-2</c:v>
                </c:pt>
                <c:pt idx="1195">
                  <c:v>1.4999999999999999E-2</c:v>
                </c:pt>
                <c:pt idx="1196">
                  <c:v>1.4999999999999999E-2</c:v>
                </c:pt>
                <c:pt idx="1197">
                  <c:v>8.0000000000000002E-3</c:v>
                </c:pt>
                <c:pt idx="1198">
                  <c:v>1.7999999999999999E-2</c:v>
                </c:pt>
                <c:pt idx="1199">
                  <c:v>1.9E-2</c:v>
                </c:pt>
                <c:pt idx="1200">
                  <c:v>6.0000000000000001E-3</c:v>
                </c:pt>
                <c:pt idx="1201">
                  <c:v>1.4E-2</c:v>
                </c:pt>
                <c:pt idx="1202">
                  <c:v>1.7999999999999999E-2</c:v>
                </c:pt>
                <c:pt idx="1203">
                  <c:v>1.6E-2</c:v>
                </c:pt>
                <c:pt idx="1204">
                  <c:v>3.5000000000000003E-2</c:v>
                </c:pt>
                <c:pt idx="1205">
                  <c:v>2.1000000000000001E-2</c:v>
                </c:pt>
                <c:pt idx="1206">
                  <c:v>1.2999999999999999E-2</c:v>
                </c:pt>
                <c:pt idx="1207">
                  <c:v>2.1000000000000001E-2</c:v>
                </c:pt>
                <c:pt idx="1208">
                  <c:v>2.3E-2</c:v>
                </c:pt>
                <c:pt idx="1209">
                  <c:v>1.0999999999999999E-2</c:v>
                </c:pt>
                <c:pt idx="1210">
                  <c:v>2.4E-2</c:v>
                </c:pt>
                <c:pt idx="1211">
                  <c:v>2.4E-2</c:v>
                </c:pt>
                <c:pt idx="1212">
                  <c:v>1.4E-2</c:v>
                </c:pt>
                <c:pt idx="1213">
                  <c:v>1.7000000000000001E-2</c:v>
                </c:pt>
                <c:pt idx="1214">
                  <c:v>2.9000000000000001E-2</c:v>
                </c:pt>
                <c:pt idx="1215">
                  <c:v>0.01</c:v>
                </c:pt>
                <c:pt idx="1216">
                  <c:v>0.02</c:v>
                </c:pt>
                <c:pt idx="1217">
                  <c:v>0.02</c:v>
                </c:pt>
                <c:pt idx="1218">
                  <c:v>1.2E-2</c:v>
                </c:pt>
                <c:pt idx="1219">
                  <c:v>1.2E-2</c:v>
                </c:pt>
                <c:pt idx="1220">
                  <c:v>2.5999999999999999E-2</c:v>
                </c:pt>
                <c:pt idx="1221">
                  <c:v>1.2E-2</c:v>
                </c:pt>
                <c:pt idx="1222">
                  <c:v>1.7999999999999999E-2</c:v>
                </c:pt>
                <c:pt idx="1223">
                  <c:v>1.7999999999999999E-2</c:v>
                </c:pt>
                <c:pt idx="1224">
                  <c:v>2.7E-2</c:v>
                </c:pt>
                <c:pt idx="1225">
                  <c:v>2.1000000000000001E-2</c:v>
                </c:pt>
                <c:pt idx="1226">
                  <c:v>2.1999999999999999E-2</c:v>
                </c:pt>
                <c:pt idx="1227">
                  <c:v>8.9999999999999993E-3</c:v>
                </c:pt>
                <c:pt idx="1228">
                  <c:v>2.1000000000000001E-2</c:v>
                </c:pt>
                <c:pt idx="1229">
                  <c:v>2.4E-2</c:v>
                </c:pt>
                <c:pt idx="1230">
                  <c:v>2.5000000000000001E-2</c:v>
                </c:pt>
                <c:pt idx="1231">
                  <c:v>1.9E-2</c:v>
                </c:pt>
                <c:pt idx="1232">
                  <c:v>2.1999999999999999E-2</c:v>
                </c:pt>
                <c:pt idx="1233">
                  <c:v>2.1000000000000001E-2</c:v>
                </c:pt>
                <c:pt idx="1234">
                  <c:v>1.0999999999999999E-2</c:v>
                </c:pt>
                <c:pt idx="1235">
                  <c:v>1.9E-2</c:v>
                </c:pt>
                <c:pt idx="1236">
                  <c:v>1.7999999999999999E-2</c:v>
                </c:pt>
                <c:pt idx="1237">
                  <c:v>1.6E-2</c:v>
                </c:pt>
                <c:pt idx="1238">
                  <c:v>3.0000000000000001E-3</c:v>
                </c:pt>
                <c:pt idx="1239">
                  <c:v>1.4999999999999999E-2</c:v>
                </c:pt>
                <c:pt idx="1240">
                  <c:v>2.7E-2</c:v>
                </c:pt>
                <c:pt idx="1241">
                  <c:v>1.7000000000000001E-2</c:v>
                </c:pt>
                <c:pt idx="1242">
                  <c:v>1.7000000000000001E-2</c:v>
                </c:pt>
                <c:pt idx="1243">
                  <c:v>0.03</c:v>
                </c:pt>
                <c:pt idx="1244">
                  <c:v>2.8000000000000001E-2</c:v>
                </c:pt>
                <c:pt idx="1245">
                  <c:v>1.9E-2</c:v>
                </c:pt>
                <c:pt idx="1246">
                  <c:v>2E-3</c:v>
                </c:pt>
                <c:pt idx="1247">
                  <c:v>8.0000000000000002E-3</c:v>
                </c:pt>
                <c:pt idx="1248">
                  <c:v>1.0999999999999999E-2</c:v>
                </c:pt>
                <c:pt idx="1249">
                  <c:v>1.4999999999999999E-2</c:v>
                </c:pt>
                <c:pt idx="1250">
                  <c:v>2.1000000000000001E-2</c:v>
                </c:pt>
                <c:pt idx="1251">
                  <c:v>1.6E-2</c:v>
                </c:pt>
                <c:pt idx="1252">
                  <c:v>1.4E-2</c:v>
                </c:pt>
                <c:pt idx="1253">
                  <c:v>1.2999999999999999E-2</c:v>
                </c:pt>
                <c:pt idx="1254">
                  <c:v>2.1000000000000001E-2</c:v>
                </c:pt>
                <c:pt idx="1255">
                  <c:v>4.2000000000000003E-2</c:v>
                </c:pt>
                <c:pt idx="1256">
                  <c:v>1.6E-2</c:v>
                </c:pt>
                <c:pt idx="1257">
                  <c:v>1.4E-2</c:v>
                </c:pt>
                <c:pt idx="1258">
                  <c:v>2.1000000000000001E-2</c:v>
                </c:pt>
                <c:pt idx="1259">
                  <c:v>6.0000000000000001E-3</c:v>
                </c:pt>
                <c:pt idx="1260">
                  <c:v>2.1999999999999999E-2</c:v>
                </c:pt>
                <c:pt idx="1261">
                  <c:v>1.2999999999999999E-2</c:v>
                </c:pt>
                <c:pt idx="1262">
                  <c:v>7.0000000000000001E-3</c:v>
                </c:pt>
                <c:pt idx="1263">
                  <c:v>1.7000000000000001E-2</c:v>
                </c:pt>
                <c:pt idx="1264">
                  <c:v>1.2999999999999999E-2</c:v>
                </c:pt>
                <c:pt idx="1265">
                  <c:v>1.0999999999999999E-2</c:v>
                </c:pt>
                <c:pt idx="1266">
                  <c:v>1.6E-2</c:v>
                </c:pt>
                <c:pt idx="1267">
                  <c:v>1.0999999999999999E-2</c:v>
                </c:pt>
                <c:pt idx="1268">
                  <c:v>6.0000000000000001E-3</c:v>
                </c:pt>
                <c:pt idx="1269">
                  <c:v>1.2999999999999999E-2</c:v>
                </c:pt>
                <c:pt idx="1270">
                  <c:v>1.0999999999999999E-2</c:v>
                </c:pt>
                <c:pt idx="1271">
                  <c:v>1.2999999999999999E-2</c:v>
                </c:pt>
                <c:pt idx="1272">
                  <c:v>1.4E-2</c:v>
                </c:pt>
                <c:pt idx="1273">
                  <c:v>0.02</c:v>
                </c:pt>
                <c:pt idx="1274">
                  <c:v>0.01</c:v>
                </c:pt>
                <c:pt idx="1275">
                  <c:v>2.4E-2</c:v>
                </c:pt>
                <c:pt idx="1276">
                  <c:v>2.1999999999999999E-2</c:v>
                </c:pt>
                <c:pt idx="1277">
                  <c:v>1.6E-2</c:v>
                </c:pt>
                <c:pt idx="1278">
                  <c:v>1.2E-2</c:v>
                </c:pt>
                <c:pt idx="1279">
                  <c:v>5.0000000000000001E-3</c:v>
                </c:pt>
                <c:pt idx="1280">
                  <c:v>1.6E-2</c:v>
                </c:pt>
                <c:pt idx="1281">
                  <c:v>4.1000000000000002E-2</c:v>
                </c:pt>
                <c:pt idx="1282">
                  <c:v>4.0000000000000001E-3</c:v>
                </c:pt>
                <c:pt idx="1283">
                  <c:v>1.2999999999999999E-2</c:v>
                </c:pt>
                <c:pt idx="1284">
                  <c:v>8.9999999999999993E-3</c:v>
                </c:pt>
                <c:pt idx="1285">
                  <c:v>1.0999999999999999E-2</c:v>
                </c:pt>
                <c:pt idx="1286">
                  <c:v>6.0000000000000001E-3</c:v>
                </c:pt>
                <c:pt idx="1287">
                  <c:v>2.1999999999999999E-2</c:v>
                </c:pt>
                <c:pt idx="1288">
                  <c:v>1.9E-2</c:v>
                </c:pt>
                <c:pt idx="1289">
                  <c:v>0.02</c:v>
                </c:pt>
                <c:pt idx="1290">
                  <c:v>2.5000000000000001E-2</c:v>
                </c:pt>
                <c:pt idx="1291">
                  <c:v>2.1000000000000001E-2</c:v>
                </c:pt>
                <c:pt idx="1292">
                  <c:v>1.0999999999999999E-2</c:v>
                </c:pt>
                <c:pt idx="1293">
                  <c:v>1.6E-2</c:v>
                </c:pt>
                <c:pt idx="1294">
                  <c:v>7.0000000000000001E-3</c:v>
                </c:pt>
                <c:pt idx="1295">
                  <c:v>2.4E-2</c:v>
                </c:pt>
                <c:pt idx="1296">
                  <c:v>1.2E-2</c:v>
                </c:pt>
                <c:pt idx="1297">
                  <c:v>1.0999999999999999E-2</c:v>
                </c:pt>
                <c:pt idx="1298">
                  <c:v>1.4999999999999999E-2</c:v>
                </c:pt>
                <c:pt idx="1299">
                  <c:v>1.0999999999999999E-2</c:v>
                </c:pt>
                <c:pt idx="1300">
                  <c:v>1.0999999999999999E-2</c:v>
                </c:pt>
                <c:pt idx="1301">
                  <c:v>1.6E-2</c:v>
                </c:pt>
                <c:pt idx="1302">
                  <c:v>1.4999999999999999E-2</c:v>
                </c:pt>
                <c:pt idx="1303">
                  <c:v>1.7000000000000001E-2</c:v>
                </c:pt>
                <c:pt idx="1304">
                  <c:v>2.5000000000000001E-2</c:v>
                </c:pt>
                <c:pt idx="1305">
                  <c:v>2E-3</c:v>
                </c:pt>
                <c:pt idx="1306">
                  <c:v>1.7000000000000001E-2</c:v>
                </c:pt>
                <c:pt idx="1307">
                  <c:v>1.7999999999999999E-2</c:v>
                </c:pt>
                <c:pt idx="1308">
                  <c:v>7.0000000000000001E-3</c:v>
                </c:pt>
                <c:pt idx="1309">
                  <c:v>2.1000000000000001E-2</c:v>
                </c:pt>
                <c:pt idx="1310">
                  <c:v>1.7999999999999999E-2</c:v>
                </c:pt>
                <c:pt idx="1311">
                  <c:v>2.3E-2</c:v>
                </c:pt>
                <c:pt idx="1312">
                  <c:v>1.9E-2</c:v>
                </c:pt>
                <c:pt idx="1313">
                  <c:v>2.4E-2</c:v>
                </c:pt>
                <c:pt idx="1314">
                  <c:v>1.4E-2</c:v>
                </c:pt>
                <c:pt idx="1315">
                  <c:v>2.5000000000000001E-2</c:v>
                </c:pt>
                <c:pt idx="1316">
                  <c:v>2.1000000000000001E-2</c:v>
                </c:pt>
                <c:pt idx="1317">
                  <c:v>2.1999999999999999E-2</c:v>
                </c:pt>
                <c:pt idx="1318">
                  <c:v>0.03</c:v>
                </c:pt>
                <c:pt idx="1319">
                  <c:v>1.7000000000000001E-2</c:v>
                </c:pt>
                <c:pt idx="1320">
                  <c:v>2.8000000000000001E-2</c:v>
                </c:pt>
                <c:pt idx="1321">
                  <c:v>1.2E-2</c:v>
                </c:pt>
                <c:pt idx="1322">
                  <c:v>1.6E-2</c:v>
                </c:pt>
                <c:pt idx="1323">
                  <c:v>1.2999999999999999E-2</c:v>
                </c:pt>
                <c:pt idx="1324">
                  <c:v>3.2000000000000001E-2</c:v>
                </c:pt>
                <c:pt idx="1325">
                  <c:v>1.4E-2</c:v>
                </c:pt>
                <c:pt idx="1326">
                  <c:v>0.02</c:v>
                </c:pt>
                <c:pt idx="1327">
                  <c:v>1.4999999999999999E-2</c:v>
                </c:pt>
                <c:pt idx="1328">
                  <c:v>1.6E-2</c:v>
                </c:pt>
                <c:pt idx="1329">
                  <c:v>1.6E-2</c:v>
                </c:pt>
                <c:pt idx="1330">
                  <c:v>2.7E-2</c:v>
                </c:pt>
                <c:pt idx="1331">
                  <c:v>2.1000000000000001E-2</c:v>
                </c:pt>
                <c:pt idx="1332">
                  <c:v>1.4999999999999999E-2</c:v>
                </c:pt>
                <c:pt idx="1333">
                  <c:v>1.7000000000000001E-2</c:v>
                </c:pt>
                <c:pt idx="1334">
                  <c:v>1.4999999999999999E-2</c:v>
                </c:pt>
                <c:pt idx="1335">
                  <c:v>1.0999999999999999E-2</c:v>
                </c:pt>
                <c:pt idx="1336">
                  <c:v>0.01</c:v>
                </c:pt>
                <c:pt idx="1337">
                  <c:v>1.4999999999999999E-2</c:v>
                </c:pt>
                <c:pt idx="1338">
                  <c:v>2.5000000000000001E-2</c:v>
                </c:pt>
                <c:pt idx="1339">
                  <c:v>2.5999999999999999E-2</c:v>
                </c:pt>
                <c:pt idx="1340">
                  <c:v>8.9999999999999993E-3</c:v>
                </c:pt>
                <c:pt idx="1341">
                  <c:v>1.9E-2</c:v>
                </c:pt>
                <c:pt idx="1342">
                  <c:v>1.2E-2</c:v>
                </c:pt>
                <c:pt idx="1343">
                  <c:v>0.02</c:v>
                </c:pt>
                <c:pt idx="1344">
                  <c:v>8.9999999999999993E-3</c:v>
                </c:pt>
                <c:pt idx="1345">
                  <c:v>2.5000000000000001E-2</c:v>
                </c:pt>
                <c:pt idx="1346">
                  <c:v>-1E-3</c:v>
                </c:pt>
                <c:pt idx="1347">
                  <c:v>0.02</c:v>
                </c:pt>
                <c:pt idx="1348">
                  <c:v>1.7000000000000001E-2</c:v>
                </c:pt>
                <c:pt idx="1349">
                  <c:v>2.1000000000000001E-2</c:v>
                </c:pt>
                <c:pt idx="1350">
                  <c:v>0.02</c:v>
                </c:pt>
                <c:pt idx="1351">
                  <c:v>1.7000000000000001E-2</c:v>
                </c:pt>
                <c:pt idx="1352">
                  <c:v>1.9E-2</c:v>
                </c:pt>
                <c:pt idx="1353">
                  <c:v>1.6E-2</c:v>
                </c:pt>
                <c:pt idx="1354">
                  <c:v>2.9000000000000001E-2</c:v>
                </c:pt>
                <c:pt idx="1355">
                  <c:v>1.7999999999999999E-2</c:v>
                </c:pt>
                <c:pt idx="1356">
                  <c:v>1.9E-2</c:v>
                </c:pt>
                <c:pt idx="1357">
                  <c:v>8.9999999999999993E-3</c:v>
                </c:pt>
                <c:pt idx="1358">
                  <c:v>2.5999999999999999E-2</c:v>
                </c:pt>
                <c:pt idx="1359">
                  <c:v>1.7999999999999999E-2</c:v>
                </c:pt>
                <c:pt idx="1360">
                  <c:v>2.7E-2</c:v>
                </c:pt>
                <c:pt idx="1361">
                  <c:v>2.7E-2</c:v>
                </c:pt>
                <c:pt idx="1362">
                  <c:v>5.0000000000000001E-3</c:v>
                </c:pt>
                <c:pt idx="1363">
                  <c:v>2.5000000000000001E-2</c:v>
                </c:pt>
                <c:pt idx="1364">
                  <c:v>3.1E-2</c:v>
                </c:pt>
                <c:pt idx="1365">
                  <c:v>8.9999999999999993E-3</c:v>
                </c:pt>
                <c:pt idx="1366">
                  <c:v>2.1000000000000001E-2</c:v>
                </c:pt>
                <c:pt idx="1367">
                  <c:v>0.02</c:v>
                </c:pt>
                <c:pt idx="1368">
                  <c:v>1.6E-2</c:v>
                </c:pt>
                <c:pt idx="1369">
                  <c:v>2.1000000000000001E-2</c:v>
                </c:pt>
                <c:pt idx="1370">
                  <c:v>2.7E-2</c:v>
                </c:pt>
                <c:pt idx="1371">
                  <c:v>3.3000000000000002E-2</c:v>
                </c:pt>
                <c:pt idx="1372">
                  <c:v>2.5999999999999999E-2</c:v>
                </c:pt>
                <c:pt idx="1373">
                  <c:v>7.0000000000000001E-3</c:v>
                </c:pt>
                <c:pt idx="1374">
                  <c:v>1.7000000000000001E-2</c:v>
                </c:pt>
                <c:pt idx="1375">
                  <c:v>3.2000000000000001E-2</c:v>
                </c:pt>
                <c:pt idx="1376">
                  <c:v>3.4000000000000002E-2</c:v>
                </c:pt>
                <c:pt idx="1377">
                  <c:v>1.4999999999999999E-2</c:v>
                </c:pt>
                <c:pt idx="1378">
                  <c:v>1.9E-2</c:v>
                </c:pt>
                <c:pt idx="1379">
                  <c:v>2.3E-2</c:v>
                </c:pt>
                <c:pt idx="1380">
                  <c:v>1.6E-2</c:v>
                </c:pt>
                <c:pt idx="1381">
                  <c:v>2.3E-2</c:v>
                </c:pt>
                <c:pt idx="1382">
                  <c:v>8.0000000000000002E-3</c:v>
                </c:pt>
                <c:pt idx="1383">
                  <c:v>1.4E-2</c:v>
                </c:pt>
                <c:pt idx="1384">
                  <c:v>0.03</c:v>
                </c:pt>
                <c:pt idx="1385">
                  <c:v>1.7999999999999999E-2</c:v>
                </c:pt>
                <c:pt idx="1386">
                  <c:v>2.7E-2</c:v>
                </c:pt>
                <c:pt idx="1387">
                  <c:v>1.7999999999999999E-2</c:v>
                </c:pt>
                <c:pt idx="1388">
                  <c:v>0.02</c:v>
                </c:pt>
                <c:pt idx="1389">
                  <c:v>1.7999999999999999E-2</c:v>
                </c:pt>
                <c:pt idx="1390">
                  <c:v>2.4E-2</c:v>
                </c:pt>
                <c:pt idx="1391">
                  <c:v>1.6E-2</c:v>
                </c:pt>
                <c:pt idx="1392">
                  <c:v>0.03</c:v>
                </c:pt>
                <c:pt idx="1393">
                  <c:v>0.02</c:v>
                </c:pt>
                <c:pt idx="1394">
                  <c:v>0.03</c:v>
                </c:pt>
                <c:pt idx="1395">
                  <c:v>1.4999999999999999E-2</c:v>
                </c:pt>
                <c:pt idx="1396">
                  <c:v>1.2999999999999999E-2</c:v>
                </c:pt>
                <c:pt idx="1397">
                  <c:v>0.02</c:v>
                </c:pt>
                <c:pt idx="1398">
                  <c:v>1.6E-2</c:v>
                </c:pt>
                <c:pt idx="1399">
                  <c:v>2.1999999999999999E-2</c:v>
                </c:pt>
                <c:pt idx="1400">
                  <c:v>0.02</c:v>
                </c:pt>
                <c:pt idx="1401">
                  <c:v>3.6999999999999998E-2</c:v>
                </c:pt>
                <c:pt idx="1402">
                  <c:v>4.0000000000000001E-3</c:v>
                </c:pt>
                <c:pt idx="1403">
                  <c:v>0.02</c:v>
                </c:pt>
                <c:pt idx="1404">
                  <c:v>1.7000000000000001E-2</c:v>
                </c:pt>
                <c:pt idx="1405">
                  <c:v>2.3E-2</c:v>
                </c:pt>
                <c:pt idx="1406">
                  <c:v>3.1E-2</c:v>
                </c:pt>
                <c:pt idx="1407">
                  <c:v>2.9000000000000001E-2</c:v>
                </c:pt>
                <c:pt idx="1408">
                  <c:v>2.9000000000000001E-2</c:v>
                </c:pt>
                <c:pt idx="1409">
                  <c:v>1.4999999999999999E-2</c:v>
                </c:pt>
                <c:pt idx="1410">
                  <c:v>2.1000000000000001E-2</c:v>
                </c:pt>
                <c:pt idx="1411">
                  <c:v>1.4999999999999999E-2</c:v>
                </c:pt>
                <c:pt idx="1412">
                  <c:v>3.3000000000000002E-2</c:v>
                </c:pt>
                <c:pt idx="1413">
                  <c:v>2E-3</c:v>
                </c:pt>
                <c:pt idx="1414">
                  <c:v>1.0999999999999999E-2</c:v>
                </c:pt>
                <c:pt idx="1415">
                  <c:v>1.2E-2</c:v>
                </c:pt>
                <c:pt idx="1416">
                  <c:v>2.7E-2</c:v>
                </c:pt>
                <c:pt idx="1417">
                  <c:v>2.4E-2</c:v>
                </c:pt>
                <c:pt idx="1418">
                  <c:v>3.2000000000000001E-2</c:v>
                </c:pt>
                <c:pt idx="1419">
                  <c:v>3.1E-2</c:v>
                </c:pt>
                <c:pt idx="1420">
                  <c:v>1.2999999999999999E-2</c:v>
                </c:pt>
                <c:pt idx="1421">
                  <c:v>1.7000000000000001E-2</c:v>
                </c:pt>
                <c:pt idx="1422">
                  <c:v>1.2999999999999999E-2</c:v>
                </c:pt>
                <c:pt idx="1423">
                  <c:v>3.2000000000000001E-2</c:v>
                </c:pt>
                <c:pt idx="1424">
                  <c:v>1.7999999999999999E-2</c:v>
                </c:pt>
                <c:pt idx="1425">
                  <c:v>1.9E-2</c:v>
                </c:pt>
                <c:pt idx="1426">
                  <c:v>5.0000000000000001E-3</c:v>
                </c:pt>
                <c:pt idx="1427">
                  <c:v>1.7999999999999999E-2</c:v>
                </c:pt>
                <c:pt idx="1428">
                  <c:v>3.2000000000000001E-2</c:v>
                </c:pt>
                <c:pt idx="1429">
                  <c:v>1.4E-2</c:v>
                </c:pt>
                <c:pt idx="1430">
                  <c:v>3.1E-2</c:v>
                </c:pt>
                <c:pt idx="1431">
                  <c:v>2.1000000000000001E-2</c:v>
                </c:pt>
                <c:pt idx="1432">
                  <c:v>1.7000000000000001E-2</c:v>
                </c:pt>
                <c:pt idx="1433">
                  <c:v>0.03</c:v>
                </c:pt>
                <c:pt idx="1434">
                  <c:v>2.3E-2</c:v>
                </c:pt>
                <c:pt idx="1435">
                  <c:v>2.3E-2</c:v>
                </c:pt>
                <c:pt idx="1436">
                  <c:v>1.4999999999999999E-2</c:v>
                </c:pt>
                <c:pt idx="1437">
                  <c:v>1.4999999999999999E-2</c:v>
                </c:pt>
                <c:pt idx="1438">
                  <c:v>3.3000000000000002E-2</c:v>
                </c:pt>
                <c:pt idx="1439">
                  <c:v>2.1000000000000001E-2</c:v>
                </c:pt>
                <c:pt idx="1440">
                  <c:v>2.5000000000000001E-2</c:v>
                </c:pt>
                <c:pt idx="1441">
                  <c:v>1.4999999999999999E-2</c:v>
                </c:pt>
                <c:pt idx="1442">
                  <c:v>1.7999999999999999E-2</c:v>
                </c:pt>
                <c:pt idx="1443">
                  <c:v>8.9999999999999993E-3</c:v>
                </c:pt>
                <c:pt idx="1444">
                  <c:v>2.5999999999999999E-2</c:v>
                </c:pt>
                <c:pt idx="1445">
                  <c:v>0.02</c:v>
                </c:pt>
                <c:pt idx="1446">
                  <c:v>1.7999999999999999E-2</c:v>
                </c:pt>
                <c:pt idx="1447">
                  <c:v>4.0000000000000001E-3</c:v>
                </c:pt>
                <c:pt idx="1448">
                  <c:v>0.02</c:v>
                </c:pt>
                <c:pt idx="1449">
                  <c:v>8.0000000000000002E-3</c:v>
                </c:pt>
                <c:pt idx="1450">
                  <c:v>1.4E-2</c:v>
                </c:pt>
                <c:pt idx="1451">
                  <c:v>0.02</c:v>
                </c:pt>
                <c:pt idx="1452">
                  <c:v>1.2999999999999999E-2</c:v>
                </c:pt>
                <c:pt idx="1453">
                  <c:v>1.9E-2</c:v>
                </c:pt>
                <c:pt idx="1454">
                  <c:v>0.02</c:v>
                </c:pt>
                <c:pt idx="1455">
                  <c:v>2.4E-2</c:v>
                </c:pt>
                <c:pt idx="1456">
                  <c:v>1.9E-2</c:v>
                </c:pt>
                <c:pt idx="1457">
                  <c:v>2.9000000000000001E-2</c:v>
                </c:pt>
                <c:pt idx="1458">
                  <c:v>2.1000000000000001E-2</c:v>
                </c:pt>
                <c:pt idx="1459">
                  <c:v>2.3E-2</c:v>
                </c:pt>
                <c:pt idx="1460">
                  <c:v>1.4999999999999999E-2</c:v>
                </c:pt>
                <c:pt idx="1461">
                  <c:v>1.7999999999999999E-2</c:v>
                </c:pt>
                <c:pt idx="1462">
                  <c:v>1.9E-2</c:v>
                </c:pt>
                <c:pt idx="1463">
                  <c:v>1.7000000000000001E-2</c:v>
                </c:pt>
                <c:pt idx="1464">
                  <c:v>5.0000000000000001E-3</c:v>
                </c:pt>
                <c:pt idx="1465">
                  <c:v>0.02</c:v>
                </c:pt>
                <c:pt idx="1466">
                  <c:v>2.1000000000000001E-2</c:v>
                </c:pt>
                <c:pt idx="1467">
                  <c:v>8.9999999999999993E-3</c:v>
                </c:pt>
                <c:pt idx="1468">
                  <c:v>1.4999999999999999E-2</c:v>
                </c:pt>
                <c:pt idx="1469">
                  <c:v>1.4999999999999999E-2</c:v>
                </c:pt>
                <c:pt idx="1470">
                  <c:v>1.9E-2</c:v>
                </c:pt>
                <c:pt idx="1471">
                  <c:v>1.4E-2</c:v>
                </c:pt>
                <c:pt idx="1472">
                  <c:v>0.02</c:v>
                </c:pt>
                <c:pt idx="1473">
                  <c:v>2.3E-2</c:v>
                </c:pt>
                <c:pt idx="1474">
                  <c:v>1.7000000000000001E-2</c:v>
                </c:pt>
                <c:pt idx="1475">
                  <c:v>0.01</c:v>
                </c:pt>
                <c:pt idx="1476">
                  <c:v>2E-3</c:v>
                </c:pt>
                <c:pt idx="1477">
                  <c:v>1.4E-2</c:v>
                </c:pt>
                <c:pt idx="1478">
                  <c:v>0.02</c:v>
                </c:pt>
                <c:pt idx="1479">
                  <c:v>2.5999999999999999E-2</c:v>
                </c:pt>
                <c:pt idx="1480">
                  <c:v>1.7999999999999999E-2</c:v>
                </c:pt>
                <c:pt idx="1481">
                  <c:v>2.1999999999999999E-2</c:v>
                </c:pt>
                <c:pt idx="1482">
                  <c:v>3.5000000000000003E-2</c:v>
                </c:pt>
                <c:pt idx="1483">
                  <c:v>1.4999999999999999E-2</c:v>
                </c:pt>
                <c:pt idx="1484">
                  <c:v>1.4E-2</c:v>
                </c:pt>
                <c:pt idx="1485">
                  <c:v>8.9999999999999993E-3</c:v>
                </c:pt>
                <c:pt idx="1486">
                  <c:v>1.6E-2</c:v>
                </c:pt>
                <c:pt idx="1487">
                  <c:v>0.03</c:v>
                </c:pt>
                <c:pt idx="1488">
                  <c:v>2.1999999999999999E-2</c:v>
                </c:pt>
                <c:pt idx="1489">
                  <c:v>1.7999999999999999E-2</c:v>
                </c:pt>
                <c:pt idx="1490">
                  <c:v>1.2999999999999999E-2</c:v>
                </c:pt>
                <c:pt idx="1491">
                  <c:v>1.0999999999999999E-2</c:v>
                </c:pt>
                <c:pt idx="1492">
                  <c:v>1.7999999999999999E-2</c:v>
                </c:pt>
                <c:pt idx="1493">
                  <c:v>2.5000000000000001E-2</c:v>
                </c:pt>
                <c:pt idx="1494">
                  <c:v>2.1000000000000001E-2</c:v>
                </c:pt>
                <c:pt idx="1495">
                  <c:v>2.1000000000000001E-2</c:v>
                </c:pt>
                <c:pt idx="1496">
                  <c:v>8.0000000000000002E-3</c:v>
                </c:pt>
                <c:pt idx="1497">
                  <c:v>1.6E-2</c:v>
                </c:pt>
                <c:pt idx="1498">
                  <c:v>5.0000000000000001E-3</c:v>
                </c:pt>
                <c:pt idx="1499">
                  <c:v>1.4999999999999999E-2</c:v>
                </c:pt>
                <c:pt idx="1500">
                  <c:v>0.03</c:v>
                </c:pt>
                <c:pt idx="1501">
                  <c:v>1.7000000000000001E-2</c:v>
                </c:pt>
                <c:pt idx="1502">
                  <c:v>2.5000000000000001E-2</c:v>
                </c:pt>
                <c:pt idx="1503">
                  <c:v>1.0999999999999999E-2</c:v>
                </c:pt>
                <c:pt idx="1504">
                  <c:v>1.7999999999999999E-2</c:v>
                </c:pt>
                <c:pt idx="1505">
                  <c:v>-1E-3</c:v>
                </c:pt>
                <c:pt idx="1506">
                  <c:v>3.1E-2</c:v>
                </c:pt>
                <c:pt idx="1507">
                  <c:v>1.6E-2</c:v>
                </c:pt>
                <c:pt idx="1508">
                  <c:v>1.0999999999999999E-2</c:v>
                </c:pt>
                <c:pt idx="1509">
                  <c:v>1.2999999999999999E-2</c:v>
                </c:pt>
                <c:pt idx="1510">
                  <c:v>2.1999999999999999E-2</c:v>
                </c:pt>
                <c:pt idx="1511">
                  <c:v>2.1999999999999999E-2</c:v>
                </c:pt>
                <c:pt idx="1512">
                  <c:v>1.2E-2</c:v>
                </c:pt>
                <c:pt idx="1513">
                  <c:v>2.5000000000000001E-2</c:v>
                </c:pt>
                <c:pt idx="1514">
                  <c:v>2.5000000000000001E-2</c:v>
                </c:pt>
                <c:pt idx="1515">
                  <c:v>1E-3</c:v>
                </c:pt>
                <c:pt idx="1516">
                  <c:v>4.2000000000000003E-2</c:v>
                </c:pt>
                <c:pt idx="1517">
                  <c:v>2.1000000000000001E-2</c:v>
                </c:pt>
                <c:pt idx="1518">
                  <c:v>1.0999999999999999E-2</c:v>
                </c:pt>
                <c:pt idx="1519">
                  <c:v>1.7000000000000001E-2</c:v>
                </c:pt>
                <c:pt idx="1520">
                  <c:v>2.3E-2</c:v>
                </c:pt>
                <c:pt idx="1521">
                  <c:v>1.2E-2</c:v>
                </c:pt>
                <c:pt idx="1522">
                  <c:v>1.7999999999999999E-2</c:v>
                </c:pt>
                <c:pt idx="1523">
                  <c:v>2.1999999999999999E-2</c:v>
                </c:pt>
                <c:pt idx="1524">
                  <c:v>1.9E-2</c:v>
                </c:pt>
                <c:pt idx="1525">
                  <c:v>1.4E-2</c:v>
                </c:pt>
                <c:pt idx="1526">
                  <c:v>0.02</c:v>
                </c:pt>
                <c:pt idx="1527">
                  <c:v>1.2999999999999999E-2</c:v>
                </c:pt>
                <c:pt idx="1528">
                  <c:v>1.7999999999999999E-2</c:v>
                </c:pt>
                <c:pt idx="1529">
                  <c:v>8.0000000000000002E-3</c:v>
                </c:pt>
                <c:pt idx="1530">
                  <c:v>2.5999999999999999E-2</c:v>
                </c:pt>
                <c:pt idx="1531">
                  <c:v>1.4E-2</c:v>
                </c:pt>
                <c:pt idx="1532">
                  <c:v>0</c:v>
                </c:pt>
                <c:pt idx="1533">
                  <c:v>2.1000000000000001E-2</c:v>
                </c:pt>
                <c:pt idx="1534">
                  <c:v>1.2E-2</c:v>
                </c:pt>
                <c:pt idx="1535">
                  <c:v>2.5999999999999999E-2</c:v>
                </c:pt>
                <c:pt idx="1536">
                  <c:v>2.1999999999999999E-2</c:v>
                </c:pt>
                <c:pt idx="1537">
                  <c:v>3.1E-2</c:v>
                </c:pt>
                <c:pt idx="1538">
                  <c:v>3.6999999999999998E-2</c:v>
                </c:pt>
                <c:pt idx="1539">
                  <c:v>8.0000000000000002E-3</c:v>
                </c:pt>
                <c:pt idx="1540">
                  <c:v>0.01</c:v>
                </c:pt>
                <c:pt idx="1541">
                  <c:v>2.1000000000000001E-2</c:v>
                </c:pt>
                <c:pt idx="1542">
                  <c:v>1.7999999999999999E-2</c:v>
                </c:pt>
                <c:pt idx="1543">
                  <c:v>2.1000000000000001E-2</c:v>
                </c:pt>
                <c:pt idx="1544">
                  <c:v>3.4000000000000002E-2</c:v>
                </c:pt>
                <c:pt idx="1545">
                  <c:v>0.02</c:v>
                </c:pt>
                <c:pt idx="1546">
                  <c:v>2.1000000000000001E-2</c:v>
                </c:pt>
                <c:pt idx="1547">
                  <c:v>1.7999999999999999E-2</c:v>
                </c:pt>
                <c:pt idx="1548">
                  <c:v>1.2E-2</c:v>
                </c:pt>
                <c:pt idx="1549">
                  <c:v>2.1999999999999999E-2</c:v>
                </c:pt>
                <c:pt idx="1550">
                  <c:v>8.0000000000000002E-3</c:v>
                </c:pt>
                <c:pt idx="1551">
                  <c:v>2.4E-2</c:v>
                </c:pt>
                <c:pt idx="1552">
                  <c:v>3.5999999999999997E-2</c:v>
                </c:pt>
                <c:pt idx="1553">
                  <c:v>2.1999999999999999E-2</c:v>
                </c:pt>
                <c:pt idx="1554">
                  <c:v>1.7999999999999999E-2</c:v>
                </c:pt>
                <c:pt idx="1555">
                  <c:v>2.9000000000000001E-2</c:v>
                </c:pt>
                <c:pt idx="1556">
                  <c:v>2.9000000000000001E-2</c:v>
                </c:pt>
                <c:pt idx="1557">
                  <c:v>1.7000000000000001E-2</c:v>
                </c:pt>
                <c:pt idx="1558">
                  <c:v>1.7000000000000001E-2</c:v>
                </c:pt>
                <c:pt idx="1559">
                  <c:v>2.9000000000000001E-2</c:v>
                </c:pt>
                <c:pt idx="1560">
                  <c:v>1.7000000000000001E-2</c:v>
                </c:pt>
                <c:pt idx="1561">
                  <c:v>1.7000000000000001E-2</c:v>
                </c:pt>
                <c:pt idx="1562">
                  <c:v>0.02</c:v>
                </c:pt>
                <c:pt idx="1563">
                  <c:v>2.1999999999999999E-2</c:v>
                </c:pt>
                <c:pt idx="1564">
                  <c:v>1.7000000000000001E-2</c:v>
                </c:pt>
                <c:pt idx="1565">
                  <c:v>1.2E-2</c:v>
                </c:pt>
                <c:pt idx="1566">
                  <c:v>2.5000000000000001E-2</c:v>
                </c:pt>
                <c:pt idx="1567">
                  <c:v>2.9000000000000001E-2</c:v>
                </c:pt>
                <c:pt idx="1568">
                  <c:v>1.7000000000000001E-2</c:v>
                </c:pt>
                <c:pt idx="1569">
                  <c:v>0.02</c:v>
                </c:pt>
                <c:pt idx="1570">
                  <c:v>2.8000000000000001E-2</c:v>
                </c:pt>
                <c:pt idx="1571">
                  <c:v>2.1000000000000001E-2</c:v>
                </c:pt>
                <c:pt idx="1572">
                  <c:v>1.4999999999999999E-2</c:v>
                </c:pt>
                <c:pt idx="1573">
                  <c:v>0.02</c:v>
                </c:pt>
                <c:pt idx="1574">
                  <c:v>2.7E-2</c:v>
                </c:pt>
                <c:pt idx="1575">
                  <c:v>2.5999999999999999E-2</c:v>
                </c:pt>
                <c:pt idx="1576">
                  <c:v>2.1000000000000001E-2</c:v>
                </c:pt>
                <c:pt idx="1577">
                  <c:v>2.5000000000000001E-2</c:v>
                </c:pt>
                <c:pt idx="1578">
                  <c:v>2.5999999999999999E-2</c:v>
                </c:pt>
                <c:pt idx="1579">
                  <c:v>2.1999999999999999E-2</c:v>
                </c:pt>
                <c:pt idx="1580">
                  <c:v>2.8000000000000001E-2</c:v>
                </c:pt>
                <c:pt idx="1581">
                  <c:v>2.9000000000000001E-2</c:v>
                </c:pt>
                <c:pt idx="1582">
                  <c:v>1.7000000000000001E-2</c:v>
                </c:pt>
                <c:pt idx="1583">
                  <c:v>2.3E-2</c:v>
                </c:pt>
                <c:pt idx="1584">
                  <c:v>3.1E-2</c:v>
                </c:pt>
                <c:pt idx="1585">
                  <c:v>2.3E-2</c:v>
                </c:pt>
                <c:pt idx="1586">
                  <c:v>0.03</c:v>
                </c:pt>
                <c:pt idx="1587">
                  <c:v>8.0000000000000002E-3</c:v>
                </c:pt>
                <c:pt idx="1588">
                  <c:v>4.2000000000000003E-2</c:v>
                </c:pt>
                <c:pt idx="1589">
                  <c:v>0.04</c:v>
                </c:pt>
                <c:pt idx="1590">
                  <c:v>3.4000000000000002E-2</c:v>
                </c:pt>
                <c:pt idx="1591">
                  <c:v>1.7999999999999999E-2</c:v>
                </c:pt>
                <c:pt idx="1592">
                  <c:v>2.5000000000000001E-2</c:v>
                </c:pt>
                <c:pt idx="1593">
                  <c:v>2.5000000000000001E-2</c:v>
                </c:pt>
                <c:pt idx="1594">
                  <c:v>0.03</c:v>
                </c:pt>
                <c:pt idx="1595">
                  <c:v>1.6E-2</c:v>
                </c:pt>
                <c:pt idx="1596">
                  <c:v>1.9E-2</c:v>
                </c:pt>
                <c:pt idx="1597">
                  <c:v>2.1999999999999999E-2</c:v>
                </c:pt>
                <c:pt idx="1598">
                  <c:v>0.03</c:v>
                </c:pt>
                <c:pt idx="1599">
                  <c:v>2.5999999999999999E-2</c:v>
                </c:pt>
                <c:pt idx="1600">
                  <c:v>2.9000000000000001E-2</c:v>
                </c:pt>
                <c:pt idx="1601">
                  <c:v>2E-3</c:v>
                </c:pt>
                <c:pt idx="1602">
                  <c:v>1.7000000000000001E-2</c:v>
                </c:pt>
                <c:pt idx="1603">
                  <c:v>2.1000000000000001E-2</c:v>
                </c:pt>
                <c:pt idx="1604">
                  <c:v>3.1E-2</c:v>
                </c:pt>
                <c:pt idx="1605">
                  <c:v>3.5999999999999997E-2</c:v>
                </c:pt>
                <c:pt idx="1606">
                  <c:v>8.9999999999999993E-3</c:v>
                </c:pt>
                <c:pt idx="1607">
                  <c:v>0.02</c:v>
                </c:pt>
                <c:pt idx="1608">
                  <c:v>1.2999999999999999E-2</c:v>
                </c:pt>
                <c:pt idx="1609">
                  <c:v>1.7999999999999999E-2</c:v>
                </c:pt>
                <c:pt idx="1610">
                  <c:v>1.4E-2</c:v>
                </c:pt>
                <c:pt idx="1611">
                  <c:v>2.3E-2</c:v>
                </c:pt>
                <c:pt idx="1612">
                  <c:v>3.3000000000000002E-2</c:v>
                </c:pt>
                <c:pt idx="1613">
                  <c:v>2.5999999999999999E-2</c:v>
                </c:pt>
                <c:pt idx="1614">
                  <c:v>1.0999999999999999E-2</c:v>
                </c:pt>
                <c:pt idx="1615">
                  <c:v>2.4E-2</c:v>
                </c:pt>
                <c:pt idx="1616">
                  <c:v>2.3E-2</c:v>
                </c:pt>
                <c:pt idx="1617">
                  <c:v>1.2999999999999999E-2</c:v>
                </c:pt>
                <c:pt idx="1618">
                  <c:v>8.0000000000000002E-3</c:v>
                </c:pt>
                <c:pt idx="1619">
                  <c:v>1.7000000000000001E-2</c:v>
                </c:pt>
                <c:pt idx="1620">
                  <c:v>2.7E-2</c:v>
                </c:pt>
                <c:pt idx="1621">
                  <c:v>1.9E-2</c:v>
                </c:pt>
                <c:pt idx="1622">
                  <c:v>2.7E-2</c:v>
                </c:pt>
                <c:pt idx="1623">
                  <c:v>0.02</c:v>
                </c:pt>
                <c:pt idx="1624">
                  <c:v>3.6999999999999998E-2</c:v>
                </c:pt>
                <c:pt idx="1625">
                  <c:v>1E-3</c:v>
                </c:pt>
                <c:pt idx="1626">
                  <c:v>1.6E-2</c:v>
                </c:pt>
                <c:pt idx="1627">
                  <c:v>1.4999999999999999E-2</c:v>
                </c:pt>
                <c:pt idx="1628">
                  <c:v>0.04</c:v>
                </c:pt>
                <c:pt idx="1629">
                  <c:v>2.5000000000000001E-2</c:v>
                </c:pt>
                <c:pt idx="1630">
                  <c:v>2.9000000000000001E-2</c:v>
                </c:pt>
                <c:pt idx="1631">
                  <c:v>3.3000000000000002E-2</c:v>
                </c:pt>
                <c:pt idx="1632">
                  <c:v>2.1000000000000001E-2</c:v>
                </c:pt>
                <c:pt idx="1633">
                  <c:v>2.1999999999999999E-2</c:v>
                </c:pt>
                <c:pt idx="1634">
                  <c:v>2.5000000000000001E-2</c:v>
                </c:pt>
                <c:pt idx="1635">
                  <c:v>5.0000000000000001E-3</c:v>
                </c:pt>
                <c:pt idx="1636">
                  <c:v>2.5999999999999999E-2</c:v>
                </c:pt>
                <c:pt idx="1637">
                  <c:v>0.03</c:v>
                </c:pt>
                <c:pt idx="1638">
                  <c:v>2.7E-2</c:v>
                </c:pt>
                <c:pt idx="1639">
                  <c:v>3.3000000000000002E-2</c:v>
                </c:pt>
                <c:pt idx="1640">
                  <c:v>2.1999999999999999E-2</c:v>
                </c:pt>
                <c:pt idx="1641">
                  <c:v>4.2000000000000003E-2</c:v>
                </c:pt>
                <c:pt idx="1642">
                  <c:v>1.9E-2</c:v>
                </c:pt>
                <c:pt idx="1643">
                  <c:v>1.4E-2</c:v>
                </c:pt>
                <c:pt idx="1644">
                  <c:v>1.4999999999999999E-2</c:v>
                </c:pt>
                <c:pt idx="1645">
                  <c:v>2.8000000000000001E-2</c:v>
                </c:pt>
                <c:pt idx="1646">
                  <c:v>8.9999999999999993E-3</c:v>
                </c:pt>
                <c:pt idx="1647">
                  <c:v>3.6999999999999998E-2</c:v>
                </c:pt>
                <c:pt idx="1648">
                  <c:v>2.9000000000000001E-2</c:v>
                </c:pt>
                <c:pt idx="1649">
                  <c:v>1.6E-2</c:v>
                </c:pt>
                <c:pt idx="1650">
                  <c:v>1.2E-2</c:v>
                </c:pt>
                <c:pt idx="1651">
                  <c:v>2.1999999999999999E-2</c:v>
                </c:pt>
                <c:pt idx="1652">
                  <c:v>3.5000000000000003E-2</c:v>
                </c:pt>
                <c:pt idx="1653">
                  <c:v>2.3E-2</c:v>
                </c:pt>
                <c:pt idx="1654">
                  <c:v>-7.0000000000000001E-3</c:v>
                </c:pt>
                <c:pt idx="1655">
                  <c:v>1.4999999999999999E-2</c:v>
                </c:pt>
                <c:pt idx="1656">
                  <c:v>2.1000000000000001E-2</c:v>
                </c:pt>
                <c:pt idx="1657">
                  <c:v>1.6E-2</c:v>
                </c:pt>
                <c:pt idx="1658">
                  <c:v>1.4E-2</c:v>
                </c:pt>
                <c:pt idx="1659">
                  <c:v>0.02</c:v>
                </c:pt>
                <c:pt idx="1660">
                  <c:v>3.5999999999999997E-2</c:v>
                </c:pt>
                <c:pt idx="1661">
                  <c:v>0.01</c:v>
                </c:pt>
                <c:pt idx="1662">
                  <c:v>8.9999999999999993E-3</c:v>
                </c:pt>
                <c:pt idx="1663">
                  <c:v>1.7999999999999999E-2</c:v>
                </c:pt>
                <c:pt idx="1664">
                  <c:v>3.1E-2</c:v>
                </c:pt>
                <c:pt idx="1665">
                  <c:v>0.02</c:v>
                </c:pt>
                <c:pt idx="1666">
                  <c:v>1.9E-2</c:v>
                </c:pt>
                <c:pt idx="1667">
                  <c:v>2.1999999999999999E-2</c:v>
                </c:pt>
                <c:pt idx="1668">
                  <c:v>1.6E-2</c:v>
                </c:pt>
                <c:pt idx="1669">
                  <c:v>1.7999999999999999E-2</c:v>
                </c:pt>
                <c:pt idx="1670">
                  <c:v>3.3000000000000002E-2</c:v>
                </c:pt>
                <c:pt idx="1671">
                  <c:v>2.7E-2</c:v>
                </c:pt>
                <c:pt idx="1672">
                  <c:v>1.4999999999999999E-2</c:v>
                </c:pt>
                <c:pt idx="1673">
                  <c:v>1.6E-2</c:v>
                </c:pt>
                <c:pt idx="1674">
                  <c:v>2.7E-2</c:v>
                </c:pt>
                <c:pt idx="1675">
                  <c:v>1.9E-2</c:v>
                </c:pt>
                <c:pt idx="1676">
                  <c:v>4.2000000000000003E-2</c:v>
                </c:pt>
                <c:pt idx="1677">
                  <c:v>0.03</c:v>
                </c:pt>
                <c:pt idx="1678">
                  <c:v>2.7E-2</c:v>
                </c:pt>
                <c:pt idx="1679">
                  <c:v>3.5000000000000003E-2</c:v>
                </c:pt>
                <c:pt idx="1680">
                  <c:v>0.02</c:v>
                </c:pt>
                <c:pt idx="1681">
                  <c:v>2.4E-2</c:v>
                </c:pt>
                <c:pt idx="1682">
                  <c:v>-1E-3</c:v>
                </c:pt>
                <c:pt idx="1683">
                  <c:v>3.4000000000000002E-2</c:v>
                </c:pt>
                <c:pt idx="1684">
                  <c:v>2.9000000000000001E-2</c:v>
                </c:pt>
                <c:pt idx="1685">
                  <c:v>4.8000000000000001E-2</c:v>
                </c:pt>
                <c:pt idx="1686">
                  <c:v>2.3E-2</c:v>
                </c:pt>
                <c:pt idx="1687">
                  <c:v>3.5999999999999997E-2</c:v>
                </c:pt>
                <c:pt idx="1688">
                  <c:v>4.1000000000000002E-2</c:v>
                </c:pt>
                <c:pt idx="1689">
                  <c:v>0.02</c:v>
                </c:pt>
                <c:pt idx="1690">
                  <c:v>3.7999999999999999E-2</c:v>
                </c:pt>
                <c:pt idx="1691">
                  <c:v>2.8000000000000001E-2</c:v>
                </c:pt>
                <c:pt idx="1692">
                  <c:v>3.1E-2</c:v>
                </c:pt>
                <c:pt idx="1693">
                  <c:v>0.03</c:v>
                </c:pt>
                <c:pt idx="1694">
                  <c:v>1.4E-2</c:v>
                </c:pt>
                <c:pt idx="1695">
                  <c:v>2.4E-2</c:v>
                </c:pt>
                <c:pt idx="1696">
                  <c:v>3.1E-2</c:v>
                </c:pt>
                <c:pt idx="1697">
                  <c:v>0.04</c:v>
                </c:pt>
                <c:pt idx="1698">
                  <c:v>2.5000000000000001E-2</c:v>
                </c:pt>
                <c:pt idx="1699">
                  <c:v>2.7E-2</c:v>
                </c:pt>
                <c:pt idx="1700">
                  <c:v>3.7999999999999999E-2</c:v>
                </c:pt>
                <c:pt idx="1701">
                  <c:v>3.6999999999999998E-2</c:v>
                </c:pt>
                <c:pt idx="1702">
                  <c:v>3.2000000000000001E-2</c:v>
                </c:pt>
                <c:pt idx="1703">
                  <c:v>1.7999999999999999E-2</c:v>
                </c:pt>
                <c:pt idx="1704">
                  <c:v>3.7999999999999999E-2</c:v>
                </c:pt>
                <c:pt idx="1705">
                  <c:v>2.5999999999999999E-2</c:v>
                </c:pt>
                <c:pt idx="1706">
                  <c:v>0.03</c:v>
                </c:pt>
                <c:pt idx="1707">
                  <c:v>1.7000000000000001E-2</c:v>
                </c:pt>
                <c:pt idx="1708">
                  <c:v>1.4999999999999999E-2</c:v>
                </c:pt>
                <c:pt idx="1709">
                  <c:v>2.1000000000000001E-2</c:v>
                </c:pt>
                <c:pt idx="1710">
                  <c:v>4.2999999999999997E-2</c:v>
                </c:pt>
                <c:pt idx="1711">
                  <c:v>2.5000000000000001E-2</c:v>
                </c:pt>
                <c:pt idx="1712">
                  <c:v>1.7999999999999999E-2</c:v>
                </c:pt>
                <c:pt idx="1713">
                  <c:v>5.7000000000000002E-2</c:v>
                </c:pt>
                <c:pt idx="1714">
                  <c:v>0.05</c:v>
                </c:pt>
                <c:pt idx="1715">
                  <c:v>2.5999999999999999E-2</c:v>
                </c:pt>
                <c:pt idx="1716">
                  <c:v>2.3E-2</c:v>
                </c:pt>
                <c:pt idx="1717">
                  <c:v>1.7999999999999999E-2</c:v>
                </c:pt>
                <c:pt idx="1718">
                  <c:v>4.2000000000000003E-2</c:v>
                </c:pt>
                <c:pt idx="1719">
                  <c:v>2.9000000000000001E-2</c:v>
                </c:pt>
                <c:pt idx="1720">
                  <c:v>3.5999999999999997E-2</c:v>
                </c:pt>
                <c:pt idx="1721">
                  <c:v>3.1E-2</c:v>
                </c:pt>
                <c:pt idx="1722">
                  <c:v>3.7999999999999999E-2</c:v>
                </c:pt>
                <c:pt idx="1723">
                  <c:v>3.7999999999999999E-2</c:v>
                </c:pt>
                <c:pt idx="1724">
                  <c:v>2.1000000000000001E-2</c:v>
                </c:pt>
                <c:pt idx="1725">
                  <c:v>0.03</c:v>
                </c:pt>
                <c:pt idx="1726">
                  <c:v>3.2000000000000001E-2</c:v>
                </c:pt>
                <c:pt idx="1727">
                  <c:v>2.3E-2</c:v>
                </c:pt>
                <c:pt idx="1728">
                  <c:v>1.4E-2</c:v>
                </c:pt>
                <c:pt idx="1729">
                  <c:v>3.3000000000000002E-2</c:v>
                </c:pt>
                <c:pt idx="1730">
                  <c:v>1.4999999999999999E-2</c:v>
                </c:pt>
                <c:pt idx="1731">
                  <c:v>5.5E-2</c:v>
                </c:pt>
                <c:pt idx="1732">
                  <c:v>4.2000000000000003E-2</c:v>
                </c:pt>
                <c:pt idx="1733">
                  <c:v>1.2999999999999999E-2</c:v>
                </c:pt>
                <c:pt idx="1734">
                  <c:v>3.5999999999999997E-2</c:v>
                </c:pt>
                <c:pt idx="1735">
                  <c:v>2.3E-2</c:v>
                </c:pt>
                <c:pt idx="1736">
                  <c:v>3.9E-2</c:v>
                </c:pt>
                <c:pt idx="1737">
                  <c:v>4.1000000000000002E-2</c:v>
                </c:pt>
                <c:pt idx="1738">
                  <c:v>1.2E-2</c:v>
                </c:pt>
                <c:pt idx="1739">
                  <c:v>3.1E-2</c:v>
                </c:pt>
                <c:pt idx="1740">
                  <c:v>5.0999999999999997E-2</c:v>
                </c:pt>
                <c:pt idx="1741">
                  <c:v>5.3999999999999999E-2</c:v>
                </c:pt>
                <c:pt idx="1742">
                  <c:v>6.0999999999999999E-2</c:v>
                </c:pt>
                <c:pt idx="1743">
                  <c:v>0.03</c:v>
                </c:pt>
                <c:pt idx="1744">
                  <c:v>1.7999999999999999E-2</c:v>
                </c:pt>
                <c:pt idx="1745">
                  <c:v>2.4E-2</c:v>
                </c:pt>
                <c:pt idx="1746">
                  <c:v>4.1000000000000002E-2</c:v>
                </c:pt>
                <c:pt idx="1747">
                  <c:v>3.4000000000000002E-2</c:v>
                </c:pt>
                <c:pt idx="1748">
                  <c:v>0.03</c:v>
                </c:pt>
                <c:pt idx="1749">
                  <c:v>3.4000000000000002E-2</c:v>
                </c:pt>
                <c:pt idx="1750">
                  <c:v>2.9000000000000001E-2</c:v>
                </c:pt>
                <c:pt idx="1751">
                  <c:v>3.7999999999999999E-2</c:v>
                </c:pt>
                <c:pt idx="1752">
                  <c:v>3.2000000000000001E-2</c:v>
                </c:pt>
                <c:pt idx="1753">
                  <c:v>1.6E-2</c:v>
                </c:pt>
                <c:pt idx="1754">
                  <c:v>2.8000000000000001E-2</c:v>
                </c:pt>
                <c:pt idx="1755">
                  <c:v>5.7000000000000002E-2</c:v>
                </c:pt>
                <c:pt idx="1756">
                  <c:v>2.5999999999999999E-2</c:v>
                </c:pt>
                <c:pt idx="1757">
                  <c:v>3.3000000000000002E-2</c:v>
                </c:pt>
                <c:pt idx="1758">
                  <c:v>4.2000000000000003E-2</c:v>
                </c:pt>
                <c:pt idx="1759">
                  <c:v>4.2000000000000003E-2</c:v>
                </c:pt>
                <c:pt idx="1760">
                  <c:v>1.9E-2</c:v>
                </c:pt>
                <c:pt idx="1761">
                  <c:v>2.4E-2</c:v>
                </c:pt>
                <c:pt idx="1762">
                  <c:v>2.1999999999999999E-2</c:v>
                </c:pt>
                <c:pt idx="1763">
                  <c:v>4.1000000000000002E-2</c:v>
                </c:pt>
                <c:pt idx="1764">
                  <c:v>2.7E-2</c:v>
                </c:pt>
                <c:pt idx="1765">
                  <c:v>4.2000000000000003E-2</c:v>
                </c:pt>
                <c:pt idx="1766">
                  <c:v>4.3999999999999997E-2</c:v>
                </c:pt>
                <c:pt idx="1767">
                  <c:v>3.9E-2</c:v>
                </c:pt>
                <c:pt idx="1768">
                  <c:v>2.7E-2</c:v>
                </c:pt>
                <c:pt idx="1769">
                  <c:v>2.1000000000000001E-2</c:v>
                </c:pt>
                <c:pt idx="1770">
                  <c:v>4.1000000000000002E-2</c:v>
                </c:pt>
                <c:pt idx="1771">
                  <c:v>3.2000000000000001E-2</c:v>
                </c:pt>
                <c:pt idx="1772">
                  <c:v>5.7000000000000002E-2</c:v>
                </c:pt>
                <c:pt idx="1773">
                  <c:v>1.7000000000000001E-2</c:v>
                </c:pt>
                <c:pt idx="1774">
                  <c:v>4.4999999999999998E-2</c:v>
                </c:pt>
                <c:pt idx="1775">
                  <c:v>2.8000000000000001E-2</c:v>
                </c:pt>
                <c:pt idx="1776">
                  <c:v>3.1E-2</c:v>
                </c:pt>
                <c:pt idx="1777">
                  <c:v>5.3999999999999999E-2</c:v>
                </c:pt>
                <c:pt idx="1778">
                  <c:v>3.9E-2</c:v>
                </c:pt>
                <c:pt idx="1779">
                  <c:v>3.5999999999999997E-2</c:v>
                </c:pt>
                <c:pt idx="1780">
                  <c:v>3.1E-2</c:v>
                </c:pt>
                <c:pt idx="1781">
                  <c:v>2.9000000000000001E-2</c:v>
                </c:pt>
                <c:pt idx="1782">
                  <c:v>3.6999999999999998E-2</c:v>
                </c:pt>
                <c:pt idx="1783">
                  <c:v>2.5000000000000001E-2</c:v>
                </c:pt>
                <c:pt idx="1784">
                  <c:v>3.5999999999999997E-2</c:v>
                </c:pt>
                <c:pt idx="1785">
                  <c:v>0.04</c:v>
                </c:pt>
                <c:pt idx="1786">
                  <c:v>2.3E-2</c:v>
                </c:pt>
                <c:pt idx="1787">
                  <c:v>2.4E-2</c:v>
                </c:pt>
                <c:pt idx="1788">
                  <c:v>3.3000000000000002E-2</c:v>
                </c:pt>
                <c:pt idx="1789">
                  <c:v>4.2999999999999997E-2</c:v>
                </c:pt>
                <c:pt idx="1790">
                  <c:v>2.8000000000000001E-2</c:v>
                </c:pt>
                <c:pt idx="1791">
                  <c:v>6.0000000000000001E-3</c:v>
                </c:pt>
                <c:pt idx="1792">
                  <c:v>0.03</c:v>
                </c:pt>
                <c:pt idx="1793">
                  <c:v>1.6E-2</c:v>
                </c:pt>
                <c:pt idx="1794">
                  <c:v>3.2000000000000001E-2</c:v>
                </c:pt>
                <c:pt idx="1795">
                  <c:v>0.02</c:v>
                </c:pt>
                <c:pt idx="1796">
                  <c:v>2.1000000000000001E-2</c:v>
                </c:pt>
                <c:pt idx="1797">
                  <c:v>2.7E-2</c:v>
                </c:pt>
                <c:pt idx="1798">
                  <c:v>1.2E-2</c:v>
                </c:pt>
                <c:pt idx="1799">
                  <c:v>5.3999999999999999E-2</c:v>
                </c:pt>
                <c:pt idx="1800">
                  <c:v>3.4000000000000002E-2</c:v>
                </c:pt>
                <c:pt idx="1801">
                  <c:v>2.5999999999999999E-2</c:v>
                </c:pt>
                <c:pt idx="1802">
                  <c:v>2.1999999999999999E-2</c:v>
                </c:pt>
                <c:pt idx="1803">
                  <c:v>4.2000000000000003E-2</c:v>
                </c:pt>
                <c:pt idx="1804">
                  <c:v>0.06</c:v>
                </c:pt>
                <c:pt idx="1805">
                  <c:v>4.8000000000000001E-2</c:v>
                </c:pt>
                <c:pt idx="1806">
                  <c:v>2.7E-2</c:v>
                </c:pt>
                <c:pt idx="1807">
                  <c:v>3.5000000000000003E-2</c:v>
                </c:pt>
                <c:pt idx="1808">
                  <c:v>2.8000000000000001E-2</c:v>
                </c:pt>
                <c:pt idx="1809">
                  <c:v>4.8000000000000001E-2</c:v>
                </c:pt>
                <c:pt idx="1810">
                  <c:v>0.04</c:v>
                </c:pt>
                <c:pt idx="1811">
                  <c:v>0.04</c:v>
                </c:pt>
                <c:pt idx="1812">
                  <c:v>8.9999999999999993E-3</c:v>
                </c:pt>
                <c:pt idx="1813">
                  <c:v>3.9E-2</c:v>
                </c:pt>
                <c:pt idx="1814">
                  <c:v>3.6999999999999998E-2</c:v>
                </c:pt>
                <c:pt idx="1815">
                  <c:v>2.5999999999999999E-2</c:v>
                </c:pt>
                <c:pt idx="1816">
                  <c:v>4.2000000000000003E-2</c:v>
                </c:pt>
                <c:pt idx="1817">
                  <c:v>3.7999999999999999E-2</c:v>
                </c:pt>
                <c:pt idx="1818">
                  <c:v>2.8000000000000001E-2</c:v>
                </c:pt>
                <c:pt idx="1819">
                  <c:v>2.1000000000000001E-2</c:v>
                </c:pt>
                <c:pt idx="1820">
                  <c:v>3.7999999999999999E-2</c:v>
                </c:pt>
                <c:pt idx="1821">
                  <c:v>4.2000000000000003E-2</c:v>
                </c:pt>
                <c:pt idx="1822">
                  <c:v>3.5999999999999997E-2</c:v>
                </c:pt>
                <c:pt idx="1823">
                  <c:v>0.03</c:v>
                </c:pt>
                <c:pt idx="1824">
                  <c:v>3.2000000000000001E-2</c:v>
                </c:pt>
                <c:pt idx="1825">
                  <c:v>2.8000000000000001E-2</c:v>
                </c:pt>
                <c:pt idx="1826">
                  <c:v>3.7999999999999999E-2</c:v>
                </c:pt>
                <c:pt idx="1827">
                  <c:v>5.6000000000000001E-2</c:v>
                </c:pt>
                <c:pt idx="1828">
                  <c:v>2.9000000000000001E-2</c:v>
                </c:pt>
                <c:pt idx="1829">
                  <c:v>4.2000000000000003E-2</c:v>
                </c:pt>
                <c:pt idx="1830">
                  <c:v>0.04</c:v>
                </c:pt>
                <c:pt idx="1831">
                  <c:v>5.8000000000000003E-2</c:v>
                </c:pt>
                <c:pt idx="1832">
                  <c:v>4.7E-2</c:v>
                </c:pt>
                <c:pt idx="1833">
                  <c:v>2.9000000000000001E-2</c:v>
                </c:pt>
                <c:pt idx="1834">
                  <c:v>2.7E-2</c:v>
                </c:pt>
                <c:pt idx="1835">
                  <c:v>3.4000000000000002E-2</c:v>
                </c:pt>
                <c:pt idx="1836">
                  <c:v>1.2999999999999999E-2</c:v>
                </c:pt>
                <c:pt idx="1837">
                  <c:v>1.4999999999999999E-2</c:v>
                </c:pt>
                <c:pt idx="1838">
                  <c:v>0.04</c:v>
                </c:pt>
                <c:pt idx="1839">
                  <c:v>2.1000000000000001E-2</c:v>
                </c:pt>
                <c:pt idx="1840">
                  <c:v>4.8000000000000001E-2</c:v>
                </c:pt>
                <c:pt idx="1841">
                  <c:v>1.4E-2</c:v>
                </c:pt>
                <c:pt idx="1842">
                  <c:v>4.7E-2</c:v>
                </c:pt>
                <c:pt idx="1843">
                  <c:v>7.3999999999999996E-2</c:v>
                </c:pt>
                <c:pt idx="1844">
                  <c:v>1.2E-2</c:v>
                </c:pt>
                <c:pt idx="1845">
                  <c:v>8.9999999999999993E-3</c:v>
                </c:pt>
                <c:pt idx="1846">
                  <c:v>3.5000000000000003E-2</c:v>
                </c:pt>
                <c:pt idx="1847">
                  <c:v>8.9999999999999993E-3</c:v>
                </c:pt>
                <c:pt idx="1848">
                  <c:v>3.4000000000000002E-2</c:v>
                </c:pt>
                <c:pt idx="1849">
                  <c:v>3.3000000000000002E-2</c:v>
                </c:pt>
                <c:pt idx="1850">
                  <c:v>6.0999999999999999E-2</c:v>
                </c:pt>
                <c:pt idx="1851">
                  <c:v>5.0000000000000001E-3</c:v>
                </c:pt>
                <c:pt idx="1852">
                  <c:v>3.5999999999999997E-2</c:v>
                </c:pt>
                <c:pt idx="1853">
                  <c:v>2.7E-2</c:v>
                </c:pt>
                <c:pt idx="1854">
                  <c:v>4.7E-2</c:v>
                </c:pt>
                <c:pt idx="1855">
                  <c:v>0.04</c:v>
                </c:pt>
                <c:pt idx="1856">
                  <c:v>0.05</c:v>
                </c:pt>
                <c:pt idx="1857">
                  <c:v>4.3999999999999997E-2</c:v>
                </c:pt>
                <c:pt idx="1858">
                  <c:v>3.6999999999999998E-2</c:v>
                </c:pt>
                <c:pt idx="1859">
                  <c:v>2.5999999999999999E-2</c:v>
                </c:pt>
                <c:pt idx="1860">
                  <c:v>2.8000000000000001E-2</c:v>
                </c:pt>
                <c:pt idx="1861">
                  <c:v>3.3000000000000002E-2</c:v>
                </c:pt>
                <c:pt idx="1862">
                  <c:v>4.4999999999999998E-2</c:v>
                </c:pt>
                <c:pt idx="1863">
                  <c:v>4.1000000000000002E-2</c:v>
                </c:pt>
                <c:pt idx="1864">
                  <c:v>3.7999999999999999E-2</c:v>
                </c:pt>
                <c:pt idx="1865">
                  <c:v>3.9E-2</c:v>
                </c:pt>
                <c:pt idx="1866">
                  <c:v>4.8000000000000001E-2</c:v>
                </c:pt>
                <c:pt idx="1867">
                  <c:v>4.7E-2</c:v>
                </c:pt>
                <c:pt idx="1868">
                  <c:v>2.9000000000000001E-2</c:v>
                </c:pt>
                <c:pt idx="1869">
                  <c:v>6.6000000000000003E-2</c:v>
                </c:pt>
                <c:pt idx="1870">
                  <c:v>2.5000000000000001E-2</c:v>
                </c:pt>
                <c:pt idx="1871">
                  <c:v>2.5999999999999999E-2</c:v>
                </c:pt>
                <c:pt idx="1872">
                  <c:v>3.3000000000000002E-2</c:v>
                </c:pt>
                <c:pt idx="1873">
                  <c:v>4.4999999999999998E-2</c:v>
                </c:pt>
                <c:pt idx="1874">
                  <c:v>0.04</c:v>
                </c:pt>
                <c:pt idx="1875">
                  <c:v>2.9000000000000001E-2</c:v>
                </c:pt>
                <c:pt idx="1876">
                  <c:v>4.3999999999999997E-2</c:v>
                </c:pt>
                <c:pt idx="1877">
                  <c:v>4.2000000000000003E-2</c:v>
                </c:pt>
                <c:pt idx="1878">
                  <c:v>3.9E-2</c:v>
                </c:pt>
                <c:pt idx="1879">
                  <c:v>4.5999999999999999E-2</c:v>
                </c:pt>
                <c:pt idx="1880">
                  <c:v>5.8000000000000003E-2</c:v>
                </c:pt>
                <c:pt idx="1881">
                  <c:v>9.6000000000000002E-2</c:v>
                </c:pt>
                <c:pt idx="1882">
                  <c:v>4.7E-2</c:v>
                </c:pt>
                <c:pt idx="1883">
                  <c:v>4.2000000000000003E-2</c:v>
                </c:pt>
                <c:pt idx="1884">
                  <c:v>6.6000000000000003E-2</c:v>
                </c:pt>
                <c:pt idx="1885">
                  <c:v>2.9000000000000001E-2</c:v>
                </c:pt>
                <c:pt idx="1886">
                  <c:v>2.9000000000000001E-2</c:v>
                </c:pt>
                <c:pt idx="1887">
                  <c:v>1.7999999999999999E-2</c:v>
                </c:pt>
                <c:pt idx="1888">
                  <c:v>5.0999999999999997E-2</c:v>
                </c:pt>
                <c:pt idx="1889">
                  <c:v>5.5E-2</c:v>
                </c:pt>
                <c:pt idx="1890">
                  <c:v>4.3999999999999997E-2</c:v>
                </c:pt>
                <c:pt idx="1891">
                  <c:v>4.2000000000000003E-2</c:v>
                </c:pt>
                <c:pt idx="1892">
                  <c:v>6.0999999999999999E-2</c:v>
                </c:pt>
                <c:pt idx="1893">
                  <c:v>0.04</c:v>
                </c:pt>
                <c:pt idx="1894">
                  <c:v>6.4000000000000001E-2</c:v>
                </c:pt>
                <c:pt idx="1895">
                  <c:v>0.04</c:v>
                </c:pt>
                <c:pt idx="1896">
                  <c:v>4.3999999999999997E-2</c:v>
                </c:pt>
                <c:pt idx="1897">
                  <c:v>3.4000000000000002E-2</c:v>
                </c:pt>
                <c:pt idx="1898">
                  <c:v>4.5999999999999999E-2</c:v>
                </c:pt>
                <c:pt idx="1899">
                  <c:v>3.9E-2</c:v>
                </c:pt>
                <c:pt idx="1900">
                  <c:v>5.0999999999999997E-2</c:v>
                </c:pt>
                <c:pt idx="1901">
                  <c:v>6.4000000000000001E-2</c:v>
                </c:pt>
                <c:pt idx="1902">
                  <c:v>0.04</c:v>
                </c:pt>
                <c:pt idx="1903">
                  <c:v>0.02</c:v>
                </c:pt>
                <c:pt idx="1904">
                  <c:v>3.5000000000000003E-2</c:v>
                </c:pt>
                <c:pt idx="1905">
                  <c:v>3.5000000000000003E-2</c:v>
                </c:pt>
                <c:pt idx="1906">
                  <c:v>7.1999999999999995E-2</c:v>
                </c:pt>
                <c:pt idx="1907">
                  <c:v>1.4E-2</c:v>
                </c:pt>
                <c:pt idx="1908">
                  <c:v>4.4999999999999998E-2</c:v>
                </c:pt>
                <c:pt idx="1909">
                  <c:v>3.1E-2</c:v>
                </c:pt>
                <c:pt idx="1910">
                  <c:v>5.6000000000000001E-2</c:v>
                </c:pt>
                <c:pt idx="1911">
                  <c:v>4.2000000000000003E-2</c:v>
                </c:pt>
                <c:pt idx="1912">
                  <c:v>3.2000000000000001E-2</c:v>
                </c:pt>
                <c:pt idx="1913">
                  <c:v>0.04</c:v>
                </c:pt>
                <c:pt idx="1914">
                  <c:v>3.2000000000000001E-2</c:v>
                </c:pt>
                <c:pt idx="1915">
                  <c:v>5.2999999999999999E-2</c:v>
                </c:pt>
                <c:pt idx="1916">
                  <c:v>2.9000000000000001E-2</c:v>
                </c:pt>
                <c:pt idx="1917">
                  <c:v>4.3999999999999997E-2</c:v>
                </c:pt>
                <c:pt idx="1918">
                  <c:v>3.9E-2</c:v>
                </c:pt>
                <c:pt idx="1919">
                  <c:v>4.1000000000000002E-2</c:v>
                </c:pt>
                <c:pt idx="1920">
                  <c:v>5.0999999999999997E-2</c:v>
                </c:pt>
                <c:pt idx="1921">
                  <c:v>4.4999999999999998E-2</c:v>
                </c:pt>
                <c:pt idx="1922">
                  <c:v>3.2000000000000001E-2</c:v>
                </c:pt>
                <c:pt idx="1923">
                  <c:v>2.1999999999999999E-2</c:v>
                </c:pt>
                <c:pt idx="1924">
                  <c:v>5.6000000000000001E-2</c:v>
                </c:pt>
                <c:pt idx="1925">
                  <c:v>5.0999999999999997E-2</c:v>
                </c:pt>
                <c:pt idx="1926">
                  <c:v>4.4999999999999998E-2</c:v>
                </c:pt>
                <c:pt idx="1927">
                  <c:v>5.2999999999999999E-2</c:v>
                </c:pt>
                <c:pt idx="1928">
                  <c:v>5.7000000000000002E-2</c:v>
                </c:pt>
                <c:pt idx="1929">
                  <c:v>0.05</c:v>
                </c:pt>
                <c:pt idx="1930">
                  <c:v>6.2E-2</c:v>
                </c:pt>
                <c:pt idx="1931">
                  <c:v>4.2999999999999997E-2</c:v>
                </c:pt>
                <c:pt idx="1932">
                  <c:v>4.3999999999999997E-2</c:v>
                </c:pt>
                <c:pt idx="1933">
                  <c:v>4.3999999999999997E-2</c:v>
                </c:pt>
                <c:pt idx="1934">
                  <c:v>4.2999999999999997E-2</c:v>
                </c:pt>
                <c:pt idx="1935">
                  <c:v>4.3999999999999997E-2</c:v>
                </c:pt>
                <c:pt idx="1936">
                  <c:v>5.0999999999999997E-2</c:v>
                </c:pt>
                <c:pt idx="1937">
                  <c:v>4.4999999999999998E-2</c:v>
                </c:pt>
                <c:pt idx="1938">
                  <c:v>6.2E-2</c:v>
                </c:pt>
                <c:pt idx="1939">
                  <c:v>3.2000000000000001E-2</c:v>
                </c:pt>
                <c:pt idx="1940">
                  <c:v>2.7E-2</c:v>
                </c:pt>
                <c:pt idx="1941">
                  <c:v>4.1000000000000002E-2</c:v>
                </c:pt>
                <c:pt idx="1942">
                  <c:v>4.9000000000000002E-2</c:v>
                </c:pt>
                <c:pt idx="1943">
                  <c:v>2.5000000000000001E-2</c:v>
                </c:pt>
                <c:pt idx="1944">
                  <c:v>0.03</c:v>
                </c:pt>
                <c:pt idx="1945">
                  <c:v>2.1999999999999999E-2</c:v>
                </c:pt>
                <c:pt idx="1946">
                  <c:v>4.1000000000000002E-2</c:v>
                </c:pt>
                <c:pt idx="1947">
                  <c:v>5.0999999999999997E-2</c:v>
                </c:pt>
                <c:pt idx="1948">
                  <c:v>4.7E-2</c:v>
                </c:pt>
                <c:pt idx="1949">
                  <c:v>5.7000000000000002E-2</c:v>
                </c:pt>
                <c:pt idx="1950">
                  <c:v>5.2999999999999999E-2</c:v>
                </c:pt>
                <c:pt idx="1951">
                  <c:v>4.9000000000000002E-2</c:v>
                </c:pt>
                <c:pt idx="1952">
                  <c:v>4.7E-2</c:v>
                </c:pt>
                <c:pt idx="1953">
                  <c:v>4.7E-2</c:v>
                </c:pt>
                <c:pt idx="1954">
                  <c:v>6.2E-2</c:v>
                </c:pt>
                <c:pt idx="1955">
                  <c:v>3.7999999999999999E-2</c:v>
                </c:pt>
                <c:pt idx="1956">
                  <c:v>4.8000000000000001E-2</c:v>
                </c:pt>
                <c:pt idx="1957">
                  <c:v>3.6999999999999998E-2</c:v>
                </c:pt>
                <c:pt idx="1958">
                  <c:v>3.5999999999999997E-2</c:v>
                </c:pt>
                <c:pt idx="1959">
                  <c:v>3.6999999999999998E-2</c:v>
                </c:pt>
                <c:pt idx="1960">
                  <c:v>2.4E-2</c:v>
                </c:pt>
                <c:pt idx="1961">
                  <c:v>2.1999999999999999E-2</c:v>
                </c:pt>
                <c:pt idx="1962">
                  <c:v>4.2999999999999997E-2</c:v>
                </c:pt>
                <c:pt idx="1963">
                  <c:v>3.5000000000000003E-2</c:v>
                </c:pt>
                <c:pt idx="1964">
                  <c:v>4.4999999999999998E-2</c:v>
                </c:pt>
                <c:pt idx="1965">
                  <c:v>4.3999999999999997E-2</c:v>
                </c:pt>
                <c:pt idx="1966">
                  <c:v>2.5999999999999999E-2</c:v>
                </c:pt>
                <c:pt idx="1967">
                  <c:v>-1E-3</c:v>
                </c:pt>
                <c:pt idx="1968">
                  <c:v>4.3999999999999997E-2</c:v>
                </c:pt>
                <c:pt idx="1969">
                  <c:v>3.2000000000000001E-2</c:v>
                </c:pt>
                <c:pt idx="1970">
                  <c:v>0.04</c:v>
                </c:pt>
                <c:pt idx="1971">
                  <c:v>2.4E-2</c:v>
                </c:pt>
                <c:pt idx="1972">
                  <c:v>3.4000000000000002E-2</c:v>
                </c:pt>
                <c:pt idx="1973">
                  <c:v>4.8000000000000001E-2</c:v>
                </c:pt>
                <c:pt idx="1974">
                  <c:v>0.06</c:v>
                </c:pt>
                <c:pt idx="1975">
                  <c:v>4.3999999999999997E-2</c:v>
                </c:pt>
                <c:pt idx="1976">
                  <c:v>7.1999999999999995E-2</c:v>
                </c:pt>
                <c:pt idx="1977">
                  <c:v>2.9000000000000001E-2</c:v>
                </c:pt>
                <c:pt idx="1978">
                  <c:v>5.8000000000000003E-2</c:v>
                </c:pt>
                <c:pt idx="1979">
                  <c:v>5.6000000000000001E-2</c:v>
                </c:pt>
                <c:pt idx="1980">
                  <c:v>5.8999999999999997E-2</c:v>
                </c:pt>
                <c:pt idx="1981">
                  <c:v>6.0999999999999999E-2</c:v>
                </c:pt>
                <c:pt idx="1982">
                  <c:v>4.8000000000000001E-2</c:v>
                </c:pt>
                <c:pt idx="1983">
                  <c:v>2.8000000000000001E-2</c:v>
                </c:pt>
                <c:pt idx="1984">
                  <c:v>6.5000000000000002E-2</c:v>
                </c:pt>
                <c:pt idx="1985">
                  <c:v>1.9E-2</c:v>
                </c:pt>
                <c:pt idx="1986">
                  <c:v>3.6999999999999998E-2</c:v>
                </c:pt>
                <c:pt idx="1987">
                  <c:v>0.05</c:v>
                </c:pt>
                <c:pt idx="1988">
                  <c:v>2.9000000000000001E-2</c:v>
                </c:pt>
                <c:pt idx="1989">
                  <c:v>2.3E-2</c:v>
                </c:pt>
                <c:pt idx="1990">
                  <c:v>5.8000000000000003E-2</c:v>
                </c:pt>
                <c:pt idx="1991">
                  <c:v>3.3000000000000002E-2</c:v>
                </c:pt>
                <c:pt idx="1992">
                  <c:v>6.8000000000000005E-2</c:v>
                </c:pt>
                <c:pt idx="1993">
                  <c:v>7.5999999999999998E-2</c:v>
                </c:pt>
                <c:pt idx="1994">
                  <c:v>2.7E-2</c:v>
                </c:pt>
                <c:pt idx="1995">
                  <c:v>4.2999999999999997E-2</c:v>
                </c:pt>
                <c:pt idx="1996">
                  <c:v>2.5000000000000001E-2</c:v>
                </c:pt>
                <c:pt idx="1997">
                  <c:v>2.9000000000000001E-2</c:v>
                </c:pt>
                <c:pt idx="1998">
                  <c:v>4.9000000000000002E-2</c:v>
                </c:pt>
                <c:pt idx="1999">
                  <c:v>6.2E-2</c:v>
                </c:pt>
                <c:pt idx="2000">
                  <c:v>5.6000000000000001E-2</c:v>
                </c:pt>
                <c:pt idx="2001">
                  <c:v>1.6E-2</c:v>
                </c:pt>
                <c:pt idx="2002">
                  <c:v>3.5000000000000003E-2</c:v>
                </c:pt>
                <c:pt idx="2003">
                  <c:v>4.4999999999999998E-2</c:v>
                </c:pt>
                <c:pt idx="2004">
                  <c:v>3.4000000000000002E-2</c:v>
                </c:pt>
                <c:pt idx="2005">
                  <c:v>6.6000000000000003E-2</c:v>
                </c:pt>
                <c:pt idx="2006">
                  <c:v>6.0999999999999999E-2</c:v>
                </c:pt>
                <c:pt idx="2007">
                  <c:v>5.8000000000000003E-2</c:v>
                </c:pt>
                <c:pt idx="2008">
                  <c:v>6.4000000000000001E-2</c:v>
                </c:pt>
                <c:pt idx="2009">
                  <c:v>3.7999999999999999E-2</c:v>
                </c:pt>
                <c:pt idx="2010">
                  <c:v>4.2999999999999997E-2</c:v>
                </c:pt>
                <c:pt idx="2011">
                  <c:v>3.6999999999999998E-2</c:v>
                </c:pt>
                <c:pt idx="2012">
                  <c:v>4.8000000000000001E-2</c:v>
                </c:pt>
                <c:pt idx="2013">
                  <c:v>6.9000000000000006E-2</c:v>
                </c:pt>
                <c:pt idx="2014">
                  <c:v>5.2999999999999999E-2</c:v>
                </c:pt>
                <c:pt idx="2015">
                  <c:v>2.7E-2</c:v>
                </c:pt>
                <c:pt idx="2016">
                  <c:v>5.3999999999999999E-2</c:v>
                </c:pt>
                <c:pt idx="2017">
                  <c:v>6.0999999999999999E-2</c:v>
                </c:pt>
                <c:pt idx="2018">
                  <c:v>6.9000000000000006E-2</c:v>
                </c:pt>
                <c:pt idx="2019">
                  <c:v>0.05</c:v>
                </c:pt>
                <c:pt idx="2020">
                  <c:v>3.7999999999999999E-2</c:v>
                </c:pt>
                <c:pt idx="2021">
                  <c:v>4.8000000000000001E-2</c:v>
                </c:pt>
                <c:pt idx="2022">
                  <c:v>2.4E-2</c:v>
                </c:pt>
                <c:pt idx="2023">
                  <c:v>1.7000000000000001E-2</c:v>
                </c:pt>
                <c:pt idx="2024">
                  <c:v>7.5999999999999998E-2</c:v>
                </c:pt>
                <c:pt idx="2025">
                  <c:v>3.4000000000000002E-2</c:v>
                </c:pt>
                <c:pt idx="2026">
                  <c:v>3.7999999999999999E-2</c:v>
                </c:pt>
                <c:pt idx="2027">
                  <c:v>3.3000000000000002E-2</c:v>
                </c:pt>
                <c:pt idx="2028">
                  <c:v>7.1999999999999995E-2</c:v>
                </c:pt>
                <c:pt idx="2029">
                  <c:v>1.7000000000000001E-2</c:v>
                </c:pt>
                <c:pt idx="2030">
                  <c:v>5.8999999999999997E-2</c:v>
                </c:pt>
                <c:pt idx="2031">
                  <c:v>4.5999999999999999E-2</c:v>
                </c:pt>
                <c:pt idx="2032">
                  <c:v>6.6000000000000003E-2</c:v>
                </c:pt>
                <c:pt idx="2033">
                  <c:v>5.2999999999999999E-2</c:v>
                </c:pt>
                <c:pt idx="2034">
                  <c:v>5.7000000000000002E-2</c:v>
                </c:pt>
                <c:pt idx="2035">
                  <c:v>5.2999999999999999E-2</c:v>
                </c:pt>
                <c:pt idx="2036">
                  <c:v>0.05</c:v>
                </c:pt>
                <c:pt idx="2037">
                  <c:v>2.1000000000000001E-2</c:v>
                </c:pt>
                <c:pt idx="2038">
                  <c:v>3.4000000000000002E-2</c:v>
                </c:pt>
                <c:pt idx="2039">
                  <c:v>7.1999999999999995E-2</c:v>
                </c:pt>
                <c:pt idx="2040">
                  <c:v>3.5000000000000003E-2</c:v>
                </c:pt>
                <c:pt idx="2041">
                  <c:v>6.7000000000000004E-2</c:v>
                </c:pt>
                <c:pt idx="2042">
                  <c:v>6.8000000000000005E-2</c:v>
                </c:pt>
                <c:pt idx="2043">
                  <c:v>5.6000000000000001E-2</c:v>
                </c:pt>
                <c:pt idx="2044">
                  <c:v>4.8000000000000001E-2</c:v>
                </c:pt>
                <c:pt idx="2045">
                  <c:v>0.05</c:v>
                </c:pt>
                <c:pt idx="2046">
                  <c:v>4.3999999999999997E-2</c:v>
                </c:pt>
                <c:pt idx="2047">
                  <c:v>3.1E-2</c:v>
                </c:pt>
                <c:pt idx="2048">
                  <c:v>3.5000000000000003E-2</c:v>
                </c:pt>
                <c:pt idx="2049">
                  <c:v>4.7E-2</c:v>
                </c:pt>
                <c:pt idx="2050">
                  <c:v>3.7999999999999999E-2</c:v>
                </c:pt>
                <c:pt idx="2051">
                  <c:v>3.5000000000000003E-2</c:v>
                </c:pt>
                <c:pt idx="2052">
                  <c:v>0.08</c:v>
                </c:pt>
                <c:pt idx="2053">
                  <c:v>4.7E-2</c:v>
                </c:pt>
                <c:pt idx="2054">
                  <c:v>5.0999999999999997E-2</c:v>
                </c:pt>
                <c:pt idx="2055">
                  <c:v>3.5999999999999997E-2</c:v>
                </c:pt>
                <c:pt idx="2056">
                  <c:v>1.7000000000000001E-2</c:v>
                </c:pt>
                <c:pt idx="2057">
                  <c:v>4.2999999999999997E-2</c:v>
                </c:pt>
                <c:pt idx="2058">
                  <c:v>6.2E-2</c:v>
                </c:pt>
                <c:pt idx="2059">
                  <c:v>0.02</c:v>
                </c:pt>
                <c:pt idx="2060">
                  <c:v>0.03</c:v>
                </c:pt>
                <c:pt idx="2061">
                  <c:v>4.5999999999999999E-2</c:v>
                </c:pt>
                <c:pt idx="2062">
                  <c:v>8.5999999999999993E-2</c:v>
                </c:pt>
                <c:pt idx="2063">
                  <c:v>7.9000000000000001E-2</c:v>
                </c:pt>
                <c:pt idx="2064">
                  <c:v>2.9000000000000001E-2</c:v>
                </c:pt>
                <c:pt idx="2065">
                  <c:v>1.9E-2</c:v>
                </c:pt>
                <c:pt idx="2066">
                  <c:v>3.9E-2</c:v>
                </c:pt>
                <c:pt idx="2067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B0-AA45-A698-83E91071790F}"/>
            </c:ext>
          </c:extLst>
        </c:ser>
        <c:ser>
          <c:idx val="4"/>
          <c:order val="4"/>
          <c:tx>
            <c:strRef>
              <c:f>'UV VIS Meas 500 ms, 10 scan'!$I$2</c:f>
              <c:strCache>
                <c:ptCount val="1"/>
                <c:pt idx="0">
                  <c:v>254 2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scan'!$I$3:$I$2070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3.052</c:v>
                </c:pt>
                <c:pt idx="26">
                  <c:v>6.4530000000000003</c:v>
                </c:pt>
                <c:pt idx="27">
                  <c:v>2.2160000000000002</c:v>
                </c:pt>
                <c:pt idx="28">
                  <c:v>1.98</c:v>
                </c:pt>
                <c:pt idx="29">
                  <c:v>2.6379999999999999</c:v>
                </c:pt>
                <c:pt idx="30">
                  <c:v>2.105</c:v>
                </c:pt>
                <c:pt idx="31">
                  <c:v>2.1539999999999999</c:v>
                </c:pt>
                <c:pt idx="32">
                  <c:v>2.7010000000000001</c:v>
                </c:pt>
                <c:pt idx="33">
                  <c:v>1.3779999999999999</c:v>
                </c:pt>
                <c:pt idx="34">
                  <c:v>2.2530000000000001</c:v>
                </c:pt>
                <c:pt idx="35">
                  <c:v>1.49</c:v>
                </c:pt>
                <c:pt idx="36">
                  <c:v>1.575</c:v>
                </c:pt>
                <c:pt idx="37">
                  <c:v>2.8260000000000001</c:v>
                </c:pt>
                <c:pt idx="38">
                  <c:v>2.2829999999999999</c:v>
                </c:pt>
                <c:pt idx="39">
                  <c:v>1.323</c:v>
                </c:pt>
                <c:pt idx="40">
                  <c:v>1.4830000000000001</c:v>
                </c:pt>
                <c:pt idx="41">
                  <c:v>1.645</c:v>
                </c:pt>
                <c:pt idx="42">
                  <c:v>1.1020000000000001</c:v>
                </c:pt>
                <c:pt idx="43">
                  <c:v>0.65200000000000002</c:v>
                </c:pt>
                <c:pt idx="44">
                  <c:v>0.95399999999999996</c:v>
                </c:pt>
                <c:pt idx="45">
                  <c:v>1.6279999999999999</c:v>
                </c:pt>
                <c:pt idx="46">
                  <c:v>1.748</c:v>
                </c:pt>
                <c:pt idx="47">
                  <c:v>0.70499999999999996</c:v>
                </c:pt>
                <c:pt idx="48">
                  <c:v>0.80700000000000005</c:v>
                </c:pt>
                <c:pt idx="49">
                  <c:v>0.67300000000000004</c:v>
                </c:pt>
                <c:pt idx="50">
                  <c:v>0.76300000000000001</c:v>
                </c:pt>
                <c:pt idx="51">
                  <c:v>0.80500000000000005</c:v>
                </c:pt>
                <c:pt idx="52">
                  <c:v>0.66300000000000003</c:v>
                </c:pt>
                <c:pt idx="53">
                  <c:v>1.452</c:v>
                </c:pt>
                <c:pt idx="54">
                  <c:v>0.89300000000000002</c:v>
                </c:pt>
                <c:pt idx="55">
                  <c:v>1.028</c:v>
                </c:pt>
                <c:pt idx="56">
                  <c:v>0.86399999999999999</c:v>
                </c:pt>
                <c:pt idx="57">
                  <c:v>0.995</c:v>
                </c:pt>
                <c:pt idx="58">
                  <c:v>0.73299999999999998</c:v>
                </c:pt>
                <c:pt idx="59">
                  <c:v>0.45700000000000002</c:v>
                </c:pt>
                <c:pt idx="60">
                  <c:v>0.94799999999999995</c:v>
                </c:pt>
                <c:pt idx="61">
                  <c:v>0.84599999999999997</c:v>
                </c:pt>
                <c:pt idx="62">
                  <c:v>0.83</c:v>
                </c:pt>
                <c:pt idx="63">
                  <c:v>0.73799999999999999</c:v>
                </c:pt>
                <c:pt idx="64">
                  <c:v>0.437</c:v>
                </c:pt>
                <c:pt idx="65">
                  <c:v>0.59</c:v>
                </c:pt>
                <c:pt idx="66">
                  <c:v>0.84899999999999998</c:v>
                </c:pt>
                <c:pt idx="67">
                  <c:v>0.47</c:v>
                </c:pt>
                <c:pt idx="68">
                  <c:v>0.53300000000000003</c:v>
                </c:pt>
                <c:pt idx="69">
                  <c:v>0.70099999999999996</c:v>
                </c:pt>
                <c:pt idx="70">
                  <c:v>0.68200000000000005</c:v>
                </c:pt>
                <c:pt idx="71">
                  <c:v>0.72</c:v>
                </c:pt>
                <c:pt idx="72">
                  <c:v>0.77500000000000002</c:v>
                </c:pt>
                <c:pt idx="73">
                  <c:v>0.4</c:v>
                </c:pt>
                <c:pt idx="74">
                  <c:v>0.86899999999999999</c:v>
                </c:pt>
                <c:pt idx="75">
                  <c:v>0.247</c:v>
                </c:pt>
                <c:pt idx="76">
                  <c:v>0.78900000000000003</c:v>
                </c:pt>
                <c:pt idx="77">
                  <c:v>0.57899999999999996</c:v>
                </c:pt>
                <c:pt idx="78">
                  <c:v>0.4</c:v>
                </c:pt>
                <c:pt idx="79">
                  <c:v>0.63300000000000001</c:v>
                </c:pt>
                <c:pt idx="80">
                  <c:v>0.216</c:v>
                </c:pt>
                <c:pt idx="81">
                  <c:v>0.52200000000000002</c:v>
                </c:pt>
                <c:pt idx="82">
                  <c:v>0.42799999999999999</c:v>
                </c:pt>
                <c:pt idx="83">
                  <c:v>0.309</c:v>
                </c:pt>
                <c:pt idx="84">
                  <c:v>0.13600000000000001</c:v>
                </c:pt>
                <c:pt idx="85">
                  <c:v>0.28899999999999998</c:v>
                </c:pt>
                <c:pt idx="86">
                  <c:v>0.33400000000000002</c:v>
                </c:pt>
                <c:pt idx="87">
                  <c:v>0.47</c:v>
                </c:pt>
                <c:pt idx="88">
                  <c:v>0.33900000000000002</c:v>
                </c:pt>
                <c:pt idx="89">
                  <c:v>0.27300000000000002</c:v>
                </c:pt>
                <c:pt idx="90">
                  <c:v>0.30599999999999999</c:v>
                </c:pt>
                <c:pt idx="91">
                  <c:v>0.24</c:v>
                </c:pt>
                <c:pt idx="92">
                  <c:v>0.30399999999999999</c:v>
                </c:pt>
                <c:pt idx="93">
                  <c:v>0.217</c:v>
                </c:pt>
                <c:pt idx="94">
                  <c:v>0.29099999999999998</c:v>
                </c:pt>
                <c:pt idx="95">
                  <c:v>0.32500000000000001</c:v>
                </c:pt>
                <c:pt idx="96">
                  <c:v>0.23100000000000001</c:v>
                </c:pt>
                <c:pt idx="97">
                  <c:v>0.17299999999999999</c:v>
                </c:pt>
                <c:pt idx="98">
                  <c:v>0.16300000000000001</c:v>
                </c:pt>
                <c:pt idx="99">
                  <c:v>0.16900000000000001</c:v>
                </c:pt>
                <c:pt idx="100">
                  <c:v>0.106</c:v>
                </c:pt>
                <c:pt idx="101">
                  <c:v>-0.04</c:v>
                </c:pt>
                <c:pt idx="102">
                  <c:v>0.1</c:v>
                </c:pt>
                <c:pt idx="103">
                  <c:v>0.153</c:v>
                </c:pt>
                <c:pt idx="104">
                  <c:v>0.191</c:v>
                </c:pt>
                <c:pt idx="105">
                  <c:v>0.17399999999999999</c:v>
                </c:pt>
                <c:pt idx="106">
                  <c:v>0.14899999999999999</c:v>
                </c:pt>
                <c:pt idx="107">
                  <c:v>0.11899999999999999</c:v>
                </c:pt>
                <c:pt idx="108">
                  <c:v>0.104</c:v>
                </c:pt>
                <c:pt idx="109">
                  <c:v>0.122</c:v>
                </c:pt>
                <c:pt idx="110">
                  <c:v>0.104</c:v>
                </c:pt>
                <c:pt idx="111">
                  <c:v>9.0999999999999998E-2</c:v>
                </c:pt>
                <c:pt idx="112">
                  <c:v>0.16800000000000001</c:v>
                </c:pt>
                <c:pt idx="113">
                  <c:v>7.1999999999999995E-2</c:v>
                </c:pt>
                <c:pt idx="114">
                  <c:v>0.158</c:v>
                </c:pt>
                <c:pt idx="115">
                  <c:v>0.17</c:v>
                </c:pt>
                <c:pt idx="116">
                  <c:v>0.128</c:v>
                </c:pt>
                <c:pt idx="117">
                  <c:v>0.105</c:v>
                </c:pt>
                <c:pt idx="118">
                  <c:v>0.17299999999999999</c:v>
                </c:pt>
                <c:pt idx="119">
                  <c:v>0.155</c:v>
                </c:pt>
                <c:pt idx="120">
                  <c:v>8.7999999999999995E-2</c:v>
                </c:pt>
                <c:pt idx="121">
                  <c:v>0.15</c:v>
                </c:pt>
                <c:pt idx="122">
                  <c:v>0.14899999999999999</c:v>
                </c:pt>
                <c:pt idx="123">
                  <c:v>0.153</c:v>
                </c:pt>
                <c:pt idx="124">
                  <c:v>0.13600000000000001</c:v>
                </c:pt>
                <c:pt idx="125">
                  <c:v>0.13900000000000001</c:v>
                </c:pt>
                <c:pt idx="126">
                  <c:v>0.16400000000000001</c:v>
                </c:pt>
                <c:pt idx="127">
                  <c:v>8.2000000000000003E-2</c:v>
                </c:pt>
                <c:pt idx="128">
                  <c:v>0.13300000000000001</c:v>
                </c:pt>
                <c:pt idx="129">
                  <c:v>0.128</c:v>
                </c:pt>
                <c:pt idx="130">
                  <c:v>8.7999999999999995E-2</c:v>
                </c:pt>
                <c:pt idx="131">
                  <c:v>8.7999999999999995E-2</c:v>
                </c:pt>
                <c:pt idx="132">
                  <c:v>0.154</c:v>
                </c:pt>
                <c:pt idx="133">
                  <c:v>0.14399999999999999</c:v>
                </c:pt>
                <c:pt idx="134">
                  <c:v>0.13600000000000001</c:v>
                </c:pt>
                <c:pt idx="135">
                  <c:v>0.14099999999999999</c:v>
                </c:pt>
                <c:pt idx="136">
                  <c:v>0.156</c:v>
                </c:pt>
                <c:pt idx="137">
                  <c:v>0.13800000000000001</c:v>
                </c:pt>
                <c:pt idx="138">
                  <c:v>0.105</c:v>
                </c:pt>
                <c:pt idx="139">
                  <c:v>0.182</c:v>
                </c:pt>
                <c:pt idx="140">
                  <c:v>0.20499999999999999</c:v>
                </c:pt>
                <c:pt idx="141">
                  <c:v>0.183</c:v>
                </c:pt>
                <c:pt idx="142">
                  <c:v>0.217</c:v>
                </c:pt>
                <c:pt idx="143">
                  <c:v>0.25900000000000001</c:v>
                </c:pt>
                <c:pt idx="144">
                  <c:v>0.21199999999999999</c:v>
                </c:pt>
                <c:pt idx="145">
                  <c:v>0.24199999999999999</c:v>
                </c:pt>
                <c:pt idx="146">
                  <c:v>0.24199999999999999</c:v>
                </c:pt>
                <c:pt idx="147">
                  <c:v>0.26600000000000001</c:v>
                </c:pt>
                <c:pt idx="148">
                  <c:v>0.35499999999999998</c:v>
                </c:pt>
                <c:pt idx="149">
                  <c:v>0.34799999999999998</c:v>
                </c:pt>
                <c:pt idx="150">
                  <c:v>0.46800000000000003</c:v>
                </c:pt>
                <c:pt idx="151">
                  <c:v>0.50700000000000001</c:v>
                </c:pt>
                <c:pt idx="152">
                  <c:v>0.84699999999999998</c:v>
                </c:pt>
                <c:pt idx="153">
                  <c:v>2.8180000000000001</c:v>
                </c:pt>
                <c:pt idx="154">
                  <c:v>8.5470000000000006</c:v>
                </c:pt>
                <c:pt idx="155">
                  <c:v>11.173999999999999</c:v>
                </c:pt>
                <c:pt idx="156">
                  <c:v>13.064</c:v>
                </c:pt>
                <c:pt idx="157">
                  <c:v>17.959</c:v>
                </c:pt>
                <c:pt idx="158">
                  <c:v>33.301000000000002</c:v>
                </c:pt>
                <c:pt idx="159">
                  <c:v>61.262999999999998</c:v>
                </c:pt>
                <c:pt idx="160">
                  <c:v>28.02</c:v>
                </c:pt>
                <c:pt idx="161">
                  <c:v>3.6960000000000002</c:v>
                </c:pt>
                <c:pt idx="162">
                  <c:v>1.2350000000000001</c:v>
                </c:pt>
                <c:pt idx="163">
                  <c:v>0.86099999999999999</c:v>
                </c:pt>
                <c:pt idx="164">
                  <c:v>0.71499999999999997</c:v>
                </c:pt>
                <c:pt idx="165">
                  <c:v>0.60599999999999998</c:v>
                </c:pt>
                <c:pt idx="166">
                  <c:v>0.54300000000000004</c:v>
                </c:pt>
                <c:pt idx="167">
                  <c:v>0.46500000000000002</c:v>
                </c:pt>
                <c:pt idx="168">
                  <c:v>0.41599999999999998</c:v>
                </c:pt>
                <c:pt idx="169">
                  <c:v>0.35399999999999998</c:v>
                </c:pt>
                <c:pt idx="170">
                  <c:v>0.38700000000000001</c:v>
                </c:pt>
                <c:pt idx="171">
                  <c:v>0.34399999999999997</c:v>
                </c:pt>
                <c:pt idx="172">
                  <c:v>0.34200000000000003</c:v>
                </c:pt>
                <c:pt idx="173">
                  <c:v>0.30399999999999999</c:v>
                </c:pt>
                <c:pt idx="174">
                  <c:v>0.36399999999999999</c:v>
                </c:pt>
                <c:pt idx="175">
                  <c:v>0.32900000000000001</c:v>
                </c:pt>
                <c:pt idx="176">
                  <c:v>0.29499999999999998</c:v>
                </c:pt>
                <c:pt idx="177">
                  <c:v>0.28999999999999998</c:v>
                </c:pt>
                <c:pt idx="178">
                  <c:v>0.27800000000000002</c:v>
                </c:pt>
                <c:pt idx="179">
                  <c:v>0.24399999999999999</c:v>
                </c:pt>
                <c:pt idx="180">
                  <c:v>0.26500000000000001</c:v>
                </c:pt>
                <c:pt idx="181">
                  <c:v>0.25</c:v>
                </c:pt>
                <c:pt idx="182">
                  <c:v>0.24299999999999999</c:v>
                </c:pt>
                <c:pt idx="183">
                  <c:v>0.27200000000000002</c:v>
                </c:pt>
                <c:pt idx="184">
                  <c:v>0.27100000000000002</c:v>
                </c:pt>
                <c:pt idx="185">
                  <c:v>0.25</c:v>
                </c:pt>
                <c:pt idx="186">
                  <c:v>0.25900000000000001</c:v>
                </c:pt>
                <c:pt idx="187">
                  <c:v>0.26300000000000001</c:v>
                </c:pt>
                <c:pt idx="188">
                  <c:v>0.29199999999999998</c:v>
                </c:pt>
                <c:pt idx="189">
                  <c:v>0.26</c:v>
                </c:pt>
                <c:pt idx="190">
                  <c:v>0.26700000000000002</c:v>
                </c:pt>
                <c:pt idx="191">
                  <c:v>0.27500000000000002</c:v>
                </c:pt>
                <c:pt idx="192">
                  <c:v>0.27400000000000002</c:v>
                </c:pt>
                <c:pt idx="193">
                  <c:v>0.16400000000000001</c:v>
                </c:pt>
                <c:pt idx="194">
                  <c:v>0.14899999999999999</c:v>
                </c:pt>
                <c:pt idx="195">
                  <c:v>0.126</c:v>
                </c:pt>
                <c:pt idx="196">
                  <c:v>0.182</c:v>
                </c:pt>
                <c:pt idx="197">
                  <c:v>0.14899999999999999</c:v>
                </c:pt>
                <c:pt idx="198">
                  <c:v>0.14499999999999999</c:v>
                </c:pt>
                <c:pt idx="199">
                  <c:v>0.127</c:v>
                </c:pt>
                <c:pt idx="200">
                  <c:v>0.14899999999999999</c:v>
                </c:pt>
                <c:pt idx="201">
                  <c:v>0.13900000000000001</c:v>
                </c:pt>
                <c:pt idx="202">
                  <c:v>0.13200000000000001</c:v>
                </c:pt>
                <c:pt idx="203">
                  <c:v>0.13800000000000001</c:v>
                </c:pt>
                <c:pt idx="204">
                  <c:v>0.107</c:v>
                </c:pt>
                <c:pt idx="205">
                  <c:v>0.13300000000000001</c:v>
                </c:pt>
                <c:pt idx="206">
                  <c:v>0.154</c:v>
                </c:pt>
                <c:pt idx="207">
                  <c:v>0.14399999999999999</c:v>
                </c:pt>
                <c:pt idx="208">
                  <c:v>8.8999999999999996E-2</c:v>
                </c:pt>
                <c:pt idx="209">
                  <c:v>0.05</c:v>
                </c:pt>
                <c:pt idx="210">
                  <c:v>0.113</c:v>
                </c:pt>
                <c:pt idx="211">
                  <c:v>7.0000000000000007E-2</c:v>
                </c:pt>
                <c:pt idx="212">
                  <c:v>8.8999999999999996E-2</c:v>
                </c:pt>
                <c:pt idx="213">
                  <c:v>0.10100000000000001</c:v>
                </c:pt>
                <c:pt idx="214">
                  <c:v>9.2999999999999999E-2</c:v>
                </c:pt>
                <c:pt idx="215">
                  <c:v>7.2999999999999995E-2</c:v>
                </c:pt>
                <c:pt idx="216">
                  <c:v>4.7E-2</c:v>
                </c:pt>
                <c:pt idx="217">
                  <c:v>7.9000000000000001E-2</c:v>
                </c:pt>
                <c:pt idx="218">
                  <c:v>0.108</c:v>
                </c:pt>
                <c:pt idx="219">
                  <c:v>0.11700000000000001</c:v>
                </c:pt>
                <c:pt idx="220">
                  <c:v>6.3E-2</c:v>
                </c:pt>
                <c:pt idx="221">
                  <c:v>5.7000000000000002E-2</c:v>
                </c:pt>
                <c:pt idx="222">
                  <c:v>6.4000000000000001E-2</c:v>
                </c:pt>
                <c:pt idx="223">
                  <c:v>7.9000000000000001E-2</c:v>
                </c:pt>
                <c:pt idx="224">
                  <c:v>0.109</c:v>
                </c:pt>
                <c:pt idx="225">
                  <c:v>0.08</c:v>
                </c:pt>
                <c:pt idx="226">
                  <c:v>8.5000000000000006E-2</c:v>
                </c:pt>
                <c:pt idx="227">
                  <c:v>4.1000000000000002E-2</c:v>
                </c:pt>
                <c:pt idx="228">
                  <c:v>0.11600000000000001</c:v>
                </c:pt>
                <c:pt idx="229">
                  <c:v>4.5999999999999999E-2</c:v>
                </c:pt>
                <c:pt idx="230">
                  <c:v>4.5999999999999999E-2</c:v>
                </c:pt>
                <c:pt idx="231">
                  <c:v>5.8000000000000003E-2</c:v>
                </c:pt>
                <c:pt idx="232">
                  <c:v>6.7000000000000004E-2</c:v>
                </c:pt>
                <c:pt idx="233">
                  <c:v>6.7000000000000004E-2</c:v>
                </c:pt>
                <c:pt idx="234">
                  <c:v>0.1</c:v>
                </c:pt>
                <c:pt idx="235">
                  <c:v>6.9000000000000006E-2</c:v>
                </c:pt>
                <c:pt idx="236">
                  <c:v>8.8999999999999996E-2</c:v>
                </c:pt>
                <c:pt idx="237">
                  <c:v>7.5999999999999998E-2</c:v>
                </c:pt>
                <c:pt idx="238">
                  <c:v>5.8000000000000003E-2</c:v>
                </c:pt>
                <c:pt idx="239">
                  <c:v>0.06</c:v>
                </c:pt>
                <c:pt idx="240">
                  <c:v>4.2999999999999997E-2</c:v>
                </c:pt>
                <c:pt idx="241">
                  <c:v>7.0999999999999994E-2</c:v>
                </c:pt>
                <c:pt idx="242">
                  <c:v>6.0999999999999999E-2</c:v>
                </c:pt>
                <c:pt idx="243">
                  <c:v>9.7000000000000003E-2</c:v>
                </c:pt>
                <c:pt idx="244">
                  <c:v>4.4999999999999998E-2</c:v>
                </c:pt>
                <c:pt idx="245">
                  <c:v>5.6000000000000001E-2</c:v>
                </c:pt>
                <c:pt idx="246">
                  <c:v>3.7999999999999999E-2</c:v>
                </c:pt>
                <c:pt idx="247">
                  <c:v>0.06</c:v>
                </c:pt>
                <c:pt idx="248">
                  <c:v>5.2999999999999999E-2</c:v>
                </c:pt>
                <c:pt idx="249">
                  <c:v>6.9000000000000006E-2</c:v>
                </c:pt>
                <c:pt idx="250">
                  <c:v>5.8999999999999997E-2</c:v>
                </c:pt>
                <c:pt idx="251">
                  <c:v>5.1999999999999998E-2</c:v>
                </c:pt>
                <c:pt idx="252">
                  <c:v>5.6000000000000001E-2</c:v>
                </c:pt>
                <c:pt idx="253">
                  <c:v>8.3000000000000004E-2</c:v>
                </c:pt>
                <c:pt idx="254">
                  <c:v>6.9000000000000006E-2</c:v>
                </c:pt>
                <c:pt idx="255">
                  <c:v>6.5000000000000002E-2</c:v>
                </c:pt>
                <c:pt idx="256">
                  <c:v>8.3000000000000004E-2</c:v>
                </c:pt>
                <c:pt idx="257">
                  <c:v>8.3000000000000004E-2</c:v>
                </c:pt>
                <c:pt idx="258">
                  <c:v>8.6999999999999994E-2</c:v>
                </c:pt>
                <c:pt idx="259">
                  <c:v>8.6999999999999994E-2</c:v>
                </c:pt>
                <c:pt idx="260">
                  <c:v>6.4000000000000001E-2</c:v>
                </c:pt>
                <c:pt idx="261">
                  <c:v>6.7000000000000004E-2</c:v>
                </c:pt>
                <c:pt idx="262">
                  <c:v>0.03</c:v>
                </c:pt>
                <c:pt idx="263">
                  <c:v>5.3999999999999999E-2</c:v>
                </c:pt>
                <c:pt idx="264">
                  <c:v>7.0000000000000007E-2</c:v>
                </c:pt>
                <c:pt idx="265">
                  <c:v>3.4000000000000002E-2</c:v>
                </c:pt>
                <c:pt idx="266">
                  <c:v>6.8000000000000005E-2</c:v>
                </c:pt>
                <c:pt idx="267">
                  <c:v>5.5E-2</c:v>
                </c:pt>
                <c:pt idx="268">
                  <c:v>4.5999999999999999E-2</c:v>
                </c:pt>
                <c:pt idx="269">
                  <c:v>4.5999999999999999E-2</c:v>
                </c:pt>
                <c:pt idx="270">
                  <c:v>4.2000000000000003E-2</c:v>
                </c:pt>
                <c:pt idx="271">
                  <c:v>5.1999999999999998E-2</c:v>
                </c:pt>
                <c:pt idx="272">
                  <c:v>0.04</c:v>
                </c:pt>
                <c:pt idx="273">
                  <c:v>6.4000000000000001E-2</c:v>
                </c:pt>
                <c:pt idx="274">
                  <c:v>4.4999999999999998E-2</c:v>
                </c:pt>
                <c:pt idx="275">
                  <c:v>5.7000000000000002E-2</c:v>
                </c:pt>
                <c:pt idx="276">
                  <c:v>4.3999999999999997E-2</c:v>
                </c:pt>
                <c:pt idx="277">
                  <c:v>7.3999999999999996E-2</c:v>
                </c:pt>
                <c:pt idx="278">
                  <c:v>0.109</c:v>
                </c:pt>
                <c:pt idx="279">
                  <c:v>0.152</c:v>
                </c:pt>
                <c:pt idx="280">
                  <c:v>0.23899999999999999</c:v>
                </c:pt>
                <c:pt idx="281">
                  <c:v>0.155</c:v>
                </c:pt>
                <c:pt idx="282">
                  <c:v>4.7E-2</c:v>
                </c:pt>
                <c:pt idx="283">
                  <c:v>0.04</c:v>
                </c:pt>
                <c:pt idx="284">
                  <c:v>1.4999999999999999E-2</c:v>
                </c:pt>
                <c:pt idx="285">
                  <c:v>3.3000000000000002E-2</c:v>
                </c:pt>
                <c:pt idx="286">
                  <c:v>0.03</c:v>
                </c:pt>
                <c:pt idx="287">
                  <c:v>2.9000000000000001E-2</c:v>
                </c:pt>
                <c:pt idx="288">
                  <c:v>3.0000000000000001E-3</c:v>
                </c:pt>
                <c:pt idx="289">
                  <c:v>3.5999999999999997E-2</c:v>
                </c:pt>
                <c:pt idx="290">
                  <c:v>2.4E-2</c:v>
                </c:pt>
                <c:pt idx="291">
                  <c:v>3.6999999999999998E-2</c:v>
                </c:pt>
                <c:pt idx="292">
                  <c:v>4.4999999999999998E-2</c:v>
                </c:pt>
                <c:pt idx="293">
                  <c:v>6.3E-2</c:v>
                </c:pt>
                <c:pt idx="294">
                  <c:v>8.2000000000000003E-2</c:v>
                </c:pt>
                <c:pt idx="295">
                  <c:v>0.13</c:v>
                </c:pt>
                <c:pt idx="296">
                  <c:v>0.16</c:v>
                </c:pt>
                <c:pt idx="297">
                  <c:v>6.8000000000000005E-2</c:v>
                </c:pt>
                <c:pt idx="298">
                  <c:v>3.2000000000000001E-2</c:v>
                </c:pt>
                <c:pt idx="299">
                  <c:v>1.6E-2</c:v>
                </c:pt>
                <c:pt idx="300">
                  <c:v>3.2000000000000001E-2</c:v>
                </c:pt>
                <c:pt idx="301">
                  <c:v>2.7E-2</c:v>
                </c:pt>
                <c:pt idx="302">
                  <c:v>0.04</c:v>
                </c:pt>
                <c:pt idx="303">
                  <c:v>3.5000000000000003E-2</c:v>
                </c:pt>
                <c:pt idx="304">
                  <c:v>2.3E-2</c:v>
                </c:pt>
                <c:pt idx="305">
                  <c:v>3.7999999999999999E-2</c:v>
                </c:pt>
                <c:pt idx="306">
                  <c:v>0.02</c:v>
                </c:pt>
                <c:pt idx="307">
                  <c:v>4.2999999999999997E-2</c:v>
                </c:pt>
                <c:pt idx="308">
                  <c:v>2.8000000000000001E-2</c:v>
                </c:pt>
                <c:pt idx="309">
                  <c:v>4.1000000000000002E-2</c:v>
                </c:pt>
                <c:pt idx="310">
                  <c:v>3.5999999999999997E-2</c:v>
                </c:pt>
                <c:pt idx="311">
                  <c:v>0.03</c:v>
                </c:pt>
                <c:pt idx="312">
                  <c:v>0.02</c:v>
                </c:pt>
                <c:pt idx="313">
                  <c:v>2.3E-2</c:v>
                </c:pt>
                <c:pt idx="314">
                  <c:v>3.4000000000000002E-2</c:v>
                </c:pt>
                <c:pt idx="315">
                  <c:v>2.5999999999999999E-2</c:v>
                </c:pt>
                <c:pt idx="316">
                  <c:v>2.8000000000000001E-2</c:v>
                </c:pt>
                <c:pt idx="317">
                  <c:v>4.1000000000000002E-2</c:v>
                </c:pt>
                <c:pt idx="318">
                  <c:v>3.3000000000000002E-2</c:v>
                </c:pt>
                <c:pt idx="319">
                  <c:v>4.1000000000000002E-2</c:v>
                </c:pt>
                <c:pt idx="320">
                  <c:v>2.1000000000000001E-2</c:v>
                </c:pt>
                <c:pt idx="321">
                  <c:v>3.9E-2</c:v>
                </c:pt>
                <c:pt idx="322">
                  <c:v>5.5E-2</c:v>
                </c:pt>
                <c:pt idx="323">
                  <c:v>0.14199999999999999</c:v>
                </c:pt>
                <c:pt idx="324">
                  <c:v>0.28100000000000003</c:v>
                </c:pt>
                <c:pt idx="325">
                  <c:v>0.59399999999999997</c:v>
                </c:pt>
                <c:pt idx="326">
                  <c:v>0.8</c:v>
                </c:pt>
                <c:pt idx="327">
                  <c:v>0.78600000000000003</c:v>
                </c:pt>
                <c:pt idx="328">
                  <c:v>0.52400000000000002</c:v>
                </c:pt>
                <c:pt idx="329">
                  <c:v>0.108</c:v>
                </c:pt>
                <c:pt idx="330">
                  <c:v>3.5999999999999997E-2</c:v>
                </c:pt>
                <c:pt idx="331">
                  <c:v>3.5999999999999997E-2</c:v>
                </c:pt>
                <c:pt idx="332">
                  <c:v>3.5000000000000003E-2</c:v>
                </c:pt>
                <c:pt idx="333">
                  <c:v>2.5000000000000001E-2</c:v>
                </c:pt>
                <c:pt idx="334">
                  <c:v>0.02</c:v>
                </c:pt>
                <c:pt idx="335">
                  <c:v>2.3E-2</c:v>
                </c:pt>
                <c:pt idx="336">
                  <c:v>2.9000000000000001E-2</c:v>
                </c:pt>
                <c:pt idx="337">
                  <c:v>3.5000000000000003E-2</c:v>
                </c:pt>
                <c:pt idx="338">
                  <c:v>2.3E-2</c:v>
                </c:pt>
                <c:pt idx="339">
                  <c:v>2.3E-2</c:v>
                </c:pt>
                <c:pt idx="340">
                  <c:v>2.4E-2</c:v>
                </c:pt>
                <c:pt idx="341">
                  <c:v>2.5999999999999999E-2</c:v>
                </c:pt>
                <c:pt idx="342">
                  <c:v>2.4E-2</c:v>
                </c:pt>
                <c:pt idx="343">
                  <c:v>2.1000000000000001E-2</c:v>
                </c:pt>
                <c:pt idx="344">
                  <c:v>2.7E-2</c:v>
                </c:pt>
                <c:pt idx="345">
                  <c:v>2.3E-2</c:v>
                </c:pt>
                <c:pt idx="346">
                  <c:v>3.2000000000000001E-2</c:v>
                </c:pt>
                <c:pt idx="347">
                  <c:v>2.5000000000000001E-2</c:v>
                </c:pt>
                <c:pt idx="348">
                  <c:v>3.5999999999999997E-2</c:v>
                </c:pt>
                <c:pt idx="349">
                  <c:v>2.1999999999999999E-2</c:v>
                </c:pt>
                <c:pt idx="350">
                  <c:v>2.3E-2</c:v>
                </c:pt>
                <c:pt idx="351">
                  <c:v>3.4000000000000002E-2</c:v>
                </c:pt>
                <c:pt idx="352">
                  <c:v>2.5000000000000001E-2</c:v>
                </c:pt>
                <c:pt idx="353">
                  <c:v>2.5000000000000001E-2</c:v>
                </c:pt>
                <c:pt idx="354">
                  <c:v>1.2E-2</c:v>
                </c:pt>
                <c:pt idx="355">
                  <c:v>2.7E-2</c:v>
                </c:pt>
                <c:pt idx="356">
                  <c:v>2.7E-2</c:v>
                </c:pt>
                <c:pt idx="357">
                  <c:v>2.4E-2</c:v>
                </c:pt>
                <c:pt idx="358">
                  <c:v>3.2000000000000001E-2</c:v>
                </c:pt>
                <c:pt idx="359">
                  <c:v>0.02</c:v>
                </c:pt>
                <c:pt idx="360">
                  <c:v>1.4E-2</c:v>
                </c:pt>
                <c:pt idx="361">
                  <c:v>2.3E-2</c:v>
                </c:pt>
                <c:pt idx="362">
                  <c:v>2.5000000000000001E-2</c:v>
                </c:pt>
                <c:pt idx="363">
                  <c:v>3.3000000000000002E-2</c:v>
                </c:pt>
                <c:pt idx="364">
                  <c:v>0.03</c:v>
                </c:pt>
                <c:pt idx="365">
                  <c:v>3.3000000000000002E-2</c:v>
                </c:pt>
                <c:pt idx="366">
                  <c:v>1.6E-2</c:v>
                </c:pt>
                <c:pt idx="367">
                  <c:v>0.02</c:v>
                </c:pt>
                <c:pt idx="368">
                  <c:v>1.9E-2</c:v>
                </c:pt>
                <c:pt idx="369">
                  <c:v>1.4999999999999999E-2</c:v>
                </c:pt>
                <c:pt idx="370">
                  <c:v>2.8000000000000001E-2</c:v>
                </c:pt>
                <c:pt idx="371">
                  <c:v>4.0000000000000001E-3</c:v>
                </c:pt>
                <c:pt idx="372">
                  <c:v>2.1999999999999999E-2</c:v>
                </c:pt>
                <c:pt idx="373">
                  <c:v>2.3E-2</c:v>
                </c:pt>
                <c:pt idx="374">
                  <c:v>0.01</c:v>
                </c:pt>
                <c:pt idx="375">
                  <c:v>1.4999999999999999E-2</c:v>
                </c:pt>
                <c:pt idx="376">
                  <c:v>2.1999999999999999E-2</c:v>
                </c:pt>
                <c:pt idx="377">
                  <c:v>2.1999999999999999E-2</c:v>
                </c:pt>
                <c:pt idx="378">
                  <c:v>1.4999999999999999E-2</c:v>
                </c:pt>
                <c:pt idx="379">
                  <c:v>1.4E-2</c:v>
                </c:pt>
                <c:pt idx="380">
                  <c:v>2.3E-2</c:v>
                </c:pt>
                <c:pt idx="381">
                  <c:v>1.2999999999999999E-2</c:v>
                </c:pt>
                <c:pt idx="382">
                  <c:v>2.1999999999999999E-2</c:v>
                </c:pt>
                <c:pt idx="383">
                  <c:v>8.0000000000000002E-3</c:v>
                </c:pt>
                <c:pt idx="384">
                  <c:v>2.5000000000000001E-2</c:v>
                </c:pt>
                <c:pt idx="385">
                  <c:v>1.2E-2</c:v>
                </c:pt>
                <c:pt idx="386">
                  <c:v>3.1E-2</c:v>
                </c:pt>
                <c:pt idx="387">
                  <c:v>5.0999999999999997E-2</c:v>
                </c:pt>
                <c:pt idx="388">
                  <c:v>8.5999999999999993E-2</c:v>
                </c:pt>
                <c:pt idx="389">
                  <c:v>6.8000000000000005E-2</c:v>
                </c:pt>
                <c:pt idx="390">
                  <c:v>2.8000000000000001E-2</c:v>
                </c:pt>
                <c:pt idx="391">
                  <c:v>1.0999999999999999E-2</c:v>
                </c:pt>
                <c:pt idx="392">
                  <c:v>2.1000000000000001E-2</c:v>
                </c:pt>
                <c:pt idx="393">
                  <c:v>1.2E-2</c:v>
                </c:pt>
                <c:pt idx="394">
                  <c:v>2.5999999999999999E-2</c:v>
                </c:pt>
                <c:pt idx="395">
                  <c:v>1.2999999999999999E-2</c:v>
                </c:pt>
                <c:pt idx="396">
                  <c:v>1.2E-2</c:v>
                </c:pt>
                <c:pt idx="397">
                  <c:v>1.7000000000000001E-2</c:v>
                </c:pt>
                <c:pt idx="398">
                  <c:v>1.7999999999999999E-2</c:v>
                </c:pt>
                <c:pt idx="399">
                  <c:v>2.8000000000000001E-2</c:v>
                </c:pt>
                <c:pt idx="400">
                  <c:v>2.1999999999999999E-2</c:v>
                </c:pt>
                <c:pt idx="401">
                  <c:v>3.5000000000000003E-2</c:v>
                </c:pt>
                <c:pt idx="402">
                  <c:v>1.0999999999999999E-2</c:v>
                </c:pt>
                <c:pt idx="403">
                  <c:v>2.7E-2</c:v>
                </c:pt>
                <c:pt idx="404">
                  <c:v>8.9999999999999993E-3</c:v>
                </c:pt>
                <c:pt idx="405">
                  <c:v>1.4E-2</c:v>
                </c:pt>
                <c:pt idx="406">
                  <c:v>1.4999999999999999E-2</c:v>
                </c:pt>
                <c:pt idx="407">
                  <c:v>2.1999999999999999E-2</c:v>
                </c:pt>
                <c:pt idx="408">
                  <c:v>1.6E-2</c:v>
                </c:pt>
                <c:pt idx="409">
                  <c:v>1.2E-2</c:v>
                </c:pt>
                <c:pt idx="410">
                  <c:v>2.1000000000000001E-2</c:v>
                </c:pt>
                <c:pt idx="411">
                  <c:v>2.5999999999999999E-2</c:v>
                </c:pt>
                <c:pt idx="412">
                  <c:v>2.1999999999999999E-2</c:v>
                </c:pt>
                <c:pt idx="413">
                  <c:v>0.02</c:v>
                </c:pt>
                <c:pt idx="414">
                  <c:v>3.1E-2</c:v>
                </c:pt>
                <c:pt idx="415">
                  <c:v>0.01</c:v>
                </c:pt>
                <c:pt idx="416">
                  <c:v>1.7000000000000001E-2</c:v>
                </c:pt>
                <c:pt idx="417">
                  <c:v>2.5999999999999999E-2</c:v>
                </c:pt>
                <c:pt idx="418">
                  <c:v>0.01</c:v>
                </c:pt>
                <c:pt idx="419">
                  <c:v>2.3E-2</c:v>
                </c:pt>
                <c:pt idx="420">
                  <c:v>1.2999999999999999E-2</c:v>
                </c:pt>
                <c:pt idx="421">
                  <c:v>1.7999999999999999E-2</c:v>
                </c:pt>
                <c:pt idx="422">
                  <c:v>1.4E-2</c:v>
                </c:pt>
                <c:pt idx="423">
                  <c:v>2.3E-2</c:v>
                </c:pt>
                <c:pt idx="424">
                  <c:v>1.2E-2</c:v>
                </c:pt>
                <c:pt idx="425">
                  <c:v>3.2000000000000001E-2</c:v>
                </c:pt>
                <c:pt idx="426">
                  <c:v>2.3E-2</c:v>
                </c:pt>
                <c:pt idx="427">
                  <c:v>2.7E-2</c:v>
                </c:pt>
                <c:pt idx="428">
                  <c:v>2.7E-2</c:v>
                </c:pt>
                <c:pt idx="429">
                  <c:v>1.7000000000000001E-2</c:v>
                </c:pt>
                <c:pt idx="430">
                  <c:v>2.1000000000000001E-2</c:v>
                </c:pt>
                <c:pt idx="431">
                  <c:v>2.1000000000000001E-2</c:v>
                </c:pt>
                <c:pt idx="432">
                  <c:v>1.9E-2</c:v>
                </c:pt>
                <c:pt idx="433">
                  <c:v>2.5999999999999999E-2</c:v>
                </c:pt>
                <c:pt idx="434">
                  <c:v>2.1000000000000001E-2</c:v>
                </c:pt>
                <c:pt idx="435">
                  <c:v>1.4E-2</c:v>
                </c:pt>
                <c:pt idx="436">
                  <c:v>1.4E-2</c:v>
                </c:pt>
                <c:pt idx="437">
                  <c:v>1.7000000000000001E-2</c:v>
                </c:pt>
                <c:pt idx="438">
                  <c:v>2.5000000000000001E-2</c:v>
                </c:pt>
                <c:pt idx="439">
                  <c:v>1.4999999999999999E-2</c:v>
                </c:pt>
                <c:pt idx="440">
                  <c:v>2.1000000000000001E-2</c:v>
                </c:pt>
                <c:pt idx="441">
                  <c:v>3.2000000000000001E-2</c:v>
                </c:pt>
                <c:pt idx="442">
                  <c:v>2.4E-2</c:v>
                </c:pt>
                <c:pt idx="443">
                  <c:v>2.1000000000000001E-2</c:v>
                </c:pt>
                <c:pt idx="444">
                  <c:v>1.6E-2</c:v>
                </c:pt>
                <c:pt idx="445">
                  <c:v>1.6E-2</c:v>
                </c:pt>
                <c:pt idx="446">
                  <c:v>1.4999999999999999E-2</c:v>
                </c:pt>
                <c:pt idx="447">
                  <c:v>2.1999999999999999E-2</c:v>
                </c:pt>
                <c:pt idx="448">
                  <c:v>2.4E-2</c:v>
                </c:pt>
                <c:pt idx="449">
                  <c:v>2.1000000000000001E-2</c:v>
                </c:pt>
                <c:pt idx="450">
                  <c:v>2.1999999999999999E-2</c:v>
                </c:pt>
                <c:pt idx="451">
                  <c:v>2.5999999999999999E-2</c:v>
                </c:pt>
                <c:pt idx="452">
                  <c:v>1.2E-2</c:v>
                </c:pt>
                <c:pt idx="453">
                  <c:v>3.4000000000000002E-2</c:v>
                </c:pt>
                <c:pt idx="454">
                  <c:v>8.0000000000000002E-3</c:v>
                </c:pt>
                <c:pt idx="455">
                  <c:v>1.4E-2</c:v>
                </c:pt>
                <c:pt idx="456">
                  <c:v>2.4E-2</c:v>
                </c:pt>
                <c:pt idx="457">
                  <c:v>2.1000000000000001E-2</c:v>
                </c:pt>
                <c:pt idx="458">
                  <c:v>0.02</c:v>
                </c:pt>
                <c:pt idx="459">
                  <c:v>0.01</c:v>
                </c:pt>
                <c:pt idx="460">
                  <c:v>2.5000000000000001E-2</c:v>
                </c:pt>
                <c:pt idx="461">
                  <c:v>2.4E-2</c:v>
                </c:pt>
                <c:pt idx="462">
                  <c:v>2.5000000000000001E-2</c:v>
                </c:pt>
                <c:pt idx="463">
                  <c:v>1.4999999999999999E-2</c:v>
                </c:pt>
                <c:pt idx="464">
                  <c:v>1.7999999999999999E-2</c:v>
                </c:pt>
                <c:pt idx="465">
                  <c:v>1.7000000000000001E-2</c:v>
                </c:pt>
                <c:pt idx="466">
                  <c:v>2.1000000000000001E-2</c:v>
                </c:pt>
                <c:pt idx="467">
                  <c:v>1.0999999999999999E-2</c:v>
                </c:pt>
                <c:pt idx="468">
                  <c:v>0.03</c:v>
                </c:pt>
                <c:pt idx="469">
                  <c:v>1.6E-2</c:v>
                </c:pt>
                <c:pt idx="470">
                  <c:v>1.7000000000000001E-2</c:v>
                </c:pt>
                <c:pt idx="471">
                  <c:v>2.5999999999999999E-2</c:v>
                </c:pt>
                <c:pt idx="472">
                  <c:v>3.1E-2</c:v>
                </c:pt>
                <c:pt idx="473">
                  <c:v>3.2000000000000001E-2</c:v>
                </c:pt>
                <c:pt idx="474">
                  <c:v>3.2000000000000001E-2</c:v>
                </c:pt>
                <c:pt idx="475">
                  <c:v>0.03</c:v>
                </c:pt>
                <c:pt idx="476">
                  <c:v>1.9E-2</c:v>
                </c:pt>
                <c:pt idx="477">
                  <c:v>5.0999999999999997E-2</c:v>
                </c:pt>
                <c:pt idx="478">
                  <c:v>0.191</c:v>
                </c:pt>
                <c:pt idx="479">
                  <c:v>0.52600000000000002</c:v>
                </c:pt>
                <c:pt idx="480">
                  <c:v>0.73699999999999999</c:v>
                </c:pt>
                <c:pt idx="481">
                  <c:v>0.59</c:v>
                </c:pt>
                <c:pt idx="482">
                  <c:v>0.254</c:v>
                </c:pt>
                <c:pt idx="483">
                  <c:v>0.16600000000000001</c:v>
                </c:pt>
                <c:pt idx="484">
                  <c:v>0.14799999999999999</c:v>
                </c:pt>
                <c:pt idx="485">
                  <c:v>8.3000000000000004E-2</c:v>
                </c:pt>
                <c:pt idx="486">
                  <c:v>3.6999999999999998E-2</c:v>
                </c:pt>
                <c:pt idx="487">
                  <c:v>3.1E-2</c:v>
                </c:pt>
                <c:pt idx="488">
                  <c:v>1.7000000000000001E-2</c:v>
                </c:pt>
                <c:pt idx="489">
                  <c:v>3.3000000000000002E-2</c:v>
                </c:pt>
                <c:pt idx="490">
                  <c:v>0.02</c:v>
                </c:pt>
                <c:pt idx="491">
                  <c:v>3.3000000000000002E-2</c:v>
                </c:pt>
                <c:pt idx="492">
                  <c:v>2.5000000000000001E-2</c:v>
                </c:pt>
                <c:pt idx="493">
                  <c:v>2.5000000000000001E-2</c:v>
                </c:pt>
                <c:pt idx="494">
                  <c:v>2.3E-2</c:v>
                </c:pt>
                <c:pt idx="495">
                  <c:v>0.02</c:v>
                </c:pt>
                <c:pt idx="496">
                  <c:v>2.1000000000000001E-2</c:v>
                </c:pt>
                <c:pt idx="497">
                  <c:v>1.4E-2</c:v>
                </c:pt>
                <c:pt idx="498">
                  <c:v>2.1000000000000001E-2</c:v>
                </c:pt>
                <c:pt idx="499">
                  <c:v>2.1999999999999999E-2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2.5999999999999999E-2</c:v>
                </c:pt>
                <c:pt idx="503">
                  <c:v>2.1000000000000001E-2</c:v>
                </c:pt>
                <c:pt idx="504">
                  <c:v>3.2000000000000001E-2</c:v>
                </c:pt>
                <c:pt idx="505">
                  <c:v>2.5999999999999999E-2</c:v>
                </c:pt>
                <c:pt idx="506">
                  <c:v>0.02</c:v>
                </c:pt>
                <c:pt idx="507">
                  <c:v>1.9E-2</c:v>
                </c:pt>
                <c:pt idx="508">
                  <c:v>1.4E-2</c:v>
                </c:pt>
                <c:pt idx="509">
                  <c:v>2.7E-2</c:v>
                </c:pt>
                <c:pt idx="510">
                  <c:v>1.6E-2</c:v>
                </c:pt>
                <c:pt idx="511">
                  <c:v>2.3E-2</c:v>
                </c:pt>
                <c:pt idx="512">
                  <c:v>1.4999999999999999E-2</c:v>
                </c:pt>
                <c:pt idx="513">
                  <c:v>1.7999999999999999E-2</c:v>
                </c:pt>
                <c:pt idx="514">
                  <c:v>1.9E-2</c:v>
                </c:pt>
                <c:pt idx="515">
                  <c:v>0.02</c:v>
                </c:pt>
                <c:pt idx="516">
                  <c:v>0.02</c:v>
                </c:pt>
                <c:pt idx="517">
                  <c:v>2.1999999999999999E-2</c:v>
                </c:pt>
                <c:pt idx="518">
                  <c:v>2.1000000000000001E-2</c:v>
                </c:pt>
                <c:pt idx="519">
                  <c:v>3.4000000000000002E-2</c:v>
                </c:pt>
                <c:pt idx="520">
                  <c:v>2.5999999999999999E-2</c:v>
                </c:pt>
                <c:pt idx="521">
                  <c:v>1.7000000000000001E-2</c:v>
                </c:pt>
                <c:pt idx="522">
                  <c:v>1.7000000000000001E-2</c:v>
                </c:pt>
                <c:pt idx="523">
                  <c:v>1.2999999999999999E-2</c:v>
                </c:pt>
                <c:pt idx="524">
                  <c:v>1.6E-2</c:v>
                </c:pt>
                <c:pt idx="525">
                  <c:v>0.02</c:v>
                </c:pt>
                <c:pt idx="526">
                  <c:v>2.4E-2</c:v>
                </c:pt>
                <c:pt idx="527">
                  <c:v>2.1999999999999999E-2</c:v>
                </c:pt>
                <c:pt idx="528">
                  <c:v>2.7E-2</c:v>
                </c:pt>
                <c:pt idx="529">
                  <c:v>1.7999999999999999E-2</c:v>
                </c:pt>
                <c:pt idx="530">
                  <c:v>3.5999999999999997E-2</c:v>
                </c:pt>
                <c:pt idx="531">
                  <c:v>0.02</c:v>
                </c:pt>
                <c:pt idx="532">
                  <c:v>1.6E-2</c:v>
                </c:pt>
                <c:pt idx="533">
                  <c:v>7.0000000000000001E-3</c:v>
                </c:pt>
                <c:pt idx="534">
                  <c:v>0.02</c:v>
                </c:pt>
                <c:pt idx="535">
                  <c:v>1.6E-2</c:v>
                </c:pt>
                <c:pt idx="536">
                  <c:v>2.5999999999999999E-2</c:v>
                </c:pt>
                <c:pt idx="537">
                  <c:v>2.3E-2</c:v>
                </c:pt>
                <c:pt idx="538">
                  <c:v>1.0999999999999999E-2</c:v>
                </c:pt>
                <c:pt idx="539">
                  <c:v>2.5000000000000001E-2</c:v>
                </c:pt>
                <c:pt idx="540">
                  <c:v>1.7000000000000001E-2</c:v>
                </c:pt>
                <c:pt idx="541">
                  <c:v>8.9999999999999993E-3</c:v>
                </c:pt>
                <c:pt idx="542">
                  <c:v>1.2E-2</c:v>
                </c:pt>
                <c:pt idx="543">
                  <c:v>1.4999999999999999E-2</c:v>
                </c:pt>
                <c:pt idx="544">
                  <c:v>1.6E-2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2.7E-2</c:v>
                </c:pt>
                <c:pt idx="548">
                  <c:v>1.4E-2</c:v>
                </c:pt>
                <c:pt idx="549">
                  <c:v>1.4E-2</c:v>
                </c:pt>
                <c:pt idx="550">
                  <c:v>1.7999999999999999E-2</c:v>
                </c:pt>
                <c:pt idx="551">
                  <c:v>1.7999999999999999E-2</c:v>
                </c:pt>
                <c:pt idx="552">
                  <c:v>2.8000000000000001E-2</c:v>
                </c:pt>
                <c:pt idx="553">
                  <c:v>6.0000000000000001E-3</c:v>
                </c:pt>
                <c:pt idx="554">
                  <c:v>3.1E-2</c:v>
                </c:pt>
                <c:pt idx="555">
                  <c:v>1.7999999999999999E-2</c:v>
                </c:pt>
                <c:pt idx="556">
                  <c:v>2.4E-2</c:v>
                </c:pt>
                <c:pt idx="557">
                  <c:v>1.9E-2</c:v>
                </c:pt>
                <c:pt idx="558">
                  <c:v>2.4E-2</c:v>
                </c:pt>
                <c:pt idx="559">
                  <c:v>2.9000000000000001E-2</c:v>
                </c:pt>
                <c:pt idx="560">
                  <c:v>2.1999999999999999E-2</c:v>
                </c:pt>
                <c:pt idx="561">
                  <c:v>1.0999999999999999E-2</c:v>
                </c:pt>
                <c:pt idx="562">
                  <c:v>1.7000000000000001E-2</c:v>
                </c:pt>
                <c:pt idx="563">
                  <c:v>1.0999999999999999E-2</c:v>
                </c:pt>
                <c:pt idx="564">
                  <c:v>1.2999999999999999E-2</c:v>
                </c:pt>
                <c:pt idx="565">
                  <c:v>1.6E-2</c:v>
                </c:pt>
                <c:pt idx="566">
                  <c:v>1.4999999999999999E-2</c:v>
                </c:pt>
                <c:pt idx="567">
                  <c:v>1.6E-2</c:v>
                </c:pt>
                <c:pt idx="568">
                  <c:v>1.7000000000000001E-2</c:v>
                </c:pt>
                <c:pt idx="569">
                  <c:v>1.7000000000000001E-2</c:v>
                </c:pt>
                <c:pt idx="570">
                  <c:v>1.6E-2</c:v>
                </c:pt>
                <c:pt idx="571">
                  <c:v>2.1999999999999999E-2</c:v>
                </c:pt>
                <c:pt idx="572">
                  <c:v>2.1999999999999999E-2</c:v>
                </c:pt>
                <c:pt idx="573">
                  <c:v>1.0999999999999999E-2</c:v>
                </c:pt>
                <c:pt idx="574">
                  <c:v>2.5000000000000001E-2</c:v>
                </c:pt>
                <c:pt idx="575">
                  <c:v>0.01</c:v>
                </c:pt>
                <c:pt idx="576">
                  <c:v>1.4999999999999999E-2</c:v>
                </c:pt>
                <c:pt idx="577">
                  <c:v>1.6E-2</c:v>
                </c:pt>
                <c:pt idx="578">
                  <c:v>1.7000000000000001E-2</c:v>
                </c:pt>
                <c:pt idx="579">
                  <c:v>1.4E-2</c:v>
                </c:pt>
                <c:pt idx="580">
                  <c:v>1.6E-2</c:v>
                </c:pt>
                <c:pt idx="581">
                  <c:v>2.7E-2</c:v>
                </c:pt>
                <c:pt idx="582">
                  <c:v>1.7000000000000001E-2</c:v>
                </c:pt>
                <c:pt idx="583">
                  <c:v>1.4999999999999999E-2</c:v>
                </c:pt>
                <c:pt idx="584">
                  <c:v>1.7000000000000001E-2</c:v>
                </c:pt>
                <c:pt idx="585">
                  <c:v>2.4E-2</c:v>
                </c:pt>
                <c:pt idx="586">
                  <c:v>1.7000000000000001E-2</c:v>
                </c:pt>
                <c:pt idx="587">
                  <c:v>2.3E-2</c:v>
                </c:pt>
                <c:pt idx="588">
                  <c:v>2.5999999999999999E-2</c:v>
                </c:pt>
                <c:pt idx="589">
                  <c:v>2.1000000000000001E-2</c:v>
                </c:pt>
                <c:pt idx="590">
                  <c:v>2.9000000000000001E-2</c:v>
                </c:pt>
                <c:pt idx="591">
                  <c:v>1.9E-2</c:v>
                </c:pt>
                <c:pt idx="592">
                  <c:v>2.1000000000000001E-2</c:v>
                </c:pt>
                <c:pt idx="593">
                  <c:v>1.4999999999999999E-2</c:v>
                </c:pt>
                <c:pt idx="594">
                  <c:v>1.7999999999999999E-2</c:v>
                </c:pt>
                <c:pt idx="595">
                  <c:v>3.3000000000000002E-2</c:v>
                </c:pt>
                <c:pt idx="596">
                  <c:v>1.9E-2</c:v>
                </c:pt>
                <c:pt idx="597">
                  <c:v>3.2000000000000001E-2</c:v>
                </c:pt>
                <c:pt idx="598">
                  <c:v>0.112</c:v>
                </c:pt>
                <c:pt idx="599">
                  <c:v>0.377</c:v>
                </c:pt>
                <c:pt idx="600">
                  <c:v>0.78300000000000003</c:v>
                </c:pt>
                <c:pt idx="601">
                  <c:v>1.0309999999999999</c:v>
                </c:pt>
                <c:pt idx="602">
                  <c:v>0.60599999999999998</c:v>
                </c:pt>
                <c:pt idx="603">
                  <c:v>0.114</c:v>
                </c:pt>
                <c:pt idx="604">
                  <c:v>2.4E-2</c:v>
                </c:pt>
                <c:pt idx="605">
                  <c:v>2.8000000000000001E-2</c:v>
                </c:pt>
                <c:pt idx="606">
                  <c:v>2.1000000000000001E-2</c:v>
                </c:pt>
                <c:pt idx="607">
                  <c:v>2.7E-2</c:v>
                </c:pt>
                <c:pt idx="608">
                  <c:v>3.7999999999999999E-2</c:v>
                </c:pt>
                <c:pt idx="609">
                  <c:v>5.6000000000000001E-2</c:v>
                </c:pt>
                <c:pt idx="610">
                  <c:v>9.4E-2</c:v>
                </c:pt>
                <c:pt idx="611">
                  <c:v>9.8000000000000004E-2</c:v>
                </c:pt>
                <c:pt idx="612">
                  <c:v>4.4999999999999998E-2</c:v>
                </c:pt>
                <c:pt idx="613">
                  <c:v>2.1999999999999999E-2</c:v>
                </c:pt>
                <c:pt idx="614">
                  <c:v>2.3E-2</c:v>
                </c:pt>
                <c:pt idx="615">
                  <c:v>2.4E-2</c:v>
                </c:pt>
                <c:pt idx="616">
                  <c:v>1.0999999999999999E-2</c:v>
                </c:pt>
                <c:pt idx="617">
                  <c:v>2.5000000000000001E-2</c:v>
                </c:pt>
                <c:pt idx="618">
                  <c:v>1.2999999999999999E-2</c:v>
                </c:pt>
                <c:pt idx="619">
                  <c:v>2.3E-2</c:v>
                </c:pt>
                <c:pt idx="620">
                  <c:v>2.3E-2</c:v>
                </c:pt>
                <c:pt idx="621">
                  <c:v>2.5000000000000001E-2</c:v>
                </c:pt>
                <c:pt idx="622">
                  <c:v>1.0999999999999999E-2</c:v>
                </c:pt>
                <c:pt idx="623">
                  <c:v>2.5000000000000001E-2</c:v>
                </c:pt>
                <c:pt idx="624">
                  <c:v>1.6E-2</c:v>
                </c:pt>
                <c:pt idx="625">
                  <c:v>1.4999999999999999E-2</c:v>
                </c:pt>
                <c:pt idx="626">
                  <c:v>2.4E-2</c:v>
                </c:pt>
                <c:pt idx="627">
                  <c:v>1.7000000000000001E-2</c:v>
                </c:pt>
                <c:pt idx="628">
                  <c:v>1.7999999999999999E-2</c:v>
                </c:pt>
                <c:pt idx="629">
                  <c:v>0.02</c:v>
                </c:pt>
                <c:pt idx="630">
                  <c:v>2.3E-2</c:v>
                </c:pt>
                <c:pt idx="631">
                  <c:v>0.01</c:v>
                </c:pt>
                <c:pt idx="632">
                  <c:v>1.2999999999999999E-2</c:v>
                </c:pt>
                <c:pt idx="633">
                  <c:v>1.6E-2</c:v>
                </c:pt>
                <c:pt idx="634">
                  <c:v>2.4E-2</c:v>
                </c:pt>
                <c:pt idx="635">
                  <c:v>1.2E-2</c:v>
                </c:pt>
                <c:pt idx="636">
                  <c:v>1.7999999999999999E-2</c:v>
                </c:pt>
                <c:pt idx="637">
                  <c:v>2.5000000000000001E-2</c:v>
                </c:pt>
                <c:pt idx="638">
                  <c:v>1.6E-2</c:v>
                </c:pt>
                <c:pt idx="639">
                  <c:v>1.4E-2</c:v>
                </c:pt>
                <c:pt idx="640">
                  <c:v>1.7000000000000001E-2</c:v>
                </c:pt>
                <c:pt idx="641">
                  <c:v>1.7000000000000001E-2</c:v>
                </c:pt>
                <c:pt idx="642">
                  <c:v>2.7E-2</c:v>
                </c:pt>
                <c:pt idx="643">
                  <c:v>0.01</c:v>
                </c:pt>
                <c:pt idx="644">
                  <c:v>1.4999999999999999E-2</c:v>
                </c:pt>
                <c:pt idx="645">
                  <c:v>1.7000000000000001E-2</c:v>
                </c:pt>
                <c:pt idx="646">
                  <c:v>1.6E-2</c:v>
                </c:pt>
                <c:pt idx="647">
                  <c:v>0.02</c:v>
                </c:pt>
                <c:pt idx="648">
                  <c:v>0.02</c:v>
                </c:pt>
                <c:pt idx="649">
                  <c:v>1.6E-2</c:v>
                </c:pt>
                <c:pt idx="650">
                  <c:v>1.6E-2</c:v>
                </c:pt>
                <c:pt idx="651">
                  <c:v>1.2999999999999999E-2</c:v>
                </c:pt>
                <c:pt idx="652">
                  <c:v>1.9E-2</c:v>
                </c:pt>
                <c:pt idx="653">
                  <c:v>0.02</c:v>
                </c:pt>
                <c:pt idx="654">
                  <c:v>2.1000000000000001E-2</c:v>
                </c:pt>
                <c:pt idx="655">
                  <c:v>1.2E-2</c:v>
                </c:pt>
                <c:pt idx="656">
                  <c:v>1.4E-2</c:v>
                </c:pt>
                <c:pt idx="657">
                  <c:v>1.7000000000000001E-2</c:v>
                </c:pt>
                <c:pt idx="658">
                  <c:v>1.6E-2</c:v>
                </c:pt>
                <c:pt idx="659">
                  <c:v>1.4E-2</c:v>
                </c:pt>
                <c:pt idx="660">
                  <c:v>1.4999999999999999E-2</c:v>
                </c:pt>
                <c:pt idx="661">
                  <c:v>1.2999999999999999E-2</c:v>
                </c:pt>
                <c:pt idx="662">
                  <c:v>1.4E-2</c:v>
                </c:pt>
                <c:pt idx="663">
                  <c:v>1.2E-2</c:v>
                </c:pt>
                <c:pt idx="664">
                  <c:v>2.1999999999999999E-2</c:v>
                </c:pt>
                <c:pt idx="665">
                  <c:v>0.02</c:v>
                </c:pt>
                <c:pt idx="666">
                  <c:v>2.1000000000000001E-2</c:v>
                </c:pt>
                <c:pt idx="667">
                  <c:v>2.1999999999999999E-2</c:v>
                </c:pt>
                <c:pt idx="668">
                  <c:v>2.1000000000000001E-2</c:v>
                </c:pt>
                <c:pt idx="669">
                  <c:v>2.4E-2</c:v>
                </c:pt>
                <c:pt idx="670">
                  <c:v>2.7E-2</c:v>
                </c:pt>
                <c:pt idx="671">
                  <c:v>0.02</c:v>
                </c:pt>
                <c:pt idx="672">
                  <c:v>2.3E-2</c:v>
                </c:pt>
                <c:pt idx="673">
                  <c:v>8.9999999999999993E-3</c:v>
                </c:pt>
                <c:pt idx="674">
                  <c:v>2.1999999999999999E-2</c:v>
                </c:pt>
                <c:pt idx="675">
                  <c:v>1.7999999999999999E-2</c:v>
                </c:pt>
                <c:pt idx="676">
                  <c:v>2.1000000000000001E-2</c:v>
                </c:pt>
                <c:pt idx="677">
                  <c:v>2.1000000000000001E-2</c:v>
                </c:pt>
                <c:pt idx="678">
                  <c:v>1.6E-2</c:v>
                </c:pt>
                <c:pt idx="679">
                  <c:v>1.2E-2</c:v>
                </c:pt>
                <c:pt idx="680">
                  <c:v>0.02</c:v>
                </c:pt>
                <c:pt idx="681">
                  <c:v>2.5000000000000001E-2</c:v>
                </c:pt>
                <c:pt idx="682">
                  <c:v>1.7999999999999999E-2</c:v>
                </c:pt>
                <c:pt idx="683">
                  <c:v>1.7000000000000001E-2</c:v>
                </c:pt>
                <c:pt idx="684">
                  <c:v>1.2999999999999999E-2</c:v>
                </c:pt>
                <c:pt idx="685">
                  <c:v>1.4E-2</c:v>
                </c:pt>
                <c:pt idx="686">
                  <c:v>1.4999999999999999E-2</c:v>
                </c:pt>
                <c:pt idx="687">
                  <c:v>1.9E-2</c:v>
                </c:pt>
                <c:pt idx="688">
                  <c:v>1.9E-2</c:v>
                </c:pt>
                <c:pt idx="689">
                  <c:v>2.5000000000000001E-2</c:v>
                </c:pt>
                <c:pt idx="690">
                  <c:v>1.9E-2</c:v>
                </c:pt>
                <c:pt idx="691">
                  <c:v>3.5000000000000003E-2</c:v>
                </c:pt>
                <c:pt idx="692">
                  <c:v>3.5999999999999997E-2</c:v>
                </c:pt>
                <c:pt idx="693">
                  <c:v>4.9000000000000002E-2</c:v>
                </c:pt>
                <c:pt idx="694">
                  <c:v>7.3999999999999996E-2</c:v>
                </c:pt>
                <c:pt idx="695">
                  <c:v>0.19700000000000001</c:v>
                </c:pt>
                <c:pt idx="696">
                  <c:v>0.63700000000000001</c:v>
                </c:pt>
                <c:pt idx="697">
                  <c:v>1.25</c:v>
                </c:pt>
                <c:pt idx="698">
                  <c:v>2.1619999999999999</c:v>
                </c:pt>
                <c:pt idx="699">
                  <c:v>2.3420000000000001</c:v>
                </c:pt>
                <c:pt idx="700">
                  <c:v>0.747</c:v>
                </c:pt>
                <c:pt idx="701">
                  <c:v>0.09</c:v>
                </c:pt>
                <c:pt idx="702">
                  <c:v>0.03</c:v>
                </c:pt>
                <c:pt idx="703">
                  <c:v>2.3E-2</c:v>
                </c:pt>
                <c:pt idx="704">
                  <c:v>0.02</c:v>
                </c:pt>
                <c:pt idx="705">
                  <c:v>0.02</c:v>
                </c:pt>
                <c:pt idx="706">
                  <c:v>1.7999999999999999E-2</c:v>
                </c:pt>
                <c:pt idx="707">
                  <c:v>1.4999999999999999E-2</c:v>
                </c:pt>
                <c:pt idx="708">
                  <c:v>2.4E-2</c:v>
                </c:pt>
                <c:pt idx="709">
                  <c:v>2.5000000000000001E-2</c:v>
                </c:pt>
                <c:pt idx="710">
                  <c:v>0.03</c:v>
                </c:pt>
                <c:pt idx="711">
                  <c:v>1.4E-2</c:v>
                </c:pt>
                <c:pt idx="712">
                  <c:v>2.4E-2</c:v>
                </c:pt>
                <c:pt idx="713">
                  <c:v>2.3E-2</c:v>
                </c:pt>
                <c:pt idx="714">
                  <c:v>3.4000000000000002E-2</c:v>
                </c:pt>
                <c:pt idx="715">
                  <c:v>2.1999999999999999E-2</c:v>
                </c:pt>
                <c:pt idx="716">
                  <c:v>0.02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1.4999999999999999E-2</c:v>
                </c:pt>
                <c:pt idx="720">
                  <c:v>1.9E-2</c:v>
                </c:pt>
                <c:pt idx="721">
                  <c:v>0.03</c:v>
                </c:pt>
                <c:pt idx="722">
                  <c:v>2.5999999999999999E-2</c:v>
                </c:pt>
                <c:pt idx="723">
                  <c:v>2.5999999999999999E-2</c:v>
                </c:pt>
                <c:pt idx="724">
                  <c:v>2.5000000000000001E-2</c:v>
                </c:pt>
                <c:pt idx="725">
                  <c:v>2.1000000000000001E-2</c:v>
                </c:pt>
                <c:pt idx="726">
                  <c:v>2.4E-2</c:v>
                </c:pt>
                <c:pt idx="727">
                  <c:v>2.7E-2</c:v>
                </c:pt>
                <c:pt idx="728">
                  <c:v>0.03</c:v>
                </c:pt>
                <c:pt idx="729">
                  <c:v>1.4999999999999999E-2</c:v>
                </c:pt>
                <c:pt idx="730">
                  <c:v>1.2999999999999999E-2</c:v>
                </c:pt>
                <c:pt idx="731">
                  <c:v>1.7999999999999999E-2</c:v>
                </c:pt>
                <c:pt idx="732">
                  <c:v>1.7000000000000001E-2</c:v>
                </c:pt>
                <c:pt idx="733">
                  <c:v>2.1000000000000001E-2</c:v>
                </c:pt>
                <c:pt idx="734">
                  <c:v>1.7000000000000001E-2</c:v>
                </c:pt>
                <c:pt idx="735">
                  <c:v>1.7000000000000001E-2</c:v>
                </c:pt>
                <c:pt idx="736">
                  <c:v>8.0000000000000002E-3</c:v>
                </c:pt>
                <c:pt idx="737">
                  <c:v>1.7999999999999999E-2</c:v>
                </c:pt>
                <c:pt idx="738">
                  <c:v>1.9E-2</c:v>
                </c:pt>
                <c:pt idx="739">
                  <c:v>2.1999999999999999E-2</c:v>
                </c:pt>
                <c:pt idx="740">
                  <c:v>1.2E-2</c:v>
                </c:pt>
                <c:pt idx="741">
                  <c:v>2.4E-2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1.9E-2</c:v>
                </c:pt>
                <c:pt idx="745">
                  <c:v>1.2E-2</c:v>
                </c:pt>
                <c:pt idx="746">
                  <c:v>1.4999999999999999E-2</c:v>
                </c:pt>
                <c:pt idx="747">
                  <c:v>2.1000000000000001E-2</c:v>
                </c:pt>
                <c:pt idx="748">
                  <c:v>1.2999999999999999E-2</c:v>
                </c:pt>
                <c:pt idx="749">
                  <c:v>1.2E-2</c:v>
                </c:pt>
                <c:pt idx="750">
                  <c:v>2.4E-2</c:v>
                </c:pt>
                <c:pt idx="751">
                  <c:v>1.4999999999999999E-2</c:v>
                </c:pt>
                <c:pt idx="752">
                  <c:v>1.2E-2</c:v>
                </c:pt>
                <c:pt idx="753">
                  <c:v>1.2999999999999999E-2</c:v>
                </c:pt>
                <c:pt idx="754">
                  <c:v>1.4999999999999999E-2</c:v>
                </c:pt>
                <c:pt idx="755">
                  <c:v>1.2999999999999999E-2</c:v>
                </c:pt>
                <c:pt idx="756">
                  <c:v>1.6E-2</c:v>
                </c:pt>
                <c:pt idx="757">
                  <c:v>1.7000000000000001E-2</c:v>
                </c:pt>
                <c:pt idx="758">
                  <c:v>1.2999999999999999E-2</c:v>
                </c:pt>
                <c:pt idx="759">
                  <c:v>0.01</c:v>
                </c:pt>
                <c:pt idx="760">
                  <c:v>1.0999999999999999E-2</c:v>
                </c:pt>
                <c:pt idx="761">
                  <c:v>6.0000000000000001E-3</c:v>
                </c:pt>
                <c:pt idx="762">
                  <c:v>4.0000000000000001E-3</c:v>
                </c:pt>
                <c:pt idx="763">
                  <c:v>8.0000000000000002E-3</c:v>
                </c:pt>
                <c:pt idx="764">
                  <c:v>1.2999999999999999E-2</c:v>
                </c:pt>
                <c:pt idx="765">
                  <c:v>1.2999999999999999E-2</c:v>
                </c:pt>
                <c:pt idx="766">
                  <c:v>1.7000000000000001E-2</c:v>
                </c:pt>
                <c:pt idx="767">
                  <c:v>1.2999999999999999E-2</c:v>
                </c:pt>
                <c:pt idx="768">
                  <c:v>1.0999999999999999E-2</c:v>
                </c:pt>
                <c:pt idx="769">
                  <c:v>1.7999999999999999E-2</c:v>
                </c:pt>
                <c:pt idx="770">
                  <c:v>1.2E-2</c:v>
                </c:pt>
                <c:pt idx="771">
                  <c:v>1.2E-2</c:v>
                </c:pt>
                <c:pt idx="772">
                  <c:v>8.9999999999999993E-3</c:v>
                </c:pt>
                <c:pt idx="773">
                  <c:v>1.4999999999999999E-2</c:v>
                </c:pt>
                <c:pt idx="774">
                  <c:v>0.01</c:v>
                </c:pt>
                <c:pt idx="775">
                  <c:v>1.4999999999999999E-2</c:v>
                </c:pt>
                <c:pt idx="776">
                  <c:v>1.2999999999999999E-2</c:v>
                </c:pt>
                <c:pt idx="777">
                  <c:v>1.7999999999999999E-2</c:v>
                </c:pt>
                <c:pt idx="778">
                  <c:v>1.6E-2</c:v>
                </c:pt>
                <c:pt idx="779">
                  <c:v>1.4E-2</c:v>
                </c:pt>
                <c:pt idx="780">
                  <c:v>0.01</c:v>
                </c:pt>
                <c:pt idx="781">
                  <c:v>0.01</c:v>
                </c:pt>
                <c:pt idx="782">
                  <c:v>2.5000000000000001E-2</c:v>
                </c:pt>
                <c:pt idx="783">
                  <c:v>1.9E-2</c:v>
                </c:pt>
                <c:pt idx="784">
                  <c:v>1.0999999999999999E-2</c:v>
                </c:pt>
                <c:pt idx="785">
                  <c:v>1.2999999999999999E-2</c:v>
                </c:pt>
                <c:pt idx="786">
                  <c:v>1.7999999999999999E-2</c:v>
                </c:pt>
                <c:pt idx="787">
                  <c:v>2.1000000000000001E-2</c:v>
                </c:pt>
                <c:pt idx="788">
                  <c:v>0.01</c:v>
                </c:pt>
                <c:pt idx="789">
                  <c:v>1.4E-2</c:v>
                </c:pt>
                <c:pt idx="790">
                  <c:v>2.3E-2</c:v>
                </c:pt>
                <c:pt idx="791">
                  <c:v>8.9999999999999993E-3</c:v>
                </c:pt>
                <c:pt idx="792">
                  <c:v>1.6E-2</c:v>
                </c:pt>
                <c:pt idx="793">
                  <c:v>1.6E-2</c:v>
                </c:pt>
                <c:pt idx="794">
                  <c:v>1.4E-2</c:v>
                </c:pt>
                <c:pt idx="795">
                  <c:v>1.7999999999999999E-2</c:v>
                </c:pt>
                <c:pt idx="796">
                  <c:v>1.4E-2</c:v>
                </c:pt>
                <c:pt idx="797">
                  <c:v>1.4999999999999999E-2</c:v>
                </c:pt>
                <c:pt idx="798">
                  <c:v>1.4999999999999999E-2</c:v>
                </c:pt>
                <c:pt idx="799">
                  <c:v>1.9E-2</c:v>
                </c:pt>
                <c:pt idx="800">
                  <c:v>1.6E-2</c:v>
                </c:pt>
                <c:pt idx="801">
                  <c:v>1.7000000000000001E-2</c:v>
                </c:pt>
                <c:pt idx="802">
                  <c:v>1.7000000000000001E-2</c:v>
                </c:pt>
                <c:pt idx="803">
                  <c:v>1.2E-2</c:v>
                </c:pt>
                <c:pt idx="804">
                  <c:v>1.6E-2</c:v>
                </c:pt>
                <c:pt idx="805">
                  <c:v>1.4999999999999999E-2</c:v>
                </c:pt>
                <c:pt idx="806">
                  <c:v>2.1000000000000001E-2</c:v>
                </c:pt>
                <c:pt idx="807">
                  <c:v>1.2999999999999999E-2</c:v>
                </c:pt>
                <c:pt idx="808">
                  <c:v>1.2E-2</c:v>
                </c:pt>
                <c:pt idx="809">
                  <c:v>1.6E-2</c:v>
                </c:pt>
                <c:pt idx="810">
                  <c:v>1.0999999999999999E-2</c:v>
                </c:pt>
                <c:pt idx="811">
                  <c:v>1.4999999999999999E-2</c:v>
                </c:pt>
                <c:pt idx="812">
                  <c:v>8.9999999999999993E-3</c:v>
                </c:pt>
                <c:pt idx="813">
                  <c:v>1.0999999999999999E-2</c:v>
                </c:pt>
                <c:pt idx="814">
                  <c:v>2.1000000000000001E-2</c:v>
                </c:pt>
                <c:pt idx="815">
                  <c:v>0.01</c:v>
                </c:pt>
                <c:pt idx="816">
                  <c:v>1.9E-2</c:v>
                </c:pt>
                <c:pt idx="817">
                  <c:v>1.7999999999999999E-2</c:v>
                </c:pt>
                <c:pt idx="818">
                  <c:v>1.4E-2</c:v>
                </c:pt>
                <c:pt idx="819">
                  <c:v>0.01</c:v>
                </c:pt>
                <c:pt idx="820">
                  <c:v>2.5000000000000001E-2</c:v>
                </c:pt>
                <c:pt idx="821">
                  <c:v>1.0999999999999999E-2</c:v>
                </c:pt>
                <c:pt idx="822">
                  <c:v>1.4E-2</c:v>
                </c:pt>
                <c:pt idx="823">
                  <c:v>1.4E-2</c:v>
                </c:pt>
                <c:pt idx="824">
                  <c:v>8.9999999999999993E-3</c:v>
                </c:pt>
                <c:pt idx="825">
                  <c:v>7.0000000000000001E-3</c:v>
                </c:pt>
                <c:pt idx="826">
                  <c:v>1.9E-2</c:v>
                </c:pt>
                <c:pt idx="827">
                  <c:v>1.6E-2</c:v>
                </c:pt>
                <c:pt idx="828">
                  <c:v>1.0999999999999999E-2</c:v>
                </c:pt>
                <c:pt idx="829">
                  <c:v>2.1999999999999999E-2</c:v>
                </c:pt>
                <c:pt idx="830">
                  <c:v>1.6E-2</c:v>
                </c:pt>
                <c:pt idx="831">
                  <c:v>0.02</c:v>
                </c:pt>
                <c:pt idx="832">
                  <c:v>8.9999999999999993E-3</c:v>
                </c:pt>
                <c:pt idx="833">
                  <c:v>0.02</c:v>
                </c:pt>
                <c:pt idx="834">
                  <c:v>1.2E-2</c:v>
                </c:pt>
                <c:pt idx="835">
                  <c:v>1.4999999999999999E-2</c:v>
                </c:pt>
                <c:pt idx="836">
                  <c:v>2.1000000000000001E-2</c:v>
                </c:pt>
                <c:pt idx="837">
                  <c:v>1.9E-2</c:v>
                </c:pt>
                <c:pt idx="838">
                  <c:v>1.0999999999999999E-2</c:v>
                </c:pt>
                <c:pt idx="839">
                  <c:v>1.2E-2</c:v>
                </c:pt>
                <c:pt idx="840">
                  <c:v>7.0000000000000001E-3</c:v>
                </c:pt>
                <c:pt idx="841">
                  <c:v>1.7000000000000001E-2</c:v>
                </c:pt>
                <c:pt idx="842">
                  <c:v>4.0000000000000001E-3</c:v>
                </c:pt>
                <c:pt idx="843">
                  <c:v>1.9E-2</c:v>
                </c:pt>
                <c:pt idx="844">
                  <c:v>1.4999999999999999E-2</c:v>
                </c:pt>
                <c:pt idx="845">
                  <c:v>1.7999999999999999E-2</c:v>
                </c:pt>
                <c:pt idx="846">
                  <c:v>2.7E-2</c:v>
                </c:pt>
                <c:pt idx="847">
                  <c:v>1.2E-2</c:v>
                </c:pt>
                <c:pt idx="848">
                  <c:v>1.2999999999999999E-2</c:v>
                </c:pt>
                <c:pt idx="849">
                  <c:v>0.02</c:v>
                </c:pt>
                <c:pt idx="850">
                  <c:v>1.9E-2</c:v>
                </c:pt>
                <c:pt idx="851">
                  <c:v>1.9E-2</c:v>
                </c:pt>
                <c:pt idx="852">
                  <c:v>2.1999999999999999E-2</c:v>
                </c:pt>
                <c:pt idx="853">
                  <c:v>7.0000000000000001E-3</c:v>
                </c:pt>
                <c:pt idx="854">
                  <c:v>8.0000000000000002E-3</c:v>
                </c:pt>
                <c:pt idx="855">
                  <c:v>1.4999999999999999E-2</c:v>
                </c:pt>
                <c:pt idx="856">
                  <c:v>0.01</c:v>
                </c:pt>
                <c:pt idx="857">
                  <c:v>1.2E-2</c:v>
                </c:pt>
                <c:pt idx="858">
                  <c:v>1.4E-2</c:v>
                </c:pt>
                <c:pt idx="859">
                  <c:v>1.9E-2</c:v>
                </c:pt>
                <c:pt idx="860">
                  <c:v>1.4999999999999999E-2</c:v>
                </c:pt>
                <c:pt idx="861">
                  <c:v>2.4E-2</c:v>
                </c:pt>
                <c:pt idx="862">
                  <c:v>1.2E-2</c:v>
                </c:pt>
                <c:pt idx="863">
                  <c:v>7.0000000000000001E-3</c:v>
                </c:pt>
                <c:pt idx="864">
                  <c:v>4.0000000000000001E-3</c:v>
                </c:pt>
                <c:pt idx="865">
                  <c:v>1.7999999999999999E-2</c:v>
                </c:pt>
                <c:pt idx="866">
                  <c:v>1.7999999999999999E-2</c:v>
                </c:pt>
                <c:pt idx="867">
                  <c:v>1.4E-2</c:v>
                </c:pt>
                <c:pt idx="868">
                  <c:v>2.4E-2</c:v>
                </c:pt>
                <c:pt idx="869">
                  <c:v>1.7999999999999999E-2</c:v>
                </c:pt>
                <c:pt idx="870">
                  <c:v>1.2999999999999999E-2</c:v>
                </c:pt>
                <c:pt idx="871">
                  <c:v>1.7000000000000001E-2</c:v>
                </c:pt>
                <c:pt idx="872">
                  <c:v>1.2E-2</c:v>
                </c:pt>
                <c:pt idx="873">
                  <c:v>8.9999999999999993E-3</c:v>
                </c:pt>
                <c:pt idx="874">
                  <c:v>1.4E-2</c:v>
                </c:pt>
                <c:pt idx="875">
                  <c:v>0.02</c:v>
                </c:pt>
                <c:pt idx="876">
                  <c:v>1.4999999999999999E-2</c:v>
                </c:pt>
                <c:pt idx="877">
                  <c:v>1.6E-2</c:v>
                </c:pt>
                <c:pt idx="878">
                  <c:v>2.8000000000000001E-2</c:v>
                </c:pt>
                <c:pt idx="879">
                  <c:v>2.9000000000000001E-2</c:v>
                </c:pt>
                <c:pt idx="880">
                  <c:v>2.1000000000000001E-2</c:v>
                </c:pt>
                <c:pt idx="881">
                  <c:v>0.01</c:v>
                </c:pt>
                <c:pt idx="882">
                  <c:v>1.6E-2</c:v>
                </c:pt>
                <c:pt idx="883">
                  <c:v>0.02</c:v>
                </c:pt>
                <c:pt idx="884">
                  <c:v>1.6E-2</c:v>
                </c:pt>
                <c:pt idx="885">
                  <c:v>2.1999999999999999E-2</c:v>
                </c:pt>
                <c:pt idx="886">
                  <c:v>1.2999999999999999E-2</c:v>
                </c:pt>
                <c:pt idx="887">
                  <c:v>2.1000000000000001E-2</c:v>
                </c:pt>
                <c:pt idx="888">
                  <c:v>1.4999999999999999E-2</c:v>
                </c:pt>
                <c:pt idx="889">
                  <c:v>1.6E-2</c:v>
                </c:pt>
                <c:pt idx="890">
                  <c:v>1.2999999999999999E-2</c:v>
                </c:pt>
                <c:pt idx="891">
                  <c:v>0.02</c:v>
                </c:pt>
                <c:pt idx="892">
                  <c:v>2.8000000000000001E-2</c:v>
                </c:pt>
                <c:pt idx="893">
                  <c:v>1.0999999999999999E-2</c:v>
                </c:pt>
                <c:pt idx="894">
                  <c:v>8.0000000000000002E-3</c:v>
                </c:pt>
                <c:pt idx="895">
                  <c:v>2.5000000000000001E-2</c:v>
                </c:pt>
                <c:pt idx="896">
                  <c:v>1.4E-2</c:v>
                </c:pt>
                <c:pt idx="897">
                  <c:v>1.2999999999999999E-2</c:v>
                </c:pt>
                <c:pt idx="898">
                  <c:v>1.4E-2</c:v>
                </c:pt>
                <c:pt idx="899">
                  <c:v>1.2E-2</c:v>
                </c:pt>
                <c:pt idx="900">
                  <c:v>6.0000000000000001E-3</c:v>
                </c:pt>
                <c:pt idx="901">
                  <c:v>2.1999999999999999E-2</c:v>
                </c:pt>
                <c:pt idx="902">
                  <c:v>1.9E-2</c:v>
                </c:pt>
                <c:pt idx="903">
                  <c:v>1.2999999999999999E-2</c:v>
                </c:pt>
                <c:pt idx="904">
                  <c:v>1.2E-2</c:v>
                </c:pt>
                <c:pt idx="905">
                  <c:v>0.02</c:v>
                </c:pt>
                <c:pt idx="906">
                  <c:v>1.2999999999999999E-2</c:v>
                </c:pt>
                <c:pt idx="907">
                  <c:v>1.7000000000000001E-2</c:v>
                </c:pt>
                <c:pt idx="908">
                  <c:v>1.7999999999999999E-2</c:v>
                </c:pt>
                <c:pt idx="909">
                  <c:v>6.0000000000000001E-3</c:v>
                </c:pt>
                <c:pt idx="910">
                  <c:v>2.4E-2</c:v>
                </c:pt>
                <c:pt idx="911">
                  <c:v>1.2999999999999999E-2</c:v>
                </c:pt>
                <c:pt idx="912">
                  <c:v>2.1000000000000001E-2</c:v>
                </c:pt>
                <c:pt idx="913">
                  <c:v>8.9999999999999993E-3</c:v>
                </c:pt>
                <c:pt idx="914">
                  <c:v>8.9999999999999993E-3</c:v>
                </c:pt>
                <c:pt idx="915">
                  <c:v>8.9999999999999993E-3</c:v>
                </c:pt>
                <c:pt idx="916">
                  <c:v>1.7999999999999999E-2</c:v>
                </c:pt>
                <c:pt idx="917">
                  <c:v>8.9999999999999993E-3</c:v>
                </c:pt>
                <c:pt idx="918">
                  <c:v>1.0999999999999999E-2</c:v>
                </c:pt>
                <c:pt idx="919">
                  <c:v>8.0000000000000002E-3</c:v>
                </c:pt>
                <c:pt idx="920">
                  <c:v>1.9E-2</c:v>
                </c:pt>
                <c:pt idx="921">
                  <c:v>1.4E-2</c:v>
                </c:pt>
                <c:pt idx="922">
                  <c:v>6.0000000000000001E-3</c:v>
                </c:pt>
                <c:pt idx="923">
                  <c:v>2.3E-2</c:v>
                </c:pt>
                <c:pt idx="924">
                  <c:v>8.0000000000000002E-3</c:v>
                </c:pt>
                <c:pt idx="925">
                  <c:v>5.0000000000000001E-3</c:v>
                </c:pt>
                <c:pt idx="926">
                  <c:v>1.4999999999999999E-2</c:v>
                </c:pt>
                <c:pt idx="927">
                  <c:v>1.6E-2</c:v>
                </c:pt>
                <c:pt idx="928">
                  <c:v>8.9999999999999993E-3</c:v>
                </c:pt>
                <c:pt idx="929">
                  <c:v>0.02</c:v>
                </c:pt>
                <c:pt idx="930">
                  <c:v>1.2E-2</c:v>
                </c:pt>
                <c:pt idx="931">
                  <c:v>1.7000000000000001E-2</c:v>
                </c:pt>
                <c:pt idx="932">
                  <c:v>0.01</c:v>
                </c:pt>
                <c:pt idx="933">
                  <c:v>1.4E-2</c:v>
                </c:pt>
                <c:pt idx="934">
                  <c:v>1.6E-2</c:v>
                </c:pt>
                <c:pt idx="935">
                  <c:v>1.7999999999999999E-2</c:v>
                </c:pt>
                <c:pt idx="936">
                  <c:v>1.4E-2</c:v>
                </c:pt>
                <c:pt idx="937">
                  <c:v>2.1000000000000001E-2</c:v>
                </c:pt>
                <c:pt idx="938">
                  <c:v>8.9999999999999993E-3</c:v>
                </c:pt>
                <c:pt idx="939">
                  <c:v>1.7000000000000001E-2</c:v>
                </c:pt>
                <c:pt idx="940">
                  <c:v>0.01</c:v>
                </c:pt>
                <c:pt idx="941">
                  <c:v>1.2999999999999999E-2</c:v>
                </c:pt>
                <c:pt idx="942">
                  <c:v>0.01</c:v>
                </c:pt>
                <c:pt idx="943">
                  <c:v>1.7000000000000001E-2</c:v>
                </c:pt>
                <c:pt idx="944">
                  <c:v>1.4999999999999999E-2</c:v>
                </c:pt>
                <c:pt idx="945">
                  <c:v>2.4E-2</c:v>
                </c:pt>
                <c:pt idx="946">
                  <c:v>1.4999999999999999E-2</c:v>
                </c:pt>
                <c:pt idx="947">
                  <c:v>1.9E-2</c:v>
                </c:pt>
                <c:pt idx="948">
                  <c:v>0.02</c:v>
                </c:pt>
                <c:pt idx="949">
                  <c:v>1.7999999999999999E-2</c:v>
                </c:pt>
                <c:pt idx="950">
                  <c:v>0.02</c:v>
                </c:pt>
                <c:pt idx="951">
                  <c:v>1.9E-2</c:v>
                </c:pt>
                <c:pt idx="952">
                  <c:v>1.6E-2</c:v>
                </c:pt>
                <c:pt idx="953">
                  <c:v>1.7000000000000001E-2</c:v>
                </c:pt>
                <c:pt idx="954">
                  <c:v>2.1000000000000001E-2</c:v>
                </c:pt>
                <c:pt idx="955">
                  <c:v>2.5000000000000001E-2</c:v>
                </c:pt>
                <c:pt idx="956">
                  <c:v>1.4E-2</c:v>
                </c:pt>
                <c:pt idx="957">
                  <c:v>0.02</c:v>
                </c:pt>
                <c:pt idx="958">
                  <c:v>2.3E-2</c:v>
                </c:pt>
                <c:pt idx="959">
                  <c:v>1.7999999999999999E-2</c:v>
                </c:pt>
                <c:pt idx="960">
                  <c:v>1.2999999999999999E-2</c:v>
                </c:pt>
                <c:pt idx="961">
                  <c:v>2.3E-2</c:v>
                </c:pt>
                <c:pt idx="962">
                  <c:v>1.7000000000000001E-2</c:v>
                </c:pt>
                <c:pt idx="963">
                  <c:v>1.6E-2</c:v>
                </c:pt>
                <c:pt idx="964">
                  <c:v>1.0999999999999999E-2</c:v>
                </c:pt>
                <c:pt idx="965">
                  <c:v>1.0999999999999999E-2</c:v>
                </c:pt>
                <c:pt idx="966">
                  <c:v>1.2999999999999999E-2</c:v>
                </c:pt>
                <c:pt idx="967">
                  <c:v>1.2999999999999999E-2</c:v>
                </c:pt>
                <c:pt idx="968">
                  <c:v>1.4999999999999999E-2</c:v>
                </c:pt>
                <c:pt idx="969">
                  <c:v>1.0999999999999999E-2</c:v>
                </c:pt>
                <c:pt idx="970">
                  <c:v>1.2999999999999999E-2</c:v>
                </c:pt>
                <c:pt idx="971">
                  <c:v>1.7000000000000001E-2</c:v>
                </c:pt>
                <c:pt idx="972">
                  <c:v>1.2999999999999999E-2</c:v>
                </c:pt>
                <c:pt idx="973">
                  <c:v>0.02</c:v>
                </c:pt>
                <c:pt idx="974">
                  <c:v>8.9999999999999993E-3</c:v>
                </c:pt>
                <c:pt idx="975">
                  <c:v>1.7999999999999999E-2</c:v>
                </c:pt>
                <c:pt idx="976">
                  <c:v>2.3E-2</c:v>
                </c:pt>
                <c:pt idx="977">
                  <c:v>1.2E-2</c:v>
                </c:pt>
                <c:pt idx="978">
                  <c:v>1.2999999999999999E-2</c:v>
                </c:pt>
                <c:pt idx="979">
                  <c:v>0.02</c:v>
                </c:pt>
                <c:pt idx="980">
                  <c:v>1.0999999999999999E-2</c:v>
                </c:pt>
                <c:pt idx="981">
                  <c:v>8.0000000000000002E-3</c:v>
                </c:pt>
                <c:pt idx="982">
                  <c:v>6.0000000000000001E-3</c:v>
                </c:pt>
                <c:pt idx="983">
                  <c:v>1.4999999999999999E-2</c:v>
                </c:pt>
                <c:pt idx="984">
                  <c:v>1.2E-2</c:v>
                </c:pt>
                <c:pt idx="985">
                  <c:v>1.4999999999999999E-2</c:v>
                </c:pt>
                <c:pt idx="986">
                  <c:v>1.2999999999999999E-2</c:v>
                </c:pt>
                <c:pt idx="987">
                  <c:v>1.9E-2</c:v>
                </c:pt>
                <c:pt idx="988">
                  <c:v>8.0000000000000002E-3</c:v>
                </c:pt>
                <c:pt idx="989">
                  <c:v>2.4E-2</c:v>
                </c:pt>
                <c:pt idx="990">
                  <c:v>1.7999999999999999E-2</c:v>
                </c:pt>
                <c:pt idx="991">
                  <c:v>2.3E-2</c:v>
                </c:pt>
                <c:pt idx="992">
                  <c:v>1.0999999999999999E-2</c:v>
                </c:pt>
                <c:pt idx="993">
                  <c:v>1.7000000000000001E-2</c:v>
                </c:pt>
                <c:pt idx="994">
                  <c:v>1.6E-2</c:v>
                </c:pt>
                <c:pt idx="995">
                  <c:v>1.7000000000000001E-2</c:v>
                </c:pt>
                <c:pt idx="996">
                  <c:v>1.7999999999999999E-2</c:v>
                </c:pt>
                <c:pt idx="997">
                  <c:v>0.01</c:v>
                </c:pt>
                <c:pt idx="998">
                  <c:v>1.7000000000000001E-2</c:v>
                </c:pt>
                <c:pt idx="999">
                  <c:v>1.7999999999999999E-2</c:v>
                </c:pt>
                <c:pt idx="1000">
                  <c:v>0.02</c:v>
                </c:pt>
                <c:pt idx="1001">
                  <c:v>1.6E-2</c:v>
                </c:pt>
                <c:pt idx="1002">
                  <c:v>0.01</c:v>
                </c:pt>
                <c:pt idx="1003">
                  <c:v>1.2E-2</c:v>
                </c:pt>
                <c:pt idx="1004">
                  <c:v>1.7000000000000001E-2</c:v>
                </c:pt>
                <c:pt idx="1005">
                  <c:v>1.9E-2</c:v>
                </c:pt>
                <c:pt idx="1006">
                  <c:v>1.4E-2</c:v>
                </c:pt>
                <c:pt idx="1007">
                  <c:v>1.4E-2</c:v>
                </c:pt>
                <c:pt idx="1008">
                  <c:v>1.6E-2</c:v>
                </c:pt>
                <c:pt idx="1009">
                  <c:v>2.1000000000000001E-2</c:v>
                </c:pt>
                <c:pt idx="1010">
                  <c:v>2.5000000000000001E-2</c:v>
                </c:pt>
                <c:pt idx="1011">
                  <c:v>1.7999999999999999E-2</c:v>
                </c:pt>
                <c:pt idx="1012">
                  <c:v>1.7000000000000001E-2</c:v>
                </c:pt>
                <c:pt idx="1013">
                  <c:v>1.4E-2</c:v>
                </c:pt>
                <c:pt idx="1014">
                  <c:v>1.7000000000000001E-2</c:v>
                </c:pt>
                <c:pt idx="1015">
                  <c:v>1.2E-2</c:v>
                </c:pt>
                <c:pt idx="1016">
                  <c:v>8.9999999999999993E-3</c:v>
                </c:pt>
                <c:pt idx="1017">
                  <c:v>1.7999999999999999E-2</c:v>
                </c:pt>
                <c:pt idx="1018">
                  <c:v>0.01</c:v>
                </c:pt>
                <c:pt idx="1019">
                  <c:v>1.7000000000000001E-2</c:v>
                </c:pt>
                <c:pt idx="1020">
                  <c:v>1.9E-2</c:v>
                </c:pt>
                <c:pt idx="1021">
                  <c:v>2.1000000000000001E-2</c:v>
                </c:pt>
                <c:pt idx="1022">
                  <c:v>1.7999999999999999E-2</c:v>
                </c:pt>
                <c:pt idx="1023">
                  <c:v>1.7000000000000001E-2</c:v>
                </c:pt>
                <c:pt idx="1024">
                  <c:v>8.0000000000000002E-3</c:v>
                </c:pt>
                <c:pt idx="1025">
                  <c:v>1.9E-2</c:v>
                </c:pt>
                <c:pt idx="1026">
                  <c:v>2.3E-2</c:v>
                </c:pt>
                <c:pt idx="1027">
                  <c:v>1.7999999999999999E-2</c:v>
                </c:pt>
                <c:pt idx="1028">
                  <c:v>1.4999999999999999E-2</c:v>
                </c:pt>
                <c:pt idx="1029">
                  <c:v>2.7E-2</c:v>
                </c:pt>
                <c:pt idx="1030">
                  <c:v>1.4999999999999999E-2</c:v>
                </c:pt>
                <c:pt idx="1031">
                  <c:v>1.4999999999999999E-2</c:v>
                </c:pt>
                <c:pt idx="1032">
                  <c:v>1.7999999999999999E-2</c:v>
                </c:pt>
                <c:pt idx="1033">
                  <c:v>1.4999999999999999E-2</c:v>
                </c:pt>
                <c:pt idx="1034">
                  <c:v>1.7000000000000001E-2</c:v>
                </c:pt>
                <c:pt idx="1035">
                  <c:v>1.7999999999999999E-2</c:v>
                </c:pt>
                <c:pt idx="1036">
                  <c:v>1.6E-2</c:v>
                </c:pt>
                <c:pt idx="1037">
                  <c:v>1.6E-2</c:v>
                </c:pt>
                <c:pt idx="1038">
                  <c:v>3.0000000000000001E-3</c:v>
                </c:pt>
                <c:pt idx="1039">
                  <c:v>1.0999999999999999E-2</c:v>
                </c:pt>
                <c:pt idx="1040">
                  <c:v>7.0000000000000001E-3</c:v>
                </c:pt>
                <c:pt idx="1041">
                  <c:v>2.5000000000000001E-2</c:v>
                </c:pt>
                <c:pt idx="1042">
                  <c:v>1.0999999999999999E-2</c:v>
                </c:pt>
                <c:pt idx="1043">
                  <c:v>1.4999999999999999E-2</c:v>
                </c:pt>
                <c:pt idx="1044">
                  <c:v>6.0000000000000001E-3</c:v>
                </c:pt>
                <c:pt idx="1045">
                  <c:v>1.7000000000000001E-2</c:v>
                </c:pt>
                <c:pt idx="1046">
                  <c:v>1.4E-2</c:v>
                </c:pt>
                <c:pt idx="1047">
                  <c:v>1.7999999999999999E-2</c:v>
                </c:pt>
                <c:pt idx="1048">
                  <c:v>2.1000000000000001E-2</c:v>
                </c:pt>
                <c:pt idx="1049">
                  <c:v>2.1000000000000001E-2</c:v>
                </c:pt>
                <c:pt idx="1050">
                  <c:v>1.4999999999999999E-2</c:v>
                </c:pt>
                <c:pt idx="1051">
                  <c:v>0.02</c:v>
                </c:pt>
                <c:pt idx="1052">
                  <c:v>2.3E-2</c:v>
                </c:pt>
                <c:pt idx="1053">
                  <c:v>2.5999999999999999E-2</c:v>
                </c:pt>
                <c:pt idx="1054">
                  <c:v>2.4E-2</c:v>
                </c:pt>
                <c:pt idx="1055">
                  <c:v>1.7999999999999999E-2</c:v>
                </c:pt>
                <c:pt idx="1056">
                  <c:v>2.8000000000000001E-2</c:v>
                </c:pt>
                <c:pt idx="1057">
                  <c:v>4.3999999999999997E-2</c:v>
                </c:pt>
                <c:pt idx="1058">
                  <c:v>7.9000000000000001E-2</c:v>
                </c:pt>
                <c:pt idx="1059">
                  <c:v>0.34</c:v>
                </c:pt>
                <c:pt idx="1060">
                  <c:v>0.69599999999999995</c:v>
                </c:pt>
                <c:pt idx="1061">
                  <c:v>0.95199999999999996</c:v>
                </c:pt>
                <c:pt idx="1062">
                  <c:v>1.464</c:v>
                </c:pt>
                <c:pt idx="1063">
                  <c:v>0.748</c:v>
                </c:pt>
                <c:pt idx="1064">
                  <c:v>0.121</c:v>
                </c:pt>
                <c:pt idx="1065">
                  <c:v>3.9E-2</c:v>
                </c:pt>
                <c:pt idx="1066">
                  <c:v>1.9E-2</c:v>
                </c:pt>
                <c:pt idx="1067">
                  <c:v>2.5999999999999999E-2</c:v>
                </c:pt>
                <c:pt idx="1068">
                  <c:v>3.5000000000000003E-2</c:v>
                </c:pt>
                <c:pt idx="1069">
                  <c:v>1.4999999999999999E-2</c:v>
                </c:pt>
                <c:pt idx="1070">
                  <c:v>2.3E-2</c:v>
                </c:pt>
                <c:pt idx="1071">
                  <c:v>8.0000000000000002E-3</c:v>
                </c:pt>
                <c:pt idx="1072">
                  <c:v>1.4999999999999999E-2</c:v>
                </c:pt>
                <c:pt idx="1073">
                  <c:v>2.8000000000000001E-2</c:v>
                </c:pt>
                <c:pt idx="1074">
                  <c:v>2.1999999999999999E-2</c:v>
                </c:pt>
                <c:pt idx="1075">
                  <c:v>3.1E-2</c:v>
                </c:pt>
                <c:pt idx="1076">
                  <c:v>2.1999999999999999E-2</c:v>
                </c:pt>
                <c:pt idx="1077">
                  <c:v>8.9999999999999993E-3</c:v>
                </c:pt>
                <c:pt idx="1078">
                  <c:v>0.02</c:v>
                </c:pt>
                <c:pt idx="1079">
                  <c:v>1.6E-2</c:v>
                </c:pt>
                <c:pt idx="1080">
                  <c:v>1.2E-2</c:v>
                </c:pt>
                <c:pt idx="1081">
                  <c:v>1.7999999999999999E-2</c:v>
                </c:pt>
                <c:pt idx="1082">
                  <c:v>1.0999999999999999E-2</c:v>
                </c:pt>
                <c:pt idx="1083">
                  <c:v>1.9E-2</c:v>
                </c:pt>
                <c:pt idx="1084">
                  <c:v>2.1999999999999999E-2</c:v>
                </c:pt>
                <c:pt idx="1085">
                  <c:v>2.9000000000000001E-2</c:v>
                </c:pt>
                <c:pt idx="1086">
                  <c:v>1.7999999999999999E-2</c:v>
                </c:pt>
                <c:pt idx="1087">
                  <c:v>1.9E-2</c:v>
                </c:pt>
                <c:pt idx="1088">
                  <c:v>0.02</c:v>
                </c:pt>
                <c:pt idx="1089">
                  <c:v>3.1E-2</c:v>
                </c:pt>
                <c:pt idx="1090">
                  <c:v>2.5999999999999999E-2</c:v>
                </c:pt>
                <c:pt idx="1091">
                  <c:v>2.4E-2</c:v>
                </c:pt>
                <c:pt idx="1092">
                  <c:v>2.4E-2</c:v>
                </c:pt>
                <c:pt idx="1093">
                  <c:v>2.4E-2</c:v>
                </c:pt>
                <c:pt idx="1094">
                  <c:v>1.2999999999999999E-2</c:v>
                </c:pt>
                <c:pt idx="1095">
                  <c:v>2.4E-2</c:v>
                </c:pt>
                <c:pt idx="1096">
                  <c:v>8.9999999999999993E-3</c:v>
                </c:pt>
                <c:pt idx="1097">
                  <c:v>1.7000000000000001E-2</c:v>
                </c:pt>
                <c:pt idx="1098">
                  <c:v>1.2999999999999999E-2</c:v>
                </c:pt>
                <c:pt idx="1099">
                  <c:v>2.3E-2</c:v>
                </c:pt>
                <c:pt idx="1100">
                  <c:v>1.7000000000000001E-2</c:v>
                </c:pt>
                <c:pt idx="1101">
                  <c:v>2.7E-2</c:v>
                </c:pt>
                <c:pt idx="1102">
                  <c:v>1.9E-2</c:v>
                </c:pt>
                <c:pt idx="1103">
                  <c:v>1.6E-2</c:v>
                </c:pt>
                <c:pt idx="1104">
                  <c:v>2.1999999999999999E-2</c:v>
                </c:pt>
                <c:pt idx="1105">
                  <c:v>1.7999999999999999E-2</c:v>
                </c:pt>
                <c:pt idx="1106">
                  <c:v>2.3E-2</c:v>
                </c:pt>
                <c:pt idx="1107">
                  <c:v>2.8000000000000001E-2</c:v>
                </c:pt>
                <c:pt idx="1108">
                  <c:v>2.1000000000000001E-2</c:v>
                </c:pt>
                <c:pt idx="1109">
                  <c:v>2.4E-2</c:v>
                </c:pt>
                <c:pt idx="1110">
                  <c:v>2.1000000000000001E-2</c:v>
                </c:pt>
                <c:pt idx="1111">
                  <c:v>1.2999999999999999E-2</c:v>
                </c:pt>
                <c:pt idx="1112">
                  <c:v>3.2000000000000001E-2</c:v>
                </c:pt>
                <c:pt idx="1113">
                  <c:v>3.2000000000000001E-2</c:v>
                </c:pt>
                <c:pt idx="1114">
                  <c:v>1.4999999999999999E-2</c:v>
                </c:pt>
                <c:pt idx="1115">
                  <c:v>1.7000000000000001E-2</c:v>
                </c:pt>
                <c:pt idx="1116">
                  <c:v>2.1999999999999999E-2</c:v>
                </c:pt>
                <c:pt idx="1117">
                  <c:v>2.1999999999999999E-2</c:v>
                </c:pt>
                <c:pt idx="1118">
                  <c:v>2.7E-2</c:v>
                </c:pt>
                <c:pt idx="1119">
                  <c:v>1.7000000000000001E-2</c:v>
                </c:pt>
                <c:pt idx="1120">
                  <c:v>1.4999999999999999E-2</c:v>
                </c:pt>
                <c:pt idx="1121">
                  <c:v>2.7E-2</c:v>
                </c:pt>
                <c:pt idx="1122">
                  <c:v>2.5000000000000001E-2</c:v>
                </c:pt>
                <c:pt idx="1123">
                  <c:v>2.9000000000000001E-2</c:v>
                </c:pt>
                <c:pt idx="1124">
                  <c:v>1.4999999999999999E-2</c:v>
                </c:pt>
                <c:pt idx="1125">
                  <c:v>2.5999999999999999E-2</c:v>
                </c:pt>
                <c:pt idx="1126">
                  <c:v>2.5000000000000001E-2</c:v>
                </c:pt>
                <c:pt idx="1127">
                  <c:v>0.03</c:v>
                </c:pt>
                <c:pt idx="1128">
                  <c:v>2.1999999999999999E-2</c:v>
                </c:pt>
                <c:pt idx="1129">
                  <c:v>2.1999999999999999E-2</c:v>
                </c:pt>
                <c:pt idx="1130">
                  <c:v>2.1000000000000001E-2</c:v>
                </c:pt>
                <c:pt idx="1131">
                  <c:v>2.3E-2</c:v>
                </c:pt>
                <c:pt idx="1132">
                  <c:v>2.5000000000000001E-2</c:v>
                </c:pt>
                <c:pt idx="1133">
                  <c:v>1.7000000000000001E-2</c:v>
                </c:pt>
                <c:pt idx="1134">
                  <c:v>1.7000000000000001E-2</c:v>
                </c:pt>
                <c:pt idx="1135">
                  <c:v>2.5999999999999999E-2</c:v>
                </c:pt>
                <c:pt idx="1136">
                  <c:v>1.6E-2</c:v>
                </c:pt>
                <c:pt idx="1137">
                  <c:v>1.9E-2</c:v>
                </c:pt>
                <c:pt idx="1138">
                  <c:v>1.4E-2</c:v>
                </c:pt>
                <c:pt idx="1139">
                  <c:v>2.1000000000000001E-2</c:v>
                </c:pt>
                <c:pt idx="1140">
                  <c:v>1.7000000000000001E-2</c:v>
                </c:pt>
                <c:pt idx="1141">
                  <c:v>2.4E-2</c:v>
                </c:pt>
                <c:pt idx="1142">
                  <c:v>1.9E-2</c:v>
                </c:pt>
                <c:pt idx="1143">
                  <c:v>2.1000000000000001E-2</c:v>
                </c:pt>
                <c:pt idx="1144">
                  <c:v>1.7000000000000001E-2</c:v>
                </c:pt>
                <c:pt idx="1145">
                  <c:v>0.02</c:v>
                </c:pt>
                <c:pt idx="1146">
                  <c:v>1.2E-2</c:v>
                </c:pt>
                <c:pt idx="1147">
                  <c:v>0.02</c:v>
                </c:pt>
                <c:pt idx="1148">
                  <c:v>1.9E-2</c:v>
                </c:pt>
                <c:pt idx="1149">
                  <c:v>2.4E-2</c:v>
                </c:pt>
                <c:pt idx="1150">
                  <c:v>1.4999999999999999E-2</c:v>
                </c:pt>
                <c:pt idx="1151">
                  <c:v>2.7E-2</c:v>
                </c:pt>
                <c:pt idx="1152">
                  <c:v>2.5999999999999999E-2</c:v>
                </c:pt>
                <c:pt idx="1153">
                  <c:v>1.6E-2</c:v>
                </c:pt>
                <c:pt idx="1154">
                  <c:v>1.7000000000000001E-2</c:v>
                </c:pt>
                <c:pt idx="1155">
                  <c:v>1.7000000000000001E-2</c:v>
                </c:pt>
                <c:pt idx="1156">
                  <c:v>2.5999999999999999E-2</c:v>
                </c:pt>
                <c:pt idx="1157">
                  <c:v>2.3E-2</c:v>
                </c:pt>
                <c:pt idx="1158">
                  <c:v>2.5000000000000001E-2</c:v>
                </c:pt>
                <c:pt idx="1159">
                  <c:v>1.2E-2</c:v>
                </c:pt>
                <c:pt idx="1160">
                  <c:v>2.3E-2</c:v>
                </c:pt>
                <c:pt idx="1161">
                  <c:v>2.8000000000000001E-2</c:v>
                </c:pt>
                <c:pt idx="1162">
                  <c:v>2.9000000000000001E-2</c:v>
                </c:pt>
                <c:pt idx="1163">
                  <c:v>0.03</c:v>
                </c:pt>
                <c:pt idx="1164">
                  <c:v>1.7000000000000001E-2</c:v>
                </c:pt>
                <c:pt idx="1165">
                  <c:v>2.3E-2</c:v>
                </c:pt>
                <c:pt idx="1166">
                  <c:v>5.3999999999999999E-2</c:v>
                </c:pt>
                <c:pt idx="1167">
                  <c:v>0.127</c:v>
                </c:pt>
                <c:pt idx="1168">
                  <c:v>0.16200000000000001</c:v>
                </c:pt>
                <c:pt idx="1169">
                  <c:v>0.247</c:v>
                </c:pt>
                <c:pt idx="1170">
                  <c:v>0.20499999999999999</c:v>
                </c:pt>
                <c:pt idx="1171">
                  <c:v>6.3E-2</c:v>
                </c:pt>
                <c:pt idx="1172">
                  <c:v>0.03</c:v>
                </c:pt>
                <c:pt idx="1173">
                  <c:v>3.9E-2</c:v>
                </c:pt>
                <c:pt idx="1174">
                  <c:v>0.09</c:v>
                </c:pt>
                <c:pt idx="1175">
                  <c:v>0.13800000000000001</c:v>
                </c:pt>
                <c:pt idx="1176">
                  <c:v>0.19700000000000001</c:v>
                </c:pt>
                <c:pt idx="1177">
                  <c:v>0.24399999999999999</c:v>
                </c:pt>
                <c:pt idx="1178">
                  <c:v>9.2999999999999999E-2</c:v>
                </c:pt>
                <c:pt idx="1179">
                  <c:v>0.03</c:v>
                </c:pt>
                <c:pt idx="1180">
                  <c:v>2.5000000000000001E-2</c:v>
                </c:pt>
                <c:pt idx="1181">
                  <c:v>2.9000000000000001E-2</c:v>
                </c:pt>
                <c:pt idx="1182">
                  <c:v>1.9E-2</c:v>
                </c:pt>
                <c:pt idx="1183">
                  <c:v>2.5000000000000001E-2</c:v>
                </c:pt>
                <c:pt idx="1184">
                  <c:v>2.8000000000000001E-2</c:v>
                </c:pt>
                <c:pt idx="1185">
                  <c:v>2.1000000000000001E-2</c:v>
                </c:pt>
                <c:pt idx="1186">
                  <c:v>2.1000000000000001E-2</c:v>
                </c:pt>
                <c:pt idx="1187">
                  <c:v>1.7999999999999999E-2</c:v>
                </c:pt>
                <c:pt idx="1188">
                  <c:v>1.6E-2</c:v>
                </c:pt>
                <c:pt idx="1189">
                  <c:v>2.5999999999999999E-2</c:v>
                </c:pt>
                <c:pt idx="1190">
                  <c:v>2.1000000000000001E-2</c:v>
                </c:pt>
                <c:pt idx="1191">
                  <c:v>0.01</c:v>
                </c:pt>
                <c:pt idx="1192">
                  <c:v>2.1000000000000001E-2</c:v>
                </c:pt>
                <c:pt idx="1193">
                  <c:v>0.02</c:v>
                </c:pt>
                <c:pt idx="1194">
                  <c:v>1.4E-2</c:v>
                </c:pt>
                <c:pt idx="1195">
                  <c:v>0.02</c:v>
                </c:pt>
                <c:pt idx="1196">
                  <c:v>1.2999999999999999E-2</c:v>
                </c:pt>
                <c:pt idx="1197">
                  <c:v>1.2E-2</c:v>
                </c:pt>
                <c:pt idx="1198">
                  <c:v>2.1000000000000001E-2</c:v>
                </c:pt>
                <c:pt idx="1199">
                  <c:v>2.1000000000000001E-2</c:v>
                </c:pt>
                <c:pt idx="1200">
                  <c:v>5.0000000000000001E-3</c:v>
                </c:pt>
                <c:pt idx="1201">
                  <c:v>1.4E-2</c:v>
                </c:pt>
                <c:pt idx="1202">
                  <c:v>2.1999999999999999E-2</c:v>
                </c:pt>
                <c:pt idx="1203">
                  <c:v>2.1000000000000001E-2</c:v>
                </c:pt>
                <c:pt idx="1204">
                  <c:v>3.5999999999999997E-2</c:v>
                </c:pt>
                <c:pt idx="1205">
                  <c:v>2.5000000000000001E-2</c:v>
                </c:pt>
                <c:pt idx="1206">
                  <c:v>1.4999999999999999E-2</c:v>
                </c:pt>
                <c:pt idx="1207">
                  <c:v>2.1999999999999999E-2</c:v>
                </c:pt>
                <c:pt idx="1208">
                  <c:v>2.8000000000000001E-2</c:v>
                </c:pt>
                <c:pt idx="1209">
                  <c:v>1.0999999999999999E-2</c:v>
                </c:pt>
                <c:pt idx="1210">
                  <c:v>2.3E-2</c:v>
                </c:pt>
                <c:pt idx="1211">
                  <c:v>2.4E-2</c:v>
                </c:pt>
                <c:pt idx="1212">
                  <c:v>1.7999999999999999E-2</c:v>
                </c:pt>
                <c:pt idx="1213">
                  <c:v>2.1999999999999999E-2</c:v>
                </c:pt>
                <c:pt idx="1214">
                  <c:v>2.5999999999999999E-2</c:v>
                </c:pt>
                <c:pt idx="1215">
                  <c:v>1.0999999999999999E-2</c:v>
                </c:pt>
                <c:pt idx="1216">
                  <c:v>0.02</c:v>
                </c:pt>
                <c:pt idx="1217">
                  <c:v>2.1000000000000001E-2</c:v>
                </c:pt>
                <c:pt idx="1218">
                  <c:v>1.2E-2</c:v>
                </c:pt>
                <c:pt idx="1219">
                  <c:v>1.0999999999999999E-2</c:v>
                </c:pt>
                <c:pt idx="1220">
                  <c:v>2.4E-2</c:v>
                </c:pt>
                <c:pt idx="1221">
                  <c:v>1.2999999999999999E-2</c:v>
                </c:pt>
                <c:pt idx="1222">
                  <c:v>2.5000000000000001E-2</c:v>
                </c:pt>
                <c:pt idx="1223">
                  <c:v>2.3E-2</c:v>
                </c:pt>
                <c:pt idx="1224">
                  <c:v>3.1E-2</c:v>
                </c:pt>
                <c:pt idx="1225">
                  <c:v>0.02</c:v>
                </c:pt>
                <c:pt idx="1226">
                  <c:v>2.1999999999999999E-2</c:v>
                </c:pt>
                <c:pt idx="1227">
                  <c:v>1.0999999999999999E-2</c:v>
                </c:pt>
                <c:pt idx="1228">
                  <c:v>1.9E-2</c:v>
                </c:pt>
                <c:pt idx="1229">
                  <c:v>2.1000000000000001E-2</c:v>
                </c:pt>
                <c:pt idx="1230">
                  <c:v>0.03</c:v>
                </c:pt>
                <c:pt idx="1231">
                  <c:v>2.3E-2</c:v>
                </c:pt>
                <c:pt idx="1232">
                  <c:v>2.5999999999999999E-2</c:v>
                </c:pt>
                <c:pt idx="1233">
                  <c:v>2.1999999999999999E-2</c:v>
                </c:pt>
                <c:pt idx="1234">
                  <c:v>3.0000000000000001E-3</c:v>
                </c:pt>
                <c:pt idx="1235">
                  <c:v>1.9E-2</c:v>
                </c:pt>
                <c:pt idx="1236">
                  <c:v>0.02</c:v>
                </c:pt>
                <c:pt idx="1237">
                  <c:v>1.9E-2</c:v>
                </c:pt>
                <c:pt idx="1238">
                  <c:v>8.0000000000000002E-3</c:v>
                </c:pt>
                <c:pt idx="1239">
                  <c:v>1.7000000000000001E-2</c:v>
                </c:pt>
                <c:pt idx="1240">
                  <c:v>2.5999999999999999E-2</c:v>
                </c:pt>
                <c:pt idx="1241">
                  <c:v>0.02</c:v>
                </c:pt>
                <c:pt idx="1242">
                  <c:v>1.9E-2</c:v>
                </c:pt>
                <c:pt idx="1243">
                  <c:v>3.2000000000000001E-2</c:v>
                </c:pt>
                <c:pt idx="1244">
                  <c:v>2.4E-2</c:v>
                </c:pt>
                <c:pt idx="1245">
                  <c:v>1.7000000000000001E-2</c:v>
                </c:pt>
                <c:pt idx="1246">
                  <c:v>2E-3</c:v>
                </c:pt>
                <c:pt idx="1247">
                  <c:v>8.0000000000000002E-3</c:v>
                </c:pt>
                <c:pt idx="1248">
                  <c:v>1.6E-2</c:v>
                </c:pt>
                <c:pt idx="1249">
                  <c:v>0.02</c:v>
                </c:pt>
                <c:pt idx="1250">
                  <c:v>1.7999999999999999E-2</c:v>
                </c:pt>
                <c:pt idx="1251">
                  <c:v>2.1000000000000001E-2</c:v>
                </c:pt>
                <c:pt idx="1252">
                  <c:v>0.01</c:v>
                </c:pt>
                <c:pt idx="1253">
                  <c:v>1.2999999999999999E-2</c:v>
                </c:pt>
                <c:pt idx="1254">
                  <c:v>2.3E-2</c:v>
                </c:pt>
                <c:pt idx="1255">
                  <c:v>4.3999999999999997E-2</c:v>
                </c:pt>
                <c:pt idx="1256">
                  <c:v>1.9E-2</c:v>
                </c:pt>
                <c:pt idx="1257">
                  <c:v>1.2999999999999999E-2</c:v>
                </c:pt>
                <c:pt idx="1258">
                  <c:v>0.02</c:v>
                </c:pt>
                <c:pt idx="1259">
                  <c:v>8.0000000000000002E-3</c:v>
                </c:pt>
                <c:pt idx="1260">
                  <c:v>2.4E-2</c:v>
                </c:pt>
                <c:pt idx="1261">
                  <c:v>1.4999999999999999E-2</c:v>
                </c:pt>
                <c:pt idx="1262">
                  <c:v>1.0999999999999999E-2</c:v>
                </c:pt>
                <c:pt idx="1263">
                  <c:v>1.9E-2</c:v>
                </c:pt>
                <c:pt idx="1264">
                  <c:v>1.4999999999999999E-2</c:v>
                </c:pt>
                <c:pt idx="1265">
                  <c:v>1.2999999999999999E-2</c:v>
                </c:pt>
                <c:pt idx="1266">
                  <c:v>1.9E-2</c:v>
                </c:pt>
                <c:pt idx="1267">
                  <c:v>1.2999999999999999E-2</c:v>
                </c:pt>
                <c:pt idx="1268">
                  <c:v>7.0000000000000001E-3</c:v>
                </c:pt>
                <c:pt idx="1269">
                  <c:v>1.7000000000000001E-2</c:v>
                </c:pt>
                <c:pt idx="1270">
                  <c:v>1.4E-2</c:v>
                </c:pt>
                <c:pt idx="1271">
                  <c:v>0.01</c:v>
                </c:pt>
                <c:pt idx="1272">
                  <c:v>1.9E-2</c:v>
                </c:pt>
                <c:pt idx="1273">
                  <c:v>2.7E-2</c:v>
                </c:pt>
                <c:pt idx="1274">
                  <c:v>1.4E-2</c:v>
                </c:pt>
                <c:pt idx="1275">
                  <c:v>2.7E-2</c:v>
                </c:pt>
                <c:pt idx="1276">
                  <c:v>2.5999999999999999E-2</c:v>
                </c:pt>
                <c:pt idx="1277">
                  <c:v>1.9E-2</c:v>
                </c:pt>
                <c:pt idx="1278">
                  <c:v>1.2999999999999999E-2</c:v>
                </c:pt>
                <c:pt idx="1279">
                  <c:v>6.0000000000000001E-3</c:v>
                </c:pt>
                <c:pt idx="1280">
                  <c:v>1.9E-2</c:v>
                </c:pt>
                <c:pt idx="1281">
                  <c:v>4.2000000000000003E-2</c:v>
                </c:pt>
                <c:pt idx="1282">
                  <c:v>2E-3</c:v>
                </c:pt>
                <c:pt idx="1283">
                  <c:v>1.7000000000000001E-2</c:v>
                </c:pt>
                <c:pt idx="1284">
                  <c:v>8.0000000000000002E-3</c:v>
                </c:pt>
                <c:pt idx="1285">
                  <c:v>1.0999999999999999E-2</c:v>
                </c:pt>
                <c:pt idx="1286">
                  <c:v>7.0000000000000001E-3</c:v>
                </c:pt>
                <c:pt idx="1287">
                  <c:v>2.1000000000000001E-2</c:v>
                </c:pt>
                <c:pt idx="1288">
                  <c:v>0.02</c:v>
                </c:pt>
                <c:pt idx="1289">
                  <c:v>1.9E-2</c:v>
                </c:pt>
                <c:pt idx="1290">
                  <c:v>2.5999999999999999E-2</c:v>
                </c:pt>
                <c:pt idx="1291">
                  <c:v>2.4E-2</c:v>
                </c:pt>
                <c:pt idx="1292">
                  <c:v>1.4E-2</c:v>
                </c:pt>
                <c:pt idx="1293">
                  <c:v>2.1000000000000001E-2</c:v>
                </c:pt>
                <c:pt idx="1294">
                  <c:v>1.0999999999999999E-2</c:v>
                </c:pt>
                <c:pt idx="1295">
                  <c:v>2.9000000000000001E-2</c:v>
                </c:pt>
                <c:pt idx="1296">
                  <c:v>1.4E-2</c:v>
                </c:pt>
                <c:pt idx="1297">
                  <c:v>1.4999999999999999E-2</c:v>
                </c:pt>
                <c:pt idx="1298">
                  <c:v>1.4999999999999999E-2</c:v>
                </c:pt>
                <c:pt idx="1299">
                  <c:v>1.2999999999999999E-2</c:v>
                </c:pt>
                <c:pt idx="1300">
                  <c:v>1.7999999999999999E-2</c:v>
                </c:pt>
                <c:pt idx="1301">
                  <c:v>1.7000000000000001E-2</c:v>
                </c:pt>
                <c:pt idx="1302">
                  <c:v>1.4E-2</c:v>
                </c:pt>
                <c:pt idx="1303">
                  <c:v>1.6E-2</c:v>
                </c:pt>
                <c:pt idx="1304">
                  <c:v>2.9000000000000001E-2</c:v>
                </c:pt>
                <c:pt idx="1305">
                  <c:v>3.0000000000000001E-3</c:v>
                </c:pt>
                <c:pt idx="1306">
                  <c:v>1.9E-2</c:v>
                </c:pt>
                <c:pt idx="1307">
                  <c:v>2.4E-2</c:v>
                </c:pt>
                <c:pt idx="1308">
                  <c:v>3.0000000000000001E-3</c:v>
                </c:pt>
                <c:pt idx="1309">
                  <c:v>2.1999999999999999E-2</c:v>
                </c:pt>
                <c:pt idx="1310">
                  <c:v>2.1999999999999999E-2</c:v>
                </c:pt>
                <c:pt idx="1311">
                  <c:v>1.7000000000000001E-2</c:v>
                </c:pt>
                <c:pt idx="1312">
                  <c:v>2.3E-2</c:v>
                </c:pt>
                <c:pt idx="1313">
                  <c:v>2.1999999999999999E-2</c:v>
                </c:pt>
                <c:pt idx="1314">
                  <c:v>1.7999999999999999E-2</c:v>
                </c:pt>
                <c:pt idx="1315">
                  <c:v>2.3E-2</c:v>
                </c:pt>
                <c:pt idx="1316">
                  <c:v>2.7E-2</c:v>
                </c:pt>
                <c:pt idx="1317">
                  <c:v>2.4E-2</c:v>
                </c:pt>
                <c:pt idx="1318">
                  <c:v>0.03</c:v>
                </c:pt>
                <c:pt idx="1319">
                  <c:v>1.7000000000000001E-2</c:v>
                </c:pt>
                <c:pt idx="1320">
                  <c:v>0.03</c:v>
                </c:pt>
                <c:pt idx="1321">
                  <c:v>1.9E-2</c:v>
                </c:pt>
                <c:pt idx="1322">
                  <c:v>0.02</c:v>
                </c:pt>
                <c:pt idx="1323">
                  <c:v>1.7000000000000001E-2</c:v>
                </c:pt>
                <c:pt idx="1324">
                  <c:v>2.8000000000000001E-2</c:v>
                </c:pt>
                <c:pt idx="1325">
                  <c:v>1.2999999999999999E-2</c:v>
                </c:pt>
                <c:pt idx="1326">
                  <c:v>0.02</c:v>
                </c:pt>
                <c:pt idx="1327">
                  <c:v>1.6E-2</c:v>
                </c:pt>
                <c:pt idx="1328">
                  <c:v>1.9E-2</c:v>
                </c:pt>
                <c:pt idx="1329">
                  <c:v>2.1999999999999999E-2</c:v>
                </c:pt>
                <c:pt idx="1330">
                  <c:v>2.5000000000000001E-2</c:v>
                </c:pt>
                <c:pt idx="1331">
                  <c:v>2.1000000000000001E-2</c:v>
                </c:pt>
                <c:pt idx="1332">
                  <c:v>1.4999999999999999E-2</c:v>
                </c:pt>
                <c:pt idx="1333">
                  <c:v>1.6E-2</c:v>
                </c:pt>
                <c:pt idx="1334">
                  <c:v>1.0999999999999999E-2</c:v>
                </c:pt>
                <c:pt idx="1335">
                  <c:v>1.2999999999999999E-2</c:v>
                </c:pt>
                <c:pt idx="1336">
                  <c:v>0.01</c:v>
                </c:pt>
                <c:pt idx="1337">
                  <c:v>1.7999999999999999E-2</c:v>
                </c:pt>
                <c:pt idx="1338">
                  <c:v>2.5999999999999999E-2</c:v>
                </c:pt>
                <c:pt idx="1339">
                  <c:v>2.5999999999999999E-2</c:v>
                </c:pt>
                <c:pt idx="1340">
                  <c:v>1.4E-2</c:v>
                </c:pt>
                <c:pt idx="1341">
                  <c:v>0.02</c:v>
                </c:pt>
                <c:pt idx="1342">
                  <c:v>8.9999999999999993E-3</c:v>
                </c:pt>
                <c:pt idx="1343">
                  <c:v>0.02</c:v>
                </c:pt>
                <c:pt idx="1344">
                  <c:v>1.7999999999999999E-2</c:v>
                </c:pt>
                <c:pt idx="1345">
                  <c:v>2.7E-2</c:v>
                </c:pt>
                <c:pt idx="1346">
                  <c:v>2E-3</c:v>
                </c:pt>
                <c:pt idx="1347">
                  <c:v>0.02</c:v>
                </c:pt>
                <c:pt idx="1348">
                  <c:v>2.1000000000000001E-2</c:v>
                </c:pt>
                <c:pt idx="1349">
                  <c:v>1.7000000000000001E-2</c:v>
                </c:pt>
                <c:pt idx="1350">
                  <c:v>2.4E-2</c:v>
                </c:pt>
                <c:pt idx="1351">
                  <c:v>0.02</c:v>
                </c:pt>
                <c:pt idx="1352">
                  <c:v>0.02</c:v>
                </c:pt>
                <c:pt idx="1353">
                  <c:v>1.7999999999999999E-2</c:v>
                </c:pt>
                <c:pt idx="1354">
                  <c:v>3.2000000000000001E-2</c:v>
                </c:pt>
                <c:pt idx="1355">
                  <c:v>2.1000000000000001E-2</c:v>
                </c:pt>
                <c:pt idx="1356">
                  <c:v>2.1000000000000001E-2</c:v>
                </c:pt>
                <c:pt idx="1357">
                  <c:v>1.2999999999999999E-2</c:v>
                </c:pt>
                <c:pt idx="1358">
                  <c:v>2.9000000000000001E-2</c:v>
                </c:pt>
                <c:pt idx="1359">
                  <c:v>1.7999999999999999E-2</c:v>
                </c:pt>
                <c:pt idx="1360">
                  <c:v>3.3000000000000002E-2</c:v>
                </c:pt>
                <c:pt idx="1361">
                  <c:v>2.3E-2</c:v>
                </c:pt>
                <c:pt idx="1362">
                  <c:v>8.9999999999999993E-3</c:v>
                </c:pt>
                <c:pt idx="1363">
                  <c:v>2.3E-2</c:v>
                </c:pt>
                <c:pt idx="1364">
                  <c:v>3.1E-2</c:v>
                </c:pt>
                <c:pt idx="1365">
                  <c:v>1.4E-2</c:v>
                </c:pt>
                <c:pt idx="1366">
                  <c:v>2.9000000000000001E-2</c:v>
                </c:pt>
                <c:pt idx="1367">
                  <c:v>2.1000000000000001E-2</c:v>
                </c:pt>
                <c:pt idx="1368">
                  <c:v>2.1999999999999999E-2</c:v>
                </c:pt>
                <c:pt idx="1369">
                  <c:v>2.3E-2</c:v>
                </c:pt>
                <c:pt idx="1370">
                  <c:v>3.2000000000000001E-2</c:v>
                </c:pt>
                <c:pt idx="1371">
                  <c:v>3.6999999999999998E-2</c:v>
                </c:pt>
                <c:pt idx="1372">
                  <c:v>2.5999999999999999E-2</c:v>
                </c:pt>
                <c:pt idx="1373">
                  <c:v>5.0000000000000001E-3</c:v>
                </c:pt>
                <c:pt idx="1374">
                  <c:v>1.7999999999999999E-2</c:v>
                </c:pt>
                <c:pt idx="1375">
                  <c:v>2.9000000000000001E-2</c:v>
                </c:pt>
                <c:pt idx="1376">
                  <c:v>3.3000000000000002E-2</c:v>
                </c:pt>
                <c:pt idx="1377">
                  <c:v>1.2E-2</c:v>
                </c:pt>
                <c:pt idx="1378">
                  <c:v>2.1000000000000001E-2</c:v>
                </c:pt>
                <c:pt idx="1379">
                  <c:v>2.8000000000000001E-2</c:v>
                </c:pt>
                <c:pt idx="1380">
                  <c:v>1.7000000000000001E-2</c:v>
                </c:pt>
                <c:pt idx="1381">
                  <c:v>2.5000000000000001E-2</c:v>
                </c:pt>
                <c:pt idx="1382">
                  <c:v>1.2E-2</c:v>
                </c:pt>
                <c:pt idx="1383">
                  <c:v>1.2E-2</c:v>
                </c:pt>
                <c:pt idx="1384">
                  <c:v>3.6999999999999998E-2</c:v>
                </c:pt>
                <c:pt idx="1385">
                  <c:v>2.1000000000000001E-2</c:v>
                </c:pt>
                <c:pt idx="1386">
                  <c:v>2.9000000000000001E-2</c:v>
                </c:pt>
                <c:pt idx="1387">
                  <c:v>1.4E-2</c:v>
                </c:pt>
                <c:pt idx="1388">
                  <c:v>2.4E-2</c:v>
                </c:pt>
                <c:pt idx="1389">
                  <c:v>2.5999999999999999E-2</c:v>
                </c:pt>
                <c:pt idx="1390">
                  <c:v>2.7E-2</c:v>
                </c:pt>
                <c:pt idx="1391">
                  <c:v>2.1000000000000001E-2</c:v>
                </c:pt>
                <c:pt idx="1392">
                  <c:v>2.5999999999999999E-2</c:v>
                </c:pt>
                <c:pt idx="1393">
                  <c:v>0.02</c:v>
                </c:pt>
                <c:pt idx="1394">
                  <c:v>2.5000000000000001E-2</c:v>
                </c:pt>
                <c:pt idx="1395">
                  <c:v>1.7999999999999999E-2</c:v>
                </c:pt>
                <c:pt idx="1396">
                  <c:v>1.7000000000000001E-2</c:v>
                </c:pt>
                <c:pt idx="1397">
                  <c:v>2.1999999999999999E-2</c:v>
                </c:pt>
                <c:pt idx="1398">
                  <c:v>0.02</c:v>
                </c:pt>
                <c:pt idx="1399">
                  <c:v>2.3E-2</c:v>
                </c:pt>
                <c:pt idx="1400">
                  <c:v>2.1999999999999999E-2</c:v>
                </c:pt>
                <c:pt idx="1401">
                  <c:v>4.3999999999999997E-2</c:v>
                </c:pt>
                <c:pt idx="1402">
                  <c:v>1.2999999999999999E-2</c:v>
                </c:pt>
                <c:pt idx="1403">
                  <c:v>2.5000000000000001E-2</c:v>
                </c:pt>
                <c:pt idx="1404">
                  <c:v>2.1000000000000001E-2</c:v>
                </c:pt>
                <c:pt idx="1405">
                  <c:v>2.4E-2</c:v>
                </c:pt>
                <c:pt idx="1406">
                  <c:v>3.1E-2</c:v>
                </c:pt>
                <c:pt idx="1407">
                  <c:v>2.8000000000000001E-2</c:v>
                </c:pt>
                <c:pt idx="1408">
                  <c:v>3.4000000000000002E-2</c:v>
                </c:pt>
                <c:pt idx="1409">
                  <c:v>2.1000000000000001E-2</c:v>
                </c:pt>
                <c:pt idx="1410">
                  <c:v>1.7999999999999999E-2</c:v>
                </c:pt>
                <c:pt idx="1411">
                  <c:v>1.6E-2</c:v>
                </c:pt>
                <c:pt idx="1412">
                  <c:v>0.03</c:v>
                </c:pt>
                <c:pt idx="1413">
                  <c:v>3.0000000000000001E-3</c:v>
                </c:pt>
                <c:pt idx="1414">
                  <c:v>1.4E-2</c:v>
                </c:pt>
                <c:pt idx="1415">
                  <c:v>1.7999999999999999E-2</c:v>
                </c:pt>
                <c:pt idx="1416">
                  <c:v>0.03</c:v>
                </c:pt>
                <c:pt idx="1417">
                  <c:v>2.9000000000000001E-2</c:v>
                </c:pt>
                <c:pt idx="1418">
                  <c:v>3.1E-2</c:v>
                </c:pt>
                <c:pt idx="1419">
                  <c:v>3.1E-2</c:v>
                </c:pt>
                <c:pt idx="1420">
                  <c:v>1.4999999999999999E-2</c:v>
                </c:pt>
                <c:pt idx="1421">
                  <c:v>1.6E-2</c:v>
                </c:pt>
                <c:pt idx="1422">
                  <c:v>1.7000000000000001E-2</c:v>
                </c:pt>
                <c:pt idx="1423">
                  <c:v>3.5999999999999997E-2</c:v>
                </c:pt>
                <c:pt idx="1424">
                  <c:v>1.9E-2</c:v>
                </c:pt>
                <c:pt idx="1425">
                  <c:v>2.1000000000000001E-2</c:v>
                </c:pt>
                <c:pt idx="1426">
                  <c:v>0.01</c:v>
                </c:pt>
                <c:pt idx="1427">
                  <c:v>1.6E-2</c:v>
                </c:pt>
                <c:pt idx="1428">
                  <c:v>0.03</c:v>
                </c:pt>
                <c:pt idx="1429">
                  <c:v>1.9E-2</c:v>
                </c:pt>
                <c:pt idx="1430">
                  <c:v>4.1000000000000002E-2</c:v>
                </c:pt>
                <c:pt idx="1431">
                  <c:v>2.1999999999999999E-2</c:v>
                </c:pt>
                <c:pt idx="1432">
                  <c:v>2.5000000000000001E-2</c:v>
                </c:pt>
                <c:pt idx="1433">
                  <c:v>0.03</c:v>
                </c:pt>
                <c:pt idx="1434">
                  <c:v>2.1999999999999999E-2</c:v>
                </c:pt>
                <c:pt idx="1435">
                  <c:v>1.7999999999999999E-2</c:v>
                </c:pt>
                <c:pt idx="1436">
                  <c:v>1.0999999999999999E-2</c:v>
                </c:pt>
                <c:pt idx="1437">
                  <c:v>1.4999999999999999E-2</c:v>
                </c:pt>
                <c:pt idx="1438">
                  <c:v>3.5999999999999997E-2</c:v>
                </c:pt>
                <c:pt idx="1439">
                  <c:v>1.7999999999999999E-2</c:v>
                </c:pt>
                <c:pt idx="1440">
                  <c:v>2.4E-2</c:v>
                </c:pt>
                <c:pt idx="1441">
                  <c:v>1.4E-2</c:v>
                </c:pt>
                <c:pt idx="1442">
                  <c:v>2.1000000000000001E-2</c:v>
                </c:pt>
                <c:pt idx="1443">
                  <c:v>7.0000000000000001E-3</c:v>
                </c:pt>
                <c:pt idx="1444">
                  <c:v>2.5999999999999999E-2</c:v>
                </c:pt>
                <c:pt idx="1445">
                  <c:v>0.02</c:v>
                </c:pt>
                <c:pt idx="1446">
                  <c:v>1.7000000000000001E-2</c:v>
                </c:pt>
                <c:pt idx="1447">
                  <c:v>1.4E-2</c:v>
                </c:pt>
                <c:pt idx="1448">
                  <c:v>1.7000000000000001E-2</c:v>
                </c:pt>
                <c:pt idx="1449">
                  <c:v>1.0999999999999999E-2</c:v>
                </c:pt>
                <c:pt idx="1450">
                  <c:v>1.2999999999999999E-2</c:v>
                </c:pt>
                <c:pt idx="1451">
                  <c:v>2.1000000000000001E-2</c:v>
                </c:pt>
                <c:pt idx="1452">
                  <c:v>1.4E-2</c:v>
                </c:pt>
                <c:pt idx="1453">
                  <c:v>2.1999999999999999E-2</c:v>
                </c:pt>
                <c:pt idx="1454">
                  <c:v>1.6E-2</c:v>
                </c:pt>
                <c:pt idx="1455">
                  <c:v>2.5999999999999999E-2</c:v>
                </c:pt>
                <c:pt idx="1456">
                  <c:v>2.1000000000000001E-2</c:v>
                </c:pt>
                <c:pt idx="1457">
                  <c:v>2.8000000000000001E-2</c:v>
                </c:pt>
                <c:pt idx="1458">
                  <c:v>1.9E-2</c:v>
                </c:pt>
                <c:pt idx="1459">
                  <c:v>2.1000000000000001E-2</c:v>
                </c:pt>
                <c:pt idx="1460">
                  <c:v>1.7000000000000001E-2</c:v>
                </c:pt>
                <c:pt idx="1461">
                  <c:v>1.0999999999999999E-2</c:v>
                </c:pt>
                <c:pt idx="1462">
                  <c:v>1.7000000000000001E-2</c:v>
                </c:pt>
                <c:pt idx="1463">
                  <c:v>2.3E-2</c:v>
                </c:pt>
                <c:pt idx="1464">
                  <c:v>7.0000000000000001E-3</c:v>
                </c:pt>
                <c:pt idx="1465">
                  <c:v>1.9E-2</c:v>
                </c:pt>
                <c:pt idx="1466">
                  <c:v>2.5999999999999999E-2</c:v>
                </c:pt>
                <c:pt idx="1467">
                  <c:v>0.01</c:v>
                </c:pt>
                <c:pt idx="1468">
                  <c:v>1.6E-2</c:v>
                </c:pt>
                <c:pt idx="1469">
                  <c:v>1.7000000000000001E-2</c:v>
                </c:pt>
                <c:pt idx="1470">
                  <c:v>1.7000000000000001E-2</c:v>
                </c:pt>
                <c:pt idx="1471">
                  <c:v>1.2E-2</c:v>
                </c:pt>
                <c:pt idx="1472">
                  <c:v>2.1999999999999999E-2</c:v>
                </c:pt>
                <c:pt idx="1473">
                  <c:v>2.3E-2</c:v>
                </c:pt>
                <c:pt idx="1474">
                  <c:v>1.6E-2</c:v>
                </c:pt>
                <c:pt idx="1475">
                  <c:v>7.0000000000000001E-3</c:v>
                </c:pt>
                <c:pt idx="1476">
                  <c:v>4.0000000000000001E-3</c:v>
                </c:pt>
                <c:pt idx="1477">
                  <c:v>1.2999999999999999E-2</c:v>
                </c:pt>
                <c:pt idx="1478">
                  <c:v>0.02</c:v>
                </c:pt>
                <c:pt idx="1479">
                  <c:v>2.7E-2</c:v>
                </c:pt>
                <c:pt idx="1480">
                  <c:v>1.9E-2</c:v>
                </c:pt>
                <c:pt idx="1481">
                  <c:v>2.3E-2</c:v>
                </c:pt>
                <c:pt idx="1482">
                  <c:v>3.5000000000000003E-2</c:v>
                </c:pt>
                <c:pt idx="1483">
                  <c:v>0.02</c:v>
                </c:pt>
                <c:pt idx="1484">
                  <c:v>0.01</c:v>
                </c:pt>
                <c:pt idx="1485">
                  <c:v>1.2E-2</c:v>
                </c:pt>
                <c:pt idx="1486">
                  <c:v>1.7999999999999999E-2</c:v>
                </c:pt>
                <c:pt idx="1487">
                  <c:v>2.7E-2</c:v>
                </c:pt>
                <c:pt idx="1488">
                  <c:v>1.7000000000000001E-2</c:v>
                </c:pt>
                <c:pt idx="1489">
                  <c:v>2.5000000000000001E-2</c:v>
                </c:pt>
                <c:pt idx="1490">
                  <c:v>1.4999999999999999E-2</c:v>
                </c:pt>
                <c:pt idx="1491">
                  <c:v>1.6E-2</c:v>
                </c:pt>
                <c:pt idx="1492">
                  <c:v>2.5000000000000001E-2</c:v>
                </c:pt>
                <c:pt idx="1493">
                  <c:v>2.4E-2</c:v>
                </c:pt>
                <c:pt idx="1494">
                  <c:v>1.9E-2</c:v>
                </c:pt>
                <c:pt idx="1495">
                  <c:v>2.1999999999999999E-2</c:v>
                </c:pt>
                <c:pt idx="1496">
                  <c:v>8.9999999999999993E-3</c:v>
                </c:pt>
                <c:pt idx="1497">
                  <c:v>1.6E-2</c:v>
                </c:pt>
                <c:pt idx="1498">
                  <c:v>6.0000000000000001E-3</c:v>
                </c:pt>
                <c:pt idx="1499">
                  <c:v>1.2E-2</c:v>
                </c:pt>
                <c:pt idx="1500">
                  <c:v>3.3000000000000002E-2</c:v>
                </c:pt>
                <c:pt idx="1501">
                  <c:v>1.7000000000000001E-2</c:v>
                </c:pt>
                <c:pt idx="1502">
                  <c:v>2.7E-2</c:v>
                </c:pt>
                <c:pt idx="1503">
                  <c:v>1.4E-2</c:v>
                </c:pt>
                <c:pt idx="1504">
                  <c:v>2.1999999999999999E-2</c:v>
                </c:pt>
                <c:pt idx="1505">
                  <c:v>7.0000000000000001E-3</c:v>
                </c:pt>
                <c:pt idx="1506">
                  <c:v>2.9000000000000001E-2</c:v>
                </c:pt>
                <c:pt idx="1507">
                  <c:v>1.4E-2</c:v>
                </c:pt>
                <c:pt idx="1508">
                  <c:v>1.7000000000000001E-2</c:v>
                </c:pt>
                <c:pt idx="1509">
                  <c:v>1.2E-2</c:v>
                </c:pt>
                <c:pt idx="1510">
                  <c:v>2.5999999999999999E-2</c:v>
                </c:pt>
                <c:pt idx="1511">
                  <c:v>2.4E-2</c:v>
                </c:pt>
                <c:pt idx="1512">
                  <c:v>1.4999999999999999E-2</c:v>
                </c:pt>
                <c:pt idx="1513">
                  <c:v>0.02</c:v>
                </c:pt>
                <c:pt idx="1514">
                  <c:v>2.8000000000000001E-2</c:v>
                </c:pt>
                <c:pt idx="1515">
                  <c:v>2E-3</c:v>
                </c:pt>
                <c:pt idx="1516">
                  <c:v>3.7999999999999999E-2</c:v>
                </c:pt>
                <c:pt idx="1517">
                  <c:v>2.9000000000000001E-2</c:v>
                </c:pt>
                <c:pt idx="1518">
                  <c:v>1.2999999999999999E-2</c:v>
                </c:pt>
                <c:pt idx="1519">
                  <c:v>1.7000000000000001E-2</c:v>
                </c:pt>
                <c:pt idx="1520">
                  <c:v>2.1999999999999999E-2</c:v>
                </c:pt>
                <c:pt idx="1521">
                  <c:v>1.7999999999999999E-2</c:v>
                </c:pt>
                <c:pt idx="1522">
                  <c:v>2.3E-2</c:v>
                </c:pt>
                <c:pt idx="1523">
                  <c:v>2.5999999999999999E-2</c:v>
                </c:pt>
                <c:pt idx="1524">
                  <c:v>2.1999999999999999E-2</c:v>
                </c:pt>
                <c:pt idx="1525">
                  <c:v>1.2E-2</c:v>
                </c:pt>
                <c:pt idx="1526">
                  <c:v>2.3E-2</c:v>
                </c:pt>
                <c:pt idx="1527">
                  <c:v>1.7999999999999999E-2</c:v>
                </c:pt>
                <c:pt idx="1528">
                  <c:v>1.9E-2</c:v>
                </c:pt>
                <c:pt idx="1529">
                  <c:v>1.4999999999999999E-2</c:v>
                </c:pt>
                <c:pt idx="1530">
                  <c:v>2.8000000000000001E-2</c:v>
                </c:pt>
                <c:pt idx="1531">
                  <c:v>1.2999999999999999E-2</c:v>
                </c:pt>
                <c:pt idx="1532">
                  <c:v>8.0000000000000002E-3</c:v>
                </c:pt>
                <c:pt idx="1533">
                  <c:v>2.4E-2</c:v>
                </c:pt>
                <c:pt idx="1534">
                  <c:v>1.7000000000000001E-2</c:v>
                </c:pt>
                <c:pt idx="1535">
                  <c:v>2.8000000000000001E-2</c:v>
                </c:pt>
                <c:pt idx="1536">
                  <c:v>2.5000000000000001E-2</c:v>
                </c:pt>
                <c:pt idx="1537">
                  <c:v>3.3000000000000002E-2</c:v>
                </c:pt>
                <c:pt idx="1538">
                  <c:v>3.1E-2</c:v>
                </c:pt>
                <c:pt idx="1539">
                  <c:v>1.2E-2</c:v>
                </c:pt>
                <c:pt idx="1540">
                  <c:v>0.01</c:v>
                </c:pt>
                <c:pt idx="1541">
                  <c:v>2.8000000000000001E-2</c:v>
                </c:pt>
                <c:pt idx="1542">
                  <c:v>2.5000000000000001E-2</c:v>
                </c:pt>
                <c:pt idx="1543">
                  <c:v>1.9E-2</c:v>
                </c:pt>
                <c:pt idx="1544">
                  <c:v>3.3000000000000002E-2</c:v>
                </c:pt>
                <c:pt idx="1545">
                  <c:v>1.7999999999999999E-2</c:v>
                </c:pt>
                <c:pt idx="1546">
                  <c:v>2.1999999999999999E-2</c:v>
                </c:pt>
                <c:pt idx="1547">
                  <c:v>2.5999999999999999E-2</c:v>
                </c:pt>
                <c:pt idx="1548">
                  <c:v>1.4E-2</c:v>
                </c:pt>
                <c:pt idx="1549">
                  <c:v>2.5000000000000001E-2</c:v>
                </c:pt>
                <c:pt idx="1550">
                  <c:v>1.4999999999999999E-2</c:v>
                </c:pt>
                <c:pt idx="1551">
                  <c:v>2.5000000000000001E-2</c:v>
                </c:pt>
                <c:pt idx="1552">
                  <c:v>4.2000000000000003E-2</c:v>
                </c:pt>
                <c:pt idx="1553">
                  <c:v>2.8000000000000001E-2</c:v>
                </c:pt>
                <c:pt idx="1554">
                  <c:v>0.02</c:v>
                </c:pt>
                <c:pt idx="1555">
                  <c:v>3.3000000000000002E-2</c:v>
                </c:pt>
                <c:pt idx="1556">
                  <c:v>3.1E-2</c:v>
                </c:pt>
                <c:pt idx="1557">
                  <c:v>1.9E-2</c:v>
                </c:pt>
                <c:pt idx="1558">
                  <c:v>1.9E-2</c:v>
                </c:pt>
                <c:pt idx="1559">
                  <c:v>3.1E-2</c:v>
                </c:pt>
                <c:pt idx="1560">
                  <c:v>2.3E-2</c:v>
                </c:pt>
                <c:pt idx="1561">
                  <c:v>2.1000000000000001E-2</c:v>
                </c:pt>
                <c:pt idx="1562">
                  <c:v>0.02</c:v>
                </c:pt>
                <c:pt idx="1563">
                  <c:v>2.7E-2</c:v>
                </c:pt>
                <c:pt idx="1564">
                  <c:v>1.7000000000000001E-2</c:v>
                </c:pt>
                <c:pt idx="1565">
                  <c:v>8.0000000000000002E-3</c:v>
                </c:pt>
                <c:pt idx="1566">
                  <c:v>2.5999999999999999E-2</c:v>
                </c:pt>
                <c:pt idx="1567">
                  <c:v>3.5000000000000003E-2</c:v>
                </c:pt>
                <c:pt idx="1568">
                  <c:v>1.2E-2</c:v>
                </c:pt>
                <c:pt idx="1569">
                  <c:v>2.1000000000000001E-2</c:v>
                </c:pt>
                <c:pt idx="1570">
                  <c:v>3.4000000000000002E-2</c:v>
                </c:pt>
                <c:pt idx="1571">
                  <c:v>2.5999999999999999E-2</c:v>
                </c:pt>
                <c:pt idx="1572">
                  <c:v>1.9E-2</c:v>
                </c:pt>
                <c:pt idx="1573">
                  <c:v>1.7999999999999999E-2</c:v>
                </c:pt>
                <c:pt idx="1574">
                  <c:v>3.3000000000000002E-2</c:v>
                </c:pt>
                <c:pt idx="1575">
                  <c:v>2.5000000000000001E-2</c:v>
                </c:pt>
                <c:pt idx="1576">
                  <c:v>2.3E-2</c:v>
                </c:pt>
                <c:pt idx="1577">
                  <c:v>2.8000000000000001E-2</c:v>
                </c:pt>
                <c:pt idx="1578">
                  <c:v>3.1E-2</c:v>
                </c:pt>
                <c:pt idx="1579">
                  <c:v>2.7E-2</c:v>
                </c:pt>
                <c:pt idx="1580">
                  <c:v>3.2000000000000001E-2</c:v>
                </c:pt>
                <c:pt idx="1581">
                  <c:v>2.8000000000000001E-2</c:v>
                </c:pt>
                <c:pt idx="1582">
                  <c:v>2.1999999999999999E-2</c:v>
                </c:pt>
                <c:pt idx="1583">
                  <c:v>2.5999999999999999E-2</c:v>
                </c:pt>
                <c:pt idx="1584">
                  <c:v>3.3000000000000002E-2</c:v>
                </c:pt>
                <c:pt idx="1585">
                  <c:v>2.5000000000000001E-2</c:v>
                </c:pt>
                <c:pt idx="1586">
                  <c:v>2.7E-2</c:v>
                </c:pt>
                <c:pt idx="1587">
                  <c:v>8.0000000000000002E-3</c:v>
                </c:pt>
                <c:pt idx="1588">
                  <c:v>4.1000000000000002E-2</c:v>
                </c:pt>
                <c:pt idx="1589">
                  <c:v>4.2999999999999997E-2</c:v>
                </c:pt>
                <c:pt idx="1590">
                  <c:v>4.1000000000000002E-2</c:v>
                </c:pt>
                <c:pt idx="1591">
                  <c:v>1.9E-2</c:v>
                </c:pt>
                <c:pt idx="1592">
                  <c:v>2.8000000000000001E-2</c:v>
                </c:pt>
                <c:pt idx="1593">
                  <c:v>0.03</c:v>
                </c:pt>
                <c:pt idx="1594">
                  <c:v>2.5000000000000001E-2</c:v>
                </c:pt>
                <c:pt idx="1595">
                  <c:v>1.6E-2</c:v>
                </c:pt>
                <c:pt idx="1596">
                  <c:v>2.4E-2</c:v>
                </c:pt>
                <c:pt idx="1597">
                  <c:v>3.1E-2</c:v>
                </c:pt>
                <c:pt idx="1598">
                  <c:v>3.3000000000000002E-2</c:v>
                </c:pt>
                <c:pt idx="1599">
                  <c:v>2.5999999999999999E-2</c:v>
                </c:pt>
                <c:pt idx="1600">
                  <c:v>3.2000000000000001E-2</c:v>
                </c:pt>
                <c:pt idx="1601">
                  <c:v>1.2999999999999999E-2</c:v>
                </c:pt>
                <c:pt idx="1602">
                  <c:v>0.02</c:v>
                </c:pt>
                <c:pt idx="1603">
                  <c:v>2.5999999999999999E-2</c:v>
                </c:pt>
                <c:pt idx="1604">
                  <c:v>0.03</c:v>
                </c:pt>
                <c:pt idx="1605">
                  <c:v>3.9E-2</c:v>
                </c:pt>
                <c:pt idx="1606">
                  <c:v>1.2999999999999999E-2</c:v>
                </c:pt>
                <c:pt idx="1607">
                  <c:v>2.4E-2</c:v>
                </c:pt>
                <c:pt idx="1608">
                  <c:v>1.7000000000000001E-2</c:v>
                </c:pt>
                <c:pt idx="1609">
                  <c:v>1.4999999999999999E-2</c:v>
                </c:pt>
                <c:pt idx="1610">
                  <c:v>1.7000000000000001E-2</c:v>
                </c:pt>
                <c:pt idx="1611">
                  <c:v>2.1000000000000001E-2</c:v>
                </c:pt>
                <c:pt idx="1612">
                  <c:v>2.9000000000000001E-2</c:v>
                </c:pt>
                <c:pt idx="1613">
                  <c:v>2.9000000000000001E-2</c:v>
                </c:pt>
                <c:pt idx="1614">
                  <c:v>1.4E-2</c:v>
                </c:pt>
                <c:pt idx="1615">
                  <c:v>2.8000000000000001E-2</c:v>
                </c:pt>
                <c:pt idx="1616">
                  <c:v>2.9000000000000001E-2</c:v>
                </c:pt>
                <c:pt idx="1617">
                  <c:v>1.7000000000000001E-2</c:v>
                </c:pt>
                <c:pt idx="1618">
                  <c:v>6.0000000000000001E-3</c:v>
                </c:pt>
                <c:pt idx="1619">
                  <c:v>1.6E-2</c:v>
                </c:pt>
                <c:pt idx="1620">
                  <c:v>3.1E-2</c:v>
                </c:pt>
                <c:pt idx="1621">
                  <c:v>1.7999999999999999E-2</c:v>
                </c:pt>
                <c:pt idx="1622">
                  <c:v>3.1E-2</c:v>
                </c:pt>
                <c:pt idx="1623">
                  <c:v>0.02</c:v>
                </c:pt>
                <c:pt idx="1624">
                  <c:v>0.03</c:v>
                </c:pt>
                <c:pt idx="1625">
                  <c:v>8.0000000000000002E-3</c:v>
                </c:pt>
                <c:pt idx="1626">
                  <c:v>1.7000000000000001E-2</c:v>
                </c:pt>
                <c:pt idx="1627">
                  <c:v>1.6E-2</c:v>
                </c:pt>
                <c:pt idx="1628">
                  <c:v>3.9E-2</c:v>
                </c:pt>
                <c:pt idx="1629">
                  <c:v>0.02</c:v>
                </c:pt>
                <c:pt idx="1630">
                  <c:v>2.5000000000000001E-2</c:v>
                </c:pt>
                <c:pt idx="1631">
                  <c:v>3.7999999999999999E-2</c:v>
                </c:pt>
                <c:pt idx="1632">
                  <c:v>2.7E-2</c:v>
                </c:pt>
                <c:pt idx="1633">
                  <c:v>2.8000000000000001E-2</c:v>
                </c:pt>
                <c:pt idx="1634">
                  <c:v>2.5000000000000001E-2</c:v>
                </c:pt>
                <c:pt idx="1635">
                  <c:v>3.0000000000000001E-3</c:v>
                </c:pt>
                <c:pt idx="1636">
                  <c:v>2.9000000000000001E-2</c:v>
                </c:pt>
                <c:pt idx="1637">
                  <c:v>2.5000000000000001E-2</c:v>
                </c:pt>
                <c:pt idx="1638">
                  <c:v>2.8000000000000001E-2</c:v>
                </c:pt>
                <c:pt idx="1639">
                  <c:v>2.7E-2</c:v>
                </c:pt>
                <c:pt idx="1640">
                  <c:v>2.3E-2</c:v>
                </c:pt>
                <c:pt idx="1641">
                  <c:v>4.5999999999999999E-2</c:v>
                </c:pt>
                <c:pt idx="1642">
                  <c:v>1.7999999999999999E-2</c:v>
                </c:pt>
                <c:pt idx="1643">
                  <c:v>1.7000000000000001E-2</c:v>
                </c:pt>
                <c:pt idx="1644">
                  <c:v>1.6E-2</c:v>
                </c:pt>
                <c:pt idx="1645">
                  <c:v>2.5999999999999999E-2</c:v>
                </c:pt>
                <c:pt idx="1646">
                  <c:v>8.9999999999999993E-3</c:v>
                </c:pt>
                <c:pt idx="1647">
                  <c:v>3.7999999999999999E-2</c:v>
                </c:pt>
                <c:pt idx="1648">
                  <c:v>3.1E-2</c:v>
                </c:pt>
                <c:pt idx="1649">
                  <c:v>1.7999999999999999E-2</c:v>
                </c:pt>
                <c:pt idx="1650">
                  <c:v>1.2999999999999999E-2</c:v>
                </c:pt>
                <c:pt idx="1651">
                  <c:v>2.1999999999999999E-2</c:v>
                </c:pt>
                <c:pt idx="1652">
                  <c:v>3.7999999999999999E-2</c:v>
                </c:pt>
                <c:pt idx="1653">
                  <c:v>2.5999999999999999E-2</c:v>
                </c:pt>
                <c:pt idx="1654">
                  <c:v>-4.0000000000000001E-3</c:v>
                </c:pt>
                <c:pt idx="1655">
                  <c:v>1.9E-2</c:v>
                </c:pt>
                <c:pt idx="1656">
                  <c:v>2.5000000000000001E-2</c:v>
                </c:pt>
                <c:pt idx="1657">
                  <c:v>1.4999999999999999E-2</c:v>
                </c:pt>
                <c:pt idx="1658">
                  <c:v>2.3E-2</c:v>
                </c:pt>
                <c:pt idx="1659">
                  <c:v>1.9E-2</c:v>
                </c:pt>
                <c:pt idx="1660">
                  <c:v>3.9E-2</c:v>
                </c:pt>
                <c:pt idx="1661">
                  <c:v>1.7000000000000001E-2</c:v>
                </c:pt>
                <c:pt idx="1662">
                  <c:v>1.0999999999999999E-2</c:v>
                </c:pt>
                <c:pt idx="1663">
                  <c:v>1.6E-2</c:v>
                </c:pt>
                <c:pt idx="1664">
                  <c:v>3.4000000000000002E-2</c:v>
                </c:pt>
                <c:pt idx="1665">
                  <c:v>2.1000000000000001E-2</c:v>
                </c:pt>
                <c:pt idx="1666">
                  <c:v>2.1999999999999999E-2</c:v>
                </c:pt>
                <c:pt idx="1667">
                  <c:v>2.1999999999999999E-2</c:v>
                </c:pt>
                <c:pt idx="1668">
                  <c:v>1.2E-2</c:v>
                </c:pt>
                <c:pt idx="1669">
                  <c:v>2.1999999999999999E-2</c:v>
                </c:pt>
                <c:pt idx="1670">
                  <c:v>3.2000000000000001E-2</c:v>
                </c:pt>
                <c:pt idx="1671">
                  <c:v>3.4000000000000002E-2</c:v>
                </c:pt>
                <c:pt idx="1672">
                  <c:v>2.1000000000000001E-2</c:v>
                </c:pt>
                <c:pt idx="1673">
                  <c:v>0.02</c:v>
                </c:pt>
                <c:pt idx="1674">
                  <c:v>2.5000000000000001E-2</c:v>
                </c:pt>
                <c:pt idx="1675">
                  <c:v>2.5999999999999999E-2</c:v>
                </c:pt>
                <c:pt idx="1676">
                  <c:v>4.2000000000000003E-2</c:v>
                </c:pt>
                <c:pt idx="1677">
                  <c:v>3.6999999999999998E-2</c:v>
                </c:pt>
                <c:pt idx="1678">
                  <c:v>0.02</c:v>
                </c:pt>
                <c:pt idx="1679">
                  <c:v>3.7999999999999999E-2</c:v>
                </c:pt>
                <c:pt idx="1680">
                  <c:v>2.1999999999999999E-2</c:v>
                </c:pt>
                <c:pt idx="1681">
                  <c:v>2.7E-2</c:v>
                </c:pt>
                <c:pt idx="1682">
                  <c:v>5.0000000000000001E-3</c:v>
                </c:pt>
                <c:pt idx="1683">
                  <c:v>3.2000000000000001E-2</c:v>
                </c:pt>
                <c:pt idx="1684">
                  <c:v>3.2000000000000001E-2</c:v>
                </c:pt>
                <c:pt idx="1685">
                  <c:v>5.0999999999999997E-2</c:v>
                </c:pt>
                <c:pt idx="1686">
                  <c:v>2.5000000000000001E-2</c:v>
                </c:pt>
                <c:pt idx="1687">
                  <c:v>3.3000000000000002E-2</c:v>
                </c:pt>
                <c:pt idx="1688">
                  <c:v>4.5999999999999999E-2</c:v>
                </c:pt>
                <c:pt idx="1689">
                  <c:v>2.5999999999999999E-2</c:v>
                </c:pt>
                <c:pt idx="1690">
                  <c:v>3.7999999999999999E-2</c:v>
                </c:pt>
                <c:pt idx="1691">
                  <c:v>3.2000000000000001E-2</c:v>
                </c:pt>
                <c:pt idx="1692">
                  <c:v>3.4000000000000002E-2</c:v>
                </c:pt>
                <c:pt idx="1693">
                  <c:v>2.9000000000000001E-2</c:v>
                </c:pt>
                <c:pt idx="1694">
                  <c:v>6.0000000000000001E-3</c:v>
                </c:pt>
                <c:pt idx="1695">
                  <c:v>2.8000000000000001E-2</c:v>
                </c:pt>
                <c:pt idx="1696">
                  <c:v>2.7E-2</c:v>
                </c:pt>
                <c:pt idx="1697">
                  <c:v>4.1000000000000002E-2</c:v>
                </c:pt>
                <c:pt idx="1698">
                  <c:v>1.7000000000000001E-2</c:v>
                </c:pt>
                <c:pt idx="1699">
                  <c:v>2.9000000000000001E-2</c:v>
                </c:pt>
                <c:pt idx="1700">
                  <c:v>3.9E-2</c:v>
                </c:pt>
                <c:pt idx="1701">
                  <c:v>4.2000000000000003E-2</c:v>
                </c:pt>
                <c:pt idx="1702">
                  <c:v>3.5000000000000003E-2</c:v>
                </c:pt>
                <c:pt idx="1703">
                  <c:v>0.02</c:v>
                </c:pt>
                <c:pt idx="1704">
                  <c:v>4.3999999999999997E-2</c:v>
                </c:pt>
                <c:pt idx="1705">
                  <c:v>1.9E-2</c:v>
                </c:pt>
                <c:pt idx="1706">
                  <c:v>3.4000000000000002E-2</c:v>
                </c:pt>
                <c:pt idx="1707">
                  <c:v>1.7999999999999999E-2</c:v>
                </c:pt>
                <c:pt idx="1708">
                  <c:v>0.02</c:v>
                </c:pt>
                <c:pt idx="1709">
                  <c:v>2.5000000000000001E-2</c:v>
                </c:pt>
                <c:pt idx="1710">
                  <c:v>0.04</c:v>
                </c:pt>
                <c:pt idx="1711">
                  <c:v>2.9000000000000001E-2</c:v>
                </c:pt>
                <c:pt idx="1712">
                  <c:v>2.1999999999999999E-2</c:v>
                </c:pt>
                <c:pt idx="1713">
                  <c:v>0.05</c:v>
                </c:pt>
                <c:pt idx="1714">
                  <c:v>4.5999999999999999E-2</c:v>
                </c:pt>
                <c:pt idx="1715">
                  <c:v>2.8000000000000001E-2</c:v>
                </c:pt>
                <c:pt idx="1716">
                  <c:v>2.3E-2</c:v>
                </c:pt>
                <c:pt idx="1717">
                  <c:v>1.7000000000000001E-2</c:v>
                </c:pt>
                <c:pt idx="1718">
                  <c:v>4.4999999999999998E-2</c:v>
                </c:pt>
                <c:pt idx="1719">
                  <c:v>2.9000000000000001E-2</c:v>
                </c:pt>
                <c:pt idx="1720">
                  <c:v>4.1000000000000002E-2</c:v>
                </c:pt>
                <c:pt idx="1721">
                  <c:v>3.6999999999999998E-2</c:v>
                </c:pt>
                <c:pt idx="1722">
                  <c:v>3.9E-2</c:v>
                </c:pt>
                <c:pt idx="1723">
                  <c:v>4.2000000000000003E-2</c:v>
                </c:pt>
                <c:pt idx="1724">
                  <c:v>1.7999999999999999E-2</c:v>
                </c:pt>
                <c:pt idx="1725">
                  <c:v>2.8000000000000001E-2</c:v>
                </c:pt>
                <c:pt idx="1726">
                  <c:v>3.3000000000000002E-2</c:v>
                </c:pt>
                <c:pt idx="1727">
                  <c:v>2.8000000000000001E-2</c:v>
                </c:pt>
                <c:pt idx="1728">
                  <c:v>8.9999999999999993E-3</c:v>
                </c:pt>
                <c:pt idx="1729">
                  <c:v>4.5999999999999999E-2</c:v>
                </c:pt>
                <c:pt idx="1730">
                  <c:v>1.0999999999999999E-2</c:v>
                </c:pt>
                <c:pt idx="1731">
                  <c:v>5.8999999999999997E-2</c:v>
                </c:pt>
                <c:pt idx="1732">
                  <c:v>4.4999999999999998E-2</c:v>
                </c:pt>
                <c:pt idx="1733">
                  <c:v>1.9E-2</c:v>
                </c:pt>
                <c:pt idx="1734">
                  <c:v>3.7999999999999999E-2</c:v>
                </c:pt>
                <c:pt idx="1735">
                  <c:v>2.5999999999999999E-2</c:v>
                </c:pt>
                <c:pt idx="1736">
                  <c:v>4.3999999999999997E-2</c:v>
                </c:pt>
                <c:pt idx="1737">
                  <c:v>4.1000000000000002E-2</c:v>
                </c:pt>
                <c:pt idx="1738">
                  <c:v>1.7000000000000001E-2</c:v>
                </c:pt>
                <c:pt idx="1739">
                  <c:v>2.9000000000000001E-2</c:v>
                </c:pt>
                <c:pt idx="1740">
                  <c:v>4.2000000000000003E-2</c:v>
                </c:pt>
                <c:pt idx="1741">
                  <c:v>5.6000000000000001E-2</c:v>
                </c:pt>
                <c:pt idx="1742">
                  <c:v>6.2E-2</c:v>
                </c:pt>
                <c:pt idx="1743">
                  <c:v>3.4000000000000002E-2</c:v>
                </c:pt>
                <c:pt idx="1744">
                  <c:v>1.0999999999999999E-2</c:v>
                </c:pt>
                <c:pt idx="1745">
                  <c:v>2.5000000000000001E-2</c:v>
                </c:pt>
                <c:pt idx="1746">
                  <c:v>4.2999999999999997E-2</c:v>
                </c:pt>
                <c:pt idx="1747">
                  <c:v>3.2000000000000001E-2</c:v>
                </c:pt>
                <c:pt idx="1748">
                  <c:v>2.5999999999999999E-2</c:v>
                </c:pt>
                <c:pt idx="1749">
                  <c:v>4.3999999999999997E-2</c:v>
                </c:pt>
                <c:pt idx="1750">
                  <c:v>3.4000000000000002E-2</c:v>
                </c:pt>
                <c:pt idx="1751">
                  <c:v>0.04</c:v>
                </c:pt>
                <c:pt idx="1752">
                  <c:v>2.9000000000000001E-2</c:v>
                </c:pt>
                <c:pt idx="1753">
                  <c:v>1.7999999999999999E-2</c:v>
                </c:pt>
                <c:pt idx="1754">
                  <c:v>3.4000000000000002E-2</c:v>
                </c:pt>
                <c:pt idx="1755">
                  <c:v>5.1999999999999998E-2</c:v>
                </c:pt>
                <c:pt idx="1756">
                  <c:v>2.9000000000000001E-2</c:v>
                </c:pt>
                <c:pt idx="1757">
                  <c:v>3.1E-2</c:v>
                </c:pt>
                <c:pt idx="1758">
                  <c:v>4.4999999999999998E-2</c:v>
                </c:pt>
                <c:pt idx="1759">
                  <c:v>4.3999999999999997E-2</c:v>
                </c:pt>
                <c:pt idx="1760">
                  <c:v>1.6E-2</c:v>
                </c:pt>
                <c:pt idx="1761">
                  <c:v>1.9E-2</c:v>
                </c:pt>
                <c:pt idx="1762">
                  <c:v>1.7999999999999999E-2</c:v>
                </c:pt>
                <c:pt idx="1763">
                  <c:v>4.3999999999999997E-2</c:v>
                </c:pt>
                <c:pt idx="1764">
                  <c:v>2.3E-2</c:v>
                </c:pt>
                <c:pt idx="1765">
                  <c:v>0.04</c:v>
                </c:pt>
                <c:pt idx="1766">
                  <c:v>4.2999999999999997E-2</c:v>
                </c:pt>
                <c:pt idx="1767">
                  <c:v>4.8000000000000001E-2</c:v>
                </c:pt>
                <c:pt idx="1768">
                  <c:v>2.5999999999999999E-2</c:v>
                </c:pt>
                <c:pt idx="1769">
                  <c:v>2.9000000000000001E-2</c:v>
                </c:pt>
                <c:pt idx="1770">
                  <c:v>3.9E-2</c:v>
                </c:pt>
                <c:pt idx="1771">
                  <c:v>3.7999999999999999E-2</c:v>
                </c:pt>
                <c:pt idx="1772">
                  <c:v>5.5E-2</c:v>
                </c:pt>
                <c:pt idx="1773">
                  <c:v>2.1999999999999999E-2</c:v>
                </c:pt>
                <c:pt idx="1774">
                  <c:v>4.8000000000000001E-2</c:v>
                </c:pt>
                <c:pt idx="1775">
                  <c:v>3.6999999999999998E-2</c:v>
                </c:pt>
                <c:pt idx="1776">
                  <c:v>0.03</c:v>
                </c:pt>
                <c:pt idx="1777">
                  <c:v>5.0999999999999997E-2</c:v>
                </c:pt>
                <c:pt idx="1778">
                  <c:v>4.3999999999999997E-2</c:v>
                </c:pt>
                <c:pt idx="1779">
                  <c:v>4.1000000000000002E-2</c:v>
                </c:pt>
                <c:pt idx="1780">
                  <c:v>3.3000000000000002E-2</c:v>
                </c:pt>
                <c:pt idx="1781">
                  <c:v>2.9000000000000001E-2</c:v>
                </c:pt>
                <c:pt idx="1782">
                  <c:v>4.1000000000000002E-2</c:v>
                </c:pt>
                <c:pt idx="1783">
                  <c:v>2.1999999999999999E-2</c:v>
                </c:pt>
                <c:pt idx="1784">
                  <c:v>3.6999999999999998E-2</c:v>
                </c:pt>
                <c:pt idx="1785">
                  <c:v>4.3999999999999997E-2</c:v>
                </c:pt>
                <c:pt idx="1786">
                  <c:v>3.2000000000000001E-2</c:v>
                </c:pt>
                <c:pt idx="1787">
                  <c:v>2.5999999999999999E-2</c:v>
                </c:pt>
                <c:pt idx="1788">
                  <c:v>3.4000000000000002E-2</c:v>
                </c:pt>
                <c:pt idx="1789">
                  <c:v>4.4999999999999998E-2</c:v>
                </c:pt>
                <c:pt idx="1790">
                  <c:v>0.03</c:v>
                </c:pt>
                <c:pt idx="1791">
                  <c:v>8.0000000000000002E-3</c:v>
                </c:pt>
                <c:pt idx="1792">
                  <c:v>0.04</c:v>
                </c:pt>
                <c:pt idx="1793">
                  <c:v>0.02</c:v>
                </c:pt>
                <c:pt idx="1794">
                  <c:v>3.6999999999999998E-2</c:v>
                </c:pt>
                <c:pt idx="1795">
                  <c:v>1.9E-2</c:v>
                </c:pt>
                <c:pt idx="1796">
                  <c:v>2.5999999999999999E-2</c:v>
                </c:pt>
                <c:pt idx="1797">
                  <c:v>3.2000000000000001E-2</c:v>
                </c:pt>
                <c:pt idx="1798">
                  <c:v>1.0999999999999999E-2</c:v>
                </c:pt>
                <c:pt idx="1799">
                  <c:v>5.5E-2</c:v>
                </c:pt>
                <c:pt idx="1800">
                  <c:v>4.2999999999999997E-2</c:v>
                </c:pt>
                <c:pt idx="1801">
                  <c:v>3.2000000000000001E-2</c:v>
                </c:pt>
                <c:pt idx="1802">
                  <c:v>2.8000000000000001E-2</c:v>
                </c:pt>
                <c:pt idx="1803">
                  <c:v>4.7E-2</c:v>
                </c:pt>
                <c:pt idx="1804">
                  <c:v>6.7000000000000004E-2</c:v>
                </c:pt>
                <c:pt idx="1805">
                  <c:v>5.1999999999999998E-2</c:v>
                </c:pt>
                <c:pt idx="1806">
                  <c:v>3.2000000000000001E-2</c:v>
                </c:pt>
                <c:pt idx="1807">
                  <c:v>3.9E-2</c:v>
                </c:pt>
                <c:pt idx="1808">
                  <c:v>2.9000000000000001E-2</c:v>
                </c:pt>
                <c:pt idx="1809">
                  <c:v>5.0999999999999997E-2</c:v>
                </c:pt>
                <c:pt idx="1810">
                  <c:v>4.1000000000000002E-2</c:v>
                </c:pt>
                <c:pt idx="1811">
                  <c:v>4.7E-2</c:v>
                </c:pt>
                <c:pt idx="1812">
                  <c:v>8.0000000000000002E-3</c:v>
                </c:pt>
                <c:pt idx="1813">
                  <c:v>0.04</c:v>
                </c:pt>
                <c:pt idx="1814">
                  <c:v>3.5999999999999997E-2</c:v>
                </c:pt>
                <c:pt idx="1815">
                  <c:v>3.2000000000000001E-2</c:v>
                </c:pt>
                <c:pt idx="1816">
                  <c:v>5.1999999999999998E-2</c:v>
                </c:pt>
                <c:pt idx="1817">
                  <c:v>2.7E-2</c:v>
                </c:pt>
                <c:pt idx="1818">
                  <c:v>2.9000000000000001E-2</c:v>
                </c:pt>
                <c:pt idx="1819">
                  <c:v>1.7000000000000001E-2</c:v>
                </c:pt>
                <c:pt idx="1820">
                  <c:v>3.9E-2</c:v>
                </c:pt>
                <c:pt idx="1821">
                  <c:v>3.7999999999999999E-2</c:v>
                </c:pt>
                <c:pt idx="1822">
                  <c:v>4.5999999999999999E-2</c:v>
                </c:pt>
                <c:pt idx="1823">
                  <c:v>2.8000000000000001E-2</c:v>
                </c:pt>
                <c:pt idx="1824">
                  <c:v>2.9000000000000001E-2</c:v>
                </c:pt>
                <c:pt idx="1825">
                  <c:v>3.5999999999999997E-2</c:v>
                </c:pt>
                <c:pt idx="1826">
                  <c:v>4.3999999999999997E-2</c:v>
                </c:pt>
                <c:pt idx="1827">
                  <c:v>4.8000000000000001E-2</c:v>
                </c:pt>
                <c:pt idx="1828">
                  <c:v>0.03</c:v>
                </c:pt>
                <c:pt idx="1829">
                  <c:v>5.1999999999999998E-2</c:v>
                </c:pt>
                <c:pt idx="1830">
                  <c:v>3.7999999999999999E-2</c:v>
                </c:pt>
                <c:pt idx="1831">
                  <c:v>5.5E-2</c:v>
                </c:pt>
                <c:pt idx="1832">
                  <c:v>5.0999999999999997E-2</c:v>
                </c:pt>
                <c:pt idx="1833">
                  <c:v>3.6999999999999998E-2</c:v>
                </c:pt>
                <c:pt idx="1834">
                  <c:v>0.03</c:v>
                </c:pt>
                <c:pt idx="1835">
                  <c:v>3.2000000000000001E-2</c:v>
                </c:pt>
                <c:pt idx="1836">
                  <c:v>1.7000000000000001E-2</c:v>
                </c:pt>
                <c:pt idx="1837">
                  <c:v>2.1999999999999999E-2</c:v>
                </c:pt>
                <c:pt idx="1838">
                  <c:v>3.3000000000000002E-2</c:v>
                </c:pt>
                <c:pt idx="1839">
                  <c:v>0.03</c:v>
                </c:pt>
                <c:pt idx="1840">
                  <c:v>5.2999999999999999E-2</c:v>
                </c:pt>
                <c:pt idx="1841">
                  <c:v>0.02</c:v>
                </c:pt>
                <c:pt idx="1842">
                  <c:v>0.04</c:v>
                </c:pt>
                <c:pt idx="1843">
                  <c:v>6.7000000000000004E-2</c:v>
                </c:pt>
                <c:pt idx="1844">
                  <c:v>1.7000000000000001E-2</c:v>
                </c:pt>
                <c:pt idx="1845">
                  <c:v>2.1000000000000001E-2</c:v>
                </c:pt>
                <c:pt idx="1846">
                  <c:v>3.4000000000000002E-2</c:v>
                </c:pt>
                <c:pt idx="1847">
                  <c:v>1.6E-2</c:v>
                </c:pt>
                <c:pt idx="1848">
                  <c:v>3.3000000000000002E-2</c:v>
                </c:pt>
                <c:pt idx="1849">
                  <c:v>4.4999999999999998E-2</c:v>
                </c:pt>
                <c:pt idx="1850">
                  <c:v>5.5E-2</c:v>
                </c:pt>
                <c:pt idx="1851">
                  <c:v>8.9999999999999993E-3</c:v>
                </c:pt>
                <c:pt idx="1852">
                  <c:v>3.9E-2</c:v>
                </c:pt>
                <c:pt idx="1853">
                  <c:v>3.3000000000000002E-2</c:v>
                </c:pt>
                <c:pt idx="1854">
                  <c:v>4.5999999999999999E-2</c:v>
                </c:pt>
                <c:pt idx="1855">
                  <c:v>0.04</c:v>
                </c:pt>
                <c:pt idx="1856">
                  <c:v>0.04</c:v>
                </c:pt>
                <c:pt idx="1857">
                  <c:v>5.6000000000000001E-2</c:v>
                </c:pt>
                <c:pt idx="1858">
                  <c:v>4.1000000000000002E-2</c:v>
                </c:pt>
                <c:pt idx="1859">
                  <c:v>3.4000000000000002E-2</c:v>
                </c:pt>
                <c:pt idx="1860">
                  <c:v>2.9000000000000001E-2</c:v>
                </c:pt>
                <c:pt idx="1861">
                  <c:v>3.6999999999999998E-2</c:v>
                </c:pt>
                <c:pt idx="1862">
                  <c:v>4.8000000000000001E-2</c:v>
                </c:pt>
                <c:pt idx="1863">
                  <c:v>3.9E-2</c:v>
                </c:pt>
                <c:pt idx="1864">
                  <c:v>3.7999999999999999E-2</c:v>
                </c:pt>
                <c:pt idx="1865">
                  <c:v>3.3000000000000002E-2</c:v>
                </c:pt>
                <c:pt idx="1866">
                  <c:v>0.04</c:v>
                </c:pt>
                <c:pt idx="1867">
                  <c:v>5.0999999999999997E-2</c:v>
                </c:pt>
                <c:pt idx="1868">
                  <c:v>0.03</c:v>
                </c:pt>
                <c:pt idx="1869">
                  <c:v>6.8000000000000005E-2</c:v>
                </c:pt>
                <c:pt idx="1870">
                  <c:v>2.9000000000000001E-2</c:v>
                </c:pt>
                <c:pt idx="1871">
                  <c:v>2.9000000000000001E-2</c:v>
                </c:pt>
                <c:pt idx="1872">
                  <c:v>3.6999999999999998E-2</c:v>
                </c:pt>
                <c:pt idx="1873">
                  <c:v>4.3999999999999997E-2</c:v>
                </c:pt>
                <c:pt idx="1874">
                  <c:v>3.5000000000000003E-2</c:v>
                </c:pt>
                <c:pt idx="1875">
                  <c:v>3.5999999999999997E-2</c:v>
                </c:pt>
                <c:pt idx="1876">
                  <c:v>4.9000000000000002E-2</c:v>
                </c:pt>
                <c:pt idx="1877">
                  <c:v>4.3999999999999997E-2</c:v>
                </c:pt>
                <c:pt idx="1878">
                  <c:v>2.7E-2</c:v>
                </c:pt>
                <c:pt idx="1879">
                  <c:v>4.3999999999999997E-2</c:v>
                </c:pt>
                <c:pt idx="1880">
                  <c:v>6.0999999999999999E-2</c:v>
                </c:pt>
                <c:pt idx="1881">
                  <c:v>8.7999999999999995E-2</c:v>
                </c:pt>
                <c:pt idx="1882">
                  <c:v>5.3999999999999999E-2</c:v>
                </c:pt>
                <c:pt idx="1883">
                  <c:v>3.5999999999999997E-2</c:v>
                </c:pt>
                <c:pt idx="1884">
                  <c:v>6.0999999999999999E-2</c:v>
                </c:pt>
                <c:pt idx="1885">
                  <c:v>3.3000000000000002E-2</c:v>
                </c:pt>
                <c:pt idx="1886">
                  <c:v>3.5000000000000003E-2</c:v>
                </c:pt>
                <c:pt idx="1887">
                  <c:v>2.5000000000000001E-2</c:v>
                </c:pt>
                <c:pt idx="1888">
                  <c:v>5.7000000000000002E-2</c:v>
                </c:pt>
                <c:pt idx="1889">
                  <c:v>5.3999999999999999E-2</c:v>
                </c:pt>
                <c:pt idx="1890">
                  <c:v>4.9000000000000002E-2</c:v>
                </c:pt>
                <c:pt idx="1891">
                  <c:v>5.2999999999999999E-2</c:v>
                </c:pt>
                <c:pt idx="1892">
                  <c:v>6.0999999999999999E-2</c:v>
                </c:pt>
                <c:pt idx="1893">
                  <c:v>4.4999999999999998E-2</c:v>
                </c:pt>
                <c:pt idx="1894">
                  <c:v>0.06</c:v>
                </c:pt>
                <c:pt idx="1895">
                  <c:v>3.2000000000000001E-2</c:v>
                </c:pt>
                <c:pt idx="1896">
                  <c:v>0.04</c:v>
                </c:pt>
                <c:pt idx="1897">
                  <c:v>3.7999999999999999E-2</c:v>
                </c:pt>
                <c:pt idx="1898">
                  <c:v>4.1000000000000002E-2</c:v>
                </c:pt>
                <c:pt idx="1899">
                  <c:v>5.1999999999999998E-2</c:v>
                </c:pt>
                <c:pt idx="1900">
                  <c:v>4.7E-2</c:v>
                </c:pt>
                <c:pt idx="1901">
                  <c:v>5.8999999999999997E-2</c:v>
                </c:pt>
                <c:pt idx="1902">
                  <c:v>5.5E-2</c:v>
                </c:pt>
                <c:pt idx="1903">
                  <c:v>2.5999999999999999E-2</c:v>
                </c:pt>
                <c:pt idx="1904">
                  <c:v>2.8000000000000001E-2</c:v>
                </c:pt>
                <c:pt idx="1905">
                  <c:v>3.4000000000000002E-2</c:v>
                </c:pt>
                <c:pt idx="1906">
                  <c:v>6.8000000000000005E-2</c:v>
                </c:pt>
                <c:pt idx="1907">
                  <c:v>2.3E-2</c:v>
                </c:pt>
                <c:pt idx="1908">
                  <c:v>4.9000000000000002E-2</c:v>
                </c:pt>
                <c:pt idx="1909">
                  <c:v>4.2999999999999997E-2</c:v>
                </c:pt>
                <c:pt idx="1910">
                  <c:v>5.0999999999999997E-2</c:v>
                </c:pt>
                <c:pt idx="1911">
                  <c:v>5.1999999999999998E-2</c:v>
                </c:pt>
                <c:pt idx="1912">
                  <c:v>3.1E-2</c:v>
                </c:pt>
                <c:pt idx="1913">
                  <c:v>4.8000000000000001E-2</c:v>
                </c:pt>
                <c:pt idx="1914">
                  <c:v>2.5000000000000001E-2</c:v>
                </c:pt>
                <c:pt idx="1915">
                  <c:v>4.7E-2</c:v>
                </c:pt>
                <c:pt idx="1916">
                  <c:v>3.6999999999999998E-2</c:v>
                </c:pt>
                <c:pt idx="1917">
                  <c:v>4.2999999999999997E-2</c:v>
                </c:pt>
                <c:pt idx="1918">
                  <c:v>4.4999999999999998E-2</c:v>
                </c:pt>
                <c:pt idx="1919">
                  <c:v>4.7E-2</c:v>
                </c:pt>
                <c:pt idx="1920">
                  <c:v>4.8000000000000001E-2</c:v>
                </c:pt>
                <c:pt idx="1921">
                  <c:v>4.8000000000000001E-2</c:v>
                </c:pt>
                <c:pt idx="1922">
                  <c:v>4.2000000000000003E-2</c:v>
                </c:pt>
                <c:pt idx="1923">
                  <c:v>2.7E-2</c:v>
                </c:pt>
                <c:pt idx="1924">
                  <c:v>5.3999999999999999E-2</c:v>
                </c:pt>
                <c:pt idx="1925">
                  <c:v>5.8999999999999997E-2</c:v>
                </c:pt>
                <c:pt idx="1926">
                  <c:v>5.7000000000000002E-2</c:v>
                </c:pt>
                <c:pt idx="1927">
                  <c:v>6.7000000000000004E-2</c:v>
                </c:pt>
                <c:pt idx="1928">
                  <c:v>6.3E-2</c:v>
                </c:pt>
                <c:pt idx="1929">
                  <c:v>4.2000000000000003E-2</c:v>
                </c:pt>
                <c:pt idx="1930">
                  <c:v>6.8000000000000005E-2</c:v>
                </c:pt>
                <c:pt idx="1931">
                  <c:v>4.3999999999999997E-2</c:v>
                </c:pt>
                <c:pt idx="1932">
                  <c:v>0.05</c:v>
                </c:pt>
                <c:pt idx="1933">
                  <c:v>4.4999999999999998E-2</c:v>
                </c:pt>
                <c:pt idx="1934">
                  <c:v>4.2000000000000003E-2</c:v>
                </c:pt>
                <c:pt idx="1935">
                  <c:v>5.6000000000000001E-2</c:v>
                </c:pt>
                <c:pt idx="1936">
                  <c:v>6.0999999999999999E-2</c:v>
                </c:pt>
                <c:pt idx="1937">
                  <c:v>5.2999999999999999E-2</c:v>
                </c:pt>
                <c:pt idx="1938">
                  <c:v>5.5E-2</c:v>
                </c:pt>
                <c:pt idx="1939">
                  <c:v>4.1000000000000002E-2</c:v>
                </c:pt>
                <c:pt idx="1940">
                  <c:v>2.1000000000000001E-2</c:v>
                </c:pt>
                <c:pt idx="1941">
                  <c:v>4.3999999999999997E-2</c:v>
                </c:pt>
                <c:pt idx="1942">
                  <c:v>5.3999999999999999E-2</c:v>
                </c:pt>
                <c:pt idx="1943">
                  <c:v>4.2000000000000003E-2</c:v>
                </c:pt>
                <c:pt idx="1944">
                  <c:v>3.2000000000000001E-2</c:v>
                </c:pt>
                <c:pt idx="1945">
                  <c:v>2.7E-2</c:v>
                </c:pt>
                <c:pt idx="1946">
                  <c:v>0.04</c:v>
                </c:pt>
                <c:pt idx="1947">
                  <c:v>5.1999999999999998E-2</c:v>
                </c:pt>
                <c:pt idx="1948">
                  <c:v>4.3999999999999997E-2</c:v>
                </c:pt>
                <c:pt idx="1949">
                  <c:v>5.6000000000000001E-2</c:v>
                </c:pt>
                <c:pt idx="1950">
                  <c:v>4.9000000000000002E-2</c:v>
                </c:pt>
                <c:pt idx="1951">
                  <c:v>4.8000000000000001E-2</c:v>
                </c:pt>
                <c:pt idx="1952">
                  <c:v>4.4999999999999998E-2</c:v>
                </c:pt>
                <c:pt idx="1953">
                  <c:v>4.8000000000000001E-2</c:v>
                </c:pt>
                <c:pt idx="1954">
                  <c:v>5.7000000000000002E-2</c:v>
                </c:pt>
                <c:pt idx="1955">
                  <c:v>2.8000000000000001E-2</c:v>
                </c:pt>
                <c:pt idx="1956">
                  <c:v>5.7000000000000002E-2</c:v>
                </c:pt>
                <c:pt idx="1957">
                  <c:v>3.4000000000000002E-2</c:v>
                </c:pt>
                <c:pt idx="1958">
                  <c:v>4.2999999999999997E-2</c:v>
                </c:pt>
                <c:pt idx="1959">
                  <c:v>3.9E-2</c:v>
                </c:pt>
                <c:pt idx="1960">
                  <c:v>1.6E-2</c:v>
                </c:pt>
                <c:pt idx="1961">
                  <c:v>2.1000000000000001E-2</c:v>
                </c:pt>
                <c:pt idx="1962">
                  <c:v>3.6999999999999998E-2</c:v>
                </c:pt>
                <c:pt idx="1963">
                  <c:v>4.4999999999999998E-2</c:v>
                </c:pt>
                <c:pt idx="1964">
                  <c:v>3.5000000000000003E-2</c:v>
                </c:pt>
                <c:pt idx="1965">
                  <c:v>4.9000000000000002E-2</c:v>
                </c:pt>
                <c:pt idx="1966">
                  <c:v>2.7E-2</c:v>
                </c:pt>
                <c:pt idx="1967">
                  <c:v>6.0000000000000001E-3</c:v>
                </c:pt>
                <c:pt idx="1968">
                  <c:v>4.2000000000000003E-2</c:v>
                </c:pt>
                <c:pt idx="1969">
                  <c:v>3.1E-2</c:v>
                </c:pt>
                <c:pt idx="1970">
                  <c:v>4.2000000000000003E-2</c:v>
                </c:pt>
                <c:pt idx="1971">
                  <c:v>3.2000000000000001E-2</c:v>
                </c:pt>
                <c:pt idx="1972">
                  <c:v>4.8000000000000001E-2</c:v>
                </c:pt>
                <c:pt idx="1973">
                  <c:v>5.2999999999999999E-2</c:v>
                </c:pt>
                <c:pt idx="1974">
                  <c:v>7.2999999999999995E-2</c:v>
                </c:pt>
                <c:pt idx="1975">
                  <c:v>3.7999999999999999E-2</c:v>
                </c:pt>
                <c:pt idx="1976">
                  <c:v>7.8E-2</c:v>
                </c:pt>
                <c:pt idx="1977">
                  <c:v>3.2000000000000001E-2</c:v>
                </c:pt>
                <c:pt idx="1978">
                  <c:v>6.0999999999999999E-2</c:v>
                </c:pt>
                <c:pt idx="1979">
                  <c:v>3.9E-2</c:v>
                </c:pt>
                <c:pt idx="1980">
                  <c:v>5.8999999999999997E-2</c:v>
                </c:pt>
                <c:pt idx="1981">
                  <c:v>7.4999999999999997E-2</c:v>
                </c:pt>
                <c:pt idx="1982">
                  <c:v>4.4999999999999998E-2</c:v>
                </c:pt>
                <c:pt idx="1983">
                  <c:v>2.8000000000000001E-2</c:v>
                </c:pt>
                <c:pt idx="1984">
                  <c:v>6.9000000000000006E-2</c:v>
                </c:pt>
                <c:pt idx="1985">
                  <c:v>2.9000000000000001E-2</c:v>
                </c:pt>
                <c:pt idx="1986">
                  <c:v>4.2000000000000003E-2</c:v>
                </c:pt>
                <c:pt idx="1987">
                  <c:v>4.1000000000000002E-2</c:v>
                </c:pt>
                <c:pt idx="1988">
                  <c:v>1.4999999999999999E-2</c:v>
                </c:pt>
                <c:pt idx="1989">
                  <c:v>2.7E-2</c:v>
                </c:pt>
                <c:pt idx="1990">
                  <c:v>5.5E-2</c:v>
                </c:pt>
                <c:pt idx="1991">
                  <c:v>3.3000000000000002E-2</c:v>
                </c:pt>
                <c:pt idx="1992">
                  <c:v>6.4000000000000001E-2</c:v>
                </c:pt>
                <c:pt idx="1993">
                  <c:v>6.7000000000000004E-2</c:v>
                </c:pt>
                <c:pt idx="1994">
                  <c:v>3.1E-2</c:v>
                </c:pt>
                <c:pt idx="1995">
                  <c:v>5.0999999999999997E-2</c:v>
                </c:pt>
                <c:pt idx="1996">
                  <c:v>2.5999999999999999E-2</c:v>
                </c:pt>
                <c:pt idx="1997">
                  <c:v>2.5000000000000001E-2</c:v>
                </c:pt>
                <c:pt idx="1998">
                  <c:v>3.7999999999999999E-2</c:v>
                </c:pt>
                <c:pt idx="1999">
                  <c:v>5.8999999999999997E-2</c:v>
                </c:pt>
                <c:pt idx="2000">
                  <c:v>5.8999999999999997E-2</c:v>
                </c:pt>
                <c:pt idx="2001">
                  <c:v>1.9E-2</c:v>
                </c:pt>
                <c:pt idx="2002">
                  <c:v>0.04</c:v>
                </c:pt>
                <c:pt idx="2003">
                  <c:v>6.3E-2</c:v>
                </c:pt>
                <c:pt idx="2004">
                  <c:v>3.5999999999999997E-2</c:v>
                </c:pt>
                <c:pt idx="2005">
                  <c:v>6.2E-2</c:v>
                </c:pt>
                <c:pt idx="2006">
                  <c:v>6.8000000000000005E-2</c:v>
                </c:pt>
                <c:pt idx="2007">
                  <c:v>7.0000000000000007E-2</c:v>
                </c:pt>
                <c:pt idx="2008">
                  <c:v>7.3999999999999996E-2</c:v>
                </c:pt>
                <c:pt idx="2009">
                  <c:v>4.2999999999999997E-2</c:v>
                </c:pt>
                <c:pt idx="2010">
                  <c:v>5.2999999999999999E-2</c:v>
                </c:pt>
                <c:pt idx="2011">
                  <c:v>5.8000000000000003E-2</c:v>
                </c:pt>
                <c:pt idx="2012">
                  <c:v>5.5E-2</c:v>
                </c:pt>
                <c:pt idx="2013">
                  <c:v>6.4000000000000001E-2</c:v>
                </c:pt>
                <c:pt idx="2014">
                  <c:v>5.8000000000000003E-2</c:v>
                </c:pt>
                <c:pt idx="2015">
                  <c:v>2.3E-2</c:v>
                </c:pt>
                <c:pt idx="2016">
                  <c:v>0.05</c:v>
                </c:pt>
                <c:pt idx="2017">
                  <c:v>0.05</c:v>
                </c:pt>
                <c:pt idx="2018">
                  <c:v>6.9000000000000006E-2</c:v>
                </c:pt>
                <c:pt idx="2019">
                  <c:v>6.3E-2</c:v>
                </c:pt>
                <c:pt idx="2020">
                  <c:v>0.03</c:v>
                </c:pt>
                <c:pt idx="2021">
                  <c:v>0.04</c:v>
                </c:pt>
                <c:pt idx="2022">
                  <c:v>3.4000000000000002E-2</c:v>
                </c:pt>
                <c:pt idx="2023">
                  <c:v>1.7000000000000001E-2</c:v>
                </c:pt>
                <c:pt idx="2024">
                  <c:v>6.8000000000000005E-2</c:v>
                </c:pt>
                <c:pt idx="2025">
                  <c:v>3.5000000000000003E-2</c:v>
                </c:pt>
                <c:pt idx="2026">
                  <c:v>4.1000000000000002E-2</c:v>
                </c:pt>
                <c:pt idx="2027">
                  <c:v>0.03</c:v>
                </c:pt>
                <c:pt idx="2028">
                  <c:v>0.10199999999999999</c:v>
                </c:pt>
                <c:pt idx="2029">
                  <c:v>4.1000000000000002E-2</c:v>
                </c:pt>
                <c:pt idx="2030">
                  <c:v>6.5000000000000002E-2</c:v>
                </c:pt>
                <c:pt idx="2031">
                  <c:v>5.2999999999999999E-2</c:v>
                </c:pt>
                <c:pt idx="2032">
                  <c:v>7.1999999999999995E-2</c:v>
                </c:pt>
                <c:pt idx="2033">
                  <c:v>0.06</c:v>
                </c:pt>
                <c:pt idx="2034">
                  <c:v>6.7000000000000004E-2</c:v>
                </c:pt>
                <c:pt idx="2035">
                  <c:v>0.04</c:v>
                </c:pt>
                <c:pt idx="2036">
                  <c:v>3.5999999999999997E-2</c:v>
                </c:pt>
                <c:pt idx="2037">
                  <c:v>2.3E-2</c:v>
                </c:pt>
                <c:pt idx="2038">
                  <c:v>3.5999999999999997E-2</c:v>
                </c:pt>
                <c:pt idx="2039">
                  <c:v>6.0999999999999999E-2</c:v>
                </c:pt>
                <c:pt idx="2040">
                  <c:v>4.4999999999999998E-2</c:v>
                </c:pt>
                <c:pt idx="2041">
                  <c:v>6.5000000000000002E-2</c:v>
                </c:pt>
                <c:pt idx="2042">
                  <c:v>7.0999999999999994E-2</c:v>
                </c:pt>
                <c:pt idx="2043">
                  <c:v>7.0999999999999994E-2</c:v>
                </c:pt>
                <c:pt idx="2044">
                  <c:v>6.2E-2</c:v>
                </c:pt>
                <c:pt idx="2045">
                  <c:v>6.0999999999999999E-2</c:v>
                </c:pt>
                <c:pt idx="2046">
                  <c:v>4.5999999999999999E-2</c:v>
                </c:pt>
                <c:pt idx="2047">
                  <c:v>2.7E-2</c:v>
                </c:pt>
                <c:pt idx="2048">
                  <c:v>3.5999999999999997E-2</c:v>
                </c:pt>
                <c:pt idx="2049">
                  <c:v>6.0999999999999999E-2</c:v>
                </c:pt>
                <c:pt idx="2050">
                  <c:v>2.3E-2</c:v>
                </c:pt>
                <c:pt idx="2051">
                  <c:v>2.7E-2</c:v>
                </c:pt>
                <c:pt idx="2052">
                  <c:v>7.5999999999999998E-2</c:v>
                </c:pt>
                <c:pt idx="2053">
                  <c:v>4.2999999999999997E-2</c:v>
                </c:pt>
                <c:pt idx="2054">
                  <c:v>5.6000000000000001E-2</c:v>
                </c:pt>
                <c:pt idx="2055">
                  <c:v>4.2000000000000003E-2</c:v>
                </c:pt>
                <c:pt idx="2056">
                  <c:v>0.02</c:v>
                </c:pt>
                <c:pt idx="2057">
                  <c:v>4.3999999999999997E-2</c:v>
                </c:pt>
                <c:pt idx="2058">
                  <c:v>5.3999999999999999E-2</c:v>
                </c:pt>
                <c:pt idx="2059">
                  <c:v>2.9000000000000001E-2</c:v>
                </c:pt>
                <c:pt idx="2060">
                  <c:v>3.4000000000000002E-2</c:v>
                </c:pt>
                <c:pt idx="2061">
                  <c:v>4.4999999999999998E-2</c:v>
                </c:pt>
                <c:pt idx="2062">
                  <c:v>7.4999999999999997E-2</c:v>
                </c:pt>
                <c:pt idx="2063">
                  <c:v>8.3000000000000004E-2</c:v>
                </c:pt>
                <c:pt idx="2064">
                  <c:v>2.3E-2</c:v>
                </c:pt>
                <c:pt idx="2065">
                  <c:v>1.7000000000000001E-2</c:v>
                </c:pt>
                <c:pt idx="2066">
                  <c:v>2.1000000000000001E-2</c:v>
                </c:pt>
                <c:pt idx="2067">
                  <c:v>3.7999999999999999E-2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AB0-AA45-A698-83E91071790F}"/>
            </c:ext>
          </c:extLst>
        </c:ser>
        <c:ser>
          <c:idx val="5"/>
          <c:order val="5"/>
          <c:tx>
            <c:strRef>
              <c:f>'UV VIS Meas 500 ms, 10 scan'!$J$2</c:f>
              <c:strCache>
                <c:ptCount val="1"/>
                <c:pt idx="0">
                  <c:v>254 3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scan'!$J$3:$J$2070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3.2749999999999999</c:v>
                </c:pt>
                <c:pt idx="26">
                  <c:v>7.1950000000000003</c:v>
                </c:pt>
                <c:pt idx="27">
                  <c:v>2.141</c:v>
                </c:pt>
                <c:pt idx="28">
                  <c:v>2.532</c:v>
                </c:pt>
                <c:pt idx="29">
                  <c:v>2.7639999999999998</c:v>
                </c:pt>
                <c:pt idx="30">
                  <c:v>1.8129999999999999</c:v>
                </c:pt>
                <c:pt idx="31">
                  <c:v>2.919</c:v>
                </c:pt>
                <c:pt idx="32">
                  <c:v>3.1190000000000002</c:v>
                </c:pt>
                <c:pt idx="33">
                  <c:v>1.62</c:v>
                </c:pt>
                <c:pt idx="34">
                  <c:v>2.2930000000000001</c:v>
                </c:pt>
                <c:pt idx="35">
                  <c:v>1.9570000000000001</c:v>
                </c:pt>
                <c:pt idx="36">
                  <c:v>1.579</c:v>
                </c:pt>
                <c:pt idx="37">
                  <c:v>3.3079999999999998</c:v>
                </c:pt>
                <c:pt idx="38">
                  <c:v>2.4420000000000002</c:v>
                </c:pt>
                <c:pt idx="39">
                  <c:v>1.754</c:v>
                </c:pt>
                <c:pt idx="40">
                  <c:v>1.7789999999999999</c:v>
                </c:pt>
                <c:pt idx="41">
                  <c:v>2.0379999999999998</c:v>
                </c:pt>
                <c:pt idx="42">
                  <c:v>1.0469999999999999</c:v>
                </c:pt>
                <c:pt idx="43">
                  <c:v>0.91400000000000003</c:v>
                </c:pt>
                <c:pt idx="44">
                  <c:v>1.1140000000000001</c:v>
                </c:pt>
                <c:pt idx="45">
                  <c:v>1.206</c:v>
                </c:pt>
                <c:pt idx="46">
                  <c:v>1.84</c:v>
                </c:pt>
                <c:pt idx="47">
                  <c:v>0.89300000000000002</c:v>
                </c:pt>
                <c:pt idx="48">
                  <c:v>0.69399999999999995</c:v>
                </c:pt>
                <c:pt idx="49">
                  <c:v>0.71799999999999997</c:v>
                </c:pt>
                <c:pt idx="50">
                  <c:v>1.0960000000000001</c:v>
                </c:pt>
                <c:pt idx="51">
                  <c:v>1.0609999999999999</c:v>
                </c:pt>
                <c:pt idx="52">
                  <c:v>0.85</c:v>
                </c:pt>
                <c:pt idx="53">
                  <c:v>1.415</c:v>
                </c:pt>
                <c:pt idx="54">
                  <c:v>1.1890000000000001</c:v>
                </c:pt>
                <c:pt idx="55">
                  <c:v>0.97899999999999998</c:v>
                </c:pt>
                <c:pt idx="56">
                  <c:v>0.99099999999999999</c:v>
                </c:pt>
                <c:pt idx="57">
                  <c:v>1.1419999999999999</c:v>
                </c:pt>
                <c:pt idx="58">
                  <c:v>0.76600000000000001</c:v>
                </c:pt>
                <c:pt idx="59">
                  <c:v>0.66100000000000003</c:v>
                </c:pt>
                <c:pt idx="60">
                  <c:v>1.1779999999999999</c:v>
                </c:pt>
                <c:pt idx="61">
                  <c:v>0.79300000000000004</c:v>
                </c:pt>
                <c:pt idx="62">
                  <c:v>0.79600000000000004</c:v>
                </c:pt>
                <c:pt idx="63">
                  <c:v>0.69699999999999995</c:v>
                </c:pt>
                <c:pt idx="64">
                  <c:v>0.57699999999999996</c:v>
                </c:pt>
                <c:pt idx="65">
                  <c:v>0.57499999999999996</c:v>
                </c:pt>
                <c:pt idx="66">
                  <c:v>0.92</c:v>
                </c:pt>
                <c:pt idx="67">
                  <c:v>0.58399999999999996</c:v>
                </c:pt>
                <c:pt idx="68">
                  <c:v>0.71399999999999997</c:v>
                </c:pt>
                <c:pt idx="69">
                  <c:v>0.86899999999999999</c:v>
                </c:pt>
                <c:pt idx="70">
                  <c:v>0.71499999999999997</c:v>
                </c:pt>
                <c:pt idx="71">
                  <c:v>0.78900000000000003</c:v>
                </c:pt>
                <c:pt idx="72">
                  <c:v>0.94899999999999995</c:v>
                </c:pt>
                <c:pt idx="73">
                  <c:v>0.48599999999999999</c:v>
                </c:pt>
                <c:pt idx="74">
                  <c:v>0.84799999999999998</c:v>
                </c:pt>
                <c:pt idx="75">
                  <c:v>0.30499999999999999</c:v>
                </c:pt>
                <c:pt idx="76">
                  <c:v>0.88</c:v>
                </c:pt>
                <c:pt idx="77">
                  <c:v>0.59</c:v>
                </c:pt>
                <c:pt idx="78">
                  <c:v>0.53900000000000003</c:v>
                </c:pt>
                <c:pt idx="79">
                  <c:v>0.57699999999999996</c:v>
                </c:pt>
                <c:pt idx="80">
                  <c:v>0.27</c:v>
                </c:pt>
                <c:pt idx="81">
                  <c:v>0.54800000000000004</c:v>
                </c:pt>
                <c:pt idx="82">
                  <c:v>0.375</c:v>
                </c:pt>
                <c:pt idx="83">
                  <c:v>0.31</c:v>
                </c:pt>
                <c:pt idx="84">
                  <c:v>0.16</c:v>
                </c:pt>
                <c:pt idx="85">
                  <c:v>0.33900000000000002</c:v>
                </c:pt>
                <c:pt idx="86">
                  <c:v>0.33</c:v>
                </c:pt>
                <c:pt idx="87">
                  <c:v>0.48699999999999999</c:v>
                </c:pt>
                <c:pt idx="88">
                  <c:v>0.36599999999999999</c:v>
                </c:pt>
                <c:pt idx="89">
                  <c:v>0.3</c:v>
                </c:pt>
                <c:pt idx="90">
                  <c:v>0.33800000000000002</c:v>
                </c:pt>
                <c:pt idx="91">
                  <c:v>0.20300000000000001</c:v>
                </c:pt>
                <c:pt idx="92">
                  <c:v>0.32200000000000001</c:v>
                </c:pt>
                <c:pt idx="93">
                  <c:v>0.23499999999999999</c:v>
                </c:pt>
                <c:pt idx="94">
                  <c:v>0.28599999999999998</c:v>
                </c:pt>
                <c:pt idx="95">
                  <c:v>0.27800000000000002</c:v>
                </c:pt>
                <c:pt idx="96">
                  <c:v>0.21199999999999999</c:v>
                </c:pt>
                <c:pt idx="97">
                  <c:v>0.14399999999999999</c:v>
                </c:pt>
                <c:pt idx="98">
                  <c:v>0.20100000000000001</c:v>
                </c:pt>
                <c:pt idx="99">
                  <c:v>0.161</c:v>
                </c:pt>
                <c:pt idx="100">
                  <c:v>0.14399999999999999</c:v>
                </c:pt>
                <c:pt idx="101">
                  <c:v>-5.0000000000000001E-3</c:v>
                </c:pt>
                <c:pt idx="102">
                  <c:v>0.161</c:v>
                </c:pt>
                <c:pt idx="103">
                  <c:v>0.161</c:v>
                </c:pt>
                <c:pt idx="104">
                  <c:v>0.183</c:v>
                </c:pt>
                <c:pt idx="105">
                  <c:v>0.189</c:v>
                </c:pt>
                <c:pt idx="106">
                  <c:v>0.13700000000000001</c:v>
                </c:pt>
                <c:pt idx="107">
                  <c:v>0.104</c:v>
                </c:pt>
                <c:pt idx="108">
                  <c:v>0.112</c:v>
                </c:pt>
                <c:pt idx="109">
                  <c:v>0.13300000000000001</c:v>
                </c:pt>
                <c:pt idx="110">
                  <c:v>0.122</c:v>
                </c:pt>
                <c:pt idx="111">
                  <c:v>9.7000000000000003E-2</c:v>
                </c:pt>
                <c:pt idx="112">
                  <c:v>0.15</c:v>
                </c:pt>
                <c:pt idx="113">
                  <c:v>8.4000000000000005E-2</c:v>
                </c:pt>
                <c:pt idx="114">
                  <c:v>0.16300000000000001</c:v>
                </c:pt>
                <c:pt idx="115">
                  <c:v>0.157</c:v>
                </c:pt>
                <c:pt idx="116">
                  <c:v>0.124</c:v>
                </c:pt>
                <c:pt idx="117">
                  <c:v>0.121</c:v>
                </c:pt>
                <c:pt idx="118">
                  <c:v>0.183</c:v>
                </c:pt>
                <c:pt idx="119">
                  <c:v>0.13900000000000001</c:v>
                </c:pt>
                <c:pt idx="120">
                  <c:v>0.11</c:v>
                </c:pt>
                <c:pt idx="121">
                  <c:v>0.161</c:v>
                </c:pt>
                <c:pt idx="122">
                  <c:v>0.14000000000000001</c:v>
                </c:pt>
                <c:pt idx="123">
                  <c:v>0.14899999999999999</c:v>
                </c:pt>
                <c:pt idx="124">
                  <c:v>0.125</c:v>
                </c:pt>
                <c:pt idx="125">
                  <c:v>0.153</c:v>
                </c:pt>
                <c:pt idx="126">
                  <c:v>0.17199999999999999</c:v>
                </c:pt>
                <c:pt idx="127">
                  <c:v>8.3000000000000004E-2</c:v>
                </c:pt>
                <c:pt idx="128">
                  <c:v>0.14599999999999999</c:v>
                </c:pt>
                <c:pt idx="129">
                  <c:v>0.122</c:v>
                </c:pt>
                <c:pt idx="130">
                  <c:v>9.2999999999999999E-2</c:v>
                </c:pt>
                <c:pt idx="131">
                  <c:v>9.8000000000000004E-2</c:v>
                </c:pt>
                <c:pt idx="132">
                  <c:v>0.153</c:v>
                </c:pt>
                <c:pt idx="133">
                  <c:v>0.14599999999999999</c:v>
                </c:pt>
                <c:pt idx="134">
                  <c:v>0.124</c:v>
                </c:pt>
                <c:pt idx="135">
                  <c:v>0.16400000000000001</c:v>
                </c:pt>
                <c:pt idx="136">
                  <c:v>0.17499999999999999</c:v>
                </c:pt>
                <c:pt idx="137">
                  <c:v>0.14699999999999999</c:v>
                </c:pt>
                <c:pt idx="138">
                  <c:v>0.108</c:v>
                </c:pt>
                <c:pt idx="139">
                  <c:v>0.188</c:v>
                </c:pt>
                <c:pt idx="140">
                  <c:v>0.20499999999999999</c:v>
                </c:pt>
                <c:pt idx="141">
                  <c:v>0.2</c:v>
                </c:pt>
                <c:pt idx="142">
                  <c:v>0.22</c:v>
                </c:pt>
                <c:pt idx="143">
                  <c:v>0.252</c:v>
                </c:pt>
                <c:pt idx="144">
                  <c:v>0.23499999999999999</c:v>
                </c:pt>
                <c:pt idx="145">
                  <c:v>0.25600000000000001</c:v>
                </c:pt>
                <c:pt idx="146">
                  <c:v>0.23400000000000001</c:v>
                </c:pt>
                <c:pt idx="147">
                  <c:v>0.27700000000000002</c:v>
                </c:pt>
                <c:pt idx="148">
                  <c:v>0.35299999999999998</c:v>
                </c:pt>
                <c:pt idx="149">
                  <c:v>0.35899999999999999</c:v>
                </c:pt>
                <c:pt idx="150">
                  <c:v>0.47</c:v>
                </c:pt>
                <c:pt idx="151">
                  <c:v>0.51</c:v>
                </c:pt>
                <c:pt idx="152">
                  <c:v>0.84</c:v>
                </c:pt>
                <c:pt idx="153">
                  <c:v>2.823</c:v>
                </c:pt>
                <c:pt idx="154">
                  <c:v>8.5690000000000008</c:v>
                </c:pt>
                <c:pt idx="155">
                  <c:v>11.224</c:v>
                </c:pt>
                <c:pt idx="156">
                  <c:v>13.037000000000001</c:v>
                </c:pt>
                <c:pt idx="157">
                  <c:v>18.001000000000001</c:v>
                </c:pt>
                <c:pt idx="158">
                  <c:v>33.414999999999999</c:v>
                </c:pt>
                <c:pt idx="159">
                  <c:v>61.317999999999998</c:v>
                </c:pt>
                <c:pt idx="160">
                  <c:v>28.012</c:v>
                </c:pt>
                <c:pt idx="161">
                  <c:v>3.6840000000000002</c:v>
                </c:pt>
                <c:pt idx="162">
                  <c:v>1.216</c:v>
                </c:pt>
                <c:pt idx="163">
                  <c:v>0.85599999999999998</c:v>
                </c:pt>
                <c:pt idx="164">
                  <c:v>0.71299999999999997</c:v>
                </c:pt>
                <c:pt idx="165">
                  <c:v>0.58899999999999997</c:v>
                </c:pt>
                <c:pt idx="166">
                  <c:v>0.54100000000000004</c:v>
                </c:pt>
                <c:pt idx="167">
                  <c:v>0.48499999999999999</c:v>
                </c:pt>
                <c:pt idx="168">
                  <c:v>0.40400000000000003</c:v>
                </c:pt>
                <c:pt idx="169">
                  <c:v>0.377</c:v>
                </c:pt>
                <c:pt idx="170">
                  <c:v>0.38900000000000001</c:v>
                </c:pt>
                <c:pt idx="171">
                  <c:v>0.372</c:v>
                </c:pt>
                <c:pt idx="172">
                  <c:v>0.35499999999999998</c:v>
                </c:pt>
                <c:pt idx="173">
                  <c:v>0.30099999999999999</c:v>
                </c:pt>
                <c:pt idx="174">
                  <c:v>0.36899999999999999</c:v>
                </c:pt>
                <c:pt idx="175">
                  <c:v>0.33600000000000002</c:v>
                </c:pt>
                <c:pt idx="176">
                  <c:v>0.29199999999999998</c:v>
                </c:pt>
                <c:pt idx="177">
                  <c:v>0.28399999999999997</c:v>
                </c:pt>
                <c:pt idx="178">
                  <c:v>0.27600000000000002</c:v>
                </c:pt>
                <c:pt idx="179">
                  <c:v>0.24399999999999999</c:v>
                </c:pt>
                <c:pt idx="180">
                  <c:v>0.26600000000000001</c:v>
                </c:pt>
                <c:pt idx="181">
                  <c:v>0.251</c:v>
                </c:pt>
                <c:pt idx="182">
                  <c:v>0.248</c:v>
                </c:pt>
                <c:pt idx="183">
                  <c:v>0.26700000000000002</c:v>
                </c:pt>
                <c:pt idx="184">
                  <c:v>0.27700000000000002</c:v>
                </c:pt>
                <c:pt idx="185">
                  <c:v>0.25800000000000001</c:v>
                </c:pt>
                <c:pt idx="186">
                  <c:v>0.27800000000000002</c:v>
                </c:pt>
                <c:pt idx="187">
                  <c:v>0.26200000000000001</c:v>
                </c:pt>
                <c:pt idx="188">
                  <c:v>0.29599999999999999</c:v>
                </c:pt>
                <c:pt idx="189">
                  <c:v>0.254</c:v>
                </c:pt>
                <c:pt idx="190">
                  <c:v>0.27200000000000002</c:v>
                </c:pt>
                <c:pt idx="191">
                  <c:v>0.29099999999999998</c:v>
                </c:pt>
                <c:pt idx="192">
                  <c:v>0.28499999999999998</c:v>
                </c:pt>
                <c:pt idx="193">
                  <c:v>0.193</c:v>
                </c:pt>
                <c:pt idx="194">
                  <c:v>0.16400000000000001</c:v>
                </c:pt>
                <c:pt idx="195">
                  <c:v>0.13900000000000001</c:v>
                </c:pt>
                <c:pt idx="196">
                  <c:v>0.184</c:v>
                </c:pt>
                <c:pt idx="197">
                  <c:v>0.159</c:v>
                </c:pt>
                <c:pt idx="198">
                  <c:v>0.161</c:v>
                </c:pt>
                <c:pt idx="199">
                  <c:v>0.13</c:v>
                </c:pt>
                <c:pt idx="200">
                  <c:v>0.14499999999999999</c:v>
                </c:pt>
                <c:pt idx="201">
                  <c:v>0.13100000000000001</c:v>
                </c:pt>
                <c:pt idx="202">
                  <c:v>0.13100000000000001</c:v>
                </c:pt>
                <c:pt idx="203">
                  <c:v>0.13500000000000001</c:v>
                </c:pt>
                <c:pt idx="204">
                  <c:v>0.115</c:v>
                </c:pt>
                <c:pt idx="205">
                  <c:v>0.13700000000000001</c:v>
                </c:pt>
                <c:pt idx="206">
                  <c:v>0.14799999999999999</c:v>
                </c:pt>
                <c:pt idx="207">
                  <c:v>0.158</c:v>
                </c:pt>
                <c:pt idx="208">
                  <c:v>9.0999999999999998E-2</c:v>
                </c:pt>
                <c:pt idx="209">
                  <c:v>5.8000000000000003E-2</c:v>
                </c:pt>
                <c:pt idx="210">
                  <c:v>0.11600000000000001</c:v>
                </c:pt>
                <c:pt idx="211">
                  <c:v>8.7999999999999995E-2</c:v>
                </c:pt>
                <c:pt idx="212">
                  <c:v>0.105</c:v>
                </c:pt>
                <c:pt idx="213">
                  <c:v>0.10299999999999999</c:v>
                </c:pt>
                <c:pt idx="214">
                  <c:v>9.1999999999999998E-2</c:v>
                </c:pt>
                <c:pt idx="215">
                  <c:v>8.3000000000000004E-2</c:v>
                </c:pt>
                <c:pt idx="216">
                  <c:v>4.5999999999999999E-2</c:v>
                </c:pt>
                <c:pt idx="217">
                  <c:v>6.4000000000000001E-2</c:v>
                </c:pt>
                <c:pt idx="218">
                  <c:v>0.1</c:v>
                </c:pt>
                <c:pt idx="219">
                  <c:v>0.13700000000000001</c:v>
                </c:pt>
                <c:pt idx="220">
                  <c:v>6.5000000000000002E-2</c:v>
                </c:pt>
                <c:pt idx="221">
                  <c:v>6.8000000000000005E-2</c:v>
                </c:pt>
                <c:pt idx="222">
                  <c:v>8.2000000000000003E-2</c:v>
                </c:pt>
                <c:pt idx="223">
                  <c:v>9.8000000000000004E-2</c:v>
                </c:pt>
                <c:pt idx="224">
                  <c:v>0.12</c:v>
                </c:pt>
                <c:pt idx="225">
                  <c:v>7.9000000000000001E-2</c:v>
                </c:pt>
                <c:pt idx="226">
                  <c:v>9.5000000000000001E-2</c:v>
                </c:pt>
                <c:pt idx="227">
                  <c:v>5.0999999999999997E-2</c:v>
                </c:pt>
                <c:pt idx="228">
                  <c:v>0.115</c:v>
                </c:pt>
                <c:pt idx="229">
                  <c:v>5.1999999999999998E-2</c:v>
                </c:pt>
                <c:pt idx="230">
                  <c:v>3.7999999999999999E-2</c:v>
                </c:pt>
                <c:pt idx="231">
                  <c:v>6.9000000000000006E-2</c:v>
                </c:pt>
                <c:pt idx="232">
                  <c:v>8.2000000000000003E-2</c:v>
                </c:pt>
                <c:pt idx="233">
                  <c:v>7.8E-2</c:v>
                </c:pt>
                <c:pt idx="234">
                  <c:v>0.105</c:v>
                </c:pt>
                <c:pt idx="235">
                  <c:v>7.3999999999999996E-2</c:v>
                </c:pt>
                <c:pt idx="236">
                  <c:v>0.108</c:v>
                </c:pt>
                <c:pt idx="237">
                  <c:v>7.0000000000000007E-2</c:v>
                </c:pt>
                <c:pt idx="238">
                  <c:v>7.0000000000000007E-2</c:v>
                </c:pt>
                <c:pt idx="239">
                  <c:v>6.3E-2</c:v>
                </c:pt>
                <c:pt idx="240">
                  <c:v>4.2999999999999997E-2</c:v>
                </c:pt>
                <c:pt idx="241">
                  <c:v>6.3E-2</c:v>
                </c:pt>
                <c:pt idx="242">
                  <c:v>7.2999999999999995E-2</c:v>
                </c:pt>
                <c:pt idx="243">
                  <c:v>0.1</c:v>
                </c:pt>
                <c:pt idx="244">
                  <c:v>4.3999999999999997E-2</c:v>
                </c:pt>
                <c:pt idx="245">
                  <c:v>6.7000000000000004E-2</c:v>
                </c:pt>
                <c:pt idx="246">
                  <c:v>3.6999999999999998E-2</c:v>
                </c:pt>
                <c:pt idx="247">
                  <c:v>5.6000000000000001E-2</c:v>
                </c:pt>
                <c:pt idx="248">
                  <c:v>6.0999999999999999E-2</c:v>
                </c:pt>
                <c:pt idx="249">
                  <c:v>8.4000000000000005E-2</c:v>
                </c:pt>
                <c:pt idx="250">
                  <c:v>5.8000000000000003E-2</c:v>
                </c:pt>
                <c:pt idx="251">
                  <c:v>5.5E-2</c:v>
                </c:pt>
                <c:pt idx="252">
                  <c:v>5.8000000000000003E-2</c:v>
                </c:pt>
                <c:pt idx="253">
                  <c:v>8.3000000000000004E-2</c:v>
                </c:pt>
                <c:pt idx="254">
                  <c:v>7.1999999999999995E-2</c:v>
                </c:pt>
                <c:pt idx="255">
                  <c:v>7.0000000000000007E-2</c:v>
                </c:pt>
                <c:pt idx="256">
                  <c:v>8.8999999999999996E-2</c:v>
                </c:pt>
                <c:pt idx="257">
                  <c:v>9.0999999999999998E-2</c:v>
                </c:pt>
                <c:pt idx="258">
                  <c:v>0.09</c:v>
                </c:pt>
                <c:pt idx="259">
                  <c:v>8.7999999999999995E-2</c:v>
                </c:pt>
                <c:pt idx="260">
                  <c:v>7.0000000000000007E-2</c:v>
                </c:pt>
                <c:pt idx="261">
                  <c:v>7.3999999999999996E-2</c:v>
                </c:pt>
                <c:pt idx="262">
                  <c:v>3.6999999999999998E-2</c:v>
                </c:pt>
                <c:pt idx="263">
                  <c:v>5.1999999999999998E-2</c:v>
                </c:pt>
                <c:pt idx="264">
                  <c:v>6.6000000000000003E-2</c:v>
                </c:pt>
                <c:pt idx="265">
                  <c:v>3.5999999999999997E-2</c:v>
                </c:pt>
                <c:pt idx="266">
                  <c:v>7.0999999999999994E-2</c:v>
                </c:pt>
                <c:pt idx="267">
                  <c:v>6.0999999999999999E-2</c:v>
                </c:pt>
                <c:pt idx="268">
                  <c:v>4.2999999999999997E-2</c:v>
                </c:pt>
                <c:pt idx="269">
                  <c:v>3.9E-2</c:v>
                </c:pt>
                <c:pt idx="270">
                  <c:v>4.2000000000000003E-2</c:v>
                </c:pt>
                <c:pt idx="271">
                  <c:v>4.9000000000000002E-2</c:v>
                </c:pt>
                <c:pt idx="272">
                  <c:v>4.5999999999999999E-2</c:v>
                </c:pt>
                <c:pt idx="273">
                  <c:v>6.3E-2</c:v>
                </c:pt>
                <c:pt idx="274">
                  <c:v>4.5999999999999999E-2</c:v>
                </c:pt>
                <c:pt idx="275">
                  <c:v>0.06</c:v>
                </c:pt>
                <c:pt idx="276">
                  <c:v>5.0999999999999997E-2</c:v>
                </c:pt>
                <c:pt idx="277">
                  <c:v>6.6000000000000003E-2</c:v>
                </c:pt>
                <c:pt idx="278">
                  <c:v>0.109</c:v>
                </c:pt>
                <c:pt idx="279">
                  <c:v>0.15</c:v>
                </c:pt>
                <c:pt idx="280">
                  <c:v>0.248</c:v>
                </c:pt>
                <c:pt idx="281">
                  <c:v>0.16200000000000001</c:v>
                </c:pt>
                <c:pt idx="282">
                  <c:v>5.5E-2</c:v>
                </c:pt>
                <c:pt idx="283">
                  <c:v>3.9E-2</c:v>
                </c:pt>
                <c:pt idx="284">
                  <c:v>1.4999999999999999E-2</c:v>
                </c:pt>
                <c:pt idx="285">
                  <c:v>3.7999999999999999E-2</c:v>
                </c:pt>
                <c:pt idx="286">
                  <c:v>3.4000000000000002E-2</c:v>
                </c:pt>
                <c:pt idx="287">
                  <c:v>3.2000000000000001E-2</c:v>
                </c:pt>
                <c:pt idx="288">
                  <c:v>3.0000000000000001E-3</c:v>
                </c:pt>
                <c:pt idx="289">
                  <c:v>3.1E-2</c:v>
                </c:pt>
                <c:pt idx="290">
                  <c:v>2.5000000000000001E-2</c:v>
                </c:pt>
                <c:pt idx="291">
                  <c:v>0.04</c:v>
                </c:pt>
                <c:pt idx="292">
                  <c:v>4.7E-2</c:v>
                </c:pt>
                <c:pt idx="293">
                  <c:v>6.6000000000000003E-2</c:v>
                </c:pt>
                <c:pt idx="294">
                  <c:v>8.1000000000000003E-2</c:v>
                </c:pt>
                <c:pt idx="295">
                  <c:v>0.13300000000000001</c:v>
                </c:pt>
                <c:pt idx="296">
                  <c:v>0.16400000000000001</c:v>
                </c:pt>
                <c:pt idx="297">
                  <c:v>6.6000000000000003E-2</c:v>
                </c:pt>
                <c:pt idx="298">
                  <c:v>3.1E-2</c:v>
                </c:pt>
                <c:pt idx="299">
                  <c:v>1.6E-2</c:v>
                </c:pt>
                <c:pt idx="300">
                  <c:v>3.5999999999999997E-2</c:v>
                </c:pt>
                <c:pt idx="301">
                  <c:v>3.2000000000000001E-2</c:v>
                </c:pt>
                <c:pt idx="302">
                  <c:v>3.5000000000000003E-2</c:v>
                </c:pt>
                <c:pt idx="303">
                  <c:v>3.4000000000000002E-2</c:v>
                </c:pt>
                <c:pt idx="304">
                  <c:v>1.4E-2</c:v>
                </c:pt>
                <c:pt idx="305">
                  <c:v>3.5999999999999997E-2</c:v>
                </c:pt>
                <c:pt idx="306">
                  <c:v>2.4E-2</c:v>
                </c:pt>
                <c:pt idx="307">
                  <c:v>4.2999999999999997E-2</c:v>
                </c:pt>
                <c:pt idx="308">
                  <c:v>2.5999999999999999E-2</c:v>
                </c:pt>
                <c:pt idx="309">
                  <c:v>4.9000000000000002E-2</c:v>
                </c:pt>
                <c:pt idx="310">
                  <c:v>4.2999999999999997E-2</c:v>
                </c:pt>
                <c:pt idx="311">
                  <c:v>3.3000000000000002E-2</c:v>
                </c:pt>
                <c:pt idx="312">
                  <c:v>1.7000000000000001E-2</c:v>
                </c:pt>
                <c:pt idx="313">
                  <c:v>2.1999999999999999E-2</c:v>
                </c:pt>
                <c:pt idx="314">
                  <c:v>0.04</c:v>
                </c:pt>
                <c:pt idx="315">
                  <c:v>3.1E-2</c:v>
                </c:pt>
                <c:pt idx="316">
                  <c:v>2.9000000000000001E-2</c:v>
                </c:pt>
                <c:pt idx="317">
                  <c:v>4.5999999999999999E-2</c:v>
                </c:pt>
                <c:pt idx="318">
                  <c:v>3.3000000000000002E-2</c:v>
                </c:pt>
                <c:pt idx="319">
                  <c:v>3.6999999999999998E-2</c:v>
                </c:pt>
                <c:pt idx="320">
                  <c:v>2.7E-2</c:v>
                </c:pt>
                <c:pt idx="321">
                  <c:v>0.04</c:v>
                </c:pt>
                <c:pt idx="322">
                  <c:v>5.3999999999999999E-2</c:v>
                </c:pt>
                <c:pt idx="323">
                  <c:v>0.14199999999999999</c:v>
                </c:pt>
                <c:pt idx="324">
                  <c:v>0.28799999999999998</c:v>
                </c:pt>
                <c:pt idx="325">
                  <c:v>0.60099999999999998</c:v>
                </c:pt>
                <c:pt idx="326">
                  <c:v>0.79700000000000004</c:v>
                </c:pt>
                <c:pt idx="327">
                  <c:v>0.78400000000000003</c:v>
                </c:pt>
                <c:pt idx="328">
                  <c:v>0.52500000000000002</c:v>
                </c:pt>
                <c:pt idx="329">
                  <c:v>0.107</c:v>
                </c:pt>
                <c:pt idx="330">
                  <c:v>4.1000000000000002E-2</c:v>
                </c:pt>
                <c:pt idx="331">
                  <c:v>3.9E-2</c:v>
                </c:pt>
                <c:pt idx="332">
                  <c:v>3.7999999999999999E-2</c:v>
                </c:pt>
                <c:pt idx="333">
                  <c:v>2.9000000000000001E-2</c:v>
                </c:pt>
                <c:pt idx="334">
                  <c:v>2.8000000000000001E-2</c:v>
                </c:pt>
                <c:pt idx="335">
                  <c:v>2.1000000000000001E-2</c:v>
                </c:pt>
                <c:pt idx="336">
                  <c:v>3.4000000000000002E-2</c:v>
                </c:pt>
                <c:pt idx="337">
                  <c:v>3.5999999999999997E-2</c:v>
                </c:pt>
                <c:pt idx="338">
                  <c:v>2.7E-2</c:v>
                </c:pt>
                <c:pt idx="339">
                  <c:v>2.5999999999999999E-2</c:v>
                </c:pt>
                <c:pt idx="340">
                  <c:v>2.5999999999999999E-2</c:v>
                </c:pt>
                <c:pt idx="341">
                  <c:v>2.7E-2</c:v>
                </c:pt>
                <c:pt idx="342">
                  <c:v>2.1000000000000001E-2</c:v>
                </c:pt>
                <c:pt idx="343">
                  <c:v>2.8000000000000001E-2</c:v>
                </c:pt>
                <c:pt idx="344">
                  <c:v>2.9000000000000001E-2</c:v>
                </c:pt>
                <c:pt idx="345">
                  <c:v>2.5000000000000001E-2</c:v>
                </c:pt>
                <c:pt idx="346">
                  <c:v>3.3000000000000002E-2</c:v>
                </c:pt>
                <c:pt idx="347">
                  <c:v>2.5000000000000001E-2</c:v>
                </c:pt>
                <c:pt idx="348">
                  <c:v>0.04</c:v>
                </c:pt>
                <c:pt idx="349">
                  <c:v>2.5999999999999999E-2</c:v>
                </c:pt>
                <c:pt idx="350">
                  <c:v>2.5999999999999999E-2</c:v>
                </c:pt>
                <c:pt idx="351">
                  <c:v>3.1E-2</c:v>
                </c:pt>
                <c:pt idx="352">
                  <c:v>2.7E-2</c:v>
                </c:pt>
                <c:pt idx="353">
                  <c:v>2.1000000000000001E-2</c:v>
                </c:pt>
                <c:pt idx="354">
                  <c:v>1.0999999999999999E-2</c:v>
                </c:pt>
                <c:pt idx="355">
                  <c:v>2.5999999999999999E-2</c:v>
                </c:pt>
                <c:pt idx="356">
                  <c:v>3.1E-2</c:v>
                </c:pt>
                <c:pt idx="357">
                  <c:v>2.4E-2</c:v>
                </c:pt>
                <c:pt idx="358">
                  <c:v>3.6999999999999998E-2</c:v>
                </c:pt>
                <c:pt idx="359">
                  <c:v>2.1000000000000001E-2</c:v>
                </c:pt>
                <c:pt idx="360">
                  <c:v>1.9E-2</c:v>
                </c:pt>
                <c:pt idx="361">
                  <c:v>2.3E-2</c:v>
                </c:pt>
                <c:pt idx="362">
                  <c:v>2.5999999999999999E-2</c:v>
                </c:pt>
                <c:pt idx="363">
                  <c:v>3.2000000000000001E-2</c:v>
                </c:pt>
                <c:pt idx="364">
                  <c:v>2.7E-2</c:v>
                </c:pt>
                <c:pt idx="365">
                  <c:v>0.03</c:v>
                </c:pt>
                <c:pt idx="366">
                  <c:v>1.2999999999999999E-2</c:v>
                </c:pt>
                <c:pt idx="367">
                  <c:v>0.02</c:v>
                </c:pt>
                <c:pt idx="368">
                  <c:v>1.9E-2</c:v>
                </c:pt>
                <c:pt idx="369">
                  <c:v>1.6E-2</c:v>
                </c:pt>
                <c:pt idx="370">
                  <c:v>2.8000000000000001E-2</c:v>
                </c:pt>
                <c:pt idx="371">
                  <c:v>1.2999999999999999E-2</c:v>
                </c:pt>
                <c:pt idx="372">
                  <c:v>2.5999999999999999E-2</c:v>
                </c:pt>
                <c:pt idx="373">
                  <c:v>2.8000000000000001E-2</c:v>
                </c:pt>
                <c:pt idx="374">
                  <c:v>1.2999999999999999E-2</c:v>
                </c:pt>
                <c:pt idx="375">
                  <c:v>1.2999999999999999E-2</c:v>
                </c:pt>
                <c:pt idx="376">
                  <c:v>2.5999999999999999E-2</c:v>
                </c:pt>
                <c:pt idx="377">
                  <c:v>2.5000000000000001E-2</c:v>
                </c:pt>
                <c:pt idx="378">
                  <c:v>1.4999999999999999E-2</c:v>
                </c:pt>
                <c:pt idx="379">
                  <c:v>1.7999999999999999E-2</c:v>
                </c:pt>
                <c:pt idx="380">
                  <c:v>2.3E-2</c:v>
                </c:pt>
                <c:pt idx="381">
                  <c:v>1.7000000000000001E-2</c:v>
                </c:pt>
                <c:pt idx="382">
                  <c:v>2.3E-2</c:v>
                </c:pt>
                <c:pt idx="383">
                  <c:v>8.9999999999999993E-3</c:v>
                </c:pt>
                <c:pt idx="384">
                  <c:v>2.5000000000000001E-2</c:v>
                </c:pt>
                <c:pt idx="385">
                  <c:v>1.7000000000000001E-2</c:v>
                </c:pt>
                <c:pt idx="386">
                  <c:v>3.3000000000000002E-2</c:v>
                </c:pt>
                <c:pt idx="387">
                  <c:v>5.0999999999999997E-2</c:v>
                </c:pt>
                <c:pt idx="388">
                  <c:v>8.5999999999999993E-2</c:v>
                </c:pt>
                <c:pt idx="389">
                  <c:v>7.0999999999999994E-2</c:v>
                </c:pt>
                <c:pt idx="390">
                  <c:v>0.03</c:v>
                </c:pt>
                <c:pt idx="391">
                  <c:v>1.6E-2</c:v>
                </c:pt>
                <c:pt idx="392">
                  <c:v>2.5000000000000001E-2</c:v>
                </c:pt>
                <c:pt idx="393">
                  <c:v>1.2999999999999999E-2</c:v>
                </c:pt>
                <c:pt idx="394">
                  <c:v>2.7E-2</c:v>
                </c:pt>
                <c:pt idx="395">
                  <c:v>1.4999999999999999E-2</c:v>
                </c:pt>
                <c:pt idx="396">
                  <c:v>1.4E-2</c:v>
                </c:pt>
                <c:pt idx="397">
                  <c:v>1.7000000000000001E-2</c:v>
                </c:pt>
                <c:pt idx="398">
                  <c:v>1.7999999999999999E-2</c:v>
                </c:pt>
                <c:pt idx="399">
                  <c:v>3.3000000000000002E-2</c:v>
                </c:pt>
                <c:pt idx="400">
                  <c:v>2.1999999999999999E-2</c:v>
                </c:pt>
                <c:pt idx="401">
                  <c:v>3.4000000000000002E-2</c:v>
                </c:pt>
                <c:pt idx="402">
                  <c:v>1.6E-2</c:v>
                </c:pt>
                <c:pt idx="403">
                  <c:v>2.7E-2</c:v>
                </c:pt>
                <c:pt idx="404">
                  <c:v>0.01</c:v>
                </c:pt>
                <c:pt idx="405">
                  <c:v>1.9E-2</c:v>
                </c:pt>
                <c:pt idx="406">
                  <c:v>1.4999999999999999E-2</c:v>
                </c:pt>
                <c:pt idx="407">
                  <c:v>2.5000000000000001E-2</c:v>
                </c:pt>
                <c:pt idx="408">
                  <c:v>1.7999999999999999E-2</c:v>
                </c:pt>
                <c:pt idx="409">
                  <c:v>1.4E-2</c:v>
                </c:pt>
                <c:pt idx="410">
                  <c:v>2.1999999999999999E-2</c:v>
                </c:pt>
                <c:pt idx="411">
                  <c:v>2.5999999999999999E-2</c:v>
                </c:pt>
                <c:pt idx="412">
                  <c:v>2.3E-2</c:v>
                </c:pt>
                <c:pt idx="413">
                  <c:v>2.1000000000000001E-2</c:v>
                </c:pt>
                <c:pt idx="414">
                  <c:v>2.7E-2</c:v>
                </c:pt>
                <c:pt idx="415">
                  <c:v>1.7999999999999999E-2</c:v>
                </c:pt>
                <c:pt idx="416">
                  <c:v>0.02</c:v>
                </c:pt>
                <c:pt idx="417">
                  <c:v>2.1000000000000001E-2</c:v>
                </c:pt>
                <c:pt idx="418">
                  <c:v>1.9E-2</c:v>
                </c:pt>
                <c:pt idx="419">
                  <c:v>2.1000000000000001E-2</c:v>
                </c:pt>
                <c:pt idx="420">
                  <c:v>1.2999999999999999E-2</c:v>
                </c:pt>
                <c:pt idx="421">
                  <c:v>1.9E-2</c:v>
                </c:pt>
                <c:pt idx="422">
                  <c:v>1.7000000000000001E-2</c:v>
                </c:pt>
                <c:pt idx="423">
                  <c:v>2.7E-2</c:v>
                </c:pt>
                <c:pt idx="424">
                  <c:v>1.7999999999999999E-2</c:v>
                </c:pt>
                <c:pt idx="425">
                  <c:v>3.6999999999999998E-2</c:v>
                </c:pt>
                <c:pt idx="426">
                  <c:v>2.1999999999999999E-2</c:v>
                </c:pt>
                <c:pt idx="427">
                  <c:v>2.7E-2</c:v>
                </c:pt>
                <c:pt idx="428">
                  <c:v>2.8000000000000001E-2</c:v>
                </c:pt>
                <c:pt idx="429">
                  <c:v>2.4E-2</c:v>
                </c:pt>
                <c:pt idx="430">
                  <c:v>2.1999999999999999E-2</c:v>
                </c:pt>
                <c:pt idx="431">
                  <c:v>2.3E-2</c:v>
                </c:pt>
                <c:pt idx="432">
                  <c:v>1.7999999999999999E-2</c:v>
                </c:pt>
                <c:pt idx="433">
                  <c:v>0.03</c:v>
                </c:pt>
                <c:pt idx="434">
                  <c:v>2.4E-2</c:v>
                </c:pt>
                <c:pt idx="435">
                  <c:v>1.6E-2</c:v>
                </c:pt>
                <c:pt idx="436">
                  <c:v>0.02</c:v>
                </c:pt>
                <c:pt idx="437">
                  <c:v>1.6E-2</c:v>
                </c:pt>
                <c:pt idx="438">
                  <c:v>3.1E-2</c:v>
                </c:pt>
                <c:pt idx="439">
                  <c:v>0.02</c:v>
                </c:pt>
                <c:pt idx="440">
                  <c:v>1.7999999999999999E-2</c:v>
                </c:pt>
                <c:pt idx="441">
                  <c:v>3.3000000000000002E-2</c:v>
                </c:pt>
                <c:pt idx="442">
                  <c:v>2.5999999999999999E-2</c:v>
                </c:pt>
                <c:pt idx="443">
                  <c:v>1.7999999999999999E-2</c:v>
                </c:pt>
                <c:pt idx="444">
                  <c:v>1.4999999999999999E-2</c:v>
                </c:pt>
                <c:pt idx="445">
                  <c:v>0.02</c:v>
                </c:pt>
                <c:pt idx="446">
                  <c:v>1.9E-2</c:v>
                </c:pt>
                <c:pt idx="447">
                  <c:v>1.7999999999999999E-2</c:v>
                </c:pt>
                <c:pt idx="448">
                  <c:v>2.7E-2</c:v>
                </c:pt>
                <c:pt idx="449">
                  <c:v>2.4E-2</c:v>
                </c:pt>
                <c:pt idx="450">
                  <c:v>2.3E-2</c:v>
                </c:pt>
                <c:pt idx="451">
                  <c:v>2.9000000000000001E-2</c:v>
                </c:pt>
                <c:pt idx="452">
                  <c:v>1.7000000000000001E-2</c:v>
                </c:pt>
                <c:pt idx="453">
                  <c:v>3.5000000000000003E-2</c:v>
                </c:pt>
                <c:pt idx="454">
                  <c:v>1.0999999999999999E-2</c:v>
                </c:pt>
                <c:pt idx="455">
                  <c:v>1.6E-2</c:v>
                </c:pt>
                <c:pt idx="456">
                  <c:v>2.5999999999999999E-2</c:v>
                </c:pt>
                <c:pt idx="457">
                  <c:v>2.3E-2</c:v>
                </c:pt>
                <c:pt idx="458">
                  <c:v>0.02</c:v>
                </c:pt>
                <c:pt idx="459">
                  <c:v>1.4999999999999999E-2</c:v>
                </c:pt>
                <c:pt idx="460">
                  <c:v>2.7E-2</c:v>
                </c:pt>
                <c:pt idx="461">
                  <c:v>2.3E-2</c:v>
                </c:pt>
                <c:pt idx="462">
                  <c:v>2.5999999999999999E-2</c:v>
                </c:pt>
                <c:pt idx="463">
                  <c:v>1.6E-2</c:v>
                </c:pt>
                <c:pt idx="464">
                  <c:v>1.9E-2</c:v>
                </c:pt>
                <c:pt idx="465">
                  <c:v>2.3E-2</c:v>
                </c:pt>
                <c:pt idx="466">
                  <c:v>2.3E-2</c:v>
                </c:pt>
                <c:pt idx="467">
                  <c:v>1.4E-2</c:v>
                </c:pt>
                <c:pt idx="468">
                  <c:v>2.4E-2</c:v>
                </c:pt>
                <c:pt idx="469">
                  <c:v>1.2E-2</c:v>
                </c:pt>
                <c:pt idx="470">
                  <c:v>1.7000000000000001E-2</c:v>
                </c:pt>
                <c:pt idx="471">
                  <c:v>2.3E-2</c:v>
                </c:pt>
                <c:pt idx="472">
                  <c:v>3.4000000000000002E-2</c:v>
                </c:pt>
                <c:pt idx="473">
                  <c:v>3.5000000000000003E-2</c:v>
                </c:pt>
                <c:pt idx="474">
                  <c:v>2.9000000000000001E-2</c:v>
                </c:pt>
                <c:pt idx="475">
                  <c:v>2.7E-2</c:v>
                </c:pt>
                <c:pt idx="476">
                  <c:v>2.1000000000000001E-2</c:v>
                </c:pt>
                <c:pt idx="477">
                  <c:v>5.3999999999999999E-2</c:v>
                </c:pt>
                <c:pt idx="478">
                  <c:v>0.191</c:v>
                </c:pt>
                <c:pt idx="479">
                  <c:v>0.52700000000000002</c:v>
                </c:pt>
                <c:pt idx="480">
                  <c:v>0.74099999999999999</c:v>
                </c:pt>
                <c:pt idx="481">
                  <c:v>0.59499999999999997</c:v>
                </c:pt>
                <c:pt idx="482">
                  <c:v>0.253</c:v>
                </c:pt>
                <c:pt idx="483">
                  <c:v>0.16400000000000001</c:v>
                </c:pt>
                <c:pt idx="484">
                  <c:v>0.14799999999999999</c:v>
                </c:pt>
                <c:pt idx="485">
                  <c:v>0.09</c:v>
                </c:pt>
                <c:pt idx="486">
                  <c:v>3.5999999999999997E-2</c:v>
                </c:pt>
                <c:pt idx="487">
                  <c:v>3.6999999999999998E-2</c:v>
                </c:pt>
                <c:pt idx="488">
                  <c:v>0.02</c:v>
                </c:pt>
                <c:pt idx="489">
                  <c:v>3.2000000000000001E-2</c:v>
                </c:pt>
                <c:pt idx="490">
                  <c:v>2.9000000000000001E-2</c:v>
                </c:pt>
                <c:pt idx="491">
                  <c:v>2.5999999999999999E-2</c:v>
                </c:pt>
                <c:pt idx="492">
                  <c:v>2.8000000000000001E-2</c:v>
                </c:pt>
                <c:pt idx="493">
                  <c:v>2.5000000000000001E-2</c:v>
                </c:pt>
                <c:pt idx="494">
                  <c:v>0.02</c:v>
                </c:pt>
                <c:pt idx="495">
                  <c:v>2.3E-2</c:v>
                </c:pt>
                <c:pt idx="496">
                  <c:v>2.1999999999999999E-2</c:v>
                </c:pt>
                <c:pt idx="497">
                  <c:v>1.2999999999999999E-2</c:v>
                </c:pt>
                <c:pt idx="498">
                  <c:v>1.9E-2</c:v>
                </c:pt>
                <c:pt idx="499">
                  <c:v>2.3E-2</c:v>
                </c:pt>
                <c:pt idx="500">
                  <c:v>1.2999999999999999E-2</c:v>
                </c:pt>
                <c:pt idx="501">
                  <c:v>1.9E-2</c:v>
                </c:pt>
                <c:pt idx="502">
                  <c:v>2.5000000000000001E-2</c:v>
                </c:pt>
                <c:pt idx="503">
                  <c:v>0.02</c:v>
                </c:pt>
                <c:pt idx="504">
                  <c:v>0.03</c:v>
                </c:pt>
                <c:pt idx="505">
                  <c:v>2.3E-2</c:v>
                </c:pt>
                <c:pt idx="506">
                  <c:v>2.3E-2</c:v>
                </c:pt>
                <c:pt idx="507">
                  <c:v>2.1999999999999999E-2</c:v>
                </c:pt>
                <c:pt idx="508">
                  <c:v>1.4999999999999999E-2</c:v>
                </c:pt>
                <c:pt idx="509">
                  <c:v>2.9000000000000001E-2</c:v>
                </c:pt>
                <c:pt idx="510">
                  <c:v>1.9E-2</c:v>
                </c:pt>
                <c:pt idx="511">
                  <c:v>2.1000000000000001E-2</c:v>
                </c:pt>
                <c:pt idx="512">
                  <c:v>0.02</c:v>
                </c:pt>
                <c:pt idx="513">
                  <c:v>2.1000000000000001E-2</c:v>
                </c:pt>
                <c:pt idx="514">
                  <c:v>1.9E-2</c:v>
                </c:pt>
                <c:pt idx="515">
                  <c:v>1.7999999999999999E-2</c:v>
                </c:pt>
                <c:pt idx="516">
                  <c:v>0.02</c:v>
                </c:pt>
                <c:pt idx="517">
                  <c:v>2.7E-2</c:v>
                </c:pt>
                <c:pt idx="518">
                  <c:v>2.4E-2</c:v>
                </c:pt>
                <c:pt idx="519">
                  <c:v>3.6999999999999998E-2</c:v>
                </c:pt>
                <c:pt idx="520">
                  <c:v>2.5999999999999999E-2</c:v>
                </c:pt>
                <c:pt idx="521">
                  <c:v>1.9E-2</c:v>
                </c:pt>
                <c:pt idx="522">
                  <c:v>1.9E-2</c:v>
                </c:pt>
                <c:pt idx="523">
                  <c:v>1.7999999999999999E-2</c:v>
                </c:pt>
                <c:pt idx="524">
                  <c:v>1.7999999999999999E-2</c:v>
                </c:pt>
                <c:pt idx="525">
                  <c:v>0.02</c:v>
                </c:pt>
                <c:pt idx="526">
                  <c:v>2.4E-2</c:v>
                </c:pt>
                <c:pt idx="527">
                  <c:v>2.4E-2</c:v>
                </c:pt>
                <c:pt idx="528">
                  <c:v>2.4E-2</c:v>
                </c:pt>
                <c:pt idx="529">
                  <c:v>2.5000000000000001E-2</c:v>
                </c:pt>
                <c:pt idx="530">
                  <c:v>3.3000000000000002E-2</c:v>
                </c:pt>
                <c:pt idx="531">
                  <c:v>1.9E-2</c:v>
                </c:pt>
                <c:pt idx="532">
                  <c:v>1.6E-2</c:v>
                </c:pt>
                <c:pt idx="533">
                  <c:v>8.9999999999999993E-3</c:v>
                </c:pt>
                <c:pt idx="534">
                  <c:v>0.02</c:v>
                </c:pt>
                <c:pt idx="535">
                  <c:v>1.7000000000000001E-2</c:v>
                </c:pt>
                <c:pt idx="536">
                  <c:v>2.9000000000000001E-2</c:v>
                </c:pt>
                <c:pt idx="537">
                  <c:v>2.3E-2</c:v>
                </c:pt>
                <c:pt idx="538">
                  <c:v>1.0999999999999999E-2</c:v>
                </c:pt>
                <c:pt idx="539">
                  <c:v>2.3E-2</c:v>
                </c:pt>
                <c:pt idx="540">
                  <c:v>1.4E-2</c:v>
                </c:pt>
                <c:pt idx="541">
                  <c:v>1.4E-2</c:v>
                </c:pt>
                <c:pt idx="542">
                  <c:v>0.01</c:v>
                </c:pt>
                <c:pt idx="543">
                  <c:v>1.7000000000000001E-2</c:v>
                </c:pt>
                <c:pt idx="544">
                  <c:v>1.7000000000000001E-2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2.7E-2</c:v>
                </c:pt>
                <c:pt idx="548">
                  <c:v>1.4E-2</c:v>
                </c:pt>
                <c:pt idx="549">
                  <c:v>1.4E-2</c:v>
                </c:pt>
                <c:pt idx="550">
                  <c:v>1.9E-2</c:v>
                </c:pt>
                <c:pt idx="551">
                  <c:v>1.4999999999999999E-2</c:v>
                </c:pt>
                <c:pt idx="552">
                  <c:v>2.5999999999999999E-2</c:v>
                </c:pt>
                <c:pt idx="553">
                  <c:v>8.0000000000000002E-3</c:v>
                </c:pt>
                <c:pt idx="554">
                  <c:v>3.3000000000000002E-2</c:v>
                </c:pt>
                <c:pt idx="555">
                  <c:v>1.9E-2</c:v>
                </c:pt>
                <c:pt idx="556">
                  <c:v>2.4E-2</c:v>
                </c:pt>
                <c:pt idx="557">
                  <c:v>2.1999999999999999E-2</c:v>
                </c:pt>
                <c:pt idx="558">
                  <c:v>2.7E-2</c:v>
                </c:pt>
                <c:pt idx="559">
                  <c:v>2.7E-2</c:v>
                </c:pt>
                <c:pt idx="560">
                  <c:v>2.3E-2</c:v>
                </c:pt>
                <c:pt idx="561">
                  <c:v>1.4E-2</c:v>
                </c:pt>
                <c:pt idx="562">
                  <c:v>1.6E-2</c:v>
                </c:pt>
                <c:pt idx="563">
                  <c:v>1.4999999999999999E-2</c:v>
                </c:pt>
                <c:pt idx="564">
                  <c:v>0.01</c:v>
                </c:pt>
                <c:pt idx="565">
                  <c:v>1.7000000000000001E-2</c:v>
                </c:pt>
                <c:pt idx="566">
                  <c:v>1.4999999999999999E-2</c:v>
                </c:pt>
                <c:pt idx="567">
                  <c:v>1.7999999999999999E-2</c:v>
                </c:pt>
                <c:pt idx="568">
                  <c:v>1.6E-2</c:v>
                </c:pt>
                <c:pt idx="569">
                  <c:v>1.7999999999999999E-2</c:v>
                </c:pt>
                <c:pt idx="570">
                  <c:v>2.1000000000000001E-2</c:v>
                </c:pt>
                <c:pt idx="571">
                  <c:v>2.4E-2</c:v>
                </c:pt>
                <c:pt idx="572">
                  <c:v>2.3E-2</c:v>
                </c:pt>
                <c:pt idx="573">
                  <c:v>1.2999999999999999E-2</c:v>
                </c:pt>
                <c:pt idx="574">
                  <c:v>2.4E-2</c:v>
                </c:pt>
                <c:pt idx="575">
                  <c:v>1.0999999999999999E-2</c:v>
                </c:pt>
                <c:pt idx="576">
                  <c:v>1.4E-2</c:v>
                </c:pt>
                <c:pt idx="577">
                  <c:v>1.4999999999999999E-2</c:v>
                </c:pt>
                <c:pt idx="578">
                  <c:v>1.4E-2</c:v>
                </c:pt>
                <c:pt idx="579">
                  <c:v>1.2999999999999999E-2</c:v>
                </c:pt>
                <c:pt idx="580">
                  <c:v>0.02</c:v>
                </c:pt>
                <c:pt idx="581">
                  <c:v>2.5000000000000001E-2</c:v>
                </c:pt>
                <c:pt idx="582">
                  <c:v>2.1000000000000001E-2</c:v>
                </c:pt>
                <c:pt idx="583">
                  <c:v>1.7999999999999999E-2</c:v>
                </c:pt>
                <c:pt idx="584">
                  <c:v>1.7000000000000001E-2</c:v>
                </c:pt>
                <c:pt idx="585">
                  <c:v>2.7E-2</c:v>
                </c:pt>
                <c:pt idx="586">
                  <c:v>1.7999999999999999E-2</c:v>
                </c:pt>
                <c:pt idx="587">
                  <c:v>2.3E-2</c:v>
                </c:pt>
                <c:pt idx="588">
                  <c:v>2.7E-2</c:v>
                </c:pt>
                <c:pt idx="589">
                  <c:v>2.1999999999999999E-2</c:v>
                </c:pt>
                <c:pt idx="590">
                  <c:v>2.9000000000000001E-2</c:v>
                </c:pt>
                <c:pt idx="591">
                  <c:v>0.02</c:v>
                </c:pt>
                <c:pt idx="592">
                  <c:v>2.1999999999999999E-2</c:v>
                </c:pt>
                <c:pt idx="593">
                  <c:v>1.4E-2</c:v>
                </c:pt>
                <c:pt idx="594">
                  <c:v>1.9E-2</c:v>
                </c:pt>
                <c:pt idx="595">
                  <c:v>3.7999999999999999E-2</c:v>
                </c:pt>
                <c:pt idx="596">
                  <c:v>2.1000000000000001E-2</c:v>
                </c:pt>
                <c:pt idx="597">
                  <c:v>3.1E-2</c:v>
                </c:pt>
                <c:pt idx="598">
                  <c:v>0.114</c:v>
                </c:pt>
                <c:pt idx="599">
                  <c:v>0.379</c:v>
                </c:pt>
                <c:pt idx="600">
                  <c:v>0.78700000000000003</c:v>
                </c:pt>
                <c:pt idx="601">
                  <c:v>1.04</c:v>
                </c:pt>
                <c:pt idx="602">
                  <c:v>0.60799999999999998</c:v>
                </c:pt>
                <c:pt idx="603">
                  <c:v>0.11700000000000001</c:v>
                </c:pt>
                <c:pt idx="604">
                  <c:v>2.3E-2</c:v>
                </c:pt>
                <c:pt idx="605">
                  <c:v>2.5999999999999999E-2</c:v>
                </c:pt>
                <c:pt idx="606">
                  <c:v>2.3E-2</c:v>
                </c:pt>
                <c:pt idx="607">
                  <c:v>2.7E-2</c:v>
                </c:pt>
                <c:pt idx="608">
                  <c:v>3.7999999999999999E-2</c:v>
                </c:pt>
                <c:pt idx="609">
                  <c:v>5.8000000000000003E-2</c:v>
                </c:pt>
                <c:pt idx="610">
                  <c:v>9.1999999999999998E-2</c:v>
                </c:pt>
                <c:pt idx="611">
                  <c:v>9.4E-2</c:v>
                </c:pt>
                <c:pt idx="612">
                  <c:v>4.2000000000000003E-2</c:v>
                </c:pt>
                <c:pt idx="613">
                  <c:v>2.1999999999999999E-2</c:v>
                </c:pt>
                <c:pt idx="614">
                  <c:v>2.4E-2</c:v>
                </c:pt>
                <c:pt idx="615">
                  <c:v>2.4E-2</c:v>
                </c:pt>
                <c:pt idx="616">
                  <c:v>1.7000000000000001E-2</c:v>
                </c:pt>
                <c:pt idx="617">
                  <c:v>2.5999999999999999E-2</c:v>
                </c:pt>
                <c:pt idx="618">
                  <c:v>1.0999999999999999E-2</c:v>
                </c:pt>
                <c:pt idx="619">
                  <c:v>2.8000000000000001E-2</c:v>
                </c:pt>
                <c:pt idx="620">
                  <c:v>2.3E-2</c:v>
                </c:pt>
                <c:pt idx="621">
                  <c:v>2.5999999999999999E-2</c:v>
                </c:pt>
                <c:pt idx="622">
                  <c:v>1.2999999999999999E-2</c:v>
                </c:pt>
                <c:pt idx="623">
                  <c:v>2.5000000000000001E-2</c:v>
                </c:pt>
                <c:pt idx="624">
                  <c:v>2.1999999999999999E-2</c:v>
                </c:pt>
                <c:pt idx="625">
                  <c:v>1.4E-2</c:v>
                </c:pt>
                <c:pt idx="626">
                  <c:v>2.4E-2</c:v>
                </c:pt>
                <c:pt idx="627">
                  <c:v>1.9E-2</c:v>
                </c:pt>
                <c:pt idx="628">
                  <c:v>1.7000000000000001E-2</c:v>
                </c:pt>
                <c:pt idx="629">
                  <c:v>0.02</c:v>
                </c:pt>
                <c:pt idx="630">
                  <c:v>2.1000000000000001E-2</c:v>
                </c:pt>
                <c:pt idx="631">
                  <c:v>1.0999999999999999E-2</c:v>
                </c:pt>
                <c:pt idx="632">
                  <c:v>1.4999999999999999E-2</c:v>
                </c:pt>
                <c:pt idx="633">
                  <c:v>1.4999999999999999E-2</c:v>
                </c:pt>
                <c:pt idx="634">
                  <c:v>2.5000000000000001E-2</c:v>
                </c:pt>
                <c:pt idx="635">
                  <c:v>1.4999999999999999E-2</c:v>
                </c:pt>
                <c:pt idx="636">
                  <c:v>1.6E-2</c:v>
                </c:pt>
                <c:pt idx="637">
                  <c:v>2.7E-2</c:v>
                </c:pt>
                <c:pt idx="638">
                  <c:v>1.7000000000000001E-2</c:v>
                </c:pt>
                <c:pt idx="639">
                  <c:v>1.7000000000000001E-2</c:v>
                </c:pt>
                <c:pt idx="640">
                  <c:v>1.4999999999999999E-2</c:v>
                </c:pt>
                <c:pt idx="641">
                  <c:v>1.9E-2</c:v>
                </c:pt>
                <c:pt idx="642">
                  <c:v>2.3E-2</c:v>
                </c:pt>
                <c:pt idx="643">
                  <c:v>1.2E-2</c:v>
                </c:pt>
                <c:pt idx="644">
                  <c:v>1.4999999999999999E-2</c:v>
                </c:pt>
                <c:pt idx="645">
                  <c:v>1.9E-2</c:v>
                </c:pt>
                <c:pt idx="646">
                  <c:v>1.7999999999999999E-2</c:v>
                </c:pt>
                <c:pt idx="647">
                  <c:v>1.9E-2</c:v>
                </c:pt>
                <c:pt idx="648">
                  <c:v>1.7999999999999999E-2</c:v>
                </c:pt>
                <c:pt idx="649">
                  <c:v>1.7000000000000001E-2</c:v>
                </c:pt>
                <c:pt idx="650">
                  <c:v>1.7999999999999999E-2</c:v>
                </c:pt>
                <c:pt idx="651">
                  <c:v>1.4E-2</c:v>
                </c:pt>
                <c:pt idx="652">
                  <c:v>2.1000000000000001E-2</c:v>
                </c:pt>
                <c:pt idx="653">
                  <c:v>2.1999999999999999E-2</c:v>
                </c:pt>
                <c:pt idx="654">
                  <c:v>0.02</c:v>
                </c:pt>
                <c:pt idx="655">
                  <c:v>1.2999999999999999E-2</c:v>
                </c:pt>
                <c:pt idx="656">
                  <c:v>1.7000000000000001E-2</c:v>
                </c:pt>
                <c:pt idx="657">
                  <c:v>2.1000000000000001E-2</c:v>
                </c:pt>
                <c:pt idx="658">
                  <c:v>1.4999999999999999E-2</c:v>
                </c:pt>
                <c:pt idx="659">
                  <c:v>1.4E-2</c:v>
                </c:pt>
                <c:pt idx="660">
                  <c:v>1.2999999999999999E-2</c:v>
                </c:pt>
                <c:pt idx="661">
                  <c:v>1.4E-2</c:v>
                </c:pt>
                <c:pt idx="662">
                  <c:v>1.4999999999999999E-2</c:v>
                </c:pt>
                <c:pt idx="663">
                  <c:v>1.2E-2</c:v>
                </c:pt>
                <c:pt idx="664">
                  <c:v>2.1000000000000001E-2</c:v>
                </c:pt>
                <c:pt idx="665">
                  <c:v>2.1000000000000001E-2</c:v>
                </c:pt>
                <c:pt idx="666">
                  <c:v>1.9E-2</c:v>
                </c:pt>
                <c:pt idx="667">
                  <c:v>2.4E-2</c:v>
                </c:pt>
                <c:pt idx="668">
                  <c:v>1.7999999999999999E-2</c:v>
                </c:pt>
                <c:pt idx="669">
                  <c:v>2.4E-2</c:v>
                </c:pt>
                <c:pt idx="670">
                  <c:v>2.7E-2</c:v>
                </c:pt>
                <c:pt idx="671">
                  <c:v>1.9E-2</c:v>
                </c:pt>
                <c:pt idx="672">
                  <c:v>2.3E-2</c:v>
                </c:pt>
                <c:pt idx="673">
                  <c:v>8.9999999999999993E-3</c:v>
                </c:pt>
                <c:pt idx="674">
                  <c:v>2.4E-2</c:v>
                </c:pt>
                <c:pt idx="675">
                  <c:v>1.7999999999999999E-2</c:v>
                </c:pt>
                <c:pt idx="676">
                  <c:v>1.9E-2</c:v>
                </c:pt>
                <c:pt idx="677">
                  <c:v>2.1999999999999999E-2</c:v>
                </c:pt>
                <c:pt idx="678">
                  <c:v>1.7000000000000001E-2</c:v>
                </c:pt>
                <c:pt idx="679">
                  <c:v>1.2999999999999999E-2</c:v>
                </c:pt>
                <c:pt idx="680">
                  <c:v>2.1999999999999999E-2</c:v>
                </c:pt>
                <c:pt idx="681">
                  <c:v>2.7E-2</c:v>
                </c:pt>
                <c:pt idx="682">
                  <c:v>0.02</c:v>
                </c:pt>
                <c:pt idx="683">
                  <c:v>0.02</c:v>
                </c:pt>
                <c:pt idx="684">
                  <c:v>1.4E-2</c:v>
                </c:pt>
                <c:pt idx="685">
                  <c:v>1.4999999999999999E-2</c:v>
                </c:pt>
                <c:pt idx="686">
                  <c:v>1.4999999999999999E-2</c:v>
                </c:pt>
                <c:pt idx="687">
                  <c:v>1.7999999999999999E-2</c:v>
                </c:pt>
                <c:pt idx="688">
                  <c:v>2.1999999999999999E-2</c:v>
                </c:pt>
                <c:pt idx="689">
                  <c:v>2.7E-2</c:v>
                </c:pt>
                <c:pt idx="690">
                  <c:v>2.1000000000000001E-2</c:v>
                </c:pt>
                <c:pt idx="691">
                  <c:v>3.7999999999999999E-2</c:v>
                </c:pt>
                <c:pt idx="692">
                  <c:v>0.04</c:v>
                </c:pt>
                <c:pt idx="693">
                  <c:v>4.4999999999999998E-2</c:v>
                </c:pt>
                <c:pt idx="694">
                  <c:v>7.3999999999999996E-2</c:v>
                </c:pt>
                <c:pt idx="695">
                  <c:v>0.19600000000000001</c:v>
                </c:pt>
                <c:pt idx="696">
                  <c:v>0.63600000000000001</c:v>
                </c:pt>
                <c:pt idx="697">
                  <c:v>1.2470000000000001</c:v>
                </c:pt>
                <c:pt idx="698">
                  <c:v>2.16</c:v>
                </c:pt>
                <c:pt idx="699">
                  <c:v>2.355</c:v>
                </c:pt>
                <c:pt idx="700">
                  <c:v>0.753</c:v>
                </c:pt>
                <c:pt idx="701">
                  <c:v>9.1999999999999998E-2</c:v>
                </c:pt>
                <c:pt idx="702">
                  <c:v>3.2000000000000001E-2</c:v>
                </c:pt>
                <c:pt idx="703">
                  <c:v>2.5000000000000001E-2</c:v>
                </c:pt>
                <c:pt idx="704">
                  <c:v>0.02</c:v>
                </c:pt>
                <c:pt idx="705">
                  <c:v>0.02</c:v>
                </c:pt>
                <c:pt idx="706">
                  <c:v>1.7999999999999999E-2</c:v>
                </c:pt>
                <c:pt idx="707">
                  <c:v>1.7000000000000001E-2</c:v>
                </c:pt>
                <c:pt idx="708">
                  <c:v>2.7E-2</c:v>
                </c:pt>
                <c:pt idx="709">
                  <c:v>2.5000000000000001E-2</c:v>
                </c:pt>
                <c:pt idx="710">
                  <c:v>2.9000000000000001E-2</c:v>
                </c:pt>
                <c:pt idx="711">
                  <c:v>1.4E-2</c:v>
                </c:pt>
                <c:pt idx="712">
                  <c:v>2.1999999999999999E-2</c:v>
                </c:pt>
                <c:pt idx="713">
                  <c:v>2.1999999999999999E-2</c:v>
                </c:pt>
                <c:pt idx="714">
                  <c:v>3.2000000000000001E-2</c:v>
                </c:pt>
                <c:pt idx="715">
                  <c:v>2.5000000000000001E-2</c:v>
                </c:pt>
                <c:pt idx="716">
                  <c:v>2.1999999999999999E-2</c:v>
                </c:pt>
                <c:pt idx="717">
                  <c:v>2.4E-2</c:v>
                </c:pt>
                <c:pt idx="718">
                  <c:v>1.7000000000000001E-2</c:v>
                </c:pt>
                <c:pt idx="719">
                  <c:v>1.4E-2</c:v>
                </c:pt>
                <c:pt idx="720">
                  <c:v>2.3E-2</c:v>
                </c:pt>
                <c:pt idx="721">
                  <c:v>0.03</c:v>
                </c:pt>
                <c:pt idx="722">
                  <c:v>2.5999999999999999E-2</c:v>
                </c:pt>
                <c:pt idx="723">
                  <c:v>2.5999999999999999E-2</c:v>
                </c:pt>
                <c:pt idx="724">
                  <c:v>0.03</c:v>
                </c:pt>
                <c:pt idx="725">
                  <c:v>2.4E-2</c:v>
                </c:pt>
                <c:pt idx="726">
                  <c:v>2.5999999999999999E-2</c:v>
                </c:pt>
                <c:pt idx="727">
                  <c:v>3.2000000000000001E-2</c:v>
                </c:pt>
                <c:pt idx="728">
                  <c:v>2.8000000000000001E-2</c:v>
                </c:pt>
                <c:pt idx="729">
                  <c:v>1.4999999999999999E-2</c:v>
                </c:pt>
                <c:pt idx="730">
                  <c:v>1.4999999999999999E-2</c:v>
                </c:pt>
                <c:pt idx="731">
                  <c:v>1.7999999999999999E-2</c:v>
                </c:pt>
                <c:pt idx="732">
                  <c:v>1.6E-2</c:v>
                </c:pt>
                <c:pt idx="733">
                  <c:v>2.3E-2</c:v>
                </c:pt>
                <c:pt idx="734">
                  <c:v>1.7999999999999999E-2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1.9E-2</c:v>
                </c:pt>
                <c:pt idx="738">
                  <c:v>2.1000000000000001E-2</c:v>
                </c:pt>
                <c:pt idx="739">
                  <c:v>2.1999999999999999E-2</c:v>
                </c:pt>
                <c:pt idx="740">
                  <c:v>0.01</c:v>
                </c:pt>
                <c:pt idx="741">
                  <c:v>2.7E-2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1.7999999999999999E-2</c:v>
                </c:pt>
                <c:pt idx="745">
                  <c:v>1.2999999999999999E-2</c:v>
                </c:pt>
                <c:pt idx="746">
                  <c:v>1.9E-2</c:v>
                </c:pt>
                <c:pt idx="747">
                  <c:v>1.9E-2</c:v>
                </c:pt>
                <c:pt idx="748">
                  <c:v>1.4E-2</c:v>
                </c:pt>
                <c:pt idx="749">
                  <c:v>1.4E-2</c:v>
                </c:pt>
                <c:pt idx="750">
                  <c:v>2.1999999999999999E-2</c:v>
                </c:pt>
                <c:pt idx="751">
                  <c:v>1.4999999999999999E-2</c:v>
                </c:pt>
                <c:pt idx="752">
                  <c:v>1.2999999999999999E-2</c:v>
                </c:pt>
                <c:pt idx="753">
                  <c:v>1.2E-2</c:v>
                </c:pt>
                <c:pt idx="754">
                  <c:v>1.4999999999999999E-2</c:v>
                </c:pt>
                <c:pt idx="755">
                  <c:v>1.2999999999999999E-2</c:v>
                </c:pt>
                <c:pt idx="756">
                  <c:v>1.2999999999999999E-2</c:v>
                </c:pt>
                <c:pt idx="757">
                  <c:v>1.9E-2</c:v>
                </c:pt>
                <c:pt idx="758">
                  <c:v>1.2999999999999999E-2</c:v>
                </c:pt>
                <c:pt idx="759">
                  <c:v>1.0999999999999999E-2</c:v>
                </c:pt>
                <c:pt idx="760">
                  <c:v>1.4E-2</c:v>
                </c:pt>
                <c:pt idx="761">
                  <c:v>5.0000000000000001E-3</c:v>
                </c:pt>
                <c:pt idx="762">
                  <c:v>6.0000000000000001E-3</c:v>
                </c:pt>
                <c:pt idx="763">
                  <c:v>1.0999999999999999E-2</c:v>
                </c:pt>
                <c:pt idx="764">
                  <c:v>1.2E-2</c:v>
                </c:pt>
                <c:pt idx="765">
                  <c:v>1.4999999999999999E-2</c:v>
                </c:pt>
                <c:pt idx="766">
                  <c:v>1.6E-2</c:v>
                </c:pt>
                <c:pt idx="767">
                  <c:v>1.7000000000000001E-2</c:v>
                </c:pt>
                <c:pt idx="768">
                  <c:v>1.2E-2</c:v>
                </c:pt>
                <c:pt idx="769">
                  <c:v>1.7000000000000001E-2</c:v>
                </c:pt>
                <c:pt idx="770">
                  <c:v>1.4E-2</c:v>
                </c:pt>
                <c:pt idx="771">
                  <c:v>1.4E-2</c:v>
                </c:pt>
                <c:pt idx="772">
                  <c:v>1.0999999999999999E-2</c:v>
                </c:pt>
                <c:pt idx="773">
                  <c:v>1.6E-2</c:v>
                </c:pt>
                <c:pt idx="774">
                  <c:v>8.9999999999999993E-3</c:v>
                </c:pt>
                <c:pt idx="775">
                  <c:v>1.2999999999999999E-2</c:v>
                </c:pt>
                <c:pt idx="776">
                  <c:v>1.4999999999999999E-2</c:v>
                </c:pt>
                <c:pt idx="777">
                  <c:v>0.02</c:v>
                </c:pt>
                <c:pt idx="778">
                  <c:v>1.4999999999999999E-2</c:v>
                </c:pt>
                <c:pt idx="779">
                  <c:v>1.6E-2</c:v>
                </c:pt>
                <c:pt idx="780">
                  <c:v>1.0999999999999999E-2</c:v>
                </c:pt>
                <c:pt idx="781">
                  <c:v>1.0999999999999999E-2</c:v>
                </c:pt>
                <c:pt idx="782">
                  <c:v>2.5000000000000001E-2</c:v>
                </c:pt>
                <c:pt idx="783">
                  <c:v>2.1000000000000001E-2</c:v>
                </c:pt>
                <c:pt idx="784">
                  <c:v>8.0000000000000002E-3</c:v>
                </c:pt>
                <c:pt idx="785">
                  <c:v>1.4999999999999999E-2</c:v>
                </c:pt>
                <c:pt idx="786">
                  <c:v>1.6E-2</c:v>
                </c:pt>
                <c:pt idx="787">
                  <c:v>1.9E-2</c:v>
                </c:pt>
                <c:pt idx="788">
                  <c:v>0.01</c:v>
                </c:pt>
                <c:pt idx="789">
                  <c:v>1.2999999999999999E-2</c:v>
                </c:pt>
                <c:pt idx="790">
                  <c:v>2.4E-2</c:v>
                </c:pt>
                <c:pt idx="791">
                  <c:v>1.2E-2</c:v>
                </c:pt>
                <c:pt idx="792">
                  <c:v>1.7999999999999999E-2</c:v>
                </c:pt>
                <c:pt idx="793">
                  <c:v>0.02</c:v>
                </c:pt>
                <c:pt idx="794">
                  <c:v>1.4E-2</c:v>
                </c:pt>
                <c:pt idx="795">
                  <c:v>1.7999999999999999E-2</c:v>
                </c:pt>
                <c:pt idx="796">
                  <c:v>1.2999999999999999E-2</c:v>
                </c:pt>
                <c:pt idx="797">
                  <c:v>1.6E-2</c:v>
                </c:pt>
                <c:pt idx="798">
                  <c:v>1.7999999999999999E-2</c:v>
                </c:pt>
                <c:pt idx="799">
                  <c:v>0.02</c:v>
                </c:pt>
                <c:pt idx="800">
                  <c:v>1.4999999999999999E-2</c:v>
                </c:pt>
                <c:pt idx="801">
                  <c:v>1.9E-2</c:v>
                </c:pt>
                <c:pt idx="802">
                  <c:v>1.7000000000000001E-2</c:v>
                </c:pt>
                <c:pt idx="803">
                  <c:v>1.4999999999999999E-2</c:v>
                </c:pt>
                <c:pt idx="804">
                  <c:v>1.9E-2</c:v>
                </c:pt>
                <c:pt idx="805">
                  <c:v>1.2999999999999999E-2</c:v>
                </c:pt>
                <c:pt idx="806">
                  <c:v>2.3E-2</c:v>
                </c:pt>
                <c:pt idx="807">
                  <c:v>1.4999999999999999E-2</c:v>
                </c:pt>
                <c:pt idx="808">
                  <c:v>1.4E-2</c:v>
                </c:pt>
                <c:pt idx="809">
                  <c:v>1.2999999999999999E-2</c:v>
                </c:pt>
                <c:pt idx="810">
                  <c:v>1.0999999999999999E-2</c:v>
                </c:pt>
                <c:pt idx="811">
                  <c:v>1.9E-2</c:v>
                </c:pt>
                <c:pt idx="812">
                  <c:v>8.9999999999999993E-3</c:v>
                </c:pt>
                <c:pt idx="813">
                  <c:v>1.2999999999999999E-2</c:v>
                </c:pt>
                <c:pt idx="814">
                  <c:v>2.1000000000000001E-2</c:v>
                </c:pt>
                <c:pt idx="815">
                  <c:v>8.0000000000000002E-3</c:v>
                </c:pt>
                <c:pt idx="816">
                  <c:v>0.02</c:v>
                </c:pt>
                <c:pt idx="817">
                  <c:v>1.7000000000000001E-2</c:v>
                </c:pt>
                <c:pt idx="818">
                  <c:v>1.7000000000000001E-2</c:v>
                </c:pt>
                <c:pt idx="819">
                  <c:v>1.0999999999999999E-2</c:v>
                </c:pt>
                <c:pt idx="820">
                  <c:v>2.5999999999999999E-2</c:v>
                </c:pt>
                <c:pt idx="821">
                  <c:v>0.01</c:v>
                </c:pt>
                <c:pt idx="822">
                  <c:v>1.6E-2</c:v>
                </c:pt>
                <c:pt idx="823">
                  <c:v>0.02</c:v>
                </c:pt>
                <c:pt idx="824">
                  <c:v>0.01</c:v>
                </c:pt>
                <c:pt idx="825">
                  <c:v>7.0000000000000001E-3</c:v>
                </c:pt>
                <c:pt idx="826">
                  <c:v>2.1000000000000001E-2</c:v>
                </c:pt>
                <c:pt idx="827">
                  <c:v>1.7000000000000001E-2</c:v>
                </c:pt>
                <c:pt idx="828">
                  <c:v>1.4E-2</c:v>
                </c:pt>
                <c:pt idx="829">
                  <c:v>2.4E-2</c:v>
                </c:pt>
                <c:pt idx="830">
                  <c:v>1.9E-2</c:v>
                </c:pt>
                <c:pt idx="831">
                  <c:v>2.1000000000000001E-2</c:v>
                </c:pt>
                <c:pt idx="832">
                  <c:v>1.2E-2</c:v>
                </c:pt>
                <c:pt idx="833">
                  <c:v>1.9E-2</c:v>
                </c:pt>
                <c:pt idx="834">
                  <c:v>0.01</c:v>
                </c:pt>
                <c:pt idx="835">
                  <c:v>1.4999999999999999E-2</c:v>
                </c:pt>
                <c:pt idx="836">
                  <c:v>2.3E-2</c:v>
                </c:pt>
                <c:pt idx="837">
                  <c:v>0.02</c:v>
                </c:pt>
                <c:pt idx="838">
                  <c:v>1.2E-2</c:v>
                </c:pt>
                <c:pt idx="839">
                  <c:v>1.0999999999999999E-2</c:v>
                </c:pt>
                <c:pt idx="840">
                  <c:v>0.01</c:v>
                </c:pt>
                <c:pt idx="841">
                  <c:v>1.4999999999999999E-2</c:v>
                </c:pt>
                <c:pt idx="842">
                  <c:v>4.0000000000000001E-3</c:v>
                </c:pt>
                <c:pt idx="843">
                  <c:v>2.1999999999999999E-2</c:v>
                </c:pt>
                <c:pt idx="844">
                  <c:v>1.4999999999999999E-2</c:v>
                </c:pt>
                <c:pt idx="845">
                  <c:v>1.7000000000000001E-2</c:v>
                </c:pt>
                <c:pt idx="846">
                  <c:v>2.5000000000000001E-2</c:v>
                </c:pt>
                <c:pt idx="847">
                  <c:v>1.4999999999999999E-2</c:v>
                </c:pt>
                <c:pt idx="848">
                  <c:v>1.2E-2</c:v>
                </c:pt>
                <c:pt idx="849">
                  <c:v>2.1999999999999999E-2</c:v>
                </c:pt>
                <c:pt idx="850">
                  <c:v>1.9E-2</c:v>
                </c:pt>
                <c:pt idx="851">
                  <c:v>1.6E-2</c:v>
                </c:pt>
                <c:pt idx="852">
                  <c:v>2.5000000000000001E-2</c:v>
                </c:pt>
                <c:pt idx="853">
                  <c:v>7.0000000000000001E-3</c:v>
                </c:pt>
                <c:pt idx="854">
                  <c:v>8.0000000000000002E-3</c:v>
                </c:pt>
                <c:pt idx="855">
                  <c:v>1.7000000000000001E-2</c:v>
                </c:pt>
                <c:pt idx="856">
                  <c:v>6.0000000000000001E-3</c:v>
                </c:pt>
                <c:pt idx="857">
                  <c:v>1.4999999999999999E-2</c:v>
                </c:pt>
                <c:pt idx="858">
                  <c:v>1.6E-2</c:v>
                </c:pt>
                <c:pt idx="859">
                  <c:v>1.9E-2</c:v>
                </c:pt>
                <c:pt idx="860">
                  <c:v>1.7000000000000001E-2</c:v>
                </c:pt>
                <c:pt idx="861">
                  <c:v>0.02</c:v>
                </c:pt>
                <c:pt idx="862">
                  <c:v>1.0999999999999999E-2</c:v>
                </c:pt>
                <c:pt idx="863">
                  <c:v>0.01</c:v>
                </c:pt>
                <c:pt idx="864">
                  <c:v>4.0000000000000001E-3</c:v>
                </c:pt>
                <c:pt idx="865">
                  <c:v>1.9E-2</c:v>
                </c:pt>
                <c:pt idx="866">
                  <c:v>0.02</c:v>
                </c:pt>
                <c:pt idx="867">
                  <c:v>1.7000000000000001E-2</c:v>
                </c:pt>
                <c:pt idx="868">
                  <c:v>2.3E-2</c:v>
                </c:pt>
                <c:pt idx="869">
                  <c:v>1.7999999999999999E-2</c:v>
                </c:pt>
                <c:pt idx="870">
                  <c:v>1.2E-2</c:v>
                </c:pt>
                <c:pt idx="871">
                  <c:v>1.9E-2</c:v>
                </c:pt>
                <c:pt idx="872">
                  <c:v>1.4E-2</c:v>
                </c:pt>
                <c:pt idx="873">
                  <c:v>1.4E-2</c:v>
                </c:pt>
                <c:pt idx="874">
                  <c:v>1.4E-2</c:v>
                </c:pt>
                <c:pt idx="875">
                  <c:v>1.7000000000000001E-2</c:v>
                </c:pt>
                <c:pt idx="876">
                  <c:v>1.6E-2</c:v>
                </c:pt>
                <c:pt idx="877">
                  <c:v>0.02</c:v>
                </c:pt>
                <c:pt idx="878">
                  <c:v>2.5999999999999999E-2</c:v>
                </c:pt>
                <c:pt idx="879">
                  <c:v>3.2000000000000001E-2</c:v>
                </c:pt>
                <c:pt idx="880">
                  <c:v>2.1999999999999999E-2</c:v>
                </c:pt>
                <c:pt idx="881">
                  <c:v>1.2999999999999999E-2</c:v>
                </c:pt>
                <c:pt idx="882">
                  <c:v>1.7999999999999999E-2</c:v>
                </c:pt>
                <c:pt idx="883">
                  <c:v>2.3E-2</c:v>
                </c:pt>
                <c:pt idx="884">
                  <c:v>1.7000000000000001E-2</c:v>
                </c:pt>
                <c:pt idx="885">
                  <c:v>2.3E-2</c:v>
                </c:pt>
                <c:pt idx="886">
                  <c:v>1.4E-2</c:v>
                </c:pt>
                <c:pt idx="887">
                  <c:v>2.1999999999999999E-2</c:v>
                </c:pt>
                <c:pt idx="888">
                  <c:v>1.6E-2</c:v>
                </c:pt>
                <c:pt idx="889">
                  <c:v>1.7999999999999999E-2</c:v>
                </c:pt>
                <c:pt idx="890">
                  <c:v>1.4999999999999999E-2</c:v>
                </c:pt>
                <c:pt idx="891">
                  <c:v>2.1999999999999999E-2</c:v>
                </c:pt>
                <c:pt idx="892">
                  <c:v>2.8000000000000001E-2</c:v>
                </c:pt>
                <c:pt idx="893">
                  <c:v>1.0999999999999999E-2</c:v>
                </c:pt>
                <c:pt idx="894">
                  <c:v>1.0999999999999999E-2</c:v>
                </c:pt>
                <c:pt idx="895">
                  <c:v>2.3E-2</c:v>
                </c:pt>
                <c:pt idx="896">
                  <c:v>1.4999999999999999E-2</c:v>
                </c:pt>
                <c:pt idx="897">
                  <c:v>1.6E-2</c:v>
                </c:pt>
                <c:pt idx="898">
                  <c:v>1.7000000000000001E-2</c:v>
                </c:pt>
                <c:pt idx="899">
                  <c:v>1.6E-2</c:v>
                </c:pt>
                <c:pt idx="900">
                  <c:v>5.0000000000000001E-3</c:v>
                </c:pt>
                <c:pt idx="901">
                  <c:v>2.3E-2</c:v>
                </c:pt>
                <c:pt idx="902">
                  <c:v>1.6E-2</c:v>
                </c:pt>
                <c:pt idx="903">
                  <c:v>1.4999999999999999E-2</c:v>
                </c:pt>
                <c:pt idx="904">
                  <c:v>1.6E-2</c:v>
                </c:pt>
                <c:pt idx="905">
                  <c:v>0.02</c:v>
                </c:pt>
                <c:pt idx="906">
                  <c:v>1.4E-2</c:v>
                </c:pt>
                <c:pt idx="907">
                  <c:v>1.7000000000000001E-2</c:v>
                </c:pt>
                <c:pt idx="908">
                  <c:v>1.7000000000000001E-2</c:v>
                </c:pt>
                <c:pt idx="909">
                  <c:v>8.0000000000000002E-3</c:v>
                </c:pt>
                <c:pt idx="910">
                  <c:v>2.1999999999999999E-2</c:v>
                </c:pt>
                <c:pt idx="911">
                  <c:v>1.4999999999999999E-2</c:v>
                </c:pt>
                <c:pt idx="912">
                  <c:v>2.1999999999999999E-2</c:v>
                </c:pt>
                <c:pt idx="913">
                  <c:v>1.2E-2</c:v>
                </c:pt>
                <c:pt idx="914">
                  <c:v>0.01</c:v>
                </c:pt>
                <c:pt idx="915">
                  <c:v>0.01</c:v>
                </c:pt>
                <c:pt idx="916">
                  <c:v>0.02</c:v>
                </c:pt>
                <c:pt idx="917">
                  <c:v>8.0000000000000002E-3</c:v>
                </c:pt>
                <c:pt idx="918">
                  <c:v>8.9999999999999993E-3</c:v>
                </c:pt>
                <c:pt idx="919">
                  <c:v>7.0000000000000001E-3</c:v>
                </c:pt>
                <c:pt idx="920">
                  <c:v>2.4E-2</c:v>
                </c:pt>
                <c:pt idx="921">
                  <c:v>1.6E-2</c:v>
                </c:pt>
                <c:pt idx="922">
                  <c:v>8.0000000000000002E-3</c:v>
                </c:pt>
                <c:pt idx="923">
                  <c:v>2.4E-2</c:v>
                </c:pt>
                <c:pt idx="924">
                  <c:v>1.2E-2</c:v>
                </c:pt>
                <c:pt idx="925">
                  <c:v>4.0000000000000001E-3</c:v>
                </c:pt>
                <c:pt idx="926">
                  <c:v>1.7000000000000001E-2</c:v>
                </c:pt>
                <c:pt idx="927">
                  <c:v>1.7000000000000001E-2</c:v>
                </c:pt>
                <c:pt idx="928">
                  <c:v>1.4999999999999999E-2</c:v>
                </c:pt>
                <c:pt idx="929">
                  <c:v>2.3E-2</c:v>
                </c:pt>
                <c:pt idx="930">
                  <c:v>1.2E-2</c:v>
                </c:pt>
                <c:pt idx="931">
                  <c:v>1.7000000000000001E-2</c:v>
                </c:pt>
                <c:pt idx="932">
                  <c:v>1.2E-2</c:v>
                </c:pt>
                <c:pt idx="933">
                  <c:v>1.2E-2</c:v>
                </c:pt>
                <c:pt idx="934">
                  <c:v>1.6E-2</c:v>
                </c:pt>
                <c:pt idx="935">
                  <c:v>1.4E-2</c:v>
                </c:pt>
                <c:pt idx="936">
                  <c:v>1.4E-2</c:v>
                </c:pt>
                <c:pt idx="937">
                  <c:v>0.02</c:v>
                </c:pt>
                <c:pt idx="938">
                  <c:v>1.2E-2</c:v>
                </c:pt>
                <c:pt idx="939">
                  <c:v>1.9E-2</c:v>
                </c:pt>
                <c:pt idx="940">
                  <c:v>1.0999999999999999E-2</c:v>
                </c:pt>
                <c:pt idx="941">
                  <c:v>1.4999999999999999E-2</c:v>
                </c:pt>
                <c:pt idx="942">
                  <c:v>1.2E-2</c:v>
                </c:pt>
                <c:pt idx="943">
                  <c:v>1.2999999999999999E-2</c:v>
                </c:pt>
                <c:pt idx="944">
                  <c:v>1.4999999999999999E-2</c:v>
                </c:pt>
                <c:pt idx="945">
                  <c:v>2.5000000000000001E-2</c:v>
                </c:pt>
                <c:pt idx="946">
                  <c:v>1.6E-2</c:v>
                </c:pt>
                <c:pt idx="947">
                  <c:v>1.7999999999999999E-2</c:v>
                </c:pt>
                <c:pt idx="948">
                  <c:v>1.9E-2</c:v>
                </c:pt>
                <c:pt idx="949">
                  <c:v>1.7999999999999999E-2</c:v>
                </c:pt>
                <c:pt idx="950">
                  <c:v>2.1000000000000001E-2</c:v>
                </c:pt>
                <c:pt idx="951">
                  <c:v>1.6E-2</c:v>
                </c:pt>
                <c:pt idx="952">
                  <c:v>2.1999999999999999E-2</c:v>
                </c:pt>
                <c:pt idx="953">
                  <c:v>1.9E-2</c:v>
                </c:pt>
                <c:pt idx="954">
                  <c:v>2.1999999999999999E-2</c:v>
                </c:pt>
                <c:pt idx="955">
                  <c:v>2.5999999999999999E-2</c:v>
                </c:pt>
                <c:pt idx="956">
                  <c:v>1.4999999999999999E-2</c:v>
                </c:pt>
                <c:pt idx="957">
                  <c:v>2.4E-2</c:v>
                </c:pt>
                <c:pt idx="958">
                  <c:v>2.4E-2</c:v>
                </c:pt>
                <c:pt idx="959">
                  <c:v>0.02</c:v>
                </c:pt>
                <c:pt idx="960">
                  <c:v>1.2E-2</c:v>
                </c:pt>
                <c:pt idx="961">
                  <c:v>2.3E-2</c:v>
                </c:pt>
                <c:pt idx="962">
                  <c:v>1.9E-2</c:v>
                </c:pt>
                <c:pt idx="963">
                  <c:v>1.6E-2</c:v>
                </c:pt>
                <c:pt idx="964">
                  <c:v>1.2E-2</c:v>
                </c:pt>
                <c:pt idx="965">
                  <c:v>6.0000000000000001E-3</c:v>
                </c:pt>
                <c:pt idx="966">
                  <c:v>1.6E-2</c:v>
                </c:pt>
                <c:pt idx="967">
                  <c:v>1.4999999999999999E-2</c:v>
                </c:pt>
                <c:pt idx="968">
                  <c:v>1.2999999999999999E-2</c:v>
                </c:pt>
                <c:pt idx="969">
                  <c:v>1.0999999999999999E-2</c:v>
                </c:pt>
                <c:pt idx="970">
                  <c:v>1.0999999999999999E-2</c:v>
                </c:pt>
                <c:pt idx="971">
                  <c:v>1.4999999999999999E-2</c:v>
                </c:pt>
                <c:pt idx="972">
                  <c:v>1.6E-2</c:v>
                </c:pt>
                <c:pt idx="973">
                  <c:v>2.4E-2</c:v>
                </c:pt>
                <c:pt idx="974">
                  <c:v>1.2E-2</c:v>
                </c:pt>
                <c:pt idx="975">
                  <c:v>2.1000000000000001E-2</c:v>
                </c:pt>
                <c:pt idx="976">
                  <c:v>2.3E-2</c:v>
                </c:pt>
                <c:pt idx="977">
                  <c:v>8.9999999999999993E-3</c:v>
                </c:pt>
                <c:pt idx="978">
                  <c:v>1.2999999999999999E-2</c:v>
                </c:pt>
                <c:pt idx="979">
                  <c:v>1.9E-2</c:v>
                </c:pt>
                <c:pt idx="980">
                  <c:v>1.4E-2</c:v>
                </c:pt>
                <c:pt idx="981">
                  <c:v>0.01</c:v>
                </c:pt>
                <c:pt idx="982">
                  <c:v>8.0000000000000002E-3</c:v>
                </c:pt>
                <c:pt idx="983">
                  <c:v>1.9E-2</c:v>
                </c:pt>
                <c:pt idx="984">
                  <c:v>1.2999999999999999E-2</c:v>
                </c:pt>
                <c:pt idx="985">
                  <c:v>2.1000000000000001E-2</c:v>
                </c:pt>
                <c:pt idx="986">
                  <c:v>1.7999999999999999E-2</c:v>
                </c:pt>
                <c:pt idx="987">
                  <c:v>0.02</c:v>
                </c:pt>
                <c:pt idx="988">
                  <c:v>6.0000000000000001E-3</c:v>
                </c:pt>
                <c:pt idx="989">
                  <c:v>2.3E-2</c:v>
                </c:pt>
                <c:pt idx="990">
                  <c:v>1.7000000000000001E-2</c:v>
                </c:pt>
                <c:pt idx="991">
                  <c:v>2.4E-2</c:v>
                </c:pt>
                <c:pt idx="992">
                  <c:v>0.01</c:v>
                </c:pt>
                <c:pt idx="993">
                  <c:v>1.7000000000000001E-2</c:v>
                </c:pt>
                <c:pt idx="994">
                  <c:v>1.7999999999999999E-2</c:v>
                </c:pt>
                <c:pt idx="995">
                  <c:v>1.9E-2</c:v>
                </c:pt>
                <c:pt idx="996">
                  <c:v>1.4999999999999999E-2</c:v>
                </c:pt>
                <c:pt idx="997">
                  <c:v>1.4E-2</c:v>
                </c:pt>
                <c:pt idx="998">
                  <c:v>1.9E-2</c:v>
                </c:pt>
                <c:pt idx="999">
                  <c:v>0.02</c:v>
                </c:pt>
                <c:pt idx="1000">
                  <c:v>2.3E-2</c:v>
                </c:pt>
                <c:pt idx="1001">
                  <c:v>2.1999999999999999E-2</c:v>
                </c:pt>
                <c:pt idx="1002">
                  <c:v>8.9999999999999993E-3</c:v>
                </c:pt>
                <c:pt idx="1003">
                  <c:v>1.2E-2</c:v>
                </c:pt>
                <c:pt idx="1004">
                  <c:v>0.02</c:v>
                </c:pt>
                <c:pt idx="1005">
                  <c:v>2.3E-2</c:v>
                </c:pt>
                <c:pt idx="1006">
                  <c:v>1.4999999999999999E-2</c:v>
                </c:pt>
                <c:pt idx="1007">
                  <c:v>1.0999999999999999E-2</c:v>
                </c:pt>
                <c:pt idx="1008">
                  <c:v>1.7999999999999999E-2</c:v>
                </c:pt>
                <c:pt idx="1009">
                  <c:v>2.5000000000000001E-2</c:v>
                </c:pt>
                <c:pt idx="1010">
                  <c:v>2.4E-2</c:v>
                </c:pt>
                <c:pt idx="1011">
                  <c:v>1.7000000000000001E-2</c:v>
                </c:pt>
                <c:pt idx="1012">
                  <c:v>1.9E-2</c:v>
                </c:pt>
                <c:pt idx="1013">
                  <c:v>1.6E-2</c:v>
                </c:pt>
                <c:pt idx="1014">
                  <c:v>1.9E-2</c:v>
                </c:pt>
                <c:pt idx="1015">
                  <c:v>1.2999999999999999E-2</c:v>
                </c:pt>
                <c:pt idx="1016">
                  <c:v>8.9999999999999993E-3</c:v>
                </c:pt>
                <c:pt idx="1017">
                  <c:v>1.4999999999999999E-2</c:v>
                </c:pt>
                <c:pt idx="1018">
                  <c:v>0.01</c:v>
                </c:pt>
                <c:pt idx="1019">
                  <c:v>1.7999999999999999E-2</c:v>
                </c:pt>
                <c:pt idx="1020">
                  <c:v>2.1000000000000001E-2</c:v>
                </c:pt>
                <c:pt idx="1021">
                  <c:v>2.3E-2</c:v>
                </c:pt>
                <c:pt idx="1022">
                  <c:v>2.1000000000000001E-2</c:v>
                </c:pt>
                <c:pt idx="1023">
                  <c:v>1.9E-2</c:v>
                </c:pt>
                <c:pt idx="1024">
                  <c:v>1.2E-2</c:v>
                </c:pt>
                <c:pt idx="1025">
                  <c:v>2.4E-2</c:v>
                </c:pt>
                <c:pt idx="1026">
                  <c:v>2.1000000000000001E-2</c:v>
                </c:pt>
                <c:pt idx="1027">
                  <c:v>0.02</c:v>
                </c:pt>
                <c:pt idx="1028">
                  <c:v>1.4999999999999999E-2</c:v>
                </c:pt>
                <c:pt idx="1029">
                  <c:v>2.5999999999999999E-2</c:v>
                </c:pt>
                <c:pt idx="1030">
                  <c:v>1.7999999999999999E-2</c:v>
                </c:pt>
                <c:pt idx="1031">
                  <c:v>1.4999999999999999E-2</c:v>
                </c:pt>
                <c:pt idx="1032">
                  <c:v>1.7999999999999999E-2</c:v>
                </c:pt>
                <c:pt idx="1033">
                  <c:v>1.2999999999999999E-2</c:v>
                </c:pt>
                <c:pt idx="1034">
                  <c:v>1.7999999999999999E-2</c:v>
                </c:pt>
                <c:pt idx="1035">
                  <c:v>2.1000000000000001E-2</c:v>
                </c:pt>
                <c:pt idx="1036">
                  <c:v>1.4999999999999999E-2</c:v>
                </c:pt>
                <c:pt idx="1037">
                  <c:v>1.7999999999999999E-2</c:v>
                </c:pt>
                <c:pt idx="1038">
                  <c:v>8.0000000000000002E-3</c:v>
                </c:pt>
                <c:pt idx="1039">
                  <c:v>1.9E-2</c:v>
                </c:pt>
                <c:pt idx="1040">
                  <c:v>7.0000000000000001E-3</c:v>
                </c:pt>
                <c:pt idx="1041">
                  <c:v>2.3E-2</c:v>
                </c:pt>
                <c:pt idx="1042">
                  <c:v>1.4E-2</c:v>
                </c:pt>
                <c:pt idx="1043">
                  <c:v>1.4E-2</c:v>
                </c:pt>
                <c:pt idx="1044">
                  <c:v>6.0000000000000001E-3</c:v>
                </c:pt>
                <c:pt idx="1045">
                  <c:v>2.4E-2</c:v>
                </c:pt>
                <c:pt idx="1046">
                  <c:v>1.4999999999999999E-2</c:v>
                </c:pt>
                <c:pt idx="1047">
                  <c:v>1.6E-2</c:v>
                </c:pt>
                <c:pt idx="1048">
                  <c:v>2.1999999999999999E-2</c:v>
                </c:pt>
                <c:pt idx="1049">
                  <c:v>2.1000000000000001E-2</c:v>
                </c:pt>
                <c:pt idx="1050">
                  <c:v>1.4999999999999999E-2</c:v>
                </c:pt>
                <c:pt idx="1051">
                  <c:v>2.4E-2</c:v>
                </c:pt>
                <c:pt idx="1052">
                  <c:v>2.9000000000000001E-2</c:v>
                </c:pt>
                <c:pt idx="1053">
                  <c:v>2.5000000000000001E-2</c:v>
                </c:pt>
                <c:pt idx="1054">
                  <c:v>2.5000000000000001E-2</c:v>
                </c:pt>
                <c:pt idx="1055">
                  <c:v>0.02</c:v>
                </c:pt>
                <c:pt idx="1056">
                  <c:v>3.1E-2</c:v>
                </c:pt>
                <c:pt idx="1057">
                  <c:v>4.5999999999999999E-2</c:v>
                </c:pt>
                <c:pt idx="1058">
                  <c:v>8.1000000000000003E-2</c:v>
                </c:pt>
                <c:pt idx="1059">
                  <c:v>0.34399999999999997</c:v>
                </c:pt>
                <c:pt idx="1060">
                  <c:v>0.70399999999999996</c:v>
                </c:pt>
                <c:pt idx="1061">
                  <c:v>0.95899999999999996</c:v>
                </c:pt>
                <c:pt idx="1062">
                  <c:v>1.4710000000000001</c:v>
                </c:pt>
                <c:pt idx="1063">
                  <c:v>0.75600000000000001</c:v>
                </c:pt>
                <c:pt idx="1064">
                  <c:v>0.11899999999999999</c:v>
                </c:pt>
                <c:pt idx="1065">
                  <c:v>4.1000000000000002E-2</c:v>
                </c:pt>
                <c:pt idx="1066">
                  <c:v>2.9000000000000001E-2</c:v>
                </c:pt>
                <c:pt idx="1067">
                  <c:v>2.5999999999999999E-2</c:v>
                </c:pt>
                <c:pt idx="1068">
                  <c:v>3.5999999999999997E-2</c:v>
                </c:pt>
                <c:pt idx="1069">
                  <c:v>2.1000000000000001E-2</c:v>
                </c:pt>
                <c:pt idx="1070">
                  <c:v>2.3E-2</c:v>
                </c:pt>
                <c:pt idx="1071">
                  <c:v>1.0999999999999999E-2</c:v>
                </c:pt>
                <c:pt idx="1072">
                  <c:v>1.7999999999999999E-2</c:v>
                </c:pt>
                <c:pt idx="1073">
                  <c:v>2.5000000000000001E-2</c:v>
                </c:pt>
                <c:pt idx="1074">
                  <c:v>2.1000000000000001E-2</c:v>
                </c:pt>
                <c:pt idx="1075">
                  <c:v>2.5999999999999999E-2</c:v>
                </c:pt>
                <c:pt idx="1076">
                  <c:v>2.1000000000000001E-2</c:v>
                </c:pt>
                <c:pt idx="1077">
                  <c:v>1.2999999999999999E-2</c:v>
                </c:pt>
                <c:pt idx="1078">
                  <c:v>1.7000000000000001E-2</c:v>
                </c:pt>
                <c:pt idx="1079">
                  <c:v>1.7999999999999999E-2</c:v>
                </c:pt>
                <c:pt idx="1080">
                  <c:v>1.4999999999999999E-2</c:v>
                </c:pt>
                <c:pt idx="1081">
                  <c:v>1.7999999999999999E-2</c:v>
                </c:pt>
                <c:pt idx="1082">
                  <c:v>1.4999999999999999E-2</c:v>
                </c:pt>
                <c:pt idx="1083">
                  <c:v>2.1999999999999999E-2</c:v>
                </c:pt>
                <c:pt idx="1084">
                  <c:v>2.4E-2</c:v>
                </c:pt>
                <c:pt idx="1085">
                  <c:v>2.9000000000000001E-2</c:v>
                </c:pt>
                <c:pt idx="1086">
                  <c:v>1.6E-2</c:v>
                </c:pt>
                <c:pt idx="1087">
                  <c:v>1.7999999999999999E-2</c:v>
                </c:pt>
                <c:pt idx="1088">
                  <c:v>1.6E-2</c:v>
                </c:pt>
                <c:pt idx="1089">
                  <c:v>3.2000000000000001E-2</c:v>
                </c:pt>
                <c:pt idx="1090">
                  <c:v>2.7E-2</c:v>
                </c:pt>
                <c:pt idx="1091">
                  <c:v>2.3E-2</c:v>
                </c:pt>
                <c:pt idx="1092">
                  <c:v>2.1999999999999999E-2</c:v>
                </c:pt>
                <c:pt idx="1093">
                  <c:v>2.5999999999999999E-2</c:v>
                </c:pt>
                <c:pt idx="1094">
                  <c:v>1.4E-2</c:v>
                </c:pt>
                <c:pt idx="1095">
                  <c:v>2.1000000000000001E-2</c:v>
                </c:pt>
                <c:pt idx="1096">
                  <c:v>1.0999999999999999E-2</c:v>
                </c:pt>
                <c:pt idx="1097">
                  <c:v>1.7999999999999999E-2</c:v>
                </c:pt>
                <c:pt idx="1098">
                  <c:v>1.4999999999999999E-2</c:v>
                </c:pt>
                <c:pt idx="1099">
                  <c:v>2.1999999999999999E-2</c:v>
                </c:pt>
                <c:pt idx="1100">
                  <c:v>1.2E-2</c:v>
                </c:pt>
                <c:pt idx="1101">
                  <c:v>3.2000000000000001E-2</c:v>
                </c:pt>
                <c:pt idx="1102">
                  <c:v>1.7000000000000001E-2</c:v>
                </c:pt>
                <c:pt idx="1103">
                  <c:v>2.1999999999999999E-2</c:v>
                </c:pt>
                <c:pt idx="1104">
                  <c:v>2.4E-2</c:v>
                </c:pt>
                <c:pt idx="1105">
                  <c:v>1.7999999999999999E-2</c:v>
                </c:pt>
                <c:pt idx="1106">
                  <c:v>2.7E-2</c:v>
                </c:pt>
                <c:pt idx="1107">
                  <c:v>0.03</c:v>
                </c:pt>
                <c:pt idx="1108">
                  <c:v>1.9E-2</c:v>
                </c:pt>
                <c:pt idx="1109">
                  <c:v>1.7999999999999999E-2</c:v>
                </c:pt>
                <c:pt idx="1110">
                  <c:v>2.4E-2</c:v>
                </c:pt>
                <c:pt idx="1111">
                  <c:v>1.7000000000000001E-2</c:v>
                </c:pt>
                <c:pt idx="1112">
                  <c:v>3.2000000000000001E-2</c:v>
                </c:pt>
                <c:pt idx="1113">
                  <c:v>2.8000000000000001E-2</c:v>
                </c:pt>
                <c:pt idx="1114">
                  <c:v>1.7999999999999999E-2</c:v>
                </c:pt>
                <c:pt idx="1115">
                  <c:v>1.9E-2</c:v>
                </c:pt>
                <c:pt idx="1116">
                  <c:v>2.1000000000000001E-2</c:v>
                </c:pt>
                <c:pt idx="1117">
                  <c:v>0.02</c:v>
                </c:pt>
                <c:pt idx="1118">
                  <c:v>2.7E-2</c:v>
                </c:pt>
                <c:pt idx="1119">
                  <c:v>2.1000000000000001E-2</c:v>
                </c:pt>
                <c:pt idx="1120">
                  <c:v>1.7000000000000001E-2</c:v>
                </c:pt>
                <c:pt idx="1121">
                  <c:v>2.8000000000000001E-2</c:v>
                </c:pt>
                <c:pt idx="1122">
                  <c:v>2.1999999999999999E-2</c:v>
                </c:pt>
                <c:pt idx="1123">
                  <c:v>0.03</c:v>
                </c:pt>
                <c:pt idx="1124">
                  <c:v>1.4999999999999999E-2</c:v>
                </c:pt>
                <c:pt idx="1125">
                  <c:v>2.4E-2</c:v>
                </c:pt>
                <c:pt idx="1126">
                  <c:v>2.4E-2</c:v>
                </c:pt>
                <c:pt idx="1127">
                  <c:v>2.7E-2</c:v>
                </c:pt>
                <c:pt idx="1128">
                  <c:v>2.3E-2</c:v>
                </c:pt>
                <c:pt idx="1129">
                  <c:v>2.7E-2</c:v>
                </c:pt>
                <c:pt idx="1130">
                  <c:v>2.5999999999999999E-2</c:v>
                </c:pt>
                <c:pt idx="1131">
                  <c:v>2.5000000000000001E-2</c:v>
                </c:pt>
                <c:pt idx="1132">
                  <c:v>2.9000000000000001E-2</c:v>
                </c:pt>
                <c:pt idx="1133">
                  <c:v>1.4999999999999999E-2</c:v>
                </c:pt>
                <c:pt idx="1134">
                  <c:v>1.7999999999999999E-2</c:v>
                </c:pt>
                <c:pt idx="1135">
                  <c:v>2.7E-2</c:v>
                </c:pt>
                <c:pt idx="1136">
                  <c:v>1.6E-2</c:v>
                </c:pt>
                <c:pt idx="1137">
                  <c:v>1.7999999999999999E-2</c:v>
                </c:pt>
                <c:pt idx="1138">
                  <c:v>1.2E-2</c:v>
                </c:pt>
                <c:pt idx="1139">
                  <c:v>2.3E-2</c:v>
                </c:pt>
                <c:pt idx="1140">
                  <c:v>1.7999999999999999E-2</c:v>
                </c:pt>
                <c:pt idx="1141">
                  <c:v>2.5000000000000001E-2</c:v>
                </c:pt>
                <c:pt idx="1142">
                  <c:v>2.1000000000000001E-2</c:v>
                </c:pt>
                <c:pt idx="1143">
                  <c:v>2.1999999999999999E-2</c:v>
                </c:pt>
                <c:pt idx="1144">
                  <c:v>2.1000000000000001E-2</c:v>
                </c:pt>
                <c:pt idx="1145">
                  <c:v>1.9E-2</c:v>
                </c:pt>
                <c:pt idx="1146">
                  <c:v>1.4E-2</c:v>
                </c:pt>
                <c:pt idx="1147">
                  <c:v>2.1000000000000001E-2</c:v>
                </c:pt>
                <c:pt idx="1148">
                  <c:v>1.9E-2</c:v>
                </c:pt>
                <c:pt idx="1149">
                  <c:v>2.9000000000000001E-2</c:v>
                </c:pt>
                <c:pt idx="1150">
                  <c:v>1.7999999999999999E-2</c:v>
                </c:pt>
                <c:pt idx="1151">
                  <c:v>2.9000000000000001E-2</c:v>
                </c:pt>
                <c:pt idx="1152">
                  <c:v>2.4E-2</c:v>
                </c:pt>
                <c:pt idx="1153">
                  <c:v>1.6E-2</c:v>
                </c:pt>
                <c:pt idx="1154">
                  <c:v>2.1999999999999999E-2</c:v>
                </c:pt>
                <c:pt idx="1155">
                  <c:v>2.1000000000000001E-2</c:v>
                </c:pt>
                <c:pt idx="1156">
                  <c:v>2.9000000000000001E-2</c:v>
                </c:pt>
                <c:pt idx="1157">
                  <c:v>2.4E-2</c:v>
                </c:pt>
                <c:pt idx="1158">
                  <c:v>2.7E-2</c:v>
                </c:pt>
                <c:pt idx="1159">
                  <c:v>1.6E-2</c:v>
                </c:pt>
                <c:pt idx="1160">
                  <c:v>2.5000000000000001E-2</c:v>
                </c:pt>
                <c:pt idx="1161">
                  <c:v>0.03</c:v>
                </c:pt>
                <c:pt idx="1162">
                  <c:v>3.1E-2</c:v>
                </c:pt>
                <c:pt idx="1163">
                  <c:v>3.2000000000000001E-2</c:v>
                </c:pt>
                <c:pt idx="1164">
                  <c:v>2.1999999999999999E-2</c:v>
                </c:pt>
                <c:pt idx="1165">
                  <c:v>2.4E-2</c:v>
                </c:pt>
                <c:pt idx="1166">
                  <c:v>5.3999999999999999E-2</c:v>
                </c:pt>
                <c:pt idx="1167">
                  <c:v>0.13</c:v>
                </c:pt>
                <c:pt idx="1168">
                  <c:v>0.16800000000000001</c:v>
                </c:pt>
                <c:pt idx="1169">
                  <c:v>0.249</c:v>
                </c:pt>
                <c:pt idx="1170">
                  <c:v>0.20699999999999999</c:v>
                </c:pt>
                <c:pt idx="1171">
                  <c:v>6.3E-2</c:v>
                </c:pt>
                <c:pt idx="1172">
                  <c:v>3.2000000000000001E-2</c:v>
                </c:pt>
                <c:pt idx="1173">
                  <c:v>4.5999999999999999E-2</c:v>
                </c:pt>
                <c:pt idx="1174">
                  <c:v>0.09</c:v>
                </c:pt>
                <c:pt idx="1175">
                  <c:v>0.13500000000000001</c:v>
                </c:pt>
                <c:pt idx="1176">
                  <c:v>0.19900000000000001</c:v>
                </c:pt>
                <c:pt idx="1177">
                  <c:v>0.245</c:v>
                </c:pt>
                <c:pt idx="1178">
                  <c:v>0.1</c:v>
                </c:pt>
                <c:pt idx="1179">
                  <c:v>2.8000000000000001E-2</c:v>
                </c:pt>
                <c:pt idx="1180">
                  <c:v>2.3E-2</c:v>
                </c:pt>
                <c:pt idx="1181">
                  <c:v>2.8000000000000001E-2</c:v>
                </c:pt>
                <c:pt idx="1182">
                  <c:v>1.9E-2</c:v>
                </c:pt>
                <c:pt idx="1183">
                  <c:v>2.3E-2</c:v>
                </c:pt>
                <c:pt idx="1184">
                  <c:v>2.8000000000000001E-2</c:v>
                </c:pt>
                <c:pt idx="1185">
                  <c:v>2.4E-2</c:v>
                </c:pt>
                <c:pt idx="1186">
                  <c:v>2.3E-2</c:v>
                </c:pt>
                <c:pt idx="1187">
                  <c:v>1.7999999999999999E-2</c:v>
                </c:pt>
                <c:pt idx="1188">
                  <c:v>1.2999999999999999E-2</c:v>
                </c:pt>
                <c:pt idx="1189">
                  <c:v>2.4E-2</c:v>
                </c:pt>
                <c:pt idx="1190">
                  <c:v>0.02</c:v>
                </c:pt>
                <c:pt idx="1191">
                  <c:v>1.4999999999999999E-2</c:v>
                </c:pt>
                <c:pt idx="1192">
                  <c:v>2.4E-2</c:v>
                </c:pt>
                <c:pt idx="1193">
                  <c:v>2.3E-2</c:v>
                </c:pt>
                <c:pt idx="1194">
                  <c:v>1.7000000000000001E-2</c:v>
                </c:pt>
                <c:pt idx="1195">
                  <c:v>2.1000000000000001E-2</c:v>
                </c:pt>
                <c:pt idx="1196">
                  <c:v>1.6E-2</c:v>
                </c:pt>
                <c:pt idx="1197">
                  <c:v>1.4E-2</c:v>
                </c:pt>
                <c:pt idx="1198">
                  <c:v>0.02</c:v>
                </c:pt>
                <c:pt idx="1199">
                  <c:v>2.4E-2</c:v>
                </c:pt>
                <c:pt idx="1200">
                  <c:v>1.2E-2</c:v>
                </c:pt>
                <c:pt idx="1201">
                  <c:v>1.7000000000000001E-2</c:v>
                </c:pt>
                <c:pt idx="1202">
                  <c:v>2.5000000000000001E-2</c:v>
                </c:pt>
                <c:pt idx="1203">
                  <c:v>1.9E-2</c:v>
                </c:pt>
                <c:pt idx="1204">
                  <c:v>3.5999999999999997E-2</c:v>
                </c:pt>
                <c:pt idx="1205">
                  <c:v>2.8000000000000001E-2</c:v>
                </c:pt>
                <c:pt idx="1206">
                  <c:v>1.7999999999999999E-2</c:v>
                </c:pt>
                <c:pt idx="1207">
                  <c:v>2.5000000000000001E-2</c:v>
                </c:pt>
                <c:pt idx="1208">
                  <c:v>2.7E-2</c:v>
                </c:pt>
                <c:pt idx="1209">
                  <c:v>1.2999999999999999E-2</c:v>
                </c:pt>
                <c:pt idx="1210">
                  <c:v>2.1000000000000001E-2</c:v>
                </c:pt>
                <c:pt idx="1211">
                  <c:v>2.5000000000000001E-2</c:v>
                </c:pt>
                <c:pt idx="1212">
                  <c:v>1.6E-2</c:v>
                </c:pt>
                <c:pt idx="1213">
                  <c:v>2.4E-2</c:v>
                </c:pt>
                <c:pt idx="1214">
                  <c:v>2.9000000000000001E-2</c:v>
                </c:pt>
                <c:pt idx="1215">
                  <c:v>1.2999999999999999E-2</c:v>
                </c:pt>
                <c:pt idx="1216">
                  <c:v>1.4999999999999999E-2</c:v>
                </c:pt>
                <c:pt idx="1217">
                  <c:v>2.1000000000000001E-2</c:v>
                </c:pt>
                <c:pt idx="1218">
                  <c:v>1.2E-2</c:v>
                </c:pt>
                <c:pt idx="1219">
                  <c:v>1.2999999999999999E-2</c:v>
                </c:pt>
                <c:pt idx="1220">
                  <c:v>2.5999999999999999E-2</c:v>
                </c:pt>
                <c:pt idx="1221">
                  <c:v>1.6E-2</c:v>
                </c:pt>
                <c:pt idx="1222">
                  <c:v>2.4E-2</c:v>
                </c:pt>
                <c:pt idx="1223">
                  <c:v>2.7E-2</c:v>
                </c:pt>
                <c:pt idx="1224">
                  <c:v>0.03</c:v>
                </c:pt>
                <c:pt idx="1225">
                  <c:v>2.1999999999999999E-2</c:v>
                </c:pt>
                <c:pt idx="1226">
                  <c:v>0.03</c:v>
                </c:pt>
                <c:pt idx="1227">
                  <c:v>1.2E-2</c:v>
                </c:pt>
                <c:pt idx="1228">
                  <c:v>2.5999999999999999E-2</c:v>
                </c:pt>
                <c:pt idx="1229">
                  <c:v>2.4E-2</c:v>
                </c:pt>
                <c:pt idx="1230">
                  <c:v>3.1E-2</c:v>
                </c:pt>
                <c:pt idx="1231">
                  <c:v>2.5999999999999999E-2</c:v>
                </c:pt>
                <c:pt idx="1232">
                  <c:v>2.5000000000000001E-2</c:v>
                </c:pt>
                <c:pt idx="1233">
                  <c:v>2.3E-2</c:v>
                </c:pt>
                <c:pt idx="1234">
                  <c:v>1.4E-2</c:v>
                </c:pt>
                <c:pt idx="1235">
                  <c:v>2.5000000000000001E-2</c:v>
                </c:pt>
                <c:pt idx="1236">
                  <c:v>2.3E-2</c:v>
                </c:pt>
                <c:pt idx="1237">
                  <c:v>2.1999999999999999E-2</c:v>
                </c:pt>
                <c:pt idx="1238">
                  <c:v>4.0000000000000001E-3</c:v>
                </c:pt>
                <c:pt idx="1239">
                  <c:v>1.4E-2</c:v>
                </c:pt>
                <c:pt idx="1240">
                  <c:v>3.4000000000000002E-2</c:v>
                </c:pt>
                <c:pt idx="1241">
                  <c:v>2.1000000000000001E-2</c:v>
                </c:pt>
                <c:pt idx="1242">
                  <c:v>2.4E-2</c:v>
                </c:pt>
                <c:pt idx="1243">
                  <c:v>3.1E-2</c:v>
                </c:pt>
                <c:pt idx="1244">
                  <c:v>2.5999999999999999E-2</c:v>
                </c:pt>
                <c:pt idx="1245">
                  <c:v>2.1000000000000001E-2</c:v>
                </c:pt>
                <c:pt idx="1246">
                  <c:v>7.0000000000000001E-3</c:v>
                </c:pt>
                <c:pt idx="1247">
                  <c:v>0.01</c:v>
                </c:pt>
                <c:pt idx="1248">
                  <c:v>1.7000000000000001E-2</c:v>
                </c:pt>
                <c:pt idx="1249">
                  <c:v>2.1000000000000001E-2</c:v>
                </c:pt>
                <c:pt idx="1250">
                  <c:v>2.1000000000000001E-2</c:v>
                </c:pt>
                <c:pt idx="1251">
                  <c:v>2.1999999999999999E-2</c:v>
                </c:pt>
                <c:pt idx="1252">
                  <c:v>0.02</c:v>
                </c:pt>
                <c:pt idx="1253">
                  <c:v>1.6E-2</c:v>
                </c:pt>
                <c:pt idx="1254">
                  <c:v>2.1000000000000001E-2</c:v>
                </c:pt>
                <c:pt idx="1255">
                  <c:v>4.4999999999999998E-2</c:v>
                </c:pt>
                <c:pt idx="1256">
                  <c:v>1.7999999999999999E-2</c:v>
                </c:pt>
                <c:pt idx="1257">
                  <c:v>1.9E-2</c:v>
                </c:pt>
                <c:pt idx="1258">
                  <c:v>2.9000000000000001E-2</c:v>
                </c:pt>
                <c:pt idx="1259">
                  <c:v>6.0000000000000001E-3</c:v>
                </c:pt>
                <c:pt idx="1260">
                  <c:v>2.3E-2</c:v>
                </c:pt>
                <c:pt idx="1261">
                  <c:v>0.02</c:v>
                </c:pt>
                <c:pt idx="1262">
                  <c:v>1.4999999999999999E-2</c:v>
                </c:pt>
                <c:pt idx="1263">
                  <c:v>1.6E-2</c:v>
                </c:pt>
                <c:pt idx="1264">
                  <c:v>2.3E-2</c:v>
                </c:pt>
                <c:pt idx="1265">
                  <c:v>1.4999999999999999E-2</c:v>
                </c:pt>
                <c:pt idx="1266">
                  <c:v>0.02</c:v>
                </c:pt>
                <c:pt idx="1267">
                  <c:v>1.4E-2</c:v>
                </c:pt>
                <c:pt idx="1268">
                  <c:v>8.9999999999999993E-3</c:v>
                </c:pt>
                <c:pt idx="1269">
                  <c:v>2.1999999999999999E-2</c:v>
                </c:pt>
                <c:pt idx="1270">
                  <c:v>1.2999999999999999E-2</c:v>
                </c:pt>
                <c:pt idx="1271">
                  <c:v>1.0999999999999999E-2</c:v>
                </c:pt>
                <c:pt idx="1272">
                  <c:v>1.9E-2</c:v>
                </c:pt>
                <c:pt idx="1273">
                  <c:v>2.4E-2</c:v>
                </c:pt>
                <c:pt idx="1274">
                  <c:v>1.4E-2</c:v>
                </c:pt>
                <c:pt idx="1275">
                  <c:v>2.5999999999999999E-2</c:v>
                </c:pt>
                <c:pt idx="1276">
                  <c:v>2.5999999999999999E-2</c:v>
                </c:pt>
                <c:pt idx="1277">
                  <c:v>2.1999999999999999E-2</c:v>
                </c:pt>
                <c:pt idx="1278">
                  <c:v>1.2E-2</c:v>
                </c:pt>
                <c:pt idx="1279">
                  <c:v>8.0000000000000002E-3</c:v>
                </c:pt>
                <c:pt idx="1280">
                  <c:v>2.1000000000000001E-2</c:v>
                </c:pt>
                <c:pt idx="1281">
                  <c:v>4.5999999999999999E-2</c:v>
                </c:pt>
                <c:pt idx="1282">
                  <c:v>5.0000000000000001E-3</c:v>
                </c:pt>
                <c:pt idx="1283">
                  <c:v>0.02</c:v>
                </c:pt>
                <c:pt idx="1284">
                  <c:v>1.2E-2</c:v>
                </c:pt>
                <c:pt idx="1285">
                  <c:v>1.2E-2</c:v>
                </c:pt>
                <c:pt idx="1286">
                  <c:v>6.0000000000000001E-3</c:v>
                </c:pt>
                <c:pt idx="1287">
                  <c:v>2.4E-2</c:v>
                </c:pt>
                <c:pt idx="1288">
                  <c:v>0.02</c:v>
                </c:pt>
                <c:pt idx="1289">
                  <c:v>2.4E-2</c:v>
                </c:pt>
                <c:pt idx="1290">
                  <c:v>3.2000000000000001E-2</c:v>
                </c:pt>
                <c:pt idx="1291">
                  <c:v>2.3E-2</c:v>
                </c:pt>
                <c:pt idx="1292">
                  <c:v>1.2999999999999999E-2</c:v>
                </c:pt>
                <c:pt idx="1293">
                  <c:v>2.4E-2</c:v>
                </c:pt>
                <c:pt idx="1294">
                  <c:v>1.2999999999999999E-2</c:v>
                </c:pt>
                <c:pt idx="1295">
                  <c:v>2.5999999999999999E-2</c:v>
                </c:pt>
                <c:pt idx="1296">
                  <c:v>1.4999999999999999E-2</c:v>
                </c:pt>
                <c:pt idx="1297">
                  <c:v>1.7999999999999999E-2</c:v>
                </c:pt>
                <c:pt idx="1298">
                  <c:v>0.02</c:v>
                </c:pt>
                <c:pt idx="1299">
                  <c:v>1.4E-2</c:v>
                </c:pt>
                <c:pt idx="1300">
                  <c:v>1.7000000000000001E-2</c:v>
                </c:pt>
                <c:pt idx="1301">
                  <c:v>1.4999999999999999E-2</c:v>
                </c:pt>
                <c:pt idx="1302">
                  <c:v>1.6E-2</c:v>
                </c:pt>
                <c:pt idx="1303">
                  <c:v>2.5000000000000001E-2</c:v>
                </c:pt>
                <c:pt idx="1304">
                  <c:v>2.5999999999999999E-2</c:v>
                </c:pt>
                <c:pt idx="1305">
                  <c:v>5.0000000000000001E-3</c:v>
                </c:pt>
                <c:pt idx="1306">
                  <c:v>2.1000000000000001E-2</c:v>
                </c:pt>
                <c:pt idx="1307">
                  <c:v>2.3E-2</c:v>
                </c:pt>
                <c:pt idx="1308">
                  <c:v>3.0000000000000001E-3</c:v>
                </c:pt>
                <c:pt idx="1309">
                  <c:v>2.5000000000000001E-2</c:v>
                </c:pt>
                <c:pt idx="1310">
                  <c:v>2.1999999999999999E-2</c:v>
                </c:pt>
                <c:pt idx="1311">
                  <c:v>2.4E-2</c:v>
                </c:pt>
                <c:pt idx="1312">
                  <c:v>1.9E-2</c:v>
                </c:pt>
                <c:pt idx="1313">
                  <c:v>2.7E-2</c:v>
                </c:pt>
                <c:pt idx="1314">
                  <c:v>2.1999999999999999E-2</c:v>
                </c:pt>
                <c:pt idx="1315">
                  <c:v>2.9000000000000001E-2</c:v>
                </c:pt>
                <c:pt idx="1316">
                  <c:v>2.3E-2</c:v>
                </c:pt>
                <c:pt idx="1317">
                  <c:v>2.4E-2</c:v>
                </c:pt>
                <c:pt idx="1318">
                  <c:v>0.03</c:v>
                </c:pt>
                <c:pt idx="1319">
                  <c:v>0.02</c:v>
                </c:pt>
                <c:pt idx="1320">
                  <c:v>2.9000000000000001E-2</c:v>
                </c:pt>
                <c:pt idx="1321">
                  <c:v>1.9E-2</c:v>
                </c:pt>
                <c:pt idx="1322">
                  <c:v>2.3E-2</c:v>
                </c:pt>
                <c:pt idx="1323">
                  <c:v>1.6E-2</c:v>
                </c:pt>
                <c:pt idx="1324">
                  <c:v>3.2000000000000001E-2</c:v>
                </c:pt>
                <c:pt idx="1325">
                  <c:v>1.6E-2</c:v>
                </c:pt>
                <c:pt idx="1326">
                  <c:v>2.1000000000000001E-2</c:v>
                </c:pt>
                <c:pt idx="1327">
                  <c:v>1.4999999999999999E-2</c:v>
                </c:pt>
                <c:pt idx="1328">
                  <c:v>2.1000000000000001E-2</c:v>
                </c:pt>
                <c:pt idx="1329">
                  <c:v>2.1000000000000001E-2</c:v>
                </c:pt>
                <c:pt idx="1330">
                  <c:v>2.5999999999999999E-2</c:v>
                </c:pt>
                <c:pt idx="1331">
                  <c:v>0.02</c:v>
                </c:pt>
                <c:pt idx="1332">
                  <c:v>1.7999999999999999E-2</c:v>
                </c:pt>
                <c:pt idx="1333">
                  <c:v>1.4999999999999999E-2</c:v>
                </c:pt>
                <c:pt idx="1334">
                  <c:v>1.4999999999999999E-2</c:v>
                </c:pt>
                <c:pt idx="1335">
                  <c:v>1.4E-2</c:v>
                </c:pt>
                <c:pt idx="1336">
                  <c:v>1.2E-2</c:v>
                </c:pt>
                <c:pt idx="1337">
                  <c:v>2.3E-2</c:v>
                </c:pt>
                <c:pt idx="1338">
                  <c:v>2.5999999999999999E-2</c:v>
                </c:pt>
                <c:pt idx="1339">
                  <c:v>2.9000000000000001E-2</c:v>
                </c:pt>
                <c:pt idx="1340">
                  <c:v>1.7000000000000001E-2</c:v>
                </c:pt>
                <c:pt idx="1341">
                  <c:v>2.3E-2</c:v>
                </c:pt>
                <c:pt idx="1342">
                  <c:v>1.0999999999999999E-2</c:v>
                </c:pt>
                <c:pt idx="1343">
                  <c:v>2.1000000000000001E-2</c:v>
                </c:pt>
                <c:pt idx="1344">
                  <c:v>1.2E-2</c:v>
                </c:pt>
                <c:pt idx="1345">
                  <c:v>0.03</c:v>
                </c:pt>
                <c:pt idx="1346">
                  <c:v>6.0000000000000001E-3</c:v>
                </c:pt>
                <c:pt idx="1347">
                  <c:v>2.3E-2</c:v>
                </c:pt>
                <c:pt idx="1348">
                  <c:v>0.02</c:v>
                </c:pt>
                <c:pt idx="1349">
                  <c:v>1.9E-2</c:v>
                </c:pt>
                <c:pt idx="1350">
                  <c:v>2.3E-2</c:v>
                </c:pt>
                <c:pt idx="1351">
                  <c:v>2.1999999999999999E-2</c:v>
                </c:pt>
                <c:pt idx="1352">
                  <c:v>1.4999999999999999E-2</c:v>
                </c:pt>
                <c:pt idx="1353">
                  <c:v>2.1000000000000001E-2</c:v>
                </c:pt>
                <c:pt idx="1354">
                  <c:v>3.3000000000000002E-2</c:v>
                </c:pt>
                <c:pt idx="1355">
                  <c:v>2.7E-2</c:v>
                </c:pt>
                <c:pt idx="1356">
                  <c:v>2.1000000000000001E-2</c:v>
                </c:pt>
                <c:pt idx="1357">
                  <c:v>8.9999999999999993E-3</c:v>
                </c:pt>
                <c:pt idx="1358">
                  <c:v>2.9000000000000001E-2</c:v>
                </c:pt>
                <c:pt idx="1359">
                  <c:v>2.1000000000000001E-2</c:v>
                </c:pt>
                <c:pt idx="1360">
                  <c:v>2.9000000000000001E-2</c:v>
                </c:pt>
                <c:pt idx="1361">
                  <c:v>0.03</c:v>
                </c:pt>
                <c:pt idx="1362">
                  <c:v>6.0000000000000001E-3</c:v>
                </c:pt>
                <c:pt idx="1363">
                  <c:v>2.7E-2</c:v>
                </c:pt>
                <c:pt idx="1364">
                  <c:v>3.1E-2</c:v>
                </c:pt>
                <c:pt idx="1365">
                  <c:v>1.4999999999999999E-2</c:v>
                </c:pt>
                <c:pt idx="1366">
                  <c:v>2.5000000000000001E-2</c:v>
                </c:pt>
                <c:pt idx="1367">
                  <c:v>1.7999999999999999E-2</c:v>
                </c:pt>
                <c:pt idx="1368">
                  <c:v>1.7999999999999999E-2</c:v>
                </c:pt>
                <c:pt idx="1369">
                  <c:v>2.7E-2</c:v>
                </c:pt>
                <c:pt idx="1370">
                  <c:v>2.7E-2</c:v>
                </c:pt>
                <c:pt idx="1371">
                  <c:v>3.6999999999999998E-2</c:v>
                </c:pt>
                <c:pt idx="1372">
                  <c:v>2.7E-2</c:v>
                </c:pt>
                <c:pt idx="1373">
                  <c:v>0.01</c:v>
                </c:pt>
                <c:pt idx="1374">
                  <c:v>1.4E-2</c:v>
                </c:pt>
                <c:pt idx="1375">
                  <c:v>3.3000000000000002E-2</c:v>
                </c:pt>
                <c:pt idx="1376">
                  <c:v>3.6999999999999998E-2</c:v>
                </c:pt>
                <c:pt idx="1377">
                  <c:v>1.2999999999999999E-2</c:v>
                </c:pt>
                <c:pt idx="1378">
                  <c:v>2.1000000000000001E-2</c:v>
                </c:pt>
                <c:pt idx="1379">
                  <c:v>2.8000000000000001E-2</c:v>
                </c:pt>
                <c:pt idx="1380">
                  <c:v>1.4E-2</c:v>
                </c:pt>
                <c:pt idx="1381">
                  <c:v>2.7E-2</c:v>
                </c:pt>
                <c:pt idx="1382">
                  <c:v>8.0000000000000002E-3</c:v>
                </c:pt>
                <c:pt idx="1383">
                  <c:v>1.7000000000000001E-2</c:v>
                </c:pt>
                <c:pt idx="1384">
                  <c:v>3.5000000000000003E-2</c:v>
                </c:pt>
                <c:pt idx="1385">
                  <c:v>2.5999999999999999E-2</c:v>
                </c:pt>
                <c:pt idx="1386">
                  <c:v>3.1E-2</c:v>
                </c:pt>
                <c:pt idx="1387">
                  <c:v>2.1000000000000001E-2</c:v>
                </c:pt>
                <c:pt idx="1388">
                  <c:v>2.4E-2</c:v>
                </c:pt>
                <c:pt idx="1389">
                  <c:v>2.7E-2</c:v>
                </c:pt>
                <c:pt idx="1390">
                  <c:v>2.7E-2</c:v>
                </c:pt>
                <c:pt idx="1391">
                  <c:v>1.9E-2</c:v>
                </c:pt>
                <c:pt idx="1392">
                  <c:v>3.5000000000000003E-2</c:v>
                </c:pt>
                <c:pt idx="1393">
                  <c:v>2.5000000000000001E-2</c:v>
                </c:pt>
                <c:pt idx="1394">
                  <c:v>3.3000000000000002E-2</c:v>
                </c:pt>
                <c:pt idx="1395">
                  <c:v>0.02</c:v>
                </c:pt>
                <c:pt idx="1396">
                  <c:v>1.7999999999999999E-2</c:v>
                </c:pt>
                <c:pt idx="1397">
                  <c:v>2.3E-2</c:v>
                </c:pt>
                <c:pt idx="1398">
                  <c:v>2.1000000000000001E-2</c:v>
                </c:pt>
                <c:pt idx="1399">
                  <c:v>2.9000000000000001E-2</c:v>
                </c:pt>
                <c:pt idx="1400">
                  <c:v>0.02</c:v>
                </c:pt>
                <c:pt idx="1401">
                  <c:v>4.5999999999999999E-2</c:v>
                </c:pt>
                <c:pt idx="1402">
                  <c:v>1.2999999999999999E-2</c:v>
                </c:pt>
                <c:pt idx="1403">
                  <c:v>2.5000000000000001E-2</c:v>
                </c:pt>
                <c:pt idx="1404">
                  <c:v>1.6E-2</c:v>
                </c:pt>
                <c:pt idx="1405">
                  <c:v>2.7E-2</c:v>
                </c:pt>
                <c:pt idx="1406">
                  <c:v>3.3000000000000002E-2</c:v>
                </c:pt>
                <c:pt idx="1407">
                  <c:v>2.5000000000000001E-2</c:v>
                </c:pt>
                <c:pt idx="1408">
                  <c:v>3.5000000000000003E-2</c:v>
                </c:pt>
                <c:pt idx="1409">
                  <c:v>1.0999999999999999E-2</c:v>
                </c:pt>
                <c:pt idx="1410">
                  <c:v>1.6E-2</c:v>
                </c:pt>
                <c:pt idx="1411">
                  <c:v>1.6E-2</c:v>
                </c:pt>
                <c:pt idx="1412">
                  <c:v>3.7999999999999999E-2</c:v>
                </c:pt>
                <c:pt idx="1413">
                  <c:v>4.0000000000000001E-3</c:v>
                </c:pt>
                <c:pt idx="1414">
                  <c:v>1.2999999999999999E-2</c:v>
                </c:pt>
                <c:pt idx="1415">
                  <c:v>2.1000000000000001E-2</c:v>
                </c:pt>
                <c:pt idx="1416">
                  <c:v>3.1E-2</c:v>
                </c:pt>
                <c:pt idx="1417">
                  <c:v>2.7E-2</c:v>
                </c:pt>
                <c:pt idx="1418">
                  <c:v>3.5999999999999997E-2</c:v>
                </c:pt>
                <c:pt idx="1419">
                  <c:v>2.7E-2</c:v>
                </c:pt>
                <c:pt idx="1420">
                  <c:v>1.9E-2</c:v>
                </c:pt>
                <c:pt idx="1421">
                  <c:v>2.1000000000000001E-2</c:v>
                </c:pt>
                <c:pt idx="1422">
                  <c:v>1.9E-2</c:v>
                </c:pt>
                <c:pt idx="1423">
                  <c:v>0.04</c:v>
                </c:pt>
                <c:pt idx="1424">
                  <c:v>2.1000000000000001E-2</c:v>
                </c:pt>
                <c:pt idx="1425">
                  <c:v>2.1999999999999999E-2</c:v>
                </c:pt>
                <c:pt idx="1426">
                  <c:v>7.0000000000000001E-3</c:v>
                </c:pt>
                <c:pt idx="1427">
                  <c:v>1.7999999999999999E-2</c:v>
                </c:pt>
                <c:pt idx="1428">
                  <c:v>2.9000000000000001E-2</c:v>
                </c:pt>
                <c:pt idx="1429">
                  <c:v>1.7000000000000001E-2</c:v>
                </c:pt>
                <c:pt idx="1430">
                  <c:v>3.9E-2</c:v>
                </c:pt>
                <c:pt idx="1431">
                  <c:v>2.7E-2</c:v>
                </c:pt>
                <c:pt idx="1432">
                  <c:v>2.3E-2</c:v>
                </c:pt>
                <c:pt idx="1433">
                  <c:v>2.7E-2</c:v>
                </c:pt>
                <c:pt idx="1434">
                  <c:v>2.4E-2</c:v>
                </c:pt>
                <c:pt idx="1435">
                  <c:v>2.3E-2</c:v>
                </c:pt>
                <c:pt idx="1436">
                  <c:v>1.2999999999999999E-2</c:v>
                </c:pt>
                <c:pt idx="1437">
                  <c:v>1.7000000000000001E-2</c:v>
                </c:pt>
                <c:pt idx="1438">
                  <c:v>4.1000000000000002E-2</c:v>
                </c:pt>
                <c:pt idx="1439">
                  <c:v>1.9E-2</c:v>
                </c:pt>
                <c:pt idx="1440">
                  <c:v>2.5999999999999999E-2</c:v>
                </c:pt>
                <c:pt idx="1441">
                  <c:v>1.7000000000000001E-2</c:v>
                </c:pt>
                <c:pt idx="1442">
                  <c:v>2.4E-2</c:v>
                </c:pt>
                <c:pt idx="1443">
                  <c:v>7.0000000000000001E-3</c:v>
                </c:pt>
                <c:pt idx="1444">
                  <c:v>2.8000000000000001E-2</c:v>
                </c:pt>
                <c:pt idx="1445">
                  <c:v>2.5999999999999999E-2</c:v>
                </c:pt>
                <c:pt idx="1446">
                  <c:v>2.5000000000000001E-2</c:v>
                </c:pt>
                <c:pt idx="1447">
                  <c:v>1.0999999999999999E-2</c:v>
                </c:pt>
                <c:pt idx="1448">
                  <c:v>2.7E-2</c:v>
                </c:pt>
                <c:pt idx="1449">
                  <c:v>1.2999999999999999E-2</c:v>
                </c:pt>
                <c:pt idx="1450">
                  <c:v>1.7999999999999999E-2</c:v>
                </c:pt>
                <c:pt idx="1451">
                  <c:v>2.1999999999999999E-2</c:v>
                </c:pt>
                <c:pt idx="1452">
                  <c:v>1.7000000000000001E-2</c:v>
                </c:pt>
                <c:pt idx="1453">
                  <c:v>2.1000000000000001E-2</c:v>
                </c:pt>
                <c:pt idx="1454">
                  <c:v>1.7999999999999999E-2</c:v>
                </c:pt>
                <c:pt idx="1455">
                  <c:v>2.7E-2</c:v>
                </c:pt>
                <c:pt idx="1456">
                  <c:v>2.4E-2</c:v>
                </c:pt>
                <c:pt idx="1457">
                  <c:v>2.7E-2</c:v>
                </c:pt>
                <c:pt idx="1458">
                  <c:v>2.1999999999999999E-2</c:v>
                </c:pt>
                <c:pt idx="1459">
                  <c:v>2.3E-2</c:v>
                </c:pt>
                <c:pt idx="1460">
                  <c:v>1.6E-2</c:v>
                </c:pt>
                <c:pt idx="1461">
                  <c:v>1.4E-2</c:v>
                </c:pt>
                <c:pt idx="1462">
                  <c:v>2.1000000000000001E-2</c:v>
                </c:pt>
                <c:pt idx="1463">
                  <c:v>2.1000000000000001E-2</c:v>
                </c:pt>
                <c:pt idx="1464">
                  <c:v>6.0000000000000001E-3</c:v>
                </c:pt>
                <c:pt idx="1465">
                  <c:v>2.4E-2</c:v>
                </c:pt>
                <c:pt idx="1466">
                  <c:v>2.4E-2</c:v>
                </c:pt>
                <c:pt idx="1467">
                  <c:v>1.4E-2</c:v>
                </c:pt>
                <c:pt idx="1468">
                  <c:v>0.02</c:v>
                </c:pt>
                <c:pt idx="1469">
                  <c:v>2.3E-2</c:v>
                </c:pt>
                <c:pt idx="1470">
                  <c:v>1.9E-2</c:v>
                </c:pt>
                <c:pt idx="1471">
                  <c:v>1.2E-2</c:v>
                </c:pt>
                <c:pt idx="1472">
                  <c:v>2.7E-2</c:v>
                </c:pt>
                <c:pt idx="1473">
                  <c:v>2.5999999999999999E-2</c:v>
                </c:pt>
                <c:pt idx="1474">
                  <c:v>2.1000000000000001E-2</c:v>
                </c:pt>
                <c:pt idx="1475">
                  <c:v>1.0999999999999999E-2</c:v>
                </c:pt>
                <c:pt idx="1476">
                  <c:v>2E-3</c:v>
                </c:pt>
                <c:pt idx="1477">
                  <c:v>1.6E-2</c:v>
                </c:pt>
                <c:pt idx="1478">
                  <c:v>2.1000000000000001E-2</c:v>
                </c:pt>
                <c:pt idx="1479">
                  <c:v>2.5999999999999999E-2</c:v>
                </c:pt>
                <c:pt idx="1480">
                  <c:v>2.1999999999999999E-2</c:v>
                </c:pt>
                <c:pt idx="1481">
                  <c:v>2.3E-2</c:v>
                </c:pt>
                <c:pt idx="1482">
                  <c:v>0.04</c:v>
                </c:pt>
                <c:pt idx="1483">
                  <c:v>0.02</c:v>
                </c:pt>
                <c:pt idx="1484">
                  <c:v>1.2999999999999999E-2</c:v>
                </c:pt>
                <c:pt idx="1485">
                  <c:v>1.2999999999999999E-2</c:v>
                </c:pt>
                <c:pt idx="1486">
                  <c:v>2.3E-2</c:v>
                </c:pt>
                <c:pt idx="1487">
                  <c:v>3.3000000000000002E-2</c:v>
                </c:pt>
                <c:pt idx="1488">
                  <c:v>1.7999999999999999E-2</c:v>
                </c:pt>
                <c:pt idx="1489">
                  <c:v>2.5999999999999999E-2</c:v>
                </c:pt>
                <c:pt idx="1490">
                  <c:v>1.4999999999999999E-2</c:v>
                </c:pt>
                <c:pt idx="1491">
                  <c:v>1.4E-2</c:v>
                </c:pt>
                <c:pt idx="1492">
                  <c:v>2.4E-2</c:v>
                </c:pt>
                <c:pt idx="1493">
                  <c:v>2.8000000000000001E-2</c:v>
                </c:pt>
                <c:pt idx="1494">
                  <c:v>2.5999999999999999E-2</c:v>
                </c:pt>
                <c:pt idx="1495">
                  <c:v>2.3E-2</c:v>
                </c:pt>
                <c:pt idx="1496">
                  <c:v>1.2999999999999999E-2</c:v>
                </c:pt>
                <c:pt idx="1497">
                  <c:v>2.1000000000000001E-2</c:v>
                </c:pt>
                <c:pt idx="1498">
                  <c:v>8.9999999999999993E-3</c:v>
                </c:pt>
                <c:pt idx="1499">
                  <c:v>1.2999999999999999E-2</c:v>
                </c:pt>
                <c:pt idx="1500">
                  <c:v>3.1E-2</c:v>
                </c:pt>
                <c:pt idx="1501">
                  <c:v>1.9E-2</c:v>
                </c:pt>
                <c:pt idx="1502">
                  <c:v>2.4E-2</c:v>
                </c:pt>
                <c:pt idx="1503">
                  <c:v>1.4999999999999999E-2</c:v>
                </c:pt>
                <c:pt idx="1504">
                  <c:v>2.1999999999999999E-2</c:v>
                </c:pt>
                <c:pt idx="1505">
                  <c:v>7.0000000000000001E-3</c:v>
                </c:pt>
                <c:pt idx="1506">
                  <c:v>3.3000000000000002E-2</c:v>
                </c:pt>
                <c:pt idx="1507">
                  <c:v>1.4999999999999999E-2</c:v>
                </c:pt>
                <c:pt idx="1508">
                  <c:v>0.02</c:v>
                </c:pt>
                <c:pt idx="1509">
                  <c:v>1.4999999999999999E-2</c:v>
                </c:pt>
                <c:pt idx="1510">
                  <c:v>2.5999999999999999E-2</c:v>
                </c:pt>
                <c:pt idx="1511">
                  <c:v>2.5999999999999999E-2</c:v>
                </c:pt>
                <c:pt idx="1512">
                  <c:v>1.9E-2</c:v>
                </c:pt>
                <c:pt idx="1513">
                  <c:v>2.4E-2</c:v>
                </c:pt>
                <c:pt idx="1514">
                  <c:v>3.4000000000000002E-2</c:v>
                </c:pt>
                <c:pt idx="1515">
                  <c:v>1E-3</c:v>
                </c:pt>
                <c:pt idx="1516">
                  <c:v>3.6999999999999998E-2</c:v>
                </c:pt>
                <c:pt idx="1517">
                  <c:v>2.7E-2</c:v>
                </c:pt>
                <c:pt idx="1518">
                  <c:v>0.01</c:v>
                </c:pt>
                <c:pt idx="1519">
                  <c:v>2.3E-2</c:v>
                </c:pt>
                <c:pt idx="1520">
                  <c:v>1.9E-2</c:v>
                </c:pt>
                <c:pt idx="1521">
                  <c:v>0.02</c:v>
                </c:pt>
                <c:pt idx="1522">
                  <c:v>2.5000000000000001E-2</c:v>
                </c:pt>
                <c:pt idx="1523">
                  <c:v>2.5999999999999999E-2</c:v>
                </c:pt>
                <c:pt idx="1524">
                  <c:v>2.5000000000000001E-2</c:v>
                </c:pt>
                <c:pt idx="1525">
                  <c:v>1.6E-2</c:v>
                </c:pt>
                <c:pt idx="1526">
                  <c:v>2.3E-2</c:v>
                </c:pt>
                <c:pt idx="1527">
                  <c:v>1.9E-2</c:v>
                </c:pt>
                <c:pt idx="1528">
                  <c:v>2.3E-2</c:v>
                </c:pt>
                <c:pt idx="1529">
                  <c:v>1.4999999999999999E-2</c:v>
                </c:pt>
                <c:pt idx="1530">
                  <c:v>2.8000000000000001E-2</c:v>
                </c:pt>
                <c:pt idx="1531">
                  <c:v>1.7999999999999999E-2</c:v>
                </c:pt>
                <c:pt idx="1532">
                  <c:v>3.0000000000000001E-3</c:v>
                </c:pt>
                <c:pt idx="1533">
                  <c:v>2.5999999999999999E-2</c:v>
                </c:pt>
                <c:pt idx="1534">
                  <c:v>0.02</c:v>
                </c:pt>
                <c:pt idx="1535">
                  <c:v>2.7E-2</c:v>
                </c:pt>
                <c:pt idx="1536">
                  <c:v>2.7E-2</c:v>
                </c:pt>
                <c:pt idx="1537">
                  <c:v>3.7999999999999999E-2</c:v>
                </c:pt>
                <c:pt idx="1538">
                  <c:v>3.2000000000000001E-2</c:v>
                </c:pt>
                <c:pt idx="1539">
                  <c:v>1.4E-2</c:v>
                </c:pt>
                <c:pt idx="1540">
                  <c:v>0.01</c:v>
                </c:pt>
                <c:pt idx="1541">
                  <c:v>2.9000000000000001E-2</c:v>
                </c:pt>
                <c:pt idx="1542">
                  <c:v>0.02</c:v>
                </c:pt>
                <c:pt idx="1543">
                  <c:v>0.03</c:v>
                </c:pt>
                <c:pt idx="1544">
                  <c:v>3.6999999999999998E-2</c:v>
                </c:pt>
                <c:pt idx="1545">
                  <c:v>0.02</c:v>
                </c:pt>
                <c:pt idx="1546">
                  <c:v>2.5999999999999999E-2</c:v>
                </c:pt>
                <c:pt idx="1547">
                  <c:v>2.3E-2</c:v>
                </c:pt>
                <c:pt idx="1548">
                  <c:v>1.7000000000000001E-2</c:v>
                </c:pt>
                <c:pt idx="1549">
                  <c:v>2.5000000000000001E-2</c:v>
                </c:pt>
                <c:pt idx="1550">
                  <c:v>1.2E-2</c:v>
                </c:pt>
                <c:pt idx="1551">
                  <c:v>2.7E-2</c:v>
                </c:pt>
                <c:pt idx="1552">
                  <c:v>4.2000000000000003E-2</c:v>
                </c:pt>
                <c:pt idx="1553">
                  <c:v>0.03</c:v>
                </c:pt>
                <c:pt idx="1554">
                  <c:v>2.1000000000000001E-2</c:v>
                </c:pt>
                <c:pt idx="1555">
                  <c:v>3.6999999999999998E-2</c:v>
                </c:pt>
                <c:pt idx="1556">
                  <c:v>3.2000000000000001E-2</c:v>
                </c:pt>
                <c:pt idx="1557">
                  <c:v>1.7999999999999999E-2</c:v>
                </c:pt>
                <c:pt idx="1558">
                  <c:v>0.02</c:v>
                </c:pt>
                <c:pt idx="1559">
                  <c:v>3.1E-2</c:v>
                </c:pt>
                <c:pt idx="1560">
                  <c:v>2.1999999999999999E-2</c:v>
                </c:pt>
                <c:pt idx="1561">
                  <c:v>2.3E-2</c:v>
                </c:pt>
                <c:pt idx="1562">
                  <c:v>1.9E-2</c:v>
                </c:pt>
                <c:pt idx="1563">
                  <c:v>2.4E-2</c:v>
                </c:pt>
                <c:pt idx="1564">
                  <c:v>0.02</c:v>
                </c:pt>
                <c:pt idx="1565">
                  <c:v>1.2999999999999999E-2</c:v>
                </c:pt>
                <c:pt idx="1566">
                  <c:v>2.5999999999999999E-2</c:v>
                </c:pt>
                <c:pt idx="1567">
                  <c:v>3.1E-2</c:v>
                </c:pt>
                <c:pt idx="1568">
                  <c:v>1.4999999999999999E-2</c:v>
                </c:pt>
                <c:pt idx="1569">
                  <c:v>0.02</c:v>
                </c:pt>
                <c:pt idx="1570">
                  <c:v>3.6999999999999998E-2</c:v>
                </c:pt>
                <c:pt idx="1571">
                  <c:v>2.7E-2</c:v>
                </c:pt>
                <c:pt idx="1572">
                  <c:v>1.7000000000000001E-2</c:v>
                </c:pt>
                <c:pt idx="1573">
                  <c:v>2.3E-2</c:v>
                </c:pt>
                <c:pt idx="1574">
                  <c:v>3.4000000000000002E-2</c:v>
                </c:pt>
                <c:pt idx="1575">
                  <c:v>2.5999999999999999E-2</c:v>
                </c:pt>
                <c:pt idx="1576">
                  <c:v>2.5999999999999999E-2</c:v>
                </c:pt>
                <c:pt idx="1577">
                  <c:v>3.5000000000000003E-2</c:v>
                </c:pt>
                <c:pt idx="1578">
                  <c:v>0.03</c:v>
                </c:pt>
                <c:pt idx="1579">
                  <c:v>2.4E-2</c:v>
                </c:pt>
                <c:pt idx="1580">
                  <c:v>3.3000000000000002E-2</c:v>
                </c:pt>
                <c:pt idx="1581">
                  <c:v>2.9000000000000001E-2</c:v>
                </c:pt>
                <c:pt idx="1582">
                  <c:v>2.5000000000000001E-2</c:v>
                </c:pt>
                <c:pt idx="1583">
                  <c:v>2.5000000000000001E-2</c:v>
                </c:pt>
                <c:pt idx="1584">
                  <c:v>3.5999999999999997E-2</c:v>
                </c:pt>
                <c:pt idx="1585">
                  <c:v>2.4E-2</c:v>
                </c:pt>
                <c:pt idx="1586">
                  <c:v>3.7999999999999999E-2</c:v>
                </c:pt>
                <c:pt idx="1587">
                  <c:v>1.2E-2</c:v>
                </c:pt>
                <c:pt idx="1588">
                  <c:v>4.2999999999999997E-2</c:v>
                </c:pt>
                <c:pt idx="1589">
                  <c:v>4.4999999999999998E-2</c:v>
                </c:pt>
                <c:pt idx="1590">
                  <c:v>4.1000000000000002E-2</c:v>
                </c:pt>
                <c:pt idx="1591">
                  <c:v>1.7000000000000001E-2</c:v>
                </c:pt>
                <c:pt idx="1592">
                  <c:v>3.2000000000000001E-2</c:v>
                </c:pt>
                <c:pt idx="1593">
                  <c:v>3.1E-2</c:v>
                </c:pt>
                <c:pt idx="1594">
                  <c:v>2.8000000000000001E-2</c:v>
                </c:pt>
                <c:pt idx="1595">
                  <c:v>0.02</c:v>
                </c:pt>
                <c:pt idx="1596">
                  <c:v>2.1000000000000001E-2</c:v>
                </c:pt>
                <c:pt idx="1597">
                  <c:v>2.5000000000000001E-2</c:v>
                </c:pt>
                <c:pt idx="1598">
                  <c:v>3.7999999999999999E-2</c:v>
                </c:pt>
                <c:pt idx="1599">
                  <c:v>2.8000000000000001E-2</c:v>
                </c:pt>
                <c:pt idx="1600">
                  <c:v>2.7E-2</c:v>
                </c:pt>
                <c:pt idx="1601">
                  <c:v>8.0000000000000002E-3</c:v>
                </c:pt>
                <c:pt idx="1602">
                  <c:v>2.4E-2</c:v>
                </c:pt>
                <c:pt idx="1603">
                  <c:v>3.3000000000000002E-2</c:v>
                </c:pt>
                <c:pt idx="1604">
                  <c:v>3.5000000000000003E-2</c:v>
                </c:pt>
                <c:pt idx="1605">
                  <c:v>4.3999999999999997E-2</c:v>
                </c:pt>
                <c:pt idx="1606">
                  <c:v>1.7000000000000001E-2</c:v>
                </c:pt>
                <c:pt idx="1607">
                  <c:v>2.5999999999999999E-2</c:v>
                </c:pt>
                <c:pt idx="1608">
                  <c:v>1.6E-2</c:v>
                </c:pt>
                <c:pt idx="1609">
                  <c:v>2.1000000000000001E-2</c:v>
                </c:pt>
                <c:pt idx="1610">
                  <c:v>2.1999999999999999E-2</c:v>
                </c:pt>
                <c:pt idx="1611">
                  <c:v>2.3E-2</c:v>
                </c:pt>
                <c:pt idx="1612">
                  <c:v>0.03</c:v>
                </c:pt>
                <c:pt idx="1613">
                  <c:v>3.1E-2</c:v>
                </c:pt>
                <c:pt idx="1614">
                  <c:v>1.0999999999999999E-2</c:v>
                </c:pt>
                <c:pt idx="1615">
                  <c:v>3.5000000000000003E-2</c:v>
                </c:pt>
                <c:pt idx="1616">
                  <c:v>3.1E-2</c:v>
                </c:pt>
                <c:pt idx="1617">
                  <c:v>1.9E-2</c:v>
                </c:pt>
                <c:pt idx="1618">
                  <c:v>1.0999999999999999E-2</c:v>
                </c:pt>
                <c:pt idx="1619">
                  <c:v>0.02</c:v>
                </c:pt>
                <c:pt idx="1620">
                  <c:v>0.03</c:v>
                </c:pt>
                <c:pt idx="1621">
                  <c:v>2.3E-2</c:v>
                </c:pt>
                <c:pt idx="1622">
                  <c:v>3.5000000000000003E-2</c:v>
                </c:pt>
                <c:pt idx="1623">
                  <c:v>2.5000000000000001E-2</c:v>
                </c:pt>
                <c:pt idx="1624">
                  <c:v>3.6999999999999998E-2</c:v>
                </c:pt>
                <c:pt idx="1625">
                  <c:v>6.0000000000000001E-3</c:v>
                </c:pt>
                <c:pt idx="1626">
                  <c:v>2.7E-2</c:v>
                </c:pt>
                <c:pt idx="1627">
                  <c:v>2.1999999999999999E-2</c:v>
                </c:pt>
                <c:pt idx="1628">
                  <c:v>4.2999999999999997E-2</c:v>
                </c:pt>
                <c:pt idx="1629">
                  <c:v>2.8000000000000001E-2</c:v>
                </c:pt>
                <c:pt idx="1630">
                  <c:v>2.5999999999999999E-2</c:v>
                </c:pt>
                <c:pt idx="1631">
                  <c:v>3.4000000000000002E-2</c:v>
                </c:pt>
                <c:pt idx="1632">
                  <c:v>2.8000000000000001E-2</c:v>
                </c:pt>
                <c:pt idx="1633">
                  <c:v>2.7E-2</c:v>
                </c:pt>
                <c:pt idx="1634">
                  <c:v>3.4000000000000002E-2</c:v>
                </c:pt>
                <c:pt idx="1635">
                  <c:v>1.2E-2</c:v>
                </c:pt>
                <c:pt idx="1636">
                  <c:v>3.1E-2</c:v>
                </c:pt>
                <c:pt idx="1637">
                  <c:v>0.03</c:v>
                </c:pt>
                <c:pt idx="1638">
                  <c:v>2.7E-2</c:v>
                </c:pt>
                <c:pt idx="1639">
                  <c:v>2.8000000000000001E-2</c:v>
                </c:pt>
                <c:pt idx="1640">
                  <c:v>2.4E-2</c:v>
                </c:pt>
                <c:pt idx="1641">
                  <c:v>5.5E-2</c:v>
                </c:pt>
                <c:pt idx="1642">
                  <c:v>2.1000000000000001E-2</c:v>
                </c:pt>
                <c:pt idx="1643">
                  <c:v>1.9E-2</c:v>
                </c:pt>
                <c:pt idx="1644">
                  <c:v>1.7000000000000001E-2</c:v>
                </c:pt>
                <c:pt idx="1645">
                  <c:v>3.6999999999999998E-2</c:v>
                </c:pt>
                <c:pt idx="1646">
                  <c:v>0.02</c:v>
                </c:pt>
                <c:pt idx="1647">
                  <c:v>4.2999999999999997E-2</c:v>
                </c:pt>
                <c:pt idx="1648">
                  <c:v>3.7999999999999999E-2</c:v>
                </c:pt>
                <c:pt idx="1649">
                  <c:v>2.8000000000000001E-2</c:v>
                </c:pt>
                <c:pt idx="1650">
                  <c:v>1.6E-2</c:v>
                </c:pt>
                <c:pt idx="1651">
                  <c:v>2.3E-2</c:v>
                </c:pt>
                <c:pt idx="1652">
                  <c:v>3.9E-2</c:v>
                </c:pt>
                <c:pt idx="1653">
                  <c:v>3.1E-2</c:v>
                </c:pt>
                <c:pt idx="1654">
                  <c:v>-3.0000000000000001E-3</c:v>
                </c:pt>
                <c:pt idx="1655">
                  <c:v>0.02</c:v>
                </c:pt>
                <c:pt idx="1656">
                  <c:v>2.7E-2</c:v>
                </c:pt>
                <c:pt idx="1657">
                  <c:v>1.7000000000000001E-2</c:v>
                </c:pt>
                <c:pt idx="1658">
                  <c:v>2.4E-2</c:v>
                </c:pt>
                <c:pt idx="1659">
                  <c:v>0.02</c:v>
                </c:pt>
                <c:pt idx="1660">
                  <c:v>3.5999999999999997E-2</c:v>
                </c:pt>
                <c:pt idx="1661">
                  <c:v>0.02</c:v>
                </c:pt>
                <c:pt idx="1662">
                  <c:v>1.9E-2</c:v>
                </c:pt>
                <c:pt idx="1663">
                  <c:v>2.3E-2</c:v>
                </c:pt>
                <c:pt idx="1664">
                  <c:v>3.9E-2</c:v>
                </c:pt>
                <c:pt idx="1665">
                  <c:v>1.7000000000000001E-2</c:v>
                </c:pt>
                <c:pt idx="1666">
                  <c:v>2.4E-2</c:v>
                </c:pt>
                <c:pt idx="1667">
                  <c:v>2.9000000000000001E-2</c:v>
                </c:pt>
                <c:pt idx="1668">
                  <c:v>1.6E-2</c:v>
                </c:pt>
                <c:pt idx="1669">
                  <c:v>2.5000000000000001E-2</c:v>
                </c:pt>
                <c:pt idx="1670">
                  <c:v>3.3000000000000002E-2</c:v>
                </c:pt>
                <c:pt idx="1671">
                  <c:v>3.5999999999999997E-2</c:v>
                </c:pt>
                <c:pt idx="1672">
                  <c:v>0.02</c:v>
                </c:pt>
                <c:pt idx="1673">
                  <c:v>2.7E-2</c:v>
                </c:pt>
                <c:pt idx="1674">
                  <c:v>2.5999999999999999E-2</c:v>
                </c:pt>
                <c:pt idx="1675">
                  <c:v>3.2000000000000001E-2</c:v>
                </c:pt>
                <c:pt idx="1676">
                  <c:v>4.4999999999999998E-2</c:v>
                </c:pt>
                <c:pt idx="1677">
                  <c:v>3.5000000000000003E-2</c:v>
                </c:pt>
                <c:pt idx="1678">
                  <c:v>3.1E-2</c:v>
                </c:pt>
                <c:pt idx="1679">
                  <c:v>4.2999999999999997E-2</c:v>
                </c:pt>
                <c:pt idx="1680">
                  <c:v>2.5000000000000001E-2</c:v>
                </c:pt>
                <c:pt idx="1681">
                  <c:v>3.1E-2</c:v>
                </c:pt>
                <c:pt idx="1682">
                  <c:v>4.0000000000000001E-3</c:v>
                </c:pt>
                <c:pt idx="1683">
                  <c:v>3.4000000000000002E-2</c:v>
                </c:pt>
                <c:pt idx="1684">
                  <c:v>3.7999999999999999E-2</c:v>
                </c:pt>
                <c:pt idx="1685">
                  <c:v>5.5E-2</c:v>
                </c:pt>
                <c:pt idx="1686">
                  <c:v>2.7E-2</c:v>
                </c:pt>
                <c:pt idx="1687">
                  <c:v>3.7999999999999999E-2</c:v>
                </c:pt>
                <c:pt idx="1688">
                  <c:v>4.7E-2</c:v>
                </c:pt>
                <c:pt idx="1689">
                  <c:v>2.5000000000000001E-2</c:v>
                </c:pt>
                <c:pt idx="1690">
                  <c:v>4.4999999999999998E-2</c:v>
                </c:pt>
                <c:pt idx="1691">
                  <c:v>3.3000000000000002E-2</c:v>
                </c:pt>
                <c:pt idx="1692">
                  <c:v>3.3000000000000002E-2</c:v>
                </c:pt>
                <c:pt idx="1693">
                  <c:v>4.2000000000000003E-2</c:v>
                </c:pt>
                <c:pt idx="1694">
                  <c:v>5.0000000000000001E-3</c:v>
                </c:pt>
                <c:pt idx="1695">
                  <c:v>3.2000000000000001E-2</c:v>
                </c:pt>
                <c:pt idx="1696">
                  <c:v>2.8000000000000001E-2</c:v>
                </c:pt>
                <c:pt idx="1697">
                  <c:v>0.04</c:v>
                </c:pt>
                <c:pt idx="1698">
                  <c:v>0.02</c:v>
                </c:pt>
                <c:pt idx="1699">
                  <c:v>3.7999999999999999E-2</c:v>
                </c:pt>
                <c:pt idx="1700">
                  <c:v>3.9E-2</c:v>
                </c:pt>
                <c:pt idx="1701">
                  <c:v>4.4999999999999998E-2</c:v>
                </c:pt>
                <c:pt idx="1702">
                  <c:v>3.7999999999999999E-2</c:v>
                </c:pt>
                <c:pt idx="1703">
                  <c:v>2.8000000000000001E-2</c:v>
                </c:pt>
                <c:pt idx="1704">
                  <c:v>4.7E-2</c:v>
                </c:pt>
                <c:pt idx="1705">
                  <c:v>2.3E-2</c:v>
                </c:pt>
                <c:pt idx="1706">
                  <c:v>3.2000000000000001E-2</c:v>
                </c:pt>
                <c:pt idx="1707">
                  <c:v>2.5999999999999999E-2</c:v>
                </c:pt>
                <c:pt idx="1708">
                  <c:v>0.02</c:v>
                </c:pt>
                <c:pt idx="1709">
                  <c:v>2.9000000000000001E-2</c:v>
                </c:pt>
                <c:pt idx="1710">
                  <c:v>4.8000000000000001E-2</c:v>
                </c:pt>
                <c:pt idx="1711">
                  <c:v>2.8000000000000001E-2</c:v>
                </c:pt>
                <c:pt idx="1712">
                  <c:v>0.02</c:v>
                </c:pt>
                <c:pt idx="1713">
                  <c:v>5.5E-2</c:v>
                </c:pt>
                <c:pt idx="1714">
                  <c:v>4.7E-2</c:v>
                </c:pt>
                <c:pt idx="1715">
                  <c:v>0.03</c:v>
                </c:pt>
                <c:pt idx="1716">
                  <c:v>2.3E-2</c:v>
                </c:pt>
                <c:pt idx="1717">
                  <c:v>1.4999999999999999E-2</c:v>
                </c:pt>
                <c:pt idx="1718">
                  <c:v>4.4999999999999998E-2</c:v>
                </c:pt>
                <c:pt idx="1719">
                  <c:v>3.5999999999999997E-2</c:v>
                </c:pt>
                <c:pt idx="1720">
                  <c:v>4.4999999999999998E-2</c:v>
                </c:pt>
                <c:pt idx="1721">
                  <c:v>3.5000000000000003E-2</c:v>
                </c:pt>
                <c:pt idx="1722">
                  <c:v>4.1000000000000002E-2</c:v>
                </c:pt>
                <c:pt idx="1723">
                  <c:v>4.4999999999999998E-2</c:v>
                </c:pt>
                <c:pt idx="1724">
                  <c:v>2.4E-2</c:v>
                </c:pt>
                <c:pt idx="1725">
                  <c:v>3.3000000000000002E-2</c:v>
                </c:pt>
                <c:pt idx="1726">
                  <c:v>3.7999999999999999E-2</c:v>
                </c:pt>
                <c:pt idx="1727">
                  <c:v>2.8000000000000001E-2</c:v>
                </c:pt>
                <c:pt idx="1728">
                  <c:v>1.6E-2</c:v>
                </c:pt>
                <c:pt idx="1729">
                  <c:v>4.2999999999999997E-2</c:v>
                </c:pt>
                <c:pt idx="1730">
                  <c:v>2.1000000000000001E-2</c:v>
                </c:pt>
                <c:pt idx="1731">
                  <c:v>6.4000000000000001E-2</c:v>
                </c:pt>
                <c:pt idx="1732">
                  <c:v>4.2000000000000003E-2</c:v>
                </c:pt>
                <c:pt idx="1733">
                  <c:v>0.02</c:v>
                </c:pt>
                <c:pt idx="1734">
                  <c:v>4.2999999999999997E-2</c:v>
                </c:pt>
                <c:pt idx="1735">
                  <c:v>3.2000000000000001E-2</c:v>
                </c:pt>
                <c:pt idx="1736">
                  <c:v>3.6999999999999998E-2</c:v>
                </c:pt>
                <c:pt idx="1737">
                  <c:v>4.5999999999999999E-2</c:v>
                </c:pt>
                <c:pt idx="1738">
                  <c:v>1.7000000000000001E-2</c:v>
                </c:pt>
                <c:pt idx="1739">
                  <c:v>3.6999999999999998E-2</c:v>
                </c:pt>
                <c:pt idx="1740">
                  <c:v>5.2999999999999999E-2</c:v>
                </c:pt>
                <c:pt idx="1741">
                  <c:v>0.06</c:v>
                </c:pt>
                <c:pt idx="1742">
                  <c:v>6.0999999999999999E-2</c:v>
                </c:pt>
                <c:pt idx="1743">
                  <c:v>3.5999999999999997E-2</c:v>
                </c:pt>
                <c:pt idx="1744">
                  <c:v>1.9E-2</c:v>
                </c:pt>
                <c:pt idx="1745">
                  <c:v>2.9000000000000001E-2</c:v>
                </c:pt>
                <c:pt idx="1746">
                  <c:v>4.4999999999999998E-2</c:v>
                </c:pt>
                <c:pt idx="1747">
                  <c:v>4.1000000000000002E-2</c:v>
                </c:pt>
                <c:pt idx="1748">
                  <c:v>0.02</c:v>
                </c:pt>
                <c:pt idx="1749">
                  <c:v>4.8000000000000001E-2</c:v>
                </c:pt>
                <c:pt idx="1750">
                  <c:v>3.6999999999999998E-2</c:v>
                </c:pt>
                <c:pt idx="1751">
                  <c:v>4.1000000000000002E-2</c:v>
                </c:pt>
                <c:pt idx="1752">
                  <c:v>3.5999999999999997E-2</c:v>
                </c:pt>
                <c:pt idx="1753">
                  <c:v>2.4E-2</c:v>
                </c:pt>
                <c:pt idx="1754">
                  <c:v>4.2999999999999997E-2</c:v>
                </c:pt>
                <c:pt idx="1755">
                  <c:v>0.06</c:v>
                </c:pt>
                <c:pt idx="1756">
                  <c:v>2.5000000000000001E-2</c:v>
                </c:pt>
                <c:pt idx="1757">
                  <c:v>3.6999999999999998E-2</c:v>
                </c:pt>
                <c:pt idx="1758">
                  <c:v>4.7E-2</c:v>
                </c:pt>
                <c:pt idx="1759">
                  <c:v>4.2999999999999997E-2</c:v>
                </c:pt>
                <c:pt idx="1760">
                  <c:v>1.7999999999999999E-2</c:v>
                </c:pt>
                <c:pt idx="1761">
                  <c:v>0.02</c:v>
                </c:pt>
                <c:pt idx="1762">
                  <c:v>2.5000000000000001E-2</c:v>
                </c:pt>
                <c:pt idx="1763">
                  <c:v>5.6000000000000001E-2</c:v>
                </c:pt>
                <c:pt idx="1764">
                  <c:v>2.4E-2</c:v>
                </c:pt>
                <c:pt idx="1765">
                  <c:v>4.4999999999999998E-2</c:v>
                </c:pt>
                <c:pt idx="1766">
                  <c:v>4.7E-2</c:v>
                </c:pt>
                <c:pt idx="1767">
                  <c:v>4.4999999999999998E-2</c:v>
                </c:pt>
                <c:pt idx="1768">
                  <c:v>2.5000000000000001E-2</c:v>
                </c:pt>
                <c:pt idx="1769">
                  <c:v>2.5999999999999999E-2</c:v>
                </c:pt>
                <c:pt idx="1770">
                  <c:v>4.2999999999999997E-2</c:v>
                </c:pt>
                <c:pt idx="1771">
                  <c:v>4.1000000000000002E-2</c:v>
                </c:pt>
                <c:pt idx="1772">
                  <c:v>0.06</c:v>
                </c:pt>
                <c:pt idx="1773">
                  <c:v>2.1999999999999999E-2</c:v>
                </c:pt>
                <c:pt idx="1774">
                  <c:v>5.3999999999999999E-2</c:v>
                </c:pt>
                <c:pt idx="1775">
                  <c:v>3.9E-2</c:v>
                </c:pt>
                <c:pt idx="1776">
                  <c:v>3.4000000000000002E-2</c:v>
                </c:pt>
                <c:pt idx="1777">
                  <c:v>6.0999999999999999E-2</c:v>
                </c:pt>
                <c:pt idx="1778">
                  <c:v>3.9E-2</c:v>
                </c:pt>
                <c:pt idx="1779">
                  <c:v>3.5999999999999997E-2</c:v>
                </c:pt>
                <c:pt idx="1780">
                  <c:v>3.9E-2</c:v>
                </c:pt>
                <c:pt idx="1781">
                  <c:v>3.4000000000000002E-2</c:v>
                </c:pt>
                <c:pt idx="1782">
                  <c:v>4.2999999999999997E-2</c:v>
                </c:pt>
                <c:pt idx="1783">
                  <c:v>2.5999999999999999E-2</c:v>
                </c:pt>
                <c:pt idx="1784">
                  <c:v>3.9E-2</c:v>
                </c:pt>
                <c:pt idx="1785">
                  <c:v>4.7E-2</c:v>
                </c:pt>
                <c:pt idx="1786">
                  <c:v>0.03</c:v>
                </c:pt>
                <c:pt idx="1787">
                  <c:v>2.9000000000000001E-2</c:v>
                </c:pt>
                <c:pt idx="1788">
                  <c:v>3.9E-2</c:v>
                </c:pt>
                <c:pt idx="1789">
                  <c:v>4.9000000000000002E-2</c:v>
                </c:pt>
                <c:pt idx="1790">
                  <c:v>3.2000000000000001E-2</c:v>
                </c:pt>
                <c:pt idx="1791">
                  <c:v>8.9999999999999993E-3</c:v>
                </c:pt>
                <c:pt idx="1792">
                  <c:v>3.9E-2</c:v>
                </c:pt>
                <c:pt idx="1793">
                  <c:v>2.5999999999999999E-2</c:v>
                </c:pt>
                <c:pt idx="1794">
                  <c:v>3.9E-2</c:v>
                </c:pt>
                <c:pt idx="1795">
                  <c:v>1.9E-2</c:v>
                </c:pt>
                <c:pt idx="1796">
                  <c:v>3.6999999999999998E-2</c:v>
                </c:pt>
                <c:pt idx="1797">
                  <c:v>3.2000000000000001E-2</c:v>
                </c:pt>
                <c:pt idx="1798">
                  <c:v>1.2999999999999999E-2</c:v>
                </c:pt>
                <c:pt idx="1799">
                  <c:v>5.3999999999999999E-2</c:v>
                </c:pt>
                <c:pt idx="1800">
                  <c:v>4.1000000000000002E-2</c:v>
                </c:pt>
                <c:pt idx="1801">
                  <c:v>0.03</c:v>
                </c:pt>
                <c:pt idx="1802">
                  <c:v>2.9000000000000001E-2</c:v>
                </c:pt>
                <c:pt idx="1803">
                  <c:v>4.1000000000000002E-2</c:v>
                </c:pt>
                <c:pt idx="1804">
                  <c:v>6.2E-2</c:v>
                </c:pt>
                <c:pt idx="1805">
                  <c:v>5.7000000000000002E-2</c:v>
                </c:pt>
                <c:pt idx="1806">
                  <c:v>3.3000000000000002E-2</c:v>
                </c:pt>
                <c:pt idx="1807">
                  <c:v>4.9000000000000002E-2</c:v>
                </c:pt>
                <c:pt idx="1808">
                  <c:v>3.5999999999999997E-2</c:v>
                </c:pt>
                <c:pt idx="1809">
                  <c:v>5.5E-2</c:v>
                </c:pt>
                <c:pt idx="1810">
                  <c:v>4.8000000000000001E-2</c:v>
                </c:pt>
                <c:pt idx="1811">
                  <c:v>4.5999999999999999E-2</c:v>
                </c:pt>
                <c:pt idx="1812">
                  <c:v>1.7999999999999999E-2</c:v>
                </c:pt>
                <c:pt idx="1813">
                  <c:v>4.4999999999999998E-2</c:v>
                </c:pt>
                <c:pt idx="1814">
                  <c:v>4.4999999999999998E-2</c:v>
                </c:pt>
                <c:pt idx="1815">
                  <c:v>3.6999999999999998E-2</c:v>
                </c:pt>
                <c:pt idx="1816">
                  <c:v>5.2999999999999999E-2</c:v>
                </c:pt>
                <c:pt idx="1817">
                  <c:v>3.6999999999999998E-2</c:v>
                </c:pt>
                <c:pt idx="1818">
                  <c:v>3.7999999999999999E-2</c:v>
                </c:pt>
                <c:pt idx="1819">
                  <c:v>3.2000000000000001E-2</c:v>
                </c:pt>
                <c:pt idx="1820">
                  <c:v>0.04</c:v>
                </c:pt>
                <c:pt idx="1821">
                  <c:v>4.1000000000000002E-2</c:v>
                </c:pt>
                <c:pt idx="1822">
                  <c:v>4.9000000000000002E-2</c:v>
                </c:pt>
                <c:pt idx="1823">
                  <c:v>2.8000000000000001E-2</c:v>
                </c:pt>
                <c:pt idx="1824">
                  <c:v>2.8000000000000001E-2</c:v>
                </c:pt>
                <c:pt idx="1825">
                  <c:v>4.2000000000000003E-2</c:v>
                </c:pt>
                <c:pt idx="1826">
                  <c:v>5.3999999999999999E-2</c:v>
                </c:pt>
                <c:pt idx="1827">
                  <c:v>0.05</c:v>
                </c:pt>
                <c:pt idx="1828">
                  <c:v>3.3000000000000002E-2</c:v>
                </c:pt>
                <c:pt idx="1829">
                  <c:v>4.2999999999999997E-2</c:v>
                </c:pt>
                <c:pt idx="1830">
                  <c:v>0.05</c:v>
                </c:pt>
                <c:pt idx="1831">
                  <c:v>5.8000000000000003E-2</c:v>
                </c:pt>
                <c:pt idx="1832">
                  <c:v>0.05</c:v>
                </c:pt>
                <c:pt idx="1833">
                  <c:v>4.1000000000000002E-2</c:v>
                </c:pt>
                <c:pt idx="1834">
                  <c:v>2.9000000000000001E-2</c:v>
                </c:pt>
                <c:pt idx="1835">
                  <c:v>4.2999999999999997E-2</c:v>
                </c:pt>
                <c:pt idx="1836">
                  <c:v>2.5000000000000001E-2</c:v>
                </c:pt>
                <c:pt idx="1837">
                  <c:v>1.6E-2</c:v>
                </c:pt>
                <c:pt idx="1838">
                  <c:v>4.7E-2</c:v>
                </c:pt>
                <c:pt idx="1839">
                  <c:v>3.3000000000000002E-2</c:v>
                </c:pt>
                <c:pt idx="1840">
                  <c:v>5.7000000000000002E-2</c:v>
                </c:pt>
                <c:pt idx="1841">
                  <c:v>1.7000000000000001E-2</c:v>
                </c:pt>
                <c:pt idx="1842">
                  <c:v>5.2999999999999999E-2</c:v>
                </c:pt>
                <c:pt idx="1843">
                  <c:v>7.1999999999999995E-2</c:v>
                </c:pt>
                <c:pt idx="1844">
                  <c:v>2.5000000000000001E-2</c:v>
                </c:pt>
                <c:pt idx="1845">
                  <c:v>2.4E-2</c:v>
                </c:pt>
                <c:pt idx="1846">
                  <c:v>4.8000000000000001E-2</c:v>
                </c:pt>
                <c:pt idx="1847">
                  <c:v>1.7000000000000001E-2</c:v>
                </c:pt>
                <c:pt idx="1848">
                  <c:v>3.7999999999999999E-2</c:v>
                </c:pt>
                <c:pt idx="1849">
                  <c:v>4.4999999999999998E-2</c:v>
                </c:pt>
                <c:pt idx="1850">
                  <c:v>6.0999999999999999E-2</c:v>
                </c:pt>
                <c:pt idx="1851">
                  <c:v>1.4E-2</c:v>
                </c:pt>
                <c:pt idx="1852">
                  <c:v>3.2000000000000001E-2</c:v>
                </c:pt>
                <c:pt idx="1853">
                  <c:v>3.6999999999999998E-2</c:v>
                </c:pt>
                <c:pt idx="1854">
                  <c:v>4.1000000000000002E-2</c:v>
                </c:pt>
                <c:pt idx="1855">
                  <c:v>3.7999999999999999E-2</c:v>
                </c:pt>
                <c:pt idx="1856">
                  <c:v>5.5E-2</c:v>
                </c:pt>
                <c:pt idx="1857">
                  <c:v>4.4999999999999998E-2</c:v>
                </c:pt>
                <c:pt idx="1858">
                  <c:v>4.5999999999999999E-2</c:v>
                </c:pt>
                <c:pt idx="1859">
                  <c:v>3.3000000000000002E-2</c:v>
                </c:pt>
                <c:pt idx="1860">
                  <c:v>3.7999999999999999E-2</c:v>
                </c:pt>
                <c:pt idx="1861">
                  <c:v>3.4000000000000002E-2</c:v>
                </c:pt>
                <c:pt idx="1862">
                  <c:v>5.1999999999999998E-2</c:v>
                </c:pt>
                <c:pt idx="1863">
                  <c:v>4.3999999999999997E-2</c:v>
                </c:pt>
                <c:pt idx="1864">
                  <c:v>4.1000000000000002E-2</c:v>
                </c:pt>
                <c:pt idx="1865">
                  <c:v>4.2000000000000003E-2</c:v>
                </c:pt>
                <c:pt idx="1866">
                  <c:v>5.1999999999999998E-2</c:v>
                </c:pt>
                <c:pt idx="1867">
                  <c:v>5.5E-2</c:v>
                </c:pt>
                <c:pt idx="1868">
                  <c:v>3.1E-2</c:v>
                </c:pt>
                <c:pt idx="1869">
                  <c:v>7.5999999999999998E-2</c:v>
                </c:pt>
                <c:pt idx="1870">
                  <c:v>3.1E-2</c:v>
                </c:pt>
                <c:pt idx="1871">
                  <c:v>3.4000000000000002E-2</c:v>
                </c:pt>
                <c:pt idx="1872">
                  <c:v>3.6999999999999998E-2</c:v>
                </c:pt>
                <c:pt idx="1873">
                  <c:v>5.6000000000000001E-2</c:v>
                </c:pt>
                <c:pt idx="1874">
                  <c:v>4.2999999999999997E-2</c:v>
                </c:pt>
                <c:pt idx="1875">
                  <c:v>3.4000000000000002E-2</c:v>
                </c:pt>
                <c:pt idx="1876">
                  <c:v>0.05</c:v>
                </c:pt>
                <c:pt idx="1877">
                  <c:v>0.05</c:v>
                </c:pt>
                <c:pt idx="1878">
                  <c:v>0.04</c:v>
                </c:pt>
                <c:pt idx="1879">
                  <c:v>4.9000000000000002E-2</c:v>
                </c:pt>
                <c:pt idx="1880">
                  <c:v>6.4000000000000001E-2</c:v>
                </c:pt>
                <c:pt idx="1881">
                  <c:v>9.9000000000000005E-2</c:v>
                </c:pt>
                <c:pt idx="1882">
                  <c:v>5.8999999999999997E-2</c:v>
                </c:pt>
                <c:pt idx="1883">
                  <c:v>4.2000000000000003E-2</c:v>
                </c:pt>
                <c:pt idx="1884">
                  <c:v>6.8000000000000005E-2</c:v>
                </c:pt>
                <c:pt idx="1885">
                  <c:v>4.1000000000000002E-2</c:v>
                </c:pt>
                <c:pt idx="1886">
                  <c:v>4.4999999999999998E-2</c:v>
                </c:pt>
                <c:pt idx="1887">
                  <c:v>3.4000000000000002E-2</c:v>
                </c:pt>
                <c:pt idx="1888">
                  <c:v>5.7000000000000002E-2</c:v>
                </c:pt>
                <c:pt idx="1889">
                  <c:v>6.3E-2</c:v>
                </c:pt>
                <c:pt idx="1890">
                  <c:v>5.8000000000000003E-2</c:v>
                </c:pt>
                <c:pt idx="1891">
                  <c:v>4.3999999999999997E-2</c:v>
                </c:pt>
                <c:pt idx="1892">
                  <c:v>6.5000000000000002E-2</c:v>
                </c:pt>
                <c:pt idx="1893">
                  <c:v>4.9000000000000002E-2</c:v>
                </c:pt>
                <c:pt idx="1894">
                  <c:v>6.3E-2</c:v>
                </c:pt>
                <c:pt idx="1895">
                  <c:v>4.2999999999999997E-2</c:v>
                </c:pt>
                <c:pt idx="1896">
                  <c:v>5.2999999999999999E-2</c:v>
                </c:pt>
                <c:pt idx="1897">
                  <c:v>4.3999999999999997E-2</c:v>
                </c:pt>
                <c:pt idx="1898">
                  <c:v>5.0999999999999997E-2</c:v>
                </c:pt>
                <c:pt idx="1899">
                  <c:v>5.8999999999999997E-2</c:v>
                </c:pt>
                <c:pt idx="1900">
                  <c:v>5.1999999999999998E-2</c:v>
                </c:pt>
                <c:pt idx="1901">
                  <c:v>6.4000000000000001E-2</c:v>
                </c:pt>
                <c:pt idx="1902">
                  <c:v>5.5E-2</c:v>
                </c:pt>
                <c:pt idx="1903">
                  <c:v>3.5000000000000003E-2</c:v>
                </c:pt>
                <c:pt idx="1904">
                  <c:v>0.04</c:v>
                </c:pt>
                <c:pt idx="1905">
                  <c:v>4.3999999999999997E-2</c:v>
                </c:pt>
                <c:pt idx="1906">
                  <c:v>7.3999999999999996E-2</c:v>
                </c:pt>
                <c:pt idx="1907">
                  <c:v>2.9000000000000001E-2</c:v>
                </c:pt>
                <c:pt idx="1908">
                  <c:v>6.4000000000000001E-2</c:v>
                </c:pt>
                <c:pt idx="1909">
                  <c:v>4.8000000000000001E-2</c:v>
                </c:pt>
                <c:pt idx="1910">
                  <c:v>6.2E-2</c:v>
                </c:pt>
                <c:pt idx="1911">
                  <c:v>5.1999999999999998E-2</c:v>
                </c:pt>
                <c:pt idx="1912">
                  <c:v>4.3999999999999997E-2</c:v>
                </c:pt>
                <c:pt idx="1913">
                  <c:v>4.7E-2</c:v>
                </c:pt>
                <c:pt idx="1914">
                  <c:v>0.04</c:v>
                </c:pt>
                <c:pt idx="1915">
                  <c:v>5.2999999999999999E-2</c:v>
                </c:pt>
                <c:pt idx="1916">
                  <c:v>4.2999999999999997E-2</c:v>
                </c:pt>
                <c:pt idx="1917">
                  <c:v>6.2E-2</c:v>
                </c:pt>
                <c:pt idx="1918">
                  <c:v>4.9000000000000002E-2</c:v>
                </c:pt>
                <c:pt idx="1919">
                  <c:v>4.9000000000000002E-2</c:v>
                </c:pt>
                <c:pt idx="1920">
                  <c:v>5.1999999999999998E-2</c:v>
                </c:pt>
                <c:pt idx="1921">
                  <c:v>5.7000000000000002E-2</c:v>
                </c:pt>
                <c:pt idx="1922">
                  <c:v>4.2000000000000003E-2</c:v>
                </c:pt>
                <c:pt idx="1923">
                  <c:v>3.1E-2</c:v>
                </c:pt>
                <c:pt idx="1924">
                  <c:v>6.6000000000000003E-2</c:v>
                </c:pt>
                <c:pt idx="1925">
                  <c:v>5.3999999999999999E-2</c:v>
                </c:pt>
                <c:pt idx="1926">
                  <c:v>6.0999999999999999E-2</c:v>
                </c:pt>
                <c:pt idx="1927">
                  <c:v>6.2E-2</c:v>
                </c:pt>
                <c:pt idx="1928">
                  <c:v>6.2E-2</c:v>
                </c:pt>
                <c:pt idx="1929">
                  <c:v>5.1999999999999998E-2</c:v>
                </c:pt>
                <c:pt idx="1930">
                  <c:v>6.5000000000000002E-2</c:v>
                </c:pt>
                <c:pt idx="1931">
                  <c:v>5.3999999999999999E-2</c:v>
                </c:pt>
                <c:pt idx="1932">
                  <c:v>4.8000000000000001E-2</c:v>
                </c:pt>
                <c:pt idx="1933">
                  <c:v>4.3999999999999997E-2</c:v>
                </c:pt>
                <c:pt idx="1934">
                  <c:v>0.04</c:v>
                </c:pt>
                <c:pt idx="1935">
                  <c:v>5.6000000000000001E-2</c:v>
                </c:pt>
                <c:pt idx="1936">
                  <c:v>5.8999999999999997E-2</c:v>
                </c:pt>
                <c:pt idx="1937">
                  <c:v>5.8999999999999997E-2</c:v>
                </c:pt>
                <c:pt idx="1938">
                  <c:v>6.4000000000000001E-2</c:v>
                </c:pt>
                <c:pt idx="1939">
                  <c:v>3.5999999999999997E-2</c:v>
                </c:pt>
                <c:pt idx="1940">
                  <c:v>3.9E-2</c:v>
                </c:pt>
                <c:pt idx="1941">
                  <c:v>5.1999999999999998E-2</c:v>
                </c:pt>
                <c:pt idx="1942">
                  <c:v>5.7000000000000002E-2</c:v>
                </c:pt>
                <c:pt idx="1943">
                  <c:v>3.2000000000000001E-2</c:v>
                </c:pt>
                <c:pt idx="1944">
                  <c:v>3.2000000000000001E-2</c:v>
                </c:pt>
                <c:pt idx="1945">
                  <c:v>1.6E-2</c:v>
                </c:pt>
                <c:pt idx="1946">
                  <c:v>4.3999999999999997E-2</c:v>
                </c:pt>
                <c:pt idx="1947">
                  <c:v>5.0999999999999997E-2</c:v>
                </c:pt>
                <c:pt idx="1948">
                  <c:v>4.1000000000000002E-2</c:v>
                </c:pt>
                <c:pt idx="1949">
                  <c:v>6.5000000000000002E-2</c:v>
                </c:pt>
                <c:pt idx="1950">
                  <c:v>5.5E-2</c:v>
                </c:pt>
                <c:pt idx="1951">
                  <c:v>4.2999999999999997E-2</c:v>
                </c:pt>
                <c:pt idx="1952">
                  <c:v>4.5999999999999999E-2</c:v>
                </c:pt>
                <c:pt idx="1953">
                  <c:v>4.7E-2</c:v>
                </c:pt>
                <c:pt idx="1954">
                  <c:v>6.9000000000000006E-2</c:v>
                </c:pt>
                <c:pt idx="1955">
                  <c:v>3.5000000000000003E-2</c:v>
                </c:pt>
                <c:pt idx="1956">
                  <c:v>5.2999999999999999E-2</c:v>
                </c:pt>
                <c:pt idx="1957">
                  <c:v>5.1999999999999998E-2</c:v>
                </c:pt>
                <c:pt idx="1958">
                  <c:v>3.1E-2</c:v>
                </c:pt>
                <c:pt idx="1959">
                  <c:v>4.2999999999999997E-2</c:v>
                </c:pt>
                <c:pt idx="1960">
                  <c:v>2.5000000000000001E-2</c:v>
                </c:pt>
                <c:pt idx="1961">
                  <c:v>2.3E-2</c:v>
                </c:pt>
                <c:pt idx="1962">
                  <c:v>4.8000000000000001E-2</c:v>
                </c:pt>
                <c:pt idx="1963">
                  <c:v>4.8000000000000001E-2</c:v>
                </c:pt>
                <c:pt idx="1964">
                  <c:v>4.8000000000000001E-2</c:v>
                </c:pt>
                <c:pt idx="1965">
                  <c:v>5.0999999999999997E-2</c:v>
                </c:pt>
                <c:pt idx="1966">
                  <c:v>2.9000000000000001E-2</c:v>
                </c:pt>
                <c:pt idx="1967">
                  <c:v>0</c:v>
                </c:pt>
                <c:pt idx="1968">
                  <c:v>4.3999999999999997E-2</c:v>
                </c:pt>
                <c:pt idx="1969">
                  <c:v>3.4000000000000002E-2</c:v>
                </c:pt>
                <c:pt idx="1970">
                  <c:v>5.0999999999999997E-2</c:v>
                </c:pt>
                <c:pt idx="1971">
                  <c:v>0.03</c:v>
                </c:pt>
                <c:pt idx="1972">
                  <c:v>4.4999999999999998E-2</c:v>
                </c:pt>
                <c:pt idx="1973">
                  <c:v>6.5000000000000002E-2</c:v>
                </c:pt>
                <c:pt idx="1974">
                  <c:v>5.8999999999999997E-2</c:v>
                </c:pt>
                <c:pt idx="1975">
                  <c:v>4.2000000000000003E-2</c:v>
                </c:pt>
                <c:pt idx="1976">
                  <c:v>7.2999999999999995E-2</c:v>
                </c:pt>
                <c:pt idx="1977">
                  <c:v>4.2000000000000003E-2</c:v>
                </c:pt>
                <c:pt idx="1978">
                  <c:v>5.7000000000000002E-2</c:v>
                </c:pt>
                <c:pt idx="1979">
                  <c:v>5.0999999999999997E-2</c:v>
                </c:pt>
                <c:pt idx="1980">
                  <c:v>6.8000000000000005E-2</c:v>
                </c:pt>
                <c:pt idx="1981">
                  <c:v>7.8E-2</c:v>
                </c:pt>
                <c:pt idx="1982">
                  <c:v>4.7E-2</c:v>
                </c:pt>
                <c:pt idx="1983">
                  <c:v>3.5000000000000003E-2</c:v>
                </c:pt>
                <c:pt idx="1984">
                  <c:v>6.5000000000000002E-2</c:v>
                </c:pt>
                <c:pt idx="1985">
                  <c:v>3.2000000000000001E-2</c:v>
                </c:pt>
                <c:pt idx="1986">
                  <c:v>0.04</c:v>
                </c:pt>
                <c:pt idx="1987">
                  <c:v>5.8000000000000003E-2</c:v>
                </c:pt>
                <c:pt idx="1988">
                  <c:v>2.5000000000000001E-2</c:v>
                </c:pt>
                <c:pt idx="1989">
                  <c:v>1.9E-2</c:v>
                </c:pt>
                <c:pt idx="1990">
                  <c:v>7.2999999999999995E-2</c:v>
                </c:pt>
                <c:pt idx="1991">
                  <c:v>3.3000000000000002E-2</c:v>
                </c:pt>
                <c:pt idx="1992">
                  <c:v>0.08</c:v>
                </c:pt>
                <c:pt idx="1993">
                  <c:v>7.0000000000000007E-2</c:v>
                </c:pt>
                <c:pt idx="1994">
                  <c:v>3.2000000000000001E-2</c:v>
                </c:pt>
                <c:pt idx="1995">
                  <c:v>5.2999999999999999E-2</c:v>
                </c:pt>
                <c:pt idx="1996">
                  <c:v>0.04</c:v>
                </c:pt>
                <c:pt idx="1997">
                  <c:v>2.8000000000000001E-2</c:v>
                </c:pt>
                <c:pt idx="1998">
                  <c:v>5.6000000000000001E-2</c:v>
                </c:pt>
                <c:pt idx="1999">
                  <c:v>7.0999999999999994E-2</c:v>
                </c:pt>
                <c:pt idx="2000">
                  <c:v>5.0999999999999997E-2</c:v>
                </c:pt>
                <c:pt idx="2001">
                  <c:v>2.1000000000000001E-2</c:v>
                </c:pt>
                <c:pt idx="2002">
                  <c:v>4.1000000000000002E-2</c:v>
                </c:pt>
                <c:pt idx="2003">
                  <c:v>5.1999999999999998E-2</c:v>
                </c:pt>
                <c:pt idx="2004">
                  <c:v>4.5999999999999999E-2</c:v>
                </c:pt>
                <c:pt idx="2005">
                  <c:v>6.6000000000000003E-2</c:v>
                </c:pt>
                <c:pt idx="2006">
                  <c:v>7.0999999999999994E-2</c:v>
                </c:pt>
                <c:pt idx="2007">
                  <c:v>7.0999999999999994E-2</c:v>
                </c:pt>
                <c:pt idx="2008">
                  <c:v>7.4999999999999997E-2</c:v>
                </c:pt>
                <c:pt idx="2009">
                  <c:v>5.1999999999999998E-2</c:v>
                </c:pt>
                <c:pt idx="2010">
                  <c:v>6.3E-2</c:v>
                </c:pt>
                <c:pt idx="2011">
                  <c:v>5.1999999999999998E-2</c:v>
                </c:pt>
                <c:pt idx="2012">
                  <c:v>5.1999999999999998E-2</c:v>
                </c:pt>
                <c:pt idx="2013">
                  <c:v>7.4999999999999997E-2</c:v>
                </c:pt>
                <c:pt idx="2014">
                  <c:v>0.06</c:v>
                </c:pt>
                <c:pt idx="2015">
                  <c:v>2.7E-2</c:v>
                </c:pt>
                <c:pt idx="2016">
                  <c:v>5.6000000000000001E-2</c:v>
                </c:pt>
                <c:pt idx="2017">
                  <c:v>5.6000000000000001E-2</c:v>
                </c:pt>
                <c:pt idx="2018">
                  <c:v>7.0999999999999994E-2</c:v>
                </c:pt>
                <c:pt idx="2019">
                  <c:v>5.6000000000000001E-2</c:v>
                </c:pt>
                <c:pt idx="2020">
                  <c:v>4.3999999999999997E-2</c:v>
                </c:pt>
                <c:pt idx="2021">
                  <c:v>0.05</c:v>
                </c:pt>
                <c:pt idx="2022">
                  <c:v>3.6999999999999998E-2</c:v>
                </c:pt>
                <c:pt idx="2023">
                  <c:v>2.5000000000000001E-2</c:v>
                </c:pt>
                <c:pt idx="2024">
                  <c:v>7.0000000000000007E-2</c:v>
                </c:pt>
                <c:pt idx="2025">
                  <c:v>3.4000000000000002E-2</c:v>
                </c:pt>
                <c:pt idx="2026">
                  <c:v>5.2999999999999999E-2</c:v>
                </c:pt>
                <c:pt idx="2027">
                  <c:v>2.5000000000000001E-2</c:v>
                </c:pt>
                <c:pt idx="2028">
                  <c:v>9.2999999999999999E-2</c:v>
                </c:pt>
                <c:pt idx="2029">
                  <c:v>3.5000000000000003E-2</c:v>
                </c:pt>
                <c:pt idx="2030">
                  <c:v>6.3E-2</c:v>
                </c:pt>
                <c:pt idx="2031">
                  <c:v>4.5999999999999999E-2</c:v>
                </c:pt>
                <c:pt idx="2032">
                  <c:v>8.3000000000000004E-2</c:v>
                </c:pt>
                <c:pt idx="2033">
                  <c:v>6.0999999999999999E-2</c:v>
                </c:pt>
                <c:pt idx="2034">
                  <c:v>6.7000000000000004E-2</c:v>
                </c:pt>
                <c:pt idx="2035">
                  <c:v>0.04</c:v>
                </c:pt>
                <c:pt idx="2036">
                  <c:v>4.3999999999999997E-2</c:v>
                </c:pt>
                <c:pt idx="2037">
                  <c:v>1.7000000000000001E-2</c:v>
                </c:pt>
                <c:pt idx="2038">
                  <c:v>4.7E-2</c:v>
                </c:pt>
                <c:pt idx="2039">
                  <c:v>7.8E-2</c:v>
                </c:pt>
                <c:pt idx="2040">
                  <c:v>4.2000000000000003E-2</c:v>
                </c:pt>
                <c:pt idx="2041">
                  <c:v>6.5000000000000002E-2</c:v>
                </c:pt>
                <c:pt idx="2042">
                  <c:v>7.0000000000000007E-2</c:v>
                </c:pt>
                <c:pt idx="2043">
                  <c:v>7.3999999999999996E-2</c:v>
                </c:pt>
                <c:pt idx="2044">
                  <c:v>0.06</c:v>
                </c:pt>
                <c:pt idx="2045">
                  <c:v>5.3999999999999999E-2</c:v>
                </c:pt>
                <c:pt idx="2046">
                  <c:v>4.9000000000000002E-2</c:v>
                </c:pt>
                <c:pt idx="2047">
                  <c:v>3.4000000000000002E-2</c:v>
                </c:pt>
                <c:pt idx="2048">
                  <c:v>4.2999999999999997E-2</c:v>
                </c:pt>
                <c:pt idx="2049">
                  <c:v>0.05</c:v>
                </c:pt>
                <c:pt idx="2050">
                  <c:v>4.2000000000000003E-2</c:v>
                </c:pt>
                <c:pt idx="2051">
                  <c:v>3.3000000000000002E-2</c:v>
                </c:pt>
                <c:pt idx="2052">
                  <c:v>7.1999999999999995E-2</c:v>
                </c:pt>
                <c:pt idx="2053">
                  <c:v>4.5999999999999999E-2</c:v>
                </c:pt>
                <c:pt idx="2054">
                  <c:v>5.8000000000000003E-2</c:v>
                </c:pt>
                <c:pt idx="2055">
                  <c:v>4.2000000000000003E-2</c:v>
                </c:pt>
                <c:pt idx="2056">
                  <c:v>2.1000000000000001E-2</c:v>
                </c:pt>
                <c:pt idx="2057">
                  <c:v>4.7E-2</c:v>
                </c:pt>
                <c:pt idx="2058">
                  <c:v>5.1999999999999998E-2</c:v>
                </c:pt>
                <c:pt idx="2059">
                  <c:v>2.3E-2</c:v>
                </c:pt>
                <c:pt idx="2060">
                  <c:v>4.8000000000000001E-2</c:v>
                </c:pt>
                <c:pt idx="2061">
                  <c:v>5.1999999999999998E-2</c:v>
                </c:pt>
                <c:pt idx="2062">
                  <c:v>7.6999999999999999E-2</c:v>
                </c:pt>
                <c:pt idx="2063">
                  <c:v>8.8999999999999996E-2</c:v>
                </c:pt>
                <c:pt idx="2064">
                  <c:v>2.1000000000000001E-2</c:v>
                </c:pt>
                <c:pt idx="2065">
                  <c:v>1.7000000000000001E-2</c:v>
                </c:pt>
                <c:pt idx="2066">
                  <c:v>3.3000000000000002E-2</c:v>
                </c:pt>
                <c:pt idx="2067">
                  <c:v>5.3999999999999999E-2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AB0-AA45-A698-83E91071790F}"/>
            </c:ext>
          </c:extLst>
        </c:ser>
        <c:ser>
          <c:idx val="6"/>
          <c:order val="6"/>
          <c:tx>
            <c:strRef>
              <c:f>'UV VIS Meas 500 ms, 10 scan'!$K$2</c:f>
              <c:strCache>
                <c:ptCount val="1"/>
                <c:pt idx="0">
                  <c:v>background 4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scan'!$K$3:$K$2070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3.6859999999999999</c:v>
                </c:pt>
                <c:pt idx="26">
                  <c:v>7.9539999999999997</c:v>
                </c:pt>
                <c:pt idx="27">
                  <c:v>1.764</c:v>
                </c:pt>
                <c:pt idx="28">
                  <c:v>2.6629999999999998</c:v>
                </c:pt>
                <c:pt idx="29">
                  <c:v>2.827</c:v>
                </c:pt>
                <c:pt idx="30">
                  <c:v>2.0939999999999999</c:v>
                </c:pt>
                <c:pt idx="31">
                  <c:v>2.3679999999999999</c:v>
                </c:pt>
                <c:pt idx="32">
                  <c:v>3.4750000000000001</c:v>
                </c:pt>
                <c:pt idx="33">
                  <c:v>1.9350000000000001</c:v>
                </c:pt>
                <c:pt idx="34">
                  <c:v>2.4500000000000002</c:v>
                </c:pt>
                <c:pt idx="35">
                  <c:v>1.921</c:v>
                </c:pt>
                <c:pt idx="36">
                  <c:v>1.8220000000000001</c:v>
                </c:pt>
                <c:pt idx="37">
                  <c:v>2.9769999999999999</c:v>
                </c:pt>
                <c:pt idx="38">
                  <c:v>2.637</c:v>
                </c:pt>
                <c:pt idx="39">
                  <c:v>1.5069999999999999</c:v>
                </c:pt>
                <c:pt idx="40">
                  <c:v>1.671</c:v>
                </c:pt>
                <c:pt idx="41">
                  <c:v>2.137</c:v>
                </c:pt>
                <c:pt idx="42">
                  <c:v>0.92</c:v>
                </c:pt>
                <c:pt idx="43">
                  <c:v>1.173</c:v>
                </c:pt>
                <c:pt idx="44">
                  <c:v>1.272</c:v>
                </c:pt>
                <c:pt idx="45">
                  <c:v>1.657</c:v>
                </c:pt>
                <c:pt idx="46">
                  <c:v>1.712</c:v>
                </c:pt>
                <c:pt idx="47">
                  <c:v>0.91200000000000003</c:v>
                </c:pt>
                <c:pt idx="48">
                  <c:v>0.89300000000000002</c:v>
                </c:pt>
                <c:pt idx="49">
                  <c:v>0.82299999999999995</c:v>
                </c:pt>
                <c:pt idx="50">
                  <c:v>1.1559999999999999</c:v>
                </c:pt>
                <c:pt idx="51">
                  <c:v>1.1000000000000001</c:v>
                </c:pt>
                <c:pt idx="52">
                  <c:v>0.80200000000000005</c:v>
                </c:pt>
                <c:pt idx="53">
                  <c:v>1.4470000000000001</c:v>
                </c:pt>
                <c:pt idx="54">
                  <c:v>1.173</c:v>
                </c:pt>
                <c:pt idx="55">
                  <c:v>1.32</c:v>
                </c:pt>
                <c:pt idx="56">
                  <c:v>0.96199999999999997</c:v>
                </c:pt>
                <c:pt idx="57">
                  <c:v>1.0760000000000001</c:v>
                </c:pt>
                <c:pt idx="58">
                  <c:v>0.71699999999999997</c:v>
                </c:pt>
                <c:pt idx="59">
                  <c:v>0.55700000000000005</c:v>
                </c:pt>
                <c:pt idx="60">
                  <c:v>1.21</c:v>
                </c:pt>
                <c:pt idx="61">
                  <c:v>0.92100000000000004</c:v>
                </c:pt>
                <c:pt idx="62">
                  <c:v>0.84399999999999997</c:v>
                </c:pt>
                <c:pt idx="63">
                  <c:v>0.76800000000000002</c:v>
                </c:pt>
                <c:pt idx="64">
                  <c:v>0.54300000000000004</c:v>
                </c:pt>
                <c:pt idx="65">
                  <c:v>0.45800000000000002</c:v>
                </c:pt>
                <c:pt idx="66">
                  <c:v>0.89200000000000002</c:v>
                </c:pt>
                <c:pt idx="67">
                  <c:v>0.47899999999999998</c:v>
                </c:pt>
                <c:pt idx="68">
                  <c:v>0.67500000000000004</c:v>
                </c:pt>
                <c:pt idx="69">
                  <c:v>0.83899999999999997</c:v>
                </c:pt>
                <c:pt idx="70">
                  <c:v>0.71699999999999997</c:v>
                </c:pt>
                <c:pt idx="71">
                  <c:v>0.73499999999999999</c:v>
                </c:pt>
                <c:pt idx="72">
                  <c:v>0.75600000000000001</c:v>
                </c:pt>
                <c:pt idx="73">
                  <c:v>0.54700000000000004</c:v>
                </c:pt>
                <c:pt idx="74">
                  <c:v>0.88600000000000001</c:v>
                </c:pt>
                <c:pt idx="75">
                  <c:v>0.28699999999999998</c:v>
                </c:pt>
                <c:pt idx="76">
                  <c:v>0.85899999999999999</c:v>
                </c:pt>
                <c:pt idx="77">
                  <c:v>0.54700000000000004</c:v>
                </c:pt>
                <c:pt idx="78">
                  <c:v>0.53400000000000003</c:v>
                </c:pt>
                <c:pt idx="79">
                  <c:v>0.64800000000000002</c:v>
                </c:pt>
                <c:pt idx="80">
                  <c:v>0.219</c:v>
                </c:pt>
                <c:pt idx="81">
                  <c:v>0.48499999999999999</c:v>
                </c:pt>
                <c:pt idx="82">
                  <c:v>0.35899999999999999</c:v>
                </c:pt>
                <c:pt idx="83">
                  <c:v>0.23400000000000001</c:v>
                </c:pt>
                <c:pt idx="84">
                  <c:v>0.14299999999999999</c:v>
                </c:pt>
                <c:pt idx="85">
                  <c:v>0.32700000000000001</c:v>
                </c:pt>
                <c:pt idx="86">
                  <c:v>0.34300000000000003</c:v>
                </c:pt>
                <c:pt idx="87">
                  <c:v>0.48299999999999998</c:v>
                </c:pt>
                <c:pt idx="88">
                  <c:v>0.38500000000000001</c:v>
                </c:pt>
                <c:pt idx="89">
                  <c:v>0.29599999999999999</c:v>
                </c:pt>
                <c:pt idx="90">
                  <c:v>0.36399999999999999</c:v>
                </c:pt>
                <c:pt idx="91">
                  <c:v>0.20300000000000001</c:v>
                </c:pt>
                <c:pt idx="92">
                  <c:v>0.28000000000000003</c:v>
                </c:pt>
                <c:pt idx="93">
                  <c:v>0.17399999999999999</c:v>
                </c:pt>
                <c:pt idx="94">
                  <c:v>0.30399999999999999</c:v>
                </c:pt>
                <c:pt idx="95">
                  <c:v>0.30199999999999999</c:v>
                </c:pt>
                <c:pt idx="96">
                  <c:v>0.24399999999999999</c:v>
                </c:pt>
                <c:pt idx="97">
                  <c:v>0.13900000000000001</c:v>
                </c:pt>
                <c:pt idx="98">
                  <c:v>0.154</c:v>
                </c:pt>
                <c:pt idx="99">
                  <c:v>0.16800000000000001</c:v>
                </c:pt>
                <c:pt idx="100">
                  <c:v>0.12</c:v>
                </c:pt>
                <c:pt idx="101">
                  <c:v>-2.8000000000000001E-2</c:v>
                </c:pt>
                <c:pt idx="102">
                  <c:v>0.14099999999999999</c:v>
                </c:pt>
                <c:pt idx="103">
                  <c:v>0.14299999999999999</c:v>
                </c:pt>
                <c:pt idx="104">
                  <c:v>0.14499999999999999</c:v>
                </c:pt>
                <c:pt idx="105">
                  <c:v>0.16200000000000001</c:v>
                </c:pt>
                <c:pt idx="106">
                  <c:v>0.125</c:v>
                </c:pt>
                <c:pt idx="107">
                  <c:v>9.8000000000000004E-2</c:v>
                </c:pt>
                <c:pt idx="108">
                  <c:v>8.5000000000000006E-2</c:v>
                </c:pt>
                <c:pt idx="109">
                  <c:v>0.11700000000000001</c:v>
                </c:pt>
                <c:pt idx="110">
                  <c:v>7.6999999999999999E-2</c:v>
                </c:pt>
                <c:pt idx="111">
                  <c:v>8.3000000000000004E-2</c:v>
                </c:pt>
                <c:pt idx="112">
                  <c:v>0.13600000000000001</c:v>
                </c:pt>
                <c:pt idx="113">
                  <c:v>7.3999999999999996E-2</c:v>
                </c:pt>
                <c:pt idx="114">
                  <c:v>0.152</c:v>
                </c:pt>
                <c:pt idx="115">
                  <c:v>0.124</c:v>
                </c:pt>
                <c:pt idx="116">
                  <c:v>9.6000000000000002E-2</c:v>
                </c:pt>
                <c:pt idx="117">
                  <c:v>0.10299999999999999</c:v>
                </c:pt>
                <c:pt idx="118">
                  <c:v>0.155</c:v>
                </c:pt>
                <c:pt idx="119">
                  <c:v>0.13100000000000001</c:v>
                </c:pt>
                <c:pt idx="120">
                  <c:v>8.2000000000000003E-2</c:v>
                </c:pt>
                <c:pt idx="121">
                  <c:v>0.11899999999999999</c:v>
                </c:pt>
                <c:pt idx="122">
                  <c:v>0.111</c:v>
                </c:pt>
                <c:pt idx="123">
                  <c:v>0.12</c:v>
                </c:pt>
                <c:pt idx="124">
                  <c:v>0.107</c:v>
                </c:pt>
                <c:pt idx="125">
                  <c:v>0.115</c:v>
                </c:pt>
                <c:pt idx="126">
                  <c:v>0.13300000000000001</c:v>
                </c:pt>
                <c:pt idx="127">
                  <c:v>0.04</c:v>
                </c:pt>
                <c:pt idx="128">
                  <c:v>0.10299999999999999</c:v>
                </c:pt>
                <c:pt idx="129">
                  <c:v>8.3000000000000004E-2</c:v>
                </c:pt>
                <c:pt idx="130">
                  <c:v>5.8999999999999997E-2</c:v>
                </c:pt>
                <c:pt idx="131">
                  <c:v>4.7E-2</c:v>
                </c:pt>
                <c:pt idx="132">
                  <c:v>0.112</c:v>
                </c:pt>
                <c:pt idx="133">
                  <c:v>8.6999999999999994E-2</c:v>
                </c:pt>
                <c:pt idx="134">
                  <c:v>7.1999999999999995E-2</c:v>
                </c:pt>
                <c:pt idx="135">
                  <c:v>8.6999999999999994E-2</c:v>
                </c:pt>
                <c:pt idx="136">
                  <c:v>9.6000000000000002E-2</c:v>
                </c:pt>
                <c:pt idx="137">
                  <c:v>5.5E-2</c:v>
                </c:pt>
                <c:pt idx="138">
                  <c:v>1.0999999999999999E-2</c:v>
                </c:pt>
                <c:pt idx="139">
                  <c:v>0.09</c:v>
                </c:pt>
                <c:pt idx="140">
                  <c:v>0.10299999999999999</c:v>
                </c:pt>
                <c:pt idx="141">
                  <c:v>8.7999999999999995E-2</c:v>
                </c:pt>
                <c:pt idx="142">
                  <c:v>8.5999999999999993E-2</c:v>
                </c:pt>
                <c:pt idx="143">
                  <c:v>9.1999999999999998E-2</c:v>
                </c:pt>
                <c:pt idx="144">
                  <c:v>4.4999999999999998E-2</c:v>
                </c:pt>
                <c:pt idx="145">
                  <c:v>7.4999999999999997E-2</c:v>
                </c:pt>
                <c:pt idx="146">
                  <c:v>0.05</c:v>
                </c:pt>
                <c:pt idx="147">
                  <c:v>6.3E-2</c:v>
                </c:pt>
                <c:pt idx="148">
                  <c:v>0.107</c:v>
                </c:pt>
                <c:pt idx="149">
                  <c:v>6.0999999999999999E-2</c:v>
                </c:pt>
                <c:pt idx="150">
                  <c:v>0.112</c:v>
                </c:pt>
                <c:pt idx="151">
                  <c:v>5.8000000000000003E-2</c:v>
                </c:pt>
                <c:pt idx="152">
                  <c:v>7.0999999999999994E-2</c:v>
                </c:pt>
                <c:pt idx="153">
                  <c:v>7.8E-2</c:v>
                </c:pt>
                <c:pt idx="154">
                  <c:v>7.9000000000000001E-2</c:v>
                </c:pt>
                <c:pt idx="155">
                  <c:v>0.08</c:v>
                </c:pt>
                <c:pt idx="156">
                  <c:v>8.2000000000000003E-2</c:v>
                </c:pt>
                <c:pt idx="157">
                  <c:v>7.5999999999999998E-2</c:v>
                </c:pt>
                <c:pt idx="158">
                  <c:v>6.8000000000000005E-2</c:v>
                </c:pt>
                <c:pt idx="159">
                  <c:v>6.7000000000000004E-2</c:v>
                </c:pt>
                <c:pt idx="160">
                  <c:v>7.0999999999999994E-2</c:v>
                </c:pt>
                <c:pt idx="161">
                  <c:v>4.4999999999999998E-2</c:v>
                </c:pt>
                <c:pt idx="162">
                  <c:v>4.4999999999999998E-2</c:v>
                </c:pt>
                <c:pt idx="163">
                  <c:v>0.112</c:v>
                </c:pt>
                <c:pt idx="164">
                  <c:v>7.1999999999999995E-2</c:v>
                </c:pt>
                <c:pt idx="165">
                  <c:v>3.5000000000000003E-2</c:v>
                </c:pt>
                <c:pt idx="166">
                  <c:v>7.2999999999999995E-2</c:v>
                </c:pt>
                <c:pt idx="167">
                  <c:v>7.4999999999999997E-2</c:v>
                </c:pt>
                <c:pt idx="168">
                  <c:v>5.7000000000000002E-2</c:v>
                </c:pt>
                <c:pt idx="169">
                  <c:v>2.4E-2</c:v>
                </c:pt>
                <c:pt idx="170">
                  <c:v>5.3999999999999999E-2</c:v>
                </c:pt>
                <c:pt idx="171">
                  <c:v>5.5E-2</c:v>
                </c:pt>
                <c:pt idx="172">
                  <c:v>7.1999999999999995E-2</c:v>
                </c:pt>
                <c:pt idx="173">
                  <c:v>3.5999999999999997E-2</c:v>
                </c:pt>
                <c:pt idx="174">
                  <c:v>0.10299999999999999</c:v>
                </c:pt>
                <c:pt idx="175">
                  <c:v>8.5000000000000006E-2</c:v>
                </c:pt>
                <c:pt idx="176">
                  <c:v>7.0000000000000007E-2</c:v>
                </c:pt>
                <c:pt idx="177">
                  <c:v>0.08</c:v>
                </c:pt>
                <c:pt idx="178">
                  <c:v>4.9000000000000002E-2</c:v>
                </c:pt>
                <c:pt idx="179">
                  <c:v>0.04</c:v>
                </c:pt>
                <c:pt idx="180">
                  <c:v>5.1999999999999998E-2</c:v>
                </c:pt>
                <c:pt idx="181">
                  <c:v>4.8000000000000001E-2</c:v>
                </c:pt>
                <c:pt idx="182">
                  <c:v>0.05</c:v>
                </c:pt>
                <c:pt idx="183">
                  <c:v>5.6000000000000001E-2</c:v>
                </c:pt>
                <c:pt idx="184">
                  <c:v>6.0999999999999999E-2</c:v>
                </c:pt>
                <c:pt idx="185">
                  <c:v>5.8999999999999997E-2</c:v>
                </c:pt>
                <c:pt idx="186">
                  <c:v>9.7000000000000003E-2</c:v>
                </c:pt>
                <c:pt idx="187">
                  <c:v>5.0999999999999997E-2</c:v>
                </c:pt>
                <c:pt idx="188">
                  <c:v>8.5000000000000006E-2</c:v>
                </c:pt>
                <c:pt idx="189">
                  <c:v>3.3000000000000002E-2</c:v>
                </c:pt>
                <c:pt idx="190">
                  <c:v>6.2E-2</c:v>
                </c:pt>
                <c:pt idx="191">
                  <c:v>4.5999999999999999E-2</c:v>
                </c:pt>
                <c:pt idx="192">
                  <c:v>8.6999999999999994E-2</c:v>
                </c:pt>
                <c:pt idx="193">
                  <c:v>7.0999999999999994E-2</c:v>
                </c:pt>
                <c:pt idx="194">
                  <c:v>6.7000000000000004E-2</c:v>
                </c:pt>
                <c:pt idx="195">
                  <c:v>4.9000000000000002E-2</c:v>
                </c:pt>
                <c:pt idx="196">
                  <c:v>9.9000000000000005E-2</c:v>
                </c:pt>
                <c:pt idx="197">
                  <c:v>6.8000000000000005E-2</c:v>
                </c:pt>
                <c:pt idx="198">
                  <c:v>7.4999999999999997E-2</c:v>
                </c:pt>
                <c:pt idx="199">
                  <c:v>4.9000000000000002E-2</c:v>
                </c:pt>
                <c:pt idx="200">
                  <c:v>6.3E-2</c:v>
                </c:pt>
                <c:pt idx="201">
                  <c:v>5.6000000000000001E-2</c:v>
                </c:pt>
                <c:pt idx="202">
                  <c:v>5.2999999999999999E-2</c:v>
                </c:pt>
                <c:pt idx="203">
                  <c:v>0.06</c:v>
                </c:pt>
                <c:pt idx="204">
                  <c:v>4.2000000000000003E-2</c:v>
                </c:pt>
                <c:pt idx="205">
                  <c:v>6.8000000000000005E-2</c:v>
                </c:pt>
                <c:pt idx="206">
                  <c:v>8.6999999999999994E-2</c:v>
                </c:pt>
                <c:pt idx="207">
                  <c:v>6.7000000000000004E-2</c:v>
                </c:pt>
                <c:pt idx="208">
                  <c:v>6.2E-2</c:v>
                </c:pt>
                <c:pt idx="209">
                  <c:v>2.7E-2</c:v>
                </c:pt>
                <c:pt idx="210">
                  <c:v>9.6000000000000002E-2</c:v>
                </c:pt>
                <c:pt idx="211">
                  <c:v>5.8000000000000003E-2</c:v>
                </c:pt>
                <c:pt idx="212">
                  <c:v>6.6000000000000003E-2</c:v>
                </c:pt>
                <c:pt idx="213">
                  <c:v>8.1000000000000003E-2</c:v>
                </c:pt>
                <c:pt idx="214">
                  <c:v>7.8E-2</c:v>
                </c:pt>
                <c:pt idx="215">
                  <c:v>6.6000000000000003E-2</c:v>
                </c:pt>
                <c:pt idx="216">
                  <c:v>3.3000000000000002E-2</c:v>
                </c:pt>
                <c:pt idx="217">
                  <c:v>5.2999999999999999E-2</c:v>
                </c:pt>
                <c:pt idx="218">
                  <c:v>8.3000000000000004E-2</c:v>
                </c:pt>
                <c:pt idx="219">
                  <c:v>8.3000000000000004E-2</c:v>
                </c:pt>
                <c:pt idx="220">
                  <c:v>3.4000000000000002E-2</c:v>
                </c:pt>
                <c:pt idx="221">
                  <c:v>4.9000000000000002E-2</c:v>
                </c:pt>
                <c:pt idx="222">
                  <c:v>6.3E-2</c:v>
                </c:pt>
                <c:pt idx="223">
                  <c:v>8.4000000000000005E-2</c:v>
                </c:pt>
                <c:pt idx="224">
                  <c:v>0.11</c:v>
                </c:pt>
                <c:pt idx="225">
                  <c:v>6.2E-2</c:v>
                </c:pt>
                <c:pt idx="226">
                  <c:v>8.5000000000000006E-2</c:v>
                </c:pt>
                <c:pt idx="227">
                  <c:v>2.1999999999999999E-2</c:v>
                </c:pt>
                <c:pt idx="228">
                  <c:v>0.106</c:v>
                </c:pt>
                <c:pt idx="229">
                  <c:v>4.9000000000000002E-2</c:v>
                </c:pt>
                <c:pt idx="230">
                  <c:v>3.6999999999999998E-2</c:v>
                </c:pt>
                <c:pt idx="231">
                  <c:v>4.7E-2</c:v>
                </c:pt>
                <c:pt idx="232">
                  <c:v>6.0999999999999999E-2</c:v>
                </c:pt>
                <c:pt idx="233">
                  <c:v>4.5999999999999999E-2</c:v>
                </c:pt>
                <c:pt idx="234">
                  <c:v>5.8999999999999997E-2</c:v>
                </c:pt>
                <c:pt idx="235">
                  <c:v>6.3E-2</c:v>
                </c:pt>
                <c:pt idx="236">
                  <c:v>8.4000000000000005E-2</c:v>
                </c:pt>
                <c:pt idx="237">
                  <c:v>4.7E-2</c:v>
                </c:pt>
                <c:pt idx="238">
                  <c:v>4.8000000000000001E-2</c:v>
                </c:pt>
                <c:pt idx="239">
                  <c:v>5.1999999999999998E-2</c:v>
                </c:pt>
                <c:pt idx="240">
                  <c:v>3.5000000000000003E-2</c:v>
                </c:pt>
                <c:pt idx="241">
                  <c:v>7.0000000000000007E-2</c:v>
                </c:pt>
                <c:pt idx="242">
                  <c:v>6.7000000000000004E-2</c:v>
                </c:pt>
                <c:pt idx="243">
                  <c:v>9.1999999999999998E-2</c:v>
                </c:pt>
                <c:pt idx="244">
                  <c:v>4.2000000000000003E-2</c:v>
                </c:pt>
                <c:pt idx="245">
                  <c:v>0.05</c:v>
                </c:pt>
                <c:pt idx="246">
                  <c:v>4.2999999999999997E-2</c:v>
                </c:pt>
                <c:pt idx="247">
                  <c:v>0.05</c:v>
                </c:pt>
                <c:pt idx="248">
                  <c:v>0.05</c:v>
                </c:pt>
                <c:pt idx="249">
                  <c:v>6.7000000000000004E-2</c:v>
                </c:pt>
                <c:pt idx="250">
                  <c:v>5.7000000000000002E-2</c:v>
                </c:pt>
                <c:pt idx="251">
                  <c:v>5.2999999999999999E-2</c:v>
                </c:pt>
                <c:pt idx="252">
                  <c:v>6.0999999999999999E-2</c:v>
                </c:pt>
                <c:pt idx="253">
                  <c:v>8.6999999999999994E-2</c:v>
                </c:pt>
                <c:pt idx="254">
                  <c:v>7.3999999999999996E-2</c:v>
                </c:pt>
                <c:pt idx="255">
                  <c:v>6.6000000000000003E-2</c:v>
                </c:pt>
                <c:pt idx="256">
                  <c:v>7.0999999999999994E-2</c:v>
                </c:pt>
                <c:pt idx="257">
                  <c:v>7.1999999999999995E-2</c:v>
                </c:pt>
                <c:pt idx="258">
                  <c:v>5.3999999999999999E-2</c:v>
                </c:pt>
                <c:pt idx="259">
                  <c:v>2.5000000000000001E-2</c:v>
                </c:pt>
                <c:pt idx="260">
                  <c:v>0.04</c:v>
                </c:pt>
                <c:pt idx="261">
                  <c:v>6.9000000000000006E-2</c:v>
                </c:pt>
                <c:pt idx="262">
                  <c:v>3.6999999999999998E-2</c:v>
                </c:pt>
                <c:pt idx="263">
                  <c:v>5.8999999999999997E-2</c:v>
                </c:pt>
                <c:pt idx="264">
                  <c:v>6.4000000000000001E-2</c:v>
                </c:pt>
                <c:pt idx="265">
                  <c:v>3.2000000000000001E-2</c:v>
                </c:pt>
                <c:pt idx="266">
                  <c:v>6.6000000000000003E-2</c:v>
                </c:pt>
                <c:pt idx="267">
                  <c:v>5.0999999999999997E-2</c:v>
                </c:pt>
                <c:pt idx="268">
                  <c:v>2.9000000000000001E-2</c:v>
                </c:pt>
                <c:pt idx="269">
                  <c:v>3.7999999999999999E-2</c:v>
                </c:pt>
                <c:pt idx="270">
                  <c:v>4.2999999999999997E-2</c:v>
                </c:pt>
                <c:pt idx="271">
                  <c:v>4.3999999999999997E-2</c:v>
                </c:pt>
                <c:pt idx="272">
                  <c:v>4.2999999999999997E-2</c:v>
                </c:pt>
                <c:pt idx="273">
                  <c:v>6.4000000000000001E-2</c:v>
                </c:pt>
                <c:pt idx="274">
                  <c:v>0.04</c:v>
                </c:pt>
                <c:pt idx="275">
                  <c:v>6.0999999999999999E-2</c:v>
                </c:pt>
                <c:pt idx="276">
                  <c:v>3.3000000000000002E-2</c:v>
                </c:pt>
                <c:pt idx="277">
                  <c:v>3.5999999999999997E-2</c:v>
                </c:pt>
                <c:pt idx="278">
                  <c:v>4.8000000000000001E-2</c:v>
                </c:pt>
                <c:pt idx="279">
                  <c:v>0.03</c:v>
                </c:pt>
                <c:pt idx="280">
                  <c:v>2.9000000000000001E-2</c:v>
                </c:pt>
                <c:pt idx="281">
                  <c:v>5.3999999999999999E-2</c:v>
                </c:pt>
                <c:pt idx="282">
                  <c:v>3.9E-2</c:v>
                </c:pt>
                <c:pt idx="283">
                  <c:v>4.2000000000000003E-2</c:v>
                </c:pt>
                <c:pt idx="284">
                  <c:v>1.4E-2</c:v>
                </c:pt>
                <c:pt idx="285">
                  <c:v>3.5000000000000003E-2</c:v>
                </c:pt>
                <c:pt idx="286">
                  <c:v>0.04</c:v>
                </c:pt>
                <c:pt idx="287">
                  <c:v>3.2000000000000001E-2</c:v>
                </c:pt>
                <c:pt idx="288">
                  <c:v>3.0000000000000001E-3</c:v>
                </c:pt>
                <c:pt idx="289">
                  <c:v>2.7E-2</c:v>
                </c:pt>
                <c:pt idx="290">
                  <c:v>2.5000000000000001E-2</c:v>
                </c:pt>
                <c:pt idx="291">
                  <c:v>0.04</c:v>
                </c:pt>
                <c:pt idx="292">
                  <c:v>3.5999999999999997E-2</c:v>
                </c:pt>
                <c:pt idx="293">
                  <c:v>2.9000000000000001E-2</c:v>
                </c:pt>
                <c:pt idx="294">
                  <c:v>3.1E-2</c:v>
                </c:pt>
                <c:pt idx="295">
                  <c:v>2.8000000000000001E-2</c:v>
                </c:pt>
                <c:pt idx="296">
                  <c:v>3.4000000000000002E-2</c:v>
                </c:pt>
                <c:pt idx="297">
                  <c:v>2.1000000000000001E-2</c:v>
                </c:pt>
                <c:pt idx="298">
                  <c:v>1.7999999999999999E-2</c:v>
                </c:pt>
                <c:pt idx="299">
                  <c:v>1.7000000000000001E-2</c:v>
                </c:pt>
                <c:pt idx="300">
                  <c:v>3.5000000000000003E-2</c:v>
                </c:pt>
                <c:pt idx="301">
                  <c:v>3.3000000000000002E-2</c:v>
                </c:pt>
                <c:pt idx="302">
                  <c:v>3.4000000000000002E-2</c:v>
                </c:pt>
                <c:pt idx="303">
                  <c:v>3.5000000000000003E-2</c:v>
                </c:pt>
                <c:pt idx="304">
                  <c:v>1.7999999999999999E-2</c:v>
                </c:pt>
                <c:pt idx="305">
                  <c:v>3.7999999999999999E-2</c:v>
                </c:pt>
                <c:pt idx="306">
                  <c:v>2.8000000000000001E-2</c:v>
                </c:pt>
                <c:pt idx="307">
                  <c:v>4.7E-2</c:v>
                </c:pt>
                <c:pt idx="308">
                  <c:v>2.4E-2</c:v>
                </c:pt>
                <c:pt idx="309">
                  <c:v>4.5999999999999999E-2</c:v>
                </c:pt>
                <c:pt idx="310">
                  <c:v>3.9E-2</c:v>
                </c:pt>
                <c:pt idx="311">
                  <c:v>3.1E-2</c:v>
                </c:pt>
                <c:pt idx="312">
                  <c:v>0.02</c:v>
                </c:pt>
                <c:pt idx="313">
                  <c:v>2.4E-2</c:v>
                </c:pt>
                <c:pt idx="314">
                  <c:v>3.5999999999999997E-2</c:v>
                </c:pt>
                <c:pt idx="315">
                  <c:v>3.2000000000000001E-2</c:v>
                </c:pt>
                <c:pt idx="316">
                  <c:v>2.9000000000000001E-2</c:v>
                </c:pt>
                <c:pt idx="317">
                  <c:v>4.1000000000000002E-2</c:v>
                </c:pt>
                <c:pt idx="318">
                  <c:v>3.3000000000000002E-2</c:v>
                </c:pt>
                <c:pt idx="319">
                  <c:v>4.2000000000000003E-2</c:v>
                </c:pt>
                <c:pt idx="320">
                  <c:v>2.3E-2</c:v>
                </c:pt>
                <c:pt idx="321">
                  <c:v>3.1E-2</c:v>
                </c:pt>
                <c:pt idx="322">
                  <c:v>3.1E-2</c:v>
                </c:pt>
                <c:pt idx="323">
                  <c:v>3.4000000000000002E-2</c:v>
                </c:pt>
                <c:pt idx="324">
                  <c:v>3.2000000000000001E-2</c:v>
                </c:pt>
                <c:pt idx="325">
                  <c:v>2.4E-2</c:v>
                </c:pt>
                <c:pt idx="326">
                  <c:v>2.4E-2</c:v>
                </c:pt>
                <c:pt idx="327">
                  <c:v>2.4E-2</c:v>
                </c:pt>
                <c:pt idx="328">
                  <c:v>2.7E-2</c:v>
                </c:pt>
                <c:pt idx="329">
                  <c:v>2.4E-2</c:v>
                </c:pt>
                <c:pt idx="330">
                  <c:v>2.8000000000000001E-2</c:v>
                </c:pt>
                <c:pt idx="331">
                  <c:v>3.7999999999999999E-2</c:v>
                </c:pt>
                <c:pt idx="332">
                  <c:v>3.5999999999999997E-2</c:v>
                </c:pt>
                <c:pt idx="333">
                  <c:v>2.4E-2</c:v>
                </c:pt>
                <c:pt idx="334">
                  <c:v>1.9E-2</c:v>
                </c:pt>
                <c:pt idx="335">
                  <c:v>1.9E-2</c:v>
                </c:pt>
                <c:pt idx="336">
                  <c:v>3.3000000000000002E-2</c:v>
                </c:pt>
                <c:pt idx="337">
                  <c:v>3.5999999999999997E-2</c:v>
                </c:pt>
                <c:pt idx="338">
                  <c:v>2.1000000000000001E-2</c:v>
                </c:pt>
                <c:pt idx="339">
                  <c:v>2.5000000000000001E-2</c:v>
                </c:pt>
                <c:pt idx="340">
                  <c:v>2.3E-2</c:v>
                </c:pt>
                <c:pt idx="341">
                  <c:v>0.03</c:v>
                </c:pt>
                <c:pt idx="342">
                  <c:v>1.6E-2</c:v>
                </c:pt>
                <c:pt idx="343">
                  <c:v>0.02</c:v>
                </c:pt>
                <c:pt idx="344">
                  <c:v>2.8000000000000001E-2</c:v>
                </c:pt>
                <c:pt idx="345">
                  <c:v>2.5000000000000001E-2</c:v>
                </c:pt>
                <c:pt idx="346">
                  <c:v>3.1E-2</c:v>
                </c:pt>
                <c:pt idx="347">
                  <c:v>2.3E-2</c:v>
                </c:pt>
                <c:pt idx="348">
                  <c:v>3.9E-2</c:v>
                </c:pt>
                <c:pt idx="349">
                  <c:v>2.7E-2</c:v>
                </c:pt>
                <c:pt idx="350">
                  <c:v>1.9E-2</c:v>
                </c:pt>
                <c:pt idx="351">
                  <c:v>3.1E-2</c:v>
                </c:pt>
                <c:pt idx="352">
                  <c:v>2.5999999999999999E-2</c:v>
                </c:pt>
                <c:pt idx="353">
                  <c:v>2.1999999999999999E-2</c:v>
                </c:pt>
                <c:pt idx="354">
                  <c:v>8.9999999999999993E-3</c:v>
                </c:pt>
                <c:pt idx="355">
                  <c:v>3.1E-2</c:v>
                </c:pt>
                <c:pt idx="356">
                  <c:v>2.5999999999999999E-2</c:v>
                </c:pt>
                <c:pt idx="357">
                  <c:v>2.5999999999999999E-2</c:v>
                </c:pt>
                <c:pt idx="358">
                  <c:v>3.5000000000000003E-2</c:v>
                </c:pt>
                <c:pt idx="359">
                  <c:v>2.3E-2</c:v>
                </c:pt>
                <c:pt idx="360">
                  <c:v>1.9E-2</c:v>
                </c:pt>
                <c:pt idx="361">
                  <c:v>2.1999999999999999E-2</c:v>
                </c:pt>
                <c:pt idx="362">
                  <c:v>2.5000000000000001E-2</c:v>
                </c:pt>
                <c:pt idx="363">
                  <c:v>0.03</c:v>
                </c:pt>
                <c:pt idx="364">
                  <c:v>0.03</c:v>
                </c:pt>
                <c:pt idx="365">
                  <c:v>3.5999999999999997E-2</c:v>
                </c:pt>
                <c:pt idx="366">
                  <c:v>0.01</c:v>
                </c:pt>
                <c:pt idx="367">
                  <c:v>2.5999999999999999E-2</c:v>
                </c:pt>
                <c:pt idx="368">
                  <c:v>1.7000000000000001E-2</c:v>
                </c:pt>
                <c:pt idx="369">
                  <c:v>1.4999999999999999E-2</c:v>
                </c:pt>
                <c:pt idx="370">
                  <c:v>2.5999999999999999E-2</c:v>
                </c:pt>
                <c:pt idx="371">
                  <c:v>0.01</c:v>
                </c:pt>
                <c:pt idx="372">
                  <c:v>2.5000000000000001E-2</c:v>
                </c:pt>
                <c:pt idx="373">
                  <c:v>2.8000000000000001E-2</c:v>
                </c:pt>
                <c:pt idx="374">
                  <c:v>1.4999999999999999E-2</c:v>
                </c:pt>
                <c:pt idx="375">
                  <c:v>1.6E-2</c:v>
                </c:pt>
                <c:pt idx="376">
                  <c:v>2.5000000000000001E-2</c:v>
                </c:pt>
                <c:pt idx="377">
                  <c:v>2.3E-2</c:v>
                </c:pt>
                <c:pt idx="378">
                  <c:v>1.4E-2</c:v>
                </c:pt>
                <c:pt idx="379">
                  <c:v>1.7999999999999999E-2</c:v>
                </c:pt>
                <c:pt idx="380">
                  <c:v>2.4E-2</c:v>
                </c:pt>
                <c:pt idx="381">
                  <c:v>1.4E-2</c:v>
                </c:pt>
                <c:pt idx="382">
                  <c:v>2.7E-2</c:v>
                </c:pt>
                <c:pt idx="383">
                  <c:v>1.0999999999999999E-2</c:v>
                </c:pt>
                <c:pt idx="384">
                  <c:v>2.8000000000000001E-2</c:v>
                </c:pt>
                <c:pt idx="385">
                  <c:v>1.4999999999999999E-2</c:v>
                </c:pt>
                <c:pt idx="386">
                  <c:v>2.1999999999999999E-2</c:v>
                </c:pt>
                <c:pt idx="387">
                  <c:v>1.7999999999999999E-2</c:v>
                </c:pt>
                <c:pt idx="388">
                  <c:v>2.3E-2</c:v>
                </c:pt>
                <c:pt idx="389">
                  <c:v>1.9E-2</c:v>
                </c:pt>
                <c:pt idx="390">
                  <c:v>2.1000000000000001E-2</c:v>
                </c:pt>
                <c:pt idx="391">
                  <c:v>1.2E-2</c:v>
                </c:pt>
                <c:pt idx="392">
                  <c:v>2.4E-2</c:v>
                </c:pt>
                <c:pt idx="393">
                  <c:v>1.9E-2</c:v>
                </c:pt>
                <c:pt idx="394">
                  <c:v>2.9000000000000001E-2</c:v>
                </c:pt>
                <c:pt idx="395">
                  <c:v>1.4999999999999999E-2</c:v>
                </c:pt>
                <c:pt idx="396">
                  <c:v>1.4E-2</c:v>
                </c:pt>
                <c:pt idx="397">
                  <c:v>0.02</c:v>
                </c:pt>
                <c:pt idx="398">
                  <c:v>0.02</c:v>
                </c:pt>
                <c:pt idx="399">
                  <c:v>3.2000000000000001E-2</c:v>
                </c:pt>
                <c:pt idx="400">
                  <c:v>0.02</c:v>
                </c:pt>
                <c:pt idx="401">
                  <c:v>3.4000000000000002E-2</c:v>
                </c:pt>
                <c:pt idx="402">
                  <c:v>1.6E-2</c:v>
                </c:pt>
                <c:pt idx="403">
                  <c:v>2.7E-2</c:v>
                </c:pt>
                <c:pt idx="404">
                  <c:v>7.0000000000000001E-3</c:v>
                </c:pt>
                <c:pt idx="405">
                  <c:v>1.9E-2</c:v>
                </c:pt>
                <c:pt idx="406">
                  <c:v>1.4999999999999999E-2</c:v>
                </c:pt>
                <c:pt idx="407">
                  <c:v>2.7E-2</c:v>
                </c:pt>
                <c:pt idx="408">
                  <c:v>1.9E-2</c:v>
                </c:pt>
                <c:pt idx="409">
                  <c:v>1.0999999999999999E-2</c:v>
                </c:pt>
                <c:pt idx="410">
                  <c:v>2.3E-2</c:v>
                </c:pt>
                <c:pt idx="411">
                  <c:v>2.4E-2</c:v>
                </c:pt>
                <c:pt idx="412">
                  <c:v>2.3E-2</c:v>
                </c:pt>
                <c:pt idx="413">
                  <c:v>2.1000000000000001E-2</c:v>
                </c:pt>
                <c:pt idx="414">
                  <c:v>3.1E-2</c:v>
                </c:pt>
                <c:pt idx="415">
                  <c:v>1.7000000000000001E-2</c:v>
                </c:pt>
                <c:pt idx="416">
                  <c:v>2.1000000000000001E-2</c:v>
                </c:pt>
                <c:pt idx="417">
                  <c:v>2.4E-2</c:v>
                </c:pt>
                <c:pt idx="418">
                  <c:v>1.7999999999999999E-2</c:v>
                </c:pt>
                <c:pt idx="419">
                  <c:v>2.5999999999999999E-2</c:v>
                </c:pt>
                <c:pt idx="420">
                  <c:v>1.7000000000000001E-2</c:v>
                </c:pt>
                <c:pt idx="421">
                  <c:v>1.9E-2</c:v>
                </c:pt>
                <c:pt idx="422">
                  <c:v>1.7000000000000001E-2</c:v>
                </c:pt>
                <c:pt idx="423">
                  <c:v>2.7E-2</c:v>
                </c:pt>
                <c:pt idx="424">
                  <c:v>1.4E-2</c:v>
                </c:pt>
                <c:pt idx="425">
                  <c:v>3.5999999999999997E-2</c:v>
                </c:pt>
                <c:pt idx="426">
                  <c:v>2.4E-2</c:v>
                </c:pt>
                <c:pt idx="427">
                  <c:v>2.8000000000000001E-2</c:v>
                </c:pt>
                <c:pt idx="428">
                  <c:v>2.8000000000000001E-2</c:v>
                </c:pt>
                <c:pt idx="429">
                  <c:v>2.4E-2</c:v>
                </c:pt>
                <c:pt idx="430">
                  <c:v>2.5999999999999999E-2</c:v>
                </c:pt>
                <c:pt idx="431">
                  <c:v>1.9E-2</c:v>
                </c:pt>
                <c:pt idx="432">
                  <c:v>2.1000000000000001E-2</c:v>
                </c:pt>
                <c:pt idx="433">
                  <c:v>2.5999999999999999E-2</c:v>
                </c:pt>
                <c:pt idx="434">
                  <c:v>2.5999999999999999E-2</c:v>
                </c:pt>
                <c:pt idx="435">
                  <c:v>1.4999999999999999E-2</c:v>
                </c:pt>
                <c:pt idx="436">
                  <c:v>1.7999999999999999E-2</c:v>
                </c:pt>
                <c:pt idx="437">
                  <c:v>1.7000000000000001E-2</c:v>
                </c:pt>
                <c:pt idx="438">
                  <c:v>3.1E-2</c:v>
                </c:pt>
                <c:pt idx="439">
                  <c:v>1.6E-2</c:v>
                </c:pt>
                <c:pt idx="440">
                  <c:v>2.3E-2</c:v>
                </c:pt>
                <c:pt idx="441">
                  <c:v>2.9000000000000001E-2</c:v>
                </c:pt>
                <c:pt idx="442">
                  <c:v>2.5000000000000001E-2</c:v>
                </c:pt>
                <c:pt idx="443">
                  <c:v>1.9E-2</c:v>
                </c:pt>
                <c:pt idx="444">
                  <c:v>1.9E-2</c:v>
                </c:pt>
                <c:pt idx="445">
                  <c:v>2.1999999999999999E-2</c:v>
                </c:pt>
                <c:pt idx="446">
                  <c:v>2.1999999999999999E-2</c:v>
                </c:pt>
                <c:pt idx="447">
                  <c:v>1.9E-2</c:v>
                </c:pt>
                <c:pt idx="448">
                  <c:v>2.3E-2</c:v>
                </c:pt>
                <c:pt idx="449">
                  <c:v>2.5999999999999999E-2</c:v>
                </c:pt>
                <c:pt idx="450">
                  <c:v>2.4E-2</c:v>
                </c:pt>
                <c:pt idx="451">
                  <c:v>2.5000000000000001E-2</c:v>
                </c:pt>
                <c:pt idx="452">
                  <c:v>1.4E-2</c:v>
                </c:pt>
                <c:pt idx="453">
                  <c:v>3.2000000000000001E-2</c:v>
                </c:pt>
                <c:pt idx="454">
                  <c:v>1.2E-2</c:v>
                </c:pt>
                <c:pt idx="455">
                  <c:v>1.9E-2</c:v>
                </c:pt>
                <c:pt idx="456">
                  <c:v>2.1999999999999999E-2</c:v>
                </c:pt>
                <c:pt idx="457">
                  <c:v>2.1000000000000001E-2</c:v>
                </c:pt>
                <c:pt idx="458">
                  <c:v>1.9E-2</c:v>
                </c:pt>
                <c:pt idx="459">
                  <c:v>0.02</c:v>
                </c:pt>
                <c:pt idx="460">
                  <c:v>2.5999999999999999E-2</c:v>
                </c:pt>
                <c:pt idx="461">
                  <c:v>2.1000000000000001E-2</c:v>
                </c:pt>
                <c:pt idx="462">
                  <c:v>2.3E-2</c:v>
                </c:pt>
                <c:pt idx="463">
                  <c:v>1.4E-2</c:v>
                </c:pt>
                <c:pt idx="464">
                  <c:v>1.4999999999999999E-2</c:v>
                </c:pt>
                <c:pt idx="465">
                  <c:v>1.9E-2</c:v>
                </c:pt>
                <c:pt idx="466">
                  <c:v>2.1000000000000001E-2</c:v>
                </c:pt>
                <c:pt idx="467">
                  <c:v>1.0999999999999999E-2</c:v>
                </c:pt>
                <c:pt idx="468">
                  <c:v>0.03</c:v>
                </c:pt>
                <c:pt idx="469">
                  <c:v>1.4999999999999999E-2</c:v>
                </c:pt>
                <c:pt idx="470">
                  <c:v>1.4999999999999999E-2</c:v>
                </c:pt>
                <c:pt idx="471">
                  <c:v>2.5999999999999999E-2</c:v>
                </c:pt>
                <c:pt idx="472">
                  <c:v>2.9000000000000001E-2</c:v>
                </c:pt>
                <c:pt idx="473">
                  <c:v>3.5999999999999997E-2</c:v>
                </c:pt>
                <c:pt idx="474">
                  <c:v>3.2000000000000001E-2</c:v>
                </c:pt>
                <c:pt idx="475">
                  <c:v>2.3E-2</c:v>
                </c:pt>
                <c:pt idx="476">
                  <c:v>1.2E-2</c:v>
                </c:pt>
                <c:pt idx="477">
                  <c:v>2.4E-2</c:v>
                </c:pt>
                <c:pt idx="478">
                  <c:v>3.4000000000000002E-2</c:v>
                </c:pt>
                <c:pt idx="479">
                  <c:v>2.5999999999999999E-2</c:v>
                </c:pt>
                <c:pt idx="480">
                  <c:v>2.8000000000000001E-2</c:v>
                </c:pt>
                <c:pt idx="481">
                  <c:v>2.9000000000000001E-2</c:v>
                </c:pt>
                <c:pt idx="482">
                  <c:v>1.7000000000000001E-2</c:v>
                </c:pt>
                <c:pt idx="483">
                  <c:v>1.7999999999999999E-2</c:v>
                </c:pt>
                <c:pt idx="484">
                  <c:v>2.1999999999999999E-2</c:v>
                </c:pt>
                <c:pt idx="485">
                  <c:v>1.2E-2</c:v>
                </c:pt>
                <c:pt idx="486">
                  <c:v>2.3E-2</c:v>
                </c:pt>
                <c:pt idx="487">
                  <c:v>0.03</c:v>
                </c:pt>
                <c:pt idx="488">
                  <c:v>1.9E-2</c:v>
                </c:pt>
                <c:pt idx="489">
                  <c:v>2.5999999999999999E-2</c:v>
                </c:pt>
                <c:pt idx="490">
                  <c:v>2.1000000000000001E-2</c:v>
                </c:pt>
                <c:pt idx="491">
                  <c:v>0.03</c:v>
                </c:pt>
                <c:pt idx="492">
                  <c:v>2.5999999999999999E-2</c:v>
                </c:pt>
                <c:pt idx="493">
                  <c:v>2.5999999999999999E-2</c:v>
                </c:pt>
                <c:pt idx="494">
                  <c:v>1.9E-2</c:v>
                </c:pt>
                <c:pt idx="495">
                  <c:v>2.3E-2</c:v>
                </c:pt>
                <c:pt idx="496">
                  <c:v>1.7000000000000001E-2</c:v>
                </c:pt>
                <c:pt idx="497">
                  <c:v>1.2E-2</c:v>
                </c:pt>
                <c:pt idx="498">
                  <c:v>1.4E-2</c:v>
                </c:pt>
                <c:pt idx="499">
                  <c:v>0.02</c:v>
                </c:pt>
                <c:pt idx="500">
                  <c:v>1.0999999999999999E-2</c:v>
                </c:pt>
                <c:pt idx="501">
                  <c:v>2.1000000000000001E-2</c:v>
                </c:pt>
                <c:pt idx="502">
                  <c:v>2.1999999999999999E-2</c:v>
                </c:pt>
                <c:pt idx="503">
                  <c:v>1.4999999999999999E-2</c:v>
                </c:pt>
                <c:pt idx="504">
                  <c:v>3.1E-2</c:v>
                </c:pt>
                <c:pt idx="505">
                  <c:v>2.1999999999999999E-2</c:v>
                </c:pt>
                <c:pt idx="506">
                  <c:v>1.7000000000000001E-2</c:v>
                </c:pt>
                <c:pt idx="507">
                  <c:v>1.7999999999999999E-2</c:v>
                </c:pt>
                <c:pt idx="508">
                  <c:v>1.2E-2</c:v>
                </c:pt>
                <c:pt idx="509">
                  <c:v>2.5999999999999999E-2</c:v>
                </c:pt>
                <c:pt idx="510">
                  <c:v>2.1000000000000001E-2</c:v>
                </c:pt>
                <c:pt idx="511">
                  <c:v>2.4E-2</c:v>
                </c:pt>
                <c:pt idx="512">
                  <c:v>1.9E-2</c:v>
                </c:pt>
                <c:pt idx="513">
                  <c:v>1.9E-2</c:v>
                </c:pt>
                <c:pt idx="514">
                  <c:v>0.02</c:v>
                </c:pt>
                <c:pt idx="515">
                  <c:v>1.6E-2</c:v>
                </c:pt>
                <c:pt idx="516">
                  <c:v>1.7000000000000001E-2</c:v>
                </c:pt>
                <c:pt idx="517">
                  <c:v>2.1000000000000001E-2</c:v>
                </c:pt>
                <c:pt idx="518">
                  <c:v>1.9E-2</c:v>
                </c:pt>
                <c:pt idx="519">
                  <c:v>3.5999999999999997E-2</c:v>
                </c:pt>
                <c:pt idx="520">
                  <c:v>2.5999999999999999E-2</c:v>
                </c:pt>
                <c:pt idx="521">
                  <c:v>1.9E-2</c:v>
                </c:pt>
                <c:pt idx="522">
                  <c:v>1.7000000000000001E-2</c:v>
                </c:pt>
                <c:pt idx="523">
                  <c:v>1.4999999999999999E-2</c:v>
                </c:pt>
                <c:pt idx="524">
                  <c:v>1.7000000000000001E-2</c:v>
                </c:pt>
                <c:pt idx="525">
                  <c:v>1.7000000000000001E-2</c:v>
                </c:pt>
                <c:pt idx="526">
                  <c:v>2.3E-2</c:v>
                </c:pt>
                <c:pt idx="527">
                  <c:v>2.5000000000000001E-2</c:v>
                </c:pt>
                <c:pt idx="528">
                  <c:v>2.4E-2</c:v>
                </c:pt>
                <c:pt idx="529">
                  <c:v>1.7999999999999999E-2</c:v>
                </c:pt>
                <c:pt idx="530">
                  <c:v>3.2000000000000001E-2</c:v>
                </c:pt>
                <c:pt idx="531">
                  <c:v>1.7000000000000001E-2</c:v>
                </c:pt>
                <c:pt idx="532">
                  <c:v>1.0999999999999999E-2</c:v>
                </c:pt>
                <c:pt idx="533">
                  <c:v>6.0000000000000001E-3</c:v>
                </c:pt>
                <c:pt idx="534">
                  <c:v>2.1000000000000001E-2</c:v>
                </c:pt>
                <c:pt idx="535">
                  <c:v>1.4999999999999999E-2</c:v>
                </c:pt>
                <c:pt idx="536">
                  <c:v>2.5999999999999999E-2</c:v>
                </c:pt>
                <c:pt idx="537">
                  <c:v>2.3E-2</c:v>
                </c:pt>
                <c:pt idx="538">
                  <c:v>1.2E-2</c:v>
                </c:pt>
                <c:pt idx="539">
                  <c:v>2.4E-2</c:v>
                </c:pt>
                <c:pt idx="540">
                  <c:v>1.2999999999999999E-2</c:v>
                </c:pt>
                <c:pt idx="541">
                  <c:v>1.0999999999999999E-2</c:v>
                </c:pt>
                <c:pt idx="542">
                  <c:v>0.01</c:v>
                </c:pt>
                <c:pt idx="543">
                  <c:v>1.4999999999999999E-2</c:v>
                </c:pt>
                <c:pt idx="544">
                  <c:v>1.4E-2</c:v>
                </c:pt>
                <c:pt idx="545">
                  <c:v>1.6E-2</c:v>
                </c:pt>
                <c:pt idx="546">
                  <c:v>1.2E-2</c:v>
                </c:pt>
                <c:pt idx="547">
                  <c:v>2.5000000000000001E-2</c:v>
                </c:pt>
                <c:pt idx="548">
                  <c:v>1.2E-2</c:v>
                </c:pt>
                <c:pt idx="549">
                  <c:v>1.2999999999999999E-2</c:v>
                </c:pt>
                <c:pt idx="550">
                  <c:v>1.6E-2</c:v>
                </c:pt>
                <c:pt idx="551">
                  <c:v>1.7000000000000001E-2</c:v>
                </c:pt>
                <c:pt idx="552">
                  <c:v>2.7E-2</c:v>
                </c:pt>
                <c:pt idx="553">
                  <c:v>3.0000000000000001E-3</c:v>
                </c:pt>
                <c:pt idx="554">
                  <c:v>2.9000000000000001E-2</c:v>
                </c:pt>
                <c:pt idx="555">
                  <c:v>1.4999999999999999E-2</c:v>
                </c:pt>
                <c:pt idx="556">
                  <c:v>2.1000000000000001E-2</c:v>
                </c:pt>
                <c:pt idx="557">
                  <c:v>1.2999999999999999E-2</c:v>
                </c:pt>
                <c:pt idx="558">
                  <c:v>0.02</c:v>
                </c:pt>
                <c:pt idx="559">
                  <c:v>2.9000000000000001E-2</c:v>
                </c:pt>
                <c:pt idx="560">
                  <c:v>2.1000000000000001E-2</c:v>
                </c:pt>
                <c:pt idx="561">
                  <c:v>0.01</c:v>
                </c:pt>
                <c:pt idx="562">
                  <c:v>1.7000000000000001E-2</c:v>
                </c:pt>
                <c:pt idx="563">
                  <c:v>0.01</c:v>
                </c:pt>
                <c:pt idx="564">
                  <c:v>1.0999999999999999E-2</c:v>
                </c:pt>
                <c:pt idx="565">
                  <c:v>1.6E-2</c:v>
                </c:pt>
                <c:pt idx="566">
                  <c:v>1.0999999999999999E-2</c:v>
                </c:pt>
                <c:pt idx="567">
                  <c:v>1.7000000000000001E-2</c:v>
                </c:pt>
                <c:pt idx="568">
                  <c:v>1.4999999999999999E-2</c:v>
                </c:pt>
                <c:pt idx="569">
                  <c:v>1.2999999999999999E-2</c:v>
                </c:pt>
                <c:pt idx="570">
                  <c:v>1.9E-2</c:v>
                </c:pt>
                <c:pt idx="571">
                  <c:v>1.7000000000000001E-2</c:v>
                </c:pt>
                <c:pt idx="572">
                  <c:v>2.1000000000000001E-2</c:v>
                </c:pt>
                <c:pt idx="573">
                  <c:v>1.0999999999999999E-2</c:v>
                </c:pt>
                <c:pt idx="574">
                  <c:v>2.3E-2</c:v>
                </c:pt>
                <c:pt idx="575">
                  <c:v>0.01</c:v>
                </c:pt>
                <c:pt idx="576">
                  <c:v>1.4E-2</c:v>
                </c:pt>
                <c:pt idx="577">
                  <c:v>1.2E-2</c:v>
                </c:pt>
                <c:pt idx="578">
                  <c:v>1.4E-2</c:v>
                </c:pt>
                <c:pt idx="579">
                  <c:v>0.01</c:v>
                </c:pt>
                <c:pt idx="580">
                  <c:v>1.4999999999999999E-2</c:v>
                </c:pt>
                <c:pt idx="581">
                  <c:v>2.4E-2</c:v>
                </c:pt>
                <c:pt idx="582">
                  <c:v>1.9E-2</c:v>
                </c:pt>
                <c:pt idx="583">
                  <c:v>1.4E-2</c:v>
                </c:pt>
                <c:pt idx="584">
                  <c:v>1.6E-2</c:v>
                </c:pt>
                <c:pt idx="585">
                  <c:v>1.9E-2</c:v>
                </c:pt>
                <c:pt idx="586">
                  <c:v>1.6E-2</c:v>
                </c:pt>
                <c:pt idx="587">
                  <c:v>1.9E-2</c:v>
                </c:pt>
                <c:pt idx="588">
                  <c:v>2.3E-2</c:v>
                </c:pt>
                <c:pt idx="589">
                  <c:v>1.9E-2</c:v>
                </c:pt>
                <c:pt idx="590">
                  <c:v>2.5000000000000001E-2</c:v>
                </c:pt>
                <c:pt idx="591">
                  <c:v>1.7000000000000001E-2</c:v>
                </c:pt>
                <c:pt idx="592">
                  <c:v>1.6E-2</c:v>
                </c:pt>
                <c:pt idx="593">
                  <c:v>1.0999999999999999E-2</c:v>
                </c:pt>
                <c:pt idx="594">
                  <c:v>1.2E-2</c:v>
                </c:pt>
                <c:pt idx="595">
                  <c:v>2.9000000000000001E-2</c:v>
                </c:pt>
                <c:pt idx="596">
                  <c:v>0.01</c:v>
                </c:pt>
                <c:pt idx="597">
                  <c:v>1.2E-2</c:v>
                </c:pt>
                <c:pt idx="598">
                  <c:v>1.4E-2</c:v>
                </c:pt>
                <c:pt idx="599">
                  <c:v>2.5999999999999999E-2</c:v>
                </c:pt>
                <c:pt idx="600">
                  <c:v>1.4E-2</c:v>
                </c:pt>
                <c:pt idx="601">
                  <c:v>1.6E-2</c:v>
                </c:pt>
                <c:pt idx="602">
                  <c:v>0.03</c:v>
                </c:pt>
                <c:pt idx="603">
                  <c:v>2.3E-2</c:v>
                </c:pt>
                <c:pt idx="604">
                  <c:v>1.0999999999999999E-2</c:v>
                </c:pt>
                <c:pt idx="605">
                  <c:v>0.02</c:v>
                </c:pt>
                <c:pt idx="606">
                  <c:v>1.6E-2</c:v>
                </c:pt>
                <c:pt idx="607">
                  <c:v>1.7000000000000001E-2</c:v>
                </c:pt>
                <c:pt idx="608">
                  <c:v>2.1999999999999999E-2</c:v>
                </c:pt>
                <c:pt idx="609">
                  <c:v>1.4E-2</c:v>
                </c:pt>
                <c:pt idx="610">
                  <c:v>1.4999999999999999E-2</c:v>
                </c:pt>
                <c:pt idx="611">
                  <c:v>1.7000000000000001E-2</c:v>
                </c:pt>
                <c:pt idx="612">
                  <c:v>1.0999999999999999E-2</c:v>
                </c:pt>
                <c:pt idx="613">
                  <c:v>1.2999999999999999E-2</c:v>
                </c:pt>
                <c:pt idx="614">
                  <c:v>1.9E-2</c:v>
                </c:pt>
                <c:pt idx="615">
                  <c:v>1.9E-2</c:v>
                </c:pt>
                <c:pt idx="616">
                  <c:v>1.2999999999999999E-2</c:v>
                </c:pt>
                <c:pt idx="617">
                  <c:v>0.02</c:v>
                </c:pt>
                <c:pt idx="618">
                  <c:v>7.0000000000000001E-3</c:v>
                </c:pt>
                <c:pt idx="619">
                  <c:v>0.02</c:v>
                </c:pt>
                <c:pt idx="620">
                  <c:v>2.1000000000000001E-2</c:v>
                </c:pt>
                <c:pt idx="621">
                  <c:v>2.3E-2</c:v>
                </c:pt>
                <c:pt idx="622">
                  <c:v>1.2E-2</c:v>
                </c:pt>
                <c:pt idx="623">
                  <c:v>2.1999999999999999E-2</c:v>
                </c:pt>
                <c:pt idx="624">
                  <c:v>1.6E-2</c:v>
                </c:pt>
                <c:pt idx="625">
                  <c:v>1.2E-2</c:v>
                </c:pt>
                <c:pt idx="626">
                  <c:v>0.02</c:v>
                </c:pt>
                <c:pt idx="627">
                  <c:v>1.4999999999999999E-2</c:v>
                </c:pt>
                <c:pt idx="628">
                  <c:v>1.6E-2</c:v>
                </c:pt>
                <c:pt idx="629">
                  <c:v>1.6E-2</c:v>
                </c:pt>
                <c:pt idx="630">
                  <c:v>1.9E-2</c:v>
                </c:pt>
                <c:pt idx="631">
                  <c:v>8.9999999999999993E-3</c:v>
                </c:pt>
                <c:pt idx="632">
                  <c:v>8.9999999999999993E-3</c:v>
                </c:pt>
                <c:pt idx="633">
                  <c:v>1.2E-2</c:v>
                </c:pt>
                <c:pt idx="634">
                  <c:v>2.3E-2</c:v>
                </c:pt>
                <c:pt idx="635">
                  <c:v>1.0999999999999999E-2</c:v>
                </c:pt>
                <c:pt idx="636">
                  <c:v>1.6E-2</c:v>
                </c:pt>
                <c:pt idx="637">
                  <c:v>2.1999999999999999E-2</c:v>
                </c:pt>
                <c:pt idx="638">
                  <c:v>1.2999999999999999E-2</c:v>
                </c:pt>
                <c:pt idx="639">
                  <c:v>1.4999999999999999E-2</c:v>
                </c:pt>
                <c:pt idx="640">
                  <c:v>1.2E-2</c:v>
                </c:pt>
                <c:pt idx="641">
                  <c:v>1.4E-2</c:v>
                </c:pt>
                <c:pt idx="642">
                  <c:v>2.4E-2</c:v>
                </c:pt>
                <c:pt idx="643">
                  <c:v>1.2E-2</c:v>
                </c:pt>
                <c:pt idx="644">
                  <c:v>1.4E-2</c:v>
                </c:pt>
                <c:pt idx="645">
                  <c:v>1.4999999999999999E-2</c:v>
                </c:pt>
                <c:pt idx="646">
                  <c:v>1.2999999999999999E-2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1.4E-2</c:v>
                </c:pt>
                <c:pt idx="650">
                  <c:v>1.4999999999999999E-2</c:v>
                </c:pt>
                <c:pt idx="651">
                  <c:v>1.2999999999999999E-2</c:v>
                </c:pt>
                <c:pt idx="652">
                  <c:v>1.7999999999999999E-2</c:v>
                </c:pt>
                <c:pt idx="653">
                  <c:v>2.1000000000000001E-2</c:v>
                </c:pt>
                <c:pt idx="654">
                  <c:v>0.02</c:v>
                </c:pt>
                <c:pt idx="655">
                  <c:v>7.0000000000000001E-3</c:v>
                </c:pt>
                <c:pt idx="656">
                  <c:v>1.6E-2</c:v>
                </c:pt>
                <c:pt idx="657">
                  <c:v>1.4999999999999999E-2</c:v>
                </c:pt>
                <c:pt idx="658">
                  <c:v>1.2999999999999999E-2</c:v>
                </c:pt>
                <c:pt idx="659">
                  <c:v>1.4E-2</c:v>
                </c:pt>
                <c:pt idx="660">
                  <c:v>0.01</c:v>
                </c:pt>
                <c:pt idx="661">
                  <c:v>1.0999999999999999E-2</c:v>
                </c:pt>
                <c:pt idx="662">
                  <c:v>1.2999999999999999E-2</c:v>
                </c:pt>
                <c:pt idx="663">
                  <c:v>8.9999999999999993E-3</c:v>
                </c:pt>
                <c:pt idx="664">
                  <c:v>0.02</c:v>
                </c:pt>
                <c:pt idx="665">
                  <c:v>1.9E-2</c:v>
                </c:pt>
                <c:pt idx="666">
                  <c:v>1.7999999999999999E-2</c:v>
                </c:pt>
                <c:pt idx="667">
                  <c:v>2.3E-2</c:v>
                </c:pt>
                <c:pt idx="668">
                  <c:v>1.6E-2</c:v>
                </c:pt>
                <c:pt idx="669">
                  <c:v>2.1999999999999999E-2</c:v>
                </c:pt>
                <c:pt idx="670">
                  <c:v>2.3E-2</c:v>
                </c:pt>
                <c:pt idx="671">
                  <c:v>1.7999999999999999E-2</c:v>
                </c:pt>
                <c:pt idx="672">
                  <c:v>0.02</c:v>
                </c:pt>
                <c:pt idx="673">
                  <c:v>0.01</c:v>
                </c:pt>
                <c:pt idx="674">
                  <c:v>1.9E-2</c:v>
                </c:pt>
                <c:pt idx="675">
                  <c:v>1.4999999999999999E-2</c:v>
                </c:pt>
                <c:pt idx="676">
                  <c:v>1.4999999999999999E-2</c:v>
                </c:pt>
                <c:pt idx="677">
                  <c:v>0.02</c:v>
                </c:pt>
                <c:pt idx="678">
                  <c:v>1.4E-2</c:v>
                </c:pt>
                <c:pt idx="679">
                  <c:v>1.0999999999999999E-2</c:v>
                </c:pt>
                <c:pt idx="680">
                  <c:v>1.9E-2</c:v>
                </c:pt>
                <c:pt idx="681">
                  <c:v>2.3E-2</c:v>
                </c:pt>
                <c:pt idx="682">
                  <c:v>1.6E-2</c:v>
                </c:pt>
                <c:pt idx="683">
                  <c:v>1.4999999999999999E-2</c:v>
                </c:pt>
                <c:pt idx="684">
                  <c:v>1.0999999999999999E-2</c:v>
                </c:pt>
                <c:pt idx="685">
                  <c:v>0.01</c:v>
                </c:pt>
                <c:pt idx="686">
                  <c:v>1.2E-2</c:v>
                </c:pt>
                <c:pt idx="687">
                  <c:v>1.6E-2</c:v>
                </c:pt>
                <c:pt idx="688">
                  <c:v>1.6E-2</c:v>
                </c:pt>
                <c:pt idx="689">
                  <c:v>1.9E-2</c:v>
                </c:pt>
                <c:pt idx="690">
                  <c:v>1.4999999999999999E-2</c:v>
                </c:pt>
                <c:pt idx="691">
                  <c:v>2.1999999999999999E-2</c:v>
                </c:pt>
                <c:pt idx="692">
                  <c:v>1.6E-2</c:v>
                </c:pt>
                <c:pt idx="693">
                  <c:v>1.4999999999999999E-2</c:v>
                </c:pt>
                <c:pt idx="694">
                  <c:v>1.9E-2</c:v>
                </c:pt>
                <c:pt idx="695">
                  <c:v>0.02</c:v>
                </c:pt>
                <c:pt idx="696">
                  <c:v>1.2999999999999999E-2</c:v>
                </c:pt>
                <c:pt idx="697">
                  <c:v>1.6E-2</c:v>
                </c:pt>
                <c:pt idx="698">
                  <c:v>1.4E-2</c:v>
                </c:pt>
                <c:pt idx="699">
                  <c:v>1.6E-2</c:v>
                </c:pt>
                <c:pt idx="700">
                  <c:v>1.6E-2</c:v>
                </c:pt>
                <c:pt idx="701">
                  <c:v>1.2999999999999999E-2</c:v>
                </c:pt>
                <c:pt idx="702">
                  <c:v>1.4999999999999999E-2</c:v>
                </c:pt>
                <c:pt idx="703">
                  <c:v>1.4999999999999999E-2</c:v>
                </c:pt>
                <c:pt idx="704">
                  <c:v>1.0999999999999999E-2</c:v>
                </c:pt>
                <c:pt idx="705">
                  <c:v>1.2999999999999999E-2</c:v>
                </c:pt>
                <c:pt idx="706">
                  <c:v>1.0999999999999999E-2</c:v>
                </c:pt>
                <c:pt idx="707">
                  <c:v>8.9999999999999993E-3</c:v>
                </c:pt>
                <c:pt idx="708">
                  <c:v>1.6E-2</c:v>
                </c:pt>
                <c:pt idx="709">
                  <c:v>1.4E-2</c:v>
                </c:pt>
                <c:pt idx="710">
                  <c:v>1.7999999999999999E-2</c:v>
                </c:pt>
                <c:pt idx="711">
                  <c:v>3.0000000000000001E-3</c:v>
                </c:pt>
                <c:pt idx="712">
                  <c:v>1.0999999999999999E-2</c:v>
                </c:pt>
                <c:pt idx="713">
                  <c:v>1.4E-2</c:v>
                </c:pt>
                <c:pt idx="714">
                  <c:v>2.3E-2</c:v>
                </c:pt>
                <c:pt idx="715">
                  <c:v>1.2999999999999999E-2</c:v>
                </c:pt>
                <c:pt idx="716">
                  <c:v>1.2999999999999999E-2</c:v>
                </c:pt>
                <c:pt idx="717">
                  <c:v>1.7000000000000001E-2</c:v>
                </c:pt>
                <c:pt idx="718">
                  <c:v>1.0999999999999999E-2</c:v>
                </c:pt>
                <c:pt idx="719">
                  <c:v>7.0000000000000001E-3</c:v>
                </c:pt>
                <c:pt idx="720">
                  <c:v>1.7999999999999999E-2</c:v>
                </c:pt>
                <c:pt idx="721">
                  <c:v>0.02</c:v>
                </c:pt>
                <c:pt idx="722">
                  <c:v>1.7000000000000001E-2</c:v>
                </c:pt>
                <c:pt idx="723">
                  <c:v>1.6E-2</c:v>
                </c:pt>
                <c:pt idx="724">
                  <c:v>1.9E-2</c:v>
                </c:pt>
                <c:pt idx="725">
                  <c:v>1.2E-2</c:v>
                </c:pt>
                <c:pt idx="726">
                  <c:v>1.7000000000000001E-2</c:v>
                </c:pt>
                <c:pt idx="727">
                  <c:v>2.5000000000000001E-2</c:v>
                </c:pt>
                <c:pt idx="728">
                  <c:v>2.1000000000000001E-2</c:v>
                </c:pt>
                <c:pt idx="729">
                  <c:v>0.01</c:v>
                </c:pt>
                <c:pt idx="730">
                  <c:v>0.01</c:v>
                </c:pt>
                <c:pt idx="731">
                  <c:v>1.7000000000000001E-2</c:v>
                </c:pt>
                <c:pt idx="732">
                  <c:v>1.2999999999999999E-2</c:v>
                </c:pt>
                <c:pt idx="733">
                  <c:v>2.1999999999999999E-2</c:v>
                </c:pt>
                <c:pt idx="734">
                  <c:v>1.2999999999999999E-2</c:v>
                </c:pt>
                <c:pt idx="735">
                  <c:v>1.6E-2</c:v>
                </c:pt>
                <c:pt idx="736">
                  <c:v>8.9999999999999993E-3</c:v>
                </c:pt>
                <c:pt idx="737">
                  <c:v>1.7999999999999999E-2</c:v>
                </c:pt>
                <c:pt idx="738">
                  <c:v>1.7999999999999999E-2</c:v>
                </c:pt>
                <c:pt idx="739">
                  <c:v>2.5000000000000001E-2</c:v>
                </c:pt>
                <c:pt idx="740">
                  <c:v>1.2E-2</c:v>
                </c:pt>
                <c:pt idx="741">
                  <c:v>2.3E-2</c:v>
                </c:pt>
                <c:pt idx="742">
                  <c:v>2.1000000000000001E-2</c:v>
                </c:pt>
                <c:pt idx="743">
                  <c:v>1.4999999999999999E-2</c:v>
                </c:pt>
                <c:pt idx="744">
                  <c:v>1.6E-2</c:v>
                </c:pt>
                <c:pt idx="745">
                  <c:v>1.4E-2</c:v>
                </c:pt>
                <c:pt idx="746">
                  <c:v>1.4999999999999999E-2</c:v>
                </c:pt>
                <c:pt idx="747">
                  <c:v>2.1000000000000001E-2</c:v>
                </c:pt>
                <c:pt idx="748">
                  <c:v>1.2999999999999999E-2</c:v>
                </c:pt>
                <c:pt idx="749">
                  <c:v>1.0999999999999999E-2</c:v>
                </c:pt>
                <c:pt idx="750">
                  <c:v>2.1000000000000001E-2</c:v>
                </c:pt>
                <c:pt idx="751">
                  <c:v>1.6E-2</c:v>
                </c:pt>
                <c:pt idx="752">
                  <c:v>1.2E-2</c:v>
                </c:pt>
                <c:pt idx="753">
                  <c:v>1.4999999999999999E-2</c:v>
                </c:pt>
                <c:pt idx="754">
                  <c:v>1.6E-2</c:v>
                </c:pt>
                <c:pt idx="755">
                  <c:v>1.2999999999999999E-2</c:v>
                </c:pt>
                <c:pt idx="756">
                  <c:v>1.6E-2</c:v>
                </c:pt>
                <c:pt idx="757">
                  <c:v>1.7000000000000001E-2</c:v>
                </c:pt>
                <c:pt idx="758">
                  <c:v>1.2E-2</c:v>
                </c:pt>
                <c:pt idx="759">
                  <c:v>1.2E-2</c:v>
                </c:pt>
                <c:pt idx="760">
                  <c:v>1.6E-2</c:v>
                </c:pt>
                <c:pt idx="761">
                  <c:v>5.0000000000000001E-3</c:v>
                </c:pt>
                <c:pt idx="762">
                  <c:v>3.0000000000000001E-3</c:v>
                </c:pt>
                <c:pt idx="763">
                  <c:v>1.2E-2</c:v>
                </c:pt>
                <c:pt idx="764">
                  <c:v>1.4E-2</c:v>
                </c:pt>
                <c:pt idx="765">
                  <c:v>1.4999999999999999E-2</c:v>
                </c:pt>
                <c:pt idx="766">
                  <c:v>1.7000000000000001E-2</c:v>
                </c:pt>
                <c:pt idx="767">
                  <c:v>1.6E-2</c:v>
                </c:pt>
                <c:pt idx="768">
                  <c:v>1.0999999999999999E-2</c:v>
                </c:pt>
                <c:pt idx="769">
                  <c:v>1.7000000000000001E-2</c:v>
                </c:pt>
                <c:pt idx="770">
                  <c:v>1.2E-2</c:v>
                </c:pt>
                <c:pt idx="771">
                  <c:v>1.2E-2</c:v>
                </c:pt>
                <c:pt idx="772">
                  <c:v>8.0000000000000002E-3</c:v>
                </c:pt>
                <c:pt idx="773">
                  <c:v>1.7999999999999999E-2</c:v>
                </c:pt>
                <c:pt idx="774">
                  <c:v>1.0999999999999999E-2</c:v>
                </c:pt>
                <c:pt idx="775">
                  <c:v>1.6E-2</c:v>
                </c:pt>
                <c:pt idx="776">
                  <c:v>1.6E-2</c:v>
                </c:pt>
                <c:pt idx="777">
                  <c:v>1.7000000000000001E-2</c:v>
                </c:pt>
                <c:pt idx="778">
                  <c:v>1.2999999999999999E-2</c:v>
                </c:pt>
                <c:pt idx="779">
                  <c:v>1.6E-2</c:v>
                </c:pt>
                <c:pt idx="780">
                  <c:v>1.0999999999999999E-2</c:v>
                </c:pt>
                <c:pt idx="781">
                  <c:v>1.0999999999999999E-2</c:v>
                </c:pt>
                <c:pt idx="782">
                  <c:v>2.8000000000000001E-2</c:v>
                </c:pt>
                <c:pt idx="783">
                  <c:v>2.1000000000000001E-2</c:v>
                </c:pt>
                <c:pt idx="784">
                  <c:v>1.0999999999999999E-2</c:v>
                </c:pt>
                <c:pt idx="785">
                  <c:v>1.7999999999999999E-2</c:v>
                </c:pt>
                <c:pt idx="786">
                  <c:v>1.7000000000000001E-2</c:v>
                </c:pt>
                <c:pt idx="787">
                  <c:v>1.9E-2</c:v>
                </c:pt>
                <c:pt idx="788">
                  <c:v>0.01</c:v>
                </c:pt>
                <c:pt idx="789">
                  <c:v>1.4999999999999999E-2</c:v>
                </c:pt>
                <c:pt idx="790">
                  <c:v>2.5000000000000001E-2</c:v>
                </c:pt>
                <c:pt idx="791">
                  <c:v>1.2999999999999999E-2</c:v>
                </c:pt>
                <c:pt idx="792">
                  <c:v>1.7999999999999999E-2</c:v>
                </c:pt>
                <c:pt idx="793">
                  <c:v>1.7999999999999999E-2</c:v>
                </c:pt>
                <c:pt idx="794">
                  <c:v>1.4999999999999999E-2</c:v>
                </c:pt>
                <c:pt idx="795">
                  <c:v>1.9E-2</c:v>
                </c:pt>
                <c:pt idx="796">
                  <c:v>1.2999999999999999E-2</c:v>
                </c:pt>
                <c:pt idx="797">
                  <c:v>1.4999999999999999E-2</c:v>
                </c:pt>
                <c:pt idx="798">
                  <c:v>1.6E-2</c:v>
                </c:pt>
                <c:pt idx="799">
                  <c:v>1.9E-2</c:v>
                </c:pt>
                <c:pt idx="800">
                  <c:v>1.6E-2</c:v>
                </c:pt>
                <c:pt idx="801">
                  <c:v>1.9E-2</c:v>
                </c:pt>
                <c:pt idx="802">
                  <c:v>1.7999999999999999E-2</c:v>
                </c:pt>
                <c:pt idx="803">
                  <c:v>1.4E-2</c:v>
                </c:pt>
                <c:pt idx="804">
                  <c:v>0.02</c:v>
                </c:pt>
                <c:pt idx="805">
                  <c:v>1.7000000000000001E-2</c:v>
                </c:pt>
                <c:pt idx="806">
                  <c:v>2.1000000000000001E-2</c:v>
                </c:pt>
                <c:pt idx="807">
                  <c:v>1.6E-2</c:v>
                </c:pt>
                <c:pt idx="808">
                  <c:v>1.2999999999999999E-2</c:v>
                </c:pt>
                <c:pt idx="809">
                  <c:v>1.4999999999999999E-2</c:v>
                </c:pt>
                <c:pt idx="810">
                  <c:v>1.2E-2</c:v>
                </c:pt>
                <c:pt idx="811">
                  <c:v>1.9E-2</c:v>
                </c:pt>
                <c:pt idx="812">
                  <c:v>1.0999999999999999E-2</c:v>
                </c:pt>
                <c:pt idx="813">
                  <c:v>1.2999999999999999E-2</c:v>
                </c:pt>
                <c:pt idx="814">
                  <c:v>2.4E-2</c:v>
                </c:pt>
                <c:pt idx="815">
                  <c:v>8.9999999999999993E-3</c:v>
                </c:pt>
                <c:pt idx="816">
                  <c:v>0.02</c:v>
                </c:pt>
                <c:pt idx="817">
                  <c:v>1.7000000000000001E-2</c:v>
                </c:pt>
                <c:pt idx="818">
                  <c:v>1.6E-2</c:v>
                </c:pt>
                <c:pt idx="819">
                  <c:v>0.01</c:v>
                </c:pt>
                <c:pt idx="820">
                  <c:v>2.5999999999999999E-2</c:v>
                </c:pt>
                <c:pt idx="821">
                  <c:v>1.2E-2</c:v>
                </c:pt>
                <c:pt idx="822">
                  <c:v>1.6E-2</c:v>
                </c:pt>
                <c:pt idx="823">
                  <c:v>1.9E-2</c:v>
                </c:pt>
                <c:pt idx="824">
                  <c:v>0.01</c:v>
                </c:pt>
                <c:pt idx="825">
                  <c:v>8.9999999999999993E-3</c:v>
                </c:pt>
                <c:pt idx="826">
                  <c:v>0.02</c:v>
                </c:pt>
                <c:pt idx="827">
                  <c:v>1.9E-2</c:v>
                </c:pt>
                <c:pt idx="828">
                  <c:v>1.2999999999999999E-2</c:v>
                </c:pt>
                <c:pt idx="829">
                  <c:v>2.3E-2</c:v>
                </c:pt>
                <c:pt idx="830">
                  <c:v>1.7000000000000001E-2</c:v>
                </c:pt>
                <c:pt idx="831">
                  <c:v>1.9E-2</c:v>
                </c:pt>
                <c:pt idx="832">
                  <c:v>1.4E-2</c:v>
                </c:pt>
                <c:pt idx="833">
                  <c:v>2.5000000000000001E-2</c:v>
                </c:pt>
                <c:pt idx="834">
                  <c:v>1.0999999999999999E-2</c:v>
                </c:pt>
                <c:pt idx="835">
                  <c:v>1.7999999999999999E-2</c:v>
                </c:pt>
                <c:pt idx="836">
                  <c:v>0.02</c:v>
                </c:pt>
                <c:pt idx="837">
                  <c:v>1.7999999999999999E-2</c:v>
                </c:pt>
                <c:pt idx="838">
                  <c:v>0.01</c:v>
                </c:pt>
                <c:pt idx="839">
                  <c:v>1.4E-2</c:v>
                </c:pt>
                <c:pt idx="840">
                  <c:v>1.0999999999999999E-2</c:v>
                </c:pt>
                <c:pt idx="841">
                  <c:v>1.7999999999999999E-2</c:v>
                </c:pt>
                <c:pt idx="842">
                  <c:v>5.0000000000000001E-3</c:v>
                </c:pt>
                <c:pt idx="843">
                  <c:v>1.9E-2</c:v>
                </c:pt>
                <c:pt idx="844">
                  <c:v>1.6E-2</c:v>
                </c:pt>
                <c:pt idx="845">
                  <c:v>2.1000000000000001E-2</c:v>
                </c:pt>
                <c:pt idx="846">
                  <c:v>2.8000000000000001E-2</c:v>
                </c:pt>
                <c:pt idx="847">
                  <c:v>1.4E-2</c:v>
                </c:pt>
                <c:pt idx="848">
                  <c:v>1.2999999999999999E-2</c:v>
                </c:pt>
                <c:pt idx="849">
                  <c:v>2.1999999999999999E-2</c:v>
                </c:pt>
                <c:pt idx="850">
                  <c:v>0.02</c:v>
                </c:pt>
                <c:pt idx="851">
                  <c:v>2.1999999999999999E-2</c:v>
                </c:pt>
                <c:pt idx="852">
                  <c:v>2.4E-2</c:v>
                </c:pt>
                <c:pt idx="853">
                  <c:v>6.0000000000000001E-3</c:v>
                </c:pt>
                <c:pt idx="854">
                  <c:v>8.9999999999999993E-3</c:v>
                </c:pt>
                <c:pt idx="855">
                  <c:v>1.4999999999999999E-2</c:v>
                </c:pt>
                <c:pt idx="856">
                  <c:v>1.2E-2</c:v>
                </c:pt>
                <c:pt idx="857">
                  <c:v>1.7000000000000001E-2</c:v>
                </c:pt>
                <c:pt idx="858">
                  <c:v>1.9E-2</c:v>
                </c:pt>
                <c:pt idx="859">
                  <c:v>2.1000000000000001E-2</c:v>
                </c:pt>
                <c:pt idx="860">
                  <c:v>1.7000000000000001E-2</c:v>
                </c:pt>
                <c:pt idx="861">
                  <c:v>2.4E-2</c:v>
                </c:pt>
                <c:pt idx="862">
                  <c:v>1.4999999999999999E-2</c:v>
                </c:pt>
                <c:pt idx="863">
                  <c:v>8.9999999999999993E-3</c:v>
                </c:pt>
                <c:pt idx="864">
                  <c:v>6.0000000000000001E-3</c:v>
                </c:pt>
                <c:pt idx="865">
                  <c:v>1.9E-2</c:v>
                </c:pt>
                <c:pt idx="866">
                  <c:v>1.9E-2</c:v>
                </c:pt>
                <c:pt idx="867">
                  <c:v>1.4999999999999999E-2</c:v>
                </c:pt>
                <c:pt idx="868">
                  <c:v>2.4E-2</c:v>
                </c:pt>
                <c:pt idx="869">
                  <c:v>2.1000000000000001E-2</c:v>
                </c:pt>
                <c:pt idx="870">
                  <c:v>1.4999999999999999E-2</c:v>
                </c:pt>
                <c:pt idx="871">
                  <c:v>2.1000000000000001E-2</c:v>
                </c:pt>
                <c:pt idx="872">
                  <c:v>1.2999999999999999E-2</c:v>
                </c:pt>
                <c:pt idx="873">
                  <c:v>1.2E-2</c:v>
                </c:pt>
                <c:pt idx="874">
                  <c:v>1.6E-2</c:v>
                </c:pt>
                <c:pt idx="875">
                  <c:v>1.7000000000000001E-2</c:v>
                </c:pt>
                <c:pt idx="876">
                  <c:v>1.4E-2</c:v>
                </c:pt>
                <c:pt idx="877">
                  <c:v>1.7000000000000001E-2</c:v>
                </c:pt>
                <c:pt idx="878">
                  <c:v>0.02</c:v>
                </c:pt>
                <c:pt idx="879">
                  <c:v>2.1999999999999999E-2</c:v>
                </c:pt>
                <c:pt idx="880">
                  <c:v>1.9E-2</c:v>
                </c:pt>
                <c:pt idx="881">
                  <c:v>1.0999999999999999E-2</c:v>
                </c:pt>
                <c:pt idx="882">
                  <c:v>1.7999999999999999E-2</c:v>
                </c:pt>
                <c:pt idx="883">
                  <c:v>2.1999999999999999E-2</c:v>
                </c:pt>
                <c:pt idx="884">
                  <c:v>0.02</c:v>
                </c:pt>
                <c:pt idx="885">
                  <c:v>2.3E-2</c:v>
                </c:pt>
                <c:pt idx="886">
                  <c:v>1.6E-2</c:v>
                </c:pt>
                <c:pt idx="887">
                  <c:v>0.02</c:v>
                </c:pt>
                <c:pt idx="888">
                  <c:v>1.6E-2</c:v>
                </c:pt>
                <c:pt idx="889">
                  <c:v>1.9E-2</c:v>
                </c:pt>
                <c:pt idx="890">
                  <c:v>1.4999999999999999E-2</c:v>
                </c:pt>
                <c:pt idx="891">
                  <c:v>2.1999999999999999E-2</c:v>
                </c:pt>
                <c:pt idx="892">
                  <c:v>2.8000000000000001E-2</c:v>
                </c:pt>
                <c:pt idx="893">
                  <c:v>1.4E-2</c:v>
                </c:pt>
                <c:pt idx="894">
                  <c:v>1.2E-2</c:v>
                </c:pt>
                <c:pt idx="895">
                  <c:v>2.5999999999999999E-2</c:v>
                </c:pt>
                <c:pt idx="896">
                  <c:v>1.2999999999999999E-2</c:v>
                </c:pt>
                <c:pt idx="897">
                  <c:v>1.2999999999999999E-2</c:v>
                </c:pt>
                <c:pt idx="898">
                  <c:v>1.4999999999999999E-2</c:v>
                </c:pt>
                <c:pt idx="899">
                  <c:v>1.4E-2</c:v>
                </c:pt>
                <c:pt idx="900">
                  <c:v>6.0000000000000001E-3</c:v>
                </c:pt>
                <c:pt idx="901">
                  <c:v>2.4E-2</c:v>
                </c:pt>
                <c:pt idx="902">
                  <c:v>1.6E-2</c:v>
                </c:pt>
                <c:pt idx="903">
                  <c:v>1.4999999999999999E-2</c:v>
                </c:pt>
                <c:pt idx="904">
                  <c:v>1.7000000000000001E-2</c:v>
                </c:pt>
                <c:pt idx="905">
                  <c:v>2.4E-2</c:v>
                </c:pt>
                <c:pt idx="906">
                  <c:v>1.7000000000000001E-2</c:v>
                </c:pt>
                <c:pt idx="907">
                  <c:v>2.1999999999999999E-2</c:v>
                </c:pt>
                <c:pt idx="908">
                  <c:v>0.02</c:v>
                </c:pt>
                <c:pt idx="909">
                  <c:v>8.0000000000000002E-3</c:v>
                </c:pt>
                <c:pt idx="910">
                  <c:v>2.5000000000000001E-2</c:v>
                </c:pt>
                <c:pt idx="911">
                  <c:v>1.2999999999999999E-2</c:v>
                </c:pt>
                <c:pt idx="912">
                  <c:v>2.1999999999999999E-2</c:v>
                </c:pt>
                <c:pt idx="913">
                  <c:v>1.0999999999999999E-2</c:v>
                </c:pt>
                <c:pt idx="914">
                  <c:v>0.01</c:v>
                </c:pt>
                <c:pt idx="915">
                  <c:v>1.2E-2</c:v>
                </c:pt>
                <c:pt idx="916">
                  <c:v>1.7999999999999999E-2</c:v>
                </c:pt>
                <c:pt idx="917">
                  <c:v>8.9999999999999993E-3</c:v>
                </c:pt>
                <c:pt idx="918">
                  <c:v>0.01</c:v>
                </c:pt>
                <c:pt idx="919">
                  <c:v>0.01</c:v>
                </c:pt>
                <c:pt idx="920">
                  <c:v>2.4E-2</c:v>
                </c:pt>
                <c:pt idx="921">
                  <c:v>1.4999999999999999E-2</c:v>
                </c:pt>
                <c:pt idx="922">
                  <c:v>8.9999999999999993E-3</c:v>
                </c:pt>
                <c:pt idx="923">
                  <c:v>2.5000000000000001E-2</c:v>
                </c:pt>
                <c:pt idx="924">
                  <c:v>1.0999999999999999E-2</c:v>
                </c:pt>
                <c:pt idx="925">
                  <c:v>7.0000000000000001E-3</c:v>
                </c:pt>
                <c:pt idx="926">
                  <c:v>1.7999999999999999E-2</c:v>
                </c:pt>
                <c:pt idx="927">
                  <c:v>1.6E-2</c:v>
                </c:pt>
                <c:pt idx="928">
                  <c:v>1.2E-2</c:v>
                </c:pt>
                <c:pt idx="929">
                  <c:v>2.1000000000000001E-2</c:v>
                </c:pt>
                <c:pt idx="930">
                  <c:v>1.4999999999999999E-2</c:v>
                </c:pt>
                <c:pt idx="931">
                  <c:v>1.9E-2</c:v>
                </c:pt>
                <c:pt idx="932">
                  <c:v>1.2999999999999999E-2</c:v>
                </c:pt>
                <c:pt idx="933">
                  <c:v>1.4999999999999999E-2</c:v>
                </c:pt>
                <c:pt idx="934">
                  <c:v>1.4999999999999999E-2</c:v>
                </c:pt>
                <c:pt idx="935">
                  <c:v>1.6E-2</c:v>
                </c:pt>
                <c:pt idx="936">
                  <c:v>1.2E-2</c:v>
                </c:pt>
                <c:pt idx="937">
                  <c:v>2.5999999999999999E-2</c:v>
                </c:pt>
                <c:pt idx="938">
                  <c:v>1.2E-2</c:v>
                </c:pt>
                <c:pt idx="939">
                  <c:v>1.7999999999999999E-2</c:v>
                </c:pt>
                <c:pt idx="940">
                  <c:v>1.4E-2</c:v>
                </c:pt>
                <c:pt idx="941">
                  <c:v>1.4999999999999999E-2</c:v>
                </c:pt>
                <c:pt idx="942">
                  <c:v>8.0000000000000002E-3</c:v>
                </c:pt>
                <c:pt idx="943">
                  <c:v>1.6E-2</c:v>
                </c:pt>
                <c:pt idx="944">
                  <c:v>1.7000000000000001E-2</c:v>
                </c:pt>
                <c:pt idx="945">
                  <c:v>2.5999999999999999E-2</c:v>
                </c:pt>
                <c:pt idx="946">
                  <c:v>2.1000000000000001E-2</c:v>
                </c:pt>
                <c:pt idx="947">
                  <c:v>1.7000000000000001E-2</c:v>
                </c:pt>
                <c:pt idx="948">
                  <c:v>2.1000000000000001E-2</c:v>
                </c:pt>
                <c:pt idx="949">
                  <c:v>2.1000000000000001E-2</c:v>
                </c:pt>
                <c:pt idx="950">
                  <c:v>0.02</c:v>
                </c:pt>
                <c:pt idx="951">
                  <c:v>0.02</c:v>
                </c:pt>
                <c:pt idx="952">
                  <c:v>2.1999999999999999E-2</c:v>
                </c:pt>
                <c:pt idx="953">
                  <c:v>0.02</c:v>
                </c:pt>
                <c:pt idx="954">
                  <c:v>2.1999999999999999E-2</c:v>
                </c:pt>
                <c:pt idx="955">
                  <c:v>2.4E-2</c:v>
                </c:pt>
                <c:pt idx="956">
                  <c:v>1.9E-2</c:v>
                </c:pt>
                <c:pt idx="957">
                  <c:v>2.3E-2</c:v>
                </c:pt>
                <c:pt idx="958">
                  <c:v>2.7E-2</c:v>
                </c:pt>
                <c:pt idx="959">
                  <c:v>2.1000000000000001E-2</c:v>
                </c:pt>
                <c:pt idx="960">
                  <c:v>1.2E-2</c:v>
                </c:pt>
                <c:pt idx="961">
                  <c:v>2.5999999999999999E-2</c:v>
                </c:pt>
                <c:pt idx="962">
                  <c:v>2.1999999999999999E-2</c:v>
                </c:pt>
                <c:pt idx="963">
                  <c:v>1.6E-2</c:v>
                </c:pt>
                <c:pt idx="964">
                  <c:v>1.2999999999999999E-2</c:v>
                </c:pt>
                <c:pt idx="965">
                  <c:v>0.01</c:v>
                </c:pt>
                <c:pt idx="966">
                  <c:v>1.4E-2</c:v>
                </c:pt>
                <c:pt idx="967">
                  <c:v>1.4E-2</c:v>
                </c:pt>
                <c:pt idx="968">
                  <c:v>1.7000000000000001E-2</c:v>
                </c:pt>
                <c:pt idx="969">
                  <c:v>1.2999999999999999E-2</c:v>
                </c:pt>
                <c:pt idx="970">
                  <c:v>1.0999999999999999E-2</c:v>
                </c:pt>
                <c:pt idx="971">
                  <c:v>1.9E-2</c:v>
                </c:pt>
                <c:pt idx="972">
                  <c:v>1.7000000000000001E-2</c:v>
                </c:pt>
                <c:pt idx="973">
                  <c:v>2.3E-2</c:v>
                </c:pt>
                <c:pt idx="974">
                  <c:v>8.9999999999999993E-3</c:v>
                </c:pt>
                <c:pt idx="975">
                  <c:v>2.1000000000000001E-2</c:v>
                </c:pt>
                <c:pt idx="976">
                  <c:v>2.7E-2</c:v>
                </c:pt>
                <c:pt idx="977">
                  <c:v>0.01</c:v>
                </c:pt>
                <c:pt idx="978">
                  <c:v>1.4E-2</c:v>
                </c:pt>
                <c:pt idx="979">
                  <c:v>2.1000000000000001E-2</c:v>
                </c:pt>
                <c:pt idx="980">
                  <c:v>1.0999999999999999E-2</c:v>
                </c:pt>
                <c:pt idx="981">
                  <c:v>1.4E-2</c:v>
                </c:pt>
                <c:pt idx="982">
                  <c:v>1.0999999999999999E-2</c:v>
                </c:pt>
                <c:pt idx="983">
                  <c:v>1.7000000000000001E-2</c:v>
                </c:pt>
                <c:pt idx="984">
                  <c:v>1.6E-2</c:v>
                </c:pt>
                <c:pt idx="985">
                  <c:v>2.1000000000000001E-2</c:v>
                </c:pt>
                <c:pt idx="986">
                  <c:v>0.02</c:v>
                </c:pt>
                <c:pt idx="987">
                  <c:v>2.4E-2</c:v>
                </c:pt>
                <c:pt idx="988">
                  <c:v>0.01</c:v>
                </c:pt>
                <c:pt idx="989">
                  <c:v>2.7E-2</c:v>
                </c:pt>
                <c:pt idx="990">
                  <c:v>0.02</c:v>
                </c:pt>
                <c:pt idx="991">
                  <c:v>2.8000000000000001E-2</c:v>
                </c:pt>
                <c:pt idx="992">
                  <c:v>1.2E-2</c:v>
                </c:pt>
                <c:pt idx="993">
                  <c:v>1.7999999999999999E-2</c:v>
                </c:pt>
                <c:pt idx="994">
                  <c:v>1.7999999999999999E-2</c:v>
                </c:pt>
                <c:pt idx="995">
                  <c:v>1.6E-2</c:v>
                </c:pt>
                <c:pt idx="996">
                  <c:v>0.02</c:v>
                </c:pt>
                <c:pt idx="997">
                  <c:v>1.4E-2</c:v>
                </c:pt>
                <c:pt idx="998">
                  <c:v>2.3E-2</c:v>
                </c:pt>
                <c:pt idx="999">
                  <c:v>1.9E-2</c:v>
                </c:pt>
                <c:pt idx="1000">
                  <c:v>2.5999999999999999E-2</c:v>
                </c:pt>
                <c:pt idx="1001">
                  <c:v>1.9E-2</c:v>
                </c:pt>
                <c:pt idx="1002">
                  <c:v>8.9999999999999993E-3</c:v>
                </c:pt>
                <c:pt idx="1003">
                  <c:v>0.01</c:v>
                </c:pt>
                <c:pt idx="1004">
                  <c:v>0.02</c:v>
                </c:pt>
                <c:pt idx="1005">
                  <c:v>1.9E-2</c:v>
                </c:pt>
                <c:pt idx="1006">
                  <c:v>1.6E-2</c:v>
                </c:pt>
                <c:pt idx="1007">
                  <c:v>1.2999999999999999E-2</c:v>
                </c:pt>
                <c:pt idx="1008">
                  <c:v>0.02</c:v>
                </c:pt>
                <c:pt idx="1009">
                  <c:v>2.3E-2</c:v>
                </c:pt>
                <c:pt idx="1010">
                  <c:v>2.3E-2</c:v>
                </c:pt>
                <c:pt idx="1011">
                  <c:v>2.1999999999999999E-2</c:v>
                </c:pt>
                <c:pt idx="1012">
                  <c:v>2.1000000000000001E-2</c:v>
                </c:pt>
                <c:pt idx="1013">
                  <c:v>1.6E-2</c:v>
                </c:pt>
                <c:pt idx="1014">
                  <c:v>0.02</c:v>
                </c:pt>
                <c:pt idx="1015">
                  <c:v>1.6E-2</c:v>
                </c:pt>
                <c:pt idx="1016">
                  <c:v>7.0000000000000001E-3</c:v>
                </c:pt>
                <c:pt idx="1017">
                  <c:v>1.9E-2</c:v>
                </c:pt>
                <c:pt idx="1018">
                  <c:v>1.2E-2</c:v>
                </c:pt>
                <c:pt idx="1019">
                  <c:v>2.1000000000000001E-2</c:v>
                </c:pt>
                <c:pt idx="1020">
                  <c:v>0.02</c:v>
                </c:pt>
                <c:pt idx="1021">
                  <c:v>2.3E-2</c:v>
                </c:pt>
                <c:pt idx="1022">
                  <c:v>2.3E-2</c:v>
                </c:pt>
                <c:pt idx="1023">
                  <c:v>2.1999999999999999E-2</c:v>
                </c:pt>
                <c:pt idx="1024">
                  <c:v>1.2E-2</c:v>
                </c:pt>
                <c:pt idx="1025">
                  <c:v>2.5000000000000001E-2</c:v>
                </c:pt>
                <c:pt idx="1026">
                  <c:v>2.4E-2</c:v>
                </c:pt>
                <c:pt idx="1027">
                  <c:v>1.7999999999999999E-2</c:v>
                </c:pt>
                <c:pt idx="1028">
                  <c:v>1.7999999999999999E-2</c:v>
                </c:pt>
                <c:pt idx="1029">
                  <c:v>2.8000000000000001E-2</c:v>
                </c:pt>
                <c:pt idx="1030">
                  <c:v>1.9E-2</c:v>
                </c:pt>
                <c:pt idx="1031">
                  <c:v>1.7000000000000001E-2</c:v>
                </c:pt>
                <c:pt idx="1032">
                  <c:v>2.4E-2</c:v>
                </c:pt>
                <c:pt idx="1033">
                  <c:v>1.9E-2</c:v>
                </c:pt>
                <c:pt idx="1034">
                  <c:v>1.9E-2</c:v>
                </c:pt>
                <c:pt idx="1035">
                  <c:v>2.1000000000000001E-2</c:v>
                </c:pt>
                <c:pt idx="1036">
                  <c:v>1.9E-2</c:v>
                </c:pt>
                <c:pt idx="1037">
                  <c:v>1.7999999999999999E-2</c:v>
                </c:pt>
                <c:pt idx="1038">
                  <c:v>8.9999999999999993E-3</c:v>
                </c:pt>
                <c:pt idx="1039">
                  <c:v>1.2E-2</c:v>
                </c:pt>
                <c:pt idx="1040">
                  <c:v>6.0000000000000001E-3</c:v>
                </c:pt>
                <c:pt idx="1041">
                  <c:v>2.5999999999999999E-2</c:v>
                </c:pt>
                <c:pt idx="1042">
                  <c:v>1.2999999999999999E-2</c:v>
                </c:pt>
                <c:pt idx="1043">
                  <c:v>1.4999999999999999E-2</c:v>
                </c:pt>
                <c:pt idx="1044">
                  <c:v>5.0000000000000001E-3</c:v>
                </c:pt>
                <c:pt idx="1045">
                  <c:v>1.7000000000000001E-2</c:v>
                </c:pt>
                <c:pt idx="1046">
                  <c:v>1.4999999999999999E-2</c:v>
                </c:pt>
                <c:pt idx="1047">
                  <c:v>2.1999999999999999E-2</c:v>
                </c:pt>
                <c:pt idx="1048">
                  <c:v>2.1000000000000001E-2</c:v>
                </c:pt>
                <c:pt idx="1049">
                  <c:v>2.4E-2</c:v>
                </c:pt>
                <c:pt idx="1050">
                  <c:v>1.7999999999999999E-2</c:v>
                </c:pt>
                <c:pt idx="1051">
                  <c:v>2.1999999999999999E-2</c:v>
                </c:pt>
                <c:pt idx="1052">
                  <c:v>2.1000000000000001E-2</c:v>
                </c:pt>
                <c:pt idx="1053">
                  <c:v>0.02</c:v>
                </c:pt>
                <c:pt idx="1054">
                  <c:v>2.1999999999999999E-2</c:v>
                </c:pt>
                <c:pt idx="1055">
                  <c:v>1.7000000000000001E-2</c:v>
                </c:pt>
                <c:pt idx="1056">
                  <c:v>2.4E-2</c:v>
                </c:pt>
                <c:pt idx="1057">
                  <c:v>2.8000000000000001E-2</c:v>
                </c:pt>
                <c:pt idx="1058">
                  <c:v>8.0000000000000002E-3</c:v>
                </c:pt>
                <c:pt idx="1059">
                  <c:v>1.4999999999999999E-2</c:v>
                </c:pt>
                <c:pt idx="1060">
                  <c:v>1.2999999999999999E-2</c:v>
                </c:pt>
                <c:pt idx="1061">
                  <c:v>0.01</c:v>
                </c:pt>
                <c:pt idx="1062">
                  <c:v>1.7999999999999999E-2</c:v>
                </c:pt>
                <c:pt idx="1063">
                  <c:v>1.7999999999999999E-2</c:v>
                </c:pt>
                <c:pt idx="1064">
                  <c:v>1.0999999999999999E-2</c:v>
                </c:pt>
                <c:pt idx="1065">
                  <c:v>1.4999999999999999E-2</c:v>
                </c:pt>
                <c:pt idx="1066">
                  <c:v>1.7000000000000001E-2</c:v>
                </c:pt>
                <c:pt idx="1067">
                  <c:v>0.02</c:v>
                </c:pt>
                <c:pt idx="1068">
                  <c:v>3.4000000000000002E-2</c:v>
                </c:pt>
                <c:pt idx="1069">
                  <c:v>1.7000000000000001E-2</c:v>
                </c:pt>
                <c:pt idx="1070">
                  <c:v>2.1000000000000001E-2</c:v>
                </c:pt>
                <c:pt idx="1071">
                  <c:v>0.01</c:v>
                </c:pt>
                <c:pt idx="1072">
                  <c:v>1.6E-2</c:v>
                </c:pt>
                <c:pt idx="1073">
                  <c:v>2.5999999999999999E-2</c:v>
                </c:pt>
                <c:pt idx="1074">
                  <c:v>0.02</c:v>
                </c:pt>
                <c:pt idx="1075">
                  <c:v>2.4E-2</c:v>
                </c:pt>
                <c:pt idx="1076">
                  <c:v>1.4999999999999999E-2</c:v>
                </c:pt>
                <c:pt idx="1077">
                  <c:v>1.0999999999999999E-2</c:v>
                </c:pt>
                <c:pt idx="1078">
                  <c:v>1.7000000000000001E-2</c:v>
                </c:pt>
                <c:pt idx="1079">
                  <c:v>1.2999999999999999E-2</c:v>
                </c:pt>
                <c:pt idx="1080">
                  <c:v>0.01</c:v>
                </c:pt>
                <c:pt idx="1081">
                  <c:v>1.4999999999999999E-2</c:v>
                </c:pt>
                <c:pt idx="1082">
                  <c:v>1.2E-2</c:v>
                </c:pt>
                <c:pt idx="1083">
                  <c:v>1.7000000000000001E-2</c:v>
                </c:pt>
                <c:pt idx="1084">
                  <c:v>0.02</c:v>
                </c:pt>
                <c:pt idx="1085">
                  <c:v>2.7E-2</c:v>
                </c:pt>
                <c:pt idx="1086">
                  <c:v>1.4E-2</c:v>
                </c:pt>
                <c:pt idx="1087">
                  <c:v>1.4E-2</c:v>
                </c:pt>
                <c:pt idx="1088">
                  <c:v>1.2E-2</c:v>
                </c:pt>
                <c:pt idx="1089">
                  <c:v>0.03</c:v>
                </c:pt>
                <c:pt idx="1090">
                  <c:v>2.4E-2</c:v>
                </c:pt>
                <c:pt idx="1091">
                  <c:v>0.02</c:v>
                </c:pt>
                <c:pt idx="1092">
                  <c:v>1.7000000000000001E-2</c:v>
                </c:pt>
                <c:pt idx="1093">
                  <c:v>2.3E-2</c:v>
                </c:pt>
                <c:pt idx="1094">
                  <c:v>0.01</c:v>
                </c:pt>
                <c:pt idx="1095">
                  <c:v>0.02</c:v>
                </c:pt>
                <c:pt idx="1096">
                  <c:v>1.2E-2</c:v>
                </c:pt>
                <c:pt idx="1097">
                  <c:v>1.7000000000000001E-2</c:v>
                </c:pt>
                <c:pt idx="1098">
                  <c:v>1.9E-2</c:v>
                </c:pt>
                <c:pt idx="1099">
                  <c:v>2.1000000000000001E-2</c:v>
                </c:pt>
                <c:pt idx="1100">
                  <c:v>0.01</c:v>
                </c:pt>
                <c:pt idx="1101">
                  <c:v>0.03</c:v>
                </c:pt>
                <c:pt idx="1102">
                  <c:v>1.7000000000000001E-2</c:v>
                </c:pt>
                <c:pt idx="1103">
                  <c:v>2.1000000000000001E-2</c:v>
                </c:pt>
                <c:pt idx="1104">
                  <c:v>2.3E-2</c:v>
                </c:pt>
                <c:pt idx="1105">
                  <c:v>1.9E-2</c:v>
                </c:pt>
                <c:pt idx="1106">
                  <c:v>2.4E-2</c:v>
                </c:pt>
                <c:pt idx="1107">
                  <c:v>0.03</c:v>
                </c:pt>
                <c:pt idx="1108">
                  <c:v>1.7999999999999999E-2</c:v>
                </c:pt>
                <c:pt idx="1109">
                  <c:v>2.1999999999999999E-2</c:v>
                </c:pt>
                <c:pt idx="1110">
                  <c:v>2.4E-2</c:v>
                </c:pt>
                <c:pt idx="1111">
                  <c:v>1.7000000000000001E-2</c:v>
                </c:pt>
                <c:pt idx="1112">
                  <c:v>3.3000000000000002E-2</c:v>
                </c:pt>
                <c:pt idx="1113">
                  <c:v>2.7E-2</c:v>
                </c:pt>
                <c:pt idx="1114">
                  <c:v>1.7000000000000001E-2</c:v>
                </c:pt>
                <c:pt idx="1115">
                  <c:v>1.7999999999999999E-2</c:v>
                </c:pt>
                <c:pt idx="1116">
                  <c:v>2.3E-2</c:v>
                </c:pt>
                <c:pt idx="1117">
                  <c:v>2.1999999999999999E-2</c:v>
                </c:pt>
                <c:pt idx="1118">
                  <c:v>2.5000000000000001E-2</c:v>
                </c:pt>
                <c:pt idx="1119">
                  <c:v>2.3E-2</c:v>
                </c:pt>
                <c:pt idx="1120">
                  <c:v>1.7000000000000001E-2</c:v>
                </c:pt>
                <c:pt idx="1121">
                  <c:v>2.9000000000000001E-2</c:v>
                </c:pt>
                <c:pt idx="1122">
                  <c:v>2.1000000000000001E-2</c:v>
                </c:pt>
                <c:pt idx="1123">
                  <c:v>3.6999999999999998E-2</c:v>
                </c:pt>
                <c:pt idx="1124">
                  <c:v>1.9E-2</c:v>
                </c:pt>
                <c:pt idx="1125">
                  <c:v>2.7E-2</c:v>
                </c:pt>
                <c:pt idx="1126">
                  <c:v>2.5000000000000001E-2</c:v>
                </c:pt>
                <c:pt idx="1127">
                  <c:v>0.03</c:v>
                </c:pt>
                <c:pt idx="1128">
                  <c:v>2.4E-2</c:v>
                </c:pt>
                <c:pt idx="1129">
                  <c:v>2.5999999999999999E-2</c:v>
                </c:pt>
                <c:pt idx="1130">
                  <c:v>2.3E-2</c:v>
                </c:pt>
                <c:pt idx="1131">
                  <c:v>2.9000000000000001E-2</c:v>
                </c:pt>
                <c:pt idx="1132">
                  <c:v>2.5999999999999999E-2</c:v>
                </c:pt>
                <c:pt idx="1133">
                  <c:v>2.1999999999999999E-2</c:v>
                </c:pt>
                <c:pt idx="1134">
                  <c:v>2.1000000000000001E-2</c:v>
                </c:pt>
                <c:pt idx="1135">
                  <c:v>3.1E-2</c:v>
                </c:pt>
                <c:pt idx="1136">
                  <c:v>1.7000000000000001E-2</c:v>
                </c:pt>
                <c:pt idx="1137">
                  <c:v>2.1000000000000001E-2</c:v>
                </c:pt>
                <c:pt idx="1138">
                  <c:v>1.6E-2</c:v>
                </c:pt>
                <c:pt idx="1139">
                  <c:v>2.4E-2</c:v>
                </c:pt>
                <c:pt idx="1140">
                  <c:v>1.9E-2</c:v>
                </c:pt>
                <c:pt idx="1141">
                  <c:v>2.4E-2</c:v>
                </c:pt>
                <c:pt idx="1142">
                  <c:v>2.1999999999999999E-2</c:v>
                </c:pt>
                <c:pt idx="1143">
                  <c:v>2.4E-2</c:v>
                </c:pt>
                <c:pt idx="1144">
                  <c:v>2.1000000000000001E-2</c:v>
                </c:pt>
                <c:pt idx="1145">
                  <c:v>0.02</c:v>
                </c:pt>
                <c:pt idx="1146">
                  <c:v>1.4999999999999999E-2</c:v>
                </c:pt>
                <c:pt idx="1147">
                  <c:v>2.5000000000000001E-2</c:v>
                </c:pt>
                <c:pt idx="1148">
                  <c:v>0.02</c:v>
                </c:pt>
                <c:pt idx="1149">
                  <c:v>2.7E-2</c:v>
                </c:pt>
                <c:pt idx="1150">
                  <c:v>1.7000000000000001E-2</c:v>
                </c:pt>
                <c:pt idx="1151">
                  <c:v>2.9000000000000001E-2</c:v>
                </c:pt>
                <c:pt idx="1152">
                  <c:v>2.7E-2</c:v>
                </c:pt>
                <c:pt idx="1153">
                  <c:v>0.02</c:v>
                </c:pt>
                <c:pt idx="1154">
                  <c:v>2.1000000000000001E-2</c:v>
                </c:pt>
                <c:pt idx="1155">
                  <c:v>0.02</c:v>
                </c:pt>
                <c:pt idx="1156">
                  <c:v>3.2000000000000001E-2</c:v>
                </c:pt>
                <c:pt idx="1157">
                  <c:v>0.02</c:v>
                </c:pt>
                <c:pt idx="1158">
                  <c:v>2.8000000000000001E-2</c:v>
                </c:pt>
                <c:pt idx="1159">
                  <c:v>1.7999999999999999E-2</c:v>
                </c:pt>
                <c:pt idx="1160">
                  <c:v>2.5000000000000001E-2</c:v>
                </c:pt>
                <c:pt idx="1161">
                  <c:v>0.03</c:v>
                </c:pt>
                <c:pt idx="1162">
                  <c:v>3.2000000000000001E-2</c:v>
                </c:pt>
                <c:pt idx="1163">
                  <c:v>0.03</c:v>
                </c:pt>
                <c:pt idx="1164">
                  <c:v>2.1000000000000001E-2</c:v>
                </c:pt>
                <c:pt idx="1165">
                  <c:v>2.1000000000000001E-2</c:v>
                </c:pt>
                <c:pt idx="1166">
                  <c:v>3.1E-2</c:v>
                </c:pt>
                <c:pt idx="1167">
                  <c:v>3.3000000000000002E-2</c:v>
                </c:pt>
                <c:pt idx="1168">
                  <c:v>2.1000000000000001E-2</c:v>
                </c:pt>
                <c:pt idx="1169">
                  <c:v>2.5000000000000001E-2</c:v>
                </c:pt>
                <c:pt idx="1170">
                  <c:v>1.2E-2</c:v>
                </c:pt>
                <c:pt idx="1171">
                  <c:v>2.5999999999999999E-2</c:v>
                </c:pt>
                <c:pt idx="1172">
                  <c:v>2.1999999999999999E-2</c:v>
                </c:pt>
                <c:pt idx="1173">
                  <c:v>3.1E-2</c:v>
                </c:pt>
                <c:pt idx="1174">
                  <c:v>2.5999999999999999E-2</c:v>
                </c:pt>
                <c:pt idx="1175">
                  <c:v>1.7999999999999999E-2</c:v>
                </c:pt>
                <c:pt idx="1176">
                  <c:v>2.5000000000000001E-2</c:v>
                </c:pt>
                <c:pt idx="1177">
                  <c:v>1.7999999999999999E-2</c:v>
                </c:pt>
                <c:pt idx="1178">
                  <c:v>1.9E-2</c:v>
                </c:pt>
                <c:pt idx="1179">
                  <c:v>1.4E-2</c:v>
                </c:pt>
                <c:pt idx="1180">
                  <c:v>2.5000000000000001E-2</c:v>
                </c:pt>
                <c:pt idx="1181">
                  <c:v>2.9000000000000001E-2</c:v>
                </c:pt>
                <c:pt idx="1182">
                  <c:v>1.6E-2</c:v>
                </c:pt>
                <c:pt idx="1183">
                  <c:v>2.1000000000000001E-2</c:v>
                </c:pt>
                <c:pt idx="1184">
                  <c:v>1.9E-2</c:v>
                </c:pt>
                <c:pt idx="1185">
                  <c:v>2.1000000000000001E-2</c:v>
                </c:pt>
                <c:pt idx="1186">
                  <c:v>2.7E-2</c:v>
                </c:pt>
                <c:pt idx="1187">
                  <c:v>2.1999999999999999E-2</c:v>
                </c:pt>
                <c:pt idx="1188">
                  <c:v>1.6E-2</c:v>
                </c:pt>
                <c:pt idx="1189">
                  <c:v>2.5000000000000001E-2</c:v>
                </c:pt>
                <c:pt idx="1190">
                  <c:v>2.1999999999999999E-2</c:v>
                </c:pt>
                <c:pt idx="1191">
                  <c:v>1.4999999999999999E-2</c:v>
                </c:pt>
                <c:pt idx="1192">
                  <c:v>2.5999999999999999E-2</c:v>
                </c:pt>
                <c:pt idx="1193">
                  <c:v>2.4E-2</c:v>
                </c:pt>
                <c:pt idx="1194">
                  <c:v>1.7999999999999999E-2</c:v>
                </c:pt>
                <c:pt idx="1195">
                  <c:v>1.7000000000000001E-2</c:v>
                </c:pt>
                <c:pt idx="1196">
                  <c:v>1.7000000000000001E-2</c:v>
                </c:pt>
                <c:pt idx="1197">
                  <c:v>7.0000000000000001E-3</c:v>
                </c:pt>
                <c:pt idx="1198">
                  <c:v>2.1999999999999999E-2</c:v>
                </c:pt>
                <c:pt idx="1199">
                  <c:v>2.4E-2</c:v>
                </c:pt>
                <c:pt idx="1200">
                  <c:v>6.0000000000000001E-3</c:v>
                </c:pt>
                <c:pt idx="1201">
                  <c:v>1.4999999999999999E-2</c:v>
                </c:pt>
                <c:pt idx="1202">
                  <c:v>2.7E-2</c:v>
                </c:pt>
                <c:pt idx="1203">
                  <c:v>2.1999999999999999E-2</c:v>
                </c:pt>
                <c:pt idx="1204">
                  <c:v>3.6999999999999998E-2</c:v>
                </c:pt>
                <c:pt idx="1205">
                  <c:v>2.8000000000000001E-2</c:v>
                </c:pt>
                <c:pt idx="1206">
                  <c:v>1.7999999999999999E-2</c:v>
                </c:pt>
                <c:pt idx="1207">
                  <c:v>0.02</c:v>
                </c:pt>
                <c:pt idx="1208">
                  <c:v>2.4E-2</c:v>
                </c:pt>
                <c:pt idx="1209">
                  <c:v>8.9999999999999993E-3</c:v>
                </c:pt>
                <c:pt idx="1210">
                  <c:v>0.03</c:v>
                </c:pt>
                <c:pt idx="1211">
                  <c:v>2.7E-2</c:v>
                </c:pt>
                <c:pt idx="1212">
                  <c:v>2.3E-2</c:v>
                </c:pt>
                <c:pt idx="1213">
                  <c:v>2.1000000000000001E-2</c:v>
                </c:pt>
                <c:pt idx="1214">
                  <c:v>3.3000000000000002E-2</c:v>
                </c:pt>
                <c:pt idx="1215">
                  <c:v>1.4999999999999999E-2</c:v>
                </c:pt>
                <c:pt idx="1216">
                  <c:v>0.02</c:v>
                </c:pt>
                <c:pt idx="1217">
                  <c:v>2.3E-2</c:v>
                </c:pt>
                <c:pt idx="1218">
                  <c:v>1.6E-2</c:v>
                </c:pt>
                <c:pt idx="1219">
                  <c:v>1.9E-2</c:v>
                </c:pt>
                <c:pt idx="1220">
                  <c:v>2.8000000000000001E-2</c:v>
                </c:pt>
                <c:pt idx="1221">
                  <c:v>1.7000000000000001E-2</c:v>
                </c:pt>
                <c:pt idx="1222">
                  <c:v>2.4E-2</c:v>
                </c:pt>
                <c:pt idx="1223">
                  <c:v>2.5000000000000001E-2</c:v>
                </c:pt>
                <c:pt idx="1224">
                  <c:v>3.4000000000000002E-2</c:v>
                </c:pt>
                <c:pt idx="1225">
                  <c:v>2.4E-2</c:v>
                </c:pt>
                <c:pt idx="1226">
                  <c:v>0.03</c:v>
                </c:pt>
                <c:pt idx="1227">
                  <c:v>1.2E-2</c:v>
                </c:pt>
                <c:pt idx="1228">
                  <c:v>2.8000000000000001E-2</c:v>
                </c:pt>
                <c:pt idx="1229">
                  <c:v>2.8000000000000001E-2</c:v>
                </c:pt>
                <c:pt idx="1230">
                  <c:v>3.5999999999999997E-2</c:v>
                </c:pt>
                <c:pt idx="1231">
                  <c:v>2.7E-2</c:v>
                </c:pt>
                <c:pt idx="1232">
                  <c:v>2.4E-2</c:v>
                </c:pt>
                <c:pt idx="1233">
                  <c:v>2.3E-2</c:v>
                </c:pt>
                <c:pt idx="1234">
                  <c:v>1.2999999999999999E-2</c:v>
                </c:pt>
                <c:pt idx="1235">
                  <c:v>2.7E-2</c:v>
                </c:pt>
                <c:pt idx="1236">
                  <c:v>2.4E-2</c:v>
                </c:pt>
                <c:pt idx="1237">
                  <c:v>2.1999999999999999E-2</c:v>
                </c:pt>
                <c:pt idx="1238">
                  <c:v>8.0000000000000002E-3</c:v>
                </c:pt>
                <c:pt idx="1239">
                  <c:v>1.6E-2</c:v>
                </c:pt>
                <c:pt idx="1240">
                  <c:v>0.03</c:v>
                </c:pt>
                <c:pt idx="1241">
                  <c:v>2.5999999999999999E-2</c:v>
                </c:pt>
                <c:pt idx="1242">
                  <c:v>2.1999999999999999E-2</c:v>
                </c:pt>
                <c:pt idx="1243">
                  <c:v>3.3000000000000002E-2</c:v>
                </c:pt>
                <c:pt idx="1244">
                  <c:v>0.03</c:v>
                </c:pt>
                <c:pt idx="1245">
                  <c:v>2.8000000000000001E-2</c:v>
                </c:pt>
                <c:pt idx="1246">
                  <c:v>2E-3</c:v>
                </c:pt>
                <c:pt idx="1247">
                  <c:v>1.2999999999999999E-2</c:v>
                </c:pt>
                <c:pt idx="1248">
                  <c:v>1.7000000000000001E-2</c:v>
                </c:pt>
                <c:pt idx="1249">
                  <c:v>2.1000000000000001E-2</c:v>
                </c:pt>
                <c:pt idx="1250">
                  <c:v>2.3E-2</c:v>
                </c:pt>
                <c:pt idx="1251">
                  <c:v>2.5000000000000001E-2</c:v>
                </c:pt>
                <c:pt idx="1252">
                  <c:v>2.1999999999999999E-2</c:v>
                </c:pt>
                <c:pt idx="1253">
                  <c:v>1.6E-2</c:v>
                </c:pt>
                <c:pt idx="1254">
                  <c:v>2.8000000000000001E-2</c:v>
                </c:pt>
                <c:pt idx="1255">
                  <c:v>5.0999999999999997E-2</c:v>
                </c:pt>
                <c:pt idx="1256">
                  <c:v>2.3E-2</c:v>
                </c:pt>
                <c:pt idx="1257">
                  <c:v>1.4999999999999999E-2</c:v>
                </c:pt>
                <c:pt idx="1258">
                  <c:v>2.9000000000000001E-2</c:v>
                </c:pt>
                <c:pt idx="1259">
                  <c:v>1.2E-2</c:v>
                </c:pt>
                <c:pt idx="1260">
                  <c:v>2.5999999999999999E-2</c:v>
                </c:pt>
                <c:pt idx="1261">
                  <c:v>1.4999999999999999E-2</c:v>
                </c:pt>
                <c:pt idx="1262">
                  <c:v>1.4E-2</c:v>
                </c:pt>
                <c:pt idx="1263">
                  <c:v>1.7999999999999999E-2</c:v>
                </c:pt>
                <c:pt idx="1264">
                  <c:v>2.3E-2</c:v>
                </c:pt>
                <c:pt idx="1265">
                  <c:v>1.9E-2</c:v>
                </c:pt>
                <c:pt idx="1266">
                  <c:v>0.02</c:v>
                </c:pt>
                <c:pt idx="1267">
                  <c:v>1.2999999999999999E-2</c:v>
                </c:pt>
                <c:pt idx="1268">
                  <c:v>0.01</c:v>
                </c:pt>
                <c:pt idx="1269">
                  <c:v>2.1999999999999999E-2</c:v>
                </c:pt>
                <c:pt idx="1270">
                  <c:v>1.4999999999999999E-2</c:v>
                </c:pt>
                <c:pt idx="1271">
                  <c:v>1.0999999999999999E-2</c:v>
                </c:pt>
                <c:pt idx="1272">
                  <c:v>1.9E-2</c:v>
                </c:pt>
                <c:pt idx="1273">
                  <c:v>3.1E-2</c:v>
                </c:pt>
                <c:pt idx="1274">
                  <c:v>1.4999999999999999E-2</c:v>
                </c:pt>
                <c:pt idx="1275">
                  <c:v>0.03</c:v>
                </c:pt>
                <c:pt idx="1276">
                  <c:v>2.4E-2</c:v>
                </c:pt>
                <c:pt idx="1277">
                  <c:v>1.9E-2</c:v>
                </c:pt>
                <c:pt idx="1278">
                  <c:v>1.4999999999999999E-2</c:v>
                </c:pt>
                <c:pt idx="1279">
                  <c:v>1.0999999999999999E-2</c:v>
                </c:pt>
                <c:pt idx="1280">
                  <c:v>1.9E-2</c:v>
                </c:pt>
                <c:pt idx="1281">
                  <c:v>4.4999999999999998E-2</c:v>
                </c:pt>
                <c:pt idx="1282">
                  <c:v>6.0000000000000001E-3</c:v>
                </c:pt>
                <c:pt idx="1283">
                  <c:v>2.4E-2</c:v>
                </c:pt>
                <c:pt idx="1284">
                  <c:v>1.2E-2</c:v>
                </c:pt>
                <c:pt idx="1285">
                  <c:v>1.9E-2</c:v>
                </c:pt>
                <c:pt idx="1286">
                  <c:v>1.2E-2</c:v>
                </c:pt>
                <c:pt idx="1287">
                  <c:v>0.03</c:v>
                </c:pt>
                <c:pt idx="1288">
                  <c:v>2.3E-2</c:v>
                </c:pt>
                <c:pt idx="1289">
                  <c:v>2.5000000000000001E-2</c:v>
                </c:pt>
                <c:pt idx="1290">
                  <c:v>3.2000000000000001E-2</c:v>
                </c:pt>
                <c:pt idx="1291">
                  <c:v>2.5999999999999999E-2</c:v>
                </c:pt>
                <c:pt idx="1292">
                  <c:v>1.2999999999999999E-2</c:v>
                </c:pt>
                <c:pt idx="1293">
                  <c:v>2.1999999999999999E-2</c:v>
                </c:pt>
                <c:pt idx="1294">
                  <c:v>1.4E-2</c:v>
                </c:pt>
                <c:pt idx="1295">
                  <c:v>2.5000000000000001E-2</c:v>
                </c:pt>
                <c:pt idx="1296">
                  <c:v>1.7000000000000001E-2</c:v>
                </c:pt>
                <c:pt idx="1297">
                  <c:v>0.02</c:v>
                </c:pt>
                <c:pt idx="1298">
                  <c:v>2.3E-2</c:v>
                </c:pt>
                <c:pt idx="1299">
                  <c:v>1.9E-2</c:v>
                </c:pt>
                <c:pt idx="1300">
                  <c:v>1.4E-2</c:v>
                </c:pt>
                <c:pt idx="1301">
                  <c:v>0.02</c:v>
                </c:pt>
                <c:pt idx="1302">
                  <c:v>1.7999999999999999E-2</c:v>
                </c:pt>
                <c:pt idx="1303">
                  <c:v>2.1999999999999999E-2</c:v>
                </c:pt>
                <c:pt idx="1304">
                  <c:v>3.2000000000000001E-2</c:v>
                </c:pt>
                <c:pt idx="1305">
                  <c:v>5.0000000000000001E-3</c:v>
                </c:pt>
                <c:pt idx="1306">
                  <c:v>2.4E-2</c:v>
                </c:pt>
                <c:pt idx="1307">
                  <c:v>2.1999999999999999E-2</c:v>
                </c:pt>
                <c:pt idx="1308">
                  <c:v>0.01</c:v>
                </c:pt>
                <c:pt idx="1309">
                  <c:v>0.03</c:v>
                </c:pt>
                <c:pt idx="1310">
                  <c:v>1.9E-2</c:v>
                </c:pt>
                <c:pt idx="1311">
                  <c:v>2.7E-2</c:v>
                </c:pt>
                <c:pt idx="1312">
                  <c:v>0.02</c:v>
                </c:pt>
                <c:pt idx="1313">
                  <c:v>3.1E-2</c:v>
                </c:pt>
                <c:pt idx="1314">
                  <c:v>2.3E-2</c:v>
                </c:pt>
                <c:pt idx="1315">
                  <c:v>2.7E-2</c:v>
                </c:pt>
                <c:pt idx="1316">
                  <c:v>2.5999999999999999E-2</c:v>
                </c:pt>
                <c:pt idx="1317">
                  <c:v>2.5999999999999999E-2</c:v>
                </c:pt>
                <c:pt idx="1318">
                  <c:v>3.1E-2</c:v>
                </c:pt>
                <c:pt idx="1319">
                  <c:v>2.4E-2</c:v>
                </c:pt>
                <c:pt idx="1320">
                  <c:v>3.1E-2</c:v>
                </c:pt>
                <c:pt idx="1321">
                  <c:v>1.6E-2</c:v>
                </c:pt>
                <c:pt idx="1322">
                  <c:v>2.4E-2</c:v>
                </c:pt>
                <c:pt idx="1323">
                  <c:v>2.1000000000000001E-2</c:v>
                </c:pt>
                <c:pt idx="1324">
                  <c:v>3.2000000000000001E-2</c:v>
                </c:pt>
                <c:pt idx="1325">
                  <c:v>1.7000000000000001E-2</c:v>
                </c:pt>
                <c:pt idx="1326">
                  <c:v>1.7000000000000001E-2</c:v>
                </c:pt>
                <c:pt idx="1327">
                  <c:v>1.7000000000000001E-2</c:v>
                </c:pt>
                <c:pt idx="1328">
                  <c:v>2.4E-2</c:v>
                </c:pt>
                <c:pt idx="1329">
                  <c:v>1.7999999999999999E-2</c:v>
                </c:pt>
                <c:pt idx="1330">
                  <c:v>2.9000000000000001E-2</c:v>
                </c:pt>
                <c:pt idx="1331">
                  <c:v>2.1999999999999999E-2</c:v>
                </c:pt>
                <c:pt idx="1332">
                  <c:v>2.1000000000000001E-2</c:v>
                </c:pt>
                <c:pt idx="1333">
                  <c:v>2.4E-2</c:v>
                </c:pt>
                <c:pt idx="1334">
                  <c:v>0.02</c:v>
                </c:pt>
                <c:pt idx="1335">
                  <c:v>1.2999999999999999E-2</c:v>
                </c:pt>
                <c:pt idx="1336">
                  <c:v>1.4999999999999999E-2</c:v>
                </c:pt>
                <c:pt idx="1337">
                  <c:v>2.1000000000000001E-2</c:v>
                </c:pt>
                <c:pt idx="1338">
                  <c:v>2.5999999999999999E-2</c:v>
                </c:pt>
                <c:pt idx="1339">
                  <c:v>2.9000000000000001E-2</c:v>
                </c:pt>
                <c:pt idx="1340">
                  <c:v>1.7000000000000001E-2</c:v>
                </c:pt>
                <c:pt idx="1341">
                  <c:v>2.5000000000000001E-2</c:v>
                </c:pt>
                <c:pt idx="1342">
                  <c:v>1.4E-2</c:v>
                </c:pt>
                <c:pt idx="1343">
                  <c:v>2.5999999999999999E-2</c:v>
                </c:pt>
                <c:pt idx="1344">
                  <c:v>1.4E-2</c:v>
                </c:pt>
                <c:pt idx="1345">
                  <c:v>3.1E-2</c:v>
                </c:pt>
                <c:pt idx="1346">
                  <c:v>1.2E-2</c:v>
                </c:pt>
                <c:pt idx="1347">
                  <c:v>2.5999999999999999E-2</c:v>
                </c:pt>
                <c:pt idx="1348">
                  <c:v>2.5999999999999999E-2</c:v>
                </c:pt>
                <c:pt idx="1349">
                  <c:v>2.5999999999999999E-2</c:v>
                </c:pt>
                <c:pt idx="1350">
                  <c:v>2.1999999999999999E-2</c:v>
                </c:pt>
                <c:pt idx="1351">
                  <c:v>2.1999999999999999E-2</c:v>
                </c:pt>
                <c:pt idx="1352">
                  <c:v>2.1000000000000001E-2</c:v>
                </c:pt>
                <c:pt idx="1353">
                  <c:v>2.4E-2</c:v>
                </c:pt>
                <c:pt idx="1354">
                  <c:v>3.1E-2</c:v>
                </c:pt>
                <c:pt idx="1355">
                  <c:v>2.1000000000000001E-2</c:v>
                </c:pt>
                <c:pt idx="1356">
                  <c:v>2.1000000000000001E-2</c:v>
                </c:pt>
                <c:pt idx="1357">
                  <c:v>1.2E-2</c:v>
                </c:pt>
                <c:pt idx="1358">
                  <c:v>3.5000000000000003E-2</c:v>
                </c:pt>
                <c:pt idx="1359">
                  <c:v>2.1999999999999999E-2</c:v>
                </c:pt>
                <c:pt idx="1360">
                  <c:v>3.4000000000000002E-2</c:v>
                </c:pt>
                <c:pt idx="1361">
                  <c:v>2.9000000000000001E-2</c:v>
                </c:pt>
                <c:pt idx="1362">
                  <c:v>7.0000000000000001E-3</c:v>
                </c:pt>
                <c:pt idx="1363">
                  <c:v>2.7E-2</c:v>
                </c:pt>
                <c:pt idx="1364">
                  <c:v>3.5000000000000003E-2</c:v>
                </c:pt>
                <c:pt idx="1365">
                  <c:v>1.4E-2</c:v>
                </c:pt>
                <c:pt idx="1366">
                  <c:v>2.5999999999999999E-2</c:v>
                </c:pt>
                <c:pt idx="1367">
                  <c:v>1.9E-2</c:v>
                </c:pt>
                <c:pt idx="1368">
                  <c:v>2.1999999999999999E-2</c:v>
                </c:pt>
                <c:pt idx="1369">
                  <c:v>3.1E-2</c:v>
                </c:pt>
                <c:pt idx="1370">
                  <c:v>0.03</c:v>
                </c:pt>
                <c:pt idx="1371">
                  <c:v>3.7999999999999999E-2</c:v>
                </c:pt>
                <c:pt idx="1372">
                  <c:v>0.03</c:v>
                </c:pt>
                <c:pt idx="1373">
                  <c:v>8.9999999999999993E-3</c:v>
                </c:pt>
                <c:pt idx="1374">
                  <c:v>1.2999999999999999E-2</c:v>
                </c:pt>
                <c:pt idx="1375">
                  <c:v>3.4000000000000002E-2</c:v>
                </c:pt>
                <c:pt idx="1376">
                  <c:v>4.1000000000000002E-2</c:v>
                </c:pt>
                <c:pt idx="1377">
                  <c:v>1.9E-2</c:v>
                </c:pt>
                <c:pt idx="1378">
                  <c:v>2.5999999999999999E-2</c:v>
                </c:pt>
                <c:pt idx="1379">
                  <c:v>0.03</c:v>
                </c:pt>
                <c:pt idx="1380">
                  <c:v>0.02</c:v>
                </c:pt>
                <c:pt idx="1381">
                  <c:v>2.8000000000000001E-2</c:v>
                </c:pt>
                <c:pt idx="1382">
                  <c:v>0.01</c:v>
                </c:pt>
                <c:pt idx="1383">
                  <c:v>2.1999999999999999E-2</c:v>
                </c:pt>
                <c:pt idx="1384">
                  <c:v>3.7999999999999999E-2</c:v>
                </c:pt>
                <c:pt idx="1385">
                  <c:v>2.1999999999999999E-2</c:v>
                </c:pt>
                <c:pt idx="1386">
                  <c:v>3.3000000000000002E-2</c:v>
                </c:pt>
                <c:pt idx="1387">
                  <c:v>2.1000000000000001E-2</c:v>
                </c:pt>
                <c:pt idx="1388">
                  <c:v>3.1E-2</c:v>
                </c:pt>
                <c:pt idx="1389">
                  <c:v>2.9000000000000001E-2</c:v>
                </c:pt>
                <c:pt idx="1390">
                  <c:v>2.8000000000000001E-2</c:v>
                </c:pt>
                <c:pt idx="1391">
                  <c:v>2.1000000000000001E-2</c:v>
                </c:pt>
                <c:pt idx="1392">
                  <c:v>3.9E-2</c:v>
                </c:pt>
                <c:pt idx="1393">
                  <c:v>2.5999999999999999E-2</c:v>
                </c:pt>
                <c:pt idx="1394">
                  <c:v>3.3000000000000002E-2</c:v>
                </c:pt>
                <c:pt idx="1395">
                  <c:v>2.4E-2</c:v>
                </c:pt>
                <c:pt idx="1396">
                  <c:v>2.4E-2</c:v>
                </c:pt>
                <c:pt idx="1397">
                  <c:v>2.4E-2</c:v>
                </c:pt>
                <c:pt idx="1398">
                  <c:v>2.3E-2</c:v>
                </c:pt>
                <c:pt idx="1399">
                  <c:v>3.2000000000000001E-2</c:v>
                </c:pt>
                <c:pt idx="1400">
                  <c:v>2.5000000000000001E-2</c:v>
                </c:pt>
                <c:pt idx="1401">
                  <c:v>4.3999999999999997E-2</c:v>
                </c:pt>
                <c:pt idx="1402">
                  <c:v>1.4999999999999999E-2</c:v>
                </c:pt>
                <c:pt idx="1403">
                  <c:v>2.5000000000000001E-2</c:v>
                </c:pt>
                <c:pt idx="1404">
                  <c:v>2.1999999999999999E-2</c:v>
                </c:pt>
                <c:pt idx="1405">
                  <c:v>2.7E-2</c:v>
                </c:pt>
                <c:pt idx="1406">
                  <c:v>3.2000000000000001E-2</c:v>
                </c:pt>
                <c:pt idx="1407">
                  <c:v>0.03</c:v>
                </c:pt>
                <c:pt idx="1408">
                  <c:v>3.5000000000000003E-2</c:v>
                </c:pt>
                <c:pt idx="1409">
                  <c:v>2.1999999999999999E-2</c:v>
                </c:pt>
                <c:pt idx="1410">
                  <c:v>2.1999999999999999E-2</c:v>
                </c:pt>
                <c:pt idx="1411">
                  <c:v>1.7000000000000001E-2</c:v>
                </c:pt>
                <c:pt idx="1412">
                  <c:v>3.3000000000000002E-2</c:v>
                </c:pt>
                <c:pt idx="1413">
                  <c:v>6.0000000000000001E-3</c:v>
                </c:pt>
                <c:pt idx="1414">
                  <c:v>1.7000000000000001E-2</c:v>
                </c:pt>
                <c:pt idx="1415">
                  <c:v>2.1000000000000001E-2</c:v>
                </c:pt>
                <c:pt idx="1416">
                  <c:v>3.4000000000000002E-2</c:v>
                </c:pt>
                <c:pt idx="1417">
                  <c:v>3.2000000000000001E-2</c:v>
                </c:pt>
                <c:pt idx="1418">
                  <c:v>4.1000000000000002E-2</c:v>
                </c:pt>
                <c:pt idx="1419">
                  <c:v>3.5999999999999997E-2</c:v>
                </c:pt>
                <c:pt idx="1420">
                  <c:v>2.4E-2</c:v>
                </c:pt>
                <c:pt idx="1421">
                  <c:v>0.02</c:v>
                </c:pt>
                <c:pt idx="1422">
                  <c:v>2.1999999999999999E-2</c:v>
                </c:pt>
                <c:pt idx="1423">
                  <c:v>0.04</c:v>
                </c:pt>
                <c:pt idx="1424">
                  <c:v>2.1000000000000001E-2</c:v>
                </c:pt>
                <c:pt idx="1425">
                  <c:v>2.4E-2</c:v>
                </c:pt>
                <c:pt idx="1426">
                  <c:v>1.4E-2</c:v>
                </c:pt>
                <c:pt idx="1427">
                  <c:v>0.02</c:v>
                </c:pt>
                <c:pt idx="1428">
                  <c:v>2.9000000000000001E-2</c:v>
                </c:pt>
                <c:pt idx="1429">
                  <c:v>0.02</c:v>
                </c:pt>
                <c:pt idx="1430">
                  <c:v>0.04</c:v>
                </c:pt>
                <c:pt idx="1431">
                  <c:v>0.03</c:v>
                </c:pt>
                <c:pt idx="1432">
                  <c:v>2.4E-2</c:v>
                </c:pt>
                <c:pt idx="1433">
                  <c:v>3.2000000000000001E-2</c:v>
                </c:pt>
                <c:pt idx="1434">
                  <c:v>2.5999999999999999E-2</c:v>
                </c:pt>
                <c:pt idx="1435">
                  <c:v>2.5000000000000001E-2</c:v>
                </c:pt>
                <c:pt idx="1436">
                  <c:v>0.02</c:v>
                </c:pt>
                <c:pt idx="1437">
                  <c:v>0.02</c:v>
                </c:pt>
                <c:pt idx="1438">
                  <c:v>3.9E-2</c:v>
                </c:pt>
                <c:pt idx="1439">
                  <c:v>2.1000000000000001E-2</c:v>
                </c:pt>
                <c:pt idx="1440">
                  <c:v>2.4E-2</c:v>
                </c:pt>
                <c:pt idx="1441">
                  <c:v>1.9E-2</c:v>
                </c:pt>
                <c:pt idx="1442">
                  <c:v>2.1000000000000001E-2</c:v>
                </c:pt>
                <c:pt idx="1443">
                  <c:v>1.0999999999999999E-2</c:v>
                </c:pt>
                <c:pt idx="1444">
                  <c:v>2.5000000000000001E-2</c:v>
                </c:pt>
                <c:pt idx="1445">
                  <c:v>2.1999999999999999E-2</c:v>
                </c:pt>
                <c:pt idx="1446">
                  <c:v>2.8000000000000001E-2</c:v>
                </c:pt>
                <c:pt idx="1447">
                  <c:v>8.0000000000000002E-3</c:v>
                </c:pt>
                <c:pt idx="1448">
                  <c:v>2.3E-2</c:v>
                </c:pt>
                <c:pt idx="1449">
                  <c:v>1.2E-2</c:v>
                </c:pt>
                <c:pt idx="1450">
                  <c:v>1.7999999999999999E-2</c:v>
                </c:pt>
                <c:pt idx="1451">
                  <c:v>2.1999999999999999E-2</c:v>
                </c:pt>
                <c:pt idx="1452">
                  <c:v>0.02</c:v>
                </c:pt>
                <c:pt idx="1453">
                  <c:v>0.02</c:v>
                </c:pt>
                <c:pt idx="1454">
                  <c:v>2.3E-2</c:v>
                </c:pt>
                <c:pt idx="1455">
                  <c:v>2.5000000000000001E-2</c:v>
                </c:pt>
                <c:pt idx="1456">
                  <c:v>0.02</c:v>
                </c:pt>
                <c:pt idx="1457">
                  <c:v>3.2000000000000001E-2</c:v>
                </c:pt>
                <c:pt idx="1458">
                  <c:v>2.3E-2</c:v>
                </c:pt>
                <c:pt idx="1459">
                  <c:v>2.4E-2</c:v>
                </c:pt>
                <c:pt idx="1460">
                  <c:v>1.9E-2</c:v>
                </c:pt>
                <c:pt idx="1461">
                  <c:v>1.7999999999999999E-2</c:v>
                </c:pt>
                <c:pt idx="1462">
                  <c:v>2.3E-2</c:v>
                </c:pt>
                <c:pt idx="1463">
                  <c:v>2.4E-2</c:v>
                </c:pt>
                <c:pt idx="1464">
                  <c:v>6.0000000000000001E-3</c:v>
                </c:pt>
                <c:pt idx="1465">
                  <c:v>2.1999999999999999E-2</c:v>
                </c:pt>
                <c:pt idx="1466">
                  <c:v>2.9000000000000001E-2</c:v>
                </c:pt>
                <c:pt idx="1467">
                  <c:v>1.4999999999999999E-2</c:v>
                </c:pt>
                <c:pt idx="1468">
                  <c:v>2.1999999999999999E-2</c:v>
                </c:pt>
                <c:pt idx="1469">
                  <c:v>2.1000000000000001E-2</c:v>
                </c:pt>
                <c:pt idx="1470">
                  <c:v>1.7999999999999999E-2</c:v>
                </c:pt>
                <c:pt idx="1471">
                  <c:v>1.4999999999999999E-2</c:v>
                </c:pt>
                <c:pt idx="1472">
                  <c:v>2.4E-2</c:v>
                </c:pt>
                <c:pt idx="1473">
                  <c:v>2.5999999999999999E-2</c:v>
                </c:pt>
                <c:pt idx="1474">
                  <c:v>1.9E-2</c:v>
                </c:pt>
                <c:pt idx="1475">
                  <c:v>0.01</c:v>
                </c:pt>
                <c:pt idx="1476">
                  <c:v>1.2E-2</c:v>
                </c:pt>
                <c:pt idx="1477">
                  <c:v>1.7000000000000001E-2</c:v>
                </c:pt>
                <c:pt idx="1478">
                  <c:v>0.02</c:v>
                </c:pt>
                <c:pt idx="1479">
                  <c:v>3.2000000000000001E-2</c:v>
                </c:pt>
                <c:pt idx="1480">
                  <c:v>2.3E-2</c:v>
                </c:pt>
                <c:pt idx="1481">
                  <c:v>2.5000000000000001E-2</c:v>
                </c:pt>
                <c:pt idx="1482">
                  <c:v>4.2999999999999997E-2</c:v>
                </c:pt>
                <c:pt idx="1483">
                  <c:v>1.7999999999999999E-2</c:v>
                </c:pt>
                <c:pt idx="1484">
                  <c:v>1.4E-2</c:v>
                </c:pt>
                <c:pt idx="1485">
                  <c:v>1.4999999999999999E-2</c:v>
                </c:pt>
                <c:pt idx="1486">
                  <c:v>0.02</c:v>
                </c:pt>
                <c:pt idx="1487">
                  <c:v>3.9E-2</c:v>
                </c:pt>
                <c:pt idx="1488">
                  <c:v>2.3E-2</c:v>
                </c:pt>
                <c:pt idx="1489">
                  <c:v>2.5000000000000001E-2</c:v>
                </c:pt>
                <c:pt idx="1490">
                  <c:v>1.6E-2</c:v>
                </c:pt>
                <c:pt idx="1491">
                  <c:v>1.7000000000000001E-2</c:v>
                </c:pt>
                <c:pt idx="1492">
                  <c:v>2.3E-2</c:v>
                </c:pt>
                <c:pt idx="1493">
                  <c:v>2.8000000000000001E-2</c:v>
                </c:pt>
                <c:pt idx="1494">
                  <c:v>2.5000000000000001E-2</c:v>
                </c:pt>
                <c:pt idx="1495">
                  <c:v>2.4E-2</c:v>
                </c:pt>
                <c:pt idx="1496">
                  <c:v>0.01</c:v>
                </c:pt>
                <c:pt idx="1497">
                  <c:v>2.3E-2</c:v>
                </c:pt>
                <c:pt idx="1498">
                  <c:v>0.01</c:v>
                </c:pt>
                <c:pt idx="1499">
                  <c:v>1.4999999999999999E-2</c:v>
                </c:pt>
                <c:pt idx="1500">
                  <c:v>3.2000000000000001E-2</c:v>
                </c:pt>
                <c:pt idx="1501">
                  <c:v>1.7000000000000001E-2</c:v>
                </c:pt>
                <c:pt idx="1502">
                  <c:v>0.03</c:v>
                </c:pt>
                <c:pt idx="1503">
                  <c:v>1.7999999999999999E-2</c:v>
                </c:pt>
                <c:pt idx="1504">
                  <c:v>2.7E-2</c:v>
                </c:pt>
                <c:pt idx="1505">
                  <c:v>8.0000000000000002E-3</c:v>
                </c:pt>
                <c:pt idx="1506">
                  <c:v>3.3000000000000002E-2</c:v>
                </c:pt>
                <c:pt idx="1507">
                  <c:v>1.7000000000000001E-2</c:v>
                </c:pt>
                <c:pt idx="1508">
                  <c:v>1.7999999999999999E-2</c:v>
                </c:pt>
                <c:pt idx="1509">
                  <c:v>1.0999999999999999E-2</c:v>
                </c:pt>
                <c:pt idx="1510">
                  <c:v>2.7E-2</c:v>
                </c:pt>
                <c:pt idx="1511">
                  <c:v>2.5000000000000001E-2</c:v>
                </c:pt>
                <c:pt idx="1512">
                  <c:v>1.7000000000000001E-2</c:v>
                </c:pt>
                <c:pt idx="1513">
                  <c:v>2.5000000000000001E-2</c:v>
                </c:pt>
                <c:pt idx="1514">
                  <c:v>3.2000000000000001E-2</c:v>
                </c:pt>
                <c:pt idx="1515">
                  <c:v>5.0000000000000001E-3</c:v>
                </c:pt>
                <c:pt idx="1516">
                  <c:v>4.2999999999999997E-2</c:v>
                </c:pt>
                <c:pt idx="1517">
                  <c:v>3.3000000000000002E-2</c:v>
                </c:pt>
                <c:pt idx="1518">
                  <c:v>1.2E-2</c:v>
                </c:pt>
                <c:pt idx="1519">
                  <c:v>0.02</c:v>
                </c:pt>
                <c:pt idx="1520">
                  <c:v>2.5000000000000001E-2</c:v>
                </c:pt>
                <c:pt idx="1521">
                  <c:v>2.1999999999999999E-2</c:v>
                </c:pt>
                <c:pt idx="1522">
                  <c:v>2.5000000000000001E-2</c:v>
                </c:pt>
                <c:pt idx="1523">
                  <c:v>2.8000000000000001E-2</c:v>
                </c:pt>
                <c:pt idx="1524">
                  <c:v>2.4E-2</c:v>
                </c:pt>
                <c:pt idx="1525">
                  <c:v>1.7000000000000001E-2</c:v>
                </c:pt>
                <c:pt idx="1526">
                  <c:v>2.5000000000000001E-2</c:v>
                </c:pt>
                <c:pt idx="1527">
                  <c:v>1.7999999999999999E-2</c:v>
                </c:pt>
                <c:pt idx="1528">
                  <c:v>2.4E-2</c:v>
                </c:pt>
                <c:pt idx="1529">
                  <c:v>1.4E-2</c:v>
                </c:pt>
                <c:pt idx="1530">
                  <c:v>2.8000000000000001E-2</c:v>
                </c:pt>
                <c:pt idx="1531">
                  <c:v>1.7000000000000001E-2</c:v>
                </c:pt>
                <c:pt idx="1532">
                  <c:v>8.0000000000000002E-3</c:v>
                </c:pt>
                <c:pt idx="1533">
                  <c:v>2.7E-2</c:v>
                </c:pt>
                <c:pt idx="1534">
                  <c:v>2.3E-2</c:v>
                </c:pt>
                <c:pt idx="1535">
                  <c:v>2.9000000000000001E-2</c:v>
                </c:pt>
                <c:pt idx="1536">
                  <c:v>2.5999999999999999E-2</c:v>
                </c:pt>
                <c:pt idx="1537">
                  <c:v>3.6999999999999998E-2</c:v>
                </c:pt>
                <c:pt idx="1538">
                  <c:v>3.7999999999999999E-2</c:v>
                </c:pt>
                <c:pt idx="1539">
                  <c:v>1.7000000000000001E-2</c:v>
                </c:pt>
                <c:pt idx="1540">
                  <c:v>1.2E-2</c:v>
                </c:pt>
                <c:pt idx="1541">
                  <c:v>2.8000000000000001E-2</c:v>
                </c:pt>
                <c:pt idx="1542">
                  <c:v>2.9000000000000001E-2</c:v>
                </c:pt>
                <c:pt idx="1543">
                  <c:v>2.7E-2</c:v>
                </c:pt>
                <c:pt idx="1544">
                  <c:v>3.7999999999999999E-2</c:v>
                </c:pt>
                <c:pt idx="1545">
                  <c:v>2.1999999999999999E-2</c:v>
                </c:pt>
                <c:pt idx="1546">
                  <c:v>2.7E-2</c:v>
                </c:pt>
                <c:pt idx="1547">
                  <c:v>2.5000000000000001E-2</c:v>
                </c:pt>
                <c:pt idx="1548">
                  <c:v>1.7999999999999999E-2</c:v>
                </c:pt>
                <c:pt idx="1549">
                  <c:v>2.8000000000000001E-2</c:v>
                </c:pt>
                <c:pt idx="1550">
                  <c:v>1.6E-2</c:v>
                </c:pt>
                <c:pt idx="1551">
                  <c:v>2.5999999999999999E-2</c:v>
                </c:pt>
                <c:pt idx="1552">
                  <c:v>3.9E-2</c:v>
                </c:pt>
                <c:pt idx="1553">
                  <c:v>2.9000000000000001E-2</c:v>
                </c:pt>
                <c:pt idx="1554">
                  <c:v>2.1999999999999999E-2</c:v>
                </c:pt>
                <c:pt idx="1555">
                  <c:v>3.9E-2</c:v>
                </c:pt>
                <c:pt idx="1556">
                  <c:v>3.6999999999999998E-2</c:v>
                </c:pt>
                <c:pt idx="1557">
                  <c:v>2.4E-2</c:v>
                </c:pt>
                <c:pt idx="1558">
                  <c:v>2.3E-2</c:v>
                </c:pt>
                <c:pt idx="1559">
                  <c:v>3.5000000000000003E-2</c:v>
                </c:pt>
                <c:pt idx="1560">
                  <c:v>2.3E-2</c:v>
                </c:pt>
                <c:pt idx="1561">
                  <c:v>2.3E-2</c:v>
                </c:pt>
                <c:pt idx="1562">
                  <c:v>2.5000000000000001E-2</c:v>
                </c:pt>
                <c:pt idx="1563">
                  <c:v>2.8000000000000001E-2</c:v>
                </c:pt>
                <c:pt idx="1564">
                  <c:v>2.3E-2</c:v>
                </c:pt>
                <c:pt idx="1565">
                  <c:v>1.0999999999999999E-2</c:v>
                </c:pt>
                <c:pt idx="1566">
                  <c:v>2.4E-2</c:v>
                </c:pt>
                <c:pt idx="1567">
                  <c:v>3.4000000000000002E-2</c:v>
                </c:pt>
                <c:pt idx="1568">
                  <c:v>1.7000000000000001E-2</c:v>
                </c:pt>
                <c:pt idx="1569">
                  <c:v>2.5000000000000001E-2</c:v>
                </c:pt>
                <c:pt idx="1570">
                  <c:v>3.5000000000000003E-2</c:v>
                </c:pt>
                <c:pt idx="1571">
                  <c:v>2.9000000000000001E-2</c:v>
                </c:pt>
                <c:pt idx="1572">
                  <c:v>2.3E-2</c:v>
                </c:pt>
                <c:pt idx="1573">
                  <c:v>2.4E-2</c:v>
                </c:pt>
                <c:pt idx="1574">
                  <c:v>3.7999999999999999E-2</c:v>
                </c:pt>
                <c:pt idx="1575">
                  <c:v>2.8000000000000001E-2</c:v>
                </c:pt>
                <c:pt idx="1576">
                  <c:v>3.2000000000000001E-2</c:v>
                </c:pt>
                <c:pt idx="1577">
                  <c:v>3.3000000000000002E-2</c:v>
                </c:pt>
                <c:pt idx="1578">
                  <c:v>3.3000000000000002E-2</c:v>
                </c:pt>
                <c:pt idx="1579">
                  <c:v>2.5999999999999999E-2</c:v>
                </c:pt>
                <c:pt idx="1580">
                  <c:v>3.5999999999999997E-2</c:v>
                </c:pt>
                <c:pt idx="1581">
                  <c:v>3.9E-2</c:v>
                </c:pt>
                <c:pt idx="1582">
                  <c:v>2.8000000000000001E-2</c:v>
                </c:pt>
                <c:pt idx="1583">
                  <c:v>2.4E-2</c:v>
                </c:pt>
                <c:pt idx="1584">
                  <c:v>3.7999999999999999E-2</c:v>
                </c:pt>
                <c:pt idx="1585">
                  <c:v>2.7E-2</c:v>
                </c:pt>
                <c:pt idx="1586">
                  <c:v>3.3000000000000002E-2</c:v>
                </c:pt>
                <c:pt idx="1587">
                  <c:v>8.0000000000000002E-3</c:v>
                </c:pt>
                <c:pt idx="1588">
                  <c:v>3.5999999999999997E-2</c:v>
                </c:pt>
                <c:pt idx="1589">
                  <c:v>2.9000000000000001E-2</c:v>
                </c:pt>
                <c:pt idx="1590">
                  <c:v>0.04</c:v>
                </c:pt>
                <c:pt idx="1591">
                  <c:v>0.02</c:v>
                </c:pt>
                <c:pt idx="1592">
                  <c:v>3.1E-2</c:v>
                </c:pt>
                <c:pt idx="1593">
                  <c:v>3.1E-2</c:v>
                </c:pt>
                <c:pt idx="1594">
                  <c:v>2.9000000000000001E-2</c:v>
                </c:pt>
                <c:pt idx="1595">
                  <c:v>2.1999999999999999E-2</c:v>
                </c:pt>
                <c:pt idx="1596">
                  <c:v>2.3E-2</c:v>
                </c:pt>
                <c:pt idx="1597">
                  <c:v>3.2000000000000001E-2</c:v>
                </c:pt>
                <c:pt idx="1598">
                  <c:v>4.1000000000000002E-2</c:v>
                </c:pt>
                <c:pt idx="1599">
                  <c:v>3.5999999999999997E-2</c:v>
                </c:pt>
                <c:pt idx="1600">
                  <c:v>3.4000000000000002E-2</c:v>
                </c:pt>
                <c:pt idx="1601">
                  <c:v>8.9999999999999993E-3</c:v>
                </c:pt>
                <c:pt idx="1602">
                  <c:v>2.3E-2</c:v>
                </c:pt>
                <c:pt idx="1603">
                  <c:v>3.1E-2</c:v>
                </c:pt>
                <c:pt idx="1604">
                  <c:v>3.7999999999999999E-2</c:v>
                </c:pt>
                <c:pt idx="1605">
                  <c:v>3.9E-2</c:v>
                </c:pt>
                <c:pt idx="1606">
                  <c:v>1.4999999999999999E-2</c:v>
                </c:pt>
                <c:pt idx="1607">
                  <c:v>0.03</c:v>
                </c:pt>
                <c:pt idx="1608">
                  <c:v>1.9E-2</c:v>
                </c:pt>
                <c:pt idx="1609">
                  <c:v>2.9000000000000001E-2</c:v>
                </c:pt>
                <c:pt idx="1610">
                  <c:v>2.1999999999999999E-2</c:v>
                </c:pt>
                <c:pt idx="1611">
                  <c:v>2.7E-2</c:v>
                </c:pt>
                <c:pt idx="1612">
                  <c:v>3.4000000000000002E-2</c:v>
                </c:pt>
                <c:pt idx="1613">
                  <c:v>3.1E-2</c:v>
                </c:pt>
                <c:pt idx="1614">
                  <c:v>2.3E-2</c:v>
                </c:pt>
                <c:pt idx="1615">
                  <c:v>3.6999999999999998E-2</c:v>
                </c:pt>
                <c:pt idx="1616">
                  <c:v>3.5000000000000003E-2</c:v>
                </c:pt>
                <c:pt idx="1617">
                  <c:v>2.1999999999999999E-2</c:v>
                </c:pt>
                <c:pt idx="1618">
                  <c:v>1.4999999999999999E-2</c:v>
                </c:pt>
                <c:pt idx="1619">
                  <c:v>0.02</c:v>
                </c:pt>
                <c:pt idx="1620">
                  <c:v>3.5000000000000003E-2</c:v>
                </c:pt>
                <c:pt idx="1621">
                  <c:v>2.8000000000000001E-2</c:v>
                </c:pt>
                <c:pt idx="1622">
                  <c:v>0.03</c:v>
                </c:pt>
                <c:pt idx="1623">
                  <c:v>2.8000000000000001E-2</c:v>
                </c:pt>
                <c:pt idx="1624">
                  <c:v>3.7999999999999999E-2</c:v>
                </c:pt>
                <c:pt idx="1625">
                  <c:v>1.0999999999999999E-2</c:v>
                </c:pt>
                <c:pt idx="1626">
                  <c:v>2.5000000000000001E-2</c:v>
                </c:pt>
                <c:pt idx="1627">
                  <c:v>2.4E-2</c:v>
                </c:pt>
                <c:pt idx="1628">
                  <c:v>4.3999999999999997E-2</c:v>
                </c:pt>
                <c:pt idx="1629">
                  <c:v>3.6999999999999998E-2</c:v>
                </c:pt>
                <c:pt idx="1630">
                  <c:v>3.5999999999999997E-2</c:v>
                </c:pt>
                <c:pt idx="1631">
                  <c:v>4.1000000000000002E-2</c:v>
                </c:pt>
                <c:pt idx="1632">
                  <c:v>2.7E-2</c:v>
                </c:pt>
                <c:pt idx="1633">
                  <c:v>3.4000000000000002E-2</c:v>
                </c:pt>
                <c:pt idx="1634">
                  <c:v>0.03</c:v>
                </c:pt>
                <c:pt idx="1635">
                  <c:v>0.01</c:v>
                </c:pt>
                <c:pt idx="1636">
                  <c:v>3.2000000000000001E-2</c:v>
                </c:pt>
                <c:pt idx="1637">
                  <c:v>3.5999999999999997E-2</c:v>
                </c:pt>
                <c:pt idx="1638">
                  <c:v>3.5000000000000003E-2</c:v>
                </c:pt>
                <c:pt idx="1639">
                  <c:v>3.5999999999999997E-2</c:v>
                </c:pt>
                <c:pt idx="1640">
                  <c:v>2.5999999999999999E-2</c:v>
                </c:pt>
                <c:pt idx="1641">
                  <c:v>4.8000000000000001E-2</c:v>
                </c:pt>
                <c:pt idx="1642">
                  <c:v>2.4E-2</c:v>
                </c:pt>
                <c:pt idx="1643">
                  <c:v>2.1000000000000001E-2</c:v>
                </c:pt>
                <c:pt idx="1644">
                  <c:v>0.03</c:v>
                </c:pt>
                <c:pt idx="1645">
                  <c:v>3.5999999999999997E-2</c:v>
                </c:pt>
                <c:pt idx="1646">
                  <c:v>0.02</c:v>
                </c:pt>
                <c:pt idx="1647">
                  <c:v>4.2999999999999997E-2</c:v>
                </c:pt>
                <c:pt idx="1648">
                  <c:v>0.04</c:v>
                </c:pt>
                <c:pt idx="1649">
                  <c:v>2.1000000000000001E-2</c:v>
                </c:pt>
                <c:pt idx="1650">
                  <c:v>2.1000000000000001E-2</c:v>
                </c:pt>
                <c:pt idx="1651">
                  <c:v>2.4E-2</c:v>
                </c:pt>
                <c:pt idx="1652">
                  <c:v>4.2000000000000003E-2</c:v>
                </c:pt>
                <c:pt idx="1653">
                  <c:v>2.7E-2</c:v>
                </c:pt>
                <c:pt idx="1654">
                  <c:v>0</c:v>
                </c:pt>
                <c:pt idx="1655">
                  <c:v>2.1999999999999999E-2</c:v>
                </c:pt>
                <c:pt idx="1656">
                  <c:v>2.5999999999999999E-2</c:v>
                </c:pt>
                <c:pt idx="1657">
                  <c:v>1.9E-2</c:v>
                </c:pt>
                <c:pt idx="1658">
                  <c:v>2.3E-2</c:v>
                </c:pt>
                <c:pt idx="1659">
                  <c:v>2.4E-2</c:v>
                </c:pt>
                <c:pt idx="1660">
                  <c:v>4.2999999999999997E-2</c:v>
                </c:pt>
                <c:pt idx="1661">
                  <c:v>2.4E-2</c:v>
                </c:pt>
                <c:pt idx="1662">
                  <c:v>0.02</c:v>
                </c:pt>
                <c:pt idx="1663">
                  <c:v>2.5999999999999999E-2</c:v>
                </c:pt>
                <c:pt idx="1664">
                  <c:v>3.5000000000000003E-2</c:v>
                </c:pt>
                <c:pt idx="1665">
                  <c:v>2.5000000000000001E-2</c:v>
                </c:pt>
                <c:pt idx="1666">
                  <c:v>3.4000000000000002E-2</c:v>
                </c:pt>
                <c:pt idx="1667">
                  <c:v>2.4E-2</c:v>
                </c:pt>
                <c:pt idx="1668">
                  <c:v>1.9E-2</c:v>
                </c:pt>
                <c:pt idx="1669">
                  <c:v>2.7E-2</c:v>
                </c:pt>
                <c:pt idx="1670">
                  <c:v>3.5000000000000003E-2</c:v>
                </c:pt>
                <c:pt idx="1671">
                  <c:v>4.2000000000000003E-2</c:v>
                </c:pt>
                <c:pt idx="1672">
                  <c:v>2.3E-2</c:v>
                </c:pt>
                <c:pt idx="1673">
                  <c:v>2.5000000000000001E-2</c:v>
                </c:pt>
                <c:pt idx="1674">
                  <c:v>0.03</c:v>
                </c:pt>
                <c:pt idx="1675">
                  <c:v>2.5999999999999999E-2</c:v>
                </c:pt>
                <c:pt idx="1676">
                  <c:v>4.7E-2</c:v>
                </c:pt>
                <c:pt idx="1677">
                  <c:v>3.4000000000000002E-2</c:v>
                </c:pt>
                <c:pt idx="1678">
                  <c:v>3.4000000000000002E-2</c:v>
                </c:pt>
                <c:pt idx="1679">
                  <c:v>4.4999999999999998E-2</c:v>
                </c:pt>
                <c:pt idx="1680">
                  <c:v>2.8000000000000001E-2</c:v>
                </c:pt>
                <c:pt idx="1681">
                  <c:v>3.5000000000000003E-2</c:v>
                </c:pt>
                <c:pt idx="1682">
                  <c:v>1.2999999999999999E-2</c:v>
                </c:pt>
                <c:pt idx="1683">
                  <c:v>0.03</c:v>
                </c:pt>
                <c:pt idx="1684">
                  <c:v>3.6999999999999998E-2</c:v>
                </c:pt>
                <c:pt idx="1685">
                  <c:v>5.6000000000000001E-2</c:v>
                </c:pt>
                <c:pt idx="1686">
                  <c:v>3.2000000000000001E-2</c:v>
                </c:pt>
                <c:pt idx="1687">
                  <c:v>3.6999999999999998E-2</c:v>
                </c:pt>
                <c:pt idx="1688">
                  <c:v>0.05</c:v>
                </c:pt>
                <c:pt idx="1689">
                  <c:v>2.5000000000000001E-2</c:v>
                </c:pt>
                <c:pt idx="1690">
                  <c:v>4.3999999999999997E-2</c:v>
                </c:pt>
                <c:pt idx="1691">
                  <c:v>3.7999999999999999E-2</c:v>
                </c:pt>
                <c:pt idx="1692">
                  <c:v>3.6999999999999998E-2</c:v>
                </c:pt>
                <c:pt idx="1693">
                  <c:v>0.04</c:v>
                </c:pt>
                <c:pt idx="1694">
                  <c:v>1.4999999999999999E-2</c:v>
                </c:pt>
                <c:pt idx="1695">
                  <c:v>3.3000000000000002E-2</c:v>
                </c:pt>
                <c:pt idx="1696">
                  <c:v>2.7E-2</c:v>
                </c:pt>
                <c:pt idx="1697">
                  <c:v>4.4999999999999998E-2</c:v>
                </c:pt>
                <c:pt idx="1698">
                  <c:v>2.4E-2</c:v>
                </c:pt>
                <c:pt idx="1699">
                  <c:v>3.5999999999999997E-2</c:v>
                </c:pt>
                <c:pt idx="1700">
                  <c:v>4.1000000000000002E-2</c:v>
                </c:pt>
                <c:pt idx="1701">
                  <c:v>0.04</c:v>
                </c:pt>
                <c:pt idx="1702">
                  <c:v>3.4000000000000002E-2</c:v>
                </c:pt>
                <c:pt idx="1703">
                  <c:v>2.5000000000000001E-2</c:v>
                </c:pt>
                <c:pt idx="1704">
                  <c:v>4.7E-2</c:v>
                </c:pt>
                <c:pt idx="1705">
                  <c:v>0.03</c:v>
                </c:pt>
                <c:pt idx="1706">
                  <c:v>4.1000000000000002E-2</c:v>
                </c:pt>
                <c:pt idx="1707">
                  <c:v>2.3E-2</c:v>
                </c:pt>
                <c:pt idx="1708">
                  <c:v>1.9E-2</c:v>
                </c:pt>
                <c:pt idx="1709">
                  <c:v>2.7E-2</c:v>
                </c:pt>
                <c:pt idx="1710">
                  <c:v>4.5999999999999999E-2</c:v>
                </c:pt>
                <c:pt idx="1711">
                  <c:v>0.03</c:v>
                </c:pt>
                <c:pt idx="1712">
                  <c:v>2.5000000000000001E-2</c:v>
                </c:pt>
                <c:pt idx="1713">
                  <c:v>5.1999999999999998E-2</c:v>
                </c:pt>
                <c:pt idx="1714">
                  <c:v>4.5999999999999999E-2</c:v>
                </c:pt>
                <c:pt idx="1715">
                  <c:v>3.9E-2</c:v>
                </c:pt>
                <c:pt idx="1716">
                  <c:v>3.2000000000000001E-2</c:v>
                </c:pt>
                <c:pt idx="1717">
                  <c:v>2.4E-2</c:v>
                </c:pt>
                <c:pt idx="1718">
                  <c:v>5.0999999999999997E-2</c:v>
                </c:pt>
                <c:pt idx="1719">
                  <c:v>4.1000000000000002E-2</c:v>
                </c:pt>
                <c:pt idx="1720">
                  <c:v>5.0999999999999997E-2</c:v>
                </c:pt>
                <c:pt idx="1721">
                  <c:v>4.1000000000000002E-2</c:v>
                </c:pt>
                <c:pt idx="1722">
                  <c:v>4.2000000000000003E-2</c:v>
                </c:pt>
                <c:pt idx="1723">
                  <c:v>4.1000000000000002E-2</c:v>
                </c:pt>
                <c:pt idx="1724">
                  <c:v>2.9000000000000001E-2</c:v>
                </c:pt>
                <c:pt idx="1725">
                  <c:v>3.5000000000000003E-2</c:v>
                </c:pt>
                <c:pt idx="1726">
                  <c:v>4.2999999999999997E-2</c:v>
                </c:pt>
                <c:pt idx="1727">
                  <c:v>3.3000000000000002E-2</c:v>
                </c:pt>
                <c:pt idx="1728">
                  <c:v>2.1999999999999999E-2</c:v>
                </c:pt>
                <c:pt idx="1729">
                  <c:v>4.7E-2</c:v>
                </c:pt>
                <c:pt idx="1730">
                  <c:v>2.5000000000000001E-2</c:v>
                </c:pt>
                <c:pt idx="1731">
                  <c:v>7.0999999999999994E-2</c:v>
                </c:pt>
                <c:pt idx="1732">
                  <c:v>4.4999999999999998E-2</c:v>
                </c:pt>
                <c:pt idx="1733">
                  <c:v>2.4E-2</c:v>
                </c:pt>
                <c:pt idx="1734">
                  <c:v>4.5999999999999999E-2</c:v>
                </c:pt>
                <c:pt idx="1735">
                  <c:v>2.1999999999999999E-2</c:v>
                </c:pt>
                <c:pt idx="1736">
                  <c:v>4.2999999999999997E-2</c:v>
                </c:pt>
                <c:pt idx="1737">
                  <c:v>4.3999999999999997E-2</c:v>
                </c:pt>
                <c:pt idx="1738">
                  <c:v>2.1000000000000001E-2</c:v>
                </c:pt>
                <c:pt idx="1739">
                  <c:v>4.2000000000000003E-2</c:v>
                </c:pt>
                <c:pt idx="1740">
                  <c:v>5.0999999999999997E-2</c:v>
                </c:pt>
                <c:pt idx="1741">
                  <c:v>6.4000000000000001E-2</c:v>
                </c:pt>
                <c:pt idx="1742">
                  <c:v>6.4000000000000001E-2</c:v>
                </c:pt>
                <c:pt idx="1743">
                  <c:v>4.2000000000000003E-2</c:v>
                </c:pt>
                <c:pt idx="1744">
                  <c:v>1.7999999999999999E-2</c:v>
                </c:pt>
                <c:pt idx="1745">
                  <c:v>2.8000000000000001E-2</c:v>
                </c:pt>
                <c:pt idx="1746">
                  <c:v>4.7E-2</c:v>
                </c:pt>
                <c:pt idx="1747">
                  <c:v>3.5999999999999997E-2</c:v>
                </c:pt>
                <c:pt idx="1748">
                  <c:v>3.4000000000000002E-2</c:v>
                </c:pt>
                <c:pt idx="1749">
                  <c:v>0.05</c:v>
                </c:pt>
                <c:pt idx="1750">
                  <c:v>3.5999999999999997E-2</c:v>
                </c:pt>
                <c:pt idx="1751">
                  <c:v>4.5999999999999999E-2</c:v>
                </c:pt>
                <c:pt idx="1752">
                  <c:v>0.04</c:v>
                </c:pt>
                <c:pt idx="1753">
                  <c:v>2.5000000000000001E-2</c:v>
                </c:pt>
                <c:pt idx="1754">
                  <c:v>4.3999999999999997E-2</c:v>
                </c:pt>
                <c:pt idx="1755">
                  <c:v>6.5000000000000002E-2</c:v>
                </c:pt>
                <c:pt idx="1756">
                  <c:v>3.3000000000000002E-2</c:v>
                </c:pt>
                <c:pt idx="1757">
                  <c:v>0.04</c:v>
                </c:pt>
                <c:pt idx="1758">
                  <c:v>5.0999999999999997E-2</c:v>
                </c:pt>
                <c:pt idx="1759">
                  <c:v>4.3999999999999997E-2</c:v>
                </c:pt>
                <c:pt idx="1760">
                  <c:v>2.3E-2</c:v>
                </c:pt>
                <c:pt idx="1761">
                  <c:v>2.8000000000000001E-2</c:v>
                </c:pt>
                <c:pt idx="1762">
                  <c:v>0.03</c:v>
                </c:pt>
                <c:pt idx="1763">
                  <c:v>4.8000000000000001E-2</c:v>
                </c:pt>
                <c:pt idx="1764">
                  <c:v>3.1E-2</c:v>
                </c:pt>
                <c:pt idx="1765">
                  <c:v>4.5999999999999999E-2</c:v>
                </c:pt>
                <c:pt idx="1766">
                  <c:v>4.2000000000000003E-2</c:v>
                </c:pt>
                <c:pt idx="1767">
                  <c:v>0.05</c:v>
                </c:pt>
                <c:pt idx="1768">
                  <c:v>0.03</c:v>
                </c:pt>
                <c:pt idx="1769">
                  <c:v>2.7E-2</c:v>
                </c:pt>
                <c:pt idx="1770">
                  <c:v>4.2999999999999997E-2</c:v>
                </c:pt>
                <c:pt idx="1771">
                  <c:v>4.1000000000000002E-2</c:v>
                </c:pt>
                <c:pt idx="1772">
                  <c:v>0.06</c:v>
                </c:pt>
                <c:pt idx="1773">
                  <c:v>2.5999999999999999E-2</c:v>
                </c:pt>
                <c:pt idx="1774">
                  <c:v>5.7000000000000002E-2</c:v>
                </c:pt>
                <c:pt idx="1775">
                  <c:v>3.9E-2</c:v>
                </c:pt>
                <c:pt idx="1776">
                  <c:v>3.5999999999999997E-2</c:v>
                </c:pt>
                <c:pt idx="1777">
                  <c:v>4.5999999999999999E-2</c:v>
                </c:pt>
                <c:pt idx="1778">
                  <c:v>3.2000000000000001E-2</c:v>
                </c:pt>
                <c:pt idx="1779">
                  <c:v>3.7999999999999999E-2</c:v>
                </c:pt>
                <c:pt idx="1780">
                  <c:v>3.4000000000000002E-2</c:v>
                </c:pt>
                <c:pt idx="1781">
                  <c:v>3.7999999999999999E-2</c:v>
                </c:pt>
                <c:pt idx="1782">
                  <c:v>4.5999999999999999E-2</c:v>
                </c:pt>
                <c:pt idx="1783">
                  <c:v>3.1E-2</c:v>
                </c:pt>
                <c:pt idx="1784">
                  <c:v>4.2999999999999997E-2</c:v>
                </c:pt>
                <c:pt idx="1785">
                  <c:v>0.05</c:v>
                </c:pt>
                <c:pt idx="1786">
                  <c:v>3.4000000000000002E-2</c:v>
                </c:pt>
                <c:pt idx="1787">
                  <c:v>2.7E-2</c:v>
                </c:pt>
                <c:pt idx="1788">
                  <c:v>4.4999999999999998E-2</c:v>
                </c:pt>
                <c:pt idx="1789">
                  <c:v>5.0999999999999997E-2</c:v>
                </c:pt>
                <c:pt idx="1790">
                  <c:v>3.5999999999999997E-2</c:v>
                </c:pt>
                <c:pt idx="1791">
                  <c:v>2.1999999999999999E-2</c:v>
                </c:pt>
                <c:pt idx="1792">
                  <c:v>4.2999999999999997E-2</c:v>
                </c:pt>
                <c:pt idx="1793">
                  <c:v>0.03</c:v>
                </c:pt>
                <c:pt idx="1794">
                  <c:v>3.7999999999999999E-2</c:v>
                </c:pt>
                <c:pt idx="1795">
                  <c:v>2.7E-2</c:v>
                </c:pt>
                <c:pt idx="1796">
                  <c:v>2.9000000000000001E-2</c:v>
                </c:pt>
                <c:pt idx="1797">
                  <c:v>4.1000000000000002E-2</c:v>
                </c:pt>
                <c:pt idx="1798">
                  <c:v>1.2999999999999999E-2</c:v>
                </c:pt>
                <c:pt idx="1799">
                  <c:v>6.3E-2</c:v>
                </c:pt>
                <c:pt idx="1800">
                  <c:v>4.9000000000000002E-2</c:v>
                </c:pt>
                <c:pt idx="1801">
                  <c:v>3.6999999999999998E-2</c:v>
                </c:pt>
                <c:pt idx="1802">
                  <c:v>2.7E-2</c:v>
                </c:pt>
                <c:pt idx="1803">
                  <c:v>0.05</c:v>
                </c:pt>
                <c:pt idx="1804">
                  <c:v>7.1999999999999995E-2</c:v>
                </c:pt>
                <c:pt idx="1805">
                  <c:v>5.6000000000000001E-2</c:v>
                </c:pt>
                <c:pt idx="1806">
                  <c:v>3.5999999999999997E-2</c:v>
                </c:pt>
                <c:pt idx="1807">
                  <c:v>4.2999999999999997E-2</c:v>
                </c:pt>
                <c:pt idx="1808">
                  <c:v>3.7999999999999999E-2</c:v>
                </c:pt>
                <c:pt idx="1809">
                  <c:v>6.3E-2</c:v>
                </c:pt>
                <c:pt idx="1810">
                  <c:v>4.4999999999999998E-2</c:v>
                </c:pt>
                <c:pt idx="1811">
                  <c:v>5.7000000000000002E-2</c:v>
                </c:pt>
                <c:pt idx="1812">
                  <c:v>2.1000000000000001E-2</c:v>
                </c:pt>
                <c:pt idx="1813">
                  <c:v>5.2999999999999999E-2</c:v>
                </c:pt>
                <c:pt idx="1814">
                  <c:v>0.05</c:v>
                </c:pt>
                <c:pt idx="1815">
                  <c:v>3.4000000000000002E-2</c:v>
                </c:pt>
                <c:pt idx="1816">
                  <c:v>5.3999999999999999E-2</c:v>
                </c:pt>
                <c:pt idx="1817">
                  <c:v>4.2999999999999997E-2</c:v>
                </c:pt>
                <c:pt idx="1818">
                  <c:v>3.6999999999999998E-2</c:v>
                </c:pt>
                <c:pt idx="1819">
                  <c:v>3.1E-2</c:v>
                </c:pt>
                <c:pt idx="1820">
                  <c:v>4.5999999999999999E-2</c:v>
                </c:pt>
                <c:pt idx="1821">
                  <c:v>4.9000000000000002E-2</c:v>
                </c:pt>
                <c:pt idx="1822">
                  <c:v>0.05</c:v>
                </c:pt>
                <c:pt idx="1823">
                  <c:v>2.8000000000000001E-2</c:v>
                </c:pt>
                <c:pt idx="1824">
                  <c:v>0.04</c:v>
                </c:pt>
                <c:pt idx="1825">
                  <c:v>4.2000000000000003E-2</c:v>
                </c:pt>
                <c:pt idx="1826">
                  <c:v>3.6999999999999998E-2</c:v>
                </c:pt>
                <c:pt idx="1827">
                  <c:v>4.3999999999999997E-2</c:v>
                </c:pt>
                <c:pt idx="1828">
                  <c:v>3.4000000000000002E-2</c:v>
                </c:pt>
                <c:pt idx="1829">
                  <c:v>4.2000000000000003E-2</c:v>
                </c:pt>
                <c:pt idx="1830">
                  <c:v>4.2000000000000003E-2</c:v>
                </c:pt>
                <c:pt idx="1831">
                  <c:v>4.8000000000000001E-2</c:v>
                </c:pt>
                <c:pt idx="1832">
                  <c:v>4.9000000000000002E-2</c:v>
                </c:pt>
                <c:pt idx="1833">
                  <c:v>5.1999999999999998E-2</c:v>
                </c:pt>
                <c:pt idx="1834">
                  <c:v>3.5999999999999997E-2</c:v>
                </c:pt>
                <c:pt idx="1835">
                  <c:v>3.5000000000000003E-2</c:v>
                </c:pt>
                <c:pt idx="1836">
                  <c:v>2.5999999999999999E-2</c:v>
                </c:pt>
                <c:pt idx="1837">
                  <c:v>2.4E-2</c:v>
                </c:pt>
                <c:pt idx="1838">
                  <c:v>4.5999999999999999E-2</c:v>
                </c:pt>
                <c:pt idx="1839">
                  <c:v>2.8000000000000001E-2</c:v>
                </c:pt>
                <c:pt idx="1840">
                  <c:v>6.8000000000000005E-2</c:v>
                </c:pt>
                <c:pt idx="1841">
                  <c:v>2.1999999999999999E-2</c:v>
                </c:pt>
                <c:pt idx="1842">
                  <c:v>5.0999999999999997E-2</c:v>
                </c:pt>
                <c:pt idx="1843">
                  <c:v>0.08</c:v>
                </c:pt>
                <c:pt idx="1844">
                  <c:v>2.7E-2</c:v>
                </c:pt>
                <c:pt idx="1845">
                  <c:v>2.7E-2</c:v>
                </c:pt>
                <c:pt idx="1846">
                  <c:v>4.8000000000000001E-2</c:v>
                </c:pt>
                <c:pt idx="1847">
                  <c:v>2.7E-2</c:v>
                </c:pt>
                <c:pt idx="1848">
                  <c:v>4.2999999999999997E-2</c:v>
                </c:pt>
                <c:pt idx="1849">
                  <c:v>3.9E-2</c:v>
                </c:pt>
                <c:pt idx="1850">
                  <c:v>6.8000000000000005E-2</c:v>
                </c:pt>
                <c:pt idx="1851">
                  <c:v>1.2999999999999999E-2</c:v>
                </c:pt>
                <c:pt idx="1852">
                  <c:v>4.9000000000000002E-2</c:v>
                </c:pt>
                <c:pt idx="1853">
                  <c:v>3.5999999999999997E-2</c:v>
                </c:pt>
                <c:pt idx="1854">
                  <c:v>4.3999999999999997E-2</c:v>
                </c:pt>
                <c:pt idx="1855">
                  <c:v>4.9000000000000002E-2</c:v>
                </c:pt>
                <c:pt idx="1856">
                  <c:v>5.7000000000000002E-2</c:v>
                </c:pt>
                <c:pt idx="1857">
                  <c:v>5.6000000000000001E-2</c:v>
                </c:pt>
                <c:pt idx="1858">
                  <c:v>5.3999999999999999E-2</c:v>
                </c:pt>
                <c:pt idx="1859">
                  <c:v>4.2999999999999997E-2</c:v>
                </c:pt>
                <c:pt idx="1860">
                  <c:v>3.7999999999999999E-2</c:v>
                </c:pt>
                <c:pt idx="1861">
                  <c:v>3.6999999999999998E-2</c:v>
                </c:pt>
                <c:pt idx="1862">
                  <c:v>5.1999999999999998E-2</c:v>
                </c:pt>
                <c:pt idx="1863">
                  <c:v>4.9000000000000002E-2</c:v>
                </c:pt>
                <c:pt idx="1864">
                  <c:v>0.05</c:v>
                </c:pt>
                <c:pt idx="1865">
                  <c:v>3.6999999999999998E-2</c:v>
                </c:pt>
                <c:pt idx="1866">
                  <c:v>5.7000000000000002E-2</c:v>
                </c:pt>
                <c:pt idx="1867">
                  <c:v>6.3E-2</c:v>
                </c:pt>
                <c:pt idx="1868">
                  <c:v>3.1E-2</c:v>
                </c:pt>
                <c:pt idx="1869">
                  <c:v>6.6000000000000003E-2</c:v>
                </c:pt>
                <c:pt idx="1870">
                  <c:v>3.1E-2</c:v>
                </c:pt>
                <c:pt idx="1871">
                  <c:v>3.4000000000000002E-2</c:v>
                </c:pt>
                <c:pt idx="1872">
                  <c:v>4.9000000000000002E-2</c:v>
                </c:pt>
                <c:pt idx="1873">
                  <c:v>5.8999999999999997E-2</c:v>
                </c:pt>
                <c:pt idx="1874">
                  <c:v>3.6999999999999998E-2</c:v>
                </c:pt>
                <c:pt idx="1875">
                  <c:v>4.5999999999999999E-2</c:v>
                </c:pt>
                <c:pt idx="1876">
                  <c:v>5.8000000000000003E-2</c:v>
                </c:pt>
                <c:pt idx="1877">
                  <c:v>5.1999999999999998E-2</c:v>
                </c:pt>
                <c:pt idx="1878">
                  <c:v>3.6999999999999998E-2</c:v>
                </c:pt>
                <c:pt idx="1879">
                  <c:v>5.6000000000000001E-2</c:v>
                </c:pt>
                <c:pt idx="1880">
                  <c:v>2.9000000000000001E-2</c:v>
                </c:pt>
                <c:pt idx="1881">
                  <c:v>5.1999999999999998E-2</c:v>
                </c:pt>
                <c:pt idx="1882">
                  <c:v>4.1000000000000002E-2</c:v>
                </c:pt>
                <c:pt idx="1883">
                  <c:v>5.0999999999999997E-2</c:v>
                </c:pt>
                <c:pt idx="1884">
                  <c:v>6.6000000000000003E-2</c:v>
                </c:pt>
                <c:pt idx="1885">
                  <c:v>3.6999999999999998E-2</c:v>
                </c:pt>
                <c:pt idx="1886">
                  <c:v>4.4999999999999998E-2</c:v>
                </c:pt>
                <c:pt idx="1887">
                  <c:v>2.8000000000000001E-2</c:v>
                </c:pt>
                <c:pt idx="1888">
                  <c:v>6.7000000000000004E-2</c:v>
                </c:pt>
                <c:pt idx="1889">
                  <c:v>6.4000000000000001E-2</c:v>
                </c:pt>
                <c:pt idx="1890">
                  <c:v>6.6000000000000003E-2</c:v>
                </c:pt>
                <c:pt idx="1891">
                  <c:v>5.8999999999999997E-2</c:v>
                </c:pt>
                <c:pt idx="1892">
                  <c:v>6.0999999999999999E-2</c:v>
                </c:pt>
                <c:pt idx="1893">
                  <c:v>5.8000000000000003E-2</c:v>
                </c:pt>
                <c:pt idx="1894">
                  <c:v>7.6999999999999999E-2</c:v>
                </c:pt>
                <c:pt idx="1895">
                  <c:v>0.04</c:v>
                </c:pt>
                <c:pt idx="1896">
                  <c:v>6.5000000000000002E-2</c:v>
                </c:pt>
                <c:pt idx="1897">
                  <c:v>4.9000000000000002E-2</c:v>
                </c:pt>
                <c:pt idx="1898">
                  <c:v>5.0999999999999997E-2</c:v>
                </c:pt>
                <c:pt idx="1899">
                  <c:v>0.05</c:v>
                </c:pt>
                <c:pt idx="1900">
                  <c:v>6.3E-2</c:v>
                </c:pt>
                <c:pt idx="1901">
                  <c:v>7.9000000000000001E-2</c:v>
                </c:pt>
                <c:pt idx="1902">
                  <c:v>5.7000000000000002E-2</c:v>
                </c:pt>
                <c:pt idx="1903">
                  <c:v>3.5999999999999997E-2</c:v>
                </c:pt>
                <c:pt idx="1904">
                  <c:v>4.3999999999999997E-2</c:v>
                </c:pt>
                <c:pt idx="1905">
                  <c:v>4.3999999999999997E-2</c:v>
                </c:pt>
                <c:pt idx="1906">
                  <c:v>7.6999999999999999E-2</c:v>
                </c:pt>
                <c:pt idx="1907">
                  <c:v>2.9000000000000001E-2</c:v>
                </c:pt>
                <c:pt idx="1908">
                  <c:v>5.7000000000000002E-2</c:v>
                </c:pt>
                <c:pt idx="1909">
                  <c:v>4.9000000000000002E-2</c:v>
                </c:pt>
                <c:pt idx="1910">
                  <c:v>6.6000000000000003E-2</c:v>
                </c:pt>
                <c:pt idx="1911">
                  <c:v>5.7000000000000002E-2</c:v>
                </c:pt>
                <c:pt idx="1912">
                  <c:v>5.0999999999999997E-2</c:v>
                </c:pt>
                <c:pt idx="1913">
                  <c:v>6.9000000000000006E-2</c:v>
                </c:pt>
                <c:pt idx="1914">
                  <c:v>4.1000000000000002E-2</c:v>
                </c:pt>
                <c:pt idx="1915">
                  <c:v>5.6000000000000001E-2</c:v>
                </c:pt>
                <c:pt idx="1916">
                  <c:v>4.2999999999999997E-2</c:v>
                </c:pt>
                <c:pt idx="1917">
                  <c:v>5.6000000000000001E-2</c:v>
                </c:pt>
                <c:pt idx="1918">
                  <c:v>0.04</c:v>
                </c:pt>
                <c:pt idx="1919">
                  <c:v>5.1999999999999998E-2</c:v>
                </c:pt>
                <c:pt idx="1920">
                  <c:v>5.6000000000000001E-2</c:v>
                </c:pt>
                <c:pt idx="1921">
                  <c:v>6.4000000000000001E-2</c:v>
                </c:pt>
                <c:pt idx="1922">
                  <c:v>4.7E-2</c:v>
                </c:pt>
                <c:pt idx="1923">
                  <c:v>3.9E-2</c:v>
                </c:pt>
                <c:pt idx="1924">
                  <c:v>6.9000000000000006E-2</c:v>
                </c:pt>
                <c:pt idx="1925">
                  <c:v>6.9000000000000006E-2</c:v>
                </c:pt>
                <c:pt idx="1926">
                  <c:v>5.7000000000000002E-2</c:v>
                </c:pt>
                <c:pt idx="1927">
                  <c:v>6.3E-2</c:v>
                </c:pt>
                <c:pt idx="1928">
                  <c:v>6.6000000000000003E-2</c:v>
                </c:pt>
                <c:pt idx="1929">
                  <c:v>6.6000000000000003E-2</c:v>
                </c:pt>
                <c:pt idx="1930">
                  <c:v>7.6999999999999999E-2</c:v>
                </c:pt>
                <c:pt idx="1931">
                  <c:v>5.2999999999999999E-2</c:v>
                </c:pt>
                <c:pt idx="1932">
                  <c:v>6.4000000000000001E-2</c:v>
                </c:pt>
                <c:pt idx="1933">
                  <c:v>4.9000000000000002E-2</c:v>
                </c:pt>
                <c:pt idx="1934">
                  <c:v>4.4999999999999998E-2</c:v>
                </c:pt>
                <c:pt idx="1935">
                  <c:v>6.4000000000000001E-2</c:v>
                </c:pt>
                <c:pt idx="1936">
                  <c:v>7.0000000000000007E-2</c:v>
                </c:pt>
                <c:pt idx="1937">
                  <c:v>6.3E-2</c:v>
                </c:pt>
                <c:pt idx="1938">
                  <c:v>6.0999999999999999E-2</c:v>
                </c:pt>
                <c:pt idx="1939">
                  <c:v>3.6999999999999998E-2</c:v>
                </c:pt>
                <c:pt idx="1940">
                  <c:v>3.3000000000000002E-2</c:v>
                </c:pt>
                <c:pt idx="1941">
                  <c:v>4.9000000000000002E-2</c:v>
                </c:pt>
                <c:pt idx="1942">
                  <c:v>0.06</c:v>
                </c:pt>
                <c:pt idx="1943">
                  <c:v>4.2999999999999997E-2</c:v>
                </c:pt>
                <c:pt idx="1944">
                  <c:v>3.5000000000000003E-2</c:v>
                </c:pt>
                <c:pt idx="1945">
                  <c:v>3.5000000000000003E-2</c:v>
                </c:pt>
                <c:pt idx="1946">
                  <c:v>5.1999999999999998E-2</c:v>
                </c:pt>
                <c:pt idx="1947">
                  <c:v>5.5E-2</c:v>
                </c:pt>
                <c:pt idx="1948">
                  <c:v>5.7000000000000002E-2</c:v>
                </c:pt>
                <c:pt idx="1949">
                  <c:v>6.0999999999999999E-2</c:v>
                </c:pt>
                <c:pt idx="1950">
                  <c:v>6.5000000000000002E-2</c:v>
                </c:pt>
                <c:pt idx="1951">
                  <c:v>6.0999999999999999E-2</c:v>
                </c:pt>
                <c:pt idx="1952">
                  <c:v>5.1999999999999998E-2</c:v>
                </c:pt>
                <c:pt idx="1953">
                  <c:v>4.9000000000000002E-2</c:v>
                </c:pt>
                <c:pt idx="1954">
                  <c:v>6.4000000000000001E-2</c:v>
                </c:pt>
                <c:pt idx="1955">
                  <c:v>4.9000000000000002E-2</c:v>
                </c:pt>
                <c:pt idx="1956">
                  <c:v>6.8000000000000005E-2</c:v>
                </c:pt>
                <c:pt idx="1957">
                  <c:v>4.1000000000000002E-2</c:v>
                </c:pt>
                <c:pt idx="1958">
                  <c:v>4.2000000000000003E-2</c:v>
                </c:pt>
                <c:pt idx="1959">
                  <c:v>4.3999999999999997E-2</c:v>
                </c:pt>
                <c:pt idx="1960">
                  <c:v>3.1E-2</c:v>
                </c:pt>
                <c:pt idx="1961">
                  <c:v>4.1000000000000002E-2</c:v>
                </c:pt>
                <c:pt idx="1962">
                  <c:v>4.8000000000000001E-2</c:v>
                </c:pt>
                <c:pt idx="1963">
                  <c:v>4.8000000000000001E-2</c:v>
                </c:pt>
                <c:pt idx="1964">
                  <c:v>0.04</c:v>
                </c:pt>
                <c:pt idx="1965">
                  <c:v>5.5E-2</c:v>
                </c:pt>
                <c:pt idx="1966">
                  <c:v>3.2000000000000001E-2</c:v>
                </c:pt>
                <c:pt idx="1967">
                  <c:v>1.7999999999999999E-2</c:v>
                </c:pt>
                <c:pt idx="1968">
                  <c:v>4.4999999999999998E-2</c:v>
                </c:pt>
                <c:pt idx="1969">
                  <c:v>4.5999999999999999E-2</c:v>
                </c:pt>
                <c:pt idx="1970">
                  <c:v>4.3999999999999997E-2</c:v>
                </c:pt>
                <c:pt idx="1971">
                  <c:v>2.7E-2</c:v>
                </c:pt>
                <c:pt idx="1972">
                  <c:v>5.7000000000000002E-2</c:v>
                </c:pt>
                <c:pt idx="1973">
                  <c:v>5.7000000000000002E-2</c:v>
                </c:pt>
                <c:pt idx="1974">
                  <c:v>7.0999999999999994E-2</c:v>
                </c:pt>
                <c:pt idx="1975">
                  <c:v>5.5E-2</c:v>
                </c:pt>
                <c:pt idx="1976">
                  <c:v>8.6999999999999994E-2</c:v>
                </c:pt>
                <c:pt idx="1977">
                  <c:v>4.9000000000000002E-2</c:v>
                </c:pt>
                <c:pt idx="1978">
                  <c:v>7.2999999999999995E-2</c:v>
                </c:pt>
                <c:pt idx="1979">
                  <c:v>5.8999999999999997E-2</c:v>
                </c:pt>
                <c:pt idx="1980">
                  <c:v>7.5999999999999998E-2</c:v>
                </c:pt>
                <c:pt idx="1981">
                  <c:v>8.5000000000000006E-2</c:v>
                </c:pt>
                <c:pt idx="1982">
                  <c:v>0.06</c:v>
                </c:pt>
                <c:pt idx="1983">
                  <c:v>3.1E-2</c:v>
                </c:pt>
                <c:pt idx="1984">
                  <c:v>7.4999999999999997E-2</c:v>
                </c:pt>
                <c:pt idx="1985">
                  <c:v>3.3000000000000002E-2</c:v>
                </c:pt>
                <c:pt idx="1986">
                  <c:v>5.7000000000000002E-2</c:v>
                </c:pt>
                <c:pt idx="1987">
                  <c:v>4.1000000000000002E-2</c:v>
                </c:pt>
                <c:pt idx="1988">
                  <c:v>3.2000000000000001E-2</c:v>
                </c:pt>
                <c:pt idx="1989">
                  <c:v>2.5999999999999999E-2</c:v>
                </c:pt>
                <c:pt idx="1990">
                  <c:v>7.4999999999999997E-2</c:v>
                </c:pt>
                <c:pt idx="1991">
                  <c:v>3.5999999999999997E-2</c:v>
                </c:pt>
                <c:pt idx="1992">
                  <c:v>7.2999999999999995E-2</c:v>
                </c:pt>
                <c:pt idx="1993">
                  <c:v>6.7000000000000004E-2</c:v>
                </c:pt>
                <c:pt idx="1994">
                  <c:v>3.4000000000000002E-2</c:v>
                </c:pt>
                <c:pt idx="1995">
                  <c:v>6.4000000000000001E-2</c:v>
                </c:pt>
                <c:pt idx="1996">
                  <c:v>4.1000000000000002E-2</c:v>
                </c:pt>
                <c:pt idx="1997">
                  <c:v>3.4000000000000002E-2</c:v>
                </c:pt>
                <c:pt idx="1998">
                  <c:v>5.1999999999999998E-2</c:v>
                </c:pt>
                <c:pt idx="1999">
                  <c:v>8.1000000000000003E-2</c:v>
                </c:pt>
                <c:pt idx="2000">
                  <c:v>7.0999999999999994E-2</c:v>
                </c:pt>
                <c:pt idx="2001">
                  <c:v>2.3E-2</c:v>
                </c:pt>
                <c:pt idx="2002">
                  <c:v>5.3999999999999999E-2</c:v>
                </c:pt>
                <c:pt idx="2003">
                  <c:v>6.9000000000000006E-2</c:v>
                </c:pt>
                <c:pt idx="2004">
                  <c:v>5.8000000000000003E-2</c:v>
                </c:pt>
                <c:pt idx="2005">
                  <c:v>7.0999999999999994E-2</c:v>
                </c:pt>
                <c:pt idx="2006">
                  <c:v>8.4000000000000005E-2</c:v>
                </c:pt>
                <c:pt idx="2007">
                  <c:v>0.08</c:v>
                </c:pt>
                <c:pt idx="2008">
                  <c:v>7.8E-2</c:v>
                </c:pt>
                <c:pt idx="2009">
                  <c:v>5.5E-2</c:v>
                </c:pt>
                <c:pt idx="2010">
                  <c:v>4.8000000000000001E-2</c:v>
                </c:pt>
                <c:pt idx="2011">
                  <c:v>6.6000000000000003E-2</c:v>
                </c:pt>
                <c:pt idx="2012">
                  <c:v>5.2999999999999999E-2</c:v>
                </c:pt>
                <c:pt idx="2013">
                  <c:v>6.5000000000000002E-2</c:v>
                </c:pt>
                <c:pt idx="2014">
                  <c:v>5.3999999999999999E-2</c:v>
                </c:pt>
                <c:pt idx="2015">
                  <c:v>2.9000000000000001E-2</c:v>
                </c:pt>
                <c:pt idx="2016">
                  <c:v>4.7E-2</c:v>
                </c:pt>
                <c:pt idx="2017">
                  <c:v>5.6000000000000001E-2</c:v>
                </c:pt>
                <c:pt idx="2018">
                  <c:v>8.5999999999999993E-2</c:v>
                </c:pt>
                <c:pt idx="2019">
                  <c:v>7.0000000000000007E-2</c:v>
                </c:pt>
                <c:pt idx="2020">
                  <c:v>4.2999999999999997E-2</c:v>
                </c:pt>
                <c:pt idx="2021">
                  <c:v>4.5999999999999999E-2</c:v>
                </c:pt>
                <c:pt idx="2022">
                  <c:v>3.3000000000000002E-2</c:v>
                </c:pt>
                <c:pt idx="2023">
                  <c:v>2.8000000000000001E-2</c:v>
                </c:pt>
                <c:pt idx="2024">
                  <c:v>7.6999999999999999E-2</c:v>
                </c:pt>
                <c:pt idx="2025">
                  <c:v>4.2000000000000003E-2</c:v>
                </c:pt>
                <c:pt idx="2026">
                  <c:v>4.5999999999999999E-2</c:v>
                </c:pt>
                <c:pt idx="2027">
                  <c:v>3.5000000000000003E-2</c:v>
                </c:pt>
                <c:pt idx="2028">
                  <c:v>8.6999999999999994E-2</c:v>
                </c:pt>
                <c:pt idx="2029">
                  <c:v>3.4000000000000002E-2</c:v>
                </c:pt>
                <c:pt idx="2030">
                  <c:v>6.6000000000000003E-2</c:v>
                </c:pt>
                <c:pt idx="2031">
                  <c:v>5.2999999999999999E-2</c:v>
                </c:pt>
                <c:pt idx="2032">
                  <c:v>8.4000000000000005E-2</c:v>
                </c:pt>
                <c:pt idx="2033">
                  <c:v>7.2999999999999995E-2</c:v>
                </c:pt>
                <c:pt idx="2034">
                  <c:v>5.8999999999999997E-2</c:v>
                </c:pt>
                <c:pt idx="2035">
                  <c:v>5.6000000000000001E-2</c:v>
                </c:pt>
                <c:pt idx="2036">
                  <c:v>4.5999999999999999E-2</c:v>
                </c:pt>
                <c:pt idx="2037">
                  <c:v>1.7999999999999999E-2</c:v>
                </c:pt>
                <c:pt idx="2038">
                  <c:v>4.9000000000000002E-2</c:v>
                </c:pt>
                <c:pt idx="2039">
                  <c:v>7.6999999999999999E-2</c:v>
                </c:pt>
                <c:pt idx="2040">
                  <c:v>4.3999999999999997E-2</c:v>
                </c:pt>
                <c:pt idx="2041">
                  <c:v>5.6000000000000001E-2</c:v>
                </c:pt>
                <c:pt idx="2042">
                  <c:v>0.05</c:v>
                </c:pt>
                <c:pt idx="2043">
                  <c:v>6.0999999999999999E-2</c:v>
                </c:pt>
                <c:pt idx="2044">
                  <c:v>0.06</c:v>
                </c:pt>
                <c:pt idx="2045">
                  <c:v>6.0999999999999999E-2</c:v>
                </c:pt>
                <c:pt idx="2046">
                  <c:v>4.2999999999999997E-2</c:v>
                </c:pt>
                <c:pt idx="2047">
                  <c:v>4.2000000000000003E-2</c:v>
                </c:pt>
                <c:pt idx="2048">
                  <c:v>4.8000000000000001E-2</c:v>
                </c:pt>
                <c:pt idx="2049">
                  <c:v>5.3999999999999999E-2</c:v>
                </c:pt>
                <c:pt idx="2050">
                  <c:v>2.9000000000000001E-2</c:v>
                </c:pt>
                <c:pt idx="2051">
                  <c:v>0.04</c:v>
                </c:pt>
                <c:pt idx="2052">
                  <c:v>8.2000000000000003E-2</c:v>
                </c:pt>
                <c:pt idx="2053">
                  <c:v>4.4999999999999998E-2</c:v>
                </c:pt>
                <c:pt idx="2054">
                  <c:v>0.06</c:v>
                </c:pt>
                <c:pt idx="2055">
                  <c:v>4.2999999999999997E-2</c:v>
                </c:pt>
                <c:pt idx="2056">
                  <c:v>2.5999999999999999E-2</c:v>
                </c:pt>
                <c:pt idx="2057">
                  <c:v>3.9E-2</c:v>
                </c:pt>
                <c:pt idx="2058">
                  <c:v>7.1999999999999995E-2</c:v>
                </c:pt>
                <c:pt idx="2059">
                  <c:v>2.8000000000000001E-2</c:v>
                </c:pt>
                <c:pt idx="2060">
                  <c:v>5.0999999999999997E-2</c:v>
                </c:pt>
                <c:pt idx="2061">
                  <c:v>5.0999999999999997E-2</c:v>
                </c:pt>
                <c:pt idx="2062">
                  <c:v>8.5000000000000006E-2</c:v>
                </c:pt>
                <c:pt idx="2063">
                  <c:v>9.9000000000000005E-2</c:v>
                </c:pt>
                <c:pt idx="2064">
                  <c:v>2.7E-2</c:v>
                </c:pt>
                <c:pt idx="2065">
                  <c:v>1.2999999999999999E-2</c:v>
                </c:pt>
                <c:pt idx="2066">
                  <c:v>2.8000000000000001E-2</c:v>
                </c:pt>
                <c:pt idx="2067">
                  <c:v>4.3999999999999997E-2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AB0-AA45-A698-83E91071790F}"/>
            </c:ext>
          </c:extLst>
        </c:ser>
        <c:ser>
          <c:idx val="7"/>
          <c:order val="7"/>
          <c:tx>
            <c:strRef>
              <c:f>'UV VIS Meas 500 ms, 10 scan'!$L$2</c:f>
              <c:strCache>
                <c:ptCount val="1"/>
                <c:pt idx="0">
                  <c:v>background 5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scan'!$L$3:$L$2070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3.677</c:v>
                </c:pt>
                <c:pt idx="26">
                  <c:v>7.649</c:v>
                </c:pt>
                <c:pt idx="27">
                  <c:v>2.7269999999999999</c:v>
                </c:pt>
                <c:pt idx="28">
                  <c:v>2.4980000000000002</c:v>
                </c:pt>
                <c:pt idx="29">
                  <c:v>2.1709999999999998</c:v>
                </c:pt>
                <c:pt idx="30">
                  <c:v>1.998</c:v>
                </c:pt>
                <c:pt idx="31">
                  <c:v>3.08</c:v>
                </c:pt>
                <c:pt idx="32">
                  <c:v>3.1749999999999998</c:v>
                </c:pt>
                <c:pt idx="33">
                  <c:v>2.1320000000000001</c:v>
                </c:pt>
                <c:pt idx="34">
                  <c:v>2.6469999999999998</c:v>
                </c:pt>
                <c:pt idx="35">
                  <c:v>1.9690000000000001</c:v>
                </c:pt>
                <c:pt idx="36">
                  <c:v>1.9570000000000001</c:v>
                </c:pt>
                <c:pt idx="37">
                  <c:v>2.9609999999999999</c:v>
                </c:pt>
                <c:pt idx="38">
                  <c:v>2.5510000000000002</c:v>
                </c:pt>
                <c:pt idx="39">
                  <c:v>1.5569999999999999</c:v>
                </c:pt>
                <c:pt idx="40">
                  <c:v>1.746</c:v>
                </c:pt>
                <c:pt idx="41">
                  <c:v>1.9950000000000001</c:v>
                </c:pt>
                <c:pt idx="42">
                  <c:v>1.2190000000000001</c:v>
                </c:pt>
                <c:pt idx="43">
                  <c:v>1.109</c:v>
                </c:pt>
                <c:pt idx="44">
                  <c:v>1.262</c:v>
                </c:pt>
                <c:pt idx="45">
                  <c:v>1.6020000000000001</c:v>
                </c:pt>
                <c:pt idx="46">
                  <c:v>1.9770000000000001</c:v>
                </c:pt>
                <c:pt idx="47">
                  <c:v>1.175</c:v>
                </c:pt>
                <c:pt idx="48">
                  <c:v>1.133</c:v>
                </c:pt>
                <c:pt idx="49">
                  <c:v>0.95299999999999996</c:v>
                </c:pt>
                <c:pt idx="50">
                  <c:v>1.0629999999999999</c:v>
                </c:pt>
                <c:pt idx="51">
                  <c:v>0.93200000000000005</c:v>
                </c:pt>
                <c:pt idx="52">
                  <c:v>0.91200000000000003</c:v>
                </c:pt>
                <c:pt idx="53">
                  <c:v>1.5569999999999999</c:v>
                </c:pt>
                <c:pt idx="54">
                  <c:v>1.0580000000000001</c:v>
                </c:pt>
                <c:pt idx="55">
                  <c:v>1.1020000000000001</c:v>
                </c:pt>
                <c:pt idx="56">
                  <c:v>0.97399999999999998</c:v>
                </c:pt>
                <c:pt idx="57">
                  <c:v>1.08</c:v>
                </c:pt>
                <c:pt idx="58">
                  <c:v>0.72199999999999998</c:v>
                </c:pt>
                <c:pt idx="59">
                  <c:v>0.70199999999999996</c:v>
                </c:pt>
                <c:pt idx="60">
                  <c:v>1.2649999999999999</c:v>
                </c:pt>
                <c:pt idx="61">
                  <c:v>0.95799999999999996</c:v>
                </c:pt>
                <c:pt idx="62">
                  <c:v>0.84199999999999997</c:v>
                </c:pt>
                <c:pt idx="63">
                  <c:v>0.69399999999999995</c:v>
                </c:pt>
                <c:pt idx="64">
                  <c:v>0.61799999999999999</c:v>
                </c:pt>
                <c:pt idx="65">
                  <c:v>0.58099999999999996</c:v>
                </c:pt>
                <c:pt idx="66">
                  <c:v>0.95299999999999996</c:v>
                </c:pt>
                <c:pt idx="67">
                  <c:v>0.52900000000000003</c:v>
                </c:pt>
                <c:pt idx="68">
                  <c:v>0.65800000000000003</c:v>
                </c:pt>
                <c:pt idx="69">
                  <c:v>0.84299999999999997</c:v>
                </c:pt>
                <c:pt idx="70">
                  <c:v>0.80700000000000005</c:v>
                </c:pt>
                <c:pt idx="71">
                  <c:v>0.89700000000000002</c:v>
                </c:pt>
                <c:pt idx="72">
                  <c:v>1.032</c:v>
                </c:pt>
                <c:pt idx="73">
                  <c:v>0.56100000000000005</c:v>
                </c:pt>
                <c:pt idx="74">
                  <c:v>0.93</c:v>
                </c:pt>
                <c:pt idx="75">
                  <c:v>0.47299999999999998</c:v>
                </c:pt>
                <c:pt idx="76">
                  <c:v>0.872</c:v>
                </c:pt>
                <c:pt idx="77">
                  <c:v>0.61499999999999999</c:v>
                </c:pt>
                <c:pt idx="78">
                  <c:v>0.52400000000000002</c:v>
                </c:pt>
                <c:pt idx="79">
                  <c:v>0.68500000000000005</c:v>
                </c:pt>
                <c:pt idx="80">
                  <c:v>0.25600000000000001</c:v>
                </c:pt>
                <c:pt idx="81">
                  <c:v>0.56799999999999995</c:v>
                </c:pt>
                <c:pt idx="82">
                  <c:v>0.42299999999999999</c:v>
                </c:pt>
                <c:pt idx="83">
                  <c:v>0.34499999999999997</c:v>
                </c:pt>
                <c:pt idx="84">
                  <c:v>0.23899999999999999</c:v>
                </c:pt>
                <c:pt idx="85">
                  <c:v>0.33800000000000002</c:v>
                </c:pt>
                <c:pt idx="86">
                  <c:v>0.30099999999999999</c:v>
                </c:pt>
                <c:pt idx="87">
                  <c:v>0.55700000000000005</c:v>
                </c:pt>
                <c:pt idx="88">
                  <c:v>0.42499999999999999</c:v>
                </c:pt>
                <c:pt idx="89">
                  <c:v>0.314</c:v>
                </c:pt>
                <c:pt idx="90">
                  <c:v>0.34799999999999998</c:v>
                </c:pt>
                <c:pt idx="91">
                  <c:v>0.248</c:v>
                </c:pt>
                <c:pt idx="92">
                  <c:v>0.309</c:v>
                </c:pt>
                <c:pt idx="93">
                  <c:v>0.217</c:v>
                </c:pt>
                <c:pt idx="94">
                  <c:v>0.29199999999999998</c:v>
                </c:pt>
                <c:pt idx="95">
                  <c:v>0.29099999999999998</c:v>
                </c:pt>
                <c:pt idx="96">
                  <c:v>0.25700000000000001</c:v>
                </c:pt>
                <c:pt idx="97">
                  <c:v>0.18099999999999999</c:v>
                </c:pt>
                <c:pt idx="98">
                  <c:v>0.18099999999999999</c:v>
                </c:pt>
                <c:pt idx="99">
                  <c:v>0.188</c:v>
                </c:pt>
                <c:pt idx="100">
                  <c:v>0.11600000000000001</c:v>
                </c:pt>
                <c:pt idx="101">
                  <c:v>-1.6E-2</c:v>
                </c:pt>
                <c:pt idx="102">
                  <c:v>0.128</c:v>
                </c:pt>
                <c:pt idx="103">
                  <c:v>0.161</c:v>
                </c:pt>
                <c:pt idx="104">
                  <c:v>0.17499999999999999</c:v>
                </c:pt>
                <c:pt idx="105">
                  <c:v>0.17399999999999999</c:v>
                </c:pt>
                <c:pt idx="106">
                  <c:v>0.13500000000000001</c:v>
                </c:pt>
                <c:pt idx="107">
                  <c:v>0.09</c:v>
                </c:pt>
                <c:pt idx="108">
                  <c:v>9.5000000000000001E-2</c:v>
                </c:pt>
                <c:pt idx="109">
                  <c:v>0.14000000000000001</c:v>
                </c:pt>
                <c:pt idx="110">
                  <c:v>0.106</c:v>
                </c:pt>
                <c:pt idx="111">
                  <c:v>8.8999999999999996E-2</c:v>
                </c:pt>
                <c:pt idx="112">
                  <c:v>0.13700000000000001</c:v>
                </c:pt>
                <c:pt idx="113">
                  <c:v>0.08</c:v>
                </c:pt>
                <c:pt idx="114">
                  <c:v>0.16500000000000001</c:v>
                </c:pt>
                <c:pt idx="115">
                  <c:v>0.156</c:v>
                </c:pt>
                <c:pt idx="116">
                  <c:v>0.107</c:v>
                </c:pt>
                <c:pt idx="117">
                  <c:v>0.10100000000000001</c:v>
                </c:pt>
                <c:pt idx="118">
                  <c:v>0.157</c:v>
                </c:pt>
                <c:pt idx="119">
                  <c:v>0.15</c:v>
                </c:pt>
                <c:pt idx="120">
                  <c:v>8.4000000000000005E-2</c:v>
                </c:pt>
                <c:pt idx="121">
                  <c:v>0.13500000000000001</c:v>
                </c:pt>
                <c:pt idx="122">
                  <c:v>0.104</c:v>
                </c:pt>
                <c:pt idx="123">
                  <c:v>0.13400000000000001</c:v>
                </c:pt>
                <c:pt idx="124">
                  <c:v>0.108</c:v>
                </c:pt>
                <c:pt idx="125">
                  <c:v>0.125</c:v>
                </c:pt>
                <c:pt idx="126">
                  <c:v>0.13900000000000001</c:v>
                </c:pt>
                <c:pt idx="127">
                  <c:v>4.4999999999999998E-2</c:v>
                </c:pt>
                <c:pt idx="128">
                  <c:v>0.121</c:v>
                </c:pt>
                <c:pt idx="129">
                  <c:v>8.4000000000000005E-2</c:v>
                </c:pt>
                <c:pt idx="130">
                  <c:v>5.7000000000000002E-2</c:v>
                </c:pt>
                <c:pt idx="131">
                  <c:v>5.8000000000000003E-2</c:v>
                </c:pt>
                <c:pt idx="132">
                  <c:v>0.11899999999999999</c:v>
                </c:pt>
                <c:pt idx="133">
                  <c:v>9.7000000000000003E-2</c:v>
                </c:pt>
                <c:pt idx="134">
                  <c:v>7.8E-2</c:v>
                </c:pt>
                <c:pt idx="135">
                  <c:v>8.4000000000000005E-2</c:v>
                </c:pt>
                <c:pt idx="136">
                  <c:v>9.5000000000000001E-2</c:v>
                </c:pt>
                <c:pt idx="137">
                  <c:v>7.5999999999999998E-2</c:v>
                </c:pt>
                <c:pt idx="138">
                  <c:v>0.03</c:v>
                </c:pt>
                <c:pt idx="139">
                  <c:v>0.105</c:v>
                </c:pt>
                <c:pt idx="140">
                  <c:v>9.5000000000000001E-2</c:v>
                </c:pt>
                <c:pt idx="141">
                  <c:v>8.2000000000000003E-2</c:v>
                </c:pt>
                <c:pt idx="142">
                  <c:v>9.8000000000000004E-2</c:v>
                </c:pt>
                <c:pt idx="143">
                  <c:v>8.2000000000000003E-2</c:v>
                </c:pt>
                <c:pt idx="144">
                  <c:v>4.5999999999999999E-2</c:v>
                </c:pt>
                <c:pt idx="145">
                  <c:v>8.1000000000000003E-2</c:v>
                </c:pt>
                <c:pt idx="146">
                  <c:v>6.2E-2</c:v>
                </c:pt>
                <c:pt idx="147">
                  <c:v>6.0999999999999999E-2</c:v>
                </c:pt>
                <c:pt idx="148">
                  <c:v>0.113</c:v>
                </c:pt>
                <c:pt idx="149">
                  <c:v>7.2999999999999995E-2</c:v>
                </c:pt>
                <c:pt idx="150">
                  <c:v>0.105</c:v>
                </c:pt>
                <c:pt idx="151">
                  <c:v>5.7000000000000002E-2</c:v>
                </c:pt>
                <c:pt idx="152">
                  <c:v>8.2000000000000003E-2</c:v>
                </c:pt>
                <c:pt idx="153">
                  <c:v>7.2999999999999995E-2</c:v>
                </c:pt>
                <c:pt idx="154">
                  <c:v>8.1000000000000003E-2</c:v>
                </c:pt>
                <c:pt idx="155">
                  <c:v>8.4000000000000005E-2</c:v>
                </c:pt>
                <c:pt idx="156">
                  <c:v>7.8E-2</c:v>
                </c:pt>
                <c:pt idx="157">
                  <c:v>8.6999999999999994E-2</c:v>
                </c:pt>
                <c:pt idx="158">
                  <c:v>7.6999999999999999E-2</c:v>
                </c:pt>
                <c:pt idx="159">
                  <c:v>8.2000000000000003E-2</c:v>
                </c:pt>
                <c:pt idx="160">
                  <c:v>7.6999999999999999E-2</c:v>
                </c:pt>
                <c:pt idx="161">
                  <c:v>5.1999999999999998E-2</c:v>
                </c:pt>
                <c:pt idx="162">
                  <c:v>3.1E-2</c:v>
                </c:pt>
                <c:pt idx="163">
                  <c:v>0.114</c:v>
                </c:pt>
                <c:pt idx="164">
                  <c:v>8.6999999999999994E-2</c:v>
                </c:pt>
                <c:pt idx="165">
                  <c:v>0.04</c:v>
                </c:pt>
                <c:pt idx="166">
                  <c:v>7.8E-2</c:v>
                </c:pt>
                <c:pt idx="167">
                  <c:v>6.9000000000000006E-2</c:v>
                </c:pt>
                <c:pt idx="168">
                  <c:v>6.6000000000000003E-2</c:v>
                </c:pt>
                <c:pt idx="169">
                  <c:v>0.04</c:v>
                </c:pt>
                <c:pt idx="170">
                  <c:v>5.7000000000000002E-2</c:v>
                </c:pt>
                <c:pt idx="171">
                  <c:v>6.4000000000000001E-2</c:v>
                </c:pt>
                <c:pt idx="172">
                  <c:v>7.8E-2</c:v>
                </c:pt>
                <c:pt idx="173">
                  <c:v>4.1000000000000002E-2</c:v>
                </c:pt>
                <c:pt idx="174">
                  <c:v>0.106</c:v>
                </c:pt>
                <c:pt idx="175">
                  <c:v>9.9000000000000005E-2</c:v>
                </c:pt>
                <c:pt idx="176">
                  <c:v>7.0000000000000007E-2</c:v>
                </c:pt>
                <c:pt idx="177">
                  <c:v>6.9000000000000006E-2</c:v>
                </c:pt>
                <c:pt idx="178">
                  <c:v>0.06</c:v>
                </c:pt>
                <c:pt idx="179">
                  <c:v>4.4999999999999998E-2</c:v>
                </c:pt>
                <c:pt idx="180">
                  <c:v>6.5000000000000002E-2</c:v>
                </c:pt>
                <c:pt idx="181">
                  <c:v>5.5E-2</c:v>
                </c:pt>
                <c:pt idx="182">
                  <c:v>6.9000000000000006E-2</c:v>
                </c:pt>
                <c:pt idx="183">
                  <c:v>7.1999999999999995E-2</c:v>
                </c:pt>
                <c:pt idx="184">
                  <c:v>6.2E-2</c:v>
                </c:pt>
                <c:pt idx="185">
                  <c:v>6.0999999999999999E-2</c:v>
                </c:pt>
                <c:pt idx="186">
                  <c:v>8.8999999999999996E-2</c:v>
                </c:pt>
                <c:pt idx="187">
                  <c:v>5.8999999999999997E-2</c:v>
                </c:pt>
                <c:pt idx="188">
                  <c:v>8.3000000000000004E-2</c:v>
                </c:pt>
                <c:pt idx="189">
                  <c:v>3.7999999999999999E-2</c:v>
                </c:pt>
                <c:pt idx="190">
                  <c:v>6.2E-2</c:v>
                </c:pt>
                <c:pt idx="191">
                  <c:v>6.2E-2</c:v>
                </c:pt>
                <c:pt idx="192">
                  <c:v>9.4E-2</c:v>
                </c:pt>
                <c:pt idx="193">
                  <c:v>6.4000000000000001E-2</c:v>
                </c:pt>
                <c:pt idx="194">
                  <c:v>6.4000000000000001E-2</c:v>
                </c:pt>
                <c:pt idx="195">
                  <c:v>5.8000000000000003E-2</c:v>
                </c:pt>
                <c:pt idx="196">
                  <c:v>9.6000000000000002E-2</c:v>
                </c:pt>
                <c:pt idx="197">
                  <c:v>7.2999999999999995E-2</c:v>
                </c:pt>
                <c:pt idx="198">
                  <c:v>7.5999999999999998E-2</c:v>
                </c:pt>
                <c:pt idx="199">
                  <c:v>6.2E-2</c:v>
                </c:pt>
                <c:pt idx="200">
                  <c:v>6.6000000000000003E-2</c:v>
                </c:pt>
                <c:pt idx="201">
                  <c:v>6.6000000000000003E-2</c:v>
                </c:pt>
                <c:pt idx="202">
                  <c:v>5.3999999999999999E-2</c:v>
                </c:pt>
                <c:pt idx="203">
                  <c:v>7.0000000000000007E-2</c:v>
                </c:pt>
                <c:pt idx="204">
                  <c:v>2.8000000000000001E-2</c:v>
                </c:pt>
                <c:pt idx="205">
                  <c:v>7.1999999999999995E-2</c:v>
                </c:pt>
                <c:pt idx="206">
                  <c:v>8.4000000000000005E-2</c:v>
                </c:pt>
                <c:pt idx="207">
                  <c:v>7.1999999999999995E-2</c:v>
                </c:pt>
                <c:pt idx="208">
                  <c:v>6.8000000000000005E-2</c:v>
                </c:pt>
                <c:pt idx="209">
                  <c:v>2.3E-2</c:v>
                </c:pt>
                <c:pt idx="210">
                  <c:v>9.2999999999999999E-2</c:v>
                </c:pt>
                <c:pt idx="211">
                  <c:v>6.2E-2</c:v>
                </c:pt>
                <c:pt idx="212">
                  <c:v>0.08</c:v>
                </c:pt>
                <c:pt idx="213">
                  <c:v>0.08</c:v>
                </c:pt>
                <c:pt idx="214">
                  <c:v>7.2999999999999995E-2</c:v>
                </c:pt>
                <c:pt idx="215">
                  <c:v>7.1999999999999995E-2</c:v>
                </c:pt>
                <c:pt idx="216">
                  <c:v>3.5999999999999997E-2</c:v>
                </c:pt>
                <c:pt idx="217">
                  <c:v>6.2E-2</c:v>
                </c:pt>
                <c:pt idx="218">
                  <c:v>0.09</c:v>
                </c:pt>
                <c:pt idx="219">
                  <c:v>0.108</c:v>
                </c:pt>
                <c:pt idx="220">
                  <c:v>4.4999999999999998E-2</c:v>
                </c:pt>
                <c:pt idx="221">
                  <c:v>4.5999999999999999E-2</c:v>
                </c:pt>
                <c:pt idx="222">
                  <c:v>6.6000000000000003E-2</c:v>
                </c:pt>
                <c:pt idx="223">
                  <c:v>9.2999999999999999E-2</c:v>
                </c:pt>
                <c:pt idx="224">
                  <c:v>0.111</c:v>
                </c:pt>
                <c:pt idx="225">
                  <c:v>7.8E-2</c:v>
                </c:pt>
                <c:pt idx="226">
                  <c:v>8.7999999999999995E-2</c:v>
                </c:pt>
                <c:pt idx="227">
                  <c:v>3.7999999999999999E-2</c:v>
                </c:pt>
                <c:pt idx="228">
                  <c:v>0.122</c:v>
                </c:pt>
                <c:pt idx="229">
                  <c:v>5.0999999999999997E-2</c:v>
                </c:pt>
                <c:pt idx="230">
                  <c:v>4.9000000000000002E-2</c:v>
                </c:pt>
                <c:pt idx="231">
                  <c:v>5.2999999999999999E-2</c:v>
                </c:pt>
                <c:pt idx="232">
                  <c:v>7.2999999999999995E-2</c:v>
                </c:pt>
                <c:pt idx="233">
                  <c:v>0.05</c:v>
                </c:pt>
                <c:pt idx="234">
                  <c:v>7.1999999999999995E-2</c:v>
                </c:pt>
                <c:pt idx="235">
                  <c:v>6.7000000000000004E-2</c:v>
                </c:pt>
                <c:pt idx="236">
                  <c:v>8.3000000000000004E-2</c:v>
                </c:pt>
                <c:pt idx="237">
                  <c:v>7.3999999999999996E-2</c:v>
                </c:pt>
                <c:pt idx="238">
                  <c:v>6.4000000000000001E-2</c:v>
                </c:pt>
                <c:pt idx="239">
                  <c:v>6.7000000000000004E-2</c:v>
                </c:pt>
                <c:pt idx="240">
                  <c:v>4.2999999999999997E-2</c:v>
                </c:pt>
                <c:pt idx="241">
                  <c:v>7.6999999999999999E-2</c:v>
                </c:pt>
                <c:pt idx="242">
                  <c:v>6.0999999999999999E-2</c:v>
                </c:pt>
                <c:pt idx="243">
                  <c:v>9.6000000000000002E-2</c:v>
                </c:pt>
                <c:pt idx="244">
                  <c:v>4.9000000000000002E-2</c:v>
                </c:pt>
                <c:pt idx="245">
                  <c:v>6.3E-2</c:v>
                </c:pt>
                <c:pt idx="246">
                  <c:v>4.9000000000000002E-2</c:v>
                </c:pt>
                <c:pt idx="247">
                  <c:v>5.6000000000000001E-2</c:v>
                </c:pt>
                <c:pt idx="248">
                  <c:v>5.1999999999999998E-2</c:v>
                </c:pt>
                <c:pt idx="249">
                  <c:v>8.3000000000000004E-2</c:v>
                </c:pt>
                <c:pt idx="250">
                  <c:v>6.2E-2</c:v>
                </c:pt>
                <c:pt idx="251">
                  <c:v>5.5E-2</c:v>
                </c:pt>
                <c:pt idx="252">
                  <c:v>6.9000000000000006E-2</c:v>
                </c:pt>
                <c:pt idx="253">
                  <c:v>8.5000000000000006E-2</c:v>
                </c:pt>
                <c:pt idx="254">
                  <c:v>7.1999999999999995E-2</c:v>
                </c:pt>
                <c:pt idx="255">
                  <c:v>6.9000000000000006E-2</c:v>
                </c:pt>
                <c:pt idx="256">
                  <c:v>7.1999999999999995E-2</c:v>
                </c:pt>
                <c:pt idx="257">
                  <c:v>6.6000000000000003E-2</c:v>
                </c:pt>
                <c:pt idx="258">
                  <c:v>5.7000000000000002E-2</c:v>
                </c:pt>
                <c:pt idx="259">
                  <c:v>2.5999999999999999E-2</c:v>
                </c:pt>
                <c:pt idx="260">
                  <c:v>3.7999999999999999E-2</c:v>
                </c:pt>
                <c:pt idx="261">
                  <c:v>8.3000000000000004E-2</c:v>
                </c:pt>
                <c:pt idx="262">
                  <c:v>3.9E-2</c:v>
                </c:pt>
                <c:pt idx="263">
                  <c:v>5.6000000000000001E-2</c:v>
                </c:pt>
                <c:pt idx="264">
                  <c:v>7.1999999999999995E-2</c:v>
                </c:pt>
                <c:pt idx="265">
                  <c:v>3.5999999999999997E-2</c:v>
                </c:pt>
                <c:pt idx="266">
                  <c:v>7.1999999999999995E-2</c:v>
                </c:pt>
                <c:pt idx="267">
                  <c:v>5.6000000000000001E-2</c:v>
                </c:pt>
                <c:pt idx="268">
                  <c:v>2.8000000000000001E-2</c:v>
                </c:pt>
                <c:pt idx="269">
                  <c:v>4.2000000000000003E-2</c:v>
                </c:pt>
                <c:pt idx="270">
                  <c:v>4.2999999999999997E-2</c:v>
                </c:pt>
                <c:pt idx="271">
                  <c:v>5.6000000000000001E-2</c:v>
                </c:pt>
                <c:pt idx="272">
                  <c:v>4.4999999999999998E-2</c:v>
                </c:pt>
                <c:pt idx="273">
                  <c:v>6.4000000000000001E-2</c:v>
                </c:pt>
                <c:pt idx="274">
                  <c:v>5.1999999999999998E-2</c:v>
                </c:pt>
                <c:pt idx="275">
                  <c:v>6.5000000000000002E-2</c:v>
                </c:pt>
                <c:pt idx="276">
                  <c:v>3.4000000000000002E-2</c:v>
                </c:pt>
                <c:pt idx="277">
                  <c:v>2.9000000000000001E-2</c:v>
                </c:pt>
                <c:pt idx="278">
                  <c:v>5.5E-2</c:v>
                </c:pt>
                <c:pt idx="279">
                  <c:v>3.5999999999999997E-2</c:v>
                </c:pt>
                <c:pt idx="280">
                  <c:v>2.8000000000000001E-2</c:v>
                </c:pt>
                <c:pt idx="281">
                  <c:v>5.8999999999999997E-2</c:v>
                </c:pt>
                <c:pt idx="282">
                  <c:v>0.04</c:v>
                </c:pt>
                <c:pt idx="283">
                  <c:v>4.2999999999999997E-2</c:v>
                </c:pt>
                <c:pt idx="284">
                  <c:v>1.6E-2</c:v>
                </c:pt>
                <c:pt idx="285">
                  <c:v>3.7999999999999999E-2</c:v>
                </c:pt>
                <c:pt idx="286">
                  <c:v>3.7999999999999999E-2</c:v>
                </c:pt>
                <c:pt idx="287">
                  <c:v>3.7999999999999999E-2</c:v>
                </c:pt>
                <c:pt idx="288">
                  <c:v>3.0000000000000001E-3</c:v>
                </c:pt>
                <c:pt idx="289">
                  <c:v>3.5000000000000003E-2</c:v>
                </c:pt>
                <c:pt idx="290">
                  <c:v>2.8000000000000001E-2</c:v>
                </c:pt>
                <c:pt idx="291">
                  <c:v>4.4999999999999998E-2</c:v>
                </c:pt>
                <c:pt idx="292">
                  <c:v>0.04</c:v>
                </c:pt>
                <c:pt idx="293">
                  <c:v>3.9E-2</c:v>
                </c:pt>
                <c:pt idx="294">
                  <c:v>3.2000000000000001E-2</c:v>
                </c:pt>
                <c:pt idx="295">
                  <c:v>2.9000000000000001E-2</c:v>
                </c:pt>
                <c:pt idx="296">
                  <c:v>3.6999999999999998E-2</c:v>
                </c:pt>
                <c:pt idx="297">
                  <c:v>2.4E-2</c:v>
                </c:pt>
                <c:pt idx="298">
                  <c:v>2.5000000000000001E-2</c:v>
                </c:pt>
                <c:pt idx="299">
                  <c:v>1.6E-2</c:v>
                </c:pt>
                <c:pt idx="300">
                  <c:v>3.5999999999999997E-2</c:v>
                </c:pt>
                <c:pt idx="301">
                  <c:v>3.2000000000000001E-2</c:v>
                </c:pt>
                <c:pt idx="302">
                  <c:v>3.5000000000000003E-2</c:v>
                </c:pt>
                <c:pt idx="303">
                  <c:v>3.9E-2</c:v>
                </c:pt>
                <c:pt idx="304">
                  <c:v>1.9E-2</c:v>
                </c:pt>
                <c:pt idx="305">
                  <c:v>4.1000000000000002E-2</c:v>
                </c:pt>
                <c:pt idx="306">
                  <c:v>2.9000000000000001E-2</c:v>
                </c:pt>
                <c:pt idx="307">
                  <c:v>4.4999999999999998E-2</c:v>
                </c:pt>
                <c:pt idx="308">
                  <c:v>0.03</c:v>
                </c:pt>
                <c:pt idx="309">
                  <c:v>0.05</c:v>
                </c:pt>
                <c:pt idx="310">
                  <c:v>4.2000000000000003E-2</c:v>
                </c:pt>
                <c:pt idx="311">
                  <c:v>3.4000000000000002E-2</c:v>
                </c:pt>
                <c:pt idx="312">
                  <c:v>1.7999999999999999E-2</c:v>
                </c:pt>
                <c:pt idx="313">
                  <c:v>2.4E-2</c:v>
                </c:pt>
                <c:pt idx="314">
                  <c:v>3.5999999999999997E-2</c:v>
                </c:pt>
                <c:pt idx="315">
                  <c:v>2.9000000000000001E-2</c:v>
                </c:pt>
                <c:pt idx="316">
                  <c:v>0.03</c:v>
                </c:pt>
                <c:pt idx="317">
                  <c:v>4.5999999999999999E-2</c:v>
                </c:pt>
                <c:pt idx="318">
                  <c:v>3.5000000000000003E-2</c:v>
                </c:pt>
                <c:pt idx="319">
                  <c:v>4.5999999999999999E-2</c:v>
                </c:pt>
                <c:pt idx="320">
                  <c:v>2.1999999999999999E-2</c:v>
                </c:pt>
                <c:pt idx="321">
                  <c:v>3.5999999999999997E-2</c:v>
                </c:pt>
                <c:pt idx="322">
                  <c:v>3.1E-2</c:v>
                </c:pt>
                <c:pt idx="323">
                  <c:v>3.4000000000000002E-2</c:v>
                </c:pt>
                <c:pt idx="324">
                  <c:v>0.03</c:v>
                </c:pt>
                <c:pt idx="325">
                  <c:v>2.4E-2</c:v>
                </c:pt>
                <c:pt idx="326">
                  <c:v>2.9000000000000001E-2</c:v>
                </c:pt>
                <c:pt idx="327">
                  <c:v>2.9000000000000001E-2</c:v>
                </c:pt>
                <c:pt idx="328">
                  <c:v>2.5000000000000001E-2</c:v>
                </c:pt>
                <c:pt idx="329">
                  <c:v>2.4E-2</c:v>
                </c:pt>
                <c:pt idx="330">
                  <c:v>2.9000000000000001E-2</c:v>
                </c:pt>
                <c:pt idx="331">
                  <c:v>3.5999999999999997E-2</c:v>
                </c:pt>
                <c:pt idx="332">
                  <c:v>3.7999999999999999E-2</c:v>
                </c:pt>
                <c:pt idx="333">
                  <c:v>2.7E-2</c:v>
                </c:pt>
                <c:pt idx="334">
                  <c:v>2.5000000000000001E-2</c:v>
                </c:pt>
                <c:pt idx="335">
                  <c:v>1.7999999999999999E-2</c:v>
                </c:pt>
                <c:pt idx="336">
                  <c:v>3.4000000000000002E-2</c:v>
                </c:pt>
                <c:pt idx="337">
                  <c:v>3.5999999999999997E-2</c:v>
                </c:pt>
                <c:pt idx="338">
                  <c:v>2.8000000000000001E-2</c:v>
                </c:pt>
                <c:pt idx="339">
                  <c:v>2.8000000000000001E-2</c:v>
                </c:pt>
                <c:pt idx="340">
                  <c:v>2.5000000000000001E-2</c:v>
                </c:pt>
                <c:pt idx="341">
                  <c:v>2.5999999999999999E-2</c:v>
                </c:pt>
                <c:pt idx="342">
                  <c:v>0.02</c:v>
                </c:pt>
                <c:pt idx="343">
                  <c:v>2.7E-2</c:v>
                </c:pt>
                <c:pt idx="344">
                  <c:v>2.8000000000000001E-2</c:v>
                </c:pt>
                <c:pt idx="345">
                  <c:v>2.9000000000000001E-2</c:v>
                </c:pt>
                <c:pt idx="346">
                  <c:v>3.5999999999999997E-2</c:v>
                </c:pt>
                <c:pt idx="347">
                  <c:v>2.3E-2</c:v>
                </c:pt>
                <c:pt idx="348">
                  <c:v>4.1000000000000002E-2</c:v>
                </c:pt>
                <c:pt idx="349">
                  <c:v>2.5999999999999999E-2</c:v>
                </c:pt>
                <c:pt idx="350">
                  <c:v>2.4E-2</c:v>
                </c:pt>
                <c:pt idx="351">
                  <c:v>3.3000000000000002E-2</c:v>
                </c:pt>
                <c:pt idx="352">
                  <c:v>2.5999999999999999E-2</c:v>
                </c:pt>
                <c:pt idx="353">
                  <c:v>2.5000000000000001E-2</c:v>
                </c:pt>
                <c:pt idx="354">
                  <c:v>0.01</c:v>
                </c:pt>
                <c:pt idx="355">
                  <c:v>2.4E-2</c:v>
                </c:pt>
                <c:pt idx="356">
                  <c:v>2.5000000000000001E-2</c:v>
                </c:pt>
                <c:pt idx="357">
                  <c:v>2.5000000000000001E-2</c:v>
                </c:pt>
                <c:pt idx="358">
                  <c:v>3.4000000000000002E-2</c:v>
                </c:pt>
                <c:pt idx="359">
                  <c:v>2.3E-2</c:v>
                </c:pt>
                <c:pt idx="360">
                  <c:v>1.9E-2</c:v>
                </c:pt>
                <c:pt idx="361">
                  <c:v>2.5999999999999999E-2</c:v>
                </c:pt>
                <c:pt idx="362">
                  <c:v>2.5000000000000001E-2</c:v>
                </c:pt>
                <c:pt idx="363">
                  <c:v>0.03</c:v>
                </c:pt>
                <c:pt idx="364">
                  <c:v>3.1E-2</c:v>
                </c:pt>
                <c:pt idx="365">
                  <c:v>3.5000000000000003E-2</c:v>
                </c:pt>
                <c:pt idx="366">
                  <c:v>1.4999999999999999E-2</c:v>
                </c:pt>
                <c:pt idx="367">
                  <c:v>2.3E-2</c:v>
                </c:pt>
                <c:pt idx="368">
                  <c:v>1.6E-2</c:v>
                </c:pt>
                <c:pt idx="369">
                  <c:v>0.02</c:v>
                </c:pt>
                <c:pt idx="370">
                  <c:v>3.2000000000000001E-2</c:v>
                </c:pt>
                <c:pt idx="371">
                  <c:v>8.0000000000000002E-3</c:v>
                </c:pt>
                <c:pt idx="372">
                  <c:v>2.4E-2</c:v>
                </c:pt>
                <c:pt idx="373">
                  <c:v>2.7E-2</c:v>
                </c:pt>
                <c:pt idx="374">
                  <c:v>1.4999999999999999E-2</c:v>
                </c:pt>
                <c:pt idx="375">
                  <c:v>1.2999999999999999E-2</c:v>
                </c:pt>
                <c:pt idx="376">
                  <c:v>0.03</c:v>
                </c:pt>
                <c:pt idx="377">
                  <c:v>2.1999999999999999E-2</c:v>
                </c:pt>
                <c:pt idx="378">
                  <c:v>1.4999999999999999E-2</c:v>
                </c:pt>
                <c:pt idx="379">
                  <c:v>2.1000000000000001E-2</c:v>
                </c:pt>
                <c:pt idx="380">
                  <c:v>2.3E-2</c:v>
                </c:pt>
                <c:pt idx="381">
                  <c:v>1.6E-2</c:v>
                </c:pt>
                <c:pt idx="382">
                  <c:v>2.4E-2</c:v>
                </c:pt>
                <c:pt idx="383">
                  <c:v>1.0999999999999999E-2</c:v>
                </c:pt>
                <c:pt idx="384">
                  <c:v>2.7E-2</c:v>
                </c:pt>
                <c:pt idx="385">
                  <c:v>1.4E-2</c:v>
                </c:pt>
                <c:pt idx="386">
                  <c:v>2.3E-2</c:v>
                </c:pt>
                <c:pt idx="387">
                  <c:v>1.9E-2</c:v>
                </c:pt>
                <c:pt idx="388">
                  <c:v>2.5000000000000001E-2</c:v>
                </c:pt>
                <c:pt idx="389">
                  <c:v>1.9E-2</c:v>
                </c:pt>
                <c:pt idx="390">
                  <c:v>1.9E-2</c:v>
                </c:pt>
                <c:pt idx="391">
                  <c:v>1.6E-2</c:v>
                </c:pt>
                <c:pt idx="392">
                  <c:v>2.5999999999999999E-2</c:v>
                </c:pt>
                <c:pt idx="393">
                  <c:v>1.7000000000000001E-2</c:v>
                </c:pt>
                <c:pt idx="394">
                  <c:v>2.8000000000000001E-2</c:v>
                </c:pt>
                <c:pt idx="395">
                  <c:v>1.6E-2</c:v>
                </c:pt>
                <c:pt idx="396">
                  <c:v>1.4E-2</c:v>
                </c:pt>
                <c:pt idx="397">
                  <c:v>1.7999999999999999E-2</c:v>
                </c:pt>
                <c:pt idx="398">
                  <c:v>1.7999999999999999E-2</c:v>
                </c:pt>
                <c:pt idx="399">
                  <c:v>3.2000000000000001E-2</c:v>
                </c:pt>
                <c:pt idx="400">
                  <c:v>2.5000000000000001E-2</c:v>
                </c:pt>
                <c:pt idx="401">
                  <c:v>3.7999999999999999E-2</c:v>
                </c:pt>
                <c:pt idx="402">
                  <c:v>1.4E-2</c:v>
                </c:pt>
                <c:pt idx="403">
                  <c:v>2.5999999999999999E-2</c:v>
                </c:pt>
                <c:pt idx="404">
                  <c:v>1.0999999999999999E-2</c:v>
                </c:pt>
                <c:pt idx="405">
                  <c:v>2.4E-2</c:v>
                </c:pt>
                <c:pt idx="406">
                  <c:v>1.4E-2</c:v>
                </c:pt>
                <c:pt idx="407">
                  <c:v>2.7E-2</c:v>
                </c:pt>
                <c:pt idx="408">
                  <c:v>1.9E-2</c:v>
                </c:pt>
                <c:pt idx="409">
                  <c:v>1.4E-2</c:v>
                </c:pt>
                <c:pt idx="410">
                  <c:v>2.1999999999999999E-2</c:v>
                </c:pt>
                <c:pt idx="411">
                  <c:v>2.8000000000000001E-2</c:v>
                </c:pt>
                <c:pt idx="412">
                  <c:v>2.1000000000000001E-2</c:v>
                </c:pt>
                <c:pt idx="413">
                  <c:v>1.9E-2</c:v>
                </c:pt>
                <c:pt idx="414">
                  <c:v>2.8000000000000001E-2</c:v>
                </c:pt>
                <c:pt idx="415">
                  <c:v>1.7999999999999999E-2</c:v>
                </c:pt>
                <c:pt idx="416">
                  <c:v>2.1999999999999999E-2</c:v>
                </c:pt>
                <c:pt idx="417">
                  <c:v>0.02</c:v>
                </c:pt>
                <c:pt idx="418">
                  <c:v>1.9E-2</c:v>
                </c:pt>
                <c:pt idx="419">
                  <c:v>2.5999999999999999E-2</c:v>
                </c:pt>
                <c:pt idx="420">
                  <c:v>1.7000000000000001E-2</c:v>
                </c:pt>
                <c:pt idx="421">
                  <c:v>1.9E-2</c:v>
                </c:pt>
                <c:pt idx="422">
                  <c:v>2.1999999999999999E-2</c:v>
                </c:pt>
                <c:pt idx="423">
                  <c:v>2.8000000000000001E-2</c:v>
                </c:pt>
                <c:pt idx="424">
                  <c:v>1.4E-2</c:v>
                </c:pt>
                <c:pt idx="425">
                  <c:v>3.6999999999999998E-2</c:v>
                </c:pt>
                <c:pt idx="426">
                  <c:v>2.5999999999999999E-2</c:v>
                </c:pt>
                <c:pt idx="427">
                  <c:v>3.5999999999999997E-2</c:v>
                </c:pt>
                <c:pt idx="428">
                  <c:v>3.2000000000000001E-2</c:v>
                </c:pt>
                <c:pt idx="429">
                  <c:v>0.02</c:v>
                </c:pt>
                <c:pt idx="430">
                  <c:v>2.9000000000000001E-2</c:v>
                </c:pt>
                <c:pt idx="431">
                  <c:v>2.1999999999999999E-2</c:v>
                </c:pt>
                <c:pt idx="432">
                  <c:v>2.1000000000000001E-2</c:v>
                </c:pt>
                <c:pt idx="433">
                  <c:v>2.9000000000000001E-2</c:v>
                </c:pt>
                <c:pt idx="434">
                  <c:v>2.5999999999999999E-2</c:v>
                </c:pt>
                <c:pt idx="435">
                  <c:v>1.0999999999999999E-2</c:v>
                </c:pt>
                <c:pt idx="436">
                  <c:v>2.3E-2</c:v>
                </c:pt>
                <c:pt idx="437">
                  <c:v>1.7000000000000001E-2</c:v>
                </c:pt>
                <c:pt idx="438">
                  <c:v>3.4000000000000002E-2</c:v>
                </c:pt>
                <c:pt idx="439">
                  <c:v>0.02</c:v>
                </c:pt>
                <c:pt idx="440">
                  <c:v>2.4E-2</c:v>
                </c:pt>
                <c:pt idx="441">
                  <c:v>3.2000000000000001E-2</c:v>
                </c:pt>
                <c:pt idx="442">
                  <c:v>2.8000000000000001E-2</c:v>
                </c:pt>
                <c:pt idx="443">
                  <c:v>2.1999999999999999E-2</c:v>
                </c:pt>
                <c:pt idx="444">
                  <c:v>0.02</c:v>
                </c:pt>
                <c:pt idx="445">
                  <c:v>2.4E-2</c:v>
                </c:pt>
                <c:pt idx="446">
                  <c:v>2.3E-2</c:v>
                </c:pt>
                <c:pt idx="447">
                  <c:v>2.1000000000000001E-2</c:v>
                </c:pt>
                <c:pt idx="448">
                  <c:v>2.7E-2</c:v>
                </c:pt>
                <c:pt idx="449">
                  <c:v>2.3E-2</c:v>
                </c:pt>
                <c:pt idx="450">
                  <c:v>2.4E-2</c:v>
                </c:pt>
                <c:pt idx="451">
                  <c:v>2.5999999999999999E-2</c:v>
                </c:pt>
                <c:pt idx="452">
                  <c:v>1.7000000000000001E-2</c:v>
                </c:pt>
                <c:pt idx="453">
                  <c:v>3.6999999999999998E-2</c:v>
                </c:pt>
                <c:pt idx="454">
                  <c:v>1.2E-2</c:v>
                </c:pt>
                <c:pt idx="455">
                  <c:v>1.6E-2</c:v>
                </c:pt>
                <c:pt idx="456">
                  <c:v>2.5999999999999999E-2</c:v>
                </c:pt>
                <c:pt idx="457">
                  <c:v>0.02</c:v>
                </c:pt>
                <c:pt idx="458">
                  <c:v>0.02</c:v>
                </c:pt>
                <c:pt idx="459">
                  <c:v>1.9E-2</c:v>
                </c:pt>
                <c:pt idx="460">
                  <c:v>2.4E-2</c:v>
                </c:pt>
                <c:pt idx="461">
                  <c:v>2.5999999999999999E-2</c:v>
                </c:pt>
                <c:pt idx="462">
                  <c:v>2.8000000000000001E-2</c:v>
                </c:pt>
                <c:pt idx="463">
                  <c:v>1.7999999999999999E-2</c:v>
                </c:pt>
                <c:pt idx="464">
                  <c:v>0.02</c:v>
                </c:pt>
                <c:pt idx="465">
                  <c:v>2.5000000000000001E-2</c:v>
                </c:pt>
                <c:pt idx="466">
                  <c:v>2.4E-2</c:v>
                </c:pt>
                <c:pt idx="467">
                  <c:v>1.4E-2</c:v>
                </c:pt>
                <c:pt idx="468">
                  <c:v>3.1E-2</c:v>
                </c:pt>
                <c:pt idx="469">
                  <c:v>1.7000000000000001E-2</c:v>
                </c:pt>
                <c:pt idx="470">
                  <c:v>1.4E-2</c:v>
                </c:pt>
                <c:pt idx="471">
                  <c:v>2.8000000000000001E-2</c:v>
                </c:pt>
                <c:pt idx="472">
                  <c:v>2.9000000000000001E-2</c:v>
                </c:pt>
                <c:pt idx="473">
                  <c:v>3.5999999999999997E-2</c:v>
                </c:pt>
                <c:pt idx="474">
                  <c:v>3.1E-2</c:v>
                </c:pt>
                <c:pt idx="475">
                  <c:v>2.7E-2</c:v>
                </c:pt>
                <c:pt idx="476">
                  <c:v>1.2999999999999999E-2</c:v>
                </c:pt>
                <c:pt idx="477">
                  <c:v>2.8000000000000001E-2</c:v>
                </c:pt>
                <c:pt idx="478">
                  <c:v>3.3000000000000002E-2</c:v>
                </c:pt>
                <c:pt idx="479">
                  <c:v>2.9000000000000001E-2</c:v>
                </c:pt>
                <c:pt idx="480">
                  <c:v>2.8000000000000001E-2</c:v>
                </c:pt>
                <c:pt idx="481">
                  <c:v>2.5000000000000001E-2</c:v>
                </c:pt>
                <c:pt idx="482">
                  <c:v>1.4999999999999999E-2</c:v>
                </c:pt>
                <c:pt idx="483">
                  <c:v>2.1999999999999999E-2</c:v>
                </c:pt>
                <c:pt idx="484">
                  <c:v>2.3E-2</c:v>
                </c:pt>
                <c:pt idx="485">
                  <c:v>1.7000000000000001E-2</c:v>
                </c:pt>
                <c:pt idx="486">
                  <c:v>2.1999999999999999E-2</c:v>
                </c:pt>
                <c:pt idx="487">
                  <c:v>3.1E-2</c:v>
                </c:pt>
                <c:pt idx="488">
                  <c:v>1.7000000000000001E-2</c:v>
                </c:pt>
                <c:pt idx="489">
                  <c:v>3.2000000000000001E-2</c:v>
                </c:pt>
                <c:pt idx="490">
                  <c:v>2.1999999999999999E-2</c:v>
                </c:pt>
                <c:pt idx="491">
                  <c:v>2.7E-2</c:v>
                </c:pt>
                <c:pt idx="492">
                  <c:v>2.7E-2</c:v>
                </c:pt>
                <c:pt idx="493">
                  <c:v>2.9000000000000001E-2</c:v>
                </c:pt>
                <c:pt idx="494">
                  <c:v>2.5000000000000001E-2</c:v>
                </c:pt>
                <c:pt idx="495">
                  <c:v>2.5000000000000001E-2</c:v>
                </c:pt>
                <c:pt idx="496">
                  <c:v>2.1000000000000001E-2</c:v>
                </c:pt>
                <c:pt idx="497">
                  <c:v>1.2999999999999999E-2</c:v>
                </c:pt>
                <c:pt idx="498">
                  <c:v>0.02</c:v>
                </c:pt>
                <c:pt idx="499">
                  <c:v>2.3E-2</c:v>
                </c:pt>
                <c:pt idx="500">
                  <c:v>1.4E-2</c:v>
                </c:pt>
                <c:pt idx="501">
                  <c:v>2.4E-2</c:v>
                </c:pt>
                <c:pt idx="502">
                  <c:v>2.4E-2</c:v>
                </c:pt>
                <c:pt idx="503">
                  <c:v>1.9E-2</c:v>
                </c:pt>
                <c:pt idx="504">
                  <c:v>3.4000000000000002E-2</c:v>
                </c:pt>
                <c:pt idx="505">
                  <c:v>2.5999999999999999E-2</c:v>
                </c:pt>
                <c:pt idx="506">
                  <c:v>1.7000000000000001E-2</c:v>
                </c:pt>
                <c:pt idx="507">
                  <c:v>1.9E-2</c:v>
                </c:pt>
                <c:pt idx="508">
                  <c:v>1.2E-2</c:v>
                </c:pt>
                <c:pt idx="509">
                  <c:v>2.8000000000000001E-2</c:v>
                </c:pt>
                <c:pt idx="510">
                  <c:v>1.6E-2</c:v>
                </c:pt>
                <c:pt idx="511">
                  <c:v>2.7E-2</c:v>
                </c:pt>
                <c:pt idx="512">
                  <c:v>0.02</c:v>
                </c:pt>
                <c:pt idx="513">
                  <c:v>1.7000000000000001E-2</c:v>
                </c:pt>
                <c:pt idx="514">
                  <c:v>1.7999999999999999E-2</c:v>
                </c:pt>
                <c:pt idx="515">
                  <c:v>1.7000000000000001E-2</c:v>
                </c:pt>
                <c:pt idx="516">
                  <c:v>1.9E-2</c:v>
                </c:pt>
                <c:pt idx="517">
                  <c:v>2.4E-2</c:v>
                </c:pt>
                <c:pt idx="518">
                  <c:v>2.3E-2</c:v>
                </c:pt>
                <c:pt idx="519">
                  <c:v>3.5000000000000003E-2</c:v>
                </c:pt>
                <c:pt idx="520">
                  <c:v>2.9000000000000001E-2</c:v>
                </c:pt>
                <c:pt idx="521">
                  <c:v>1.9E-2</c:v>
                </c:pt>
                <c:pt idx="522">
                  <c:v>1.7999999999999999E-2</c:v>
                </c:pt>
                <c:pt idx="523">
                  <c:v>1.7000000000000001E-2</c:v>
                </c:pt>
                <c:pt idx="524">
                  <c:v>1.7999999999999999E-2</c:v>
                </c:pt>
                <c:pt idx="525">
                  <c:v>2.4E-2</c:v>
                </c:pt>
                <c:pt idx="526">
                  <c:v>2.4E-2</c:v>
                </c:pt>
                <c:pt idx="527">
                  <c:v>2.3E-2</c:v>
                </c:pt>
                <c:pt idx="528">
                  <c:v>2.8000000000000001E-2</c:v>
                </c:pt>
                <c:pt idx="529">
                  <c:v>1.9E-2</c:v>
                </c:pt>
                <c:pt idx="530">
                  <c:v>3.3000000000000002E-2</c:v>
                </c:pt>
                <c:pt idx="531">
                  <c:v>1.7000000000000001E-2</c:v>
                </c:pt>
                <c:pt idx="532">
                  <c:v>1.6E-2</c:v>
                </c:pt>
                <c:pt idx="533">
                  <c:v>7.0000000000000001E-3</c:v>
                </c:pt>
                <c:pt idx="534">
                  <c:v>2.3E-2</c:v>
                </c:pt>
                <c:pt idx="535">
                  <c:v>1.9E-2</c:v>
                </c:pt>
                <c:pt idx="536">
                  <c:v>2.8000000000000001E-2</c:v>
                </c:pt>
                <c:pt idx="537">
                  <c:v>2.1999999999999999E-2</c:v>
                </c:pt>
                <c:pt idx="538">
                  <c:v>1.7000000000000001E-2</c:v>
                </c:pt>
                <c:pt idx="539">
                  <c:v>2.5000000000000001E-2</c:v>
                </c:pt>
                <c:pt idx="540">
                  <c:v>1.4E-2</c:v>
                </c:pt>
                <c:pt idx="541">
                  <c:v>8.0000000000000002E-3</c:v>
                </c:pt>
                <c:pt idx="542">
                  <c:v>1.4E-2</c:v>
                </c:pt>
                <c:pt idx="543">
                  <c:v>1.7000000000000001E-2</c:v>
                </c:pt>
                <c:pt idx="544">
                  <c:v>1.6E-2</c:v>
                </c:pt>
                <c:pt idx="545">
                  <c:v>1.7000000000000001E-2</c:v>
                </c:pt>
                <c:pt idx="546">
                  <c:v>1.6E-2</c:v>
                </c:pt>
                <c:pt idx="547">
                  <c:v>2.1999999999999999E-2</c:v>
                </c:pt>
                <c:pt idx="548">
                  <c:v>1.6E-2</c:v>
                </c:pt>
                <c:pt idx="549">
                  <c:v>1.2999999999999999E-2</c:v>
                </c:pt>
                <c:pt idx="550">
                  <c:v>1.7999999999999999E-2</c:v>
                </c:pt>
                <c:pt idx="551">
                  <c:v>1.9E-2</c:v>
                </c:pt>
                <c:pt idx="552">
                  <c:v>2.5999999999999999E-2</c:v>
                </c:pt>
                <c:pt idx="553">
                  <c:v>6.0000000000000001E-3</c:v>
                </c:pt>
                <c:pt idx="554">
                  <c:v>3.1E-2</c:v>
                </c:pt>
                <c:pt idx="555">
                  <c:v>1.4E-2</c:v>
                </c:pt>
                <c:pt idx="556">
                  <c:v>0.02</c:v>
                </c:pt>
                <c:pt idx="557">
                  <c:v>1.4999999999999999E-2</c:v>
                </c:pt>
                <c:pt idx="558">
                  <c:v>2.1000000000000001E-2</c:v>
                </c:pt>
                <c:pt idx="559">
                  <c:v>2.5999999999999999E-2</c:v>
                </c:pt>
                <c:pt idx="560">
                  <c:v>2.1000000000000001E-2</c:v>
                </c:pt>
                <c:pt idx="561">
                  <c:v>0.01</c:v>
                </c:pt>
                <c:pt idx="562">
                  <c:v>1.4E-2</c:v>
                </c:pt>
                <c:pt idx="563">
                  <c:v>1.0999999999999999E-2</c:v>
                </c:pt>
                <c:pt idx="564">
                  <c:v>1.2E-2</c:v>
                </c:pt>
                <c:pt idx="565">
                  <c:v>1.7000000000000001E-2</c:v>
                </c:pt>
                <c:pt idx="566">
                  <c:v>1.0999999999999999E-2</c:v>
                </c:pt>
                <c:pt idx="567">
                  <c:v>0.02</c:v>
                </c:pt>
                <c:pt idx="568">
                  <c:v>1.6E-2</c:v>
                </c:pt>
                <c:pt idx="569">
                  <c:v>1.4999999999999999E-2</c:v>
                </c:pt>
                <c:pt idx="570">
                  <c:v>1.9E-2</c:v>
                </c:pt>
                <c:pt idx="571">
                  <c:v>1.7999999999999999E-2</c:v>
                </c:pt>
                <c:pt idx="572">
                  <c:v>2.1000000000000001E-2</c:v>
                </c:pt>
                <c:pt idx="573">
                  <c:v>0.01</c:v>
                </c:pt>
                <c:pt idx="574">
                  <c:v>2.1999999999999999E-2</c:v>
                </c:pt>
                <c:pt idx="575">
                  <c:v>8.9999999999999993E-3</c:v>
                </c:pt>
                <c:pt idx="576">
                  <c:v>1.6E-2</c:v>
                </c:pt>
                <c:pt idx="577">
                  <c:v>1.4E-2</c:v>
                </c:pt>
                <c:pt idx="578">
                  <c:v>0.01</c:v>
                </c:pt>
                <c:pt idx="579">
                  <c:v>1.2E-2</c:v>
                </c:pt>
                <c:pt idx="580">
                  <c:v>1.4E-2</c:v>
                </c:pt>
                <c:pt idx="581">
                  <c:v>2.1000000000000001E-2</c:v>
                </c:pt>
                <c:pt idx="582">
                  <c:v>1.6E-2</c:v>
                </c:pt>
                <c:pt idx="583">
                  <c:v>1.2999999999999999E-2</c:v>
                </c:pt>
                <c:pt idx="584">
                  <c:v>1.2999999999999999E-2</c:v>
                </c:pt>
                <c:pt idx="585">
                  <c:v>2.3E-2</c:v>
                </c:pt>
                <c:pt idx="586">
                  <c:v>1.2999999999999999E-2</c:v>
                </c:pt>
                <c:pt idx="587">
                  <c:v>2.1999999999999999E-2</c:v>
                </c:pt>
                <c:pt idx="588">
                  <c:v>2.7E-2</c:v>
                </c:pt>
                <c:pt idx="589">
                  <c:v>2.1000000000000001E-2</c:v>
                </c:pt>
                <c:pt idx="590">
                  <c:v>2.7E-2</c:v>
                </c:pt>
                <c:pt idx="591">
                  <c:v>1.7000000000000001E-2</c:v>
                </c:pt>
                <c:pt idx="592">
                  <c:v>1.7000000000000001E-2</c:v>
                </c:pt>
                <c:pt idx="593">
                  <c:v>1.4E-2</c:v>
                </c:pt>
                <c:pt idx="594">
                  <c:v>1.4E-2</c:v>
                </c:pt>
                <c:pt idx="595">
                  <c:v>2.9000000000000001E-2</c:v>
                </c:pt>
                <c:pt idx="596">
                  <c:v>8.9999999999999993E-3</c:v>
                </c:pt>
                <c:pt idx="597">
                  <c:v>1.0999999999999999E-2</c:v>
                </c:pt>
                <c:pt idx="598">
                  <c:v>1.4999999999999999E-2</c:v>
                </c:pt>
                <c:pt idx="599">
                  <c:v>2.7E-2</c:v>
                </c:pt>
                <c:pt idx="600">
                  <c:v>1.6E-2</c:v>
                </c:pt>
                <c:pt idx="601">
                  <c:v>1.7999999999999999E-2</c:v>
                </c:pt>
                <c:pt idx="602">
                  <c:v>3.1E-2</c:v>
                </c:pt>
                <c:pt idx="603">
                  <c:v>2.1999999999999999E-2</c:v>
                </c:pt>
                <c:pt idx="604">
                  <c:v>1.0999999999999999E-2</c:v>
                </c:pt>
                <c:pt idx="605">
                  <c:v>2.3E-2</c:v>
                </c:pt>
                <c:pt idx="606">
                  <c:v>1.7000000000000001E-2</c:v>
                </c:pt>
                <c:pt idx="607">
                  <c:v>1.9E-2</c:v>
                </c:pt>
                <c:pt idx="608">
                  <c:v>2.3E-2</c:v>
                </c:pt>
                <c:pt idx="609">
                  <c:v>1.7000000000000001E-2</c:v>
                </c:pt>
                <c:pt idx="610">
                  <c:v>1.4999999999999999E-2</c:v>
                </c:pt>
                <c:pt idx="611">
                  <c:v>1.7999999999999999E-2</c:v>
                </c:pt>
                <c:pt idx="612">
                  <c:v>0.01</c:v>
                </c:pt>
                <c:pt idx="613">
                  <c:v>1.6E-2</c:v>
                </c:pt>
                <c:pt idx="614">
                  <c:v>2.1000000000000001E-2</c:v>
                </c:pt>
                <c:pt idx="615">
                  <c:v>1.9E-2</c:v>
                </c:pt>
                <c:pt idx="616">
                  <c:v>1.2999999999999999E-2</c:v>
                </c:pt>
                <c:pt idx="617">
                  <c:v>2.4E-2</c:v>
                </c:pt>
                <c:pt idx="618">
                  <c:v>7.0000000000000001E-3</c:v>
                </c:pt>
                <c:pt idx="619">
                  <c:v>2.1000000000000001E-2</c:v>
                </c:pt>
                <c:pt idx="620">
                  <c:v>2.1000000000000001E-2</c:v>
                </c:pt>
                <c:pt idx="621">
                  <c:v>2.1999999999999999E-2</c:v>
                </c:pt>
                <c:pt idx="622">
                  <c:v>1.2999999999999999E-2</c:v>
                </c:pt>
                <c:pt idx="623">
                  <c:v>2.1999999999999999E-2</c:v>
                </c:pt>
                <c:pt idx="624">
                  <c:v>1.9E-2</c:v>
                </c:pt>
                <c:pt idx="625">
                  <c:v>1.2999999999999999E-2</c:v>
                </c:pt>
                <c:pt idx="626">
                  <c:v>1.9E-2</c:v>
                </c:pt>
                <c:pt idx="627">
                  <c:v>1.4999999999999999E-2</c:v>
                </c:pt>
                <c:pt idx="628">
                  <c:v>1.4999999999999999E-2</c:v>
                </c:pt>
                <c:pt idx="629">
                  <c:v>2.1000000000000001E-2</c:v>
                </c:pt>
                <c:pt idx="630">
                  <c:v>2.1999999999999999E-2</c:v>
                </c:pt>
                <c:pt idx="631">
                  <c:v>8.9999999999999993E-3</c:v>
                </c:pt>
                <c:pt idx="632">
                  <c:v>1.0999999999999999E-2</c:v>
                </c:pt>
                <c:pt idx="633">
                  <c:v>1.2999999999999999E-2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2.1999999999999999E-2</c:v>
                </c:pt>
                <c:pt idx="638">
                  <c:v>1.7999999999999999E-2</c:v>
                </c:pt>
                <c:pt idx="639">
                  <c:v>1.7000000000000001E-2</c:v>
                </c:pt>
                <c:pt idx="640">
                  <c:v>1.4E-2</c:v>
                </c:pt>
                <c:pt idx="641">
                  <c:v>1.6E-2</c:v>
                </c:pt>
                <c:pt idx="642">
                  <c:v>2.4E-2</c:v>
                </c:pt>
                <c:pt idx="643">
                  <c:v>8.9999999999999993E-3</c:v>
                </c:pt>
                <c:pt idx="644">
                  <c:v>1.4999999999999999E-2</c:v>
                </c:pt>
                <c:pt idx="645">
                  <c:v>1.6E-2</c:v>
                </c:pt>
                <c:pt idx="646">
                  <c:v>1.4999999999999999E-2</c:v>
                </c:pt>
                <c:pt idx="647">
                  <c:v>1.7999999999999999E-2</c:v>
                </c:pt>
                <c:pt idx="648">
                  <c:v>1.9E-2</c:v>
                </c:pt>
                <c:pt idx="649">
                  <c:v>1.7000000000000001E-2</c:v>
                </c:pt>
                <c:pt idx="650">
                  <c:v>1.4999999999999999E-2</c:v>
                </c:pt>
                <c:pt idx="651">
                  <c:v>1.4999999999999999E-2</c:v>
                </c:pt>
                <c:pt idx="652">
                  <c:v>1.6E-2</c:v>
                </c:pt>
                <c:pt idx="653">
                  <c:v>0.02</c:v>
                </c:pt>
                <c:pt idx="654">
                  <c:v>2.1000000000000001E-2</c:v>
                </c:pt>
                <c:pt idx="655">
                  <c:v>1.2E-2</c:v>
                </c:pt>
                <c:pt idx="656">
                  <c:v>1.7000000000000001E-2</c:v>
                </c:pt>
                <c:pt idx="657">
                  <c:v>1.7999999999999999E-2</c:v>
                </c:pt>
                <c:pt idx="658">
                  <c:v>1.7000000000000001E-2</c:v>
                </c:pt>
                <c:pt idx="659">
                  <c:v>1.4E-2</c:v>
                </c:pt>
                <c:pt idx="660">
                  <c:v>1.6E-2</c:v>
                </c:pt>
                <c:pt idx="661">
                  <c:v>1.2999999999999999E-2</c:v>
                </c:pt>
                <c:pt idx="662">
                  <c:v>1.4999999999999999E-2</c:v>
                </c:pt>
                <c:pt idx="663">
                  <c:v>1.0999999999999999E-2</c:v>
                </c:pt>
                <c:pt idx="664">
                  <c:v>2.1000000000000001E-2</c:v>
                </c:pt>
                <c:pt idx="665">
                  <c:v>2.3E-2</c:v>
                </c:pt>
                <c:pt idx="666">
                  <c:v>1.9E-2</c:v>
                </c:pt>
                <c:pt idx="667">
                  <c:v>2.1000000000000001E-2</c:v>
                </c:pt>
                <c:pt idx="668">
                  <c:v>0.02</c:v>
                </c:pt>
                <c:pt idx="669">
                  <c:v>2.5999999999999999E-2</c:v>
                </c:pt>
                <c:pt idx="670">
                  <c:v>2.7E-2</c:v>
                </c:pt>
                <c:pt idx="671">
                  <c:v>1.9E-2</c:v>
                </c:pt>
                <c:pt idx="672">
                  <c:v>2.1000000000000001E-2</c:v>
                </c:pt>
                <c:pt idx="673">
                  <c:v>8.0000000000000002E-3</c:v>
                </c:pt>
                <c:pt idx="674">
                  <c:v>2.1000000000000001E-2</c:v>
                </c:pt>
                <c:pt idx="675">
                  <c:v>1.6E-2</c:v>
                </c:pt>
                <c:pt idx="676">
                  <c:v>1.7999999999999999E-2</c:v>
                </c:pt>
                <c:pt idx="677">
                  <c:v>2.1999999999999999E-2</c:v>
                </c:pt>
                <c:pt idx="678">
                  <c:v>1.7999999999999999E-2</c:v>
                </c:pt>
                <c:pt idx="679">
                  <c:v>1.0999999999999999E-2</c:v>
                </c:pt>
                <c:pt idx="680">
                  <c:v>2.1000000000000001E-2</c:v>
                </c:pt>
                <c:pt idx="681">
                  <c:v>2.1000000000000001E-2</c:v>
                </c:pt>
                <c:pt idx="682">
                  <c:v>1.6E-2</c:v>
                </c:pt>
                <c:pt idx="683">
                  <c:v>1.6E-2</c:v>
                </c:pt>
                <c:pt idx="684">
                  <c:v>1.2999999999999999E-2</c:v>
                </c:pt>
                <c:pt idx="685">
                  <c:v>0.01</c:v>
                </c:pt>
                <c:pt idx="686">
                  <c:v>1.2999999999999999E-2</c:v>
                </c:pt>
                <c:pt idx="687">
                  <c:v>1.9E-2</c:v>
                </c:pt>
                <c:pt idx="688">
                  <c:v>1.9E-2</c:v>
                </c:pt>
                <c:pt idx="689">
                  <c:v>2.1999999999999999E-2</c:v>
                </c:pt>
                <c:pt idx="690">
                  <c:v>1.6E-2</c:v>
                </c:pt>
                <c:pt idx="691">
                  <c:v>2.4E-2</c:v>
                </c:pt>
                <c:pt idx="692">
                  <c:v>1.9E-2</c:v>
                </c:pt>
                <c:pt idx="693">
                  <c:v>1.6E-2</c:v>
                </c:pt>
                <c:pt idx="694">
                  <c:v>2.4E-2</c:v>
                </c:pt>
                <c:pt idx="695">
                  <c:v>2.3E-2</c:v>
                </c:pt>
                <c:pt idx="696">
                  <c:v>1.2E-2</c:v>
                </c:pt>
                <c:pt idx="697">
                  <c:v>1.7000000000000001E-2</c:v>
                </c:pt>
                <c:pt idx="698">
                  <c:v>1.4E-2</c:v>
                </c:pt>
                <c:pt idx="699">
                  <c:v>0.02</c:v>
                </c:pt>
                <c:pt idx="700">
                  <c:v>1.7000000000000001E-2</c:v>
                </c:pt>
                <c:pt idx="701">
                  <c:v>1.2999999999999999E-2</c:v>
                </c:pt>
                <c:pt idx="702">
                  <c:v>1.2E-2</c:v>
                </c:pt>
                <c:pt idx="703">
                  <c:v>1.7000000000000001E-2</c:v>
                </c:pt>
                <c:pt idx="704">
                  <c:v>1.4E-2</c:v>
                </c:pt>
                <c:pt idx="705">
                  <c:v>1.4E-2</c:v>
                </c:pt>
                <c:pt idx="706">
                  <c:v>1.2E-2</c:v>
                </c:pt>
                <c:pt idx="707">
                  <c:v>1.0999999999999999E-2</c:v>
                </c:pt>
                <c:pt idx="708">
                  <c:v>1.9E-2</c:v>
                </c:pt>
                <c:pt idx="709">
                  <c:v>1.4999999999999999E-2</c:v>
                </c:pt>
                <c:pt idx="710">
                  <c:v>0.02</c:v>
                </c:pt>
                <c:pt idx="711">
                  <c:v>7.0000000000000001E-3</c:v>
                </c:pt>
                <c:pt idx="712">
                  <c:v>1.2E-2</c:v>
                </c:pt>
                <c:pt idx="713">
                  <c:v>1.4E-2</c:v>
                </c:pt>
                <c:pt idx="714">
                  <c:v>2.4E-2</c:v>
                </c:pt>
                <c:pt idx="715">
                  <c:v>1.6E-2</c:v>
                </c:pt>
                <c:pt idx="716">
                  <c:v>1.2999999999999999E-2</c:v>
                </c:pt>
                <c:pt idx="717">
                  <c:v>1.7999999999999999E-2</c:v>
                </c:pt>
                <c:pt idx="718">
                  <c:v>1.0999999999999999E-2</c:v>
                </c:pt>
                <c:pt idx="719">
                  <c:v>8.0000000000000002E-3</c:v>
                </c:pt>
                <c:pt idx="720">
                  <c:v>1.7999999999999999E-2</c:v>
                </c:pt>
                <c:pt idx="721">
                  <c:v>2.1999999999999999E-2</c:v>
                </c:pt>
                <c:pt idx="722">
                  <c:v>1.7000000000000001E-2</c:v>
                </c:pt>
                <c:pt idx="723">
                  <c:v>1.7999999999999999E-2</c:v>
                </c:pt>
                <c:pt idx="724">
                  <c:v>1.9E-2</c:v>
                </c:pt>
                <c:pt idx="725">
                  <c:v>1.4999999999999999E-2</c:v>
                </c:pt>
                <c:pt idx="726">
                  <c:v>1.7999999999999999E-2</c:v>
                </c:pt>
                <c:pt idx="727">
                  <c:v>2.5999999999999999E-2</c:v>
                </c:pt>
                <c:pt idx="728">
                  <c:v>2.4E-2</c:v>
                </c:pt>
                <c:pt idx="729">
                  <c:v>1.0999999999999999E-2</c:v>
                </c:pt>
                <c:pt idx="730">
                  <c:v>1.0999999999999999E-2</c:v>
                </c:pt>
                <c:pt idx="731">
                  <c:v>1.7999999999999999E-2</c:v>
                </c:pt>
                <c:pt idx="732">
                  <c:v>1.4E-2</c:v>
                </c:pt>
                <c:pt idx="733">
                  <c:v>2.3E-2</c:v>
                </c:pt>
                <c:pt idx="734">
                  <c:v>1.7999999999999999E-2</c:v>
                </c:pt>
                <c:pt idx="735">
                  <c:v>1.4999999999999999E-2</c:v>
                </c:pt>
                <c:pt idx="736">
                  <c:v>8.0000000000000002E-3</c:v>
                </c:pt>
                <c:pt idx="737">
                  <c:v>1.7000000000000001E-2</c:v>
                </c:pt>
                <c:pt idx="738">
                  <c:v>2.1000000000000001E-2</c:v>
                </c:pt>
                <c:pt idx="739">
                  <c:v>2.5000000000000001E-2</c:v>
                </c:pt>
                <c:pt idx="740">
                  <c:v>1.2999999999999999E-2</c:v>
                </c:pt>
                <c:pt idx="741">
                  <c:v>2.8000000000000001E-2</c:v>
                </c:pt>
                <c:pt idx="742">
                  <c:v>2.1999999999999999E-2</c:v>
                </c:pt>
                <c:pt idx="743">
                  <c:v>1.6E-2</c:v>
                </c:pt>
                <c:pt idx="744">
                  <c:v>1.7999999999999999E-2</c:v>
                </c:pt>
                <c:pt idx="745">
                  <c:v>1.2999999999999999E-2</c:v>
                </c:pt>
                <c:pt idx="746">
                  <c:v>1.7000000000000001E-2</c:v>
                </c:pt>
                <c:pt idx="747">
                  <c:v>2.3E-2</c:v>
                </c:pt>
                <c:pt idx="748">
                  <c:v>1.6E-2</c:v>
                </c:pt>
                <c:pt idx="749">
                  <c:v>1.0999999999999999E-2</c:v>
                </c:pt>
                <c:pt idx="750">
                  <c:v>2.3E-2</c:v>
                </c:pt>
                <c:pt idx="751">
                  <c:v>1.4E-2</c:v>
                </c:pt>
                <c:pt idx="752">
                  <c:v>1.2999999999999999E-2</c:v>
                </c:pt>
                <c:pt idx="753">
                  <c:v>1.6E-2</c:v>
                </c:pt>
                <c:pt idx="754">
                  <c:v>1.7000000000000001E-2</c:v>
                </c:pt>
                <c:pt idx="755">
                  <c:v>1.4999999999999999E-2</c:v>
                </c:pt>
                <c:pt idx="756">
                  <c:v>1.7000000000000001E-2</c:v>
                </c:pt>
                <c:pt idx="757">
                  <c:v>1.9E-2</c:v>
                </c:pt>
                <c:pt idx="758">
                  <c:v>1.4E-2</c:v>
                </c:pt>
                <c:pt idx="759">
                  <c:v>1.0999999999999999E-2</c:v>
                </c:pt>
                <c:pt idx="760">
                  <c:v>1.4999999999999999E-2</c:v>
                </c:pt>
                <c:pt idx="761">
                  <c:v>8.0000000000000002E-3</c:v>
                </c:pt>
                <c:pt idx="762">
                  <c:v>4.0000000000000001E-3</c:v>
                </c:pt>
                <c:pt idx="763">
                  <c:v>1.2E-2</c:v>
                </c:pt>
                <c:pt idx="764">
                  <c:v>1.7000000000000001E-2</c:v>
                </c:pt>
                <c:pt idx="765">
                  <c:v>1.2999999999999999E-2</c:v>
                </c:pt>
                <c:pt idx="766">
                  <c:v>1.7999999999999999E-2</c:v>
                </c:pt>
                <c:pt idx="767">
                  <c:v>1.7999999999999999E-2</c:v>
                </c:pt>
                <c:pt idx="768">
                  <c:v>1.4999999999999999E-2</c:v>
                </c:pt>
                <c:pt idx="769">
                  <c:v>1.7000000000000001E-2</c:v>
                </c:pt>
                <c:pt idx="770">
                  <c:v>1.2E-2</c:v>
                </c:pt>
                <c:pt idx="771">
                  <c:v>1.4999999999999999E-2</c:v>
                </c:pt>
                <c:pt idx="772">
                  <c:v>1.2999999999999999E-2</c:v>
                </c:pt>
                <c:pt idx="773">
                  <c:v>1.7000000000000001E-2</c:v>
                </c:pt>
                <c:pt idx="774">
                  <c:v>1.2E-2</c:v>
                </c:pt>
                <c:pt idx="775">
                  <c:v>1.6E-2</c:v>
                </c:pt>
                <c:pt idx="776">
                  <c:v>1.6E-2</c:v>
                </c:pt>
                <c:pt idx="777">
                  <c:v>1.9E-2</c:v>
                </c:pt>
                <c:pt idx="778">
                  <c:v>1.6E-2</c:v>
                </c:pt>
                <c:pt idx="779">
                  <c:v>1.7000000000000001E-2</c:v>
                </c:pt>
                <c:pt idx="780">
                  <c:v>1.4E-2</c:v>
                </c:pt>
                <c:pt idx="781">
                  <c:v>1.4E-2</c:v>
                </c:pt>
                <c:pt idx="782">
                  <c:v>2.9000000000000001E-2</c:v>
                </c:pt>
                <c:pt idx="783">
                  <c:v>2.1999999999999999E-2</c:v>
                </c:pt>
                <c:pt idx="784">
                  <c:v>1.2E-2</c:v>
                </c:pt>
                <c:pt idx="785">
                  <c:v>1.7000000000000001E-2</c:v>
                </c:pt>
                <c:pt idx="786">
                  <c:v>0.02</c:v>
                </c:pt>
                <c:pt idx="787">
                  <c:v>2.1000000000000001E-2</c:v>
                </c:pt>
                <c:pt idx="788">
                  <c:v>1.2E-2</c:v>
                </c:pt>
                <c:pt idx="789">
                  <c:v>0.02</c:v>
                </c:pt>
                <c:pt idx="790">
                  <c:v>2.5000000000000001E-2</c:v>
                </c:pt>
                <c:pt idx="791">
                  <c:v>1.2E-2</c:v>
                </c:pt>
                <c:pt idx="792">
                  <c:v>1.7000000000000001E-2</c:v>
                </c:pt>
                <c:pt idx="793">
                  <c:v>1.7999999999999999E-2</c:v>
                </c:pt>
                <c:pt idx="794">
                  <c:v>1.4999999999999999E-2</c:v>
                </c:pt>
                <c:pt idx="795">
                  <c:v>2.1999999999999999E-2</c:v>
                </c:pt>
                <c:pt idx="796">
                  <c:v>1.6E-2</c:v>
                </c:pt>
                <c:pt idx="797">
                  <c:v>1.4999999999999999E-2</c:v>
                </c:pt>
                <c:pt idx="798">
                  <c:v>1.7000000000000001E-2</c:v>
                </c:pt>
                <c:pt idx="799">
                  <c:v>2.1000000000000001E-2</c:v>
                </c:pt>
                <c:pt idx="800">
                  <c:v>1.7000000000000001E-2</c:v>
                </c:pt>
                <c:pt idx="801">
                  <c:v>1.9E-2</c:v>
                </c:pt>
                <c:pt idx="802">
                  <c:v>0.02</c:v>
                </c:pt>
                <c:pt idx="803">
                  <c:v>1.4999999999999999E-2</c:v>
                </c:pt>
                <c:pt idx="804">
                  <c:v>2.1999999999999999E-2</c:v>
                </c:pt>
                <c:pt idx="805">
                  <c:v>1.6E-2</c:v>
                </c:pt>
                <c:pt idx="806">
                  <c:v>2.3E-2</c:v>
                </c:pt>
                <c:pt idx="807">
                  <c:v>1.6E-2</c:v>
                </c:pt>
                <c:pt idx="808">
                  <c:v>1.4999999999999999E-2</c:v>
                </c:pt>
                <c:pt idx="809">
                  <c:v>1.4999999999999999E-2</c:v>
                </c:pt>
                <c:pt idx="810">
                  <c:v>1.4999999999999999E-2</c:v>
                </c:pt>
                <c:pt idx="811">
                  <c:v>1.9E-2</c:v>
                </c:pt>
                <c:pt idx="812">
                  <c:v>1.4E-2</c:v>
                </c:pt>
                <c:pt idx="813">
                  <c:v>1.4999999999999999E-2</c:v>
                </c:pt>
                <c:pt idx="814">
                  <c:v>2.5999999999999999E-2</c:v>
                </c:pt>
                <c:pt idx="815">
                  <c:v>0.01</c:v>
                </c:pt>
                <c:pt idx="816">
                  <c:v>2.1999999999999999E-2</c:v>
                </c:pt>
                <c:pt idx="817">
                  <c:v>1.7999999999999999E-2</c:v>
                </c:pt>
                <c:pt idx="818">
                  <c:v>0.02</c:v>
                </c:pt>
                <c:pt idx="819">
                  <c:v>1.0999999999999999E-2</c:v>
                </c:pt>
                <c:pt idx="820">
                  <c:v>2.5999999999999999E-2</c:v>
                </c:pt>
                <c:pt idx="821">
                  <c:v>1.2E-2</c:v>
                </c:pt>
                <c:pt idx="822">
                  <c:v>1.7000000000000001E-2</c:v>
                </c:pt>
                <c:pt idx="823">
                  <c:v>0.02</c:v>
                </c:pt>
                <c:pt idx="824">
                  <c:v>1.2E-2</c:v>
                </c:pt>
                <c:pt idx="825">
                  <c:v>8.0000000000000002E-3</c:v>
                </c:pt>
                <c:pt idx="826">
                  <c:v>2.1999999999999999E-2</c:v>
                </c:pt>
                <c:pt idx="827">
                  <c:v>1.9E-2</c:v>
                </c:pt>
                <c:pt idx="828">
                  <c:v>1.6E-2</c:v>
                </c:pt>
                <c:pt idx="829">
                  <c:v>2.4E-2</c:v>
                </c:pt>
                <c:pt idx="830">
                  <c:v>1.6E-2</c:v>
                </c:pt>
                <c:pt idx="831">
                  <c:v>2.1000000000000001E-2</c:v>
                </c:pt>
                <c:pt idx="832">
                  <c:v>1.2999999999999999E-2</c:v>
                </c:pt>
                <c:pt idx="833">
                  <c:v>2.5999999999999999E-2</c:v>
                </c:pt>
                <c:pt idx="834">
                  <c:v>8.0000000000000002E-3</c:v>
                </c:pt>
                <c:pt idx="835">
                  <c:v>1.7000000000000001E-2</c:v>
                </c:pt>
                <c:pt idx="836">
                  <c:v>2.4E-2</c:v>
                </c:pt>
                <c:pt idx="837">
                  <c:v>1.9E-2</c:v>
                </c:pt>
                <c:pt idx="838">
                  <c:v>1.2E-2</c:v>
                </c:pt>
                <c:pt idx="839">
                  <c:v>1.6E-2</c:v>
                </c:pt>
                <c:pt idx="840">
                  <c:v>1.4E-2</c:v>
                </c:pt>
                <c:pt idx="841">
                  <c:v>1.7000000000000001E-2</c:v>
                </c:pt>
                <c:pt idx="842">
                  <c:v>5.0000000000000001E-3</c:v>
                </c:pt>
                <c:pt idx="843">
                  <c:v>2.5000000000000001E-2</c:v>
                </c:pt>
                <c:pt idx="844">
                  <c:v>1.7000000000000001E-2</c:v>
                </c:pt>
                <c:pt idx="845">
                  <c:v>1.7999999999999999E-2</c:v>
                </c:pt>
                <c:pt idx="846">
                  <c:v>2.9000000000000001E-2</c:v>
                </c:pt>
                <c:pt idx="847">
                  <c:v>1.7000000000000001E-2</c:v>
                </c:pt>
                <c:pt idx="848">
                  <c:v>1.2999999999999999E-2</c:v>
                </c:pt>
                <c:pt idx="849">
                  <c:v>2.1999999999999999E-2</c:v>
                </c:pt>
                <c:pt idx="850">
                  <c:v>2.1999999999999999E-2</c:v>
                </c:pt>
                <c:pt idx="851">
                  <c:v>1.9E-2</c:v>
                </c:pt>
                <c:pt idx="852">
                  <c:v>0.02</c:v>
                </c:pt>
                <c:pt idx="853">
                  <c:v>8.0000000000000002E-3</c:v>
                </c:pt>
                <c:pt idx="854">
                  <c:v>8.9999999999999993E-3</c:v>
                </c:pt>
                <c:pt idx="855">
                  <c:v>1.6E-2</c:v>
                </c:pt>
                <c:pt idx="856">
                  <c:v>1.0999999999999999E-2</c:v>
                </c:pt>
                <c:pt idx="857">
                  <c:v>0.02</c:v>
                </c:pt>
                <c:pt idx="858">
                  <c:v>1.6E-2</c:v>
                </c:pt>
                <c:pt idx="859">
                  <c:v>2.1999999999999999E-2</c:v>
                </c:pt>
                <c:pt idx="860">
                  <c:v>1.7000000000000001E-2</c:v>
                </c:pt>
                <c:pt idx="861">
                  <c:v>2.3E-2</c:v>
                </c:pt>
                <c:pt idx="862">
                  <c:v>1.4999999999999999E-2</c:v>
                </c:pt>
                <c:pt idx="863">
                  <c:v>1.2E-2</c:v>
                </c:pt>
                <c:pt idx="864">
                  <c:v>8.0000000000000002E-3</c:v>
                </c:pt>
                <c:pt idx="865">
                  <c:v>2.1999999999999999E-2</c:v>
                </c:pt>
                <c:pt idx="866">
                  <c:v>0.02</c:v>
                </c:pt>
                <c:pt idx="867">
                  <c:v>1.6E-2</c:v>
                </c:pt>
                <c:pt idx="868">
                  <c:v>2.9000000000000001E-2</c:v>
                </c:pt>
                <c:pt idx="869">
                  <c:v>1.9E-2</c:v>
                </c:pt>
                <c:pt idx="870">
                  <c:v>1.7999999999999999E-2</c:v>
                </c:pt>
                <c:pt idx="871">
                  <c:v>2.3E-2</c:v>
                </c:pt>
                <c:pt idx="872">
                  <c:v>1.6E-2</c:v>
                </c:pt>
                <c:pt idx="873">
                  <c:v>1.2999999999999999E-2</c:v>
                </c:pt>
                <c:pt idx="874">
                  <c:v>1.4E-2</c:v>
                </c:pt>
                <c:pt idx="875">
                  <c:v>1.7999999999999999E-2</c:v>
                </c:pt>
                <c:pt idx="876">
                  <c:v>1.2999999999999999E-2</c:v>
                </c:pt>
                <c:pt idx="877">
                  <c:v>1.6E-2</c:v>
                </c:pt>
                <c:pt idx="878">
                  <c:v>0.02</c:v>
                </c:pt>
                <c:pt idx="879">
                  <c:v>1.7999999999999999E-2</c:v>
                </c:pt>
                <c:pt idx="880">
                  <c:v>2.1000000000000001E-2</c:v>
                </c:pt>
                <c:pt idx="881">
                  <c:v>1.7000000000000001E-2</c:v>
                </c:pt>
                <c:pt idx="882">
                  <c:v>1.9E-2</c:v>
                </c:pt>
                <c:pt idx="883">
                  <c:v>2.4E-2</c:v>
                </c:pt>
                <c:pt idx="884">
                  <c:v>1.6E-2</c:v>
                </c:pt>
                <c:pt idx="885">
                  <c:v>2.4E-2</c:v>
                </c:pt>
                <c:pt idx="886">
                  <c:v>1.7000000000000001E-2</c:v>
                </c:pt>
                <c:pt idx="887">
                  <c:v>2.3E-2</c:v>
                </c:pt>
                <c:pt idx="888">
                  <c:v>1.7999999999999999E-2</c:v>
                </c:pt>
                <c:pt idx="889">
                  <c:v>1.7999999999999999E-2</c:v>
                </c:pt>
                <c:pt idx="890">
                  <c:v>1.6E-2</c:v>
                </c:pt>
                <c:pt idx="891">
                  <c:v>2.1999999999999999E-2</c:v>
                </c:pt>
                <c:pt idx="892">
                  <c:v>3.3000000000000002E-2</c:v>
                </c:pt>
                <c:pt idx="893">
                  <c:v>1.4E-2</c:v>
                </c:pt>
                <c:pt idx="894">
                  <c:v>1.2999999999999999E-2</c:v>
                </c:pt>
                <c:pt idx="895">
                  <c:v>2.5999999999999999E-2</c:v>
                </c:pt>
                <c:pt idx="896">
                  <c:v>1.7000000000000001E-2</c:v>
                </c:pt>
                <c:pt idx="897">
                  <c:v>1.2E-2</c:v>
                </c:pt>
                <c:pt idx="898">
                  <c:v>1.6E-2</c:v>
                </c:pt>
                <c:pt idx="899">
                  <c:v>1.4E-2</c:v>
                </c:pt>
                <c:pt idx="900">
                  <c:v>6.0000000000000001E-3</c:v>
                </c:pt>
                <c:pt idx="901">
                  <c:v>2.7E-2</c:v>
                </c:pt>
                <c:pt idx="902">
                  <c:v>0.02</c:v>
                </c:pt>
                <c:pt idx="903">
                  <c:v>1.7999999999999999E-2</c:v>
                </c:pt>
                <c:pt idx="904">
                  <c:v>1.7000000000000001E-2</c:v>
                </c:pt>
                <c:pt idx="905">
                  <c:v>2.1000000000000001E-2</c:v>
                </c:pt>
                <c:pt idx="906">
                  <c:v>1.4999999999999999E-2</c:v>
                </c:pt>
                <c:pt idx="907">
                  <c:v>0.02</c:v>
                </c:pt>
                <c:pt idx="908">
                  <c:v>2.1000000000000001E-2</c:v>
                </c:pt>
                <c:pt idx="909">
                  <c:v>0.01</c:v>
                </c:pt>
                <c:pt idx="910">
                  <c:v>2.3E-2</c:v>
                </c:pt>
                <c:pt idx="911">
                  <c:v>1.6E-2</c:v>
                </c:pt>
                <c:pt idx="912">
                  <c:v>2.4E-2</c:v>
                </c:pt>
                <c:pt idx="913">
                  <c:v>1.2999999999999999E-2</c:v>
                </c:pt>
                <c:pt idx="914">
                  <c:v>1.2E-2</c:v>
                </c:pt>
                <c:pt idx="915">
                  <c:v>1.4999999999999999E-2</c:v>
                </c:pt>
                <c:pt idx="916">
                  <c:v>2.1999999999999999E-2</c:v>
                </c:pt>
                <c:pt idx="917">
                  <c:v>1.2E-2</c:v>
                </c:pt>
                <c:pt idx="918">
                  <c:v>1.2E-2</c:v>
                </c:pt>
                <c:pt idx="919">
                  <c:v>1.2999999999999999E-2</c:v>
                </c:pt>
                <c:pt idx="920">
                  <c:v>2.7E-2</c:v>
                </c:pt>
                <c:pt idx="921">
                  <c:v>1.7999999999999999E-2</c:v>
                </c:pt>
                <c:pt idx="922">
                  <c:v>7.0000000000000001E-3</c:v>
                </c:pt>
                <c:pt idx="923">
                  <c:v>2.5999999999999999E-2</c:v>
                </c:pt>
                <c:pt idx="924">
                  <c:v>1.2E-2</c:v>
                </c:pt>
                <c:pt idx="925">
                  <c:v>3.0000000000000001E-3</c:v>
                </c:pt>
                <c:pt idx="926">
                  <c:v>1.7000000000000001E-2</c:v>
                </c:pt>
                <c:pt idx="927">
                  <c:v>1.9E-2</c:v>
                </c:pt>
                <c:pt idx="928">
                  <c:v>1.2E-2</c:v>
                </c:pt>
                <c:pt idx="929">
                  <c:v>2.4E-2</c:v>
                </c:pt>
                <c:pt idx="930">
                  <c:v>1.4999999999999999E-2</c:v>
                </c:pt>
                <c:pt idx="931">
                  <c:v>1.7999999999999999E-2</c:v>
                </c:pt>
                <c:pt idx="932">
                  <c:v>1.4E-2</c:v>
                </c:pt>
                <c:pt idx="933">
                  <c:v>1.6E-2</c:v>
                </c:pt>
                <c:pt idx="934">
                  <c:v>0.02</c:v>
                </c:pt>
                <c:pt idx="935">
                  <c:v>1.7999999999999999E-2</c:v>
                </c:pt>
                <c:pt idx="936">
                  <c:v>1.4999999999999999E-2</c:v>
                </c:pt>
                <c:pt idx="937">
                  <c:v>2.4E-2</c:v>
                </c:pt>
                <c:pt idx="938">
                  <c:v>1.2999999999999999E-2</c:v>
                </c:pt>
                <c:pt idx="939">
                  <c:v>2.1000000000000001E-2</c:v>
                </c:pt>
                <c:pt idx="940">
                  <c:v>1.2999999999999999E-2</c:v>
                </c:pt>
                <c:pt idx="941">
                  <c:v>1.7000000000000001E-2</c:v>
                </c:pt>
                <c:pt idx="942">
                  <c:v>8.9999999999999993E-3</c:v>
                </c:pt>
                <c:pt idx="943">
                  <c:v>1.6E-2</c:v>
                </c:pt>
                <c:pt idx="944">
                  <c:v>0.02</c:v>
                </c:pt>
                <c:pt idx="945">
                  <c:v>3.1E-2</c:v>
                </c:pt>
                <c:pt idx="946">
                  <c:v>1.7999999999999999E-2</c:v>
                </c:pt>
                <c:pt idx="947">
                  <c:v>0.02</c:v>
                </c:pt>
                <c:pt idx="948">
                  <c:v>0.02</c:v>
                </c:pt>
                <c:pt idx="949">
                  <c:v>2.3E-2</c:v>
                </c:pt>
                <c:pt idx="950">
                  <c:v>2.1999999999999999E-2</c:v>
                </c:pt>
                <c:pt idx="951">
                  <c:v>1.9E-2</c:v>
                </c:pt>
                <c:pt idx="952">
                  <c:v>2.3E-2</c:v>
                </c:pt>
                <c:pt idx="953">
                  <c:v>2.1999999999999999E-2</c:v>
                </c:pt>
                <c:pt idx="954">
                  <c:v>2.3E-2</c:v>
                </c:pt>
                <c:pt idx="955">
                  <c:v>2.7E-2</c:v>
                </c:pt>
                <c:pt idx="956">
                  <c:v>1.7000000000000001E-2</c:v>
                </c:pt>
                <c:pt idx="957">
                  <c:v>2.4E-2</c:v>
                </c:pt>
                <c:pt idx="958">
                  <c:v>2.9000000000000001E-2</c:v>
                </c:pt>
                <c:pt idx="959">
                  <c:v>2.1999999999999999E-2</c:v>
                </c:pt>
                <c:pt idx="960">
                  <c:v>1.2999999999999999E-2</c:v>
                </c:pt>
                <c:pt idx="961">
                  <c:v>2.5000000000000001E-2</c:v>
                </c:pt>
                <c:pt idx="962">
                  <c:v>1.9E-2</c:v>
                </c:pt>
                <c:pt idx="963">
                  <c:v>1.4999999999999999E-2</c:v>
                </c:pt>
                <c:pt idx="964">
                  <c:v>1.4E-2</c:v>
                </c:pt>
                <c:pt idx="965">
                  <c:v>1.2E-2</c:v>
                </c:pt>
                <c:pt idx="966">
                  <c:v>1.4E-2</c:v>
                </c:pt>
                <c:pt idx="967">
                  <c:v>1.6E-2</c:v>
                </c:pt>
                <c:pt idx="968">
                  <c:v>1.6E-2</c:v>
                </c:pt>
                <c:pt idx="969">
                  <c:v>1.2999999999999999E-2</c:v>
                </c:pt>
                <c:pt idx="970">
                  <c:v>1.4999999999999999E-2</c:v>
                </c:pt>
                <c:pt idx="971">
                  <c:v>1.7000000000000001E-2</c:v>
                </c:pt>
                <c:pt idx="972">
                  <c:v>1.4E-2</c:v>
                </c:pt>
                <c:pt idx="973">
                  <c:v>2.3E-2</c:v>
                </c:pt>
                <c:pt idx="974">
                  <c:v>1.0999999999999999E-2</c:v>
                </c:pt>
                <c:pt idx="975">
                  <c:v>0.02</c:v>
                </c:pt>
                <c:pt idx="976">
                  <c:v>2.8000000000000001E-2</c:v>
                </c:pt>
                <c:pt idx="977">
                  <c:v>1.7999999999999999E-2</c:v>
                </c:pt>
                <c:pt idx="978">
                  <c:v>1.7999999999999999E-2</c:v>
                </c:pt>
                <c:pt idx="979">
                  <c:v>2.1000000000000001E-2</c:v>
                </c:pt>
                <c:pt idx="980">
                  <c:v>1.2E-2</c:v>
                </c:pt>
                <c:pt idx="981">
                  <c:v>1.4999999999999999E-2</c:v>
                </c:pt>
                <c:pt idx="982">
                  <c:v>8.9999999999999993E-3</c:v>
                </c:pt>
                <c:pt idx="983">
                  <c:v>1.7000000000000001E-2</c:v>
                </c:pt>
                <c:pt idx="984">
                  <c:v>1.6E-2</c:v>
                </c:pt>
                <c:pt idx="985">
                  <c:v>2.1000000000000001E-2</c:v>
                </c:pt>
                <c:pt idx="986">
                  <c:v>1.7999999999999999E-2</c:v>
                </c:pt>
                <c:pt idx="987">
                  <c:v>2.1999999999999999E-2</c:v>
                </c:pt>
                <c:pt idx="988">
                  <c:v>8.9999999999999993E-3</c:v>
                </c:pt>
                <c:pt idx="989">
                  <c:v>2.8000000000000001E-2</c:v>
                </c:pt>
                <c:pt idx="990">
                  <c:v>0.02</c:v>
                </c:pt>
                <c:pt idx="991">
                  <c:v>2.7E-2</c:v>
                </c:pt>
                <c:pt idx="992">
                  <c:v>1.2E-2</c:v>
                </c:pt>
                <c:pt idx="993">
                  <c:v>1.9E-2</c:v>
                </c:pt>
                <c:pt idx="994">
                  <c:v>2.1000000000000001E-2</c:v>
                </c:pt>
                <c:pt idx="995">
                  <c:v>2.4E-2</c:v>
                </c:pt>
                <c:pt idx="996">
                  <c:v>2.1999999999999999E-2</c:v>
                </c:pt>
                <c:pt idx="997">
                  <c:v>1.7999999999999999E-2</c:v>
                </c:pt>
                <c:pt idx="998">
                  <c:v>0.02</c:v>
                </c:pt>
                <c:pt idx="999">
                  <c:v>2.1000000000000001E-2</c:v>
                </c:pt>
                <c:pt idx="1000">
                  <c:v>2.5000000000000001E-2</c:v>
                </c:pt>
                <c:pt idx="1001">
                  <c:v>2.1000000000000001E-2</c:v>
                </c:pt>
                <c:pt idx="1002">
                  <c:v>1.2999999999999999E-2</c:v>
                </c:pt>
                <c:pt idx="1003">
                  <c:v>1.4E-2</c:v>
                </c:pt>
                <c:pt idx="1004">
                  <c:v>1.6E-2</c:v>
                </c:pt>
                <c:pt idx="1005">
                  <c:v>2.5000000000000001E-2</c:v>
                </c:pt>
                <c:pt idx="1006">
                  <c:v>1.7999999999999999E-2</c:v>
                </c:pt>
                <c:pt idx="1007">
                  <c:v>1.2999999999999999E-2</c:v>
                </c:pt>
                <c:pt idx="1008">
                  <c:v>1.7999999999999999E-2</c:v>
                </c:pt>
                <c:pt idx="1009">
                  <c:v>2.5000000000000001E-2</c:v>
                </c:pt>
                <c:pt idx="1010">
                  <c:v>2.5999999999999999E-2</c:v>
                </c:pt>
                <c:pt idx="1011">
                  <c:v>2.4E-2</c:v>
                </c:pt>
                <c:pt idx="1012">
                  <c:v>2.3E-2</c:v>
                </c:pt>
                <c:pt idx="1013">
                  <c:v>1.6E-2</c:v>
                </c:pt>
                <c:pt idx="1014">
                  <c:v>2.3E-2</c:v>
                </c:pt>
                <c:pt idx="1015">
                  <c:v>1.7000000000000001E-2</c:v>
                </c:pt>
                <c:pt idx="1016">
                  <c:v>1.2E-2</c:v>
                </c:pt>
                <c:pt idx="1017">
                  <c:v>2.1000000000000001E-2</c:v>
                </c:pt>
                <c:pt idx="1018">
                  <c:v>1.4E-2</c:v>
                </c:pt>
                <c:pt idx="1019">
                  <c:v>1.7999999999999999E-2</c:v>
                </c:pt>
                <c:pt idx="1020">
                  <c:v>2.5999999999999999E-2</c:v>
                </c:pt>
                <c:pt idx="1021">
                  <c:v>2.4E-2</c:v>
                </c:pt>
                <c:pt idx="1022">
                  <c:v>2.4E-2</c:v>
                </c:pt>
                <c:pt idx="1023">
                  <c:v>2.3E-2</c:v>
                </c:pt>
                <c:pt idx="1024">
                  <c:v>1.2E-2</c:v>
                </c:pt>
                <c:pt idx="1025">
                  <c:v>2.8000000000000001E-2</c:v>
                </c:pt>
                <c:pt idx="1026">
                  <c:v>2.8000000000000001E-2</c:v>
                </c:pt>
                <c:pt idx="1027">
                  <c:v>2.5000000000000001E-2</c:v>
                </c:pt>
                <c:pt idx="1028">
                  <c:v>0.02</c:v>
                </c:pt>
                <c:pt idx="1029">
                  <c:v>2.9000000000000001E-2</c:v>
                </c:pt>
                <c:pt idx="1030">
                  <c:v>0.02</c:v>
                </c:pt>
                <c:pt idx="1031">
                  <c:v>2.1000000000000001E-2</c:v>
                </c:pt>
                <c:pt idx="1032">
                  <c:v>2.4E-2</c:v>
                </c:pt>
                <c:pt idx="1033">
                  <c:v>1.7999999999999999E-2</c:v>
                </c:pt>
                <c:pt idx="1034">
                  <c:v>2.3E-2</c:v>
                </c:pt>
                <c:pt idx="1035">
                  <c:v>0.02</c:v>
                </c:pt>
                <c:pt idx="1036">
                  <c:v>1.4E-2</c:v>
                </c:pt>
                <c:pt idx="1037">
                  <c:v>2.1000000000000001E-2</c:v>
                </c:pt>
                <c:pt idx="1038">
                  <c:v>8.0000000000000002E-3</c:v>
                </c:pt>
                <c:pt idx="1039">
                  <c:v>1.7000000000000001E-2</c:v>
                </c:pt>
                <c:pt idx="1040">
                  <c:v>8.9999999999999993E-3</c:v>
                </c:pt>
                <c:pt idx="1041">
                  <c:v>2.8000000000000001E-2</c:v>
                </c:pt>
                <c:pt idx="1042">
                  <c:v>1.4E-2</c:v>
                </c:pt>
                <c:pt idx="1043">
                  <c:v>1.6E-2</c:v>
                </c:pt>
                <c:pt idx="1044">
                  <c:v>6.0000000000000001E-3</c:v>
                </c:pt>
                <c:pt idx="1045">
                  <c:v>1.9E-2</c:v>
                </c:pt>
                <c:pt idx="1046">
                  <c:v>1.7000000000000001E-2</c:v>
                </c:pt>
                <c:pt idx="1047">
                  <c:v>2.1999999999999999E-2</c:v>
                </c:pt>
                <c:pt idx="1048">
                  <c:v>2.1999999999999999E-2</c:v>
                </c:pt>
                <c:pt idx="1049">
                  <c:v>2.7E-2</c:v>
                </c:pt>
                <c:pt idx="1050">
                  <c:v>2.1999999999999999E-2</c:v>
                </c:pt>
                <c:pt idx="1051">
                  <c:v>2.3E-2</c:v>
                </c:pt>
                <c:pt idx="1052">
                  <c:v>2.5999999999999999E-2</c:v>
                </c:pt>
                <c:pt idx="1053">
                  <c:v>2.1999999999999999E-2</c:v>
                </c:pt>
                <c:pt idx="1054">
                  <c:v>2.7E-2</c:v>
                </c:pt>
                <c:pt idx="1055">
                  <c:v>1.6E-2</c:v>
                </c:pt>
                <c:pt idx="1056">
                  <c:v>2.3E-2</c:v>
                </c:pt>
                <c:pt idx="1057">
                  <c:v>2.9000000000000001E-2</c:v>
                </c:pt>
                <c:pt idx="1058">
                  <c:v>1.0999999999999999E-2</c:v>
                </c:pt>
                <c:pt idx="1059">
                  <c:v>1.7000000000000001E-2</c:v>
                </c:pt>
                <c:pt idx="1060">
                  <c:v>1.2E-2</c:v>
                </c:pt>
                <c:pt idx="1061">
                  <c:v>1.6E-2</c:v>
                </c:pt>
                <c:pt idx="1062">
                  <c:v>1.9E-2</c:v>
                </c:pt>
                <c:pt idx="1063">
                  <c:v>2.1000000000000001E-2</c:v>
                </c:pt>
                <c:pt idx="1064">
                  <c:v>1.4E-2</c:v>
                </c:pt>
                <c:pt idx="1065">
                  <c:v>1.7999999999999999E-2</c:v>
                </c:pt>
                <c:pt idx="1066">
                  <c:v>2.1000000000000001E-2</c:v>
                </c:pt>
                <c:pt idx="1067">
                  <c:v>2.1000000000000001E-2</c:v>
                </c:pt>
                <c:pt idx="1068">
                  <c:v>3.1E-2</c:v>
                </c:pt>
                <c:pt idx="1069">
                  <c:v>1.7000000000000001E-2</c:v>
                </c:pt>
                <c:pt idx="1070">
                  <c:v>2.5999999999999999E-2</c:v>
                </c:pt>
                <c:pt idx="1071">
                  <c:v>1.2999999999999999E-2</c:v>
                </c:pt>
                <c:pt idx="1072">
                  <c:v>1.4999999999999999E-2</c:v>
                </c:pt>
                <c:pt idx="1073">
                  <c:v>2.5999999999999999E-2</c:v>
                </c:pt>
                <c:pt idx="1074">
                  <c:v>0.02</c:v>
                </c:pt>
                <c:pt idx="1075">
                  <c:v>2.5999999999999999E-2</c:v>
                </c:pt>
                <c:pt idx="1076">
                  <c:v>1.4999999999999999E-2</c:v>
                </c:pt>
                <c:pt idx="1077">
                  <c:v>0.01</c:v>
                </c:pt>
                <c:pt idx="1078">
                  <c:v>1.2999999999999999E-2</c:v>
                </c:pt>
                <c:pt idx="1079">
                  <c:v>1.4E-2</c:v>
                </c:pt>
                <c:pt idx="1080">
                  <c:v>1.2999999999999999E-2</c:v>
                </c:pt>
                <c:pt idx="1081">
                  <c:v>1.7000000000000001E-2</c:v>
                </c:pt>
                <c:pt idx="1082">
                  <c:v>1.0999999999999999E-2</c:v>
                </c:pt>
                <c:pt idx="1083">
                  <c:v>1.9E-2</c:v>
                </c:pt>
                <c:pt idx="1084">
                  <c:v>2.4E-2</c:v>
                </c:pt>
                <c:pt idx="1085">
                  <c:v>2.9000000000000001E-2</c:v>
                </c:pt>
                <c:pt idx="1086">
                  <c:v>1.7000000000000001E-2</c:v>
                </c:pt>
                <c:pt idx="1087">
                  <c:v>1.7999999999999999E-2</c:v>
                </c:pt>
                <c:pt idx="1088">
                  <c:v>1.0999999999999999E-2</c:v>
                </c:pt>
                <c:pt idx="1089">
                  <c:v>2.9000000000000001E-2</c:v>
                </c:pt>
                <c:pt idx="1090">
                  <c:v>2.5000000000000001E-2</c:v>
                </c:pt>
                <c:pt idx="1091">
                  <c:v>2.1999999999999999E-2</c:v>
                </c:pt>
                <c:pt idx="1092">
                  <c:v>1.9E-2</c:v>
                </c:pt>
                <c:pt idx="1093">
                  <c:v>2.8000000000000001E-2</c:v>
                </c:pt>
                <c:pt idx="1094">
                  <c:v>1.4E-2</c:v>
                </c:pt>
                <c:pt idx="1095">
                  <c:v>2.5999999999999999E-2</c:v>
                </c:pt>
                <c:pt idx="1096">
                  <c:v>0.01</c:v>
                </c:pt>
                <c:pt idx="1097">
                  <c:v>0.02</c:v>
                </c:pt>
                <c:pt idx="1098">
                  <c:v>1.7999999999999999E-2</c:v>
                </c:pt>
                <c:pt idx="1099">
                  <c:v>2.9000000000000001E-2</c:v>
                </c:pt>
                <c:pt idx="1100">
                  <c:v>1.7000000000000001E-2</c:v>
                </c:pt>
                <c:pt idx="1101">
                  <c:v>3.2000000000000001E-2</c:v>
                </c:pt>
                <c:pt idx="1102">
                  <c:v>1.9E-2</c:v>
                </c:pt>
                <c:pt idx="1103">
                  <c:v>1.9E-2</c:v>
                </c:pt>
                <c:pt idx="1104">
                  <c:v>2.8000000000000001E-2</c:v>
                </c:pt>
                <c:pt idx="1105">
                  <c:v>2.4E-2</c:v>
                </c:pt>
                <c:pt idx="1106">
                  <c:v>2.5999999999999999E-2</c:v>
                </c:pt>
                <c:pt idx="1107">
                  <c:v>0.03</c:v>
                </c:pt>
                <c:pt idx="1108">
                  <c:v>2.1000000000000001E-2</c:v>
                </c:pt>
                <c:pt idx="1109">
                  <c:v>2.9000000000000001E-2</c:v>
                </c:pt>
                <c:pt idx="1110">
                  <c:v>2.1999999999999999E-2</c:v>
                </c:pt>
                <c:pt idx="1111">
                  <c:v>1.7999999999999999E-2</c:v>
                </c:pt>
                <c:pt idx="1112">
                  <c:v>3.5999999999999997E-2</c:v>
                </c:pt>
                <c:pt idx="1113">
                  <c:v>2.9000000000000001E-2</c:v>
                </c:pt>
                <c:pt idx="1114">
                  <c:v>0.02</c:v>
                </c:pt>
                <c:pt idx="1115">
                  <c:v>1.7999999999999999E-2</c:v>
                </c:pt>
                <c:pt idx="1116">
                  <c:v>2.5999999999999999E-2</c:v>
                </c:pt>
                <c:pt idx="1117">
                  <c:v>2.3E-2</c:v>
                </c:pt>
                <c:pt idx="1118">
                  <c:v>2.5999999999999999E-2</c:v>
                </c:pt>
                <c:pt idx="1119">
                  <c:v>2.4E-2</c:v>
                </c:pt>
                <c:pt idx="1120">
                  <c:v>1.9E-2</c:v>
                </c:pt>
                <c:pt idx="1121">
                  <c:v>0.03</c:v>
                </c:pt>
                <c:pt idx="1122">
                  <c:v>2.5000000000000001E-2</c:v>
                </c:pt>
                <c:pt idx="1123">
                  <c:v>3.2000000000000001E-2</c:v>
                </c:pt>
                <c:pt idx="1124">
                  <c:v>2.3E-2</c:v>
                </c:pt>
                <c:pt idx="1125">
                  <c:v>2.9000000000000001E-2</c:v>
                </c:pt>
                <c:pt idx="1126">
                  <c:v>2.7E-2</c:v>
                </c:pt>
                <c:pt idx="1127">
                  <c:v>3.2000000000000001E-2</c:v>
                </c:pt>
                <c:pt idx="1128">
                  <c:v>2.4E-2</c:v>
                </c:pt>
                <c:pt idx="1129">
                  <c:v>2.8000000000000001E-2</c:v>
                </c:pt>
                <c:pt idx="1130">
                  <c:v>2.1999999999999999E-2</c:v>
                </c:pt>
                <c:pt idx="1131">
                  <c:v>2.7E-2</c:v>
                </c:pt>
                <c:pt idx="1132">
                  <c:v>2.7E-2</c:v>
                </c:pt>
                <c:pt idx="1133">
                  <c:v>0.02</c:v>
                </c:pt>
                <c:pt idx="1134">
                  <c:v>2.1000000000000001E-2</c:v>
                </c:pt>
                <c:pt idx="1135">
                  <c:v>3.1E-2</c:v>
                </c:pt>
                <c:pt idx="1136">
                  <c:v>2.1999999999999999E-2</c:v>
                </c:pt>
                <c:pt idx="1137">
                  <c:v>2.1999999999999999E-2</c:v>
                </c:pt>
                <c:pt idx="1138">
                  <c:v>1.7999999999999999E-2</c:v>
                </c:pt>
                <c:pt idx="1139">
                  <c:v>2.7E-2</c:v>
                </c:pt>
                <c:pt idx="1140">
                  <c:v>0.02</c:v>
                </c:pt>
                <c:pt idx="1141">
                  <c:v>2.9000000000000001E-2</c:v>
                </c:pt>
                <c:pt idx="1142">
                  <c:v>2.5999999999999999E-2</c:v>
                </c:pt>
                <c:pt idx="1143">
                  <c:v>2.4E-2</c:v>
                </c:pt>
                <c:pt idx="1144">
                  <c:v>2.3E-2</c:v>
                </c:pt>
                <c:pt idx="1145">
                  <c:v>0.02</c:v>
                </c:pt>
                <c:pt idx="1146">
                  <c:v>1.4999999999999999E-2</c:v>
                </c:pt>
                <c:pt idx="1147">
                  <c:v>2.4E-2</c:v>
                </c:pt>
                <c:pt idx="1148">
                  <c:v>2.3E-2</c:v>
                </c:pt>
                <c:pt idx="1149">
                  <c:v>2.7E-2</c:v>
                </c:pt>
                <c:pt idx="1150">
                  <c:v>1.7999999999999999E-2</c:v>
                </c:pt>
                <c:pt idx="1151">
                  <c:v>2.9000000000000001E-2</c:v>
                </c:pt>
                <c:pt idx="1152">
                  <c:v>2.7E-2</c:v>
                </c:pt>
                <c:pt idx="1153">
                  <c:v>1.7999999999999999E-2</c:v>
                </c:pt>
                <c:pt idx="1154">
                  <c:v>0.02</c:v>
                </c:pt>
                <c:pt idx="1155">
                  <c:v>2.1000000000000001E-2</c:v>
                </c:pt>
                <c:pt idx="1156">
                  <c:v>3.3000000000000002E-2</c:v>
                </c:pt>
                <c:pt idx="1157">
                  <c:v>2.5000000000000001E-2</c:v>
                </c:pt>
                <c:pt idx="1158">
                  <c:v>2.9000000000000001E-2</c:v>
                </c:pt>
                <c:pt idx="1159">
                  <c:v>2.1000000000000001E-2</c:v>
                </c:pt>
                <c:pt idx="1160">
                  <c:v>2.5999999999999999E-2</c:v>
                </c:pt>
                <c:pt idx="1161">
                  <c:v>2.9000000000000001E-2</c:v>
                </c:pt>
                <c:pt idx="1162">
                  <c:v>0.03</c:v>
                </c:pt>
                <c:pt idx="1163">
                  <c:v>2.8000000000000001E-2</c:v>
                </c:pt>
                <c:pt idx="1164">
                  <c:v>2.1000000000000001E-2</c:v>
                </c:pt>
                <c:pt idx="1165">
                  <c:v>2.5000000000000001E-2</c:v>
                </c:pt>
                <c:pt idx="1166">
                  <c:v>2.8000000000000001E-2</c:v>
                </c:pt>
                <c:pt idx="1167">
                  <c:v>3.5000000000000003E-2</c:v>
                </c:pt>
                <c:pt idx="1168">
                  <c:v>1.7000000000000001E-2</c:v>
                </c:pt>
                <c:pt idx="1169">
                  <c:v>2.5999999999999999E-2</c:v>
                </c:pt>
                <c:pt idx="1170">
                  <c:v>1.4E-2</c:v>
                </c:pt>
                <c:pt idx="1171">
                  <c:v>2.4E-2</c:v>
                </c:pt>
                <c:pt idx="1172">
                  <c:v>2.1999999999999999E-2</c:v>
                </c:pt>
                <c:pt idx="1173">
                  <c:v>3.2000000000000001E-2</c:v>
                </c:pt>
                <c:pt idx="1174">
                  <c:v>3.3000000000000002E-2</c:v>
                </c:pt>
                <c:pt idx="1175">
                  <c:v>1.6E-2</c:v>
                </c:pt>
                <c:pt idx="1176">
                  <c:v>2.5999999999999999E-2</c:v>
                </c:pt>
                <c:pt idx="1177">
                  <c:v>1.9E-2</c:v>
                </c:pt>
                <c:pt idx="1178">
                  <c:v>2.1999999999999999E-2</c:v>
                </c:pt>
                <c:pt idx="1179">
                  <c:v>2.3E-2</c:v>
                </c:pt>
                <c:pt idx="1180">
                  <c:v>2.7E-2</c:v>
                </c:pt>
                <c:pt idx="1181">
                  <c:v>3.1E-2</c:v>
                </c:pt>
                <c:pt idx="1182">
                  <c:v>1.7000000000000001E-2</c:v>
                </c:pt>
                <c:pt idx="1183">
                  <c:v>2.8000000000000001E-2</c:v>
                </c:pt>
                <c:pt idx="1184">
                  <c:v>2.5000000000000001E-2</c:v>
                </c:pt>
                <c:pt idx="1185">
                  <c:v>2.5999999999999999E-2</c:v>
                </c:pt>
                <c:pt idx="1186">
                  <c:v>2.5999999999999999E-2</c:v>
                </c:pt>
                <c:pt idx="1187">
                  <c:v>0.02</c:v>
                </c:pt>
                <c:pt idx="1188">
                  <c:v>1.9E-2</c:v>
                </c:pt>
                <c:pt idx="1189">
                  <c:v>3.1E-2</c:v>
                </c:pt>
                <c:pt idx="1190">
                  <c:v>2.5999999999999999E-2</c:v>
                </c:pt>
                <c:pt idx="1191">
                  <c:v>0.01</c:v>
                </c:pt>
                <c:pt idx="1192">
                  <c:v>2.8000000000000001E-2</c:v>
                </c:pt>
                <c:pt idx="1193">
                  <c:v>2.3E-2</c:v>
                </c:pt>
                <c:pt idx="1194">
                  <c:v>0.02</c:v>
                </c:pt>
                <c:pt idx="1195">
                  <c:v>2.4E-2</c:v>
                </c:pt>
                <c:pt idx="1196">
                  <c:v>1.7999999999999999E-2</c:v>
                </c:pt>
                <c:pt idx="1197">
                  <c:v>1.2999999999999999E-2</c:v>
                </c:pt>
                <c:pt idx="1198">
                  <c:v>2.3E-2</c:v>
                </c:pt>
                <c:pt idx="1199">
                  <c:v>2.1999999999999999E-2</c:v>
                </c:pt>
                <c:pt idx="1200">
                  <c:v>6.0000000000000001E-3</c:v>
                </c:pt>
                <c:pt idx="1201">
                  <c:v>1.7000000000000001E-2</c:v>
                </c:pt>
                <c:pt idx="1202">
                  <c:v>2.7E-2</c:v>
                </c:pt>
                <c:pt idx="1203">
                  <c:v>2.1000000000000001E-2</c:v>
                </c:pt>
                <c:pt idx="1204">
                  <c:v>3.5999999999999997E-2</c:v>
                </c:pt>
                <c:pt idx="1205">
                  <c:v>3.5000000000000003E-2</c:v>
                </c:pt>
                <c:pt idx="1206">
                  <c:v>2.1999999999999999E-2</c:v>
                </c:pt>
                <c:pt idx="1207">
                  <c:v>2.8000000000000001E-2</c:v>
                </c:pt>
                <c:pt idx="1208">
                  <c:v>2.8000000000000001E-2</c:v>
                </c:pt>
                <c:pt idx="1209">
                  <c:v>1.4E-2</c:v>
                </c:pt>
                <c:pt idx="1210">
                  <c:v>2.9000000000000001E-2</c:v>
                </c:pt>
                <c:pt idx="1211">
                  <c:v>2.7E-2</c:v>
                </c:pt>
                <c:pt idx="1212">
                  <c:v>1.9E-2</c:v>
                </c:pt>
                <c:pt idx="1213">
                  <c:v>2.5000000000000001E-2</c:v>
                </c:pt>
                <c:pt idx="1214">
                  <c:v>0.04</c:v>
                </c:pt>
                <c:pt idx="1215">
                  <c:v>1.7999999999999999E-2</c:v>
                </c:pt>
                <c:pt idx="1216">
                  <c:v>1.9E-2</c:v>
                </c:pt>
                <c:pt idx="1217">
                  <c:v>2.5000000000000001E-2</c:v>
                </c:pt>
                <c:pt idx="1218">
                  <c:v>1.7000000000000001E-2</c:v>
                </c:pt>
                <c:pt idx="1219">
                  <c:v>1.4999999999999999E-2</c:v>
                </c:pt>
                <c:pt idx="1220">
                  <c:v>2.8000000000000001E-2</c:v>
                </c:pt>
                <c:pt idx="1221">
                  <c:v>2.1000000000000001E-2</c:v>
                </c:pt>
                <c:pt idx="1222">
                  <c:v>2.5000000000000001E-2</c:v>
                </c:pt>
                <c:pt idx="1223">
                  <c:v>2.7E-2</c:v>
                </c:pt>
                <c:pt idx="1224">
                  <c:v>3.3000000000000002E-2</c:v>
                </c:pt>
                <c:pt idx="1225">
                  <c:v>2.4E-2</c:v>
                </c:pt>
                <c:pt idx="1226">
                  <c:v>3.2000000000000001E-2</c:v>
                </c:pt>
                <c:pt idx="1227">
                  <c:v>1.7999999999999999E-2</c:v>
                </c:pt>
                <c:pt idx="1228">
                  <c:v>2.5000000000000001E-2</c:v>
                </c:pt>
                <c:pt idx="1229">
                  <c:v>2.8000000000000001E-2</c:v>
                </c:pt>
                <c:pt idx="1230">
                  <c:v>3.5999999999999997E-2</c:v>
                </c:pt>
                <c:pt idx="1231">
                  <c:v>2.8000000000000001E-2</c:v>
                </c:pt>
                <c:pt idx="1232">
                  <c:v>2.8000000000000001E-2</c:v>
                </c:pt>
                <c:pt idx="1233">
                  <c:v>2.1999999999999999E-2</c:v>
                </c:pt>
                <c:pt idx="1234">
                  <c:v>1.7000000000000001E-2</c:v>
                </c:pt>
                <c:pt idx="1235">
                  <c:v>2.5000000000000001E-2</c:v>
                </c:pt>
                <c:pt idx="1236">
                  <c:v>2.1999999999999999E-2</c:v>
                </c:pt>
                <c:pt idx="1237">
                  <c:v>2.4E-2</c:v>
                </c:pt>
                <c:pt idx="1238">
                  <c:v>1.0999999999999999E-2</c:v>
                </c:pt>
                <c:pt idx="1239">
                  <c:v>2.3E-2</c:v>
                </c:pt>
                <c:pt idx="1240">
                  <c:v>3.6999999999999998E-2</c:v>
                </c:pt>
                <c:pt idx="1241">
                  <c:v>2.1000000000000001E-2</c:v>
                </c:pt>
                <c:pt idx="1242">
                  <c:v>2.1999999999999999E-2</c:v>
                </c:pt>
                <c:pt idx="1243">
                  <c:v>3.5999999999999997E-2</c:v>
                </c:pt>
                <c:pt idx="1244">
                  <c:v>3.3000000000000002E-2</c:v>
                </c:pt>
                <c:pt idx="1245">
                  <c:v>2.9000000000000001E-2</c:v>
                </c:pt>
                <c:pt idx="1246">
                  <c:v>8.9999999999999993E-3</c:v>
                </c:pt>
                <c:pt idx="1247">
                  <c:v>0.01</c:v>
                </c:pt>
                <c:pt idx="1248">
                  <c:v>0.02</c:v>
                </c:pt>
                <c:pt idx="1249">
                  <c:v>2.5000000000000001E-2</c:v>
                </c:pt>
                <c:pt idx="1250">
                  <c:v>2.9000000000000001E-2</c:v>
                </c:pt>
                <c:pt idx="1251">
                  <c:v>2.5999999999999999E-2</c:v>
                </c:pt>
                <c:pt idx="1252">
                  <c:v>2.1999999999999999E-2</c:v>
                </c:pt>
                <c:pt idx="1253">
                  <c:v>2.1999999999999999E-2</c:v>
                </c:pt>
                <c:pt idx="1254">
                  <c:v>2.4E-2</c:v>
                </c:pt>
                <c:pt idx="1255">
                  <c:v>5.1999999999999998E-2</c:v>
                </c:pt>
                <c:pt idx="1256">
                  <c:v>2.3E-2</c:v>
                </c:pt>
                <c:pt idx="1257">
                  <c:v>2.4E-2</c:v>
                </c:pt>
                <c:pt idx="1258">
                  <c:v>0.03</c:v>
                </c:pt>
                <c:pt idx="1259">
                  <c:v>1.4E-2</c:v>
                </c:pt>
                <c:pt idx="1260">
                  <c:v>2.8000000000000001E-2</c:v>
                </c:pt>
                <c:pt idx="1261">
                  <c:v>2.3E-2</c:v>
                </c:pt>
                <c:pt idx="1262">
                  <c:v>1.6E-2</c:v>
                </c:pt>
                <c:pt idx="1263">
                  <c:v>2.1000000000000001E-2</c:v>
                </c:pt>
                <c:pt idx="1264">
                  <c:v>2.3E-2</c:v>
                </c:pt>
                <c:pt idx="1265">
                  <c:v>1.7999999999999999E-2</c:v>
                </c:pt>
                <c:pt idx="1266">
                  <c:v>2.4E-2</c:v>
                </c:pt>
                <c:pt idx="1267">
                  <c:v>0.02</c:v>
                </c:pt>
                <c:pt idx="1268">
                  <c:v>1.4E-2</c:v>
                </c:pt>
                <c:pt idx="1269">
                  <c:v>2.4E-2</c:v>
                </c:pt>
                <c:pt idx="1270">
                  <c:v>1.9E-2</c:v>
                </c:pt>
                <c:pt idx="1271">
                  <c:v>1.2E-2</c:v>
                </c:pt>
                <c:pt idx="1272">
                  <c:v>1.9E-2</c:v>
                </c:pt>
                <c:pt idx="1273">
                  <c:v>3.3000000000000002E-2</c:v>
                </c:pt>
                <c:pt idx="1274">
                  <c:v>1.7000000000000001E-2</c:v>
                </c:pt>
                <c:pt idx="1275">
                  <c:v>3.2000000000000001E-2</c:v>
                </c:pt>
                <c:pt idx="1276">
                  <c:v>2.7E-2</c:v>
                </c:pt>
                <c:pt idx="1277">
                  <c:v>2.3E-2</c:v>
                </c:pt>
                <c:pt idx="1278">
                  <c:v>1.7999999999999999E-2</c:v>
                </c:pt>
                <c:pt idx="1279">
                  <c:v>1.0999999999999999E-2</c:v>
                </c:pt>
                <c:pt idx="1280">
                  <c:v>2.3E-2</c:v>
                </c:pt>
                <c:pt idx="1281">
                  <c:v>5.5E-2</c:v>
                </c:pt>
                <c:pt idx="1282">
                  <c:v>1.6E-2</c:v>
                </c:pt>
                <c:pt idx="1283">
                  <c:v>2.8000000000000001E-2</c:v>
                </c:pt>
                <c:pt idx="1284">
                  <c:v>1.4999999999999999E-2</c:v>
                </c:pt>
                <c:pt idx="1285">
                  <c:v>2.1999999999999999E-2</c:v>
                </c:pt>
                <c:pt idx="1286">
                  <c:v>1.0999999999999999E-2</c:v>
                </c:pt>
                <c:pt idx="1287">
                  <c:v>3.1E-2</c:v>
                </c:pt>
                <c:pt idx="1288">
                  <c:v>2.7E-2</c:v>
                </c:pt>
                <c:pt idx="1289">
                  <c:v>2.5999999999999999E-2</c:v>
                </c:pt>
                <c:pt idx="1290">
                  <c:v>3.4000000000000002E-2</c:v>
                </c:pt>
                <c:pt idx="1291">
                  <c:v>2.5000000000000001E-2</c:v>
                </c:pt>
                <c:pt idx="1292">
                  <c:v>1.4999999999999999E-2</c:v>
                </c:pt>
                <c:pt idx="1293">
                  <c:v>2.5000000000000001E-2</c:v>
                </c:pt>
                <c:pt idx="1294">
                  <c:v>1.9E-2</c:v>
                </c:pt>
                <c:pt idx="1295">
                  <c:v>3.3000000000000002E-2</c:v>
                </c:pt>
                <c:pt idx="1296">
                  <c:v>1.7000000000000001E-2</c:v>
                </c:pt>
                <c:pt idx="1297">
                  <c:v>2.3E-2</c:v>
                </c:pt>
                <c:pt idx="1298">
                  <c:v>2.1000000000000001E-2</c:v>
                </c:pt>
                <c:pt idx="1299">
                  <c:v>0.02</c:v>
                </c:pt>
                <c:pt idx="1300">
                  <c:v>1.9E-2</c:v>
                </c:pt>
                <c:pt idx="1301">
                  <c:v>2.1000000000000001E-2</c:v>
                </c:pt>
                <c:pt idx="1302">
                  <c:v>1.9E-2</c:v>
                </c:pt>
                <c:pt idx="1303">
                  <c:v>2.3E-2</c:v>
                </c:pt>
                <c:pt idx="1304">
                  <c:v>3.4000000000000002E-2</c:v>
                </c:pt>
                <c:pt idx="1305">
                  <c:v>1.0999999999999999E-2</c:v>
                </c:pt>
                <c:pt idx="1306">
                  <c:v>2.4E-2</c:v>
                </c:pt>
                <c:pt idx="1307">
                  <c:v>2.8000000000000001E-2</c:v>
                </c:pt>
                <c:pt idx="1308">
                  <c:v>1.2999999999999999E-2</c:v>
                </c:pt>
                <c:pt idx="1309">
                  <c:v>3.1E-2</c:v>
                </c:pt>
                <c:pt idx="1310">
                  <c:v>2.5999999999999999E-2</c:v>
                </c:pt>
                <c:pt idx="1311">
                  <c:v>2.5999999999999999E-2</c:v>
                </c:pt>
                <c:pt idx="1312">
                  <c:v>1.9E-2</c:v>
                </c:pt>
                <c:pt idx="1313">
                  <c:v>3.1E-2</c:v>
                </c:pt>
                <c:pt idx="1314">
                  <c:v>2.4E-2</c:v>
                </c:pt>
                <c:pt idx="1315">
                  <c:v>0.03</c:v>
                </c:pt>
                <c:pt idx="1316">
                  <c:v>3.1E-2</c:v>
                </c:pt>
                <c:pt idx="1317">
                  <c:v>3.1E-2</c:v>
                </c:pt>
                <c:pt idx="1318">
                  <c:v>3.5999999999999997E-2</c:v>
                </c:pt>
                <c:pt idx="1319">
                  <c:v>2.3E-2</c:v>
                </c:pt>
                <c:pt idx="1320">
                  <c:v>3.5999999999999997E-2</c:v>
                </c:pt>
                <c:pt idx="1321">
                  <c:v>2.1000000000000001E-2</c:v>
                </c:pt>
                <c:pt idx="1322">
                  <c:v>2.4E-2</c:v>
                </c:pt>
                <c:pt idx="1323">
                  <c:v>0.02</c:v>
                </c:pt>
                <c:pt idx="1324">
                  <c:v>3.1E-2</c:v>
                </c:pt>
                <c:pt idx="1325">
                  <c:v>2.1999999999999999E-2</c:v>
                </c:pt>
                <c:pt idx="1326">
                  <c:v>2.9000000000000001E-2</c:v>
                </c:pt>
                <c:pt idx="1327">
                  <c:v>1.9E-2</c:v>
                </c:pt>
                <c:pt idx="1328">
                  <c:v>2.3E-2</c:v>
                </c:pt>
                <c:pt idx="1329">
                  <c:v>2.7E-2</c:v>
                </c:pt>
                <c:pt idx="1330">
                  <c:v>3.2000000000000001E-2</c:v>
                </c:pt>
                <c:pt idx="1331">
                  <c:v>2.5999999999999999E-2</c:v>
                </c:pt>
                <c:pt idx="1332">
                  <c:v>2.1000000000000001E-2</c:v>
                </c:pt>
                <c:pt idx="1333">
                  <c:v>2.1999999999999999E-2</c:v>
                </c:pt>
                <c:pt idx="1334">
                  <c:v>1.4999999999999999E-2</c:v>
                </c:pt>
                <c:pt idx="1335">
                  <c:v>1.4999999999999999E-2</c:v>
                </c:pt>
                <c:pt idx="1336">
                  <c:v>1.7000000000000001E-2</c:v>
                </c:pt>
                <c:pt idx="1337">
                  <c:v>2.7E-2</c:v>
                </c:pt>
                <c:pt idx="1338">
                  <c:v>2.7E-2</c:v>
                </c:pt>
                <c:pt idx="1339">
                  <c:v>2.9000000000000001E-2</c:v>
                </c:pt>
                <c:pt idx="1340">
                  <c:v>1.7999999999999999E-2</c:v>
                </c:pt>
                <c:pt idx="1341">
                  <c:v>2.8000000000000001E-2</c:v>
                </c:pt>
                <c:pt idx="1342">
                  <c:v>1.7000000000000001E-2</c:v>
                </c:pt>
                <c:pt idx="1343">
                  <c:v>2.1999999999999999E-2</c:v>
                </c:pt>
                <c:pt idx="1344">
                  <c:v>1.9E-2</c:v>
                </c:pt>
                <c:pt idx="1345">
                  <c:v>3.3000000000000002E-2</c:v>
                </c:pt>
                <c:pt idx="1346">
                  <c:v>2.4E-2</c:v>
                </c:pt>
                <c:pt idx="1347">
                  <c:v>2.4E-2</c:v>
                </c:pt>
                <c:pt idx="1348">
                  <c:v>2.4E-2</c:v>
                </c:pt>
                <c:pt idx="1349">
                  <c:v>2.5999999999999999E-2</c:v>
                </c:pt>
                <c:pt idx="1350">
                  <c:v>2.5999999999999999E-2</c:v>
                </c:pt>
                <c:pt idx="1351">
                  <c:v>2.4E-2</c:v>
                </c:pt>
                <c:pt idx="1352">
                  <c:v>2.1999999999999999E-2</c:v>
                </c:pt>
                <c:pt idx="1353">
                  <c:v>2.5999999999999999E-2</c:v>
                </c:pt>
                <c:pt idx="1354">
                  <c:v>3.5000000000000003E-2</c:v>
                </c:pt>
                <c:pt idx="1355">
                  <c:v>2.8000000000000001E-2</c:v>
                </c:pt>
                <c:pt idx="1356">
                  <c:v>2.3E-2</c:v>
                </c:pt>
                <c:pt idx="1357">
                  <c:v>1.4E-2</c:v>
                </c:pt>
                <c:pt idx="1358">
                  <c:v>3.4000000000000002E-2</c:v>
                </c:pt>
                <c:pt idx="1359">
                  <c:v>2.1999999999999999E-2</c:v>
                </c:pt>
                <c:pt idx="1360">
                  <c:v>0.03</c:v>
                </c:pt>
                <c:pt idx="1361">
                  <c:v>3.4000000000000002E-2</c:v>
                </c:pt>
                <c:pt idx="1362">
                  <c:v>0.01</c:v>
                </c:pt>
                <c:pt idx="1363">
                  <c:v>3.2000000000000001E-2</c:v>
                </c:pt>
                <c:pt idx="1364">
                  <c:v>3.7999999999999999E-2</c:v>
                </c:pt>
                <c:pt idx="1365">
                  <c:v>1.7000000000000001E-2</c:v>
                </c:pt>
                <c:pt idx="1366">
                  <c:v>3.3000000000000002E-2</c:v>
                </c:pt>
                <c:pt idx="1367">
                  <c:v>2.1999999999999999E-2</c:v>
                </c:pt>
                <c:pt idx="1368">
                  <c:v>2.1999999999999999E-2</c:v>
                </c:pt>
                <c:pt idx="1369">
                  <c:v>3.3000000000000002E-2</c:v>
                </c:pt>
                <c:pt idx="1370">
                  <c:v>0.03</c:v>
                </c:pt>
                <c:pt idx="1371">
                  <c:v>4.2999999999999997E-2</c:v>
                </c:pt>
                <c:pt idx="1372">
                  <c:v>3.5000000000000003E-2</c:v>
                </c:pt>
                <c:pt idx="1373">
                  <c:v>1.2999999999999999E-2</c:v>
                </c:pt>
                <c:pt idx="1374">
                  <c:v>1.9E-2</c:v>
                </c:pt>
                <c:pt idx="1375">
                  <c:v>4.1000000000000002E-2</c:v>
                </c:pt>
                <c:pt idx="1376">
                  <c:v>4.2000000000000003E-2</c:v>
                </c:pt>
                <c:pt idx="1377">
                  <c:v>1.6E-2</c:v>
                </c:pt>
                <c:pt idx="1378">
                  <c:v>2.4E-2</c:v>
                </c:pt>
                <c:pt idx="1379">
                  <c:v>0.03</c:v>
                </c:pt>
                <c:pt idx="1380">
                  <c:v>0.02</c:v>
                </c:pt>
                <c:pt idx="1381">
                  <c:v>2.5000000000000001E-2</c:v>
                </c:pt>
                <c:pt idx="1382">
                  <c:v>1.4E-2</c:v>
                </c:pt>
                <c:pt idx="1383">
                  <c:v>2.7E-2</c:v>
                </c:pt>
                <c:pt idx="1384">
                  <c:v>3.6999999999999998E-2</c:v>
                </c:pt>
                <c:pt idx="1385">
                  <c:v>2.3E-2</c:v>
                </c:pt>
                <c:pt idx="1386">
                  <c:v>3.3000000000000002E-2</c:v>
                </c:pt>
                <c:pt idx="1387">
                  <c:v>2.1000000000000001E-2</c:v>
                </c:pt>
                <c:pt idx="1388">
                  <c:v>3.2000000000000001E-2</c:v>
                </c:pt>
                <c:pt idx="1389">
                  <c:v>2.8000000000000001E-2</c:v>
                </c:pt>
                <c:pt idx="1390">
                  <c:v>2.5999999999999999E-2</c:v>
                </c:pt>
                <c:pt idx="1391">
                  <c:v>2.4E-2</c:v>
                </c:pt>
                <c:pt idx="1392">
                  <c:v>0.04</c:v>
                </c:pt>
                <c:pt idx="1393">
                  <c:v>2.7E-2</c:v>
                </c:pt>
                <c:pt idx="1394">
                  <c:v>3.4000000000000002E-2</c:v>
                </c:pt>
                <c:pt idx="1395">
                  <c:v>2.3E-2</c:v>
                </c:pt>
                <c:pt idx="1396">
                  <c:v>2.3E-2</c:v>
                </c:pt>
                <c:pt idx="1397">
                  <c:v>2.5999999999999999E-2</c:v>
                </c:pt>
                <c:pt idx="1398">
                  <c:v>2.3E-2</c:v>
                </c:pt>
                <c:pt idx="1399">
                  <c:v>3.5000000000000003E-2</c:v>
                </c:pt>
                <c:pt idx="1400">
                  <c:v>2.5999999999999999E-2</c:v>
                </c:pt>
                <c:pt idx="1401">
                  <c:v>4.5999999999999999E-2</c:v>
                </c:pt>
                <c:pt idx="1402">
                  <c:v>1.7000000000000001E-2</c:v>
                </c:pt>
                <c:pt idx="1403">
                  <c:v>2.5999999999999999E-2</c:v>
                </c:pt>
                <c:pt idx="1404">
                  <c:v>2.4E-2</c:v>
                </c:pt>
                <c:pt idx="1405">
                  <c:v>3.2000000000000001E-2</c:v>
                </c:pt>
                <c:pt idx="1406">
                  <c:v>3.4000000000000002E-2</c:v>
                </c:pt>
                <c:pt idx="1407">
                  <c:v>3.3000000000000002E-2</c:v>
                </c:pt>
                <c:pt idx="1408">
                  <c:v>3.7999999999999999E-2</c:v>
                </c:pt>
                <c:pt idx="1409">
                  <c:v>2.4E-2</c:v>
                </c:pt>
                <c:pt idx="1410">
                  <c:v>2.1000000000000001E-2</c:v>
                </c:pt>
                <c:pt idx="1411">
                  <c:v>2.1000000000000001E-2</c:v>
                </c:pt>
                <c:pt idx="1412">
                  <c:v>3.3000000000000002E-2</c:v>
                </c:pt>
                <c:pt idx="1413">
                  <c:v>1.2E-2</c:v>
                </c:pt>
                <c:pt idx="1414">
                  <c:v>2.1000000000000001E-2</c:v>
                </c:pt>
                <c:pt idx="1415">
                  <c:v>2.1999999999999999E-2</c:v>
                </c:pt>
                <c:pt idx="1416">
                  <c:v>3.5999999999999997E-2</c:v>
                </c:pt>
                <c:pt idx="1417">
                  <c:v>3.2000000000000001E-2</c:v>
                </c:pt>
                <c:pt idx="1418">
                  <c:v>4.1000000000000002E-2</c:v>
                </c:pt>
                <c:pt idx="1419">
                  <c:v>3.4000000000000002E-2</c:v>
                </c:pt>
                <c:pt idx="1420">
                  <c:v>2.5000000000000001E-2</c:v>
                </c:pt>
                <c:pt idx="1421">
                  <c:v>2.4E-2</c:v>
                </c:pt>
                <c:pt idx="1422">
                  <c:v>2.5000000000000001E-2</c:v>
                </c:pt>
                <c:pt idx="1423">
                  <c:v>4.1000000000000002E-2</c:v>
                </c:pt>
                <c:pt idx="1424">
                  <c:v>0.03</c:v>
                </c:pt>
                <c:pt idx="1425">
                  <c:v>2.9000000000000001E-2</c:v>
                </c:pt>
                <c:pt idx="1426">
                  <c:v>1.4E-2</c:v>
                </c:pt>
                <c:pt idx="1427">
                  <c:v>2.1000000000000001E-2</c:v>
                </c:pt>
                <c:pt idx="1428">
                  <c:v>3.6999999999999998E-2</c:v>
                </c:pt>
                <c:pt idx="1429">
                  <c:v>2.5999999999999999E-2</c:v>
                </c:pt>
                <c:pt idx="1430">
                  <c:v>4.2999999999999997E-2</c:v>
                </c:pt>
                <c:pt idx="1431">
                  <c:v>3.1E-2</c:v>
                </c:pt>
                <c:pt idx="1432">
                  <c:v>2.5999999999999999E-2</c:v>
                </c:pt>
                <c:pt idx="1433">
                  <c:v>3.5999999999999997E-2</c:v>
                </c:pt>
                <c:pt idx="1434">
                  <c:v>0.03</c:v>
                </c:pt>
                <c:pt idx="1435">
                  <c:v>2.9000000000000001E-2</c:v>
                </c:pt>
                <c:pt idx="1436">
                  <c:v>2.1999999999999999E-2</c:v>
                </c:pt>
                <c:pt idx="1437">
                  <c:v>2.1999999999999999E-2</c:v>
                </c:pt>
                <c:pt idx="1438">
                  <c:v>4.3999999999999997E-2</c:v>
                </c:pt>
                <c:pt idx="1439">
                  <c:v>2.4E-2</c:v>
                </c:pt>
                <c:pt idx="1440">
                  <c:v>2.7E-2</c:v>
                </c:pt>
                <c:pt idx="1441">
                  <c:v>0.02</c:v>
                </c:pt>
                <c:pt idx="1442">
                  <c:v>2.8000000000000001E-2</c:v>
                </c:pt>
                <c:pt idx="1443">
                  <c:v>1.2999999999999999E-2</c:v>
                </c:pt>
                <c:pt idx="1444">
                  <c:v>3.1E-2</c:v>
                </c:pt>
                <c:pt idx="1445">
                  <c:v>2.8000000000000001E-2</c:v>
                </c:pt>
                <c:pt idx="1446">
                  <c:v>3.2000000000000001E-2</c:v>
                </c:pt>
                <c:pt idx="1447">
                  <c:v>1.4999999999999999E-2</c:v>
                </c:pt>
                <c:pt idx="1448">
                  <c:v>0.03</c:v>
                </c:pt>
                <c:pt idx="1449">
                  <c:v>1.4E-2</c:v>
                </c:pt>
                <c:pt idx="1450">
                  <c:v>2.1000000000000001E-2</c:v>
                </c:pt>
                <c:pt idx="1451">
                  <c:v>2.7E-2</c:v>
                </c:pt>
                <c:pt idx="1452">
                  <c:v>2.3E-2</c:v>
                </c:pt>
                <c:pt idx="1453">
                  <c:v>2.5999999999999999E-2</c:v>
                </c:pt>
                <c:pt idx="1454">
                  <c:v>2.3E-2</c:v>
                </c:pt>
                <c:pt idx="1455">
                  <c:v>3.4000000000000002E-2</c:v>
                </c:pt>
                <c:pt idx="1456">
                  <c:v>2.8000000000000001E-2</c:v>
                </c:pt>
                <c:pt idx="1457">
                  <c:v>3.4000000000000002E-2</c:v>
                </c:pt>
                <c:pt idx="1458">
                  <c:v>2.7E-2</c:v>
                </c:pt>
                <c:pt idx="1459">
                  <c:v>0.03</c:v>
                </c:pt>
                <c:pt idx="1460">
                  <c:v>2.1000000000000001E-2</c:v>
                </c:pt>
                <c:pt idx="1461">
                  <c:v>0.02</c:v>
                </c:pt>
                <c:pt idx="1462">
                  <c:v>2.5000000000000001E-2</c:v>
                </c:pt>
                <c:pt idx="1463">
                  <c:v>2.5000000000000001E-2</c:v>
                </c:pt>
                <c:pt idx="1464">
                  <c:v>0.01</c:v>
                </c:pt>
                <c:pt idx="1465">
                  <c:v>2.5999999999999999E-2</c:v>
                </c:pt>
                <c:pt idx="1466">
                  <c:v>2.9000000000000001E-2</c:v>
                </c:pt>
                <c:pt idx="1467">
                  <c:v>1.7000000000000001E-2</c:v>
                </c:pt>
                <c:pt idx="1468">
                  <c:v>2.5999999999999999E-2</c:v>
                </c:pt>
                <c:pt idx="1469">
                  <c:v>2.3E-2</c:v>
                </c:pt>
                <c:pt idx="1470">
                  <c:v>0.02</c:v>
                </c:pt>
                <c:pt idx="1471">
                  <c:v>0.02</c:v>
                </c:pt>
                <c:pt idx="1472">
                  <c:v>2.5999999999999999E-2</c:v>
                </c:pt>
                <c:pt idx="1473">
                  <c:v>2.5000000000000001E-2</c:v>
                </c:pt>
                <c:pt idx="1474">
                  <c:v>2.4E-2</c:v>
                </c:pt>
                <c:pt idx="1475">
                  <c:v>1.2E-2</c:v>
                </c:pt>
                <c:pt idx="1476">
                  <c:v>1.0999999999999999E-2</c:v>
                </c:pt>
                <c:pt idx="1477">
                  <c:v>2.1000000000000001E-2</c:v>
                </c:pt>
                <c:pt idx="1478">
                  <c:v>2.7E-2</c:v>
                </c:pt>
                <c:pt idx="1479">
                  <c:v>3.3000000000000002E-2</c:v>
                </c:pt>
                <c:pt idx="1480">
                  <c:v>2.1999999999999999E-2</c:v>
                </c:pt>
                <c:pt idx="1481">
                  <c:v>3.3000000000000002E-2</c:v>
                </c:pt>
                <c:pt idx="1482">
                  <c:v>4.3999999999999997E-2</c:v>
                </c:pt>
                <c:pt idx="1483">
                  <c:v>2.1999999999999999E-2</c:v>
                </c:pt>
                <c:pt idx="1484">
                  <c:v>1.7000000000000001E-2</c:v>
                </c:pt>
                <c:pt idx="1485">
                  <c:v>1.4999999999999999E-2</c:v>
                </c:pt>
                <c:pt idx="1486">
                  <c:v>2.5000000000000001E-2</c:v>
                </c:pt>
                <c:pt idx="1487">
                  <c:v>3.4000000000000002E-2</c:v>
                </c:pt>
                <c:pt idx="1488">
                  <c:v>2.5000000000000001E-2</c:v>
                </c:pt>
                <c:pt idx="1489">
                  <c:v>0.03</c:v>
                </c:pt>
                <c:pt idx="1490">
                  <c:v>2.1000000000000001E-2</c:v>
                </c:pt>
                <c:pt idx="1491">
                  <c:v>1.6E-2</c:v>
                </c:pt>
                <c:pt idx="1492">
                  <c:v>2.9000000000000001E-2</c:v>
                </c:pt>
                <c:pt idx="1493">
                  <c:v>3.1E-2</c:v>
                </c:pt>
                <c:pt idx="1494">
                  <c:v>2.8000000000000001E-2</c:v>
                </c:pt>
                <c:pt idx="1495">
                  <c:v>2.4E-2</c:v>
                </c:pt>
                <c:pt idx="1496">
                  <c:v>1.6E-2</c:v>
                </c:pt>
                <c:pt idx="1497">
                  <c:v>2.1999999999999999E-2</c:v>
                </c:pt>
                <c:pt idx="1498">
                  <c:v>1.2999999999999999E-2</c:v>
                </c:pt>
                <c:pt idx="1499">
                  <c:v>2.1000000000000001E-2</c:v>
                </c:pt>
                <c:pt idx="1500">
                  <c:v>3.9E-2</c:v>
                </c:pt>
                <c:pt idx="1501">
                  <c:v>2.4E-2</c:v>
                </c:pt>
                <c:pt idx="1502">
                  <c:v>2.3E-2</c:v>
                </c:pt>
                <c:pt idx="1503">
                  <c:v>1.9E-2</c:v>
                </c:pt>
                <c:pt idx="1504">
                  <c:v>2.8000000000000001E-2</c:v>
                </c:pt>
                <c:pt idx="1505">
                  <c:v>1.2999999999999999E-2</c:v>
                </c:pt>
                <c:pt idx="1506">
                  <c:v>3.5999999999999997E-2</c:v>
                </c:pt>
                <c:pt idx="1507">
                  <c:v>1.9E-2</c:v>
                </c:pt>
                <c:pt idx="1508">
                  <c:v>2.1999999999999999E-2</c:v>
                </c:pt>
                <c:pt idx="1509">
                  <c:v>1.6E-2</c:v>
                </c:pt>
                <c:pt idx="1510">
                  <c:v>3.1E-2</c:v>
                </c:pt>
                <c:pt idx="1511">
                  <c:v>2.3E-2</c:v>
                </c:pt>
                <c:pt idx="1512">
                  <c:v>0.02</c:v>
                </c:pt>
                <c:pt idx="1513">
                  <c:v>2.5999999999999999E-2</c:v>
                </c:pt>
                <c:pt idx="1514">
                  <c:v>3.6999999999999998E-2</c:v>
                </c:pt>
                <c:pt idx="1515">
                  <c:v>7.0000000000000001E-3</c:v>
                </c:pt>
                <c:pt idx="1516">
                  <c:v>4.1000000000000002E-2</c:v>
                </c:pt>
                <c:pt idx="1517">
                  <c:v>3.2000000000000001E-2</c:v>
                </c:pt>
                <c:pt idx="1518">
                  <c:v>1.9E-2</c:v>
                </c:pt>
                <c:pt idx="1519">
                  <c:v>2.8000000000000001E-2</c:v>
                </c:pt>
                <c:pt idx="1520">
                  <c:v>2.8000000000000001E-2</c:v>
                </c:pt>
                <c:pt idx="1521">
                  <c:v>2.4E-2</c:v>
                </c:pt>
                <c:pt idx="1522">
                  <c:v>2.7E-2</c:v>
                </c:pt>
                <c:pt idx="1523">
                  <c:v>0.03</c:v>
                </c:pt>
                <c:pt idx="1524">
                  <c:v>2.4E-2</c:v>
                </c:pt>
                <c:pt idx="1525">
                  <c:v>2.5999999999999999E-2</c:v>
                </c:pt>
                <c:pt idx="1526">
                  <c:v>2.5999999999999999E-2</c:v>
                </c:pt>
                <c:pt idx="1527">
                  <c:v>1.7999999999999999E-2</c:v>
                </c:pt>
                <c:pt idx="1528">
                  <c:v>2.7E-2</c:v>
                </c:pt>
                <c:pt idx="1529">
                  <c:v>1.7999999999999999E-2</c:v>
                </c:pt>
                <c:pt idx="1530">
                  <c:v>3.4000000000000002E-2</c:v>
                </c:pt>
                <c:pt idx="1531">
                  <c:v>2.1000000000000001E-2</c:v>
                </c:pt>
                <c:pt idx="1532">
                  <c:v>4.0000000000000001E-3</c:v>
                </c:pt>
                <c:pt idx="1533">
                  <c:v>2.8000000000000001E-2</c:v>
                </c:pt>
                <c:pt idx="1534">
                  <c:v>0.02</c:v>
                </c:pt>
                <c:pt idx="1535">
                  <c:v>3.1E-2</c:v>
                </c:pt>
                <c:pt idx="1536">
                  <c:v>2.9000000000000001E-2</c:v>
                </c:pt>
                <c:pt idx="1537">
                  <c:v>3.7999999999999999E-2</c:v>
                </c:pt>
                <c:pt idx="1538">
                  <c:v>3.9E-2</c:v>
                </c:pt>
                <c:pt idx="1539">
                  <c:v>1.4999999999999999E-2</c:v>
                </c:pt>
                <c:pt idx="1540">
                  <c:v>1.7999999999999999E-2</c:v>
                </c:pt>
                <c:pt idx="1541">
                  <c:v>0.03</c:v>
                </c:pt>
                <c:pt idx="1542">
                  <c:v>2.7E-2</c:v>
                </c:pt>
                <c:pt idx="1543">
                  <c:v>2.9000000000000001E-2</c:v>
                </c:pt>
                <c:pt idx="1544">
                  <c:v>4.1000000000000002E-2</c:v>
                </c:pt>
                <c:pt idx="1545">
                  <c:v>2.4E-2</c:v>
                </c:pt>
                <c:pt idx="1546">
                  <c:v>2.8000000000000001E-2</c:v>
                </c:pt>
                <c:pt idx="1547">
                  <c:v>2.8000000000000001E-2</c:v>
                </c:pt>
                <c:pt idx="1548">
                  <c:v>0.02</c:v>
                </c:pt>
                <c:pt idx="1549">
                  <c:v>0.03</c:v>
                </c:pt>
                <c:pt idx="1550">
                  <c:v>2.1999999999999999E-2</c:v>
                </c:pt>
                <c:pt idx="1551">
                  <c:v>2.5999999999999999E-2</c:v>
                </c:pt>
                <c:pt idx="1552">
                  <c:v>4.5999999999999999E-2</c:v>
                </c:pt>
                <c:pt idx="1553">
                  <c:v>3.2000000000000001E-2</c:v>
                </c:pt>
                <c:pt idx="1554">
                  <c:v>2.5000000000000001E-2</c:v>
                </c:pt>
                <c:pt idx="1555">
                  <c:v>0.04</c:v>
                </c:pt>
                <c:pt idx="1556">
                  <c:v>3.4000000000000002E-2</c:v>
                </c:pt>
                <c:pt idx="1557">
                  <c:v>2.5000000000000001E-2</c:v>
                </c:pt>
                <c:pt idx="1558">
                  <c:v>2.3E-2</c:v>
                </c:pt>
                <c:pt idx="1559">
                  <c:v>3.3000000000000002E-2</c:v>
                </c:pt>
                <c:pt idx="1560">
                  <c:v>2.7E-2</c:v>
                </c:pt>
                <c:pt idx="1561">
                  <c:v>2.1000000000000001E-2</c:v>
                </c:pt>
                <c:pt idx="1562">
                  <c:v>2.4E-2</c:v>
                </c:pt>
                <c:pt idx="1563">
                  <c:v>2.7E-2</c:v>
                </c:pt>
                <c:pt idx="1564">
                  <c:v>2.1000000000000001E-2</c:v>
                </c:pt>
                <c:pt idx="1565">
                  <c:v>1.4E-2</c:v>
                </c:pt>
                <c:pt idx="1566">
                  <c:v>3.1E-2</c:v>
                </c:pt>
                <c:pt idx="1567">
                  <c:v>3.5000000000000003E-2</c:v>
                </c:pt>
                <c:pt idx="1568">
                  <c:v>2.5000000000000001E-2</c:v>
                </c:pt>
                <c:pt idx="1569">
                  <c:v>2.5999999999999999E-2</c:v>
                </c:pt>
                <c:pt idx="1570">
                  <c:v>3.5000000000000003E-2</c:v>
                </c:pt>
                <c:pt idx="1571">
                  <c:v>3.1E-2</c:v>
                </c:pt>
                <c:pt idx="1572">
                  <c:v>2.3E-2</c:v>
                </c:pt>
                <c:pt idx="1573">
                  <c:v>2.7E-2</c:v>
                </c:pt>
                <c:pt idx="1574">
                  <c:v>4.1000000000000002E-2</c:v>
                </c:pt>
                <c:pt idx="1575">
                  <c:v>3.5000000000000003E-2</c:v>
                </c:pt>
                <c:pt idx="1576">
                  <c:v>3.5999999999999997E-2</c:v>
                </c:pt>
                <c:pt idx="1577">
                  <c:v>3.5999999999999997E-2</c:v>
                </c:pt>
                <c:pt idx="1578">
                  <c:v>2.9000000000000001E-2</c:v>
                </c:pt>
                <c:pt idx="1579">
                  <c:v>2.5999999999999999E-2</c:v>
                </c:pt>
                <c:pt idx="1580">
                  <c:v>3.7999999999999999E-2</c:v>
                </c:pt>
                <c:pt idx="1581">
                  <c:v>2.9000000000000001E-2</c:v>
                </c:pt>
                <c:pt idx="1582">
                  <c:v>2.8000000000000001E-2</c:v>
                </c:pt>
                <c:pt idx="1583">
                  <c:v>2.8000000000000001E-2</c:v>
                </c:pt>
                <c:pt idx="1584">
                  <c:v>3.5000000000000003E-2</c:v>
                </c:pt>
                <c:pt idx="1585">
                  <c:v>2.9000000000000001E-2</c:v>
                </c:pt>
                <c:pt idx="1586">
                  <c:v>3.6999999999999998E-2</c:v>
                </c:pt>
                <c:pt idx="1587">
                  <c:v>1.2999999999999999E-2</c:v>
                </c:pt>
                <c:pt idx="1588">
                  <c:v>3.9E-2</c:v>
                </c:pt>
                <c:pt idx="1589">
                  <c:v>3.5000000000000003E-2</c:v>
                </c:pt>
                <c:pt idx="1590">
                  <c:v>0.04</c:v>
                </c:pt>
                <c:pt idx="1591">
                  <c:v>0.02</c:v>
                </c:pt>
                <c:pt idx="1592">
                  <c:v>3.6999999999999998E-2</c:v>
                </c:pt>
                <c:pt idx="1593">
                  <c:v>0.03</c:v>
                </c:pt>
                <c:pt idx="1594">
                  <c:v>3.1E-2</c:v>
                </c:pt>
                <c:pt idx="1595">
                  <c:v>2.1000000000000001E-2</c:v>
                </c:pt>
                <c:pt idx="1596">
                  <c:v>2.5999999999999999E-2</c:v>
                </c:pt>
                <c:pt idx="1597">
                  <c:v>3.2000000000000001E-2</c:v>
                </c:pt>
                <c:pt idx="1598">
                  <c:v>3.9E-2</c:v>
                </c:pt>
                <c:pt idx="1599">
                  <c:v>0.04</c:v>
                </c:pt>
                <c:pt idx="1600">
                  <c:v>3.4000000000000002E-2</c:v>
                </c:pt>
                <c:pt idx="1601">
                  <c:v>1.4E-2</c:v>
                </c:pt>
                <c:pt idx="1602">
                  <c:v>2.4E-2</c:v>
                </c:pt>
                <c:pt idx="1603">
                  <c:v>3.4000000000000002E-2</c:v>
                </c:pt>
                <c:pt idx="1604">
                  <c:v>4.2000000000000003E-2</c:v>
                </c:pt>
                <c:pt idx="1605">
                  <c:v>4.4999999999999998E-2</c:v>
                </c:pt>
                <c:pt idx="1606">
                  <c:v>1.7999999999999999E-2</c:v>
                </c:pt>
                <c:pt idx="1607">
                  <c:v>3.4000000000000002E-2</c:v>
                </c:pt>
                <c:pt idx="1608">
                  <c:v>2.5000000000000001E-2</c:v>
                </c:pt>
                <c:pt idx="1609">
                  <c:v>2.9000000000000001E-2</c:v>
                </c:pt>
                <c:pt idx="1610">
                  <c:v>2.1999999999999999E-2</c:v>
                </c:pt>
                <c:pt idx="1611">
                  <c:v>2.8000000000000001E-2</c:v>
                </c:pt>
                <c:pt idx="1612">
                  <c:v>2.7E-2</c:v>
                </c:pt>
                <c:pt idx="1613">
                  <c:v>3.5000000000000003E-2</c:v>
                </c:pt>
                <c:pt idx="1614">
                  <c:v>2.3E-2</c:v>
                </c:pt>
                <c:pt idx="1615">
                  <c:v>4.2000000000000003E-2</c:v>
                </c:pt>
                <c:pt idx="1616">
                  <c:v>3.5999999999999997E-2</c:v>
                </c:pt>
                <c:pt idx="1617">
                  <c:v>2.5000000000000001E-2</c:v>
                </c:pt>
                <c:pt idx="1618">
                  <c:v>1.2E-2</c:v>
                </c:pt>
                <c:pt idx="1619">
                  <c:v>2.5000000000000001E-2</c:v>
                </c:pt>
                <c:pt idx="1620">
                  <c:v>3.5999999999999997E-2</c:v>
                </c:pt>
                <c:pt idx="1621">
                  <c:v>2.5000000000000001E-2</c:v>
                </c:pt>
                <c:pt idx="1622">
                  <c:v>0.04</c:v>
                </c:pt>
                <c:pt idx="1623">
                  <c:v>2.4E-2</c:v>
                </c:pt>
                <c:pt idx="1624">
                  <c:v>4.2999999999999997E-2</c:v>
                </c:pt>
                <c:pt idx="1625">
                  <c:v>1.4999999999999999E-2</c:v>
                </c:pt>
                <c:pt idx="1626">
                  <c:v>2.5000000000000001E-2</c:v>
                </c:pt>
                <c:pt idx="1627">
                  <c:v>2.3E-2</c:v>
                </c:pt>
                <c:pt idx="1628">
                  <c:v>4.2000000000000003E-2</c:v>
                </c:pt>
                <c:pt idx="1629">
                  <c:v>0.04</c:v>
                </c:pt>
                <c:pt idx="1630">
                  <c:v>3.6999999999999998E-2</c:v>
                </c:pt>
                <c:pt idx="1631">
                  <c:v>0.04</c:v>
                </c:pt>
                <c:pt idx="1632">
                  <c:v>3.4000000000000002E-2</c:v>
                </c:pt>
                <c:pt idx="1633">
                  <c:v>3.6999999999999998E-2</c:v>
                </c:pt>
                <c:pt idx="1634">
                  <c:v>3.9E-2</c:v>
                </c:pt>
                <c:pt idx="1635">
                  <c:v>1.2999999999999999E-2</c:v>
                </c:pt>
                <c:pt idx="1636">
                  <c:v>3.3000000000000002E-2</c:v>
                </c:pt>
                <c:pt idx="1637">
                  <c:v>3.4000000000000002E-2</c:v>
                </c:pt>
                <c:pt idx="1638">
                  <c:v>0.04</c:v>
                </c:pt>
                <c:pt idx="1639">
                  <c:v>3.2000000000000001E-2</c:v>
                </c:pt>
                <c:pt idx="1640">
                  <c:v>2.5999999999999999E-2</c:v>
                </c:pt>
                <c:pt idx="1641">
                  <c:v>5.1999999999999998E-2</c:v>
                </c:pt>
                <c:pt idx="1642">
                  <c:v>2.8000000000000001E-2</c:v>
                </c:pt>
                <c:pt idx="1643">
                  <c:v>0.02</c:v>
                </c:pt>
                <c:pt idx="1644">
                  <c:v>2.4E-2</c:v>
                </c:pt>
                <c:pt idx="1645">
                  <c:v>3.3000000000000002E-2</c:v>
                </c:pt>
                <c:pt idx="1646">
                  <c:v>2.5000000000000001E-2</c:v>
                </c:pt>
                <c:pt idx="1647">
                  <c:v>4.7E-2</c:v>
                </c:pt>
                <c:pt idx="1648">
                  <c:v>3.9E-2</c:v>
                </c:pt>
                <c:pt idx="1649">
                  <c:v>2.7E-2</c:v>
                </c:pt>
                <c:pt idx="1650">
                  <c:v>2.5000000000000001E-2</c:v>
                </c:pt>
                <c:pt idx="1651">
                  <c:v>2.9000000000000001E-2</c:v>
                </c:pt>
                <c:pt idx="1652">
                  <c:v>4.1000000000000002E-2</c:v>
                </c:pt>
                <c:pt idx="1653">
                  <c:v>2.8000000000000001E-2</c:v>
                </c:pt>
                <c:pt idx="1654">
                  <c:v>4.0000000000000001E-3</c:v>
                </c:pt>
                <c:pt idx="1655">
                  <c:v>2.3E-2</c:v>
                </c:pt>
                <c:pt idx="1656">
                  <c:v>3.6999999999999998E-2</c:v>
                </c:pt>
                <c:pt idx="1657">
                  <c:v>2.3E-2</c:v>
                </c:pt>
                <c:pt idx="1658">
                  <c:v>2.4E-2</c:v>
                </c:pt>
                <c:pt idx="1659">
                  <c:v>2.5000000000000001E-2</c:v>
                </c:pt>
                <c:pt idx="1660">
                  <c:v>4.2000000000000003E-2</c:v>
                </c:pt>
                <c:pt idx="1661">
                  <c:v>2.5999999999999999E-2</c:v>
                </c:pt>
                <c:pt idx="1662">
                  <c:v>1.7999999999999999E-2</c:v>
                </c:pt>
                <c:pt idx="1663">
                  <c:v>3.1E-2</c:v>
                </c:pt>
                <c:pt idx="1664">
                  <c:v>4.3999999999999997E-2</c:v>
                </c:pt>
                <c:pt idx="1665">
                  <c:v>2.5999999999999999E-2</c:v>
                </c:pt>
                <c:pt idx="1666">
                  <c:v>3.3000000000000002E-2</c:v>
                </c:pt>
                <c:pt idx="1667">
                  <c:v>3.2000000000000001E-2</c:v>
                </c:pt>
                <c:pt idx="1668">
                  <c:v>2.1999999999999999E-2</c:v>
                </c:pt>
                <c:pt idx="1669">
                  <c:v>3.4000000000000002E-2</c:v>
                </c:pt>
                <c:pt idx="1670">
                  <c:v>4.5999999999999999E-2</c:v>
                </c:pt>
                <c:pt idx="1671">
                  <c:v>4.2999999999999997E-2</c:v>
                </c:pt>
                <c:pt idx="1672">
                  <c:v>2.5000000000000001E-2</c:v>
                </c:pt>
                <c:pt idx="1673">
                  <c:v>2.3E-2</c:v>
                </c:pt>
                <c:pt idx="1674">
                  <c:v>3.2000000000000001E-2</c:v>
                </c:pt>
                <c:pt idx="1675">
                  <c:v>3.3000000000000002E-2</c:v>
                </c:pt>
                <c:pt idx="1676">
                  <c:v>5.1999999999999998E-2</c:v>
                </c:pt>
                <c:pt idx="1677">
                  <c:v>3.9E-2</c:v>
                </c:pt>
                <c:pt idx="1678">
                  <c:v>3.4000000000000002E-2</c:v>
                </c:pt>
                <c:pt idx="1679">
                  <c:v>4.8000000000000001E-2</c:v>
                </c:pt>
                <c:pt idx="1680">
                  <c:v>2.9000000000000001E-2</c:v>
                </c:pt>
                <c:pt idx="1681">
                  <c:v>3.4000000000000002E-2</c:v>
                </c:pt>
                <c:pt idx="1682">
                  <c:v>2E-3</c:v>
                </c:pt>
                <c:pt idx="1683">
                  <c:v>4.1000000000000002E-2</c:v>
                </c:pt>
                <c:pt idx="1684">
                  <c:v>4.1000000000000002E-2</c:v>
                </c:pt>
                <c:pt idx="1685">
                  <c:v>5.8999999999999997E-2</c:v>
                </c:pt>
                <c:pt idx="1686">
                  <c:v>3.6999999999999998E-2</c:v>
                </c:pt>
                <c:pt idx="1687">
                  <c:v>4.3999999999999997E-2</c:v>
                </c:pt>
                <c:pt idx="1688">
                  <c:v>5.0999999999999997E-2</c:v>
                </c:pt>
                <c:pt idx="1689">
                  <c:v>0.03</c:v>
                </c:pt>
                <c:pt idx="1690">
                  <c:v>4.7E-2</c:v>
                </c:pt>
                <c:pt idx="1691">
                  <c:v>4.3999999999999997E-2</c:v>
                </c:pt>
                <c:pt idx="1692">
                  <c:v>3.9E-2</c:v>
                </c:pt>
                <c:pt idx="1693">
                  <c:v>4.4999999999999998E-2</c:v>
                </c:pt>
                <c:pt idx="1694">
                  <c:v>1.7999999999999999E-2</c:v>
                </c:pt>
                <c:pt idx="1695">
                  <c:v>3.5999999999999997E-2</c:v>
                </c:pt>
                <c:pt idx="1696">
                  <c:v>3.9E-2</c:v>
                </c:pt>
                <c:pt idx="1697">
                  <c:v>4.7E-2</c:v>
                </c:pt>
                <c:pt idx="1698">
                  <c:v>3.2000000000000001E-2</c:v>
                </c:pt>
                <c:pt idx="1699">
                  <c:v>3.6999999999999998E-2</c:v>
                </c:pt>
                <c:pt idx="1700">
                  <c:v>0.05</c:v>
                </c:pt>
                <c:pt idx="1701">
                  <c:v>0.05</c:v>
                </c:pt>
                <c:pt idx="1702">
                  <c:v>3.9E-2</c:v>
                </c:pt>
                <c:pt idx="1703">
                  <c:v>2.5999999999999999E-2</c:v>
                </c:pt>
                <c:pt idx="1704">
                  <c:v>5.0999999999999997E-2</c:v>
                </c:pt>
                <c:pt idx="1705">
                  <c:v>3.3000000000000002E-2</c:v>
                </c:pt>
                <c:pt idx="1706">
                  <c:v>4.2000000000000003E-2</c:v>
                </c:pt>
                <c:pt idx="1707">
                  <c:v>3.1E-2</c:v>
                </c:pt>
                <c:pt idx="1708">
                  <c:v>2.9000000000000001E-2</c:v>
                </c:pt>
                <c:pt idx="1709">
                  <c:v>3.4000000000000002E-2</c:v>
                </c:pt>
                <c:pt idx="1710">
                  <c:v>4.9000000000000002E-2</c:v>
                </c:pt>
                <c:pt idx="1711">
                  <c:v>3.3000000000000002E-2</c:v>
                </c:pt>
                <c:pt idx="1712">
                  <c:v>3.2000000000000001E-2</c:v>
                </c:pt>
                <c:pt idx="1713">
                  <c:v>0.06</c:v>
                </c:pt>
                <c:pt idx="1714">
                  <c:v>5.2999999999999999E-2</c:v>
                </c:pt>
                <c:pt idx="1715">
                  <c:v>4.4999999999999998E-2</c:v>
                </c:pt>
                <c:pt idx="1716">
                  <c:v>2.5000000000000001E-2</c:v>
                </c:pt>
                <c:pt idx="1717">
                  <c:v>2.4E-2</c:v>
                </c:pt>
                <c:pt idx="1718">
                  <c:v>5.1999999999999998E-2</c:v>
                </c:pt>
                <c:pt idx="1719">
                  <c:v>3.9E-2</c:v>
                </c:pt>
                <c:pt idx="1720">
                  <c:v>5.0999999999999997E-2</c:v>
                </c:pt>
                <c:pt idx="1721">
                  <c:v>4.4999999999999998E-2</c:v>
                </c:pt>
                <c:pt idx="1722">
                  <c:v>4.4999999999999998E-2</c:v>
                </c:pt>
                <c:pt idx="1723">
                  <c:v>0.05</c:v>
                </c:pt>
                <c:pt idx="1724">
                  <c:v>3.2000000000000001E-2</c:v>
                </c:pt>
                <c:pt idx="1725">
                  <c:v>3.3000000000000002E-2</c:v>
                </c:pt>
                <c:pt idx="1726">
                  <c:v>3.9E-2</c:v>
                </c:pt>
                <c:pt idx="1727">
                  <c:v>2.9000000000000001E-2</c:v>
                </c:pt>
                <c:pt idx="1728">
                  <c:v>3.1E-2</c:v>
                </c:pt>
                <c:pt idx="1729">
                  <c:v>4.7E-2</c:v>
                </c:pt>
                <c:pt idx="1730">
                  <c:v>2.7E-2</c:v>
                </c:pt>
                <c:pt idx="1731">
                  <c:v>7.5999999999999998E-2</c:v>
                </c:pt>
                <c:pt idx="1732">
                  <c:v>5.0999999999999997E-2</c:v>
                </c:pt>
                <c:pt idx="1733">
                  <c:v>0.03</c:v>
                </c:pt>
                <c:pt idx="1734">
                  <c:v>4.4999999999999998E-2</c:v>
                </c:pt>
                <c:pt idx="1735">
                  <c:v>3.5000000000000003E-2</c:v>
                </c:pt>
                <c:pt idx="1736">
                  <c:v>4.5999999999999999E-2</c:v>
                </c:pt>
                <c:pt idx="1737">
                  <c:v>4.7E-2</c:v>
                </c:pt>
                <c:pt idx="1738">
                  <c:v>2.3E-2</c:v>
                </c:pt>
                <c:pt idx="1739">
                  <c:v>0.04</c:v>
                </c:pt>
                <c:pt idx="1740">
                  <c:v>5.2999999999999999E-2</c:v>
                </c:pt>
                <c:pt idx="1741">
                  <c:v>7.6999999999999999E-2</c:v>
                </c:pt>
                <c:pt idx="1742">
                  <c:v>6.0999999999999999E-2</c:v>
                </c:pt>
                <c:pt idx="1743">
                  <c:v>4.3999999999999997E-2</c:v>
                </c:pt>
                <c:pt idx="1744">
                  <c:v>2.4E-2</c:v>
                </c:pt>
                <c:pt idx="1745">
                  <c:v>3.5999999999999997E-2</c:v>
                </c:pt>
                <c:pt idx="1746">
                  <c:v>6.2E-2</c:v>
                </c:pt>
                <c:pt idx="1747">
                  <c:v>3.9E-2</c:v>
                </c:pt>
                <c:pt idx="1748">
                  <c:v>3.4000000000000002E-2</c:v>
                </c:pt>
                <c:pt idx="1749">
                  <c:v>0.05</c:v>
                </c:pt>
                <c:pt idx="1750">
                  <c:v>3.7999999999999999E-2</c:v>
                </c:pt>
                <c:pt idx="1751">
                  <c:v>4.4999999999999998E-2</c:v>
                </c:pt>
                <c:pt idx="1752">
                  <c:v>4.3999999999999997E-2</c:v>
                </c:pt>
                <c:pt idx="1753">
                  <c:v>2.5000000000000001E-2</c:v>
                </c:pt>
                <c:pt idx="1754">
                  <c:v>4.7E-2</c:v>
                </c:pt>
                <c:pt idx="1755">
                  <c:v>6.9000000000000006E-2</c:v>
                </c:pt>
                <c:pt idx="1756">
                  <c:v>4.1000000000000002E-2</c:v>
                </c:pt>
                <c:pt idx="1757">
                  <c:v>3.7999999999999999E-2</c:v>
                </c:pt>
                <c:pt idx="1758">
                  <c:v>4.8000000000000001E-2</c:v>
                </c:pt>
                <c:pt idx="1759">
                  <c:v>5.6000000000000001E-2</c:v>
                </c:pt>
                <c:pt idx="1760">
                  <c:v>2.4E-2</c:v>
                </c:pt>
                <c:pt idx="1761">
                  <c:v>3.2000000000000001E-2</c:v>
                </c:pt>
                <c:pt idx="1762">
                  <c:v>3.3000000000000002E-2</c:v>
                </c:pt>
                <c:pt idx="1763">
                  <c:v>5.6000000000000001E-2</c:v>
                </c:pt>
                <c:pt idx="1764">
                  <c:v>3.6999999999999998E-2</c:v>
                </c:pt>
                <c:pt idx="1765">
                  <c:v>5.2999999999999999E-2</c:v>
                </c:pt>
                <c:pt idx="1766">
                  <c:v>5.2999999999999999E-2</c:v>
                </c:pt>
                <c:pt idx="1767">
                  <c:v>4.9000000000000002E-2</c:v>
                </c:pt>
                <c:pt idx="1768">
                  <c:v>0.04</c:v>
                </c:pt>
                <c:pt idx="1769">
                  <c:v>3.9E-2</c:v>
                </c:pt>
                <c:pt idx="1770">
                  <c:v>5.5E-2</c:v>
                </c:pt>
                <c:pt idx="1771">
                  <c:v>4.7E-2</c:v>
                </c:pt>
                <c:pt idx="1772">
                  <c:v>6.6000000000000003E-2</c:v>
                </c:pt>
                <c:pt idx="1773">
                  <c:v>3.5000000000000003E-2</c:v>
                </c:pt>
                <c:pt idx="1774">
                  <c:v>6.5000000000000002E-2</c:v>
                </c:pt>
                <c:pt idx="1775">
                  <c:v>5.0999999999999997E-2</c:v>
                </c:pt>
                <c:pt idx="1776">
                  <c:v>4.2000000000000003E-2</c:v>
                </c:pt>
                <c:pt idx="1777">
                  <c:v>4.8000000000000001E-2</c:v>
                </c:pt>
                <c:pt idx="1778">
                  <c:v>0.04</c:v>
                </c:pt>
                <c:pt idx="1779">
                  <c:v>4.2999999999999997E-2</c:v>
                </c:pt>
                <c:pt idx="1780">
                  <c:v>4.3999999999999997E-2</c:v>
                </c:pt>
                <c:pt idx="1781">
                  <c:v>3.6999999999999998E-2</c:v>
                </c:pt>
                <c:pt idx="1782">
                  <c:v>4.7E-2</c:v>
                </c:pt>
                <c:pt idx="1783">
                  <c:v>3.2000000000000001E-2</c:v>
                </c:pt>
                <c:pt idx="1784">
                  <c:v>5.0999999999999997E-2</c:v>
                </c:pt>
                <c:pt idx="1785">
                  <c:v>4.8000000000000001E-2</c:v>
                </c:pt>
                <c:pt idx="1786">
                  <c:v>3.9E-2</c:v>
                </c:pt>
                <c:pt idx="1787">
                  <c:v>2.9000000000000001E-2</c:v>
                </c:pt>
                <c:pt idx="1788">
                  <c:v>4.8000000000000001E-2</c:v>
                </c:pt>
                <c:pt idx="1789">
                  <c:v>5.2999999999999999E-2</c:v>
                </c:pt>
                <c:pt idx="1790">
                  <c:v>4.2000000000000003E-2</c:v>
                </c:pt>
                <c:pt idx="1791">
                  <c:v>1.4E-2</c:v>
                </c:pt>
                <c:pt idx="1792">
                  <c:v>4.7E-2</c:v>
                </c:pt>
                <c:pt idx="1793">
                  <c:v>3.1E-2</c:v>
                </c:pt>
                <c:pt idx="1794">
                  <c:v>5.3999999999999999E-2</c:v>
                </c:pt>
                <c:pt idx="1795">
                  <c:v>2.8000000000000001E-2</c:v>
                </c:pt>
                <c:pt idx="1796">
                  <c:v>3.5999999999999997E-2</c:v>
                </c:pt>
                <c:pt idx="1797">
                  <c:v>3.7999999999999999E-2</c:v>
                </c:pt>
                <c:pt idx="1798">
                  <c:v>2.5999999999999999E-2</c:v>
                </c:pt>
                <c:pt idx="1799">
                  <c:v>5.1999999999999998E-2</c:v>
                </c:pt>
                <c:pt idx="1800">
                  <c:v>4.5999999999999999E-2</c:v>
                </c:pt>
                <c:pt idx="1801">
                  <c:v>4.7E-2</c:v>
                </c:pt>
                <c:pt idx="1802">
                  <c:v>3.2000000000000001E-2</c:v>
                </c:pt>
                <c:pt idx="1803">
                  <c:v>5.3999999999999999E-2</c:v>
                </c:pt>
                <c:pt idx="1804">
                  <c:v>7.1999999999999995E-2</c:v>
                </c:pt>
                <c:pt idx="1805">
                  <c:v>6.0999999999999999E-2</c:v>
                </c:pt>
                <c:pt idx="1806">
                  <c:v>3.7999999999999999E-2</c:v>
                </c:pt>
                <c:pt idx="1807">
                  <c:v>4.7E-2</c:v>
                </c:pt>
                <c:pt idx="1808">
                  <c:v>4.2999999999999997E-2</c:v>
                </c:pt>
                <c:pt idx="1809">
                  <c:v>6.0999999999999999E-2</c:v>
                </c:pt>
                <c:pt idx="1810">
                  <c:v>0.05</c:v>
                </c:pt>
                <c:pt idx="1811">
                  <c:v>5.8000000000000003E-2</c:v>
                </c:pt>
                <c:pt idx="1812">
                  <c:v>2.3E-2</c:v>
                </c:pt>
                <c:pt idx="1813">
                  <c:v>4.3999999999999997E-2</c:v>
                </c:pt>
                <c:pt idx="1814">
                  <c:v>5.1999999999999998E-2</c:v>
                </c:pt>
                <c:pt idx="1815">
                  <c:v>4.2999999999999997E-2</c:v>
                </c:pt>
                <c:pt idx="1816">
                  <c:v>5.8000000000000003E-2</c:v>
                </c:pt>
                <c:pt idx="1817">
                  <c:v>4.5999999999999999E-2</c:v>
                </c:pt>
                <c:pt idx="1818">
                  <c:v>0.04</c:v>
                </c:pt>
                <c:pt idx="1819">
                  <c:v>3.3000000000000002E-2</c:v>
                </c:pt>
                <c:pt idx="1820">
                  <c:v>4.4999999999999998E-2</c:v>
                </c:pt>
                <c:pt idx="1821">
                  <c:v>5.6000000000000001E-2</c:v>
                </c:pt>
                <c:pt idx="1822">
                  <c:v>5.5E-2</c:v>
                </c:pt>
                <c:pt idx="1823">
                  <c:v>3.5999999999999997E-2</c:v>
                </c:pt>
                <c:pt idx="1824">
                  <c:v>4.1000000000000002E-2</c:v>
                </c:pt>
                <c:pt idx="1825">
                  <c:v>4.4999999999999998E-2</c:v>
                </c:pt>
                <c:pt idx="1826">
                  <c:v>4.4999999999999998E-2</c:v>
                </c:pt>
                <c:pt idx="1827">
                  <c:v>5.1999999999999998E-2</c:v>
                </c:pt>
                <c:pt idx="1828">
                  <c:v>3.5000000000000003E-2</c:v>
                </c:pt>
                <c:pt idx="1829">
                  <c:v>5.8000000000000003E-2</c:v>
                </c:pt>
                <c:pt idx="1830">
                  <c:v>4.3999999999999997E-2</c:v>
                </c:pt>
                <c:pt idx="1831">
                  <c:v>4.2000000000000003E-2</c:v>
                </c:pt>
                <c:pt idx="1832">
                  <c:v>5.3999999999999999E-2</c:v>
                </c:pt>
                <c:pt idx="1833">
                  <c:v>5.3999999999999999E-2</c:v>
                </c:pt>
                <c:pt idx="1834">
                  <c:v>3.4000000000000002E-2</c:v>
                </c:pt>
                <c:pt idx="1835">
                  <c:v>3.9E-2</c:v>
                </c:pt>
                <c:pt idx="1836">
                  <c:v>2.4E-2</c:v>
                </c:pt>
                <c:pt idx="1837">
                  <c:v>3.2000000000000001E-2</c:v>
                </c:pt>
                <c:pt idx="1838">
                  <c:v>5.1999999999999998E-2</c:v>
                </c:pt>
                <c:pt idx="1839">
                  <c:v>4.2000000000000003E-2</c:v>
                </c:pt>
                <c:pt idx="1840">
                  <c:v>5.8999999999999997E-2</c:v>
                </c:pt>
                <c:pt idx="1841">
                  <c:v>2.5000000000000001E-2</c:v>
                </c:pt>
                <c:pt idx="1842">
                  <c:v>6.0999999999999999E-2</c:v>
                </c:pt>
                <c:pt idx="1843">
                  <c:v>7.8E-2</c:v>
                </c:pt>
                <c:pt idx="1844">
                  <c:v>0.03</c:v>
                </c:pt>
                <c:pt idx="1845">
                  <c:v>1.9E-2</c:v>
                </c:pt>
                <c:pt idx="1846">
                  <c:v>4.8000000000000001E-2</c:v>
                </c:pt>
                <c:pt idx="1847">
                  <c:v>2.5999999999999999E-2</c:v>
                </c:pt>
                <c:pt idx="1848">
                  <c:v>5.0999999999999997E-2</c:v>
                </c:pt>
                <c:pt idx="1849">
                  <c:v>4.8000000000000001E-2</c:v>
                </c:pt>
                <c:pt idx="1850">
                  <c:v>6.7000000000000004E-2</c:v>
                </c:pt>
                <c:pt idx="1851">
                  <c:v>1.4E-2</c:v>
                </c:pt>
                <c:pt idx="1852">
                  <c:v>4.2999999999999997E-2</c:v>
                </c:pt>
                <c:pt idx="1853">
                  <c:v>4.2999999999999997E-2</c:v>
                </c:pt>
                <c:pt idx="1854">
                  <c:v>5.5E-2</c:v>
                </c:pt>
                <c:pt idx="1855">
                  <c:v>5.3999999999999999E-2</c:v>
                </c:pt>
                <c:pt idx="1856">
                  <c:v>5.7000000000000002E-2</c:v>
                </c:pt>
                <c:pt idx="1857">
                  <c:v>5.5E-2</c:v>
                </c:pt>
                <c:pt idx="1858">
                  <c:v>5.8000000000000003E-2</c:v>
                </c:pt>
                <c:pt idx="1859">
                  <c:v>4.4999999999999998E-2</c:v>
                </c:pt>
                <c:pt idx="1860">
                  <c:v>4.5999999999999999E-2</c:v>
                </c:pt>
                <c:pt idx="1861">
                  <c:v>4.3999999999999997E-2</c:v>
                </c:pt>
                <c:pt idx="1862">
                  <c:v>5.8999999999999997E-2</c:v>
                </c:pt>
                <c:pt idx="1863">
                  <c:v>5.8000000000000003E-2</c:v>
                </c:pt>
                <c:pt idx="1864">
                  <c:v>4.8000000000000001E-2</c:v>
                </c:pt>
                <c:pt idx="1865">
                  <c:v>4.2000000000000003E-2</c:v>
                </c:pt>
                <c:pt idx="1866">
                  <c:v>5.7000000000000002E-2</c:v>
                </c:pt>
                <c:pt idx="1867">
                  <c:v>6.7000000000000004E-2</c:v>
                </c:pt>
                <c:pt idx="1868">
                  <c:v>3.7999999999999999E-2</c:v>
                </c:pt>
                <c:pt idx="1869">
                  <c:v>8.4000000000000005E-2</c:v>
                </c:pt>
                <c:pt idx="1870">
                  <c:v>3.2000000000000001E-2</c:v>
                </c:pt>
                <c:pt idx="1871">
                  <c:v>3.4000000000000002E-2</c:v>
                </c:pt>
                <c:pt idx="1872">
                  <c:v>4.2000000000000003E-2</c:v>
                </c:pt>
                <c:pt idx="1873">
                  <c:v>6.2E-2</c:v>
                </c:pt>
                <c:pt idx="1874">
                  <c:v>4.2999999999999997E-2</c:v>
                </c:pt>
                <c:pt idx="1875">
                  <c:v>5.0999999999999997E-2</c:v>
                </c:pt>
                <c:pt idx="1876">
                  <c:v>6.2E-2</c:v>
                </c:pt>
                <c:pt idx="1877">
                  <c:v>5.3999999999999999E-2</c:v>
                </c:pt>
                <c:pt idx="1878">
                  <c:v>4.2000000000000003E-2</c:v>
                </c:pt>
                <c:pt idx="1879">
                  <c:v>4.9000000000000002E-2</c:v>
                </c:pt>
                <c:pt idx="1880">
                  <c:v>3.5000000000000003E-2</c:v>
                </c:pt>
                <c:pt idx="1881">
                  <c:v>6.3E-2</c:v>
                </c:pt>
                <c:pt idx="1882">
                  <c:v>4.3999999999999997E-2</c:v>
                </c:pt>
                <c:pt idx="1883">
                  <c:v>5.1999999999999998E-2</c:v>
                </c:pt>
                <c:pt idx="1884">
                  <c:v>6.9000000000000006E-2</c:v>
                </c:pt>
                <c:pt idx="1885">
                  <c:v>3.6999999999999998E-2</c:v>
                </c:pt>
                <c:pt idx="1886">
                  <c:v>0.05</c:v>
                </c:pt>
                <c:pt idx="1887">
                  <c:v>3.7999999999999999E-2</c:v>
                </c:pt>
                <c:pt idx="1888">
                  <c:v>6.6000000000000003E-2</c:v>
                </c:pt>
                <c:pt idx="1889">
                  <c:v>7.1999999999999995E-2</c:v>
                </c:pt>
                <c:pt idx="1890">
                  <c:v>5.7000000000000002E-2</c:v>
                </c:pt>
                <c:pt idx="1891">
                  <c:v>5.7000000000000002E-2</c:v>
                </c:pt>
                <c:pt idx="1892">
                  <c:v>8.3000000000000004E-2</c:v>
                </c:pt>
                <c:pt idx="1893">
                  <c:v>5.1999999999999998E-2</c:v>
                </c:pt>
                <c:pt idx="1894">
                  <c:v>7.0999999999999994E-2</c:v>
                </c:pt>
                <c:pt idx="1895">
                  <c:v>4.9000000000000002E-2</c:v>
                </c:pt>
                <c:pt idx="1896">
                  <c:v>5.2999999999999999E-2</c:v>
                </c:pt>
                <c:pt idx="1897">
                  <c:v>4.9000000000000002E-2</c:v>
                </c:pt>
                <c:pt idx="1898">
                  <c:v>5.5E-2</c:v>
                </c:pt>
                <c:pt idx="1899">
                  <c:v>5.8999999999999997E-2</c:v>
                </c:pt>
                <c:pt idx="1900">
                  <c:v>5.8000000000000003E-2</c:v>
                </c:pt>
                <c:pt idx="1901">
                  <c:v>7.1999999999999995E-2</c:v>
                </c:pt>
                <c:pt idx="1902">
                  <c:v>5.7000000000000002E-2</c:v>
                </c:pt>
                <c:pt idx="1903">
                  <c:v>3.5000000000000003E-2</c:v>
                </c:pt>
                <c:pt idx="1904">
                  <c:v>4.2000000000000003E-2</c:v>
                </c:pt>
                <c:pt idx="1905">
                  <c:v>4.5999999999999999E-2</c:v>
                </c:pt>
                <c:pt idx="1906">
                  <c:v>7.8E-2</c:v>
                </c:pt>
                <c:pt idx="1907">
                  <c:v>3.6999999999999998E-2</c:v>
                </c:pt>
                <c:pt idx="1908">
                  <c:v>5.7000000000000002E-2</c:v>
                </c:pt>
                <c:pt idx="1909">
                  <c:v>5.3999999999999999E-2</c:v>
                </c:pt>
                <c:pt idx="1910">
                  <c:v>7.2999999999999995E-2</c:v>
                </c:pt>
                <c:pt idx="1911">
                  <c:v>5.7000000000000002E-2</c:v>
                </c:pt>
                <c:pt idx="1912">
                  <c:v>5.1999999999999998E-2</c:v>
                </c:pt>
                <c:pt idx="1913">
                  <c:v>0.06</c:v>
                </c:pt>
                <c:pt idx="1914">
                  <c:v>3.9E-2</c:v>
                </c:pt>
                <c:pt idx="1915">
                  <c:v>6.2E-2</c:v>
                </c:pt>
                <c:pt idx="1916">
                  <c:v>5.2999999999999999E-2</c:v>
                </c:pt>
                <c:pt idx="1917">
                  <c:v>0.06</c:v>
                </c:pt>
                <c:pt idx="1918">
                  <c:v>4.2000000000000003E-2</c:v>
                </c:pt>
                <c:pt idx="1919">
                  <c:v>5.7000000000000002E-2</c:v>
                </c:pt>
                <c:pt idx="1920">
                  <c:v>6.0999999999999999E-2</c:v>
                </c:pt>
                <c:pt idx="1921">
                  <c:v>6.6000000000000003E-2</c:v>
                </c:pt>
                <c:pt idx="1922">
                  <c:v>5.3999999999999999E-2</c:v>
                </c:pt>
                <c:pt idx="1923">
                  <c:v>3.9E-2</c:v>
                </c:pt>
                <c:pt idx="1924">
                  <c:v>7.1999999999999995E-2</c:v>
                </c:pt>
                <c:pt idx="1925">
                  <c:v>6.0999999999999999E-2</c:v>
                </c:pt>
                <c:pt idx="1926">
                  <c:v>6.3E-2</c:v>
                </c:pt>
                <c:pt idx="1927">
                  <c:v>7.4999999999999997E-2</c:v>
                </c:pt>
                <c:pt idx="1928">
                  <c:v>7.3999999999999996E-2</c:v>
                </c:pt>
                <c:pt idx="1929">
                  <c:v>5.6000000000000001E-2</c:v>
                </c:pt>
                <c:pt idx="1930">
                  <c:v>7.5999999999999998E-2</c:v>
                </c:pt>
                <c:pt idx="1931">
                  <c:v>5.5E-2</c:v>
                </c:pt>
                <c:pt idx="1932">
                  <c:v>6.6000000000000003E-2</c:v>
                </c:pt>
                <c:pt idx="1933">
                  <c:v>5.3999999999999999E-2</c:v>
                </c:pt>
                <c:pt idx="1934">
                  <c:v>5.5E-2</c:v>
                </c:pt>
                <c:pt idx="1935">
                  <c:v>7.4999999999999997E-2</c:v>
                </c:pt>
                <c:pt idx="1936">
                  <c:v>6.9000000000000006E-2</c:v>
                </c:pt>
                <c:pt idx="1937">
                  <c:v>6.4000000000000001E-2</c:v>
                </c:pt>
                <c:pt idx="1938">
                  <c:v>6.8000000000000005E-2</c:v>
                </c:pt>
                <c:pt idx="1939">
                  <c:v>4.3999999999999997E-2</c:v>
                </c:pt>
                <c:pt idx="1940">
                  <c:v>4.2999999999999997E-2</c:v>
                </c:pt>
                <c:pt idx="1941">
                  <c:v>5.6000000000000001E-2</c:v>
                </c:pt>
                <c:pt idx="1942">
                  <c:v>6.4000000000000001E-2</c:v>
                </c:pt>
                <c:pt idx="1943">
                  <c:v>0.04</c:v>
                </c:pt>
                <c:pt idx="1944">
                  <c:v>4.4999999999999998E-2</c:v>
                </c:pt>
                <c:pt idx="1945">
                  <c:v>3.3000000000000002E-2</c:v>
                </c:pt>
                <c:pt idx="1946">
                  <c:v>4.8000000000000001E-2</c:v>
                </c:pt>
                <c:pt idx="1947">
                  <c:v>6.8000000000000005E-2</c:v>
                </c:pt>
                <c:pt idx="1948">
                  <c:v>6.9000000000000006E-2</c:v>
                </c:pt>
                <c:pt idx="1949">
                  <c:v>6.8000000000000005E-2</c:v>
                </c:pt>
                <c:pt idx="1950">
                  <c:v>5.8999999999999997E-2</c:v>
                </c:pt>
                <c:pt idx="1951">
                  <c:v>5.6000000000000001E-2</c:v>
                </c:pt>
                <c:pt idx="1952">
                  <c:v>5.5E-2</c:v>
                </c:pt>
                <c:pt idx="1953">
                  <c:v>6.5000000000000002E-2</c:v>
                </c:pt>
                <c:pt idx="1954">
                  <c:v>7.0999999999999994E-2</c:v>
                </c:pt>
                <c:pt idx="1955">
                  <c:v>0.05</c:v>
                </c:pt>
                <c:pt idx="1956">
                  <c:v>6.6000000000000003E-2</c:v>
                </c:pt>
                <c:pt idx="1957">
                  <c:v>4.8000000000000001E-2</c:v>
                </c:pt>
                <c:pt idx="1958">
                  <c:v>4.4999999999999998E-2</c:v>
                </c:pt>
                <c:pt idx="1959">
                  <c:v>4.9000000000000002E-2</c:v>
                </c:pt>
                <c:pt idx="1960">
                  <c:v>0.03</c:v>
                </c:pt>
                <c:pt idx="1961">
                  <c:v>4.8000000000000001E-2</c:v>
                </c:pt>
                <c:pt idx="1962">
                  <c:v>5.8000000000000003E-2</c:v>
                </c:pt>
                <c:pt idx="1963">
                  <c:v>5.1999999999999998E-2</c:v>
                </c:pt>
                <c:pt idx="1964">
                  <c:v>4.8000000000000001E-2</c:v>
                </c:pt>
                <c:pt idx="1965">
                  <c:v>6.2E-2</c:v>
                </c:pt>
                <c:pt idx="1966">
                  <c:v>4.2999999999999997E-2</c:v>
                </c:pt>
                <c:pt idx="1967">
                  <c:v>8.9999999999999993E-3</c:v>
                </c:pt>
                <c:pt idx="1968">
                  <c:v>5.1999999999999998E-2</c:v>
                </c:pt>
                <c:pt idx="1969">
                  <c:v>5.1999999999999998E-2</c:v>
                </c:pt>
                <c:pt idx="1970">
                  <c:v>0.06</c:v>
                </c:pt>
                <c:pt idx="1971">
                  <c:v>4.2000000000000003E-2</c:v>
                </c:pt>
                <c:pt idx="1972">
                  <c:v>5.5E-2</c:v>
                </c:pt>
                <c:pt idx="1973">
                  <c:v>6.3E-2</c:v>
                </c:pt>
                <c:pt idx="1974">
                  <c:v>9.1999999999999998E-2</c:v>
                </c:pt>
                <c:pt idx="1975">
                  <c:v>5.8000000000000003E-2</c:v>
                </c:pt>
                <c:pt idx="1976">
                  <c:v>8.7999999999999995E-2</c:v>
                </c:pt>
                <c:pt idx="1977">
                  <c:v>4.5999999999999999E-2</c:v>
                </c:pt>
                <c:pt idx="1978">
                  <c:v>7.0000000000000007E-2</c:v>
                </c:pt>
                <c:pt idx="1979">
                  <c:v>6.6000000000000003E-2</c:v>
                </c:pt>
                <c:pt idx="1980">
                  <c:v>7.8E-2</c:v>
                </c:pt>
                <c:pt idx="1981">
                  <c:v>0.09</c:v>
                </c:pt>
                <c:pt idx="1982">
                  <c:v>5.8999999999999997E-2</c:v>
                </c:pt>
                <c:pt idx="1983">
                  <c:v>4.3999999999999997E-2</c:v>
                </c:pt>
                <c:pt idx="1984">
                  <c:v>7.1999999999999995E-2</c:v>
                </c:pt>
                <c:pt idx="1985">
                  <c:v>4.1000000000000002E-2</c:v>
                </c:pt>
                <c:pt idx="1986">
                  <c:v>5.5E-2</c:v>
                </c:pt>
                <c:pt idx="1987">
                  <c:v>6.5000000000000002E-2</c:v>
                </c:pt>
                <c:pt idx="1988">
                  <c:v>0.04</c:v>
                </c:pt>
                <c:pt idx="1989">
                  <c:v>3.2000000000000001E-2</c:v>
                </c:pt>
                <c:pt idx="1990">
                  <c:v>7.4999999999999997E-2</c:v>
                </c:pt>
                <c:pt idx="1991">
                  <c:v>4.2000000000000003E-2</c:v>
                </c:pt>
                <c:pt idx="1992">
                  <c:v>8.2000000000000003E-2</c:v>
                </c:pt>
                <c:pt idx="1993">
                  <c:v>9.5000000000000001E-2</c:v>
                </c:pt>
                <c:pt idx="1994">
                  <c:v>4.1000000000000002E-2</c:v>
                </c:pt>
                <c:pt idx="1995">
                  <c:v>6.2E-2</c:v>
                </c:pt>
                <c:pt idx="1996">
                  <c:v>4.2999999999999997E-2</c:v>
                </c:pt>
                <c:pt idx="1997">
                  <c:v>3.7999999999999999E-2</c:v>
                </c:pt>
                <c:pt idx="1998">
                  <c:v>6.4000000000000001E-2</c:v>
                </c:pt>
                <c:pt idx="1999">
                  <c:v>7.4999999999999997E-2</c:v>
                </c:pt>
                <c:pt idx="2000">
                  <c:v>7.2999999999999995E-2</c:v>
                </c:pt>
                <c:pt idx="2001">
                  <c:v>2.5999999999999999E-2</c:v>
                </c:pt>
                <c:pt idx="2002">
                  <c:v>6.0999999999999999E-2</c:v>
                </c:pt>
                <c:pt idx="2003">
                  <c:v>6.7000000000000004E-2</c:v>
                </c:pt>
                <c:pt idx="2004">
                  <c:v>5.8000000000000003E-2</c:v>
                </c:pt>
                <c:pt idx="2005">
                  <c:v>7.4999999999999997E-2</c:v>
                </c:pt>
                <c:pt idx="2006">
                  <c:v>7.3999999999999996E-2</c:v>
                </c:pt>
                <c:pt idx="2007">
                  <c:v>7.6999999999999999E-2</c:v>
                </c:pt>
                <c:pt idx="2008">
                  <c:v>8.5000000000000006E-2</c:v>
                </c:pt>
                <c:pt idx="2009">
                  <c:v>4.9000000000000002E-2</c:v>
                </c:pt>
                <c:pt idx="2010">
                  <c:v>0.06</c:v>
                </c:pt>
                <c:pt idx="2011">
                  <c:v>7.0000000000000007E-2</c:v>
                </c:pt>
                <c:pt idx="2012">
                  <c:v>4.4999999999999998E-2</c:v>
                </c:pt>
                <c:pt idx="2013">
                  <c:v>6.3E-2</c:v>
                </c:pt>
                <c:pt idx="2014">
                  <c:v>6.7000000000000004E-2</c:v>
                </c:pt>
                <c:pt idx="2015">
                  <c:v>3.6999999999999998E-2</c:v>
                </c:pt>
                <c:pt idx="2016">
                  <c:v>6.8000000000000005E-2</c:v>
                </c:pt>
                <c:pt idx="2017">
                  <c:v>6.6000000000000003E-2</c:v>
                </c:pt>
                <c:pt idx="2018">
                  <c:v>8.5000000000000006E-2</c:v>
                </c:pt>
                <c:pt idx="2019">
                  <c:v>6.8000000000000005E-2</c:v>
                </c:pt>
                <c:pt idx="2020">
                  <c:v>5.3999999999999999E-2</c:v>
                </c:pt>
                <c:pt idx="2021">
                  <c:v>5.2999999999999999E-2</c:v>
                </c:pt>
                <c:pt idx="2022">
                  <c:v>4.2000000000000003E-2</c:v>
                </c:pt>
                <c:pt idx="2023">
                  <c:v>3.5000000000000003E-2</c:v>
                </c:pt>
                <c:pt idx="2024">
                  <c:v>0.09</c:v>
                </c:pt>
                <c:pt idx="2025">
                  <c:v>5.2999999999999999E-2</c:v>
                </c:pt>
                <c:pt idx="2026">
                  <c:v>4.8000000000000001E-2</c:v>
                </c:pt>
                <c:pt idx="2027">
                  <c:v>4.4999999999999998E-2</c:v>
                </c:pt>
                <c:pt idx="2028">
                  <c:v>0.108</c:v>
                </c:pt>
                <c:pt idx="2029">
                  <c:v>4.1000000000000002E-2</c:v>
                </c:pt>
                <c:pt idx="2030">
                  <c:v>7.2999999999999995E-2</c:v>
                </c:pt>
                <c:pt idx="2031">
                  <c:v>5.2999999999999999E-2</c:v>
                </c:pt>
                <c:pt idx="2032">
                  <c:v>0.08</c:v>
                </c:pt>
                <c:pt idx="2033">
                  <c:v>8.1000000000000003E-2</c:v>
                </c:pt>
                <c:pt idx="2034">
                  <c:v>6.4000000000000001E-2</c:v>
                </c:pt>
                <c:pt idx="2035">
                  <c:v>6.8000000000000005E-2</c:v>
                </c:pt>
                <c:pt idx="2036">
                  <c:v>5.6000000000000001E-2</c:v>
                </c:pt>
                <c:pt idx="2037">
                  <c:v>2.9000000000000001E-2</c:v>
                </c:pt>
                <c:pt idx="2038">
                  <c:v>0.04</c:v>
                </c:pt>
                <c:pt idx="2039">
                  <c:v>7.8E-2</c:v>
                </c:pt>
                <c:pt idx="2040">
                  <c:v>5.3999999999999999E-2</c:v>
                </c:pt>
                <c:pt idx="2041">
                  <c:v>5.8000000000000003E-2</c:v>
                </c:pt>
                <c:pt idx="2042">
                  <c:v>5.5E-2</c:v>
                </c:pt>
                <c:pt idx="2043">
                  <c:v>6.8000000000000005E-2</c:v>
                </c:pt>
                <c:pt idx="2044">
                  <c:v>7.0999999999999994E-2</c:v>
                </c:pt>
                <c:pt idx="2045">
                  <c:v>5.5E-2</c:v>
                </c:pt>
                <c:pt idx="2046">
                  <c:v>4.9000000000000002E-2</c:v>
                </c:pt>
                <c:pt idx="2047">
                  <c:v>5.2999999999999999E-2</c:v>
                </c:pt>
                <c:pt idx="2048">
                  <c:v>4.2000000000000003E-2</c:v>
                </c:pt>
                <c:pt idx="2049">
                  <c:v>5.5E-2</c:v>
                </c:pt>
                <c:pt idx="2050">
                  <c:v>4.2000000000000003E-2</c:v>
                </c:pt>
                <c:pt idx="2051">
                  <c:v>4.7E-2</c:v>
                </c:pt>
                <c:pt idx="2052">
                  <c:v>8.5000000000000006E-2</c:v>
                </c:pt>
                <c:pt idx="2053">
                  <c:v>5.3999999999999999E-2</c:v>
                </c:pt>
                <c:pt idx="2054">
                  <c:v>6.4000000000000001E-2</c:v>
                </c:pt>
                <c:pt idx="2055">
                  <c:v>0.06</c:v>
                </c:pt>
                <c:pt idx="2056">
                  <c:v>0.03</c:v>
                </c:pt>
                <c:pt idx="2057">
                  <c:v>4.9000000000000002E-2</c:v>
                </c:pt>
                <c:pt idx="2058">
                  <c:v>7.0000000000000007E-2</c:v>
                </c:pt>
                <c:pt idx="2059">
                  <c:v>3.2000000000000001E-2</c:v>
                </c:pt>
                <c:pt idx="2060">
                  <c:v>5.7000000000000002E-2</c:v>
                </c:pt>
                <c:pt idx="2061">
                  <c:v>6.8000000000000005E-2</c:v>
                </c:pt>
                <c:pt idx="2062">
                  <c:v>0.10199999999999999</c:v>
                </c:pt>
                <c:pt idx="2063">
                  <c:v>8.5999999999999993E-2</c:v>
                </c:pt>
                <c:pt idx="2064">
                  <c:v>3.3000000000000002E-2</c:v>
                </c:pt>
                <c:pt idx="2065">
                  <c:v>1.4999999999999999E-2</c:v>
                </c:pt>
                <c:pt idx="2066">
                  <c:v>3.9E-2</c:v>
                </c:pt>
                <c:pt idx="2067">
                  <c:v>6.0999999999999999E-2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AB0-AA45-A698-83E91071790F}"/>
            </c:ext>
          </c:extLst>
        </c:ser>
        <c:ser>
          <c:idx val="8"/>
          <c:order val="8"/>
          <c:tx>
            <c:strRef>
              <c:f>'UV VIS Meas 500 ms, 10 scan'!$M$2</c:f>
              <c:strCache>
                <c:ptCount val="1"/>
                <c:pt idx="0">
                  <c:v>background 6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'UV VIS Meas 500 ms, 10 scan'!$D$3:$D$2070</c:f>
              <c:numCache>
                <c:formatCode>General</c:formatCode>
                <c:ptCount val="2068"/>
                <c:pt idx="0">
                  <c:v>195.56200000000001</c:v>
                </c:pt>
                <c:pt idx="1">
                  <c:v>195.934</c:v>
                </c:pt>
                <c:pt idx="2">
                  <c:v>196.30699999999999</c:v>
                </c:pt>
                <c:pt idx="3">
                  <c:v>196.679</c:v>
                </c:pt>
                <c:pt idx="4">
                  <c:v>197.05099999999999</c:v>
                </c:pt>
                <c:pt idx="5">
                  <c:v>197.423</c:v>
                </c:pt>
                <c:pt idx="6">
                  <c:v>197.79499999999999</c:v>
                </c:pt>
                <c:pt idx="7">
                  <c:v>198.167</c:v>
                </c:pt>
                <c:pt idx="8">
                  <c:v>198.53899999999999</c:v>
                </c:pt>
                <c:pt idx="9">
                  <c:v>198.911</c:v>
                </c:pt>
                <c:pt idx="10">
                  <c:v>199.28299999999999</c:v>
                </c:pt>
                <c:pt idx="11">
                  <c:v>199.654</c:v>
                </c:pt>
                <c:pt idx="12">
                  <c:v>200.02600000000001</c:v>
                </c:pt>
                <c:pt idx="13">
                  <c:v>200.39699999999999</c:v>
                </c:pt>
                <c:pt idx="14">
                  <c:v>200.76900000000001</c:v>
                </c:pt>
                <c:pt idx="15">
                  <c:v>201.14</c:v>
                </c:pt>
                <c:pt idx="16">
                  <c:v>201.511</c:v>
                </c:pt>
                <c:pt idx="17">
                  <c:v>201.88200000000001</c:v>
                </c:pt>
                <c:pt idx="18">
                  <c:v>202.25299999999999</c:v>
                </c:pt>
                <c:pt idx="19">
                  <c:v>202.624</c:v>
                </c:pt>
                <c:pt idx="20">
                  <c:v>202.995</c:v>
                </c:pt>
                <c:pt idx="21">
                  <c:v>203.36600000000001</c:v>
                </c:pt>
                <c:pt idx="22">
                  <c:v>203.73599999999999</c:v>
                </c:pt>
                <c:pt idx="23">
                  <c:v>204.107</c:v>
                </c:pt>
                <c:pt idx="24">
                  <c:v>204.477</c:v>
                </c:pt>
                <c:pt idx="25">
                  <c:v>204.84800000000001</c:v>
                </c:pt>
                <c:pt idx="26">
                  <c:v>205.21799999999999</c:v>
                </c:pt>
                <c:pt idx="27">
                  <c:v>205.58799999999999</c:v>
                </c:pt>
                <c:pt idx="28">
                  <c:v>205.959</c:v>
                </c:pt>
                <c:pt idx="29">
                  <c:v>206.32900000000001</c:v>
                </c:pt>
                <c:pt idx="30">
                  <c:v>206.69900000000001</c:v>
                </c:pt>
                <c:pt idx="31">
                  <c:v>207.06800000000001</c:v>
                </c:pt>
                <c:pt idx="32">
                  <c:v>207.43799999999999</c:v>
                </c:pt>
                <c:pt idx="33">
                  <c:v>207.80799999999999</c:v>
                </c:pt>
                <c:pt idx="34">
                  <c:v>208.178</c:v>
                </c:pt>
                <c:pt idx="35">
                  <c:v>208.547</c:v>
                </c:pt>
                <c:pt idx="36">
                  <c:v>208.917</c:v>
                </c:pt>
                <c:pt idx="37">
                  <c:v>209.286</c:v>
                </c:pt>
                <c:pt idx="38">
                  <c:v>209.655</c:v>
                </c:pt>
                <c:pt idx="39">
                  <c:v>210.02500000000001</c:v>
                </c:pt>
                <c:pt idx="40">
                  <c:v>210.39400000000001</c:v>
                </c:pt>
                <c:pt idx="41">
                  <c:v>210.76300000000001</c:v>
                </c:pt>
                <c:pt idx="42">
                  <c:v>211.13200000000001</c:v>
                </c:pt>
                <c:pt idx="43">
                  <c:v>211.501</c:v>
                </c:pt>
                <c:pt idx="44">
                  <c:v>211.869</c:v>
                </c:pt>
                <c:pt idx="45">
                  <c:v>212.238</c:v>
                </c:pt>
                <c:pt idx="46">
                  <c:v>212.607</c:v>
                </c:pt>
                <c:pt idx="47">
                  <c:v>212.97499999999999</c:v>
                </c:pt>
                <c:pt idx="48">
                  <c:v>213.34399999999999</c:v>
                </c:pt>
                <c:pt idx="49">
                  <c:v>213.71199999999999</c:v>
                </c:pt>
                <c:pt idx="50">
                  <c:v>214.08</c:v>
                </c:pt>
                <c:pt idx="51">
                  <c:v>214.44800000000001</c:v>
                </c:pt>
                <c:pt idx="52">
                  <c:v>214.81700000000001</c:v>
                </c:pt>
                <c:pt idx="53">
                  <c:v>215.185</c:v>
                </c:pt>
                <c:pt idx="54">
                  <c:v>215.553</c:v>
                </c:pt>
                <c:pt idx="55">
                  <c:v>215.92</c:v>
                </c:pt>
                <c:pt idx="56">
                  <c:v>216.28800000000001</c:v>
                </c:pt>
                <c:pt idx="57">
                  <c:v>216.65600000000001</c:v>
                </c:pt>
                <c:pt idx="58">
                  <c:v>217.023</c:v>
                </c:pt>
                <c:pt idx="59">
                  <c:v>217.39099999999999</c:v>
                </c:pt>
                <c:pt idx="60">
                  <c:v>217.75800000000001</c:v>
                </c:pt>
                <c:pt idx="61">
                  <c:v>218.126</c:v>
                </c:pt>
                <c:pt idx="62">
                  <c:v>218.49299999999999</c:v>
                </c:pt>
                <c:pt idx="63">
                  <c:v>218.86</c:v>
                </c:pt>
                <c:pt idx="64">
                  <c:v>219.227</c:v>
                </c:pt>
                <c:pt idx="65">
                  <c:v>219.59399999999999</c:v>
                </c:pt>
                <c:pt idx="66">
                  <c:v>219.96100000000001</c:v>
                </c:pt>
                <c:pt idx="67">
                  <c:v>220.328</c:v>
                </c:pt>
                <c:pt idx="68">
                  <c:v>220.69499999999999</c:v>
                </c:pt>
                <c:pt idx="69">
                  <c:v>221.06100000000001</c:v>
                </c:pt>
                <c:pt idx="70">
                  <c:v>221.428</c:v>
                </c:pt>
                <c:pt idx="71">
                  <c:v>221.79499999999999</c:v>
                </c:pt>
                <c:pt idx="72">
                  <c:v>222.161</c:v>
                </c:pt>
                <c:pt idx="73">
                  <c:v>222.52699999999999</c:v>
                </c:pt>
                <c:pt idx="74">
                  <c:v>222.893</c:v>
                </c:pt>
                <c:pt idx="75">
                  <c:v>223.26</c:v>
                </c:pt>
                <c:pt idx="76">
                  <c:v>223.626</c:v>
                </c:pt>
                <c:pt idx="77">
                  <c:v>223.99199999999999</c:v>
                </c:pt>
                <c:pt idx="78">
                  <c:v>224.358</c:v>
                </c:pt>
                <c:pt idx="79">
                  <c:v>224.72300000000001</c:v>
                </c:pt>
                <c:pt idx="80">
                  <c:v>225.089</c:v>
                </c:pt>
                <c:pt idx="81">
                  <c:v>225.45500000000001</c:v>
                </c:pt>
                <c:pt idx="82">
                  <c:v>225.82</c:v>
                </c:pt>
                <c:pt idx="83">
                  <c:v>226.18600000000001</c:v>
                </c:pt>
                <c:pt idx="84">
                  <c:v>226.55099999999999</c:v>
                </c:pt>
                <c:pt idx="85">
                  <c:v>226.917</c:v>
                </c:pt>
                <c:pt idx="86">
                  <c:v>227.28200000000001</c:v>
                </c:pt>
                <c:pt idx="87">
                  <c:v>227.64699999999999</c:v>
                </c:pt>
                <c:pt idx="88">
                  <c:v>228.012</c:v>
                </c:pt>
                <c:pt idx="89">
                  <c:v>228.37700000000001</c:v>
                </c:pt>
                <c:pt idx="90">
                  <c:v>228.74199999999999</c:v>
                </c:pt>
                <c:pt idx="91">
                  <c:v>229.107</c:v>
                </c:pt>
                <c:pt idx="92">
                  <c:v>229.471</c:v>
                </c:pt>
                <c:pt idx="93">
                  <c:v>229.83600000000001</c:v>
                </c:pt>
                <c:pt idx="94">
                  <c:v>230.20099999999999</c:v>
                </c:pt>
                <c:pt idx="95">
                  <c:v>230.565</c:v>
                </c:pt>
                <c:pt idx="96">
                  <c:v>230.929</c:v>
                </c:pt>
                <c:pt idx="97">
                  <c:v>231.29400000000001</c:v>
                </c:pt>
                <c:pt idx="98">
                  <c:v>231.65799999999999</c:v>
                </c:pt>
                <c:pt idx="99">
                  <c:v>232.02199999999999</c:v>
                </c:pt>
                <c:pt idx="100">
                  <c:v>232.386</c:v>
                </c:pt>
                <c:pt idx="101">
                  <c:v>232.75</c:v>
                </c:pt>
                <c:pt idx="102">
                  <c:v>233.114</c:v>
                </c:pt>
                <c:pt idx="103">
                  <c:v>233.47800000000001</c:v>
                </c:pt>
                <c:pt idx="104">
                  <c:v>233.84200000000001</c:v>
                </c:pt>
                <c:pt idx="105">
                  <c:v>234.20500000000001</c:v>
                </c:pt>
                <c:pt idx="106">
                  <c:v>234.56899999999999</c:v>
                </c:pt>
                <c:pt idx="107">
                  <c:v>234.93199999999999</c:v>
                </c:pt>
                <c:pt idx="108">
                  <c:v>235.29599999999999</c:v>
                </c:pt>
                <c:pt idx="109">
                  <c:v>235.65899999999999</c:v>
                </c:pt>
                <c:pt idx="110">
                  <c:v>236.02199999999999</c:v>
                </c:pt>
                <c:pt idx="111">
                  <c:v>236.38499999999999</c:v>
                </c:pt>
                <c:pt idx="112">
                  <c:v>236.74799999999999</c:v>
                </c:pt>
                <c:pt idx="113">
                  <c:v>237.11099999999999</c:v>
                </c:pt>
                <c:pt idx="114">
                  <c:v>237.47399999999999</c:v>
                </c:pt>
                <c:pt idx="115">
                  <c:v>237.83699999999999</c:v>
                </c:pt>
                <c:pt idx="116">
                  <c:v>238.2</c:v>
                </c:pt>
                <c:pt idx="117">
                  <c:v>238.56200000000001</c:v>
                </c:pt>
                <c:pt idx="118">
                  <c:v>238.92500000000001</c:v>
                </c:pt>
                <c:pt idx="119">
                  <c:v>239.28700000000001</c:v>
                </c:pt>
                <c:pt idx="120">
                  <c:v>239.65</c:v>
                </c:pt>
                <c:pt idx="121">
                  <c:v>240.012</c:v>
                </c:pt>
                <c:pt idx="122">
                  <c:v>240.374</c:v>
                </c:pt>
                <c:pt idx="123">
                  <c:v>240.73599999999999</c:v>
                </c:pt>
                <c:pt idx="124">
                  <c:v>241.09800000000001</c:v>
                </c:pt>
                <c:pt idx="125">
                  <c:v>241.46</c:v>
                </c:pt>
                <c:pt idx="126">
                  <c:v>241.822</c:v>
                </c:pt>
                <c:pt idx="127">
                  <c:v>242.184</c:v>
                </c:pt>
                <c:pt idx="128">
                  <c:v>242.54599999999999</c:v>
                </c:pt>
                <c:pt idx="129">
                  <c:v>242.90700000000001</c:v>
                </c:pt>
                <c:pt idx="130">
                  <c:v>243.26900000000001</c:v>
                </c:pt>
                <c:pt idx="131">
                  <c:v>243.63</c:v>
                </c:pt>
                <c:pt idx="132">
                  <c:v>243.99199999999999</c:v>
                </c:pt>
                <c:pt idx="133">
                  <c:v>244.35300000000001</c:v>
                </c:pt>
                <c:pt idx="134">
                  <c:v>244.714</c:v>
                </c:pt>
                <c:pt idx="135">
                  <c:v>245.07499999999999</c:v>
                </c:pt>
                <c:pt idx="136">
                  <c:v>245.43600000000001</c:v>
                </c:pt>
                <c:pt idx="137">
                  <c:v>245.797</c:v>
                </c:pt>
                <c:pt idx="138">
                  <c:v>246.15799999999999</c:v>
                </c:pt>
                <c:pt idx="139">
                  <c:v>246.51900000000001</c:v>
                </c:pt>
                <c:pt idx="140">
                  <c:v>246.87899999999999</c:v>
                </c:pt>
                <c:pt idx="141">
                  <c:v>247.24</c:v>
                </c:pt>
                <c:pt idx="142">
                  <c:v>247.601</c:v>
                </c:pt>
                <c:pt idx="143">
                  <c:v>247.96100000000001</c:v>
                </c:pt>
                <c:pt idx="144">
                  <c:v>248.321</c:v>
                </c:pt>
                <c:pt idx="145">
                  <c:v>248.68199999999999</c:v>
                </c:pt>
                <c:pt idx="146">
                  <c:v>249.042</c:v>
                </c:pt>
                <c:pt idx="147">
                  <c:v>249.40199999999999</c:v>
                </c:pt>
                <c:pt idx="148">
                  <c:v>249.762</c:v>
                </c:pt>
                <c:pt idx="149">
                  <c:v>250.12200000000001</c:v>
                </c:pt>
                <c:pt idx="150">
                  <c:v>250.482</c:v>
                </c:pt>
                <c:pt idx="151">
                  <c:v>250.84200000000001</c:v>
                </c:pt>
                <c:pt idx="152">
                  <c:v>251.20099999999999</c:v>
                </c:pt>
                <c:pt idx="153">
                  <c:v>251.56100000000001</c:v>
                </c:pt>
                <c:pt idx="154">
                  <c:v>251.92099999999999</c:v>
                </c:pt>
                <c:pt idx="155">
                  <c:v>252.28</c:v>
                </c:pt>
                <c:pt idx="156">
                  <c:v>252.63900000000001</c:v>
                </c:pt>
                <c:pt idx="157">
                  <c:v>252.999</c:v>
                </c:pt>
                <c:pt idx="158">
                  <c:v>253.358</c:v>
                </c:pt>
                <c:pt idx="159">
                  <c:v>253.71700000000001</c:v>
                </c:pt>
                <c:pt idx="160">
                  <c:v>254.07599999999999</c:v>
                </c:pt>
                <c:pt idx="161">
                  <c:v>254.435</c:v>
                </c:pt>
                <c:pt idx="162">
                  <c:v>254.79400000000001</c:v>
                </c:pt>
                <c:pt idx="163">
                  <c:v>255.15299999999999</c:v>
                </c:pt>
                <c:pt idx="164">
                  <c:v>255.511</c:v>
                </c:pt>
                <c:pt idx="165">
                  <c:v>255.87</c:v>
                </c:pt>
                <c:pt idx="166">
                  <c:v>256.22800000000001</c:v>
                </c:pt>
                <c:pt idx="167">
                  <c:v>256.58699999999999</c:v>
                </c:pt>
                <c:pt idx="168">
                  <c:v>256.94499999999999</c:v>
                </c:pt>
                <c:pt idx="169">
                  <c:v>257.30399999999997</c:v>
                </c:pt>
                <c:pt idx="170">
                  <c:v>257.66199999999998</c:v>
                </c:pt>
                <c:pt idx="171">
                  <c:v>258.02</c:v>
                </c:pt>
                <c:pt idx="172">
                  <c:v>258.37799999999999</c:v>
                </c:pt>
                <c:pt idx="173">
                  <c:v>258.73599999999999</c:v>
                </c:pt>
                <c:pt idx="174">
                  <c:v>259.09399999999999</c:v>
                </c:pt>
                <c:pt idx="175">
                  <c:v>259.452</c:v>
                </c:pt>
                <c:pt idx="176">
                  <c:v>259.80900000000003</c:v>
                </c:pt>
                <c:pt idx="177">
                  <c:v>260.16699999999997</c:v>
                </c:pt>
                <c:pt idx="178">
                  <c:v>260.524</c:v>
                </c:pt>
                <c:pt idx="179">
                  <c:v>260.88200000000001</c:v>
                </c:pt>
                <c:pt idx="180">
                  <c:v>261.23899999999998</c:v>
                </c:pt>
                <c:pt idx="181">
                  <c:v>261.59699999999998</c:v>
                </c:pt>
                <c:pt idx="182">
                  <c:v>261.95400000000001</c:v>
                </c:pt>
                <c:pt idx="183">
                  <c:v>262.31099999999998</c:v>
                </c:pt>
                <c:pt idx="184">
                  <c:v>262.66800000000001</c:v>
                </c:pt>
                <c:pt idx="185">
                  <c:v>263.02499999999998</c:v>
                </c:pt>
                <c:pt idx="186">
                  <c:v>263.38200000000001</c:v>
                </c:pt>
                <c:pt idx="187">
                  <c:v>263.73899999999998</c:v>
                </c:pt>
                <c:pt idx="188">
                  <c:v>264.09500000000003</c:v>
                </c:pt>
                <c:pt idx="189">
                  <c:v>264.452</c:v>
                </c:pt>
                <c:pt idx="190">
                  <c:v>264.80900000000003</c:v>
                </c:pt>
                <c:pt idx="191">
                  <c:v>265.16500000000002</c:v>
                </c:pt>
                <c:pt idx="192">
                  <c:v>265.52100000000002</c:v>
                </c:pt>
                <c:pt idx="193">
                  <c:v>265.87799999999999</c:v>
                </c:pt>
                <c:pt idx="194">
                  <c:v>266.23399999999998</c:v>
                </c:pt>
                <c:pt idx="195">
                  <c:v>266.58999999999997</c:v>
                </c:pt>
                <c:pt idx="196">
                  <c:v>266.94600000000003</c:v>
                </c:pt>
                <c:pt idx="197">
                  <c:v>267.30200000000002</c:v>
                </c:pt>
                <c:pt idx="198">
                  <c:v>267.65800000000002</c:v>
                </c:pt>
                <c:pt idx="199">
                  <c:v>268.01400000000001</c:v>
                </c:pt>
                <c:pt idx="200">
                  <c:v>268.37</c:v>
                </c:pt>
                <c:pt idx="201">
                  <c:v>268.72500000000002</c:v>
                </c:pt>
                <c:pt idx="202">
                  <c:v>269.08100000000002</c:v>
                </c:pt>
                <c:pt idx="203">
                  <c:v>269.43599999999998</c:v>
                </c:pt>
                <c:pt idx="204">
                  <c:v>269.79199999999997</c:v>
                </c:pt>
                <c:pt idx="205">
                  <c:v>270.14699999999999</c:v>
                </c:pt>
                <c:pt idx="206">
                  <c:v>270.50200000000001</c:v>
                </c:pt>
                <c:pt idx="207">
                  <c:v>270.85700000000003</c:v>
                </c:pt>
                <c:pt idx="208">
                  <c:v>271.21199999999999</c:v>
                </c:pt>
                <c:pt idx="209">
                  <c:v>271.56700000000001</c:v>
                </c:pt>
                <c:pt idx="210">
                  <c:v>271.92200000000003</c:v>
                </c:pt>
                <c:pt idx="211">
                  <c:v>272.27699999999999</c:v>
                </c:pt>
                <c:pt idx="212">
                  <c:v>272.63200000000001</c:v>
                </c:pt>
                <c:pt idx="213">
                  <c:v>272.98700000000002</c:v>
                </c:pt>
                <c:pt idx="214">
                  <c:v>273.34100000000001</c:v>
                </c:pt>
                <c:pt idx="215">
                  <c:v>273.69600000000003</c:v>
                </c:pt>
                <c:pt idx="216">
                  <c:v>274.05</c:v>
                </c:pt>
                <c:pt idx="217">
                  <c:v>274.404</c:v>
                </c:pt>
                <c:pt idx="218">
                  <c:v>274.75900000000001</c:v>
                </c:pt>
                <c:pt idx="219">
                  <c:v>275.113</c:v>
                </c:pt>
                <c:pt idx="220">
                  <c:v>275.46699999999998</c:v>
                </c:pt>
                <c:pt idx="221">
                  <c:v>275.82100000000003</c:v>
                </c:pt>
                <c:pt idx="222">
                  <c:v>276.17500000000001</c:v>
                </c:pt>
                <c:pt idx="223">
                  <c:v>276.529</c:v>
                </c:pt>
                <c:pt idx="224">
                  <c:v>276.88200000000001</c:v>
                </c:pt>
                <c:pt idx="225">
                  <c:v>277.23599999999999</c:v>
                </c:pt>
                <c:pt idx="226">
                  <c:v>277.58999999999997</c:v>
                </c:pt>
                <c:pt idx="227">
                  <c:v>277.94299999999998</c:v>
                </c:pt>
                <c:pt idx="228">
                  <c:v>278.29700000000003</c:v>
                </c:pt>
                <c:pt idx="229">
                  <c:v>278.64999999999998</c:v>
                </c:pt>
                <c:pt idx="230">
                  <c:v>279.00299999999999</c:v>
                </c:pt>
                <c:pt idx="231">
                  <c:v>279.35599999999999</c:v>
                </c:pt>
                <c:pt idx="232">
                  <c:v>279.709</c:v>
                </c:pt>
                <c:pt idx="233">
                  <c:v>280.06200000000001</c:v>
                </c:pt>
                <c:pt idx="234">
                  <c:v>280.41500000000002</c:v>
                </c:pt>
                <c:pt idx="235">
                  <c:v>280.76799999999997</c:v>
                </c:pt>
                <c:pt idx="236">
                  <c:v>281.12099999999998</c:v>
                </c:pt>
                <c:pt idx="237">
                  <c:v>281.47399999999999</c:v>
                </c:pt>
                <c:pt idx="238">
                  <c:v>281.82600000000002</c:v>
                </c:pt>
                <c:pt idx="239">
                  <c:v>282.17899999999997</c:v>
                </c:pt>
                <c:pt idx="240">
                  <c:v>282.53100000000001</c:v>
                </c:pt>
                <c:pt idx="241">
                  <c:v>282.88400000000001</c:v>
                </c:pt>
                <c:pt idx="242">
                  <c:v>283.23599999999999</c:v>
                </c:pt>
                <c:pt idx="243">
                  <c:v>283.58800000000002</c:v>
                </c:pt>
                <c:pt idx="244">
                  <c:v>283.94</c:v>
                </c:pt>
                <c:pt idx="245">
                  <c:v>284.29199999999997</c:v>
                </c:pt>
                <c:pt idx="246">
                  <c:v>284.64400000000001</c:v>
                </c:pt>
                <c:pt idx="247">
                  <c:v>284.99599999999998</c:v>
                </c:pt>
                <c:pt idx="248">
                  <c:v>285.34800000000001</c:v>
                </c:pt>
                <c:pt idx="249">
                  <c:v>285.7</c:v>
                </c:pt>
                <c:pt idx="250">
                  <c:v>286.05099999999999</c:v>
                </c:pt>
                <c:pt idx="251">
                  <c:v>286.40300000000002</c:v>
                </c:pt>
                <c:pt idx="252">
                  <c:v>286.75400000000002</c:v>
                </c:pt>
                <c:pt idx="253">
                  <c:v>287.10599999999999</c:v>
                </c:pt>
                <c:pt idx="254">
                  <c:v>287.45699999999999</c:v>
                </c:pt>
                <c:pt idx="255">
                  <c:v>287.80799999999999</c:v>
                </c:pt>
                <c:pt idx="256">
                  <c:v>288.15899999999999</c:v>
                </c:pt>
                <c:pt idx="257">
                  <c:v>288.51</c:v>
                </c:pt>
                <c:pt idx="258">
                  <c:v>288.86099999999999</c:v>
                </c:pt>
                <c:pt idx="259">
                  <c:v>289.21199999999999</c:v>
                </c:pt>
                <c:pt idx="260">
                  <c:v>289.56299999999999</c:v>
                </c:pt>
                <c:pt idx="261">
                  <c:v>289.91399999999999</c:v>
                </c:pt>
                <c:pt idx="262">
                  <c:v>290.26400000000001</c:v>
                </c:pt>
                <c:pt idx="263">
                  <c:v>290.61500000000001</c:v>
                </c:pt>
                <c:pt idx="264">
                  <c:v>290.96600000000001</c:v>
                </c:pt>
                <c:pt idx="265">
                  <c:v>291.31599999999997</c:v>
                </c:pt>
                <c:pt idx="266">
                  <c:v>291.666</c:v>
                </c:pt>
                <c:pt idx="267">
                  <c:v>292.017</c:v>
                </c:pt>
                <c:pt idx="268">
                  <c:v>292.36700000000002</c:v>
                </c:pt>
                <c:pt idx="269">
                  <c:v>292.71699999999998</c:v>
                </c:pt>
                <c:pt idx="270">
                  <c:v>293.06700000000001</c:v>
                </c:pt>
                <c:pt idx="271">
                  <c:v>293.41699999999997</c:v>
                </c:pt>
                <c:pt idx="272">
                  <c:v>293.767</c:v>
                </c:pt>
                <c:pt idx="273">
                  <c:v>294.11599999999999</c:v>
                </c:pt>
                <c:pt idx="274">
                  <c:v>294.46600000000001</c:v>
                </c:pt>
                <c:pt idx="275">
                  <c:v>294.81599999999997</c:v>
                </c:pt>
                <c:pt idx="276">
                  <c:v>295.16500000000002</c:v>
                </c:pt>
                <c:pt idx="277">
                  <c:v>295.51499999999999</c:v>
                </c:pt>
                <c:pt idx="278">
                  <c:v>295.86399999999998</c:v>
                </c:pt>
                <c:pt idx="279">
                  <c:v>296.21300000000002</c:v>
                </c:pt>
                <c:pt idx="280">
                  <c:v>296.56200000000001</c:v>
                </c:pt>
                <c:pt idx="281">
                  <c:v>296.911</c:v>
                </c:pt>
                <c:pt idx="282">
                  <c:v>297.26100000000002</c:v>
                </c:pt>
                <c:pt idx="283">
                  <c:v>297.60899999999998</c:v>
                </c:pt>
                <c:pt idx="284">
                  <c:v>297.95800000000003</c:v>
                </c:pt>
                <c:pt idx="285">
                  <c:v>298.30700000000002</c:v>
                </c:pt>
                <c:pt idx="286">
                  <c:v>298.65600000000001</c:v>
                </c:pt>
                <c:pt idx="287">
                  <c:v>299.00400000000002</c:v>
                </c:pt>
                <c:pt idx="288">
                  <c:v>299.35300000000001</c:v>
                </c:pt>
                <c:pt idx="289">
                  <c:v>299.70100000000002</c:v>
                </c:pt>
                <c:pt idx="290">
                  <c:v>300.05</c:v>
                </c:pt>
                <c:pt idx="291">
                  <c:v>300.39800000000002</c:v>
                </c:pt>
                <c:pt idx="292">
                  <c:v>300.74599999999998</c:v>
                </c:pt>
                <c:pt idx="293">
                  <c:v>301.09500000000003</c:v>
                </c:pt>
                <c:pt idx="294">
                  <c:v>301.44299999999998</c:v>
                </c:pt>
                <c:pt idx="295">
                  <c:v>301.791</c:v>
                </c:pt>
                <c:pt idx="296">
                  <c:v>302.13799999999998</c:v>
                </c:pt>
                <c:pt idx="297">
                  <c:v>302.48599999999999</c:v>
                </c:pt>
                <c:pt idx="298">
                  <c:v>302.834</c:v>
                </c:pt>
                <c:pt idx="299">
                  <c:v>303.18200000000002</c:v>
                </c:pt>
                <c:pt idx="300">
                  <c:v>303.529</c:v>
                </c:pt>
                <c:pt idx="301">
                  <c:v>303.87700000000001</c:v>
                </c:pt>
                <c:pt idx="302">
                  <c:v>304.22399999999999</c:v>
                </c:pt>
                <c:pt idx="303">
                  <c:v>304.572</c:v>
                </c:pt>
                <c:pt idx="304">
                  <c:v>304.91899999999998</c:v>
                </c:pt>
                <c:pt idx="305">
                  <c:v>305.26600000000002</c:v>
                </c:pt>
                <c:pt idx="306">
                  <c:v>305.613</c:v>
                </c:pt>
                <c:pt idx="307">
                  <c:v>305.95999999999998</c:v>
                </c:pt>
                <c:pt idx="308">
                  <c:v>306.30700000000002</c:v>
                </c:pt>
                <c:pt idx="309">
                  <c:v>306.654</c:v>
                </c:pt>
                <c:pt idx="310">
                  <c:v>307.00099999999998</c:v>
                </c:pt>
                <c:pt idx="311">
                  <c:v>307.34699999999998</c:v>
                </c:pt>
                <c:pt idx="312">
                  <c:v>307.69400000000002</c:v>
                </c:pt>
                <c:pt idx="313">
                  <c:v>308.04000000000002</c:v>
                </c:pt>
                <c:pt idx="314">
                  <c:v>308.387</c:v>
                </c:pt>
                <c:pt idx="315">
                  <c:v>308.733</c:v>
                </c:pt>
                <c:pt idx="316">
                  <c:v>309.08</c:v>
                </c:pt>
                <c:pt idx="317">
                  <c:v>309.42599999999999</c:v>
                </c:pt>
                <c:pt idx="318">
                  <c:v>309.77199999999999</c:v>
                </c:pt>
                <c:pt idx="319">
                  <c:v>310.11799999999999</c:v>
                </c:pt>
                <c:pt idx="320">
                  <c:v>310.464</c:v>
                </c:pt>
                <c:pt idx="321">
                  <c:v>310.81</c:v>
                </c:pt>
                <c:pt idx="322">
                  <c:v>311.15600000000001</c:v>
                </c:pt>
                <c:pt idx="323">
                  <c:v>311.50099999999998</c:v>
                </c:pt>
                <c:pt idx="324">
                  <c:v>311.84699999999998</c:v>
                </c:pt>
                <c:pt idx="325">
                  <c:v>312.19299999999998</c:v>
                </c:pt>
                <c:pt idx="326">
                  <c:v>312.53800000000001</c:v>
                </c:pt>
                <c:pt idx="327">
                  <c:v>312.88299999999998</c:v>
                </c:pt>
                <c:pt idx="328">
                  <c:v>313.22899999999998</c:v>
                </c:pt>
                <c:pt idx="329">
                  <c:v>313.57400000000001</c:v>
                </c:pt>
                <c:pt idx="330">
                  <c:v>313.91899999999998</c:v>
                </c:pt>
                <c:pt idx="331">
                  <c:v>314.26400000000001</c:v>
                </c:pt>
                <c:pt idx="332">
                  <c:v>314.60899999999998</c:v>
                </c:pt>
                <c:pt idx="333">
                  <c:v>314.95400000000001</c:v>
                </c:pt>
                <c:pt idx="334">
                  <c:v>315.29899999999998</c:v>
                </c:pt>
                <c:pt idx="335">
                  <c:v>315.64400000000001</c:v>
                </c:pt>
                <c:pt idx="336">
                  <c:v>315.988</c:v>
                </c:pt>
                <c:pt idx="337">
                  <c:v>316.33300000000003</c:v>
                </c:pt>
                <c:pt idx="338">
                  <c:v>316.678</c:v>
                </c:pt>
                <c:pt idx="339">
                  <c:v>317.02199999999999</c:v>
                </c:pt>
                <c:pt idx="340">
                  <c:v>317.36599999999999</c:v>
                </c:pt>
                <c:pt idx="341">
                  <c:v>317.71100000000001</c:v>
                </c:pt>
                <c:pt idx="342">
                  <c:v>318.05500000000001</c:v>
                </c:pt>
                <c:pt idx="343">
                  <c:v>318.399</c:v>
                </c:pt>
                <c:pt idx="344">
                  <c:v>318.74299999999999</c:v>
                </c:pt>
                <c:pt idx="345">
                  <c:v>319.08699999999999</c:v>
                </c:pt>
                <c:pt idx="346">
                  <c:v>319.43099999999998</c:v>
                </c:pt>
                <c:pt idx="347">
                  <c:v>319.77499999999998</c:v>
                </c:pt>
                <c:pt idx="348">
                  <c:v>320.11799999999999</c:v>
                </c:pt>
                <c:pt idx="349">
                  <c:v>320.46199999999999</c:v>
                </c:pt>
                <c:pt idx="350">
                  <c:v>320.80599999999998</c:v>
                </c:pt>
                <c:pt idx="351">
                  <c:v>321.149</c:v>
                </c:pt>
                <c:pt idx="352">
                  <c:v>321.49299999999999</c:v>
                </c:pt>
                <c:pt idx="353">
                  <c:v>321.83600000000001</c:v>
                </c:pt>
                <c:pt idx="354">
                  <c:v>322.17899999999997</c:v>
                </c:pt>
                <c:pt idx="355">
                  <c:v>322.52199999999999</c:v>
                </c:pt>
                <c:pt idx="356">
                  <c:v>322.86500000000001</c:v>
                </c:pt>
                <c:pt idx="357">
                  <c:v>323.20800000000003</c:v>
                </c:pt>
                <c:pt idx="358">
                  <c:v>323.55099999999999</c:v>
                </c:pt>
                <c:pt idx="359">
                  <c:v>323.89400000000001</c:v>
                </c:pt>
                <c:pt idx="360">
                  <c:v>324.23700000000002</c:v>
                </c:pt>
                <c:pt idx="361">
                  <c:v>324.58</c:v>
                </c:pt>
                <c:pt idx="362">
                  <c:v>324.92200000000003</c:v>
                </c:pt>
                <c:pt idx="363">
                  <c:v>325.26499999999999</c:v>
                </c:pt>
                <c:pt idx="364">
                  <c:v>325.60700000000003</c:v>
                </c:pt>
                <c:pt idx="365">
                  <c:v>325.95</c:v>
                </c:pt>
                <c:pt idx="366">
                  <c:v>326.29199999999997</c:v>
                </c:pt>
                <c:pt idx="367">
                  <c:v>326.63400000000001</c:v>
                </c:pt>
                <c:pt idx="368">
                  <c:v>326.976</c:v>
                </c:pt>
                <c:pt idx="369">
                  <c:v>327.31799999999998</c:v>
                </c:pt>
                <c:pt idx="370">
                  <c:v>327.66000000000003</c:v>
                </c:pt>
                <c:pt idx="371">
                  <c:v>328.00200000000001</c:v>
                </c:pt>
                <c:pt idx="372">
                  <c:v>328.34399999999999</c:v>
                </c:pt>
                <c:pt idx="373">
                  <c:v>328.68599999999998</c:v>
                </c:pt>
                <c:pt idx="374">
                  <c:v>329.02699999999999</c:v>
                </c:pt>
                <c:pt idx="375">
                  <c:v>329.36900000000003</c:v>
                </c:pt>
                <c:pt idx="376">
                  <c:v>329.71100000000001</c:v>
                </c:pt>
                <c:pt idx="377">
                  <c:v>330.05200000000002</c:v>
                </c:pt>
                <c:pt idx="378">
                  <c:v>330.39299999999997</c:v>
                </c:pt>
                <c:pt idx="379">
                  <c:v>330.73500000000001</c:v>
                </c:pt>
                <c:pt idx="380">
                  <c:v>331.07600000000002</c:v>
                </c:pt>
                <c:pt idx="381">
                  <c:v>331.41699999999997</c:v>
                </c:pt>
                <c:pt idx="382">
                  <c:v>331.75799999999998</c:v>
                </c:pt>
                <c:pt idx="383">
                  <c:v>332.09899999999999</c:v>
                </c:pt>
                <c:pt idx="384">
                  <c:v>332.44</c:v>
                </c:pt>
                <c:pt idx="385">
                  <c:v>332.78</c:v>
                </c:pt>
                <c:pt idx="386">
                  <c:v>333.12099999999998</c:v>
                </c:pt>
                <c:pt idx="387">
                  <c:v>333.46199999999999</c:v>
                </c:pt>
                <c:pt idx="388">
                  <c:v>333.80200000000002</c:v>
                </c:pt>
                <c:pt idx="389">
                  <c:v>334.14299999999997</c:v>
                </c:pt>
                <c:pt idx="390">
                  <c:v>334.483</c:v>
                </c:pt>
                <c:pt idx="391">
                  <c:v>334.82299999999998</c:v>
                </c:pt>
                <c:pt idx="392">
                  <c:v>335.16399999999999</c:v>
                </c:pt>
                <c:pt idx="393">
                  <c:v>335.50400000000002</c:v>
                </c:pt>
                <c:pt idx="394">
                  <c:v>335.84399999999999</c:v>
                </c:pt>
                <c:pt idx="395">
                  <c:v>336.18400000000003</c:v>
                </c:pt>
                <c:pt idx="396">
                  <c:v>336.524</c:v>
                </c:pt>
                <c:pt idx="397">
                  <c:v>336.86399999999998</c:v>
                </c:pt>
                <c:pt idx="398">
                  <c:v>337.20299999999997</c:v>
                </c:pt>
                <c:pt idx="399">
                  <c:v>337.54300000000001</c:v>
                </c:pt>
                <c:pt idx="400">
                  <c:v>337.88299999999998</c:v>
                </c:pt>
                <c:pt idx="401">
                  <c:v>338.22199999999998</c:v>
                </c:pt>
                <c:pt idx="402">
                  <c:v>338.56200000000001</c:v>
                </c:pt>
                <c:pt idx="403">
                  <c:v>338.90100000000001</c:v>
                </c:pt>
                <c:pt idx="404">
                  <c:v>339.24</c:v>
                </c:pt>
                <c:pt idx="405">
                  <c:v>339.58</c:v>
                </c:pt>
                <c:pt idx="406">
                  <c:v>339.91899999999998</c:v>
                </c:pt>
                <c:pt idx="407">
                  <c:v>340.25799999999998</c:v>
                </c:pt>
                <c:pt idx="408">
                  <c:v>340.59699999999998</c:v>
                </c:pt>
                <c:pt idx="409">
                  <c:v>340.93599999999998</c:v>
                </c:pt>
                <c:pt idx="410">
                  <c:v>341.274</c:v>
                </c:pt>
                <c:pt idx="411">
                  <c:v>341.613</c:v>
                </c:pt>
                <c:pt idx="412">
                  <c:v>341.952</c:v>
                </c:pt>
                <c:pt idx="413">
                  <c:v>342.29</c:v>
                </c:pt>
                <c:pt idx="414">
                  <c:v>342.62900000000002</c:v>
                </c:pt>
                <c:pt idx="415">
                  <c:v>342.96699999999998</c:v>
                </c:pt>
                <c:pt idx="416">
                  <c:v>343.30599999999998</c:v>
                </c:pt>
                <c:pt idx="417">
                  <c:v>343.64400000000001</c:v>
                </c:pt>
                <c:pt idx="418">
                  <c:v>343.98200000000003</c:v>
                </c:pt>
                <c:pt idx="419">
                  <c:v>344.32</c:v>
                </c:pt>
                <c:pt idx="420">
                  <c:v>344.65800000000002</c:v>
                </c:pt>
                <c:pt idx="421">
                  <c:v>344.99599999999998</c:v>
                </c:pt>
                <c:pt idx="422">
                  <c:v>345.334</c:v>
                </c:pt>
                <c:pt idx="423">
                  <c:v>345.67200000000003</c:v>
                </c:pt>
                <c:pt idx="424">
                  <c:v>346.01</c:v>
                </c:pt>
                <c:pt idx="425">
                  <c:v>346.34699999999998</c:v>
                </c:pt>
                <c:pt idx="426">
                  <c:v>346.685</c:v>
                </c:pt>
                <c:pt idx="427">
                  <c:v>347.02199999999999</c:v>
                </c:pt>
                <c:pt idx="428">
                  <c:v>347.36</c:v>
                </c:pt>
                <c:pt idx="429">
                  <c:v>347.697</c:v>
                </c:pt>
                <c:pt idx="430">
                  <c:v>348.03399999999999</c:v>
                </c:pt>
                <c:pt idx="431">
                  <c:v>348.37099999999998</c:v>
                </c:pt>
                <c:pt idx="432">
                  <c:v>348.70800000000003</c:v>
                </c:pt>
                <c:pt idx="433">
                  <c:v>349.04500000000002</c:v>
                </c:pt>
                <c:pt idx="434">
                  <c:v>349.38200000000001</c:v>
                </c:pt>
                <c:pt idx="435">
                  <c:v>349.71899999999999</c:v>
                </c:pt>
                <c:pt idx="436">
                  <c:v>350.05599999999998</c:v>
                </c:pt>
                <c:pt idx="437">
                  <c:v>350.39299999999997</c:v>
                </c:pt>
                <c:pt idx="438">
                  <c:v>350.72899999999998</c:v>
                </c:pt>
                <c:pt idx="439">
                  <c:v>351.06599999999997</c:v>
                </c:pt>
                <c:pt idx="440">
                  <c:v>351.40199999999999</c:v>
                </c:pt>
                <c:pt idx="441">
                  <c:v>351.73899999999998</c:v>
                </c:pt>
                <c:pt idx="442">
                  <c:v>352.07499999999999</c:v>
                </c:pt>
                <c:pt idx="443">
                  <c:v>352.411</c:v>
                </c:pt>
                <c:pt idx="444">
                  <c:v>352.74700000000001</c:v>
                </c:pt>
                <c:pt idx="445">
                  <c:v>353.08300000000003</c:v>
                </c:pt>
                <c:pt idx="446">
                  <c:v>353.41899999999998</c:v>
                </c:pt>
                <c:pt idx="447">
                  <c:v>353.755</c:v>
                </c:pt>
                <c:pt idx="448">
                  <c:v>354.09100000000001</c:v>
                </c:pt>
                <c:pt idx="449">
                  <c:v>354.42700000000002</c:v>
                </c:pt>
                <c:pt idx="450">
                  <c:v>354.76299999999998</c:v>
                </c:pt>
                <c:pt idx="451">
                  <c:v>355.09800000000001</c:v>
                </c:pt>
                <c:pt idx="452">
                  <c:v>355.43400000000003</c:v>
                </c:pt>
                <c:pt idx="453">
                  <c:v>355.76900000000001</c:v>
                </c:pt>
                <c:pt idx="454">
                  <c:v>356.10399999999998</c:v>
                </c:pt>
                <c:pt idx="455">
                  <c:v>356.44</c:v>
                </c:pt>
                <c:pt idx="456">
                  <c:v>356.77499999999998</c:v>
                </c:pt>
                <c:pt idx="457">
                  <c:v>357.11</c:v>
                </c:pt>
                <c:pt idx="458">
                  <c:v>357.44499999999999</c:v>
                </c:pt>
                <c:pt idx="459">
                  <c:v>357.78</c:v>
                </c:pt>
                <c:pt idx="460">
                  <c:v>358.11500000000001</c:v>
                </c:pt>
                <c:pt idx="461">
                  <c:v>358.45</c:v>
                </c:pt>
                <c:pt idx="462">
                  <c:v>358.78500000000003</c:v>
                </c:pt>
                <c:pt idx="463">
                  <c:v>359.11900000000003</c:v>
                </c:pt>
                <c:pt idx="464">
                  <c:v>359.45400000000001</c:v>
                </c:pt>
                <c:pt idx="465">
                  <c:v>359.78800000000001</c:v>
                </c:pt>
                <c:pt idx="466">
                  <c:v>360.12299999999999</c:v>
                </c:pt>
                <c:pt idx="467">
                  <c:v>360.45699999999999</c:v>
                </c:pt>
                <c:pt idx="468">
                  <c:v>360.791</c:v>
                </c:pt>
                <c:pt idx="469">
                  <c:v>361.12599999999998</c:v>
                </c:pt>
                <c:pt idx="470">
                  <c:v>361.46</c:v>
                </c:pt>
                <c:pt idx="471">
                  <c:v>361.79399999999998</c:v>
                </c:pt>
                <c:pt idx="472">
                  <c:v>362.12799999999999</c:v>
                </c:pt>
                <c:pt idx="473">
                  <c:v>362.46199999999999</c:v>
                </c:pt>
                <c:pt idx="474">
                  <c:v>362.79500000000002</c:v>
                </c:pt>
                <c:pt idx="475">
                  <c:v>363.12900000000002</c:v>
                </c:pt>
                <c:pt idx="476">
                  <c:v>363.46300000000002</c:v>
                </c:pt>
                <c:pt idx="477">
                  <c:v>363.79599999999999</c:v>
                </c:pt>
                <c:pt idx="478">
                  <c:v>364.13</c:v>
                </c:pt>
                <c:pt idx="479">
                  <c:v>364.46300000000002</c:v>
                </c:pt>
                <c:pt idx="480">
                  <c:v>364.79700000000003</c:v>
                </c:pt>
                <c:pt idx="481">
                  <c:v>365.13</c:v>
                </c:pt>
                <c:pt idx="482">
                  <c:v>365.46300000000002</c:v>
                </c:pt>
                <c:pt idx="483">
                  <c:v>365.79599999999999</c:v>
                </c:pt>
                <c:pt idx="484">
                  <c:v>366.12900000000002</c:v>
                </c:pt>
                <c:pt idx="485">
                  <c:v>366.46199999999999</c:v>
                </c:pt>
                <c:pt idx="486">
                  <c:v>366.79500000000002</c:v>
                </c:pt>
                <c:pt idx="487">
                  <c:v>367.12799999999999</c:v>
                </c:pt>
                <c:pt idx="488">
                  <c:v>367.46100000000001</c:v>
                </c:pt>
                <c:pt idx="489">
                  <c:v>367.79300000000001</c:v>
                </c:pt>
                <c:pt idx="490">
                  <c:v>368.12599999999998</c:v>
                </c:pt>
                <c:pt idx="491">
                  <c:v>368.45800000000003</c:v>
                </c:pt>
                <c:pt idx="492">
                  <c:v>368.791</c:v>
                </c:pt>
                <c:pt idx="493">
                  <c:v>369.12299999999999</c:v>
                </c:pt>
                <c:pt idx="494">
                  <c:v>369.45499999999998</c:v>
                </c:pt>
                <c:pt idx="495">
                  <c:v>369.78699999999998</c:v>
                </c:pt>
                <c:pt idx="496">
                  <c:v>370.12</c:v>
                </c:pt>
                <c:pt idx="497">
                  <c:v>370.452</c:v>
                </c:pt>
                <c:pt idx="498">
                  <c:v>370.78399999999999</c:v>
                </c:pt>
                <c:pt idx="499">
                  <c:v>371.11500000000001</c:v>
                </c:pt>
                <c:pt idx="500">
                  <c:v>371.447</c:v>
                </c:pt>
                <c:pt idx="501">
                  <c:v>371.779</c:v>
                </c:pt>
                <c:pt idx="502">
                  <c:v>372.11099999999999</c:v>
                </c:pt>
                <c:pt idx="503">
                  <c:v>372.44200000000001</c:v>
                </c:pt>
                <c:pt idx="504">
                  <c:v>372.774</c:v>
                </c:pt>
                <c:pt idx="505">
                  <c:v>373.10500000000002</c:v>
                </c:pt>
                <c:pt idx="506">
                  <c:v>373.43599999999998</c:v>
                </c:pt>
                <c:pt idx="507">
                  <c:v>373.76799999999997</c:v>
                </c:pt>
                <c:pt idx="508">
                  <c:v>374.09899999999999</c:v>
                </c:pt>
                <c:pt idx="509">
                  <c:v>374.43</c:v>
                </c:pt>
                <c:pt idx="510">
                  <c:v>374.76100000000002</c:v>
                </c:pt>
                <c:pt idx="511">
                  <c:v>375.09199999999998</c:v>
                </c:pt>
                <c:pt idx="512">
                  <c:v>375.423</c:v>
                </c:pt>
                <c:pt idx="513">
                  <c:v>375.75400000000002</c:v>
                </c:pt>
                <c:pt idx="514">
                  <c:v>376.084</c:v>
                </c:pt>
                <c:pt idx="515">
                  <c:v>376.41500000000002</c:v>
                </c:pt>
                <c:pt idx="516">
                  <c:v>376.745</c:v>
                </c:pt>
                <c:pt idx="517">
                  <c:v>377.07600000000002</c:v>
                </c:pt>
                <c:pt idx="518">
                  <c:v>377.40600000000001</c:v>
                </c:pt>
                <c:pt idx="519">
                  <c:v>377.73700000000002</c:v>
                </c:pt>
                <c:pt idx="520">
                  <c:v>378.06700000000001</c:v>
                </c:pt>
                <c:pt idx="521">
                  <c:v>378.39699999999999</c:v>
                </c:pt>
                <c:pt idx="522">
                  <c:v>378.72699999999998</c:v>
                </c:pt>
                <c:pt idx="523">
                  <c:v>379.05700000000002</c:v>
                </c:pt>
                <c:pt idx="524">
                  <c:v>379.387</c:v>
                </c:pt>
                <c:pt idx="525">
                  <c:v>379.71699999999998</c:v>
                </c:pt>
                <c:pt idx="526">
                  <c:v>380.04700000000003</c:v>
                </c:pt>
                <c:pt idx="527">
                  <c:v>380.37700000000001</c:v>
                </c:pt>
                <c:pt idx="528">
                  <c:v>380.70600000000002</c:v>
                </c:pt>
                <c:pt idx="529">
                  <c:v>381.036</c:v>
                </c:pt>
                <c:pt idx="530">
                  <c:v>381.36500000000001</c:v>
                </c:pt>
                <c:pt idx="531">
                  <c:v>381.69499999999999</c:v>
                </c:pt>
                <c:pt idx="532">
                  <c:v>382.024</c:v>
                </c:pt>
                <c:pt idx="533">
                  <c:v>382.35300000000001</c:v>
                </c:pt>
                <c:pt idx="534">
                  <c:v>382.68200000000002</c:v>
                </c:pt>
                <c:pt idx="535">
                  <c:v>383.012</c:v>
                </c:pt>
                <c:pt idx="536">
                  <c:v>383.34100000000001</c:v>
                </c:pt>
                <c:pt idx="537">
                  <c:v>383.67</c:v>
                </c:pt>
                <c:pt idx="538">
                  <c:v>383.99799999999999</c:v>
                </c:pt>
                <c:pt idx="539">
                  <c:v>384.327</c:v>
                </c:pt>
                <c:pt idx="540">
                  <c:v>384.65600000000001</c:v>
                </c:pt>
                <c:pt idx="541">
                  <c:v>384.98500000000001</c:v>
                </c:pt>
                <c:pt idx="542">
                  <c:v>385.31299999999999</c:v>
                </c:pt>
                <c:pt idx="543">
                  <c:v>385.642</c:v>
                </c:pt>
                <c:pt idx="544">
                  <c:v>385.97</c:v>
                </c:pt>
                <c:pt idx="545">
                  <c:v>386.298</c:v>
                </c:pt>
                <c:pt idx="546">
                  <c:v>386.62700000000001</c:v>
                </c:pt>
                <c:pt idx="547">
                  <c:v>386.95499999999998</c:v>
                </c:pt>
                <c:pt idx="548">
                  <c:v>387.28300000000002</c:v>
                </c:pt>
                <c:pt idx="549">
                  <c:v>387.61099999999999</c:v>
                </c:pt>
                <c:pt idx="550">
                  <c:v>387.93900000000002</c:v>
                </c:pt>
                <c:pt idx="551">
                  <c:v>388.267</c:v>
                </c:pt>
                <c:pt idx="552">
                  <c:v>388.59500000000003</c:v>
                </c:pt>
                <c:pt idx="553">
                  <c:v>388.92200000000003</c:v>
                </c:pt>
                <c:pt idx="554">
                  <c:v>389.25</c:v>
                </c:pt>
                <c:pt idx="555">
                  <c:v>389.57799999999997</c:v>
                </c:pt>
                <c:pt idx="556">
                  <c:v>389.90499999999997</c:v>
                </c:pt>
                <c:pt idx="557">
                  <c:v>390.233</c:v>
                </c:pt>
                <c:pt idx="558">
                  <c:v>390.56</c:v>
                </c:pt>
                <c:pt idx="559">
                  <c:v>390.887</c:v>
                </c:pt>
                <c:pt idx="560">
                  <c:v>391.214</c:v>
                </c:pt>
                <c:pt idx="561">
                  <c:v>391.54199999999997</c:v>
                </c:pt>
                <c:pt idx="562">
                  <c:v>391.86900000000003</c:v>
                </c:pt>
                <c:pt idx="563">
                  <c:v>392.19600000000003</c:v>
                </c:pt>
                <c:pt idx="564">
                  <c:v>392.52199999999999</c:v>
                </c:pt>
                <c:pt idx="565">
                  <c:v>392.84899999999999</c:v>
                </c:pt>
                <c:pt idx="566">
                  <c:v>393.17599999999999</c:v>
                </c:pt>
                <c:pt idx="567">
                  <c:v>393.50299999999999</c:v>
                </c:pt>
                <c:pt idx="568">
                  <c:v>393.82900000000001</c:v>
                </c:pt>
                <c:pt idx="569">
                  <c:v>394.15600000000001</c:v>
                </c:pt>
                <c:pt idx="570">
                  <c:v>394.48200000000003</c:v>
                </c:pt>
                <c:pt idx="571">
                  <c:v>394.80900000000003</c:v>
                </c:pt>
                <c:pt idx="572">
                  <c:v>395.13499999999999</c:v>
                </c:pt>
                <c:pt idx="573">
                  <c:v>395.46100000000001</c:v>
                </c:pt>
                <c:pt idx="574">
                  <c:v>395.78699999999998</c:v>
                </c:pt>
                <c:pt idx="575">
                  <c:v>396.113</c:v>
                </c:pt>
                <c:pt idx="576">
                  <c:v>396.43900000000002</c:v>
                </c:pt>
                <c:pt idx="577">
                  <c:v>396.76499999999999</c:v>
                </c:pt>
                <c:pt idx="578">
                  <c:v>397.09100000000001</c:v>
                </c:pt>
                <c:pt idx="579">
                  <c:v>397.41699999999997</c:v>
                </c:pt>
                <c:pt idx="580">
                  <c:v>397.74200000000002</c:v>
                </c:pt>
                <c:pt idx="581">
                  <c:v>398.06799999999998</c:v>
                </c:pt>
                <c:pt idx="582">
                  <c:v>398.39400000000001</c:v>
                </c:pt>
                <c:pt idx="583">
                  <c:v>398.71899999999999</c:v>
                </c:pt>
                <c:pt idx="584">
                  <c:v>399.04399999999998</c:v>
                </c:pt>
                <c:pt idx="585">
                  <c:v>399.37</c:v>
                </c:pt>
                <c:pt idx="586">
                  <c:v>399.69499999999999</c:v>
                </c:pt>
                <c:pt idx="587">
                  <c:v>400.02</c:v>
                </c:pt>
                <c:pt idx="588">
                  <c:v>400.34500000000003</c:v>
                </c:pt>
                <c:pt idx="589">
                  <c:v>400.67</c:v>
                </c:pt>
                <c:pt idx="590">
                  <c:v>400.995</c:v>
                </c:pt>
                <c:pt idx="591">
                  <c:v>401.32</c:v>
                </c:pt>
                <c:pt idx="592">
                  <c:v>401.64499999999998</c:v>
                </c:pt>
                <c:pt idx="593">
                  <c:v>401.96899999999999</c:v>
                </c:pt>
                <c:pt idx="594">
                  <c:v>402.29399999999998</c:v>
                </c:pt>
                <c:pt idx="595">
                  <c:v>402.61799999999999</c:v>
                </c:pt>
                <c:pt idx="596">
                  <c:v>402.94299999999998</c:v>
                </c:pt>
                <c:pt idx="597">
                  <c:v>403.267</c:v>
                </c:pt>
                <c:pt idx="598">
                  <c:v>403.59199999999998</c:v>
                </c:pt>
                <c:pt idx="599">
                  <c:v>403.916</c:v>
                </c:pt>
                <c:pt idx="600">
                  <c:v>404.24</c:v>
                </c:pt>
                <c:pt idx="601">
                  <c:v>404.56400000000002</c:v>
                </c:pt>
                <c:pt idx="602">
                  <c:v>404.88799999999998</c:v>
                </c:pt>
                <c:pt idx="603">
                  <c:v>405.21199999999999</c:v>
                </c:pt>
                <c:pt idx="604">
                  <c:v>405.536</c:v>
                </c:pt>
                <c:pt idx="605">
                  <c:v>405.86</c:v>
                </c:pt>
                <c:pt idx="606">
                  <c:v>406.18299999999999</c:v>
                </c:pt>
                <c:pt idx="607">
                  <c:v>406.50700000000001</c:v>
                </c:pt>
                <c:pt idx="608">
                  <c:v>406.83100000000002</c:v>
                </c:pt>
                <c:pt idx="609">
                  <c:v>407.154</c:v>
                </c:pt>
                <c:pt idx="610">
                  <c:v>407.47800000000001</c:v>
                </c:pt>
                <c:pt idx="611">
                  <c:v>407.80099999999999</c:v>
                </c:pt>
                <c:pt idx="612">
                  <c:v>408.12400000000002</c:v>
                </c:pt>
                <c:pt idx="613">
                  <c:v>408.447</c:v>
                </c:pt>
                <c:pt idx="614">
                  <c:v>408.77</c:v>
                </c:pt>
                <c:pt idx="615">
                  <c:v>409.09300000000002</c:v>
                </c:pt>
                <c:pt idx="616">
                  <c:v>409.416</c:v>
                </c:pt>
                <c:pt idx="617">
                  <c:v>409.73899999999998</c:v>
                </c:pt>
                <c:pt idx="618">
                  <c:v>410.06200000000001</c:v>
                </c:pt>
                <c:pt idx="619">
                  <c:v>410.38499999999999</c:v>
                </c:pt>
                <c:pt idx="620">
                  <c:v>410.70800000000003</c:v>
                </c:pt>
                <c:pt idx="621">
                  <c:v>411.03</c:v>
                </c:pt>
                <c:pt idx="622">
                  <c:v>411.35300000000001</c:v>
                </c:pt>
                <c:pt idx="623">
                  <c:v>411.67500000000001</c:v>
                </c:pt>
                <c:pt idx="624">
                  <c:v>411.99700000000001</c:v>
                </c:pt>
                <c:pt idx="625">
                  <c:v>412.32</c:v>
                </c:pt>
                <c:pt idx="626">
                  <c:v>412.642</c:v>
                </c:pt>
                <c:pt idx="627">
                  <c:v>412.964</c:v>
                </c:pt>
                <c:pt idx="628">
                  <c:v>413.286</c:v>
                </c:pt>
                <c:pt idx="629">
                  <c:v>413.608</c:v>
                </c:pt>
                <c:pt idx="630">
                  <c:v>413.93</c:v>
                </c:pt>
                <c:pt idx="631">
                  <c:v>414.25200000000001</c:v>
                </c:pt>
                <c:pt idx="632">
                  <c:v>414.57400000000001</c:v>
                </c:pt>
                <c:pt idx="633">
                  <c:v>414.89499999999998</c:v>
                </c:pt>
                <c:pt idx="634">
                  <c:v>415.21699999999998</c:v>
                </c:pt>
                <c:pt idx="635">
                  <c:v>415.53800000000001</c:v>
                </c:pt>
                <c:pt idx="636">
                  <c:v>415.86</c:v>
                </c:pt>
                <c:pt idx="637">
                  <c:v>416.18099999999998</c:v>
                </c:pt>
                <c:pt idx="638">
                  <c:v>416.50299999999999</c:v>
                </c:pt>
                <c:pt idx="639">
                  <c:v>416.82400000000001</c:v>
                </c:pt>
                <c:pt idx="640">
                  <c:v>417.14499999999998</c:v>
                </c:pt>
                <c:pt idx="641">
                  <c:v>417.46600000000001</c:v>
                </c:pt>
                <c:pt idx="642">
                  <c:v>417.78699999999998</c:v>
                </c:pt>
                <c:pt idx="643">
                  <c:v>418.108</c:v>
                </c:pt>
                <c:pt idx="644">
                  <c:v>418.42899999999997</c:v>
                </c:pt>
                <c:pt idx="645">
                  <c:v>418.75</c:v>
                </c:pt>
                <c:pt idx="646">
                  <c:v>419.07</c:v>
                </c:pt>
                <c:pt idx="647">
                  <c:v>419.39100000000002</c:v>
                </c:pt>
                <c:pt idx="648">
                  <c:v>419.71199999999999</c:v>
                </c:pt>
                <c:pt idx="649">
                  <c:v>420.03199999999998</c:v>
                </c:pt>
                <c:pt idx="650">
                  <c:v>420.35300000000001</c:v>
                </c:pt>
                <c:pt idx="651">
                  <c:v>420.673</c:v>
                </c:pt>
                <c:pt idx="652">
                  <c:v>420.99299999999999</c:v>
                </c:pt>
                <c:pt idx="653">
                  <c:v>421.31299999999999</c:v>
                </c:pt>
                <c:pt idx="654">
                  <c:v>421.63299999999998</c:v>
                </c:pt>
                <c:pt idx="655">
                  <c:v>421.95299999999997</c:v>
                </c:pt>
                <c:pt idx="656">
                  <c:v>422.27300000000002</c:v>
                </c:pt>
                <c:pt idx="657">
                  <c:v>422.59300000000002</c:v>
                </c:pt>
                <c:pt idx="658">
                  <c:v>422.91300000000001</c:v>
                </c:pt>
                <c:pt idx="659">
                  <c:v>423.233</c:v>
                </c:pt>
                <c:pt idx="660">
                  <c:v>423.553</c:v>
                </c:pt>
                <c:pt idx="661">
                  <c:v>423.87200000000001</c:v>
                </c:pt>
                <c:pt idx="662">
                  <c:v>424.19200000000001</c:v>
                </c:pt>
                <c:pt idx="663">
                  <c:v>424.51100000000002</c:v>
                </c:pt>
                <c:pt idx="664">
                  <c:v>424.83</c:v>
                </c:pt>
                <c:pt idx="665">
                  <c:v>425.15</c:v>
                </c:pt>
                <c:pt idx="666">
                  <c:v>425.46899999999999</c:v>
                </c:pt>
                <c:pt idx="667">
                  <c:v>425.78800000000001</c:v>
                </c:pt>
                <c:pt idx="668">
                  <c:v>426.10700000000003</c:v>
                </c:pt>
                <c:pt idx="669">
                  <c:v>426.42599999999999</c:v>
                </c:pt>
                <c:pt idx="670">
                  <c:v>426.745</c:v>
                </c:pt>
                <c:pt idx="671">
                  <c:v>427.06400000000002</c:v>
                </c:pt>
                <c:pt idx="672">
                  <c:v>427.38299999999998</c:v>
                </c:pt>
                <c:pt idx="673">
                  <c:v>427.702</c:v>
                </c:pt>
                <c:pt idx="674">
                  <c:v>428.02</c:v>
                </c:pt>
                <c:pt idx="675">
                  <c:v>428.339</c:v>
                </c:pt>
                <c:pt idx="676">
                  <c:v>428.65699999999998</c:v>
                </c:pt>
                <c:pt idx="677">
                  <c:v>428.976</c:v>
                </c:pt>
                <c:pt idx="678">
                  <c:v>429.29399999999998</c:v>
                </c:pt>
                <c:pt idx="679">
                  <c:v>429.61200000000002</c:v>
                </c:pt>
                <c:pt idx="680">
                  <c:v>429.93</c:v>
                </c:pt>
                <c:pt idx="681">
                  <c:v>430.24799999999999</c:v>
                </c:pt>
                <c:pt idx="682">
                  <c:v>430.56700000000001</c:v>
                </c:pt>
                <c:pt idx="683">
                  <c:v>430.88400000000001</c:v>
                </c:pt>
                <c:pt idx="684">
                  <c:v>431.202</c:v>
                </c:pt>
                <c:pt idx="685">
                  <c:v>431.52</c:v>
                </c:pt>
                <c:pt idx="686">
                  <c:v>431.83800000000002</c:v>
                </c:pt>
                <c:pt idx="687">
                  <c:v>432.15600000000001</c:v>
                </c:pt>
                <c:pt idx="688">
                  <c:v>432.47300000000001</c:v>
                </c:pt>
                <c:pt idx="689">
                  <c:v>432.791</c:v>
                </c:pt>
                <c:pt idx="690">
                  <c:v>433.108</c:v>
                </c:pt>
                <c:pt idx="691">
                  <c:v>433.42599999999999</c:v>
                </c:pt>
                <c:pt idx="692">
                  <c:v>433.74299999999999</c:v>
                </c:pt>
                <c:pt idx="693">
                  <c:v>434.06</c:v>
                </c:pt>
                <c:pt idx="694">
                  <c:v>434.37700000000001</c:v>
                </c:pt>
                <c:pt idx="695">
                  <c:v>434.69400000000002</c:v>
                </c:pt>
                <c:pt idx="696">
                  <c:v>435.01100000000002</c:v>
                </c:pt>
                <c:pt idx="697">
                  <c:v>435.32799999999997</c:v>
                </c:pt>
                <c:pt idx="698">
                  <c:v>435.64499999999998</c:v>
                </c:pt>
                <c:pt idx="699">
                  <c:v>435.96199999999999</c:v>
                </c:pt>
                <c:pt idx="700">
                  <c:v>436.279</c:v>
                </c:pt>
                <c:pt idx="701">
                  <c:v>436.59500000000003</c:v>
                </c:pt>
                <c:pt idx="702">
                  <c:v>436.91199999999998</c:v>
                </c:pt>
                <c:pt idx="703">
                  <c:v>437.22800000000001</c:v>
                </c:pt>
                <c:pt idx="704">
                  <c:v>437.54500000000002</c:v>
                </c:pt>
                <c:pt idx="705">
                  <c:v>437.86099999999999</c:v>
                </c:pt>
                <c:pt idx="706">
                  <c:v>438.17700000000002</c:v>
                </c:pt>
                <c:pt idx="707">
                  <c:v>438.49299999999999</c:v>
                </c:pt>
                <c:pt idx="708">
                  <c:v>438.81</c:v>
                </c:pt>
                <c:pt idx="709">
                  <c:v>439.12599999999998</c:v>
                </c:pt>
                <c:pt idx="710">
                  <c:v>439.44200000000001</c:v>
                </c:pt>
                <c:pt idx="711">
                  <c:v>439.75700000000001</c:v>
                </c:pt>
                <c:pt idx="712">
                  <c:v>440.07299999999998</c:v>
                </c:pt>
                <c:pt idx="713">
                  <c:v>440.38900000000001</c:v>
                </c:pt>
                <c:pt idx="714">
                  <c:v>440.70499999999998</c:v>
                </c:pt>
                <c:pt idx="715">
                  <c:v>441.02</c:v>
                </c:pt>
                <c:pt idx="716">
                  <c:v>441.33600000000001</c:v>
                </c:pt>
                <c:pt idx="717">
                  <c:v>441.65100000000001</c:v>
                </c:pt>
                <c:pt idx="718">
                  <c:v>441.96699999999998</c:v>
                </c:pt>
                <c:pt idx="719">
                  <c:v>442.28199999999998</c:v>
                </c:pt>
                <c:pt idx="720">
                  <c:v>442.59699999999998</c:v>
                </c:pt>
                <c:pt idx="721">
                  <c:v>442.91199999999998</c:v>
                </c:pt>
                <c:pt idx="722">
                  <c:v>443.22699999999998</c:v>
                </c:pt>
                <c:pt idx="723">
                  <c:v>443.54300000000001</c:v>
                </c:pt>
                <c:pt idx="724">
                  <c:v>443.85700000000003</c:v>
                </c:pt>
                <c:pt idx="725">
                  <c:v>444.17200000000003</c:v>
                </c:pt>
                <c:pt idx="726">
                  <c:v>444.48700000000002</c:v>
                </c:pt>
                <c:pt idx="727">
                  <c:v>444.80200000000002</c:v>
                </c:pt>
                <c:pt idx="728">
                  <c:v>445.11599999999999</c:v>
                </c:pt>
                <c:pt idx="729">
                  <c:v>445.43099999999998</c:v>
                </c:pt>
                <c:pt idx="730">
                  <c:v>445.74599999999998</c:v>
                </c:pt>
                <c:pt idx="731">
                  <c:v>446.06</c:v>
                </c:pt>
                <c:pt idx="732">
                  <c:v>446.37400000000002</c:v>
                </c:pt>
                <c:pt idx="733">
                  <c:v>446.68900000000002</c:v>
                </c:pt>
                <c:pt idx="734">
                  <c:v>447.00299999999999</c:v>
                </c:pt>
                <c:pt idx="735">
                  <c:v>447.31700000000001</c:v>
                </c:pt>
                <c:pt idx="736">
                  <c:v>447.63099999999997</c:v>
                </c:pt>
                <c:pt idx="737">
                  <c:v>447.94499999999999</c:v>
                </c:pt>
                <c:pt idx="738">
                  <c:v>448.25900000000001</c:v>
                </c:pt>
                <c:pt idx="739">
                  <c:v>448.57299999999998</c:v>
                </c:pt>
                <c:pt idx="740">
                  <c:v>448.887</c:v>
                </c:pt>
                <c:pt idx="741">
                  <c:v>449.2</c:v>
                </c:pt>
                <c:pt idx="742">
                  <c:v>449.51400000000001</c:v>
                </c:pt>
                <c:pt idx="743">
                  <c:v>449.827</c:v>
                </c:pt>
                <c:pt idx="744">
                  <c:v>450.14100000000002</c:v>
                </c:pt>
                <c:pt idx="745">
                  <c:v>450.45400000000001</c:v>
                </c:pt>
                <c:pt idx="746">
                  <c:v>450.76799999999997</c:v>
                </c:pt>
                <c:pt idx="747">
                  <c:v>451.08100000000002</c:v>
                </c:pt>
                <c:pt idx="748">
                  <c:v>451.39400000000001</c:v>
                </c:pt>
                <c:pt idx="749">
                  <c:v>451.70699999999999</c:v>
                </c:pt>
                <c:pt idx="750">
                  <c:v>452.02</c:v>
                </c:pt>
                <c:pt idx="751">
                  <c:v>452.33300000000003</c:v>
                </c:pt>
                <c:pt idx="752">
                  <c:v>452.64600000000002</c:v>
                </c:pt>
                <c:pt idx="753">
                  <c:v>452.959</c:v>
                </c:pt>
                <c:pt idx="754">
                  <c:v>453.27199999999999</c:v>
                </c:pt>
                <c:pt idx="755">
                  <c:v>453.584</c:v>
                </c:pt>
                <c:pt idx="756">
                  <c:v>453.89699999999999</c:v>
                </c:pt>
                <c:pt idx="757">
                  <c:v>454.21</c:v>
                </c:pt>
                <c:pt idx="758">
                  <c:v>454.52199999999999</c:v>
                </c:pt>
                <c:pt idx="759">
                  <c:v>454.834</c:v>
                </c:pt>
                <c:pt idx="760">
                  <c:v>455.14699999999999</c:v>
                </c:pt>
                <c:pt idx="761">
                  <c:v>455.459</c:v>
                </c:pt>
                <c:pt idx="762">
                  <c:v>455.77100000000002</c:v>
                </c:pt>
                <c:pt idx="763">
                  <c:v>456.08300000000003</c:v>
                </c:pt>
                <c:pt idx="764">
                  <c:v>456.39499999999998</c:v>
                </c:pt>
                <c:pt idx="765">
                  <c:v>456.70699999999999</c:v>
                </c:pt>
                <c:pt idx="766">
                  <c:v>457.01900000000001</c:v>
                </c:pt>
                <c:pt idx="767">
                  <c:v>457.33100000000002</c:v>
                </c:pt>
                <c:pt idx="768">
                  <c:v>457.64299999999997</c:v>
                </c:pt>
                <c:pt idx="769">
                  <c:v>457.95400000000001</c:v>
                </c:pt>
                <c:pt idx="770">
                  <c:v>458.26600000000002</c:v>
                </c:pt>
                <c:pt idx="771">
                  <c:v>458.577</c:v>
                </c:pt>
                <c:pt idx="772">
                  <c:v>458.88900000000001</c:v>
                </c:pt>
                <c:pt idx="773">
                  <c:v>459.2</c:v>
                </c:pt>
                <c:pt idx="774">
                  <c:v>459.512</c:v>
                </c:pt>
                <c:pt idx="775">
                  <c:v>459.82299999999998</c:v>
                </c:pt>
                <c:pt idx="776">
                  <c:v>460.13400000000001</c:v>
                </c:pt>
                <c:pt idx="777">
                  <c:v>460.44499999999999</c:v>
                </c:pt>
                <c:pt idx="778">
                  <c:v>460.75599999999997</c:v>
                </c:pt>
                <c:pt idx="779">
                  <c:v>461.06700000000001</c:v>
                </c:pt>
                <c:pt idx="780">
                  <c:v>461.37799999999999</c:v>
                </c:pt>
                <c:pt idx="781">
                  <c:v>461.68900000000002</c:v>
                </c:pt>
                <c:pt idx="782">
                  <c:v>461.99900000000002</c:v>
                </c:pt>
                <c:pt idx="783">
                  <c:v>462.31</c:v>
                </c:pt>
                <c:pt idx="784">
                  <c:v>462.62099999999998</c:v>
                </c:pt>
                <c:pt idx="785">
                  <c:v>462.93099999999998</c:v>
                </c:pt>
                <c:pt idx="786">
                  <c:v>463.24200000000002</c:v>
                </c:pt>
                <c:pt idx="787">
                  <c:v>463.55200000000002</c:v>
                </c:pt>
                <c:pt idx="788">
                  <c:v>463.86200000000002</c:v>
                </c:pt>
                <c:pt idx="789">
                  <c:v>464.17200000000003</c:v>
                </c:pt>
                <c:pt idx="790">
                  <c:v>464.483</c:v>
                </c:pt>
                <c:pt idx="791">
                  <c:v>464.79300000000001</c:v>
                </c:pt>
                <c:pt idx="792">
                  <c:v>465.10300000000001</c:v>
                </c:pt>
                <c:pt idx="793">
                  <c:v>465.41300000000001</c:v>
                </c:pt>
                <c:pt idx="794">
                  <c:v>465.72199999999998</c:v>
                </c:pt>
                <c:pt idx="795">
                  <c:v>466.03199999999998</c:v>
                </c:pt>
                <c:pt idx="796">
                  <c:v>466.34199999999998</c:v>
                </c:pt>
                <c:pt idx="797">
                  <c:v>466.65199999999999</c:v>
                </c:pt>
                <c:pt idx="798">
                  <c:v>466.96100000000001</c:v>
                </c:pt>
                <c:pt idx="799">
                  <c:v>467.27100000000002</c:v>
                </c:pt>
                <c:pt idx="800">
                  <c:v>467.58</c:v>
                </c:pt>
                <c:pt idx="801">
                  <c:v>467.88900000000001</c:v>
                </c:pt>
                <c:pt idx="802">
                  <c:v>468.19900000000001</c:v>
                </c:pt>
                <c:pt idx="803">
                  <c:v>468.50799999999998</c:v>
                </c:pt>
                <c:pt idx="804">
                  <c:v>468.81700000000001</c:v>
                </c:pt>
                <c:pt idx="805">
                  <c:v>469.12599999999998</c:v>
                </c:pt>
                <c:pt idx="806">
                  <c:v>469.435</c:v>
                </c:pt>
                <c:pt idx="807">
                  <c:v>469.74400000000003</c:v>
                </c:pt>
                <c:pt idx="808">
                  <c:v>470.053</c:v>
                </c:pt>
                <c:pt idx="809">
                  <c:v>470.36200000000002</c:v>
                </c:pt>
                <c:pt idx="810">
                  <c:v>470.67</c:v>
                </c:pt>
                <c:pt idx="811">
                  <c:v>470.97899999999998</c:v>
                </c:pt>
                <c:pt idx="812">
                  <c:v>471.28699999999998</c:v>
                </c:pt>
                <c:pt idx="813">
                  <c:v>471.596</c:v>
                </c:pt>
                <c:pt idx="814">
                  <c:v>471.904</c:v>
                </c:pt>
                <c:pt idx="815">
                  <c:v>472.21300000000002</c:v>
                </c:pt>
                <c:pt idx="816">
                  <c:v>472.52100000000002</c:v>
                </c:pt>
                <c:pt idx="817">
                  <c:v>472.82900000000001</c:v>
                </c:pt>
                <c:pt idx="818">
                  <c:v>473.137</c:v>
                </c:pt>
                <c:pt idx="819">
                  <c:v>473.44499999999999</c:v>
                </c:pt>
                <c:pt idx="820">
                  <c:v>473.75299999999999</c:v>
                </c:pt>
                <c:pt idx="821">
                  <c:v>474.06099999999998</c:v>
                </c:pt>
                <c:pt idx="822">
                  <c:v>474.36900000000003</c:v>
                </c:pt>
                <c:pt idx="823">
                  <c:v>474.67700000000002</c:v>
                </c:pt>
                <c:pt idx="824">
                  <c:v>474.98500000000001</c:v>
                </c:pt>
                <c:pt idx="825">
                  <c:v>475.29199999999997</c:v>
                </c:pt>
                <c:pt idx="826">
                  <c:v>475.6</c:v>
                </c:pt>
                <c:pt idx="827">
                  <c:v>475.90699999999998</c:v>
                </c:pt>
                <c:pt idx="828">
                  <c:v>476.21499999999997</c:v>
                </c:pt>
                <c:pt idx="829">
                  <c:v>476.52199999999999</c:v>
                </c:pt>
                <c:pt idx="830">
                  <c:v>476.82900000000001</c:v>
                </c:pt>
                <c:pt idx="831">
                  <c:v>477.137</c:v>
                </c:pt>
                <c:pt idx="832">
                  <c:v>477.44400000000002</c:v>
                </c:pt>
                <c:pt idx="833">
                  <c:v>477.75099999999998</c:v>
                </c:pt>
                <c:pt idx="834">
                  <c:v>478.05799999999999</c:v>
                </c:pt>
                <c:pt idx="835">
                  <c:v>478.36500000000001</c:v>
                </c:pt>
                <c:pt idx="836">
                  <c:v>478.67099999999999</c:v>
                </c:pt>
                <c:pt idx="837">
                  <c:v>478.97800000000001</c:v>
                </c:pt>
                <c:pt idx="838">
                  <c:v>479.28500000000003</c:v>
                </c:pt>
                <c:pt idx="839">
                  <c:v>479.59199999999998</c:v>
                </c:pt>
                <c:pt idx="840">
                  <c:v>479.89800000000002</c:v>
                </c:pt>
                <c:pt idx="841">
                  <c:v>480.20499999999998</c:v>
                </c:pt>
                <c:pt idx="842">
                  <c:v>480.51100000000002</c:v>
                </c:pt>
                <c:pt idx="843">
                  <c:v>480.81700000000001</c:v>
                </c:pt>
                <c:pt idx="844">
                  <c:v>481.12400000000002</c:v>
                </c:pt>
                <c:pt idx="845">
                  <c:v>481.43</c:v>
                </c:pt>
                <c:pt idx="846">
                  <c:v>481.73599999999999</c:v>
                </c:pt>
                <c:pt idx="847">
                  <c:v>482.04199999999997</c:v>
                </c:pt>
                <c:pt idx="848">
                  <c:v>482.34800000000001</c:v>
                </c:pt>
                <c:pt idx="849">
                  <c:v>482.654</c:v>
                </c:pt>
                <c:pt idx="850">
                  <c:v>482.96</c:v>
                </c:pt>
                <c:pt idx="851">
                  <c:v>483.26600000000002</c:v>
                </c:pt>
                <c:pt idx="852">
                  <c:v>483.57100000000003</c:v>
                </c:pt>
                <c:pt idx="853">
                  <c:v>483.87700000000001</c:v>
                </c:pt>
                <c:pt idx="854">
                  <c:v>484.18200000000002</c:v>
                </c:pt>
                <c:pt idx="855">
                  <c:v>484.488</c:v>
                </c:pt>
                <c:pt idx="856">
                  <c:v>484.79300000000001</c:v>
                </c:pt>
                <c:pt idx="857">
                  <c:v>485.09899999999999</c:v>
                </c:pt>
                <c:pt idx="858">
                  <c:v>485.404</c:v>
                </c:pt>
                <c:pt idx="859">
                  <c:v>485.709</c:v>
                </c:pt>
                <c:pt idx="860">
                  <c:v>486.01400000000001</c:v>
                </c:pt>
                <c:pt idx="861">
                  <c:v>486.31900000000002</c:v>
                </c:pt>
                <c:pt idx="862">
                  <c:v>486.62400000000002</c:v>
                </c:pt>
                <c:pt idx="863">
                  <c:v>486.92899999999997</c:v>
                </c:pt>
                <c:pt idx="864">
                  <c:v>487.23399999999998</c:v>
                </c:pt>
                <c:pt idx="865">
                  <c:v>487.53899999999999</c:v>
                </c:pt>
                <c:pt idx="866">
                  <c:v>487.84399999999999</c:v>
                </c:pt>
                <c:pt idx="867">
                  <c:v>488.14800000000002</c:v>
                </c:pt>
                <c:pt idx="868">
                  <c:v>488.45299999999997</c:v>
                </c:pt>
                <c:pt idx="869">
                  <c:v>488.75700000000001</c:v>
                </c:pt>
                <c:pt idx="870">
                  <c:v>489.06200000000001</c:v>
                </c:pt>
                <c:pt idx="871">
                  <c:v>489.36599999999999</c:v>
                </c:pt>
                <c:pt idx="872">
                  <c:v>489.67</c:v>
                </c:pt>
                <c:pt idx="873">
                  <c:v>489.97500000000002</c:v>
                </c:pt>
                <c:pt idx="874">
                  <c:v>490.279</c:v>
                </c:pt>
                <c:pt idx="875">
                  <c:v>490.58300000000003</c:v>
                </c:pt>
                <c:pt idx="876">
                  <c:v>490.887</c:v>
                </c:pt>
                <c:pt idx="877">
                  <c:v>491.19099999999997</c:v>
                </c:pt>
                <c:pt idx="878">
                  <c:v>491.495</c:v>
                </c:pt>
                <c:pt idx="879">
                  <c:v>491.798</c:v>
                </c:pt>
                <c:pt idx="880">
                  <c:v>492.10199999999998</c:v>
                </c:pt>
                <c:pt idx="881">
                  <c:v>492.40600000000001</c:v>
                </c:pt>
                <c:pt idx="882">
                  <c:v>492.709</c:v>
                </c:pt>
                <c:pt idx="883">
                  <c:v>493.01299999999998</c:v>
                </c:pt>
                <c:pt idx="884">
                  <c:v>493.31599999999997</c:v>
                </c:pt>
                <c:pt idx="885">
                  <c:v>493.62</c:v>
                </c:pt>
                <c:pt idx="886">
                  <c:v>493.923</c:v>
                </c:pt>
                <c:pt idx="887">
                  <c:v>494.226</c:v>
                </c:pt>
                <c:pt idx="888">
                  <c:v>494.529</c:v>
                </c:pt>
                <c:pt idx="889">
                  <c:v>494.83199999999999</c:v>
                </c:pt>
                <c:pt idx="890">
                  <c:v>495.13499999999999</c:v>
                </c:pt>
                <c:pt idx="891">
                  <c:v>495.43799999999999</c:v>
                </c:pt>
                <c:pt idx="892">
                  <c:v>495.74099999999999</c:v>
                </c:pt>
                <c:pt idx="893">
                  <c:v>496.04399999999998</c:v>
                </c:pt>
                <c:pt idx="894">
                  <c:v>496.34699999999998</c:v>
                </c:pt>
                <c:pt idx="895">
                  <c:v>496.649</c:v>
                </c:pt>
                <c:pt idx="896">
                  <c:v>496.952</c:v>
                </c:pt>
                <c:pt idx="897">
                  <c:v>497.255</c:v>
                </c:pt>
                <c:pt idx="898">
                  <c:v>497.55700000000002</c:v>
                </c:pt>
                <c:pt idx="899">
                  <c:v>497.85899999999998</c:v>
                </c:pt>
                <c:pt idx="900">
                  <c:v>498.16199999999998</c:v>
                </c:pt>
                <c:pt idx="901">
                  <c:v>498.464</c:v>
                </c:pt>
                <c:pt idx="902">
                  <c:v>498.76600000000002</c:v>
                </c:pt>
                <c:pt idx="903">
                  <c:v>499.06799999999998</c:v>
                </c:pt>
                <c:pt idx="904">
                  <c:v>499.37</c:v>
                </c:pt>
                <c:pt idx="905">
                  <c:v>499.67200000000003</c:v>
                </c:pt>
                <c:pt idx="906">
                  <c:v>499.97399999999999</c:v>
                </c:pt>
                <c:pt idx="907">
                  <c:v>500.27600000000001</c:v>
                </c:pt>
                <c:pt idx="908">
                  <c:v>500.57799999999997</c:v>
                </c:pt>
                <c:pt idx="909">
                  <c:v>500.87900000000002</c:v>
                </c:pt>
                <c:pt idx="910">
                  <c:v>501.18099999999998</c:v>
                </c:pt>
                <c:pt idx="911">
                  <c:v>501.483</c:v>
                </c:pt>
                <c:pt idx="912">
                  <c:v>501.78399999999999</c:v>
                </c:pt>
                <c:pt idx="913">
                  <c:v>502.08499999999998</c:v>
                </c:pt>
                <c:pt idx="914">
                  <c:v>502.387</c:v>
                </c:pt>
                <c:pt idx="915">
                  <c:v>502.68799999999999</c:v>
                </c:pt>
                <c:pt idx="916">
                  <c:v>502.98899999999998</c:v>
                </c:pt>
                <c:pt idx="917">
                  <c:v>503.29</c:v>
                </c:pt>
                <c:pt idx="918">
                  <c:v>503.59100000000001</c:v>
                </c:pt>
                <c:pt idx="919">
                  <c:v>503.892</c:v>
                </c:pt>
                <c:pt idx="920">
                  <c:v>504.19299999999998</c:v>
                </c:pt>
                <c:pt idx="921">
                  <c:v>504.49400000000003</c:v>
                </c:pt>
                <c:pt idx="922">
                  <c:v>504.79500000000002</c:v>
                </c:pt>
                <c:pt idx="923">
                  <c:v>505.096</c:v>
                </c:pt>
                <c:pt idx="924">
                  <c:v>505.39600000000002</c:v>
                </c:pt>
                <c:pt idx="925">
                  <c:v>505.697</c:v>
                </c:pt>
                <c:pt idx="926">
                  <c:v>505.99700000000001</c:v>
                </c:pt>
                <c:pt idx="927">
                  <c:v>506.298</c:v>
                </c:pt>
                <c:pt idx="928">
                  <c:v>506.59800000000001</c:v>
                </c:pt>
                <c:pt idx="929">
                  <c:v>506.89800000000002</c:v>
                </c:pt>
                <c:pt idx="930">
                  <c:v>507.19900000000001</c:v>
                </c:pt>
                <c:pt idx="931">
                  <c:v>507.49900000000002</c:v>
                </c:pt>
                <c:pt idx="932">
                  <c:v>507.79899999999998</c:v>
                </c:pt>
                <c:pt idx="933">
                  <c:v>508.09899999999999</c:v>
                </c:pt>
                <c:pt idx="934">
                  <c:v>508.399</c:v>
                </c:pt>
                <c:pt idx="935">
                  <c:v>508.69900000000001</c:v>
                </c:pt>
                <c:pt idx="936">
                  <c:v>508.99799999999999</c:v>
                </c:pt>
                <c:pt idx="937">
                  <c:v>509.298</c:v>
                </c:pt>
                <c:pt idx="938">
                  <c:v>509.59800000000001</c:v>
                </c:pt>
                <c:pt idx="939">
                  <c:v>509.89699999999999</c:v>
                </c:pt>
                <c:pt idx="940">
                  <c:v>510.197</c:v>
                </c:pt>
                <c:pt idx="941">
                  <c:v>510.49599999999998</c:v>
                </c:pt>
                <c:pt idx="942">
                  <c:v>510.79599999999999</c:v>
                </c:pt>
                <c:pt idx="943">
                  <c:v>511.09500000000003</c:v>
                </c:pt>
                <c:pt idx="944">
                  <c:v>511.39400000000001</c:v>
                </c:pt>
                <c:pt idx="945">
                  <c:v>511.69299999999998</c:v>
                </c:pt>
                <c:pt idx="946">
                  <c:v>511.99200000000002</c:v>
                </c:pt>
                <c:pt idx="947">
                  <c:v>512.29100000000005</c:v>
                </c:pt>
                <c:pt idx="948">
                  <c:v>512.59</c:v>
                </c:pt>
                <c:pt idx="949">
                  <c:v>512.88900000000001</c:v>
                </c:pt>
                <c:pt idx="950">
                  <c:v>513.18799999999999</c:v>
                </c:pt>
                <c:pt idx="951">
                  <c:v>513.48699999999997</c:v>
                </c:pt>
                <c:pt idx="952">
                  <c:v>513.78599999999994</c:v>
                </c:pt>
                <c:pt idx="953">
                  <c:v>514.08399999999995</c:v>
                </c:pt>
                <c:pt idx="954">
                  <c:v>514.38300000000004</c:v>
                </c:pt>
                <c:pt idx="955">
                  <c:v>514.68100000000004</c:v>
                </c:pt>
                <c:pt idx="956">
                  <c:v>514.98</c:v>
                </c:pt>
                <c:pt idx="957">
                  <c:v>515.27800000000002</c:v>
                </c:pt>
                <c:pt idx="958">
                  <c:v>515.57600000000002</c:v>
                </c:pt>
                <c:pt idx="959">
                  <c:v>515.87400000000002</c:v>
                </c:pt>
                <c:pt idx="960">
                  <c:v>516.173</c:v>
                </c:pt>
                <c:pt idx="961">
                  <c:v>516.471</c:v>
                </c:pt>
                <c:pt idx="962">
                  <c:v>516.76900000000001</c:v>
                </c:pt>
                <c:pt idx="963">
                  <c:v>517.06700000000001</c:v>
                </c:pt>
                <c:pt idx="964">
                  <c:v>517.36400000000003</c:v>
                </c:pt>
                <c:pt idx="965">
                  <c:v>517.66200000000003</c:v>
                </c:pt>
                <c:pt idx="966">
                  <c:v>517.96</c:v>
                </c:pt>
                <c:pt idx="967">
                  <c:v>518.25699999999995</c:v>
                </c:pt>
                <c:pt idx="968">
                  <c:v>518.55499999999995</c:v>
                </c:pt>
                <c:pt idx="969">
                  <c:v>518.85299999999995</c:v>
                </c:pt>
                <c:pt idx="970">
                  <c:v>519.15</c:v>
                </c:pt>
                <c:pt idx="971">
                  <c:v>519.447</c:v>
                </c:pt>
                <c:pt idx="972">
                  <c:v>519.745</c:v>
                </c:pt>
                <c:pt idx="973">
                  <c:v>520.04200000000003</c:v>
                </c:pt>
                <c:pt idx="974">
                  <c:v>520.33900000000006</c:v>
                </c:pt>
                <c:pt idx="975">
                  <c:v>520.63599999999997</c:v>
                </c:pt>
                <c:pt idx="976">
                  <c:v>520.93299999999999</c:v>
                </c:pt>
                <c:pt idx="977">
                  <c:v>521.23</c:v>
                </c:pt>
                <c:pt idx="978">
                  <c:v>521.52700000000004</c:v>
                </c:pt>
                <c:pt idx="979">
                  <c:v>521.82399999999996</c:v>
                </c:pt>
                <c:pt idx="980">
                  <c:v>522.12099999999998</c:v>
                </c:pt>
                <c:pt idx="981">
                  <c:v>522.41700000000003</c:v>
                </c:pt>
                <c:pt idx="982">
                  <c:v>522.71400000000006</c:v>
                </c:pt>
                <c:pt idx="983">
                  <c:v>523.01</c:v>
                </c:pt>
                <c:pt idx="984">
                  <c:v>523.30700000000002</c:v>
                </c:pt>
                <c:pt idx="985">
                  <c:v>523.60299999999995</c:v>
                </c:pt>
                <c:pt idx="986">
                  <c:v>523.9</c:v>
                </c:pt>
                <c:pt idx="987">
                  <c:v>524.19600000000003</c:v>
                </c:pt>
                <c:pt idx="988">
                  <c:v>524.49199999999996</c:v>
                </c:pt>
                <c:pt idx="989">
                  <c:v>524.78800000000001</c:v>
                </c:pt>
                <c:pt idx="990">
                  <c:v>525.08399999999995</c:v>
                </c:pt>
                <c:pt idx="991">
                  <c:v>525.38</c:v>
                </c:pt>
                <c:pt idx="992">
                  <c:v>525.67600000000004</c:v>
                </c:pt>
                <c:pt idx="993">
                  <c:v>525.97199999999998</c:v>
                </c:pt>
                <c:pt idx="994">
                  <c:v>526.26800000000003</c:v>
                </c:pt>
                <c:pt idx="995">
                  <c:v>526.56399999999996</c:v>
                </c:pt>
                <c:pt idx="996">
                  <c:v>526.85900000000004</c:v>
                </c:pt>
                <c:pt idx="997">
                  <c:v>527.15499999999997</c:v>
                </c:pt>
                <c:pt idx="998">
                  <c:v>527.45000000000005</c:v>
                </c:pt>
                <c:pt idx="999">
                  <c:v>527.74599999999998</c:v>
                </c:pt>
                <c:pt idx="1000">
                  <c:v>528.04100000000005</c:v>
                </c:pt>
                <c:pt idx="1001">
                  <c:v>528.33600000000001</c:v>
                </c:pt>
                <c:pt idx="1002">
                  <c:v>528.63199999999995</c:v>
                </c:pt>
                <c:pt idx="1003">
                  <c:v>528.92700000000002</c:v>
                </c:pt>
                <c:pt idx="1004">
                  <c:v>529.22199999999998</c:v>
                </c:pt>
                <c:pt idx="1005">
                  <c:v>529.51700000000005</c:v>
                </c:pt>
                <c:pt idx="1006">
                  <c:v>529.81200000000001</c:v>
                </c:pt>
                <c:pt idx="1007">
                  <c:v>530.10699999999997</c:v>
                </c:pt>
                <c:pt idx="1008">
                  <c:v>530.40200000000004</c:v>
                </c:pt>
                <c:pt idx="1009">
                  <c:v>530.69600000000003</c:v>
                </c:pt>
                <c:pt idx="1010">
                  <c:v>530.99099999999999</c:v>
                </c:pt>
                <c:pt idx="1011">
                  <c:v>531.28599999999994</c:v>
                </c:pt>
                <c:pt idx="1012">
                  <c:v>531.58000000000004</c:v>
                </c:pt>
                <c:pt idx="1013">
                  <c:v>531.875</c:v>
                </c:pt>
                <c:pt idx="1014">
                  <c:v>532.16899999999998</c:v>
                </c:pt>
                <c:pt idx="1015">
                  <c:v>532.46299999999997</c:v>
                </c:pt>
                <c:pt idx="1016">
                  <c:v>532.75800000000004</c:v>
                </c:pt>
                <c:pt idx="1017">
                  <c:v>533.05200000000002</c:v>
                </c:pt>
                <c:pt idx="1018">
                  <c:v>533.346</c:v>
                </c:pt>
                <c:pt idx="1019">
                  <c:v>533.64</c:v>
                </c:pt>
                <c:pt idx="1020">
                  <c:v>533.93399999999997</c:v>
                </c:pt>
                <c:pt idx="1021">
                  <c:v>534.22799999999995</c:v>
                </c:pt>
                <c:pt idx="1022">
                  <c:v>534.52200000000005</c:v>
                </c:pt>
                <c:pt idx="1023">
                  <c:v>534.81600000000003</c:v>
                </c:pt>
                <c:pt idx="1024">
                  <c:v>535.11</c:v>
                </c:pt>
                <c:pt idx="1025">
                  <c:v>535.40300000000002</c:v>
                </c:pt>
                <c:pt idx="1026">
                  <c:v>535.697</c:v>
                </c:pt>
                <c:pt idx="1027">
                  <c:v>535.99</c:v>
                </c:pt>
                <c:pt idx="1028">
                  <c:v>536.28399999999999</c:v>
                </c:pt>
                <c:pt idx="1029">
                  <c:v>536.577</c:v>
                </c:pt>
                <c:pt idx="1030">
                  <c:v>536.87099999999998</c:v>
                </c:pt>
                <c:pt idx="1031">
                  <c:v>537.16399999999999</c:v>
                </c:pt>
                <c:pt idx="1032">
                  <c:v>537.45699999999999</c:v>
                </c:pt>
                <c:pt idx="1033">
                  <c:v>537.75</c:v>
                </c:pt>
                <c:pt idx="1034">
                  <c:v>538.04300000000001</c:v>
                </c:pt>
                <c:pt idx="1035">
                  <c:v>538.33600000000001</c:v>
                </c:pt>
                <c:pt idx="1036">
                  <c:v>538.62900000000002</c:v>
                </c:pt>
                <c:pt idx="1037">
                  <c:v>538.92200000000003</c:v>
                </c:pt>
                <c:pt idx="1038">
                  <c:v>539.21500000000003</c:v>
                </c:pt>
                <c:pt idx="1039">
                  <c:v>539.50699999999995</c:v>
                </c:pt>
                <c:pt idx="1040">
                  <c:v>539.79999999999995</c:v>
                </c:pt>
                <c:pt idx="1041">
                  <c:v>540.09299999999996</c:v>
                </c:pt>
                <c:pt idx="1042">
                  <c:v>540.38499999999999</c:v>
                </c:pt>
                <c:pt idx="1043">
                  <c:v>540.678</c:v>
                </c:pt>
                <c:pt idx="1044">
                  <c:v>540.97</c:v>
                </c:pt>
                <c:pt idx="1045">
                  <c:v>541.26199999999994</c:v>
                </c:pt>
                <c:pt idx="1046">
                  <c:v>541.55399999999997</c:v>
                </c:pt>
                <c:pt idx="1047">
                  <c:v>541.84699999999998</c:v>
                </c:pt>
                <c:pt idx="1048">
                  <c:v>542.13900000000001</c:v>
                </c:pt>
                <c:pt idx="1049">
                  <c:v>542.43100000000004</c:v>
                </c:pt>
                <c:pt idx="1050">
                  <c:v>542.72299999999996</c:v>
                </c:pt>
                <c:pt idx="1051">
                  <c:v>543.01499999999999</c:v>
                </c:pt>
                <c:pt idx="1052">
                  <c:v>543.30700000000002</c:v>
                </c:pt>
                <c:pt idx="1053">
                  <c:v>543.59799999999996</c:v>
                </c:pt>
                <c:pt idx="1054">
                  <c:v>543.89</c:v>
                </c:pt>
                <c:pt idx="1055">
                  <c:v>544.18200000000002</c:v>
                </c:pt>
                <c:pt idx="1056">
                  <c:v>544.47299999999996</c:v>
                </c:pt>
                <c:pt idx="1057">
                  <c:v>544.76499999999999</c:v>
                </c:pt>
                <c:pt idx="1058">
                  <c:v>545.05600000000004</c:v>
                </c:pt>
                <c:pt idx="1059">
                  <c:v>545.34699999999998</c:v>
                </c:pt>
                <c:pt idx="1060">
                  <c:v>545.63900000000001</c:v>
                </c:pt>
                <c:pt idx="1061">
                  <c:v>545.92999999999995</c:v>
                </c:pt>
                <c:pt idx="1062">
                  <c:v>546.221</c:v>
                </c:pt>
                <c:pt idx="1063">
                  <c:v>546.51199999999994</c:v>
                </c:pt>
                <c:pt idx="1064">
                  <c:v>546.803</c:v>
                </c:pt>
                <c:pt idx="1065">
                  <c:v>547.09400000000005</c:v>
                </c:pt>
                <c:pt idx="1066">
                  <c:v>547.38499999999999</c:v>
                </c:pt>
                <c:pt idx="1067">
                  <c:v>547.67600000000004</c:v>
                </c:pt>
                <c:pt idx="1068">
                  <c:v>547.96699999999998</c:v>
                </c:pt>
                <c:pt idx="1069">
                  <c:v>548.25699999999995</c:v>
                </c:pt>
                <c:pt idx="1070">
                  <c:v>548.548</c:v>
                </c:pt>
                <c:pt idx="1071">
                  <c:v>548.83900000000006</c:v>
                </c:pt>
                <c:pt idx="1072">
                  <c:v>549.12900000000002</c:v>
                </c:pt>
                <c:pt idx="1073">
                  <c:v>549.41899999999998</c:v>
                </c:pt>
                <c:pt idx="1074">
                  <c:v>549.71</c:v>
                </c:pt>
                <c:pt idx="1075">
                  <c:v>550</c:v>
                </c:pt>
                <c:pt idx="1076">
                  <c:v>550.29</c:v>
                </c:pt>
                <c:pt idx="1077">
                  <c:v>550.58000000000004</c:v>
                </c:pt>
                <c:pt idx="1078">
                  <c:v>550.87099999999998</c:v>
                </c:pt>
                <c:pt idx="1079">
                  <c:v>551.16099999999994</c:v>
                </c:pt>
                <c:pt idx="1080">
                  <c:v>551.45000000000005</c:v>
                </c:pt>
                <c:pt idx="1081">
                  <c:v>551.74</c:v>
                </c:pt>
                <c:pt idx="1082">
                  <c:v>552.03</c:v>
                </c:pt>
                <c:pt idx="1083">
                  <c:v>552.32000000000005</c:v>
                </c:pt>
                <c:pt idx="1084">
                  <c:v>552.61</c:v>
                </c:pt>
                <c:pt idx="1085">
                  <c:v>552.899</c:v>
                </c:pt>
                <c:pt idx="1086">
                  <c:v>553.18899999999996</c:v>
                </c:pt>
                <c:pt idx="1087">
                  <c:v>553.47799999999995</c:v>
                </c:pt>
                <c:pt idx="1088">
                  <c:v>553.76800000000003</c:v>
                </c:pt>
                <c:pt idx="1089">
                  <c:v>554.05700000000002</c:v>
                </c:pt>
                <c:pt idx="1090">
                  <c:v>554.346</c:v>
                </c:pt>
                <c:pt idx="1091">
                  <c:v>554.63499999999999</c:v>
                </c:pt>
                <c:pt idx="1092">
                  <c:v>554.92499999999995</c:v>
                </c:pt>
                <c:pt idx="1093">
                  <c:v>555.21400000000006</c:v>
                </c:pt>
                <c:pt idx="1094">
                  <c:v>555.50300000000004</c:v>
                </c:pt>
                <c:pt idx="1095">
                  <c:v>555.79200000000003</c:v>
                </c:pt>
                <c:pt idx="1096">
                  <c:v>556.08100000000002</c:v>
                </c:pt>
                <c:pt idx="1097">
                  <c:v>556.36900000000003</c:v>
                </c:pt>
                <c:pt idx="1098">
                  <c:v>556.65800000000002</c:v>
                </c:pt>
                <c:pt idx="1099">
                  <c:v>556.947</c:v>
                </c:pt>
                <c:pt idx="1100">
                  <c:v>557.23500000000001</c:v>
                </c:pt>
                <c:pt idx="1101">
                  <c:v>557.524</c:v>
                </c:pt>
                <c:pt idx="1102">
                  <c:v>557.81200000000001</c:v>
                </c:pt>
                <c:pt idx="1103">
                  <c:v>558.101</c:v>
                </c:pt>
                <c:pt idx="1104">
                  <c:v>558.38900000000001</c:v>
                </c:pt>
                <c:pt idx="1105">
                  <c:v>558.67700000000002</c:v>
                </c:pt>
                <c:pt idx="1106">
                  <c:v>558.96600000000001</c:v>
                </c:pt>
                <c:pt idx="1107">
                  <c:v>559.25400000000002</c:v>
                </c:pt>
                <c:pt idx="1108">
                  <c:v>559.54200000000003</c:v>
                </c:pt>
                <c:pt idx="1109">
                  <c:v>559.83000000000004</c:v>
                </c:pt>
                <c:pt idx="1110">
                  <c:v>560.11800000000005</c:v>
                </c:pt>
                <c:pt idx="1111">
                  <c:v>560.40599999999995</c:v>
                </c:pt>
                <c:pt idx="1112">
                  <c:v>560.69299999999998</c:v>
                </c:pt>
                <c:pt idx="1113">
                  <c:v>560.98099999999999</c:v>
                </c:pt>
                <c:pt idx="1114">
                  <c:v>561.26900000000001</c:v>
                </c:pt>
                <c:pt idx="1115">
                  <c:v>561.55600000000004</c:v>
                </c:pt>
                <c:pt idx="1116">
                  <c:v>561.84400000000005</c:v>
                </c:pt>
                <c:pt idx="1117">
                  <c:v>562.13099999999997</c:v>
                </c:pt>
                <c:pt idx="1118">
                  <c:v>562.41899999999998</c:v>
                </c:pt>
                <c:pt idx="1119">
                  <c:v>562.70600000000002</c:v>
                </c:pt>
                <c:pt idx="1120">
                  <c:v>562.99400000000003</c:v>
                </c:pt>
                <c:pt idx="1121">
                  <c:v>563.28099999999995</c:v>
                </c:pt>
                <c:pt idx="1122">
                  <c:v>563.56799999999998</c:v>
                </c:pt>
                <c:pt idx="1123">
                  <c:v>563.85500000000002</c:v>
                </c:pt>
                <c:pt idx="1124">
                  <c:v>564.14200000000005</c:v>
                </c:pt>
                <c:pt idx="1125">
                  <c:v>564.42899999999997</c:v>
                </c:pt>
                <c:pt idx="1126">
                  <c:v>564.71600000000001</c:v>
                </c:pt>
                <c:pt idx="1127">
                  <c:v>565.00300000000004</c:v>
                </c:pt>
                <c:pt idx="1128">
                  <c:v>565.28899999999999</c:v>
                </c:pt>
                <c:pt idx="1129">
                  <c:v>565.57600000000002</c:v>
                </c:pt>
                <c:pt idx="1130">
                  <c:v>565.86300000000006</c:v>
                </c:pt>
                <c:pt idx="1131">
                  <c:v>566.149</c:v>
                </c:pt>
                <c:pt idx="1132">
                  <c:v>566.43600000000004</c:v>
                </c:pt>
                <c:pt idx="1133">
                  <c:v>566.72199999999998</c:v>
                </c:pt>
                <c:pt idx="1134">
                  <c:v>567.00800000000004</c:v>
                </c:pt>
                <c:pt idx="1135">
                  <c:v>567.29499999999996</c:v>
                </c:pt>
                <c:pt idx="1136">
                  <c:v>567.58100000000002</c:v>
                </c:pt>
                <c:pt idx="1137">
                  <c:v>567.86699999999996</c:v>
                </c:pt>
                <c:pt idx="1138">
                  <c:v>568.15300000000002</c:v>
                </c:pt>
                <c:pt idx="1139">
                  <c:v>568.43899999999996</c:v>
                </c:pt>
                <c:pt idx="1140">
                  <c:v>568.72500000000002</c:v>
                </c:pt>
                <c:pt idx="1141">
                  <c:v>569.01099999999997</c:v>
                </c:pt>
                <c:pt idx="1142">
                  <c:v>569.29700000000003</c:v>
                </c:pt>
                <c:pt idx="1143">
                  <c:v>569.58299999999997</c:v>
                </c:pt>
                <c:pt idx="1144">
                  <c:v>569.86800000000005</c:v>
                </c:pt>
                <c:pt idx="1145">
                  <c:v>570.154</c:v>
                </c:pt>
                <c:pt idx="1146">
                  <c:v>570.43899999999996</c:v>
                </c:pt>
                <c:pt idx="1147">
                  <c:v>570.72500000000002</c:v>
                </c:pt>
                <c:pt idx="1148">
                  <c:v>571.01</c:v>
                </c:pt>
                <c:pt idx="1149">
                  <c:v>571.29600000000005</c:v>
                </c:pt>
                <c:pt idx="1150">
                  <c:v>571.58100000000002</c:v>
                </c:pt>
                <c:pt idx="1151">
                  <c:v>571.86599999999999</c:v>
                </c:pt>
                <c:pt idx="1152">
                  <c:v>572.15099999999995</c:v>
                </c:pt>
                <c:pt idx="1153">
                  <c:v>572.43600000000004</c:v>
                </c:pt>
                <c:pt idx="1154">
                  <c:v>572.721</c:v>
                </c:pt>
                <c:pt idx="1155">
                  <c:v>573.00599999999997</c:v>
                </c:pt>
                <c:pt idx="1156">
                  <c:v>573.29100000000005</c:v>
                </c:pt>
                <c:pt idx="1157">
                  <c:v>573.57600000000002</c:v>
                </c:pt>
                <c:pt idx="1158">
                  <c:v>573.86099999999999</c:v>
                </c:pt>
                <c:pt idx="1159">
                  <c:v>574.14599999999996</c:v>
                </c:pt>
                <c:pt idx="1160">
                  <c:v>574.42999999999995</c:v>
                </c:pt>
                <c:pt idx="1161">
                  <c:v>574.71500000000003</c:v>
                </c:pt>
                <c:pt idx="1162">
                  <c:v>574.99900000000002</c:v>
                </c:pt>
                <c:pt idx="1163">
                  <c:v>575.28399999999999</c:v>
                </c:pt>
                <c:pt idx="1164">
                  <c:v>575.56799999999998</c:v>
                </c:pt>
                <c:pt idx="1165">
                  <c:v>575.85199999999998</c:v>
                </c:pt>
                <c:pt idx="1166">
                  <c:v>576.13699999999994</c:v>
                </c:pt>
                <c:pt idx="1167">
                  <c:v>576.42100000000005</c:v>
                </c:pt>
                <c:pt idx="1168">
                  <c:v>576.70500000000004</c:v>
                </c:pt>
                <c:pt idx="1169">
                  <c:v>576.98900000000003</c:v>
                </c:pt>
                <c:pt idx="1170">
                  <c:v>577.27300000000002</c:v>
                </c:pt>
                <c:pt idx="1171">
                  <c:v>577.55700000000002</c:v>
                </c:pt>
                <c:pt idx="1172">
                  <c:v>577.84100000000001</c:v>
                </c:pt>
                <c:pt idx="1173">
                  <c:v>578.12400000000002</c:v>
                </c:pt>
                <c:pt idx="1174">
                  <c:v>578.40800000000002</c:v>
                </c:pt>
                <c:pt idx="1175">
                  <c:v>578.69200000000001</c:v>
                </c:pt>
                <c:pt idx="1176">
                  <c:v>578.97500000000002</c:v>
                </c:pt>
                <c:pt idx="1177">
                  <c:v>579.25900000000001</c:v>
                </c:pt>
                <c:pt idx="1178">
                  <c:v>579.54200000000003</c:v>
                </c:pt>
                <c:pt idx="1179">
                  <c:v>579.82600000000002</c:v>
                </c:pt>
                <c:pt idx="1180">
                  <c:v>580.10900000000004</c:v>
                </c:pt>
                <c:pt idx="1181">
                  <c:v>580.39200000000005</c:v>
                </c:pt>
                <c:pt idx="1182">
                  <c:v>580.67600000000004</c:v>
                </c:pt>
                <c:pt idx="1183">
                  <c:v>580.95899999999995</c:v>
                </c:pt>
                <c:pt idx="1184">
                  <c:v>581.24199999999996</c:v>
                </c:pt>
                <c:pt idx="1185">
                  <c:v>581.52499999999998</c:v>
                </c:pt>
                <c:pt idx="1186">
                  <c:v>581.80799999999999</c:v>
                </c:pt>
                <c:pt idx="1187">
                  <c:v>582.09100000000001</c:v>
                </c:pt>
                <c:pt idx="1188">
                  <c:v>582.37300000000005</c:v>
                </c:pt>
                <c:pt idx="1189">
                  <c:v>582.65599999999995</c:v>
                </c:pt>
                <c:pt idx="1190">
                  <c:v>582.93899999999996</c:v>
                </c:pt>
                <c:pt idx="1191">
                  <c:v>583.221</c:v>
                </c:pt>
                <c:pt idx="1192">
                  <c:v>583.50400000000002</c:v>
                </c:pt>
                <c:pt idx="1193">
                  <c:v>583.78599999999994</c:v>
                </c:pt>
                <c:pt idx="1194">
                  <c:v>584.06899999999996</c:v>
                </c:pt>
                <c:pt idx="1195">
                  <c:v>584.351</c:v>
                </c:pt>
                <c:pt idx="1196">
                  <c:v>584.63300000000004</c:v>
                </c:pt>
                <c:pt idx="1197">
                  <c:v>584.91600000000005</c:v>
                </c:pt>
                <c:pt idx="1198">
                  <c:v>585.19799999999998</c:v>
                </c:pt>
                <c:pt idx="1199">
                  <c:v>585.48</c:v>
                </c:pt>
                <c:pt idx="1200">
                  <c:v>585.76199999999994</c:v>
                </c:pt>
                <c:pt idx="1201">
                  <c:v>586.04399999999998</c:v>
                </c:pt>
                <c:pt idx="1202">
                  <c:v>586.32600000000002</c:v>
                </c:pt>
                <c:pt idx="1203">
                  <c:v>586.60699999999997</c:v>
                </c:pt>
                <c:pt idx="1204">
                  <c:v>586.88900000000001</c:v>
                </c:pt>
                <c:pt idx="1205">
                  <c:v>587.17100000000005</c:v>
                </c:pt>
                <c:pt idx="1206">
                  <c:v>587.45299999999997</c:v>
                </c:pt>
                <c:pt idx="1207">
                  <c:v>587.73400000000004</c:v>
                </c:pt>
                <c:pt idx="1208">
                  <c:v>588.01599999999996</c:v>
                </c:pt>
                <c:pt idx="1209">
                  <c:v>588.29700000000003</c:v>
                </c:pt>
                <c:pt idx="1210">
                  <c:v>588.57799999999997</c:v>
                </c:pt>
                <c:pt idx="1211">
                  <c:v>588.86</c:v>
                </c:pt>
                <c:pt idx="1212">
                  <c:v>589.14099999999996</c:v>
                </c:pt>
                <c:pt idx="1213">
                  <c:v>589.42200000000003</c:v>
                </c:pt>
                <c:pt idx="1214">
                  <c:v>589.70299999999997</c:v>
                </c:pt>
                <c:pt idx="1215">
                  <c:v>589.98400000000004</c:v>
                </c:pt>
                <c:pt idx="1216">
                  <c:v>590.26499999999999</c:v>
                </c:pt>
                <c:pt idx="1217">
                  <c:v>590.54600000000005</c:v>
                </c:pt>
                <c:pt idx="1218">
                  <c:v>590.827</c:v>
                </c:pt>
                <c:pt idx="1219">
                  <c:v>591.10799999999995</c:v>
                </c:pt>
                <c:pt idx="1220">
                  <c:v>591.38900000000001</c:v>
                </c:pt>
                <c:pt idx="1221">
                  <c:v>591.66899999999998</c:v>
                </c:pt>
                <c:pt idx="1222">
                  <c:v>591.95000000000005</c:v>
                </c:pt>
                <c:pt idx="1223">
                  <c:v>592.23</c:v>
                </c:pt>
                <c:pt idx="1224">
                  <c:v>592.51099999999997</c:v>
                </c:pt>
                <c:pt idx="1225">
                  <c:v>592.79100000000005</c:v>
                </c:pt>
                <c:pt idx="1226">
                  <c:v>593.07100000000003</c:v>
                </c:pt>
                <c:pt idx="1227">
                  <c:v>593.35199999999998</c:v>
                </c:pt>
                <c:pt idx="1228">
                  <c:v>593.63199999999995</c:v>
                </c:pt>
                <c:pt idx="1229">
                  <c:v>593.91200000000003</c:v>
                </c:pt>
                <c:pt idx="1230">
                  <c:v>594.19200000000001</c:v>
                </c:pt>
                <c:pt idx="1231">
                  <c:v>594.47199999999998</c:v>
                </c:pt>
                <c:pt idx="1232">
                  <c:v>594.75199999999995</c:v>
                </c:pt>
                <c:pt idx="1233">
                  <c:v>595.03200000000004</c:v>
                </c:pt>
                <c:pt idx="1234">
                  <c:v>595.31200000000001</c:v>
                </c:pt>
                <c:pt idx="1235">
                  <c:v>595.59199999999998</c:v>
                </c:pt>
                <c:pt idx="1236">
                  <c:v>595.87099999999998</c:v>
                </c:pt>
                <c:pt idx="1237">
                  <c:v>596.15099999999995</c:v>
                </c:pt>
                <c:pt idx="1238">
                  <c:v>596.42999999999995</c:v>
                </c:pt>
                <c:pt idx="1239">
                  <c:v>596.71</c:v>
                </c:pt>
                <c:pt idx="1240">
                  <c:v>596.98900000000003</c:v>
                </c:pt>
                <c:pt idx="1241">
                  <c:v>597.26900000000001</c:v>
                </c:pt>
                <c:pt idx="1242">
                  <c:v>597.548</c:v>
                </c:pt>
                <c:pt idx="1243">
                  <c:v>597.827</c:v>
                </c:pt>
                <c:pt idx="1244">
                  <c:v>598.10599999999999</c:v>
                </c:pt>
                <c:pt idx="1245">
                  <c:v>598.38499999999999</c:v>
                </c:pt>
                <c:pt idx="1246">
                  <c:v>598.66499999999996</c:v>
                </c:pt>
                <c:pt idx="1247">
                  <c:v>598.94399999999996</c:v>
                </c:pt>
                <c:pt idx="1248">
                  <c:v>599.22199999999998</c:v>
                </c:pt>
                <c:pt idx="1249">
                  <c:v>599.50099999999998</c:v>
                </c:pt>
                <c:pt idx="1250">
                  <c:v>599.78</c:v>
                </c:pt>
                <c:pt idx="1251">
                  <c:v>600.05899999999997</c:v>
                </c:pt>
                <c:pt idx="1252">
                  <c:v>600.33699999999999</c:v>
                </c:pt>
                <c:pt idx="1253">
                  <c:v>600.61599999999999</c:v>
                </c:pt>
                <c:pt idx="1254">
                  <c:v>600.89499999999998</c:v>
                </c:pt>
                <c:pt idx="1255">
                  <c:v>601.173</c:v>
                </c:pt>
                <c:pt idx="1256">
                  <c:v>601.45100000000002</c:v>
                </c:pt>
                <c:pt idx="1257">
                  <c:v>601.73</c:v>
                </c:pt>
                <c:pt idx="1258">
                  <c:v>602.00800000000004</c:v>
                </c:pt>
                <c:pt idx="1259">
                  <c:v>602.28599999999994</c:v>
                </c:pt>
                <c:pt idx="1260">
                  <c:v>602.56399999999996</c:v>
                </c:pt>
                <c:pt idx="1261">
                  <c:v>602.84199999999998</c:v>
                </c:pt>
                <c:pt idx="1262">
                  <c:v>603.12</c:v>
                </c:pt>
                <c:pt idx="1263">
                  <c:v>603.39800000000002</c:v>
                </c:pt>
                <c:pt idx="1264">
                  <c:v>603.67600000000004</c:v>
                </c:pt>
                <c:pt idx="1265">
                  <c:v>603.95399999999995</c:v>
                </c:pt>
                <c:pt idx="1266">
                  <c:v>604.23199999999997</c:v>
                </c:pt>
                <c:pt idx="1267">
                  <c:v>604.51</c:v>
                </c:pt>
                <c:pt idx="1268">
                  <c:v>604.78700000000003</c:v>
                </c:pt>
                <c:pt idx="1269">
                  <c:v>605.06500000000005</c:v>
                </c:pt>
                <c:pt idx="1270">
                  <c:v>605.34199999999998</c:v>
                </c:pt>
                <c:pt idx="1271">
                  <c:v>605.62</c:v>
                </c:pt>
                <c:pt idx="1272">
                  <c:v>605.89700000000005</c:v>
                </c:pt>
                <c:pt idx="1273">
                  <c:v>606.17399999999998</c:v>
                </c:pt>
                <c:pt idx="1274">
                  <c:v>606.452</c:v>
                </c:pt>
                <c:pt idx="1275">
                  <c:v>606.72900000000004</c:v>
                </c:pt>
                <c:pt idx="1276">
                  <c:v>607.00599999999997</c:v>
                </c:pt>
                <c:pt idx="1277">
                  <c:v>607.28300000000002</c:v>
                </c:pt>
                <c:pt idx="1278">
                  <c:v>607.55999999999995</c:v>
                </c:pt>
                <c:pt idx="1279">
                  <c:v>607.83699999999999</c:v>
                </c:pt>
                <c:pt idx="1280">
                  <c:v>608.11400000000003</c:v>
                </c:pt>
                <c:pt idx="1281">
                  <c:v>608.39099999999996</c:v>
                </c:pt>
                <c:pt idx="1282">
                  <c:v>608.66700000000003</c:v>
                </c:pt>
                <c:pt idx="1283">
                  <c:v>608.94399999999996</c:v>
                </c:pt>
                <c:pt idx="1284">
                  <c:v>609.221</c:v>
                </c:pt>
                <c:pt idx="1285">
                  <c:v>609.49699999999996</c:v>
                </c:pt>
                <c:pt idx="1286">
                  <c:v>609.774</c:v>
                </c:pt>
                <c:pt idx="1287">
                  <c:v>610.04999999999995</c:v>
                </c:pt>
                <c:pt idx="1288">
                  <c:v>610.32600000000002</c:v>
                </c:pt>
                <c:pt idx="1289">
                  <c:v>610.60299999999995</c:v>
                </c:pt>
                <c:pt idx="1290">
                  <c:v>610.87900000000002</c:v>
                </c:pt>
                <c:pt idx="1291">
                  <c:v>611.15499999999997</c:v>
                </c:pt>
                <c:pt idx="1292">
                  <c:v>611.43100000000004</c:v>
                </c:pt>
                <c:pt idx="1293">
                  <c:v>611.70699999999999</c:v>
                </c:pt>
                <c:pt idx="1294">
                  <c:v>611.98299999999995</c:v>
                </c:pt>
                <c:pt idx="1295">
                  <c:v>612.25900000000001</c:v>
                </c:pt>
                <c:pt idx="1296">
                  <c:v>612.53499999999997</c:v>
                </c:pt>
                <c:pt idx="1297">
                  <c:v>612.81100000000004</c:v>
                </c:pt>
                <c:pt idx="1298">
                  <c:v>613.08699999999999</c:v>
                </c:pt>
                <c:pt idx="1299">
                  <c:v>613.36199999999997</c:v>
                </c:pt>
                <c:pt idx="1300">
                  <c:v>613.63800000000003</c:v>
                </c:pt>
                <c:pt idx="1301">
                  <c:v>613.91300000000001</c:v>
                </c:pt>
                <c:pt idx="1302">
                  <c:v>614.18899999999996</c:v>
                </c:pt>
                <c:pt idx="1303">
                  <c:v>614.46400000000006</c:v>
                </c:pt>
                <c:pt idx="1304">
                  <c:v>614.74</c:v>
                </c:pt>
                <c:pt idx="1305">
                  <c:v>615.01499999999999</c:v>
                </c:pt>
                <c:pt idx="1306">
                  <c:v>615.29</c:v>
                </c:pt>
                <c:pt idx="1307">
                  <c:v>615.56500000000005</c:v>
                </c:pt>
                <c:pt idx="1308">
                  <c:v>615.84</c:v>
                </c:pt>
                <c:pt idx="1309">
                  <c:v>616.11500000000001</c:v>
                </c:pt>
                <c:pt idx="1310">
                  <c:v>616.39</c:v>
                </c:pt>
                <c:pt idx="1311">
                  <c:v>616.66499999999996</c:v>
                </c:pt>
                <c:pt idx="1312">
                  <c:v>616.94000000000005</c:v>
                </c:pt>
                <c:pt idx="1313">
                  <c:v>617.21500000000003</c:v>
                </c:pt>
                <c:pt idx="1314">
                  <c:v>617.49</c:v>
                </c:pt>
                <c:pt idx="1315">
                  <c:v>617.76400000000001</c:v>
                </c:pt>
                <c:pt idx="1316">
                  <c:v>618.03899999999999</c:v>
                </c:pt>
                <c:pt idx="1317">
                  <c:v>618.31299999999999</c:v>
                </c:pt>
                <c:pt idx="1318">
                  <c:v>618.58799999999997</c:v>
                </c:pt>
                <c:pt idx="1319">
                  <c:v>618.86199999999997</c:v>
                </c:pt>
                <c:pt idx="1320">
                  <c:v>619.13699999999994</c:v>
                </c:pt>
                <c:pt idx="1321">
                  <c:v>619.41099999999994</c:v>
                </c:pt>
                <c:pt idx="1322">
                  <c:v>619.68499999999995</c:v>
                </c:pt>
                <c:pt idx="1323">
                  <c:v>619.95899999999995</c:v>
                </c:pt>
                <c:pt idx="1324">
                  <c:v>620.23299999999995</c:v>
                </c:pt>
                <c:pt idx="1325">
                  <c:v>620.50699999999995</c:v>
                </c:pt>
                <c:pt idx="1326">
                  <c:v>620.78099999999995</c:v>
                </c:pt>
                <c:pt idx="1327">
                  <c:v>621.05499999999995</c:v>
                </c:pt>
                <c:pt idx="1328">
                  <c:v>621.32899999999995</c:v>
                </c:pt>
                <c:pt idx="1329">
                  <c:v>621.60299999999995</c:v>
                </c:pt>
                <c:pt idx="1330">
                  <c:v>621.87599999999998</c:v>
                </c:pt>
                <c:pt idx="1331">
                  <c:v>622.15</c:v>
                </c:pt>
                <c:pt idx="1332">
                  <c:v>622.42399999999998</c:v>
                </c:pt>
                <c:pt idx="1333">
                  <c:v>622.697</c:v>
                </c:pt>
                <c:pt idx="1334">
                  <c:v>622.971</c:v>
                </c:pt>
                <c:pt idx="1335">
                  <c:v>623.24400000000003</c:v>
                </c:pt>
                <c:pt idx="1336">
                  <c:v>623.51700000000005</c:v>
                </c:pt>
                <c:pt idx="1337">
                  <c:v>623.79100000000005</c:v>
                </c:pt>
                <c:pt idx="1338">
                  <c:v>624.06399999999996</c:v>
                </c:pt>
                <c:pt idx="1339">
                  <c:v>624.33699999999999</c:v>
                </c:pt>
                <c:pt idx="1340">
                  <c:v>624.61</c:v>
                </c:pt>
                <c:pt idx="1341">
                  <c:v>624.88300000000004</c:v>
                </c:pt>
                <c:pt idx="1342">
                  <c:v>625.15599999999995</c:v>
                </c:pt>
                <c:pt idx="1343">
                  <c:v>625.42899999999997</c:v>
                </c:pt>
                <c:pt idx="1344">
                  <c:v>625.702</c:v>
                </c:pt>
                <c:pt idx="1345">
                  <c:v>625.97400000000005</c:v>
                </c:pt>
                <c:pt idx="1346">
                  <c:v>626.24699999999996</c:v>
                </c:pt>
                <c:pt idx="1347">
                  <c:v>626.52</c:v>
                </c:pt>
                <c:pt idx="1348">
                  <c:v>626.79200000000003</c:v>
                </c:pt>
                <c:pt idx="1349">
                  <c:v>627.06500000000005</c:v>
                </c:pt>
                <c:pt idx="1350">
                  <c:v>627.33699999999999</c:v>
                </c:pt>
                <c:pt idx="1351">
                  <c:v>627.61</c:v>
                </c:pt>
                <c:pt idx="1352">
                  <c:v>627.88199999999995</c:v>
                </c:pt>
                <c:pt idx="1353">
                  <c:v>628.154</c:v>
                </c:pt>
                <c:pt idx="1354">
                  <c:v>628.42700000000002</c:v>
                </c:pt>
                <c:pt idx="1355">
                  <c:v>628.69899999999996</c:v>
                </c:pt>
                <c:pt idx="1356">
                  <c:v>628.971</c:v>
                </c:pt>
                <c:pt idx="1357">
                  <c:v>629.24300000000005</c:v>
                </c:pt>
                <c:pt idx="1358">
                  <c:v>629.51499999999999</c:v>
                </c:pt>
                <c:pt idx="1359">
                  <c:v>629.78700000000003</c:v>
                </c:pt>
                <c:pt idx="1360">
                  <c:v>630.05799999999999</c:v>
                </c:pt>
                <c:pt idx="1361">
                  <c:v>630.33000000000004</c:v>
                </c:pt>
                <c:pt idx="1362">
                  <c:v>630.60199999999998</c:v>
                </c:pt>
                <c:pt idx="1363">
                  <c:v>630.87400000000002</c:v>
                </c:pt>
                <c:pt idx="1364">
                  <c:v>631.14499999999998</c:v>
                </c:pt>
                <c:pt idx="1365">
                  <c:v>631.41700000000003</c:v>
                </c:pt>
                <c:pt idx="1366">
                  <c:v>631.68799999999999</c:v>
                </c:pt>
                <c:pt idx="1367">
                  <c:v>631.95899999999995</c:v>
                </c:pt>
                <c:pt idx="1368">
                  <c:v>632.23099999999999</c:v>
                </c:pt>
                <c:pt idx="1369">
                  <c:v>632.50199999999995</c:v>
                </c:pt>
                <c:pt idx="1370">
                  <c:v>632.77300000000002</c:v>
                </c:pt>
                <c:pt idx="1371">
                  <c:v>633.04399999999998</c:v>
                </c:pt>
                <c:pt idx="1372">
                  <c:v>633.31600000000003</c:v>
                </c:pt>
                <c:pt idx="1373">
                  <c:v>633.58699999999999</c:v>
                </c:pt>
                <c:pt idx="1374">
                  <c:v>633.85699999999997</c:v>
                </c:pt>
                <c:pt idx="1375">
                  <c:v>634.12800000000004</c:v>
                </c:pt>
                <c:pt idx="1376">
                  <c:v>634.399</c:v>
                </c:pt>
                <c:pt idx="1377">
                  <c:v>634.66999999999996</c:v>
                </c:pt>
                <c:pt idx="1378">
                  <c:v>634.94100000000003</c:v>
                </c:pt>
                <c:pt idx="1379">
                  <c:v>635.21100000000001</c:v>
                </c:pt>
                <c:pt idx="1380">
                  <c:v>635.48199999999997</c:v>
                </c:pt>
                <c:pt idx="1381">
                  <c:v>635.75199999999995</c:v>
                </c:pt>
                <c:pt idx="1382">
                  <c:v>636.02300000000002</c:v>
                </c:pt>
                <c:pt idx="1383">
                  <c:v>636.29300000000001</c:v>
                </c:pt>
                <c:pt idx="1384">
                  <c:v>636.56399999999996</c:v>
                </c:pt>
                <c:pt idx="1385">
                  <c:v>636.83399999999995</c:v>
                </c:pt>
                <c:pt idx="1386">
                  <c:v>637.10400000000004</c:v>
                </c:pt>
                <c:pt idx="1387">
                  <c:v>637.37400000000002</c:v>
                </c:pt>
                <c:pt idx="1388">
                  <c:v>637.64400000000001</c:v>
                </c:pt>
                <c:pt idx="1389">
                  <c:v>637.91399999999999</c:v>
                </c:pt>
                <c:pt idx="1390">
                  <c:v>638.18399999999997</c:v>
                </c:pt>
                <c:pt idx="1391">
                  <c:v>638.45399999999995</c:v>
                </c:pt>
                <c:pt idx="1392">
                  <c:v>638.72400000000005</c:v>
                </c:pt>
                <c:pt idx="1393">
                  <c:v>638.99400000000003</c:v>
                </c:pt>
                <c:pt idx="1394">
                  <c:v>639.26400000000001</c:v>
                </c:pt>
                <c:pt idx="1395">
                  <c:v>639.53300000000002</c:v>
                </c:pt>
                <c:pt idx="1396">
                  <c:v>639.803</c:v>
                </c:pt>
                <c:pt idx="1397">
                  <c:v>640.072</c:v>
                </c:pt>
                <c:pt idx="1398">
                  <c:v>640.34199999999998</c:v>
                </c:pt>
                <c:pt idx="1399">
                  <c:v>640.61099999999999</c:v>
                </c:pt>
                <c:pt idx="1400">
                  <c:v>640.88099999999997</c:v>
                </c:pt>
                <c:pt idx="1401">
                  <c:v>641.15</c:v>
                </c:pt>
                <c:pt idx="1402">
                  <c:v>641.41899999999998</c:v>
                </c:pt>
                <c:pt idx="1403">
                  <c:v>641.68799999999999</c:v>
                </c:pt>
                <c:pt idx="1404">
                  <c:v>641.95699999999999</c:v>
                </c:pt>
                <c:pt idx="1405">
                  <c:v>642.22699999999998</c:v>
                </c:pt>
                <c:pt idx="1406">
                  <c:v>642.49599999999998</c:v>
                </c:pt>
                <c:pt idx="1407">
                  <c:v>642.76400000000001</c:v>
                </c:pt>
                <c:pt idx="1408">
                  <c:v>643.03300000000002</c:v>
                </c:pt>
                <c:pt idx="1409">
                  <c:v>643.30200000000002</c:v>
                </c:pt>
                <c:pt idx="1410">
                  <c:v>643.57100000000003</c:v>
                </c:pt>
                <c:pt idx="1411">
                  <c:v>643.84</c:v>
                </c:pt>
                <c:pt idx="1412">
                  <c:v>644.10799999999995</c:v>
                </c:pt>
                <c:pt idx="1413">
                  <c:v>644.37699999999995</c:v>
                </c:pt>
                <c:pt idx="1414">
                  <c:v>644.64499999999998</c:v>
                </c:pt>
                <c:pt idx="1415">
                  <c:v>644.91399999999999</c:v>
                </c:pt>
                <c:pt idx="1416">
                  <c:v>645.18200000000002</c:v>
                </c:pt>
                <c:pt idx="1417">
                  <c:v>645.45000000000005</c:v>
                </c:pt>
                <c:pt idx="1418">
                  <c:v>645.71900000000005</c:v>
                </c:pt>
                <c:pt idx="1419">
                  <c:v>645.98699999999997</c:v>
                </c:pt>
                <c:pt idx="1420">
                  <c:v>646.255</c:v>
                </c:pt>
                <c:pt idx="1421">
                  <c:v>646.52300000000002</c:v>
                </c:pt>
                <c:pt idx="1422">
                  <c:v>646.79100000000005</c:v>
                </c:pt>
                <c:pt idx="1423">
                  <c:v>647.05899999999997</c:v>
                </c:pt>
                <c:pt idx="1424">
                  <c:v>647.327</c:v>
                </c:pt>
                <c:pt idx="1425">
                  <c:v>647.59500000000003</c:v>
                </c:pt>
                <c:pt idx="1426">
                  <c:v>647.86199999999997</c:v>
                </c:pt>
                <c:pt idx="1427">
                  <c:v>648.13</c:v>
                </c:pt>
                <c:pt idx="1428">
                  <c:v>648.39800000000002</c:v>
                </c:pt>
                <c:pt idx="1429">
                  <c:v>648.66499999999996</c:v>
                </c:pt>
                <c:pt idx="1430">
                  <c:v>648.93299999999999</c:v>
                </c:pt>
                <c:pt idx="1431">
                  <c:v>649.20000000000005</c:v>
                </c:pt>
                <c:pt idx="1432">
                  <c:v>649.46799999999996</c:v>
                </c:pt>
                <c:pt idx="1433">
                  <c:v>649.73500000000001</c:v>
                </c:pt>
                <c:pt idx="1434">
                  <c:v>650.00199999999995</c:v>
                </c:pt>
                <c:pt idx="1435">
                  <c:v>650.26900000000001</c:v>
                </c:pt>
                <c:pt idx="1436">
                  <c:v>650.53599999999994</c:v>
                </c:pt>
                <c:pt idx="1437">
                  <c:v>650.80399999999997</c:v>
                </c:pt>
                <c:pt idx="1438">
                  <c:v>651.07100000000003</c:v>
                </c:pt>
                <c:pt idx="1439">
                  <c:v>651.33799999999997</c:v>
                </c:pt>
                <c:pt idx="1440">
                  <c:v>651.60400000000004</c:v>
                </c:pt>
                <c:pt idx="1441">
                  <c:v>651.87099999999998</c:v>
                </c:pt>
                <c:pt idx="1442">
                  <c:v>652.13800000000003</c:v>
                </c:pt>
                <c:pt idx="1443">
                  <c:v>652.40499999999997</c:v>
                </c:pt>
                <c:pt idx="1444">
                  <c:v>652.67100000000005</c:v>
                </c:pt>
                <c:pt idx="1445">
                  <c:v>652.93799999999999</c:v>
                </c:pt>
                <c:pt idx="1446">
                  <c:v>653.20500000000004</c:v>
                </c:pt>
                <c:pt idx="1447">
                  <c:v>653.471</c:v>
                </c:pt>
                <c:pt idx="1448">
                  <c:v>653.73699999999997</c:v>
                </c:pt>
                <c:pt idx="1449">
                  <c:v>654.00400000000002</c:v>
                </c:pt>
                <c:pt idx="1450">
                  <c:v>654.27</c:v>
                </c:pt>
                <c:pt idx="1451">
                  <c:v>654.53599999999994</c:v>
                </c:pt>
                <c:pt idx="1452">
                  <c:v>654.803</c:v>
                </c:pt>
                <c:pt idx="1453">
                  <c:v>655.06899999999996</c:v>
                </c:pt>
                <c:pt idx="1454">
                  <c:v>655.33500000000004</c:v>
                </c:pt>
                <c:pt idx="1455">
                  <c:v>655.601</c:v>
                </c:pt>
                <c:pt idx="1456">
                  <c:v>655.86699999999996</c:v>
                </c:pt>
                <c:pt idx="1457">
                  <c:v>656.13199999999995</c:v>
                </c:pt>
                <c:pt idx="1458">
                  <c:v>656.39800000000002</c:v>
                </c:pt>
                <c:pt idx="1459">
                  <c:v>656.66399999999999</c:v>
                </c:pt>
                <c:pt idx="1460">
                  <c:v>656.93</c:v>
                </c:pt>
                <c:pt idx="1461">
                  <c:v>657.19500000000005</c:v>
                </c:pt>
                <c:pt idx="1462">
                  <c:v>657.46100000000001</c:v>
                </c:pt>
                <c:pt idx="1463">
                  <c:v>657.726</c:v>
                </c:pt>
                <c:pt idx="1464">
                  <c:v>657.99199999999996</c:v>
                </c:pt>
                <c:pt idx="1465">
                  <c:v>658.25699999999995</c:v>
                </c:pt>
                <c:pt idx="1466">
                  <c:v>658.52300000000002</c:v>
                </c:pt>
                <c:pt idx="1467">
                  <c:v>658.78800000000001</c:v>
                </c:pt>
                <c:pt idx="1468">
                  <c:v>659.053</c:v>
                </c:pt>
                <c:pt idx="1469">
                  <c:v>659.31799999999998</c:v>
                </c:pt>
                <c:pt idx="1470">
                  <c:v>659.58299999999997</c:v>
                </c:pt>
                <c:pt idx="1471">
                  <c:v>659.84799999999996</c:v>
                </c:pt>
                <c:pt idx="1472">
                  <c:v>660.11300000000006</c:v>
                </c:pt>
                <c:pt idx="1473">
                  <c:v>660.37800000000004</c:v>
                </c:pt>
                <c:pt idx="1474">
                  <c:v>660.64300000000003</c:v>
                </c:pt>
                <c:pt idx="1475">
                  <c:v>660.90800000000002</c:v>
                </c:pt>
                <c:pt idx="1476">
                  <c:v>661.17200000000003</c:v>
                </c:pt>
                <c:pt idx="1477">
                  <c:v>661.43700000000001</c:v>
                </c:pt>
                <c:pt idx="1478">
                  <c:v>661.702</c:v>
                </c:pt>
                <c:pt idx="1479">
                  <c:v>661.96600000000001</c:v>
                </c:pt>
                <c:pt idx="1480">
                  <c:v>662.23099999999999</c:v>
                </c:pt>
                <c:pt idx="1481">
                  <c:v>662.495</c:v>
                </c:pt>
                <c:pt idx="1482">
                  <c:v>662.76</c:v>
                </c:pt>
                <c:pt idx="1483">
                  <c:v>663.024</c:v>
                </c:pt>
                <c:pt idx="1484">
                  <c:v>663.28800000000001</c:v>
                </c:pt>
                <c:pt idx="1485">
                  <c:v>663.55200000000002</c:v>
                </c:pt>
                <c:pt idx="1486">
                  <c:v>663.81600000000003</c:v>
                </c:pt>
                <c:pt idx="1487">
                  <c:v>664.08</c:v>
                </c:pt>
                <c:pt idx="1488">
                  <c:v>664.34400000000005</c:v>
                </c:pt>
                <c:pt idx="1489">
                  <c:v>664.60799999999995</c:v>
                </c:pt>
                <c:pt idx="1490">
                  <c:v>664.87199999999996</c:v>
                </c:pt>
                <c:pt idx="1491">
                  <c:v>665.13599999999997</c:v>
                </c:pt>
                <c:pt idx="1492">
                  <c:v>665.4</c:v>
                </c:pt>
                <c:pt idx="1493">
                  <c:v>665.66399999999999</c:v>
                </c:pt>
                <c:pt idx="1494">
                  <c:v>665.92700000000002</c:v>
                </c:pt>
                <c:pt idx="1495">
                  <c:v>666.19100000000003</c:v>
                </c:pt>
                <c:pt idx="1496">
                  <c:v>666.45399999999995</c:v>
                </c:pt>
                <c:pt idx="1497">
                  <c:v>666.71799999999996</c:v>
                </c:pt>
                <c:pt idx="1498">
                  <c:v>666.98099999999999</c:v>
                </c:pt>
                <c:pt idx="1499">
                  <c:v>667.24400000000003</c:v>
                </c:pt>
                <c:pt idx="1500">
                  <c:v>667.50800000000004</c:v>
                </c:pt>
                <c:pt idx="1501">
                  <c:v>667.77099999999996</c:v>
                </c:pt>
                <c:pt idx="1502">
                  <c:v>668.03399999999999</c:v>
                </c:pt>
                <c:pt idx="1503">
                  <c:v>668.29700000000003</c:v>
                </c:pt>
                <c:pt idx="1504">
                  <c:v>668.56</c:v>
                </c:pt>
                <c:pt idx="1505">
                  <c:v>668.82299999999998</c:v>
                </c:pt>
                <c:pt idx="1506">
                  <c:v>669.08600000000001</c:v>
                </c:pt>
                <c:pt idx="1507">
                  <c:v>669.34900000000005</c:v>
                </c:pt>
                <c:pt idx="1508">
                  <c:v>669.61199999999997</c:v>
                </c:pt>
                <c:pt idx="1509">
                  <c:v>669.875</c:v>
                </c:pt>
                <c:pt idx="1510">
                  <c:v>670.13699999999994</c:v>
                </c:pt>
                <c:pt idx="1511">
                  <c:v>670.4</c:v>
                </c:pt>
                <c:pt idx="1512">
                  <c:v>670.66200000000003</c:v>
                </c:pt>
                <c:pt idx="1513">
                  <c:v>670.92499999999995</c:v>
                </c:pt>
                <c:pt idx="1514">
                  <c:v>671.18700000000001</c:v>
                </c:pt>
                <c:pt idx="1515">
                  <c:v>671.45</c:v>
                </c:pt>
                <c:pt idx="1516">
                  <c:v>671.71199999999999</c:v>
                </c:pt>
                <c:pt idx="1517">
                  <c:v>671.97400000000005</c:v>
                </c:pt>
                <c:pt idx="1518">
                  <c:v>672.23699999999997</c:v>
                </c:pt>
                <c:pt idx="1519">
                  <c:v>672.49900000000002</c:v>
                </c:pt>
                <c:pt idx="1520">
                  <c:v>672.76099999999997</c:v>
                </c:pt>
                <c:pt idx="1521">
                  <c:v>673.02300000000002</c:v>
                </c:pt>
                <c:pt idx="1522">
                  <c:v>673.28499999999997</c:v>
                </c:pt>
                <c:pt idx="1523">
                  <c:v>673.54700000000003</c:v>
                </c:pt>
                <c:pt idx="1524">
                  <c:v>673.80799999999999</c:v>
                </c:pt>
                <c:pt idx="1525">
                  <c:v>674.07</c:v>
                </c:pt>
                <c:pt idx="1526">
                  <c:v>674.33199999999999</c:v>
                </c:pt>
                <c:pt idx="1527">
                  <c:v>674.59400000000005</c:v>
                </c:pt>
                <c:pt idx="1528">
                  <c:v>674.85500000000002</c:v>
                </c:pt>
                <c:pt idx="1529">
                  <c:v>675.11699999999996</c:v>
                </c:pt>
                <c:pt idx="1530">
                  <c:v>675.37800000000004</c:v>
                </c:pt>
                <c:pt idx="1531">
                  <c:v>675.64</c:v>
                </c:pt>
                <c:pt idx="1532">
                  <c:v>675.90099999999995</c:v>
                </c:pt>
                <c:pt idx="1533">
                  <c:v>676.16200000000003</c:v>
                </c:pt>
                <c:pt idx="1534">
                  <c:v>676.42399999999998</c:v>
                </c:pt>
                <c:pt idx="1535">
                  <c:v>676.68499999999995</c:v>
                </c:pt>
                <c:pt idx="1536">
                  <c:v>676.94600000000003</c:v>
                </c:pt>
                <c:pt idx="1537">
                  <c:v>677.20699999999999</c:v>
                </c:pt>
                <c:pt idx="1538">
                  <c:v>677.46799999999996</c:v>
                </c:pt>
                <c:pt idx="1539">
                  <c:v>677.72900000000004</c:v>
                </c:pt>
                <c:pt idx="1540">
                  <c:v>677.99</c:v>
                </c:pt>
                <c:pt idx="1541">
                  <c:v>678.25099999999998</c:v>
                </c:pt>
                <c:pt idx="1542">
                  <c:v>678.51199999999994</c:v>
                </c:pt>
                <c:pt idx="1543">
                  <c:v>678.77200000000005</c:v>
                </c:pt>
                <c:pt idx="1544">
                  <c:v>679.03300000000002</c:v>
                </c:pt>
                <c:pt idx="1545">
                  <c:v>679.29399999999998</c:v>
                </c:pt>
                <c:pt idx="1546">
                  <c:v>679.55399999999997</c:v>
                </c:pt>
                <c:pt idx="1547">
                  <c:v>679.81500000000005</c:v>
                </c:pt>
                <c:pt idx="1548">
                  <c:v>680.07500000000005</c:v>
                </c:pt>
                <c:pt idx="1549">
                  <c:v>680.33500000000004</c:v>
                </c:pt>
                <c:pt idx="1550">
                  <c:v>680.596</c:v>
                </c:pt>
                <c:pt idx="1551">
                  <c:v>680.85599999999999</c:v>
                </c:pt>
                <c:pt idx="1552">
                  <c:v>681.11599999999999</c:v>
                </c:pt>
                <c:pt idx="1553">
                  <c:v>681.37599999999998</c:v>
                </c:pt>
                <c:pt idx="1554">
                  <c:v>681.63599999999997</c:v>
                </c:pt>
                <c:pt idx="1555">
                  <c:v>681.89599999999996</c:v>
                </c:pt>
                <c:pt idx="1556">
                  <c:v>682.15599999999995</c:v>
                </c:pt>
                <c:pt idx="1557">
                  <c:v>682.41600000000005</c:v>
                </c:pt>
                <c:pt idx="1558">
                  <c:v>682.67600000000004</c:v>
                </c:pt>
                <c:pt idx="1559">
                  <c:v>682.93600000000004</c:v>
                </c:pt>
                <c:pt idx="1560">
                  <c:v>683.19600000000003</c:v>
                </c:pt>
                <c:pt idx="1561">
                  <c:v>683.45500000000004</c:v>
                </c:pt>
                <c:pt idx="1562">
                  <c:v>683.71500000000003</c:v>
                </c:pt>
                <c:pt idx="1563">
                  <c:v>683.97400000000005</c:v>
                </c:pt>
                <c:pt idx="1564">
                  <c:v>684.23400000000004</c:v>
                </c:pt>
                <c:pt idx="1565">
                  <c:v>684.49300000000005</c:v>
                </c:pt>
                <c:pt idx="1566">
                  <c:v>684.75300000000004</c:v>
                </c:pt>
                <c:pt idx="1567">
                  <c:v>685.01199999999994</c:v>
                </c:pt>
                <c:pt idx="1568">
                  <c:v>685.27099999999996</c:v>
                </c:pt>
                <c:pt idx="1569">
                  <c:v>685.53</c:v>
                </c:pt>
                <c:pt idx="1570">
                  <c:v>685.78899999999999</c:v>
                </c:pt>
                <c:pt idx="1571">
                  <c:v>686.04899999999998</c:v>
                </c:pt>
                <c:pt idx="1572">
                  <c:v>686.30799999999999</c:v>
                </c:pt>
                <c:pt idx="1573">
                  <c:v>686.56700000000001</c:v>
                </c:pt>
                <c:pt idx="1574">
                  <c:v>686.82500000000005</c:v>
                </c:pt>
                <c:pt idx="1575">
                  <c:v>687.08399999999995</c:v>
                </c:pt>
                <c:pt idx="1576">
                  <c:v>687.34299999999996</c:v>
                </c:pt>
                <c:pt idx="1577">
                  <c:v>687.60199999999998</c:v>
                </c:pt>
                <c:pt idx="1578">
                  <c:v>687.86</c:v>
                </c:pt>
                <c:pt idx="1579">
                  <c:v>688.11900000000003</c:v>
                </c:pt>
                <c:pt idx="1580">
                  <c:v>688.37800000000004</c:v>
                </c:pt>
                <c:pt idx="1581">
                  <c:v>688.63599999999997</c:v>
                </c:pt>
                <c:pt idx="1582">
                  <c:v>688.89400000000001</c:v>
                </c:pt>
                <c:pt idx="1583">
                  <c:v>689.15300000000002</c:v>
                </c:pt>
                <c:pt idx="1584">
                  <c:v>689.41099999999994</c:v>
                </c:pt>
                <c:pt idx="1585">
                  <c:v>689.66899999999998</c:v>
                </c:pt>
                <c:pt idx="1586">
                  <c:v>689.928</c:v>
                </c:pt>
                <c:pt idx="1587">
                  <c:v>690.18600000000004</c:v>
                </c:pt>
                <c:pt idx="1588">
                  <c:v>690.44399999999996</c:v>
                </c:pt>
                <c:pt idx="1589">
                  <c:v>690.702</c:v>
                </c:pt>
                <c:pt idx="1590">
                  <c:v>690.96</c:v>
                </c:pt>
                <c:pt idx="1591">
                  <c:v>691.21799999999996</c:v>
                </c:pt>
                <c:pt idx="1592">
                  <c:v>691.476</c:v>
                </c:pt>
                <c:pt idx="1593">
                  <c:v>691.73299999999995</c:v>
                </c:pt>
                <c:pt idx="1594">
                  <c:v>691.99099999999999</c:v>
                </c:pt>
                <c:pt idx="1595">
                  <c:v>692.24900000000002</c:v>
                </c:pt>
                <c:pt idx="1596">
                  <c:v>692.50599999999997</c:v>
                </c:pt>
                <c:pt idx="1597">
                  <c:v>692.76400000000001</c:v>
                </c:pt>
                <c:pt idx="1598">
                  <c:v>693.02099999999996</c:v>
                </c:pt>
                <c:pt idx="1599">
                  <c:v>693.279</c:v>
                </c:pt>
                <c:pt idx="1600">
                  <c:v>693.53599999999994</c:v>
                </c:pt>
                <c:pt idx="1601">
                  <c:v>693.79399999999998</c:v>
                </c:pt>
                <c:pt idx="1602">
                  <c:v>694.05100000000004</c:v>
                </c:pt>
                <c:pt idx="1603">
                  <c:v>694.30799999999999</c:v>
                </c:pt>
                <c:pt idx="1604">
                  <c:v>694.56500000000005</c:v>
                </c:pt>
                <c:pt idx="1605">
                  <c:v>694.822</c:v>
                </c:pt>
                <c:pt idx="1606">
                  <c:v>695.07899999999995</c:v>
                </c:pt>
                <c:pt idx="1607">
                  <c:v>695.33600000000001</c:v>
                </c:pt>
                <c:pt idx="1608">
                  <c:v>695.59299999999996</c:v>
                </c:pt>
                <c:pt idx="1609">
                  <c:v>695.85</c:v>
                </c:pt>
                <c:pt idx="1610">
                  <c:v>696.10699999999997</c:v>
                </c:pt>
                <c:pt idx="1611">
                  <c:v>696.36400000000003</c:v>
                </c:pt>
                <c:pt idx="1612">
                  <c:v>696.62</c:v>
                </c:pt>
                <c:pt idx="1613">
                  <c:v>696.87699999999995</c:v>
                </c:pt>
                <c:pt idx="1614">
                  <c:v>697.13300000000004</c:v>
                </c:pt>
                <c:pt idx="1615">
                  <c:v>697.39</c:v>
                </c:pt>
                <c:pt idx="1616">
                  <c:v>697.64599999999996</c:v>
                </c:pt>
                <c:pt idx="1617">
                  <c:v>697.90300000000002</c:v>
                </c:pt>
                <c:pt idx="1618">
                  <c:v>698.15899999999999</c:v>
                </c:pt>
                <c:pt idx="1619">
                  <c:v>698.41499999999996</c:v>
                </c:pt>
                <c:pt idx="1620">
                  <c:v>698.67200000000003</c:v>
                </c:pt>
                <c:pt idx="1621">
                  <c:v>698.928</c:v>
                </c:pt>
                <c:pt idx="1622">
                  <c:v>699.18399999999997</c:v>
                </c:pt>
                <c:pt idx="1623">
                  <c:v>699.44</c:v>
                </c:pt>
                <c:pt idx="1624">
                  <c:v>699.69600000000003</c:v>
                </c:pt>
                <c:pt idx="1625">
                  <c:v>699.952</c:v>
                </c:pt>
                <c:pt idx="1626">
                  <c:v>700.20799999999997</c:v>
                </c:pt>
                <c:pt idx="1627">
                  <c:v>700.46400000000006</c:v>
                </c:pt>
                <c:pt idx="1628">
                  <c:v>700.71900000000005</c:v>
                </c:pt>
                <c:pt idx="1629">
                  <c:v>700.97500000000002</c:v>
                </c:pt>
                <c:pt idx="1630">
                  <c:v>701.23099999999999</c:v>
                </c:pt>
                <c:pt idx="1631">
                  <c:v>701.48599999999999</c:v>
                </c:pt>
                <c:pt idx="1632">
                  <c:v>701.74199999999996</c:v>
                </c:pt>
                <c:pt idx="1633">
                  <c:v>701.99699999999996</c:v>
                </c:pt>
                <c:pt idx="1634">
                  <c:v>702.25300000000004</c:v>
                </c:pt>
                <c:pt idx="1635">
                  <c:v>702.50800000000004</c:v>
                </c:pt>
                <c:pt idx="1636">
                  <c:v>702.76300000000003</c:v>
                </c:pt>
                <c:pt idx="1637">
                  <c:v>703.01900000000001</c:v>
                </c:pt>
                <c:pt idx="1638">
                  <c:v>703.274</c:v>
                </c:pt>
                <c:pt idx="1639">
                  <c:v>703.529</c:v>
                </c:pt>
                <c:pt idx="1640">
                  <c:v>703.78399999999999</c:v>
                </c:pt>
                <c:pt idx="1641">
                  <c:v>704.03899999999999</c:v>
                </c:pt>
                <c:pt idx="1642">
                  <c:v>704.29399999999998</c:v>
                </c:pt>
                <c:pt idx="1643">
                  <c:v>704.54899999999998</c:v>
                </c:pt>
                <c:pt idx="1644">
                  <c:v>704.80399999999997</c:v>
                </c:pt>
                <c:pt idx="1645">
                  <c:v>705.05799999999999</c:v>
                </c:pt>
                <c:pt idx="1646">
                  <c:v>705.31299999999999</c:v>
                </c:pt>
                <c:pt idx="1647">
                  <c:v>705.56799999999998</c:v>
                </c:pt>
                <c:pt idx="1648">
                  <c:v>705.822</c:v>
                </c:pt>
                <c:pt idx="1649">
                  <c:v>706.077</c:v>
                </c:pt>
                <c:pt idx="1650">
                  <c:v>706.33100000000002</c:v>
                </c:pt>
                <c:pt idx="1651">
                  <c:v>706.58600000000001</c:v>
                </c:pt>
                <c:pt idx="1652">
                  <c:v>706.84</c:v>
                </c:pt>
                <c:pt idx="1653">
                  <c:v>707.09500000000003</c:v>
                </c:pt>
                <c:pt idx="1654">
                  <c:v>707.34900000000005</c:v>
                </c:pt>
                <c:pt idx="1655">
                  <c:v>707.60299999999995</c:v>
                </c:pt>
                <c:pt idx="1656">
                  <c:v>707.85699999999997</c:v>
                </c:pt>
                <c:pt idx="1657">
                  <c:v>708.11099999999999</c:v>
                </c:pt>
                <c:pt idx="1658">
                  <c:v>708.36500000000001</c:v>
                </c:pt>
                <c:pt idx="1659">
                  <c:v>708.61900000000003</c:v>
                </c:pt>
                <c:pt idx="1660">
                  <c:v>708.87300000000005</c:v>
                </c:pt>
                <c:pt idx="1661">
                  <c:v>709.12699999999995</c:v>
                </c:pt>
                <c:pt idx="1662">
                  <c:v>709.38099999999997</c:v>
                </c:pt>
                <c:pt idx="1663">
                  <c:v>709.63499999999999</c:v>
                </c:pt>
                <c:pt idx="1664">
                  <c:v>709.88800000000003</c:v>
                </c:pt>
                <c:pt idx="1665">
                  <c:v>710.14200000000005</c:v>
                </c:pt>
                <c:pt idx="1666">
                  <c:v>710.39599999999996</c:v>
                </c:pt>
                <c:pt idx="1667">
                  <c:v>710.649</c:v>
                </c:pt>
                <c:pt idx="1668">
                  <c:v>710.90300000000002</c:v>
                </c:pt>
                <c:pt idx="1669">
                  <c:v>711.15599999999995</c:v>
                </c:pt>
                <c:pt idx="1670">
                  <c:v>711.40899999999999</c:v>
                </c:pt>
                <c:pt idx="1671">
                  <c:v>711.66300000000001</c:v>
                </c:pt>
                <c:pt idx="1672">
                  <c:v>711.91600000000005</c:v>
                </c:pt>
                <c:pt idx="1673">
                  <c:v>712.16899999999998</c:v>
                </c:pt>
                <c:pt idx="1674">
                  <c:v>712.42200000000003</c:v>
                </c:pt>
                <c:pt idx="1675">
                  <c:v>712.67499999999995</c:v>
                </c:pt>
                <c:pt idx="1676">
                  <c:v>712.928</c:v>
                </c:pt>
                <c:pt idx="1677">
                  <c:v>713.18100000000004</c:v>
                </c:pt>
                <c:pt idx="1678">
                  <c:v>713.43399999999997</c:v>
                </c:pt>
                <c:pt idx="1679">
                  <c:v>713.68700000000001</c:v>
                </c:pt>
                <c:pt idx="1680">
                  <c:v>713.94</c:v>
                </c:pt>
                <c:pt idx="1681">
                  <c:v>714.19200000000001</c:v>
                </c:pt>
                <c:pt idx="1682">
                  <c:v>714.44500000000005</c:v>
                </c:pt>
                <c:pt idx="1683">
                  <c:v>714.69799999999998</c:v>
                </c:pt>
                <c:pt idx="1684">
                  <c:v>714.95</c:v>
                </c:pt>
                <c:pt idx="1685">
                  <c:v>715.20299999999997</c:v>
                </c:pt>
                <c:pt idx="1686">
                  <c:v>715.45500000000004</c:v>
                </c:pt>
                <c:pt idx="1687">
                  <c:v>715.70799999999997</c:v>
                </c:pt>
                <c:pt idx="1688">
                  <c:v>715.96</c:v>
                </c:pt>
                <c:pt idx="1689">
                  <c:v>716.21199999999999</c:v>
                </c:pt>
                <c:pt idx="1690">
                  <c:v>716.46400000000006</c:v>
                </c:pt>
                <c:pt idx="1691">
                  <c:v>716.71699999999998</c:v>
                </c:pt>
                <c:pt idx="1692">
                  <c:v>716.96900000000005</c:v>
                </c:pt>
                <c:pt idx="1693">
                  <c:v>717.221</c:v>
                </c:pt>
                <c:pt idx="1694">
                  <c:v>717.47299999999996</c:v>
                </c:pt>
                <c:pt idx="1695">
                  <c:v>717.72500000000002</c:v>
                </c:pt>
                <c:pt idx="1696">
                  <c:v>717.97699999999998</c:v>
                </c:pt>
                <c:pt idx="1697">
                  <c:v>718.22799999999995</c:v>
                </c:pt>
                <c:pt idx="1698">
                  <c:v>718.48</c:v>
                </c:pt>
                <c:pt idx="1699">
                  <c:v>718.73199999999997</c:v>
                </c:pt>
                <c:pt idx="1700">
                  <c:v>718.98400000000004</c:v>
                </c:pt>
                <c:pt idx="1701">
                  <c:v>719.23500000000001</c:v>
                </c:pt>
                <c:pt idx="1702">
                  <c:v>719.48699999999997</c:v>
                </c:pt>
                <c:pt idx="1703">
                  <c:v>719.73800000000006</c:v>
                </c:pt>
                <c:pt idx="1704">
                  <c:v>719.99</c:v>
                </c:pt>
                <c:pt idx="1705">
                  <c:v>720.24099999999999</c:v>
                </c:pt>
                <c:pt idx="1706">
                  <c:v>720.49199999999996</c:v>
                </c:pt>
                <c:pt idx="1707">
                  <c:v>720.74400000000003</c:v>
                </c:pt>
                <c:pt idx="1708">
                  <c:v>720.995</c:v>
                </c:pt>
                <c:pt idx="1709">
                  <c:v>721.24599999999998</c:v>
                </c:pt>
                <c:pt idx="1710">
                  <c:v>721.49699999999996</c:v>
                </c:pt>
                <c:pt idx="1711">
                  <c:v>721.74800000000005</c:v>
                </c:pt>
                <c:pt idx="1712">
                  <c:v>721.99900000000002</c:v>
                </c:pt>
                <c:pt idx="1713">
                  <c:v>722.25</c:v>
                </c:pt>
                <c:pt idx="1714">
                  <c:v>722.50099999999998</c:v>
                </c:pt>
                <c:pt idx="1715">
                  <c:v>722.75199999999995</c:v>
                </c:pt>
                <c:pt idx="1716">
                  <c:v>723.00199999999995</c:v>
                </c:pt>
                <c:pt idx="1717">
                  <c:v>723.25300000000004</c:v>
                </c:pt>
                <c:pt idx="1718">
                  <c:v>723.50400000000002</c:v>
                </c:pt>
                <c:pt idx="1719">
                  <c:v>723.75400000000002</c:v>
                </c:pt>
                <c:pt idx="1720">
                  <c:v>724.005</c:v>
                </c:pt>
                <c:pt idx="1721">
                  <c:v>724.255</c:v>
                </c:pt>
                <c:pt idx="1722">
                  <c:v>724.50599999999997</c:v>
                </c:pt>
                <c:pt idx="1723">
                  <c:v>724.75599999999997</c:v>
                </c:pt>
                <c:pt idx="1724">
                  <c:v>725.00599999999997</c:v>
                </c:pt>
                <c:pt idx="1725">
                  <c:v>725.25699999999995</c:v>
                </c:pt>
                <c:pt idx="1726">
                  <c:v>725.50699999999995</c:v>
                </c:pt>
                <c:pt idx="1727">
                  <c:v>725.75699999999995</c:v>
                </c:pt>
                <c:pt idx="1728">
                  <c:v>726.00699999999995</c:v>
                </c:pt>
                <c:pt idx="1729">
                  <c:v>726.25699999999995</c:v>
                </c:pt>
                <c:pt idx="1730">
                  <c:v>726.50699999999995</c:v>
                </c:pt>
                <c:pt idx="1731">
                  <c:v>726.75699999999995</c:v>
                </c:pt>
                <c:pt idx="1732">
                  <c:v>727.00699999999995</c:v>
                </c:pt>
                <c:pt idx="1733">
                  <c:v>727.25699999999995</c:v>
                </c:pt>
                <c:pt idx="1734">
                  <c:v>727.50599999999997</c:v>
                </c:pt>
                <c:pt idx="1735">
                  <c:v>727.75599999999997</c:v>
                </c:pt>
                <c:pt idx="1736">
                  <c:v>728.00599999999997</c:v>
                </c:pt>
                <c:pt idx="1737">
                  <c:v>728.255</c:v>
                </c:pt>
                <c:pt idx="1738">
                  <c:v>728.505</c:v>
                </c:pt>
                <c:pt idx="1739">
                  <c:v>728.75400000000002</c:v>
                </c:pt>
                <c:pt idx="1740">
                  <c:v>729.00400000000002</c:v>
                </c:pt>
                <c:pt idx="1741">
                  <c:v>729.25300000000004</c:v>
                </c:pt>
                <c:pt idx="1742">
                  <c:v>729.50199999999995</c:v>
                </c:pt>
                <c:pt idx="1743">
                  <c:v>729.75099999999998</c:v>
                </c:pt>
                <c:pt idx="1744">
                  <c:v>730.00099999999998</c:v>
                </c:pt>
                <c:pt idx="1745">
                  <c:v>730.25</c:v>
                </c:pt>
                <c:pt idx="1746">
                  <c:v>730.49900000000002</c:v>
                </c:pt>
                <c:pt idx="1747">
                  <c:v>730.74800000000005</c:v>
                </c:pt>
                <c:pt idx="1748">
                  <c:v>730.99699999999996</c:v>
                </c:pt>
                <c:pt idx="1749">
                  <c:v>731.24599999999998</c:v>
                </c:pt>
                <c:pt idx="1750">
                  <c:v>731.495</c:v>
                </c:pt>
                <c:pt idx="1751">
                  <c:v>731.74300000000005</c:v>
                </c:pt>
                <c:pt idx="1752">
                  <c:v>731.99199999999996</c:v>
                </c:pt>
                <c:pt idx="1753">
                  <c:v>732.24099999999999</c:v>
                </c:pt>
                <c:pt idx="1754">
                  <c:v>732.48900000000003</c:v>
                </c:pt>
                <c:pt idx="1755">
                  <c:v>732.73800000000006</c:v>
                </c:pt>
                <c:pt idx="1756">
                  <c:v>732.98699999999997</c:v>
                </c:pt>
                <c:pt idx="1757">
                  <c:v>733.23500000000001</c:v>
                </c:pt>
                <c:pt idx="1758">
                  <c:v>733.48299999999995</c:v>
                </c:pt>
                <c:pt idx="1759">
                  <c:v>733.73199999999997</c:v>
                </c:pt>
                <c:pt idx="1760">
                  <c:v>733.98</c:v>
                </c:pt>
                <c:pt idx="1761">
                  <c:v>734.22799999999995</c:v>
                </c:pt>
                <c:pt idx="1762">
                  <c:v>734.47699999999998</c:v>
                </c:pt>
                <c:pt idx="1763">
                  <c:v>734.72500000000002</c:v>
                </c:pt>
                <c:pt idx="1764">
                  <c:v>734.97299999999996</c:v>
                </c:pt>
                <c:pt idx="1765">
                  <c:v>735.221</c:v>
                </c:pt>
                <c:pt idx="1766">
                  <c:v>735.46900000000005</c:v>
                </c:pt>
                <c:pt idx="1767">
                  <c:v>735.71699999999998</c:v>
                </c:pt>
                <c:pt idx="1768">
                  <c:v>735.96500000000003</c:v>
                </c:pt>
                <c:pt idx="1769">
                  <c:v>736.21199999999999</c:v>
                </c:pt>
                <c:pt idx="1770">
                  <c:v>736.46</c:v>
                </c:pt>
                <c:pt idx="1771">
                  <c:v>736.70799999999997</c:v>
                </c:pt>
                <c:pt idx="1772">
                  <c:v>736.95500000000004</c:v>
                </c:pt>
                <c:pt idx="1773">
                  <c:v>737.20299999999997</c:v>
                </c:pt>
                <c:pt idx="1774">
                  <c:v>737.45100000000002</c:v>
                </c:pt>
                <c:pt idx="1775">
                  <c:v>737.69799999999998</c:v>
                </c:pt>
                <c:pt idx="1776">
                  <c:v>737.94500000000005</c:v>
                </c:pt>
                <c:pt idx="1777">
                  <c:v>738.19299999999998</c:v>
                </c:pt>
                <c:pt idx="1778">
                  <c:v>738.44</c:v>
                </c:pt>
                <c:pt idx="1779">
                  <c:v>738.68700000000001</c:v>
                </c:pt>
                <c:pt idx="1780">
                  <c:v>738.93499999999995</c:v>
                </c:pt>
                <c:pt idx="1781">
                  <c:v>739.18200000000002</c:v>
                </c:pt>
                <c:pt idx="1782">
                  <c:v>739.42899999999997</c:v>
                </c:pt>
                <c:pt idx="1783">
                  <c:v>739.67600000000004</c:v>
                </c:pt>
                <c:pt idx="1784">
                  <c:v>739.923</c:v>
                </c:pt>
                <c:pt idx="1785">
                  <c:v>740.17</c:v>
                </c:pt>
                <c:pt idx="1786">
                  <c:v>740.41700000000003</c:v>
                </c:pt>
                <c:pt idx="1787">
                  <c:v>740.66300000000001</c:v>
                </c:pt>
                <c:pt idx="1788">
                  <c:v>740.91</c:v>
                </c:pt>
                <c:pt idx="1789">
                  <c:v>741.15700000000004</c:v>
                </c:pt>
                <c:pt idx="1790">
                  <c:v>741.40300000000002</c:v>
                </c:pt>
                <c:pt idx="1791">
                  <c:v>741.65</c:v>
                </c:pt>
                <c:pt idx="1792">
                  <c:v>741.89700000000005</c:v>
                </c:pt>
                <c:pt idx="1793">
                  <c:v>742.14300000000003</c:v>
                </c:pt>
                <c:pt idx="1794">
                  <c:v>742.38900000000001</c:v>
                </c:pt>
                <c:pt idx="1795">
                  <c:v>742.63599999999997</c:v>
                </c:pt>
                <c:pt idx="1796">
                  <c:v>742.88199999999995</c:v>
                </c:pt>
                <c:pt idx="1797">
                  <c:v>743.12800000000004</c:v>
                </c:pt>
                <c:pt idx="1798">
                  <c:v>743.375</c:v>
                </c:pt>
                <c:pt idx="1799">
                  <c:v>743.62099999999998</c:v>
                </c:pt>
                <c:pt idx="1800">
                  <c:v>743.86699999999996</c:v>
                </c:pt>
                <c:pt idx="1801">
                  <c:v>744.11300000000006</c:v>
                </c:pt>
                <c:pt idx="1802">
                  <c:v>744.35900000000004</c:v>
                </c:pt>
                <c:pt idx="1803">
                  <c:v>744.60500000000002</c:v>
                </c:pt>
                <c:pt idx="1804">
                  <c:v>744.851</c:v>
                </c:pt>
                <c:pt idx="1805">
                  <c:v>745.09699999999998</c:v>
                </c:pt>
                <c:pt idx="1806">
                  <c:v>745.34199999999998</c:v>
                </c:pt>
                <c:pt idx="1807">
                  <c:v>745.58799999999997</c:v>
                </c:pt>
                <c:pt idx="1808">
                  <c:v>745.83399999999995</c:v>
                </c:pt>
                <c:pt idx="1809">
                  <c:v>746.07899999999995</c:v>
                </c:pt>
                <c:pt idx="1810">
                  <c:v>746.32500000000005</c:v>
                </c:pt>
                <c:pt idx="1811">
                  <c:v>746.57</c:v>
                </c:pt>
                <c:pt idx="1812">
                  <c:v>746.81600000000003</c:v>
                </c:pt>
                <c:pt idx="1813">
                  <c:v>747.06100000000004</c:v>
                </c:pt>
                <c:pt idx="1814">
                  <c:v>747.30700000000002</c:v>
                </c:pt>
                <c:pt idx="1815">
                  <c:v>747.55200000000002</c:v>
                </c:pt>
                <c:pt idx="1816">
                  <c:v>747.79700000000003</c:v>
                </c:pt>
                <c:pt idx="1817">
                  <c:v>748.04200000000003</c:v>
                </c:pt>
                <c:pt idx="1818">
                  <c:v>748.28700000000003</c:v>
                </c:pt>
                <c:pt idx="1819">
                  <c:v>748.53200000000004</c:v>
                </c:pt>
                <c:pt idx="1820">
                  <c:v>748.77700000000004</c:v>
                </c:pt>
                <c:pt idx="1821">
                  <c:v>749.02200000000005</c:v>
                </c:pt>
                <c:pt idx="1822">
                  <c:v>749.26700000000005</c:v>
                </c:pt>
                <c:pt idx="1823">
                  <c:v>749.51199999999994</c:v>
                </c:pt>
                <c:pt idx="1824">
                  <c:v>749.75699999999995</c:v>
                </c:pt>
                <c:pt idx="1825">
                  <c:v>750.00199999999995</c:v>
                </c:pt>
                <c:pt idx="1826">
                  <c:v>750.24599999999998</c:v>
                </c:pt>
                <c:pt idx="1827">
                  <c:v>750.49099999999999</c:v>
                </c:pt>
                <c:pt idx="1828">
                  <c:v>750.73599999999999</c:v>
                </c:pt>
                <c:pt idx="1829">
                  <c:v>750.98</c:v>
                </c:pt>
                <c:pt idx="1830">
                  <c:v>751.22500000000002</c:v>
                </c:pt>
                <c:pt idx="1831">
                  <c:v>751.46900000000005</c:v>
                </c:pt>
                <c:pt idx="1832">
                  <c:v>751.71299999999997</c:v>
                </c:pt>
                <c:pt idx="1833">
                  <c:v>751.95799999999997</c:v>
                </c:pt>
                <c:pt idx="1834">
                  <c:v>752.202</c:v>
                </c:pt>
                <c:pt idx="1835">
                  <c:v>752.44600000000003</c:v>
                </c:pt>
                <c:pt idx="1836">
                  <c:v>752.69</c:v>
                </c:pt>
                <c:pt idx="1837">
                  <c:v>752.93399999999997</c:v>
                </c:pt>
                <c:pt idx="1838">
                  <c:v>753.178</c:v>
                </c:pt>
                <c:pt idx="1839">
                  <c:v>753.42200000000003</c:v>
                </c:pt>
                <c:pt idx="1840">
                  <c:v>753.66600000000005</c:v>
                </c:pt>
                <c:pt idx="1841">
                  <c:v>753.91</c:v>
                </c:pt>
                <c:pt idx="1842">
                  <c:v>754.154</c:v>
                </c:pt>
                <c:pt idx="1843">
                  <c:v>754.39800000000002</c:v>
                </c:pt>
                <c:pt idx="1844">
                  <c:v>754.64099999999996</c:v>
                </c:pt>
                <c:pt idx="1845">
                  <c:v>754.88499999999999</c:v>
                </c:pt>
                <c:pt idx="1846">
                  <c:v>755.12900000000002</c:v>
                </c:pt>
                <c:pt idx="1847">
                  <c:v>755.37199999999996</c:v>
                </c:pt>
                <c:pt idx="1848">
                  <c:v>755.61599999999999</c:v>
                </c:pt>
                <c:pt idx="1849">
                  <c:v>755.85900000000004</c:v>
                </c:pt>
                <c:pt idx="1850">
                  <c:v>756.10299999999995</c:v>
                </c:pt>
                <c:pt idx="1851">
                  <c:v>756.346</c:v>
                </c:pt>
                <c:pt idx="1852">
                  <c:v>756.58900000000006</c:v>
                </c:pt>
                <c:pt idx="1853">
                  <c:v>756.83199999999999</c:v>
                </c:pt>
                <c:pt idx="1854">
                  <c:v>757.07600000000002</c:v>
                </c:pt>
                <c:pt idx="1855">
                  <c:v>757.31899999999996</c:v>
                </c:pt>
                <c:pt idx="1856">
                  <c:v>757.56200000000001</c:v>
                </c:pt>
                <c:pt idx="1857">
                  <c:v>757.80499999999995</c:v>
                </c:pt>
                <c:pt idx="1858">
                  <c:v>758.048</c:v>
                </c:pt>
                <c:pt idx="1859">
                  <c:v>758.29100000000005</c:v>
                </c:pt>
                <c:pt idx="1860">
                  <c:v>758.53300000000002</c:v>
                </c:pt>
                <c:pt idx="1861">
                  <c:v>758.77599999999995</c:v>
                </c:pt>
                <c:pt idx="1862">
                  <c:v>759.01900000000001</c:v>
                </c:pt>
                <c:pt idx="1863">
                  <c:v>759.26199999999994</c:v>
                </c:pt>
                <c:pt idx="1864">
                  <c:v>759.50400000000002</c:v>
                </c:pt>
                <c:pt idx="1865">
                  <c:v>759.74699999999996</c:v>
                </c:pt>
                <c:pt idx="1866">
                  <c:v>759.98900000000003</c:v>
                </c:pt>
                <c:pt idx="1867">
                  <c:v>760.23199999999997</c:v>
                </c:pt>
                <c:pt idx="1868">
                  <c:v>760.47400000000005</c:v>
                </c:pt>
                <c:pt idx="1869">
                  <c:v>760.71699999999998</c:v>
                </c:pt>
                <c:pt idx="1870">
                  <c:v>760.95899999999995</c:v>
                </c:pt>
                <c:pt idx="1871">
                  <c:v>761.20100000000002</c:v>
                </c:pt>
                <c:pt idx="1872">
                  <c:v>761.44399999999996</c:v>
                </c:pt>
                <c:pt idx="1873">
                  <c:v>761.68600000000004</c:v>
                </c:pt>
                <c:pt idx="1874">
                  <c:v>761.928</c:v>
                </c:pt>
                <c:pt idx="1875">
                  <c:v>762.17</c:v>
                </c:pt>
                <c:pt idx="1876">
                  <c:v>762.41200000000003</c:v>
                </c:pt>
                <c:pt idx="1877">
                  <c:v>762.654</c:v>
                </c:pt>
                <c:pt idx="1878">
                  <c:v>762.89599999999996</c:v>
                </c:pt>
                <c:pt idx="1879">
                  <c:v>763.13699999999994</c:v>
                </c:pt>
                <c:pt idx="1880">
                  <c:v>763.37900000000002</c:v>
                </c:pt>
                <c:pt idx="1881">
                  <c:v>763.62099999999998</c:v>
                </c:pt>
                <c:pt idx="1882">
                  <c:v>763.86300000000006</c:v>
                </c:pt>
                <c:pt idx="1883">
                  <c:v>764.10400000000004</c:v>
                </c:pt>
                <c:pt idx="1884">
                  <c:v>764.346</c:v>
                </c:pt>
                <c:pt idx="1885">
                  <c:v>764.58699999999999</c:v>
                </c:pt>
                <c:pt idx="1886">
                  <c:v>764.82899999999995</c:v>
                </c:pt>
                <c:pt idx="1887">
                  <c:v>765.07</c:v>
                </c:pt>
                <c:pt idx="1888">
                  <c:v>765.31200000000001</c:v>
                </c:pt>
                <c:pt idx="1889">
                  <c:v>765.553</c:v>
                </c:pt>
                <c:pt idx="1890">
                  <c:v>765.79399999999998</c:v>
                </c:pt>
                <c:pt idx="1891">
                  <c:v>766.03499999999997</c:v>
                </c:pt>
                <c:pt idx="1892">
                  <c:v>766.27599999999995</c:v>
                </c:pt>
                <c:pt idx="1893">
                  <c:v>766.51800000000003</c:v>
                </c:pt>
                <c:pt idx="1894">
                  <c:v>766.75900000000001</c:v>
                </c:pt>
                <c:pt idx="1895">
                  <c:v>767</c:v>
                </c:pt>
                <c:pt idx="1896">
                  <c:v>767.24099999999999</c:v>
                </c:pt>
                <c:pt idx="1897">
                  <c:v>767.48099999999999</c:v>
                </c:pt>
                <c:pt idx="1898">
                  <c:v>767.72199999999998</c:v>
                </c:pt>
                <c:pt idx="1899">
                  <c:v>767.96299999999997</c:v>
                </c:pt>
                <c:pt idx="1900">
                  <c:v>768.20399999999995</c:v>
                </c:pt>
                <c:pt idx="1901">
                  <c:v>768.44399999999996</c:v>
                </c:pt>
                <c:pt idx="1902">
                  <c:v>768.68499999999995</c:v>
                </c:pt>
                <c:pt idx="1903">
                  <c:v>768.92600000000004</c:v>
                </c:pt>
                <c:pt idx="1904">
                  <c:v>769.16600000000005</c:v>
                </c:pt>
                <c:pt idx="1905">
                  <c:v>769.40700000000004</c:v>
                </c:pt>
                <c:pt idx="1906">
                  <c:v>769.64700000000005</c:v>
                </c:pt>
                <c:pt idx="1907">
                  <c:v>769.88699999999994</c:v>
                </c:pt>
                <c:pt idx="1908">
                  <c:v>770.12800000000004</c:v>
                </c:pt>
                <c:pt idx="1909">
                  <c:v>770.36800000000005</c:v>
                </c:pt>
                <c:pt idx="1910">
                  <c:v>770.60799999999995</c:v>
                </c:pt>
                <c:pt idx="1911">
                  <c:v>770.84799999999996</c:v>
                </c:pt>
                <c:pt idx="1912">
                  <c:v>771.08799999999997</c:v>
                </c:pt>
                <c:pt idx="1913">
                  <c:v>771.32799999999997</c:v>
                </c:pt>
                <c:pt idx="1914">
                  <c:v>771.56799999999998</c:v>
                </c:pt>
                <c:pt idx="1915">
                  <c:v>771.80799999999999</c:v>
                </c:pt>
                <c:pt idx="1916">
                  <c:v>772.048</c:v>
                </c:pt>
                <c:pt idx="1917">
                  <c:v>772.28800000000001</c:v>
                </c:pt>
                <c:pt idx="1918">
                  <c:v>772.52800000000002</c:v>
                </c:pt>
                <c:pt idx="1919">
                  <c:v>772.76700000000005</c:v>
                </c:pt>
                <c:pt idx="1920">
                  <c:v>773.00699999999995</c:v>
                </c:pt>
                <c:pt idx="1921">
                  <c:v>773.24699999999996</c:v>
                </c:pt>
                <c:pt idx="1922">
                  <c:v>773.48599999999999</c:v>
                </c:pt>
                <c:pt idx="1923">
                  <c:v>773.726</c:v>
                </c:pt>
                <c:pt idx="1924">
                  <c:v>773.96500000000003</c:v>
                </c:pt>
                <c:pt idx="1925">
                  <c:v>774.20500000000004</c:v>
                </c:pt>
                <c:pt idx="1926">
                  <c:v>774.44399999999996</c:v>
                </c:pt>
                <c:pt idx="1927">
                  <c:v>774.68299999999999</c:v>
                </c:pt>
                <c:pt idx="1928">
                  <c:v>774.92200000000003</c:v>
                </c:pt>
                <c:pt idx="1929">
                  <c:v>775.16200000000003</c:v>
                </c:pt>
                <c:pt idx="1930">
                  <c:v>775.40099999999995</c:v>
                </c:pt>
                <c:pt idx="1931">
                  <c:v>775.64</c:v>
                </c:pt>
                <c:pt idx="1932">
                  <c:v>775.87900000000002</c:v>
                </c:pt>
                <c:pt idx="1933">
                  <c:v>776.11800000000005</c:v>
                </c:pt>
                <c:pt idx="1934">
                  <c:v>776.35699999999997</c:v>
                </c:pt>
                <c:pt idx="1935">
                  <c:v>776.596</c:v>
                </c:pt>
                <c:pt idx="1936">
                  <c:v>776.83399999999995</c:v>
                </c:pt>
                <c:pt idx="1937">
                  <c:v>777.07299999999998</c:v>
                </c:pt>
                <c:pt idx="1938">
                  <c:v>777.31200000000001</c:v>
                </c:pt>
                <c:pt idx="1939">
                  <c:v>777.55100000000004</c:v>
                </c:pt>
                <c:pt idx="1940">
                  <c:v>777.78899999999999</c:v>
                </c:pt>
                <c:pt idx="1941">
                  <c:v>778.02800000000002</c:v>
                </c:pt>
                <c:pt idx="1942">
                  <c:v>778.26599999999996</c:v>
                </c:pt>
                <c:pt idx="1943">
                  <c:v>778.505</c:v>
                </c:pt>
                <c:pt idx="1944">
                  <c:v>778.74300000000005</c:v>
                </c:pt>
                <c:pt idx="1945">
                  <c:v>778.98199999999997</c:v>
                </c:pt>
                <c:pt idx="1946">
                  <c:v>779.22</c:v>
                </c:pt>
                <c:pt idx="1947">
                  <c:v>779.45799999999997</c:v>
                </c:pt>
                <c:pt idx="1948">
                  <c:v>779.69600000000003</c:v>
                </c:pt>
                <c:pt idx="1949">
                  <c:v>779.93399999999997</c:v>
                </c:pt>
                <c:pt idx="1950">
                  <c:v>780.173</c:v>
                </c:pt>
                <c:pt idx="1951">
                  <c:v>780.41099999999994</c:v>
                </c:pt>
                <c:pt idx="1952">
                  <c:v>780.649</c:v>
                </c:pt>
                <c:pt idx="1953">
                  <c:v>780.88699999999994</c:v>
                </c:pt>
                <c:pt idx="1954">
                  <c:v>781.12400000000002</c:v>
                </c:pt>
                <c:pt idx="1955">
                  <c:v>781.36199999999997</c:v>
                </c:pt>
                <c:pt idx="1956">
                  <c:v>781.6</c:v>
                </c:pt>
                <c:pt idx="1957">
                  <c:v>781.83799999999997</c:v>
                </c:pt>
                <c:pt idx="1958">
                  <c:v>782.07500000000005</c:v>
                </c:pt>
                <c:pt idx="1959">
                  <c:v>782.31299999999999</c:v>
                </c:pt>
                <c:pt idx="1960">
                  <c:v>782.55100000000004</c:v>
                </c:pt>
                <c:pt idx="1961">
                  <c:v>782.78800000000001</c:v>
                </c:pt>
                <c:pt idx="1962">
                  <c:v>783.02599999999995</c:v>
                </c:pt>
                <c:pt idx="1963">
                  <c:v>783.26300000000003</c:v>
                </c:pt>
                <c:pt idx="1964">
                  <c:v>783.5</c:v>
                </c:pt>
                <c:pt idx="1965">
                  <c:v>783.73800000000006</c:v>
                </c:pt>
                <c:pt idx="1966">
                  <c:v>783.97500000000002</c:v>
                </c:pt>
                <c:pt idx="1967">
                  <c:v>784.21199999999999</c:v>
                </c:pt>
                <c:pt idx="1968">
                  <c:v>784.44899999999996</c:v>
                </c:pt>
                <c:pt idx="1969">
                  <c:v>784.68600000000004</c:v>
                </c:pt>
                <c:pt idx="1970">
                  <c:v>784.92399999999998</c:v>
                </c:pt>
                <c:pt idx="1971">
                  <c:v>785.16099999999994</c:v>
                </c:pt>
                <c:pt idx="1972">
                  <c:v>785.39700000000005</c:v>
                </c:pt>
                <c:pt idx="1973">
                  <c:v>785.63400000000001</c:v>
                </c:pt>
                <c:pt idx="1974">
                  <c:v>785.87099999999998</c:v>
                </c:pt>
                <c:pt idx="1975">
                  <c:v>786.10799999999995</c:v>
                </c:pt>
                <c:pt idx="1976">
                  <c:v>786.34500000000003</c:v>
                </c:pt>
                <c:pt idx="1977">
                  <c:v>786.58100000000002</c:v>
                </c:pt>
                <c:pt idx="1978">
                  <c:v>786.81799999999998</c:v>
                </c:pt>
                <c:pt idx="1979">
                  <c:v>787.05499999999995</c:v>
                </c:pt>
                <c:pt idx="1980">
                  <c:v>787.29100000000005</c:v>
                </c:pt>
                <c:pt idx="1981">
                  <c:v>787.52800000000002</c:v>
                </c:pt>
                <c:pt idx="1982">
                  <c:v>787.76400000000001</c:v>
                </c:pt>
                <c:pt idx="1983">
                  <c:v>788.00099999999998</c:v>
                </c:pt>
                <c:pt idx="1984">
                  <c:v>788.23699999999997</c:v>
                </c:pt>
                <c:pt idx="1985">
                  <c:v>788.47299999999996</c:v>
                </c:pt>
                <c:pt idx="1986">
                  <c:v>788.70899999999995</c:v>
                </c:pt>
                <c:pt idx="1987">
                  <c:v>788.94600000000003</c:v>
                </c:pt>
                <c:pt idx="1988">
                  <c:v>789.18200000000002</c:v>
                </c:pt>
                <c:pt idx="1989">
                  <c:v>789.41800000000001</c:v>
                </c:pt>
                <c:pt idx="1990">
                  <c:v>789.654</c:v>
                </c:pt>
                <c:pt idx="1991">
                  <c:v>789.89</c:v>
                </c:pt>
                <c:pt idx="1992">
                  <c:v>790.12599999999998</c:v>
                </c:pt>
                <c:pt idx="1993">
                  <c:v>790.36199999999997</c:v>
                </c:pt>
                <c:pt idx="1994">
                  <c:v>790.59699999999998</c:v>
                </c:pt>
                <c:pt idx="1995">
                  <c:v>790.83299999999997</c:v>
                </c:pt>
                <c:pt idx="1996">
                  <c:v>791.06899999999996</c:v>
                </c:pt>
                <c:pt idx="1997">
                  <c:v>791.30499999999995</c:v>
                </c:pt>
                <c:pt idx="1998">
                  <c:v>791.54</c:v>
                </c:pt>
                <c:pt idx="1999">
                  <c:v>791.77599999999995</c:v>
                </c:pt>
                <c:pt idx="2000">
                  <c:v>792.01099999999997</c:v>
                </c:pt>
                <c:pt idx="2001">
                  <c:v>792.24699999999996</c:v>
                </c:pt>
                <c:pt idx="2002">
                  <c:v>792.48199999999997</c:v>
                </c:pt>
                <c:pt idx="2003">
                  <c:v>792.71699999999998</c:v>
                </c:pt>
                <c:pt idx="2004">
                  <c:v>792.95299999999997</c:v>
                </c:pt>
                <c:pt idx="2005">
                  <c:v>793.18799999999999</c:v>
                </c:pt>
                <c:pt idx="2006">
                  <c:v>793.423</c:v>
                </c:pt>
                <c:pt idx="2007">
                  <c:v>793.65800000000002</c:v>
                </c:pt>
                <c:pt idx="2008">
                  <c:v>793.89400000000001</c:v>
                </c:pt>
                <c:pt idx="2009">
                  <c:v>794.12900000000002</c:v>
                </c:pt>
                <c:pt idx="2010">
                  <c:v>794.36400000000003</c:v>
                </c:pt>
                <c:pt idx="2011">
                  <c:v>794.59900000000005</c:v>
                </c:pt>
                <c:pt idx="2012">
                  <c:v>794.83299999999997</c:v>
                </c:pt>
                <c:pt idx="2013">
                  <c:v>795.06799999999998</c:v>
                </c:pt>
                <c:pt idx="2014">
                  <c:v>795.303</c:v>
                </c:pt>
                <c:pt idx="2015">
                  <c:v>795.53800000000001</c:v>
                </c:pt>
                <c:pt idx="2016">
                  <c:v>795.77200000000005</c:v>
                </c:pt>
                <c:pt idx="2017">
                  <c:v>796.00699999999995</c:v>
                </c:pt>
                <c:pt idx="2018">
                  <c:v>796.24199999999996</c:v>
                </c:pt>
                <c:pt idx="2019">
                  <c:v>796.476</c:v>
                </c:pt>
                <c:pt idx="2020">
                  <c:v>796.71100000000001</c:v>
                </c:pt>
                <c:pt idx="2021">
                  <c:v>796.94500000000005</c:v>
                </c:pt>
                <c:pt idx="2022">
                  <c:v>797.18</c:v>
                </c:pt>
                <c:pt idx="2023">
                  <c:v>797.41399999999999</c:v>
                </c:pt>
                <c:pt idx="2024">
                  <c:v>797.64800000000002</c:v>
                </c:pt>
                <c:pt idx="2025">
                  <c:v>797.88199999999995</c:v>
                </c:pt>
                <c:pt idx="2026">
                  <c:v>798.11699999999996</c:v>
                </c:pt>
                <c:pt idx="2027">
                  <c:v>798.351</c:v>
                </c:pt>
                <c:pt idx="2028">
                  <c:v>798.58500000000004</c:v>
                </c:pt>
                <c:pt idx="2029">
                  <c:v>798.81899999999996</c:v>
                </c:pt>
                <c:pt idx="2030">
                  <c:v>799.053</c:v>
                </c:pt>
                <c:pt idx="2031">
                  <c:v>799.28700000000003</c:v>
                </c:pt>
                <c:pt idx="2032">
                  <c:v>799.52099999999996</c:v>
                </c:pt>
                <c:pt idx="2033">
                  <c:v>799.755</c:v>
                </c:pt>
                <c:pt idx="2034">
                  <c:v>799.98800000000006</c:v>
                </c:pt>
                <c:pt idx="2035">
                  <c:v>800.22199999999998</c:v>
                </c:pt>
                <c:pt idx="2036">
                  <c:v>800.45600000000002</c:v>
                </c:pt>
                <c:pt idx="2037">
                  <c:v>800.68899999999996</c:v>
                </c:pt>
                <c:pt idx="2038">
                  <c:v>800.923</c:v>
                </c:pt>
                <c:pt idx="2039">
                  <c:v>801.15599999999995</c:v>
                </c:pt>
                <c:pt idx="2040">
                  <c:v>801.39</c:v>
                </c:pt>
                <c:pt idx="2041">
                  <c:v>801.62300000000005</c:v>
                </c:pt>
                <c:pt idx="2042">
                  <c:v>801.85699999999997</c:v>
                </c:pt>
                <c:pt idx="2043">
                  <c:v>802.09</c:v>
                </c:pt>
                <c:pt idx="2044">
                  <c:v>802.32299999999998</c:v>
                </c:pt>
                <c:pt idx="2045">
                  <c:v>802.55700000000002</c:v>
                </c:pt>
                <c:pt idx="2046">
                  <c:v>802.79</c:v>
                </c:pt>
                <c:pt idx="2047">
                  <c:v>803.02300000000002</c:v>
                </c:pt>
                <c:pt idx="2048">
                  <c:v>803.25599999999997</c:v>
                </c:pt>
                <c:pt idx="2049">
                  <c:v>803.48900000000003</c:v>
                </c:pt>
                <c:pt idx="2050">
                  <c:v>803.72199999999998</c:v>
                </c:pt>
                <c:pt idx="2051">
                  <c:v>803.95500000000004</c:v>
                </c:pt>
                <c:pt idx="2052">
                  <c:v>804.18799999999999</c:v>
                </c:pt>
                <c:pt idx="2053">
                  <c:v>804.42100000000005</c:v>
                </c:pt>
                <c:pt idx="2054">
                  <c:v>804.65300000000002</c:v>
                </c:pt>
                <c:pt idx="2055">
                  <c:v>804.88599999999997</c:v>
                </c:pt>
                <c:pt idx="2056">
                  <c:v>805.11900000000003</c:v>
                </c:pt>
                <c:pt idx="2057">
                  <c:v>805.351</c:v>
                </c:pt>
                <c:pt idx="2058">
                  <c:v>805.58399999999995</c:v>
                </c:pt>
                <c:pt idx="2059">
                  <c:v>805.81600000000003</c:v>
                </c:pt>
                <c:pt idx="2060">
                  <c:v>806.04899999999998</c:v>
                </c:pt>
                <c:pt idx="2061">
                  <c:v>806.28099999999995</c:v>
                </c:pt>
                <c:pt idx="2062">
                  <c:v>806.51400000000001</c:v>
                </c:pt>
                <c:pt idx="2063">
                  <c:v>806.74599999999998</c:v>
                </c:pt>
                <c:pt idx="2064">
                  <c:v>806.97799999999995</c:v>
                </c:pt>
                <c:pt idx="2065">
                  <c:v>807.21100000000001</c:v>
                </c:pt>
                <c:pt idx="2066">
                  <c:v>807.44299999999998</c:v>
                </c:pt>
                <c:pt idx="2067">
                  <c:v>807.67499999999995</c:v>
                </c:pt>
              </c:numCache>
            </c:numRef>
          </c:xVal>
          <c:yVal>
            <c:numRef>
              <c:f>'UV VIS Meas 500 ms, 10 scan'!$M$3:$M$2070</c:f>
              <c:numCache>
                <c:formatCode>General</c:formatCode>
                <c:ptCount val="20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4.2750000000000004</c:v>
                </c:pt>
                <c:pt idx="26">
                  <c:v>7.649</c:v>
                </c:pt>
                <c:pt idx="27">
                  <c:v>2.423</c:v>
                </c:pt>
                <c:pt idx="28">
                  <c:v>2.76</c:v>
                </c:pt>
                <c:pt idx="29">
                  <c:v>3.2749999999999999</c:v>
                </c:pt>
                <c:pt idx="30">
                  <c:v>2.5030000000000001</c:v>
                </c:pt>
                <c:pt idx="31">
                  <c:v>3.4079999999999999</c:v>
                </c:pt>
                <c:pt idx="32">
                  <c:v>3.6989999999999998</c:v>
                </c:pt>
                <c:pt idx="33">
                  <c:v>2.0680000000000001</c:v>
                </c:pt>
                <c:pt idx="34">
                  <c:v>2.6429999999999998</c:v>
                </c:pt>
                <c:pt idx="35">
                  <c:v>1.8520000000000001</c:v>
                </c:pt>
                <c:pt idx="36">
                  <c:v>1.762</c:v>
                </c:pt>
                <c:pt idx="37">
                  <c:v>3.2360000000000002</c:v>
                </c:pt>
                <c:pt idx="38">
                  <c:v>2.7240000000000002</c:v>
                </c:pt>
                <c:pt idx="39">
                  <c:v>1.69</c:v>
                </c:pt>
                <c:pt idx="40">
                  <c:v>1.7889999999999999</c:v>
                </c:pt>
                <c:pt idx="41">
                  <c:v>2.2010000000000001</c:v>
                </c:pt>
                <c:pt idx="42">
                  <c:v>1.3540000000000001</c:v>
                </c:pt>
                <c:pt idx="43">
                  <c:v>1.1890000000000001</c:v>
                </c:pt>
                <c:pt idx="44">
                  <c:v>1.2390000000000001</c:v>
                </c:pt>
                <c:pt idx="45">
                  <c:v>1.5580000000000001</c:v>
                </c:pt>
                <c:pt idx="46">
                  <c:v>1.984</c:v>
                </c:pt>
                <c:pt idx="47">
                  <c:v>1.2549999999999999</c:v>
                </c:pt>
                <c:pt idx="48">
                  <c:v>0.93200000000000005</c:v>
                </c:pt>
                <c:pt idx="49">
                  <c:v>0.872</c:v>
                </c:pt>
                <c:pt idx="50">
                  <c:v>1.282</c:v>
                </c:pt>
                <c:pt idx="51">
                  <c:v>1.069</c:v>
                </c:pt>
                <c:pt idx="52">
                  <c:v>0.97399999999999998</c:v>
                </c:pt>
                <c:pt idx="53">
                  <c:v>1.5269999999999999</c:v>
                </c:pt>
                <c:pt idx="54">
                  <c:v>1.1890000000000001</c:v>
                </c:pt>
                <c:pt idx="55">
                  <c:v>1.2290000000000001</c:v>
                </c:pt>
                <c:pt idx="56">
                  <c:v>1.198</c:v>
                </c:pt>
                <c:pt idx="57">
                  <c:v>1.363</c:v>
                </c:pt>
                <c:pt idx="58">
                  <c:v>0.81100000000000005</c:v>
                </c:pt>
                <c:pt idx="59">
                  <c:v>0.745</c:v>
                </c:pt>
                <c:pt idx="60">
                  <c:v>1.1850000000000001</c:v>
                </c:pt>
                <c:pt idx="61">
                  <c:v>0.995</c:v>
                </c:pt>
                <c:pt idx="62">
                  <c:v>0.873</c:v>
                </c:pt>
                <c:pt idx="63">
                  <c:v>0.71499999999999997</c:v>
                </c:pt>
                <c:pt idx="64">
                  <c:v>0.755</c:v>
                </c:pt>
                <c:pt idx="65">
                  <c:v>0.49</c:v>
                </c:pt>
                <c:pt idx="66">
                  <c:v>0.96099999999999997</c:v>
                </c:pt>
                <c:pt idx="67">
                  <c:v>0.57899999999999996</c:v>
                </c:pt>
                <c:pt idx="68">
                  <c:v>0.80800000000000005</c:v>
                </c:pt>
                <c:pt idx="69">
                  <c:v>0.9</c:v>
                </c:pt>
                <c:pt idx="70">
                  <c:v>0.91</c:v>
                </c:pt>
                <c:pt idx="71">
                  <c:v>0.83</c:v>
                </c:pt>
                <c:pt idx="72">
                  <c:v>0.89500000000000002</c:v>
                </c:pt>
                <c:pt idx="73">
                  <c:v>0.61199999999999999</c:v>
                </c:pt>
                <c:pt idx="74">
                  <c:v>0.88900000000000001</c:v>
                </c:pt>
                <c:pt idx="75">
                  <c:v>0.42199999999999999</c:v>
                </c:pt>
                <c:pt idx="76">
                  <c:v>0.91</c:v>
                </c:pt>
                <c:pt idx="77">
                  <c:v>0.59899999999999998</c:v>
                </c:pt>
                <c:pt idx="78">
                  <c:v>0.45200000000000001</c:v>
                </c:pt>
                <c:pt idx="79">
                  <c:v>0.65300000000000002</c:v>
                </c:pt>
                <c:pt idx="80">
                  <c:v>0.20499999999999999</c:v>
                </c:pt>
                <c:pt idx="81">
                  <c:v>0.56799999999999995</c:v>
                </c:pt>
                <c:pt idx="82">
                  <c:v>0.443</c:v>
                </c:pt>
                <c:pt idx="83">
                  <c:v>0.371</c:v>
                </c:pt>
                <c:pt idx="84">
                  <c:v>0.17599999999999999</c:v>
                </c:pt>
                <c:pt idx="85">
                  <c:v>0.41299999999999998</c:v>
                </c:pt>
                <c:pt idx="86">
                  <c:v>0.39200000000000002</c:v>
                </c:pt>
                <c:pt idx="87">
                  <c:v>0.52500000000000002</c:v>
                </c:pt>
                <c:pt idx="88">
                  <c:v>0.39100000000000001</c:v>
                </c:pt>
                <c:pt idx="89">
                  <c:v>0.35799999999999998</c:v>
                </c:pt>
                <c:pt idx="90">
                  <c:v>0.31900000000000001</c:v>
                </c:pt>
                <c:pt idx="91">
                  <c:v>0.22</c:v>
                </c:pt>
                <c:pt idx="92">
                  <c:v>0.311</c:v>
                </c:pt>
                <c:pt idx="93">
                  <c:v>0.215</c:v>
                </c:pt>
                <c:pt idx="94">
                  <c:v>0.34</c:v>
                </c:pt>
                <c:pt idx="95">
                  <c:v>0.31900000000000001</c:v>
                </c:pt>
                <c:pt idx="96">
                  <c:v>0.21099999999999999</c:v>
                </c:pt>
                <c:pt idx="97">
                  <c:v>0.186</c:v>
                </c:pt>
                <c:pt idx="98">
                  <c:v>0.19600000000000001</c:v>
                </c:pt>
                <c:pt idx="99">
                  <c:v>0.17499999999999999</c:v>
                </c:pt>
                <c:pt idx="100">
                  <c:v>0.129</c:v>
                </c:pt>
                <c:pt idx="101">
                  <c:v>-1.7999999999999999E-2</c:v>
                </c:pt>
                <c:pt idx="102">
                  <c:v>0.161</c:v>
                </c:pt>
                <c:pt idx="103">
                  <c:v>0.159</c:v>
                </c:pt>
                <c:pt idx="104">
                  <c:v>0.186</c:v>
                </c:pt>
                <c:pt idx="105">
                  <c:v>0.17799999999999999</c:v>
                </c:pt>
                <c:pt idx="106">
                  <c:v>0.122</c:v>
                </c:pt>
                <c:pt idx="107">
                  <c:v>0.113</c:v>
                </c:pt>
                <c:pt idx="108">
                  <c:v>9.2999999999999999E-2</c:v>
                </c:pt>
                <c:pt idx="109">
                  <c:v>0.126</c:v>
                </c:pt>
                <c:pt idx="110">
                  <c:v>0.106</c:v>
                </c:pt>
                <c:pt idx="111">
                  <c:v>9.9000000000000005E-2</c:v>
                </c:pt>
                <c:pt idx="112">
                  <c:v>0.161</c:v>
                </c:pt>
                <c:pt idx="113">
                  <c:v>8.5999999999999993E-2</c:v>
                </c:pt>
                <c:pt idx="114">
                  <c:v>0.17299999999999999</c:v>
                </c:pt>
                <c:pt idx="115">
                  <c:v>0.16500000000000001</c:v>
                </c:pt>
                <c:pt idx="116">
                  <c:v>0.114</c:v>
                </c:pt>
                <c:pt idx="117">
                  <c:v>0.10299999999999999</c:v>
                </c:pt>
                <c:pt idx="118">
                  <c:v>0.158</c:v>
                </c:pt>
                <c:pt idx="119">
                  <c:v>0.156</c:v>
                </c:pt>
                <c:pt idx="120">
                  <c:v>7.6999999999999999E-2</c:v>
                </c:pt>
                <c:pt idx="121">
                  <c:v>0.129</c:v>
                </c:pt>
                <c:pt idx="122">
                  <c:v>0.12</c:v>
                </c:pt>
                <c:pt idx="123">
                  <c:v>0.13900000000000001</c:v>
                </c:pt>
                <c:pt idx="124">
                  <c:v>0.12</c:v>
                </c:pt>
                <c:pt idx="125">
                  <c:v>0.11899999999999999</c:v>
                </c:pt>
                <c:pt idx="126">
                  <c:v>0.16200000000000001</c:v>
                </c:pt>
                <c:pt idx="127">
                  <c:v>6.8000000000000005E-2</c:v>
                </c:pt>
                <c:pt idx="128">
                  <c:v>0.125</c:v>
                </c:pt>
                <c:pt idx="129">
                  <c:v>0.09</c:v>
                </c:pt>
                <c:pt idx="130">
                  <c:v>7.8E-2</c:v>
                </c:pt>
                <c:pt idx="131">
                  <c:v>5.3999999999999999E-2</c:v>
                </c:pt>
                <c:pt idx="132">
                  <c:v>0.129</c:v>
                </c:pt>
                <c:pt idx="133">
                  <c:v>9.0999999999999998E-2</c:v>
                </c:pt>
                <c:pt idx="134">
                  <c:v>8.1000000000000003E-2</c:v>
                </c:pt>
                <c:pt idx="135">
                  <c:v>0.114</c:v>
                </c:pt>
                <c:pt idx="136">
                  <c:v>9.8000000000000004E-2</c:v>
                </c:pt>
                <c:pt idx="137">
                  <c:v>7.9000000000000001E-2</c:v>
                </c:pt>
                <c:pt idx="138">
                  <c:v>2.3E-2</c:v>
                </c:pt>
                <c:pt idx="139">
                  <c:v>9.5000000000000001E-2</c:v>
                </c:pt>
                <c:pt idx="140">
                  <c:v>0.109</c:v>
                </c:pt>
                <c:pt idx="141">
                  <c:v>0.10100000000000001</c:v>
                </c:pt>
                <c:pt idx="142">
                  <c:v>9.0999999999999998E-2</c:v>
                </c:pt>
                <c:pt idx="143">
                  <c:v>0.106</c:v>
                </c:pt>
                <c:pt idx="144">
                  <c:v>5.7000000000000002E-2</c:v>
                </c:pt>
                <c:pt idx="145">
                  <c:v>7.5999999999999998E-2</c:v>
                </c:pt>
                <c:pt idx="146">
                  <c:v>6.3E-2</c:v>
                </c:pt>
                <c:pt idx="147">
                  <c:v>7.9000000000000001E-2</c:v>
                </c:pt>
                <c:pt idx="148">
                  <c:v>0.111</c:v>
                </c:pt>
                <c:pt idx="149">
                  <c:v>6.8000000000000005E-2</c:v>
                </c:pt>
                <c:pt idx="150">
                  <c:v>0.124</c:v>
                </c:pt>
                <c:pt idx="151">
                  <c:v>6.4000000000000001E-2</c:v>
                </c:pt>
                <c:pt idx="152">
                  <c:v>8.2000000000000003E-2</c:v>
                </c:pt>
                <c:pt idx="153">
                  <c:v>6.5000000000000002E-2</c:v>
                </c:pt>
                <c:pt idx="154">
                  <c:v>9.0999999999999998E-2</c:v>
                </c:pt>
                <c:pt idx="155">
                  <c:v>8.5999999999999993E-2</c:v>
                </c:pt>
                <c:pt idx="156">
                  <c:v>7.1999999999999995E-2</c:v>
                </c:pt>
                <c:pt idx="157">
                  <c:v>0.08</c:v>
                </c:pt>
                <c:pt idx="158">
                  <c:v>7.6999999999999999E-2</c:v>
                </c:pt>
                <c:pt idx="159">
                  <c:v>7.0000000000000007E-2</c:v>
                </c:pt>
                <c:pt idx="160">
                  <c:v>0.08</c:v>
                </c:pt>
                <c:pt idx="161">
                  <c:v>0.06</c:v>
                </c:pt>
                <c:pt idx="162">
                  <c:v>3.4000000000000002E-2</c:v>
                </c:pt>
                <c:pt idx="163">
                  <c:v>0.108</c:v>
                </c:pt>
                <c:pt idx="164">
                  <c:v>8.5999999999999993E-2</c:v>
                </c:pt>
                <c:pt idx="165">
                  <c:v>3.6999999999999998E-2</c:v>
                </c:pt>
                <c:pt idx="166">
                  <c:v>7.4999999999999997E-2</c:v>
                </c:pt>
                <c:pt idx="167">
                  <c:v>7.8E-2</c:v>
                </c:pt>
                <c:pt idx="168">
                  <c:v>6.0999999999999999E-2</c:v>
                </c:pt>
                <c:pt idx="169">
                  <c:v>3.2000000000000001E-2</c:v>
                </c:pt>
                <c:pt idx="170">
                  <c:v>6.7000000000000004E-2</c:v>
                </c:pt>
                <c:pt idx="171">
                  <c:v>6.2E-2</c:v>
                </c:pt>
                <c:pt idx="172">
                  <c:v>0.08</c:v>
                </c:pt>
                <c:pt idx="173">
                  <c:v>4.8000000000000001E-2</c:v>
                </c:pt>
                <c:pt idx="174">
                  <c:v>0.112</c:v>
                </c:pt>
                <c:pt idx="175">
                  <c:v>0.1</c:v>
                </c:pt>
                <c:pt idx="176">
                  <c:v>6.6000000000000003E-2</c:v>
                </c:pt>
                <c:pt idx="177">
                  <c:v>8.1000000000000003E-2</c:v>
                </c:pt>
                <c:pt idx="178">
                  <c:v>7.0999999999999994E-2</c:v>
                </c:pt>
                <c:pt idx="179">
                  <c:v>4.1000000000000002E-2</c:v>
                </c:pt>
                <c:pt idx="180">
                  <c:v>5.7000000000000002E-2</c:v>
                </c:pt>
                <c:pt idx="181">
                  <c:v>6.0999999999999999E-2</c:v>
                </c:pt>
                <c:pt idx="182">
                  <c:v>6.2E-2</c:v>
                </c:pt>
                <c:pt idx="183">
                  <c:v>8.3000000000000004E-2</c:v>
                </c:pt>
                <c:pt idx="184">
                  <c:v>0.08</c:v>
                </c:pt>
                <c:pt idx="185">
                  <c:v>6.9000000000000006E-2</c:v>
                </c:pt>
                <c:pt idx="186">
                  <c:v>8.7999999999999995E-2</c:v>
                </c:pt>
                <c:pt idx="187">
                  <c:v>6.3E-2</c:v>
                </c:pt>
                <c:pt idx="188">
                  <c:v>8.5000000000000006E-2</c:v>
                </c:pt>
                <c:pt idx="189">
                  <c:v>3.9E-2</c:v>
                </c:pt>
                <c:pt idx="190">
                  <c:v>7.8E-2</c:v>
                </c:pt>
                <c:pt idx="191">
                  <c:v>6.8000000000000005E-2</c:v>
                </c:pt>
                <c:pt idx="192">
                  <c:v>9.4E-2</c:v>
                </c:pt>
                <c:pt idx="193">
                  <c:v>7.8E-2</c:v>
                </c:pt>
                <c:pt idx="194">
                  <c:v>7.0999999999999994E-2</c:v>
                </c:pt>
                <c:pt idx="195">
                  <c:v>5.7000000000000002E-2</c:v>
                </c:pt>
                <c:pt idx="196">
                  <c:v>0.111</c:v>
                </c:pt>
                <c:pt idx="197">
                  <c:v>0.06</c:v>
                </c:pt>
                <c:pt idx="198">
                  <c:v>7.2999999999999995E-2</c:v>
                </c:pt>
                <c:pt idx="199">
                  <c:v>6.5000000000000002E-2</c:v>
                </c:pt>
                <c:pt idx="200">
                  <c:v>7.3999999999999996E-2</c:v>
                </c:pt>
                <c:pt idx="201">
                  <c:v>6.3E-2</c:v>
                </c:pt>
                <c:pt idx="202">
                  <c:v>7.4999999999999997E-2</c:v>
                </c:pt>
                <c:pt idx="203">
                  <c:v>7.6999999999999999E-2</c:v>
                </c:pt>
                <c:pt idx="204">
                  <c:v>3.9E-2</c:v>
                </c:pt>
                <c:pt idx="205">
                  <c:v>7.5999999999999998E-2</c:v>
                </c:pt>
                <c:pt idx="206">
                  <c:v>7.5999999999999998E-2</c:v>
                </c:pt>
                <c:pt idx="207">
                  <c:v>7.8E-2</c:v>
                </c:pt>
                <c:pt idx="208">
                  <c:v>5.1999999999999998E-2</c:v>
                </c:pt>
                <c:pt idx="209">
                  <c:v>0.03</c:v>
                </c:pt>
                <c:pt idx="210">
                  <c:v>0.109</c:v>
                </c:pt>
                <c:pt idx="211">
                  <c:v>7.2999999999999995E-2</c:v>
                </c:pt>
                <c:pt idx="212">
                  <c:v>8.5999999999999993E-2</c:v>
                </c:pt>
                <c:pt idx="213">
                  <c:v>8.3000000000000004E-2</c:v>
                </c:pt>
                <c:pt idx="214">
                  <c:v>8.4000000000000005E-2</c:v>
                </c:pt>
                <c:pt idx="215">
                  <c:v>7.3999999999999996E-2</c:v>
                </c:pt>
                <c:pt idx="216">
                  <c:v>4.2999999999999997E-2</c:v>
                </c:pt>
                <c:pt idx="217">
                  <c:v>6.7000000000000004E-2</c:v>
                </c:pt>
                <c:pt idx="218">
                  <c:v>7.8E-2</c:v>
                </c:pt>
                <c:pt idx="219">
                  <c:v>0.10100000000000001</c:v>
                </c:pt>
                <c:pt idx="220">
                  <c:v>4.9000000000000002E-2</c:v>
                </c:pt>
                <c:pt idx="221">
                  <c:v>4.4999999999999998E-2</c:v>
                </c:pt>
                <c:pt idx="222">
                  <c:v>5.5E-2</c:v>
                </c:pt>
                <c:pt idx="223">
                  <c:v>8.2000000000000003E-2</c:v>
                </c:pt>
                <c:pt idx="224">
                  <c:v>0.10299999999999999</c:v>
                </c:pt>
                <c:pt idx="225">
                  <c:v>7.1999999999999995E-2</c:v>
                </c:pt>
                <c:pt idx="226">
                  <c:v>9.7000000000000003E-2</c:v>
                </c:pt>
                <c:pt idx="227">
                  <c:v>3.5999999999999997E-2</c:v>
                </c:pt>
                <c:pt idx="228">
                  <c:v>0.127</c:v>
                </c:pt>
                <c:pt idx="229">
                  <c:v>5.0999999999999997E-2</c:v>
                </c:pt>
                <c:pt idx="230">
                  <c:v>4.4999999999999998E-2</c:v>
                </c:pt>
                <c:pt idx="231">
                  <c:v>5.8999999999999997E-2</c:v>
                </c:pt>
                <c:pt idx="232">
                  <c:v>7.1999999999999995E-2</c:v>
                </c:pt>
                <c:pt idx="233">
                  <c:v>5.0999999999999997E-2</c:v>
                </c:pt>
                <c:pt idx="234">
                  <c:v>7.9000000000000001E-2</c:v>
                </c:pt>
                <c:pt idx="235">
                  <c:v>6.3E-2</c:v>
                </c:pt>
                <c:pt idx="236">
                  <c:v>9.4E-2</c:v>
                </c:pt>
                <c:pt idx="237">
                  <c:v>7.4999999999999997E-2</c:v>
                </c:pt>
                <c:pt idx="238">
                  <c:v>7.0000000000000007E-2</c:v>
                </c:pt>
                <c:pt idx="239">
                  <c:v>6.5000000000000002E-2</c:v>
                </c:pt>
                <c:pt idx="240">
                  <c:v>5.0999999999999997E-2</c:v>
                </c:pt>
                <c:pt idx="241">
                  <c:v>7.8E-2</c:v>
                </c:pt>
                <c:pt idx="242">
                  <c:v>7.0000000000000007E-2</c:v>
                </c:pt>
                <c:pt idx="243">
                  <c:v>9.2999999999999999E-2</c:v>
                </c:pt>
                <c:pt idx="244">
                  <c:v>4.9000000000000002E-2</c:v>
                </c:pt>
                <c:pt idx="245">
                  <c:v>6.7000000000000004E-2</c:v>
                </c:pt>
                <c:pt idx="246">
                  <c:v>5.1999999999999998E-2</c:v>
                </c:pt>
                <c:pt idx="247">
                  <c:v>6.3E-2</c:v>
                </c:pt>
                <c:pt idx="248">
                  <c:v>6.2E-2</c:v>
                </c:pt>
                <c:pt idx="249">
                  <c:v>8.2000000000000003E-2</c:v>
                </c:pt>
                <c:pt idx="250">
                  <c:v>5.8000000000000003E-2</c:v>
                </c:pt>
                <c:pt idx="251">
                  <c:v>5.8000000000000003E-2</c:v>
                </c:pt>
                <c:pt idx="252">
                  <c:v>5.8000000000000003E-2</c:v>
                </c:pt>
                <c:pt idx="253">
                  <c:v>8.4000000000000005E-2</c:v>
                </c:pt>
                <c:pt idx="254">
                  <c:v>8.2000000000000003E-2</c:v>
                </c:pt>
                <c:pt idx="255">
                  <c:v>6.5000000000000002E-2</c:v>
                </c:pt>
                <c:pt idx="256">
                  <c:v>7.3999999999999996E-2</c:v>
                </c:pt>
                <c:pt idx="257">
                  <c:v>6.6000000000000003E-2</c:v>
                </c:pt>
                <c:pt idx="258">
                  <c:v>5.1999999999999998E-2</c:v>
                </c:pt>
                <c:pt idx="259">
                  <c:v>3.5000000000000003E-2</c:v>
                </c:pt>
                <c:pt idx="260">
                  <c:v>4.5999999999999999E-2</c:v>
                </c:pt>
                <c:pt idx="261">
                  <c:v>7.1999999999999995E-2</c:v>
                </c:pt>
                <c:pt idx="262">
                  <c:v>3.9E-2</c:v>
                </c:pt>
                <c:pt idx="263">
                  <c:v>5.6000000000000001E-2</c:v>
                </c:pt>
                <c:pt idx="264">
                  <c:v>7.1999999999999995E-2</c:v>
                </c:pt>
                <c:pt idx="265">
                  <c:v>3.6999999999999998E-2</c:v>
                </c:pt>
                <c:pt idx="266">
                  <c:v>6.4000000000000001E-2</c:v>
                </c:pt>
                <c:pt idx="267">
                  <c:v>5.5E-2</c:v>
                </c:pt>
                <c:pt idx="268">
                  <c:v>3.1E-2</c:v>
                </c:pt>
                <c:pt idx="269">
                  <c:v>3.6999999999999998E-2</c:v>
                </c:pt>
                <c:pt idx="270">
                  <c:v>5.0999999999999997E-2</c:v>
                </c:pt>
                <c:pt idx="271">
                  <c:v>5.0999999999999997E-2</c:v>
                </c:pt>
                <c:pt idx="272">
                  <c:v>4.5999999999999999E-2</c:v>
                </c:pt>
                <c:pt idx="273">
                  <c:v>7.2999999999999995E-2</c:v>
                </c:pt>
                <c:pt idx="274">
                  <c:v>0.05</c:v>
                </c:pt>
                <c:pt idx="275">
                  <c:v>5.8000000000000003E-2</c:v>
                </c:pt>
                <c:pt idx="276">
                  <c:v>4.5999999999999999E-2</c:v>
                </c:pt>
                <c:pt idx="277">
                  <c:v>3.9E-2</c:v>
                </c:pt>
                <c:pt idx="278">
                  <c:v>4.8000000000000001E-2</c:v>
                </c:pt>
                <c:pt idx="279">
                  <c:v>3.5000000000000003E-2</c:v>
                </c:pt>
                <c:pt idx="280">
                  <c:v>3.2000000000000001E-2</c:v>
                </c:pt>
                <c:pt idx="281">
                  <c:v>0.06</c:v>
                </c:pt>
                <c:pt idx="282">
                  <c:v>4.3999999999999997E-2</c:v>
                </c:pt>
                <c:pt idx="283">
                  <c:v>4.4999999999999998E-2</c:v>
                </c:pt>
                <c:pt idx="284">
                  <c:v>2.1000000000000001E-2</c:v>
                </c:pt>
                <c:pt idx="285">
                  <c:v>3.9E-2</c:v>
                </c:pt>
                <c:pt idx="286">
                  <c:v>0.04</c:v>
                </c:pt>
                <c:pt idx="287">
                  <c:v>3.3000000000000002E-2</c:v>
                </c:pt>
                <c:pt idx="288">
                  <c:v>7.0000000000000001E-3</c:v>
                </c:pt>
                <c:pt idx="289">
                  <c:v>0.04</c:v>
                </c:pt>
                <c:pt idx="290">
                  <c:v>3.1E-2</c:v>
                </c:pt>
                <c:pt idx="291">
                  <c:v>4.8000000000000001E-2</c:v>
                </c:pt>
                <c:pt idx="292">
                  <c:v>3.7999999999999999E-2</c:v>
                </c:pt>
                <c:pt idx="293">
                  <c:v>3.5999999999999997E-2</c:v>
                </c:pt>
                <c:pt idx="294">
                  <c:v>3.5000000000000003E-2</c:v>
                </c:pt>
                <c:pt idx="295">
                  <c:v>2.5000000000000001E-2</c:v>
                </c:pt>
                <c:pt idx="296">
                  <c:v>3.5000000000000003E-2</c:v>
                </c:pt>
                <c:pt idx="297">
                  <c:v>2.1999999999999999E-2</c:v>
                </c:pt>
                <c:pt idx="298">
                  <c:v>2.3E-2</c:v>
                </c:pt>
                <c:pt idx="299">
                  <c:v>0.02</c:v>
                </c:pt>
                <c:pt idx="300">
                  <c:v>3.4000000000000002E-2</c:v>
                </c:pt>
                <c:pt idx="301">
                  <c:v>2.8000000000000001E-2</c:v>
                </c:pt>
                <c:pt idx="302">
                  <c:v>3.9E-2</c:v>
                </c:pt>
                <c:pt idx="303">
                  <c:v>3.5000000000000003E-2</c:v>
                </c:pt>
                <c:pt idx="304">
                  <c:v>1.7000000000000001E-2</c:v>
                </c:pt>
                <c:pt idx="305">
                  <c:v>4.2999999999999997E-2</c:v>
                </c:pt>
                <c:pt idx="306">
                  <c:v>2.5999999999999999E-2</c:v>
                </c:pt>
                <c:pt idx="307">
                  <c:v>4.9000000000000002E-2</c:v>
                </c:pt>
                <c:pt idx="308">
                  <c:v>3.1E-2</c:v>
                </c:pt>
                <c:pt idx="309">
                  <c:v>4.4999999999999998E-2</c:v>
                </c:pt>
                <c:pt idx="310">
                  <c:v>4.2000000000000003E-2</c:v>
                </c:pt>
                <c:pt idx="311">
                  <c:v>3.1E-2</c:v>
                </c:pt>
                <c:pt idx="312">
                  <c:v>1.9E-2</c:v>
                </c:pt>
                <c:pt idx="313">
                  <c:v>2.3E-2</c:v>
                </c:pt>
                <c:pt idx="314">
                  <c:v>3.9E-2</c:v>
                </c:pt>
                <c:pt idx="315">
                  <c:v>2.8000000000000001E-2</c:v>
                </c:pt>
                <c:pt idx="316">
                  <c:v>2.5000000000000001E-2</c:v>
                </c:pt>
                <c:pt idx="317">
                  <c:v>4.8000000000000001E-2</c:v>
                </c:pt>
                <c:pt idx="318">
                  <c:v>3.7999999999999999E-2</c:v>
                </c:pt>
                <c:pt idx="319">
                  <c:v>3.7999999999999999E-2</c:v>
                </c:pt>
                <c:pt idx="320">
                  <c:v>2.5000000000000001E-2</c:v>
                </c:pt>
                <c:pt idx="321">
                  <c:v>3.2000000000000001E-2</c:v>
                </c:pt>
                <c:pt idx="322">
                  <c:v>2.5000000000000001E-2</c:v>
                </c:pt>
                <c:pt idx="323">
                  <c:v>3.4000000000000002E-2</c:v>
                </c:pt>
                <c:pt idx="324">
                  <c:v>3.1E-2</c:v>
                </c:pt>
                <c:pt idx="325">
                  <c:v>2.5999999999999999E-2</c:v>
                </c:pt>
                <c:pt idx="326">
                  <c:v>3.7999999999999999E-2</c:v>
                </c:pt>
                <c:pt idx="327">
                  <c:v>0.03</c:v>
                </c:pt>
                <c:pt idx="328">
                  <c:v>2.5999999999999999E-2</c:v>
                </c:pt>
                <c:pt idx="329">
                  <c:v>2.4E-2</c:v>
                </c:pt>
                <c:pt idx="330">
                  <c:v>0.03</c:v>
                </c:pt>
                <c:pt idx="331">
                  <c:v>3.2000000000000001E-2</c:v>
                </c:pt>
                <c:pt idx="332">
                  <c:v>3.5999999999999997E-2</c:v>
                </c:pt>
                <c:pt idx="333">
                  <c:v>2.5000000000000001E-2</c:v>
                </c:pt>
                <c:pt idx="334">
                  <c:v>2.8000000000000001E-2</c:v>
                </c:pt>
                <c:pt idx="335">
                  <c:v>2.1999999999999999E-2</c:v>
                </c:pt>
                <c:pt idx="336">
                  <c:v>3.5999999999999997E-2</c:v>
                </c:pt>
                <c:pt idx="337">
                  <c:v>3.7999999999999999E-2</c:v>
                </c:pt>
                <c:pt idx="338">
                  <c:v>2.8000000000000001E-2</c:v>
                </c:pt>
                <c:pt idx="339">
                  <c:v>2.7E-2</c:v>
                </c:pt>
                <c:pt idx="340">
                  <c:v>2.3E-2</c:v>
                </c:pt>
                <c:pt idx="341">
                  <c:v>2.8000000000000001E-2</c:v>
                </c:pt>
                <c:pt idx="342">
                  <c:v>0.02</c:v>
                </c:pt>
                <c:pt idx="343">
                  <c:v>2.3E-2</c:v>
                </c:pt>
                <c:pt idx="344">
                  <c:v>0.03</c:v>
                </c:pt>
                <c:pt idx="345">
                  <c:v>0.03</c:v>
                </c:pt>
                <c:pt idx="346">
                  <c:v>3.3000000000000002E-2</c:v>
                </c:pt>
                <c:pt idx="347">
                  <c:v>2.7E-2</c:v>
                </c:pt>
                <c:pt idx="348">
                  <c:v>0.04</c:v>
                </c:pt>
                <c:pt idx="349">
                  <c:v>2.7E-2</c:v>
                </c:pt>
                <c:pt idx="350">
                  <c:v>2.5000000000000001E-2</c:v>
                </c:pt>
                <c:pt idx="351">
                  <c:v>3.5999999999999997E-2</c:v>
                </c:pt>
                <c:pt idx="352">
                  <c:v>2.7E-2</c:v>
                </c:pt>
                <c:pt idx="353">
                  <c:v>2.5000000000000001E-2</c:v>
                </c:pt>
                <c:pt idx="354">
                  <c:v>1.2E-2</c:v>
                </c:pt>
                <c:pt idx="355">
                  <c:v>2.8000000000000001E-2</c:v>
                </c:pt>
                <c:pt idx="356">
                  <c:v>0.03</c:v>
                </c:pt>
                <c:pt idx="357">
                  <c:v>2.7E-2</c:v>
                </c:pt>
                <c:pt idx="358">
                  <c:v>3.5999999999999997E-2</c:v>
                </c:pt>
                <c:pt idx="359">
                  <c:v>2.3E-2</c:v>
                </c:pt>
                <c:pt idx="360">
                  <c:v>2.1999999999999999E-2</c:v>
                </c:pt>
                <c:pt idx="361">
                  <c:v>2.5999999999999999E-2</c:v>
                </c:pt>
                <c:pt idx="362">
                  <c:v>0.03</c:v>
                </c:pt>
                <c:pt idx="363">
                  <c:v>3.6999999999999998E-2</c:v>
                </c:pt>
                <c:pt idx="364">
                  <c:v>0.03</c:v>
                </c:pt>
                <c:pt idx="365">
                  <c:v>3.3000000000000002E-2</c:v>
                </c:pt>
                <c:pt idx="366">
                  <c:v>1.7000000000000001E-2</c:v>
                </c:pt>
                <c:pt idx="367">
                  <c:v>2.3E-2</c:v>
                </c:pt>
                <c:pt idx="368">
                  <c:v>2.1000000000000001E-2</c:v>
                </c:pt>
                <c:pt idx="369">
                  <c:v>2.1999999999999999E-2</c:v>
                </c:pt>
                <c:pt idx="370">
                  <c:v>0.03</c:v>
                </c:pt>
                <c:pt idx="371">
                  <c:v>1.2E-2</c:v>
                </c:pt>
                <c:pt idx="372">
                  <c:v>0.03</c:v>
                </c:pt>
                <c:pt idx="373">
                  <c:v>3.1E-2</c:v>
                </c:pt>
                <c:pt idx="374">
                  <c:v>1.6E-2</c:v>
                </c:pt>
                <c:pt idx="375">
                  <c:v>1.6E-2</c:v>
                </c:pt>
                <c:pt idx="376">
                  <c:v>2.8000000000000001E-2</c:v>
                </c:pt>
                <c:pt idx="377">
                  <c:v>2.9000000000000001E-2</c:v>
                </c:pt>
                <c:pt idx="378">
                  <c:v>1.4999999999999999E-2</c:v>
                </c:pt>
                <c:pt idx="379">
                  <c:v>0.02</c:v>
                </c:pt>
                <c:pt idx="380">
                  <c:v>2.3E-2</c:v>
                </c:pt>
                <c:pt idx="381">
                  <c:v>1.9E-2</c:v>
                </c:pt>
                <c:pt idx="382">
                  <c:v>2.5000000000000001E-2</c:v>
                </c:pt>
                <c:pt idx="383">
                  <c:v>1.4E-2</c:v>
                </c:pt>
                <c:pt idx="384">
                  <c:v>3.1E-2</c:v>
                </c:pt>
                <c:pt idx="385">
                  <c:v>1.7000000000000001E-2</c:v>
                </c:pt>
                <c:pt idx="386">
                  <c:v>2.9000000000000001E-2</c:v>
                </c:pt>
                <c:pt idx="387">
                  <c:v>2.4E-2</c:v>
                </c:pt>
                <c:pt idx="388">
                  <c:v>3.1E-2</c:v>
                </c:pt>
                <c:pt idx="389">
                  <c:v>2.5999999999999999E-2</c:v>
                </c:pt>
                <c:pt idx="390">
                  <c:v>1.7999999999999999E-2</c:v>
                </c:pt>
                <c:pt idx="391">
                  <c:v>1.9E-2</c:v>
                </c:pt>
                <c:pt idx="392">
                  <c:v>3.1E-2</c:v>
                </c:pt>
                <c:pt idx="393">
                  <c:v>1.7999999999999999E-2</c:v>
                </c:pt>
                <c:pt idx="394">
                  <c:v>2.5999999999999999E-2</c:v>
                </c:pt>
                <c:pt idx="395">
                  <c:v>1.4E-2</c:v>
                </c:pt>
                <c:pt idx="396">
                  <c:v>2.3E-2</c:v>
                </c:pt>
                <c:pt idx="397">
                  <c:v>0.02</c:v>
                </c:pt>
                <c:pt idx="398">
                  <c:v>2.1000000000000001E-2</c:v>
                </c:pt>
                <c:pt idx="399">
                  <c:v>3.3000000000000002E-2</c:v>
                </c:pt>
                <c:pt idx="400">
                  <c:v>2.5999999999999999E-2</c:v>
                </c:pt>
                <c:pt idx="401">
                  <c:v>3.4000000000000002E-2</c:v>
                </c:pt>
                <c:pt idx="402">
                  <c:v>1.9E-2</c:v>
                </c:pt>
                <c:pt idx="403">
                  <c:v>2.5999999999999999E-2</c:v>
                </c:pt>
                <c:pt idx="404">
                  <c:v>1.2E-2</c:v>
                </c:pt>
                <c:pt idx="405">
                  <c:v>2.8000000000000001E-2</c:v>
                </c:pt>
                <c:pt idx="406">
                  <c:v>1.7999999999999999E-2</c:v>
                </c:pt>
                <c:pt idx="407">
                  <c:v>3.2000000000000001E-2</c:v>
                </c:pt>
                <c:pt idx="408">
                  <c:v>0.02</c:v>
                </c:pt>
                <c:pt idx="409">
                  <c:v>1.4E-2</c:v>
                </c:pt>
                <c:pt idx="410">
                  <c:v>2.4E-2</c:v>
                </c:pt>
                <c:pt idx="411">
                  <c:v>0.03</c:v>
                </c:pt>
                <c:pt idx="412">
                  <c:v>2.1999999999999999E-2</c:v>
                </c:pt>
                <c:pt idx="413">
                  <c:v>2.1999999999999999E-2</c:v>
                </c:pt>
                <c:pt idx="414">
                  <c:v>2.9000000000000001E-2</c:v>
                </c:pt>
                <c:pt idx="415">
                  <c:v>2.1000000000000001E-2</c:v>
                </c:pt>
                <c:pt idx="416">
                  <c:v>2.5000000000000001E-2</c:v>
                </c:pt>
                <c:pt idx="417">
                  <c:v>2.4E-2</c:v>
                </c:pt>
                <c:pt idx="418">
                  <c:v>1.7999999999999999E-2</c:v>
                </c:pt>
                <c:pt idx="419">
                  <c:v>2.8000000000000001E-2</c:v>
                </c:pt>
                <c:pt idx="420">
                  <c:v>1.7999999999999999E-2</c:v>
                </c:pt>
                <c:pt idx="421">
                  <c:v>2.4E-2</c:v>
                </c:pt>
                <c:pt idx="422">
                  <c:v>2.1999999999999999E-2</c:v>
                </c:pt>
                <c:pt idx="423">
                  <c:v>3.3000000000000002E-2</c:v>
                </c:pt>
                <c:pt idx="424">
                  <c:v>1.4999999999999999E-2</c:v>
                </c:pt>
                <c:pt idx="425">
                  <c:v>3.7999999999999999E-2</c:v>
                </c:pt>
                <c:pt idx="426">
                  <c:v>2.4E-2</c:v>
                </c:pt>
                <c:pt idx="427">
                  <c:v>3.2000000000000001E-2</c:v>
                </c:pt>
                <c:pt idx="428">
                  <c:v>3.1E-2</c:v>
                </c:pt>
                <c:pt idx="429">
                  <c:v>2.5000000000000001E-2</c:v>
                </c:pt>
                <c:pt idx="430">
                  <c:v>2.7E-2</c:v>
                </c:pt>
                <c:pt idx="431">
                  <c:v>2.5000000000000001E-2</c:v>
                </c:pt>
                <c:pt idx="432">
                  <c:v>2.1999999999999999E-2</c:v>
                </c:pt>
                <c:pt idx="433">
                  <c:v>2.9000000000000001E-2</c:v>
                </c:pt>
                <c:pt idx="434">
                  <c:v>2.8000000000000001E-2</c:v>
                </c:pt>
                <c:pt idx="435">
                  <c:v>1.9E-2</c:v>
                </c:pt>
                <c:pt idx="436">
                  <c:v>2.4E-2</c:v>
                </c:pt>
                <c:pt idx="437">
                  <c:v>0.02</c:v>
                </c:pt>
                <c:pt idx="438">
                  <c:v>3.4000000000000002E-2</c:v>
                </c:pt>
                <c:pt idx="439">
                  <c:v>2.4E-2</c:v>
                </c:pt>
                <c:pt idx="440">
                  <c:v>2.5999999999999999E-2</c:v>
                </c:pt>
                <c:pt idx="441">
                  <c:v>3.4000000000000002E-2</c:v>
                </c:pt>
                <c:pt idx="442">
                  <c:v>2.9000000000000001E-2</c:v>
                </c:pt>
                <c:pt idx="443">
                  <c:v>2.1999999999999999E-2</c:v>
                </c:pt>
                <c:pt idx="444">
                  <c:v>2.1999999999999999E-2</c:v>
                </c:pt>
                <c:pt idx="445">
                  <c:v>2.4E-2</c:v>
                </c:pt>
                <c:pt idx="446">
                  <c:v>2.3E-2</c:v>
                </c:pt>
                <c:pt idx="447">
                  <c:v>2.5000000000000001E-2</c:v>
                </c:pt>
                <c:pt idx="448">
                  <c:v>2.9000000000000001E-2</c:v>
                </c:pt>
                <c:pt idx="449">
                  <c:v>2.5000000000000001E-2</c:v>
                </c:pt>
                <c:pt idx="450">
                  <c:v>2.5000000000000001E-2</c:v>
                </c:pt>
                <c:pt idx="451">
                  <c:v>2.8000000000000001E-2</c:v>
                </c:pt>
                <c:pt idx="452">
                  <c:v>1.7000000000000001E-2</c:v>
                </c:pt>
                <c:pt idx="453">
                  <c:v>3.9E-2</c:v>
                </c:pt>
                <c:pt idx="454">
                  <c:v>1.4999999999999999E-2</c:v>
                </c:pt>
                <c:pt idx="455">
                  <c:v>0.02</c:v>
                </c:pt>
                <c:pt idx="456">
                  <c:v>2.5999999999999999E-2</c:v>
                </c:pt>
                <c:pt idx="457">
                  <c:v>2.4E-2</c:v>
                </c:pt>
                <c:pt idx="458">
                  <c:v>2.5000000000000001E-2</c:v>
                </c:pt>
                <c:pt idx="459">
                  <c:v>1.7999999999999999E-2</c:v>
                </c:pt>
                <c:pt idx="460">
                  <c:v>2.7E-2</c:v>
                </c:pt>
                <c:pt idx="461">
                  <c:v>2.8000000000000001E-2</c:v>
                </c:pt>
                <c:pt idx="462">
                  <c:v>2.7E-2</c:v>
                </c:pt>
                <c:pt idx="463">
                  <c:v>1.6E-2</c:v>
                </c:pt>
                <c:pt idx="464">
                  <c:v>2.3E-2</c:v>
                </c:pt>
                <c:pt idx="465">
                  <c:v>2.3E-2</c:v>
                </c:pt>
                <c:pt idx="466">
                  <c:v>2.4E-2</c:v>
                </c:pt>
                <c:pt idx="467">
                  <c:v>1.6E-2</c:v>
                </c:pt>
                <c:pt idx="468">
                  <c:v>3.5000000000000003E-2</c:v>
                </c:pt>
                <c:pt idx="469">
                  <c:v>1.7000000000000001E-2</c:v>
                </c:pt>
                <c:pt idx="470">
                  <c:v>1.6E-2</c:v>
                </c:pt>
                <c:pt idx="471">
                  <c:v>2.9000000000000001E-2</c:v>
                </c:pt>
                <c:pt idx="472">
                  <c:v>3.1E-2</c:v>
                </c:pt>
                <c:pt idx="473">
                  <c:v>3.6999999999999998E-2</c:v>
                </c:pt>
                <c:pt idx="474">
                  <c:v>3.5000000000000003E-2</c:v>
                </c:pt>
                <c:pt idx="475">
                  <c:v>2.5000000000000001E-2</c:v>
                </c:pt>
                <c:pt idx="476">
                  <c:v>1.4E-2</c:v>
                </c:pt>
                <c:pt idx="477">
                  <c:v>2.8000000000000001E-2</c:v>
                </c:pt>
                <c:pt idx="478">
                  <c:v>3.5000000000000003E-2</c:v>
                </c:pt>
                <c:pt idx="479">
                  <c:v>3.3000000000000002E-2</c:v>
                </c:pt>
                <c:pt idx="480">
                  <c:v>2.8000000000000001E-2</c:v>
                </c:pt>
                <c:pt idx="481">
                  <c:v>0.03</c:v>
                </c:pt>
                <c:pt idx="482">
                  <c:v>1.6E-2</c:v>
                </c:pt>
                <c:pt idx="483">
                  <c:v>1.9E-2</c:v>
                </c:pt>
                <c:pt idx="484">
                  <c:v>2.5999999999999999E-2</c:v>
                </c:pt>
                <c:pt idx="485">
                  <c:v>1.4999999999999999E-2</c:v>
                </c:pt>
                <c:pt idx="486">
                  <c:v>2.4E-2</c:v>
                </c:pt>
                <c:pt idx="487">
                  <c:v>2.9000000000000001E-2</c:v>
                </c:pt>
                <c:pt idx="488">
                  <c:v>2.3E-2</c:v>
                </c:pt>
                <c:pt idx="489">
                  <c:v>3.2000000000000001E-2</c:v>
                </c:pt>
                <c:pt idx="490">
                  <c:v>2.4E-2</c:v>
                </c:pt>
                <c:pt idx="491">
                  <c:v>3.2000000000000001E-2</c:v>
                </c:pt>
                <c:pt idx="492">
                  <c:v>2.5999999999999999E-2</c:v>
                </c:pt>
                <c:pt idx="493">
                  <c:v>2.7E-2</c:v>
                </c:pt>
                <c:pt idx="494">
                  <c:v>2.5999999999999999E-2</c:v>
                </c:pt>
                <c:pt idx="495">
                  <c:v>2.3E-2</c:v>
                </c:pt>
                <c:pt idx="496">
                  <c:v>1.7000000000000001E-2</c:v>
                </c:pt>
                <c:pt idx="497">
                  <c:v>1.6E-2</c:v>
                </c:pt>
                <c:pt idx="498">
                  <c:v>0.02</c:v>
                </c:pt>
                <c:pt idx="499">
                  <c:v>2.4E-2</c:v>
                </c:pt>
                <c:pt idx="500">
                  <c:v>1.4999999999999999E-2</c:v>
                </c:pt>
                <c:pt idx="501">
                  <c:v>2.4E-2</c:v>
                </c:pt>
                <c:pt idx="502">
                  <c:v>2.3E-2</c:v>
                </c:pt>
                <c:pt idx="503">
                  <c:v>1.9E-2</c:v>
                </c:pt>
                <c:pt idx="504">
                  <c:v>3.1E-2</c:v>
                </c:pt>
                <c:pt idx="505">
                  <c:v>2.5999999999999999E-2</c:v>
                </c:pt>
                <c:pt idx="506">
                  <c:v>2.1000000000000001E-2</c:v>
                </c:pt>
                <c:pt idx="507">
                  <c:v>0.02</c:v>
                </c:pt>
                <c:pt idx="508">
                  <c:v>1.2E-2</c:v>
                </c:pt>
                <c:pt idx="509">
                  <c:v>2.8000000000000001E-2</c:v>
                </c:pt>
                <c:pt idx="510">
                  <c:v>1.9E-2</c:v>
                </c:pt>
                <c:pt idx="511">
                  <c:v>2.4E-2</c:v>
                </c:pt>
                <c:pt idx="512">
                  <c:v>2.1000000000000001E-2</c:v>
                </c:pt>
                <c:pt idx="513">
                  <c:v>0.02</c:v>
                </c:pt>
                <c:pt idx="514">
                  <c:v>1.9E-2</c:v>
                </c:pt>
                <c:pt idx="515">
                  <c:v>1.7999999999999999E-2</c:v>
                </c:pt>
                <c:pt idx="516">
                  <c:v>2.1999999999999999E-2</c:v>
                </c:pt>
                <c:pt idx="517">
                  <c:v>2.7E-2</c:v>
                </c:pt>
                <c:pt idx="518">
                  <c:v>2.1999999999999999E-2</c:v>
                </c:pt>
                <c:pt idx="519">
                  <c:v>3.5999999999999997E-2</c:v>
                </c:pt>
                <c:pt idx="520">
                  <c:v>2.5000000000000001E-2</c:v>
                </c:pt>
                <c:pt idx="521">
                  <c:v>0.02</c:v>
                </c:pt>
                <c:pt idx="522">
                  <c:v>0.02</c:v>
                </c:pt>
                <c:pt idx="523">
                  <c:v>1.6E-2</c:v>
                </c:pt>
                <c:pt idx="524">
                  <c:v>1.9E-2</c:v>
                </c:pt>
                <c:pt idx="525">
                  <c:v>0.02</c:v>
                </c:pt>
                <c:pt idx="526">
                  <c:v>2.4E-2</c:v>
                </c:pt>
                <c:pt idx="527">
                  <c:v>2.1000000000000001E-2</c:v>
                </c:pt>
                <c:pt idx="528">
                  <c:v>2.7E-2</c:v>
                </c:pt>
                <c:pt idx="529">
                  <c:v>1.7999999999999999E-2</c:v>
                </c:pt>
                <c:pt idx="530">
                  <c:v>3.2000000000000001E-2</c:v>
                </c:pt>
                <c:pt idx="531">
                  <c:v>1.7999999999999999E-2</c:v>
                </c:pt>
                <c:pt idx="532">
                  <c:v>1.7999999999999999E-2</c:v>
                </c:pt>
                <c:pt idx="533">
                  <c:v>8.0000000000000002E-3</c:v>
                </c:pt>
                <c:pt idx="534">
                  <c:v>2.1000000000000001E-2</c:v>
                </c:pt>
                <c:pt idx="535">
                  <c:v>1.7999999999999999E-2</c:v>
                </c:pt>
                <c:pt idx="536">
                  <c:v>2.5999999999999999E-2</c:v>
                </c:pt>
                <c:pt idx="537">
                  <c:v>2.5000000000000001E-2</c:v>
                </c:pt>
                <c:pt idx="538">
                  <c:v>1.4999999999999999E-2</c:v>
                </c:pt>
                <c:pt idx="539">
                  <c:v>2.8000000000000001E-2</c:v>
                </c:pt>
                <c:pt idx="540">
                  <c:v>1.6E-2</c:v>
                </c:pt>
                <c:pt idx="541">
                  <c:v>1.2999999999999999E-2</c:v>
                </c:pt>
                <c:pt idx="542">
                  <c:v>1.0999999999999999E-2</c:v>
                </c:pt>
                <c:pt idx="543">
                  <c:v>1.6E-2</c:v>
                </c:pt>
                <c:pt idx="544">
                  <c:v>1.6E-2</c:v>
                </c:pt>
                <c:pt idx="545">
                  <c:v>1.6E-2</c:v>
                </c:pt>
                <c:pt idx="546">
                  <c:v>1.4999999999999999E-2</c:v>
                </c:pt>
                <c:pt idx="547">
                  <c:v>2.9000000000000001E-2</c:v>
                </c:pt>
                <c:pt idx="548">
                  <c:v>1.4999999999999999E-2</c:v>
                </c:pt>
                <c:pt idx="549">
                  <c:v>1.2999999999999999E-2</c:v>
                </c:pt>
                <c:pt idx="550">
                  <c:v>1.7000000000000001E-2</c:v>
                </c:pt>
                <c:pt idx="551">
                  <c:v>1.9E-2</c:v>
                </c:pt>
                <c:pt idx="552">
                  <c:v>2.5999999999999999E-2</c:v>
                </c:pt>
                <c:pt idx="553">
                  <c:v>8.9999999999999993E-3</c:v>
                </c:pt>
                <c:pt idx="554">
                  <c:v>2.8000000000000001E-2</c:v>
                </c:pt>
                <c:pt idx="555">
                  <c:v>1.9E-2</c:v>
                </c:pt>
                <c:pt idx="556">
                  <c:v>2.1000000000000001E-2</c:v>
                </c:pt>
                <c:pt idx="557">
                  <c:v>1.4999999999999999E-2</c:v>
                </c:pt>
                <c:pt idx="558">
                  <c:v>2.1999999999999999E-2</c:v>
                </c:pt>
                <c:pt idx="559">
                  <c:v>3.2000000000000001E-2</c:v>
                </c:pt>
                <c:pt idx="560">
                  <c:v>2.1000000000000001E-2</c:v>
                </c:pt>
                <c:pt idx="561">
                  <c:v>1.2E-2</c:v>
                </c:pt>
                <c:pt idx="562">
                  <c:v>1.7999999999999999E-2</c:v>
                </c:pt>
                <c:pt idx="563">
                  <c:v>1.2E-2</c:v>
                </c:pt>
                <c:pt idx="564">
                  <c:v>1.0999999999999999E-2</c:v>
                </c:pt>
                <c:pt idx="565">
                  <c:v>1.4999999999999999E-2</c:v>
                </c:pt>
                <c:pt idx="566">
                  <c:v>1.2E-2</c:v>
                </c:pt>
                <c:pt idx="567">
                  <c:v>1.7000000000000001E-2</c:v>
                </c:pt>
                <c:pt idx="568">
                  <c:v>1.6E-2</c:v>
                </c:pt>
                <c:pt idx="569">
                  <c:v>1.4E-2</c:v>
                </c:pt>
                <c:pt idx="570">
                  <c:v>2.1000000000000001E-2</c:v>
                </c:pt>
                <c:pt idx="571">
                  <c:v>2.1000000000000001E-2</c:v>
                </c:pt>
                <c:pt idx="572">
                  <c:v>2.1999999999999999E-2</c:v>
                </c:pt>
                <c:pt idx="573">
                  <c:v>1.2999999999999999E-2</c:v>
                </c:pt>
                <c:pt idx="574">
                  <c:v>2.3E-2</c:v>
                </c:pt>
                <c:pt idx="575">
                  <c:v>1.2E-2</c:v>
                </c:pt>
                <c:pt idx="576">
                  <c:v>1.6E-2</c:v>
                </c:pt>
                <c:pt idx="577">
                  <c:v>1.4999999999999999E-2</c:v>
                </c:pt>
                <c:pt idx="578">
                  <c:v>1.6E-2</c:v>
                </c:pt>
                <c:pt idx="579">
                  <c:v>1.4E-2</c:v>
                </c:pt>
                <c:pt idx="580">
                  <c:v>1.7000000000000001E-2</c:v>
                </c:pt>
                <c:pt idx="581">
                  <c:v>2.1999999999999999E-2</c:v>
                </c:pt>
                <c:pt idx="582">
                  <c:v>1.9E-2</c:v>
                </c:pt>
                <c:pt idx="583">
                  <c:v>1.7999999999999999E-2</c:v>
                </c:pt>
                <c:pt idx="584">
                  <c:v>1.6E-2</c:v>
                </c:pt>
                <c:pt idx="585">
                  <c:v>2.3E-2</c:v>
                </c:pt>
                <c:pt idx="586">
                  <c:v>1.7000000000000001E-2</c:v>
                </c:pt>
                <c:pt idx="587">
                  <c:v>2.1999999999999999E-2</c:v>
                </c:pt>
                <c:pt idx="588">
                  <c:v>2.4E-2</c:v>
                </c:pt>
                <c:pt idx="589">
                  <c:v>2.1999999999999999E-2</c:v>
                </c:pt>
                <c:pt idx="590">
                  <c:v>2.8000000000000001E-2</c:v>
                </c:pt>
                <c:pt idx="591">
                  <c:v>2.1000000000000001E-2</c:v>
                </c:pt>
                <c:pt idx="592">
                  <c:v>1.9E-2</c:v>
                </c:pt>
                <c:pt idx="593">
                  <c:v>1.4999999999999999E-2</c:v>
                </c:pt>
                <c:pt idx="594">
                  <c:v>1.6E-2</c:v>
                </c:pt>
                <c:pt idx="595">
                  <c:v>2.9000000000000001E-2</c:v>
                </c:pt>
                <c:pt idx="596">
                  <c:v>8.0000000000000002E-3</c:v>
                </c:pt>
                <c:pt idx="597">
                  <c:v>1.2E-2</c:v>
                </c:pt>
                <c:pt idx="598">
                  <c:v>1.6E-2</c:v>
                </c:pt>
                <c:pt idx="599">
                  <c:v>2.7E-2</c:v>
                </c:pt>
                <c:pt idx="600">
                  <c:v>0.02</c:v>
                </c:pt>
                <c:pt idx="601">
                  <c:v>1.6E-2</c:v>
                </c:pt>
                <c:pt idx="602">
                  <c:v>3.1E-2</c:v>
                </c:pt>
                <c:pt idx="603">
                  <c:v>2.7E-2</c:v>
                </c:pt>
                <c:pt idx="604">
                  <c:v>1.0999999999999999E-2</c:v>
                </c:pt>
                <c:pt idx="605">
                  <c:v>0.02</c:v>
                </c:pt>
                <c:pt idx="606">
                  <c:v>1.7000000000000001E-2</c:v>
                </c:pt>
                <c:pt idx="607">
                  <c:v>2.1999999999999999E-2</c:v>
                </c:pt>
                <c:pt idx="608">
                  <c:v>2.3E-2</c:v>
                </c:pt>
                <c:pt idx="609">
                  <c:v>1.9E-2</c:v>
                </c:pt>
                <c:pt idx="610">
                  <c:v>1.7000000000000001E-2</c:v>
                </c:pt>
                <c:pt idx="611">
                  <c:v>1.7999999999999999E-2</c:v>
                </c:pt>
                <c:pt idx="612">
                  <c:v>1.2E-2</c:v>
                </c:pt>
                <c:pt idx="613">
                  <c:v>0.01</c:v>
                </c:pt>
                <c:pt idx="614">
                  <c:v>2.1000000000000001E-2</c:v>
                </c:pt>
                <c:pt idx="615">
                  <c:v>2.1000000000000001E-2</c:v>
                </c:pt>
                <c:pt idx="616">
                  <c:v>1.4999999999999999E-2</c:v>
                </c:pt>
                <c:pt idx="617">
                  <c:v>2.1999999999999999E-2</c:v>
                </c:pt>
                <c:pt idx="618">
                  <c:v>0.01</c:v>
                </c:pt>
                <c:pt idx="619">
                  <c:v>0.02</c:v>
                </c:pt>
                <c:pt idx="620">
                  <c:v>2.1999999999999999E-2</c:v>
                </c:pt>
                <c:pt idx="621">
                  <c:v>2.4E-2</c:v>
                </c:pt>
                <c:pt idx="622">
                  <c:v>1.0999999999999999E-2</c:v>
                </c:pt>
                <c:pt idx="623">
                  <c:v>2.1000000000000001E-2</c:v>
                </c:pt>
                <c:pt idx="624">
                  <c:v>1.7999999999999999E-2</c:v>
                </c:pt>
                <c:pt idx="625">
                  <c:v>1.0999999999999999E-2</c:v>
                </c:pt>
                <c:pt idx="626">
                  <c:v>0.02</c:v>
                </c:pt>
                <c:pt idx="627">
                  <c:v>1.6E-2</c:v>
                </c:pt>
                <c:pt idx="628">
                  <c:v>1.6E-2</c:v>
                </c:pt>
                <c:pt idx="629">
                  <c:v>0.02</c:v>
                </c:pt>
                <c:pt idx="630">
                  <c:v>2.1000000000000001E-2</c:v>
                </c:pt>
                <c:pt idx="631">
                  <c:v>0.01</c:v>
                </c:pt>
                <c:pt idx="632">
                  <c:v>0.01</c:v>
                </c:pt>
                <c:pt idx="633">
                  <c:v>1.4999999999999999E-2</c:v>
                </c:pt>
                <c:pt idx="634">
                  <c:v>2.3E-2</c:v>
                </c:pt>
                <c:pt idx="635">
                  <c:v>1.2999999999999999E-2</c:v>
                </c:pt>
                <c:pt idx="636">
                  <c:v>1.7000000000000001E-2</c:v>
                </c:pt>
                <c:pt idx="637">
                  <c:v>2.4E-2</c:v>
                </c:pt>
                <c:pt idx="638">
                  <c:v>1.6E-2</c:v>
                </c:pt>
                <c:pt idx="639">
                  <c:v>1.7000000000000001E-2</c:v>
                </c:pt>
                <c:pt idx="640">
                  <c:v>1.4E-2</c:v>
                </c:pt>
                <c:pt idx="641">
                  <c:v>1.7000000000000001E-2</c:v>
                </c:pt>
                <c:pt idx="642">
                  <c:v>2.8000000000000001E-2</c:v>
                </c:pt>
                <c:pt idx="643">
                  <c:v>1.2E-2</c:v>
                </c:pt>
                <c:pt idx="644">
                  <c:v>1.6E-2</c:v>
                </c:pt>
                <c:pt idx="645">
                  <c:v>1.4999999999999999E-2</c:v>
                </c:pt>
                <c:pt idx="646">
                  <c:v>1.2999999999999999E-2</c:v>
                </c:pt>
                <c:pt idx="647">
                  <c:v>1.7999999999999999E-2</c:v>
                </c:pt>
                <c:pt idx="648">
                  <c:v>1.7999999999999999E-2</c:v>
                </c:pt>
                <c:pt idx="649">
                  <c:v>1.6E-2</c:v>
                </c:pt>
                <c:pt idx="650">
                  <c:v>1.7000000000000001E-2</c:v>
                </c:pt>
                <c:pt idx="651">
                  <c:v>1.4999999999999999E-2</c:v>
                </c:pt>
                <c:pt idx="652">
                  <c:v>1.7999999999999999E-2</c:v>
                </c:pt>
                <c:pt idx="653">
                  <c:v>2.1000000000000001E-2</c:v>
                </c:pt>
                <c:pt idx="654">
                  <c:v>2.1000000000000001E-2</c:v>
                </c:pt>
                <c:pt idx="655">
                  <c:v>1.4999999999999999E-2</c:v>
                </c:pt>
                <c:pt idx="656">
                  <c:v>0.02</c:v>
                </c:pt>
                <c:pt idx="657">
                  <c:v>1.9E-2</c:v>
                </c:pt>
                <c:pt idx="658">
                  <c:v>1.6E-2</c:v>
                </c:pt>
                <c:pt idx="659">
                  <c:v>1.6E-2</c:v>
                </c:pt>
                <c:pt idx="660">
                  <c:v>1.4999999999999999E-2</c:v>
                </c:pt>
                <c:pt idx="661">
                  <c:v>1.2E-2</c:v>
                </c:pt>
                <c:pt idx="662">
                  <c:v>1.6E-2</c:v>
                </c:pt>
                <c:pt idx="663">
                  <c:v>1.2E-2</c:v>
                </c:pt>
                <c:pt idx="664">
                  <c:v>0.02</c:v>
                </c:pt>
                <c:pt idx="665">
                  <c:v>2.8000000000000001E-2</c:v>
                </c:pt>
                <c:pt idx="666">
                  <c:v>2.1000000000000001E-2</c:v>
                </c:pt>
                <c:pt idx="667">
                  <c:v>2.4E-2</c:v>
                </c:pt>
                <c:pt idx="668">
                  <c:v>1.9E-2</c:v>
                </c:pt>
                <c:pt idx="669">
                  <c:v>2.5000000000000001E-2</c:v>
                </c:pt>
                <c:pt idx="670">
                  <c:v>2.9000000000000001E-2</c:v>
                </c:pt>
                <c:pt idx="671">
                  <c:v>2.1999999999999999E-2</c:v>
                </c:pt>
                <c:pt idx="672">
                  <c:v>2.1999999999999999E-2</c:v>
                </c:pt>
                <c:pt idx="673">
                  <c:v>1.4E-2</c:v>
                </c:pt>
                <c:pt idx="674">
                  <c:v>2.4E-2</c:v>
                </c:pt>
                <c:pt idx="675">
                  <c:v>1.6E-2</c:v>
                </c:pt>
                <c:pt idx="676">
                  <c:v>1.7999999999999999E-2</c:v>
                </c:pt>
                <c:pt idx="677">
                  <c:v>2.1999999999999999E-2</c:v>
                </c:pt>
                <c:pt idx="678">
                  <c:v>1.7000000000000001E-2</c:v>
                </c:pt>
                <c:pt idx="679">
                  <c:v>1.0999999999999999E-2</c:v>
                </c:pt>
                <c:pt idx="680">
                  <c:v>0.02</c:v>
                </c:pt>
                <c:pt idx="681">
                  <c:v>2.4E-2</c:v>
                </c:pt>
                <c:pt idx="682">
                  <c:v>1.4E-2</c:v>
                </c:pt>
                <c:pt idx="683">
                  <c:v>1.6E-2</c:v>
                </c:pt>
                <c:pt idx="684">
                  <c:v>1.4999999999999999E-2</c:v>
                </c:pt>
                <c:pt idx="685">
                  <c:v>1.6E-2</c:v>
                </c:pt>
                <c:pt idx="686">
                  <c:v>1.2999999999999999E-2</c:v>
                </c:pt>
                <c:pt idx="687">
                  <c:v>1.7999999999999999E-2</c:v>
                </c:pt>
                <c:pt idx="688">
                  <c:v>1.9E-2</c:v>
                </c:pt>
                <c:pt idx="689">
                  <c:v>2.4E-2</c:v>
                </c:pt>
                <c:pt idx="690">
                  <c:v>1.7000000000000001E-2</c:v>
                </c:pt>
                <c:pt idx="691">
                  <c:v>2.8000000000000001E-2</c:v>
                </c:pt>
                <c:pt idx="692">
                  <c:v>0.02</c:v>
                </c:pt>
                <c:pt idx="693">
                  <c:v>1.6E-2</c:v>
                </c:pt>
                <c:pt idx="694">
                  <c:v>2.3E-2</c:v>
                </c:pt>
                <c:pt idx="695">
                  <c:v>2.5999999999999999E-2</c:v>
                </c:pt>
                <c:pt idx="696">
                  <c:v>1.6E-2</c:v>
                </c:pt>
                <c:pt idx="697">
                  <c:v>1.7000000000000001E-2</c:v>
                </c:pt>
                <c:pt idx="698">
                  <c:v>1.6E-2</c:v>
                </c:pt>
                <c:pt idx="699">
                  <c:v>1.7000000000000001E-2</c:v>
                </c:pt>
                <c:pt idx="700">
                  <c:v>1.6E-2</c:v>
                </c:pt>
                <c:pt idx="701">
                  <c:v>1.2999999999999999E-2</c:v>
                </c:pt>
                <c:pt idx="702">
                  <c:v>1.6E-2</c:v>
                </c:pt>
                <c:pt idx="703">
                  <c:v>1.6E-2</c:v>
                </c:pt>
                <c:pt idx="704">
                  <c:v>1.2999999999999999E-2</c:v>
                </c:pt>
                <c:pt idx="705">
                  <c:v>1.0999999999999999E-2</c:v>
                </c:pt>
                <c:pt idx="706">
                  <c:v>1.2999999999999999E-2</c:v>
                </c:pt>
                <c:pt idx="707">
                  <c:v>8.9999999999999993E-3</c:v>
                </c:pt>
                <c:pt idx="708">
                  <c:v>0.02</c:v>
                </c:pt>
                <c:pt idx="709">
                  <c:v>1.6E-2</c:v>
                </c:pt>
                <c:pt idx="710">
                  <c:v>2.1000000000000001E-2</c:v>
                </c:pt>
                <c:pt idx="711">
                  <c:v>4.0000000000000001E-3</c:v>
                </c:pt>
                <c:pt idx="712">
                  <c:v>1.4999999999999999E-2</c:v>
                </c:pt>
                <c:pt idx="713">
                  <c:v>1.4E-2</c:v>
                </c:pt>
                <c:pt idx="714">
                  <c:v>2.5999999999999999E-2</c:v>
                </c:pt>
                <c:pt idx="715">
                  <c:v>1.4999999999999999E-2</c:v>
                </c:pt>
                <c:pt idx="716">
                  <c:v>1.2999999999999999E-2</c:v>
                </c:pt>
                <c:pt idx="717">
                  <c:v>1.9E-2</c:v>
                </c:pt>
                <c:pt idx="718">
                  <c:v>1.2999999999999999E-2</c:v>
                </c:pt>
                <c:pt idx="719">
                  <c:v>6.0000000000000001E-3</c:v>
                </c:pt>
                <c:pt idx="720">
                  <c:v>1.4999999999999999E-2</c:v>
                </c:pt>
                <c:pt idx="721">
                  <c:v>2.1999999999999999E-2</c:v>
                </c:pt>
                <c:pt idx="722">
                  <c:v>1.9E-2</c:v>
                </c:pt>
                <c:pt idx="723">
                  <c:v>1.9E-2</c:v>
                </c:pt>
                <c:pt idx="724">
                  <c:v>2.1000000000000001E-2</c:v>
                </c:pt>
                <c:pt idx="725">
                  <c:v>1.4E-2</c:v>
                </c:pt>
                <c:pt idx="726">
                  <c:v>1.6E-2</c:v>
                </c:pt>
                <c:pt idx="727">
                  <c:v>2.3E-2</c:v>
                </c:pt>
                <c:pt idx="728">
                  <c:v>2.4E-2</c:v>
                </c:pt>
                <c:pt idx="729">
                  <c:v>8.9999999999999993E-3</c:v>
                </c:pt>
                <c:pt idx="730">
                  <c:v>0.01</c:v>
                </c:pt>
                <c:pt idx="731">
                  <c:v>1.4999999999999999E-2</c:v>
                </c:pt>
                <c:pt idx="732">
                  <c:v>1.4E-2</c:v>
                </c:pt>
                <c:pt idx="733">
                  <c:v>2.4E-2</c:v>
                </c:pt>
                <c:pt idx="734">
                  <c:v>1.4999999999999999E-2</c:v>
                </c:pt>
                <c:pt idx="735">
                  <c:v>1.7000000000000001E-2</c:v>
                </c:pt>
                <c:pt idx="736">
                  <c:v>6.0000000000000001E-3</c:v>
                </c:pt>
                <c:pt idx="737">
                  <c:v>1.9E-2</c:v>
                </c:pt>
                <c:pt idx="738">
                  <c:v>2.1999999999999999E-2</c:v>
                </c:pt>
                <c:pt idx="739">
                  <c:v>2.5999999999999999E-2</c:v>
                </c:pt>
                <c:pt idx="740">
                  <c:v>1.4E-2</c:v>
                </c:pt>
                <c:pt idx="741">
                  <c:v>2.4E-2</c:v>
                </c:pt>
                <c:pt idx="742">
                  <c:v>2.1000000000000001E-2</c:v>
                </c:pt>
                <c:pt idx="743">
                  <c:v>1.7999999999999999E-2</c:v>
                </c:pt>
                <c:pt idx="744">
                  <c:v>1.7999999999999999E-2</c:v>
                </c:pt>
                <c:pt idx="745">
                  <c:v>1.6E-2</c:v>
                </c:pt>
                <c:pt idx="746">
                  <c:v>1.7000000000000001E-2</c:v>
                </c:pt>
                <c:pt idx="747">
                  <c:v>2.4E-2</c:v>
                </c:pt>
                <c:pt idx="748">
                  <c:v>1.4999999999999999E-2</c:v>
                </c:pt>
                <c:pt idx="749">
                  <c:v>1.4E-2</c:v>
                </c:pt>
                <c:pt idx="750">
                  <c:v>2.4E-2</c:v>
                </c:pt>
                <c:pt idx="751">
                  <c:v>1.4E-2</c:v>
                </c:pt>
                <c:pt idx="752">
                  <c:v>1.4999999999999999E-2</c:v>
                </c:pt>
                <c:pt idx="753">
                  <c:v>1.4999999999999999E-2</c:v>
                </c:pt>
                <c:pt idx="754">
                  <c:v>1.4E-2</c:v>
                </c:pt>
                <c:pt idx="755">
                  <c:v>1.4E-2</c:v>
                </c:pt>
                <c:pt idx="756">
                  <c:v>1.4999999999999999E-2</c:v>
                </c:pt>
                <c:pt idx="757">
                  <c:v>2.1000000000000001E-2</c:v>
                </c:pt>
                <c:pt idx="758">
                  <c:v>1.6E-2</c:v>
                </c:pt>
                <c:pt idx="759">
                  <c:v>1.6E-2</c:v>
                </c:pt>
                <c:pt idx="760">
                  <c:v>1.6E-2</c:v>
                </c:pt>
                <c:pt idx="761">
                  <c:v>8.9999999999999993E-3</c:v>
                </c:pt>
                <c:pt idx="762">
                  <c:v>6.0000000000000001E-3</c:v>
                </c:pt>
                <c:pt idx="763">
                  <c:v>1.2E-2</c:v>
                </c:pt>
                <c:pt idx="764">
                  <c:v>1.2999999999999999E-2</c:v>
                </c:pt>
                <c:pt idx="765">
                  <c:v>1.7000000000000001E-2</c:v>
                </c:pt>
                <c:pt idx="766">
                  <c:v>2.1000000000000001E-2</c:v>
                </c:pt>
                <c:pt idx="767">
                  <c:v>1.7999999999999999E-2</c:v>
                </c:pt>
                <c:pt idx="768">
                  <c:v>1.4E-2</c:v>
                </c:pt>
                <c:pt idx="769">
                  <c:v>1.7999999999999999E-2</c:v>
                </c:pt>
                <c:pt idx="770">
                  <c:v>1.6E-2</c:v>
                </c:pt>
                <c:pt idx="771">
                  <c:v>1.4999999999999999E-2</c:v>
                </c:pt>
                <c:pt idx="772">
                  <c:v>1.2999999999999999E-2</c:v>
                </c:pt>
                <c:pt idx="773">
                  <c:v>1.7999999999999999E-2</c:v>
                </c:pt>
                <c:pt idx="774">
                  <c:v>1.4E-2</c:v>
                </c:pt>
                <c:pt idx="775">
                  <c:v>1.7000000000000001E-2</c:v>
                </c:pt>
                <c:pt idx="776">
                  <c:v>1.7999999999999999E-2</c:v>
                </c:pt>
                <c:pt idx="777">
                  <c:v>0.02</c:v>
                </c:pt>
                <c:pt idx="778">
                  <c:v>1.4E-2</c:v>
                </c:pt>
                <c:pt idx="779">
                  <c:v>1.4E-2</c:v>
                </c:pt>
                <c:pt idx="780">
                  <c:v>0.01</c:v>
                </c:pt>
                <c:pt idx="781">
                  <c:v>1.4E-2</c:v>
                </c:pt>
                <c:pt idx="782">
                  <c:v>3.1E-2</c:v>
                </c:pt>
                <c:pt idx="783">
                  <c:v>1.9E-2</c:v>
                </c:pt>
                <c:pt idx="784">
                  <c:v>1.2999999999999999E-2</c:v>
                </c:pt>
                <c:pt idx="785">
                  <c:v>1.7999999999999999E-2</c:v>
                </c:pt>
                <c:pt idx="786">
                  <c:v>1.7999999999999999E-2</c:v>
                </c:pt>
                <c:pt idx="787">
                  <c:v>2.1000000000000001E-2</c:v>
                </c:pt>
                <c:pt idx="788">
                  <c:v>1.2E-2</c:v>
                </c:pt>
                <c:pt idx="789">
                  <c:v>0.02</c:v>
                </c:pt>
                <c:pt idx="790">
                  <c:v>2.3E-2</c:v>
                </c:pt>
                <c:pt idx="791">
                  <c:v>1.4999999999999999E-2</c:v>
                </c:pt>
                <c:pt idx="792">
                  <c:v>1.7000000000000001E-2</c:v>
                </c:pt>
                <c:pt idx="793">
                  <c:v>2.4E-2</c:v>
                </c:pt>
                <c:pt idx="794">
                  <c:v>1.4E-2</c:v>
                </c:pt>
                <c:pt idx="795">
                  <c:v>2.1999999999999999E-2</c:v>
                </c:pt>
                <c:pt idx="796">
                  <c:v>1.4E-2</c:v>
                </c:pt>
                <c:pt idx="797">
                  <c:v>1.9E-2</c:v>
                </c:pt>
                <c:pt idx="798">
                  <c:v>0.02</c:v>
                </c:pt>
                <c:pt idx="799">
                  <c:v>2.1999999999999999E-2</c:v>
                </c:pt>
                <c:pt idx="800">
                  <c:v>1.7999999999999999E-2</c:v>
                </c:pt>
                <c:pt idx="801">
                  <c:v>1.9E-2</c:v>
                </c:pt>
                <c:pt idx="802">
                  <c:v>0.02</c:v>
                </c:pt>
                <c:pt idx="803">
                  <c:v>1.7000000000000001E-2</c:v>
                </c:pt>
                <c:pt idx="804">
                  <c:v>2.1999999999999999E-2</c:v>
                </c:pt>
                <c:pt idx="805">
                  <c:v>1.9E-2</c:v>
                </c:pt>
                <c:pt idx="806">
                  <c:v>2.5000000000000001E-2</c:v>
                </c:pt>
                <c:pt idx="807">
                  <c:v>1.7999999999999999E-2</c:v>
                </c:pt>
                <c:pt idx="808">
                  <c:v>1.7000000000000001E-2</c:v>
                </c:pt>
                <c:pt idx="809">
                  <c:v>1.6E-2</c:v>
                </c:pt>
                <c:pt idx="810">
                  <c:v>1.2999999999999999E-2</c:v>
                </c:pt>
                <c:pt idx="811">
                  <c:v>2.1000000000000001E-2</c:v>
                </c:pt>
                <c:pt idx="812">
                  <c:v>1.0999999999999999E-2</c:v>
                </c:pt>
                <c:pt idx="813">
                  <c:v>1.4999999999999999E-2</c:v>
                </c:pt>
                <c:pt idx="814">
                  <c:v>2.5999999999999999E-2</c:v>
                </c:pt>
                <c:pt idx="815">
                  <c:v>1.2999999999999999E-2</c:v>
                </c:pt>
                <c:pt idx="816">
                  <c:v>2.3E-2</c:v>
                </c:pt>
                <c:pt idx="817">
                  <c:v>0.02</c:v>
                </c:pt>
                <c:pt idx="818">
                  <c:v>0.02</c:v>
                </c:pt>
                <c:pt idx="819">
                  <c:v>1.2999999999999999E-2</c:v>
                </c:pt>
                <c:pt idx="820">
                  <c:v>2.5999999999999999E-2</c:v>
                </c:pt>
                <c:pt idx="821">
                  <c:v>1.2999999999999999E-2</c:v>
                </c:pt>
                <c:pt idx="822">
                  <c:v>2.1000000000000001E-2</c:v>
                </c:pt>
                <c:pt idx="823">
                  <c:v>0.02</c:v>
                </c:pt>
                <c:pt idx="824">
                  <c:v>1.2E-2</c:v>
                </c:pt>
                <c:pt idx="825">
                  <c:v>1.2E-2</c:v>
                </c:pt>
                <c:pt idx="826">
                  <c:v>2.1000000000000001E-2</c:v>
                </c:pt>
                <c:pt idx="827">
                  <c:v>0.02</c:v>
                </c:pt>
                <c:pt idx="828">
                  <c:v>1.7000000000000001E-2</c:v>
                </c:pt>
                <c:pt idx="829">
                  <c:v>2.5999999999999999E-2</c:v>
                </c:pt>
                <c:pt idx="830">
                  <c:v>1.7999999999999999E-2</c:v>
                </c:pt>
                <c:pt idx="831">
                  <c:v>2.3E-2</c:v>
                </c:pt>
                <c:pt idx="832">
                  <c:v>1.2999999999999999E-2</c:v>
                </c:pt>
                <c:pt idx="833">
                  <c:v>2.5000000000000001E-2</c:v>
                </c:pt>
                <c:pt idx="834">
                  <c:v>1.2999999999999999E-2</c:v>
                </c:pt>
                <c:pt idx="835">
                  <c:v>1.7999999999999999E-2</c:v>
                </c:pt>
                <c:pt idx="836">
                  <c:v>2.5999999999999999E-2</c:v>
                </c:pt>
                <c:pt idx="837">
                  <c:v>2.1000000000000001E-2</c:v>
                </c:pt>
                <c:pt idx="838">
                  <c:v>1.2999999999999999E-2</c:v>
                </c:pt>
                <c:pt idx="839">
                  <c:v>1.4E-2</c:v>
                </c:pt>
                <c:pt idx="840">
                  <c:v>1.0999999999999999E-2</c:v>
                </c:pt>
                <c:pt idx="841">
                  <c:v>1.7999999999999999E-2</c:v>
                </c:pt>
                <c:pt idx="842">
                  <c:v>5.0000000000000001E-3</c:v>
                </c:pt>
                <c:pt idx="843">
                  <c:v>2.5000000000000001E-2</c:v>
                </c:pt>
                <c:pt idx="844">
                  <c:v>1.4999999999999999E-2</c:v>
                </c:pt>
                <c:pt idx="845">
                  <c:v>2.3E-2</c:v>
                </c:pt>
                <c:pt idx="846">
                  <c:v>0.03</c:v>
                </c:pt>
                <c:pt idx="847">
                  <c:v>1.7000000000000001E-2</c:v>
                </c:pt>
                <c:pt idx="848">
                  <c:v>1.7000000000000001E-2</c:v>
                </c:pt>
                <c:pt idx="849">
                  <c:v>2.1999999999999999E-2</c:v>
                </c:pt>
                <c:pt idx="850">
                  <c:v>0.02</c:v>
                </c:pt>
                <c:pt idx="851">
                  <c:v>2.3E-2</c:v>
                </c:pt>
                <c:pt idx="852">
                  <c:v>2.3E-2</c:v>
                </c:pt>
                <c:pt idx="853">
                  <c:v>7.0000000000000001E-3</c:v>
                </c:pt>
                <c:pt idx="854">
                  <c:v>1.2999999999999999E-2</c:v>
                </c:pt>
                <c:pt idx="855">
                  <c:v>1.7999999999999999E-2</c:v>
                </c:pt>
                <c:pt idx="856">
                  <c:v>1.2999999999999999E-2</c:v>
                </c:pt>
                <c:pt idx="857">
                  <c:v>1.7000000000000001E-2</c:v>
                </c:pt>
                <c:pt idx="858">
                  <c:v>0.02</c:v>
                </c:pt>
                <c:pt idx="859">
                  <c:v>2.3E-2</c:v>
                </c:pt>
                <c:pt idx="860">
                  <c:v>1.7000000000000001E-2</c:v>
                </c:pt>
                <c:pt idx="861">
                  <c:v>2.7E-2</c:v>
                </c:pt>
                <c:pt idx="862">
                  <c:v>1.4999999999999999E-2</c:v>
                </c:pt>
                <c:pt idx="863">
                  <c:v>1.4E-2</c:v>
                </c:pt>
                <c:pt idx="864">
                  <c:v>0.01</c:v>
                </c:pt>
                <c:pt idx="865">
                  <c:v>2.1000000000000001E-2</c:v>
                </c:pt>
                <c:pt idx="866">
                  <c:v>2.3E-2</c:v>
                </c:pt>
                <c:pt idx="867">
                  <c:v>1.9E-2</c:v>
                </c:pt>
                <c:pt idx="868">
                  <c:v>2.9000000000000001E-2</c:v>
                </c:pt>
                <c:pt idx="869">
                  <c:v>2.1000000000000001E-2</c:v>
                </c:pt>
                <c:pt idx="870">
                  <c:v>1.6E-2</c:v>
                </c:pt>
                <c:pt idx="871">
                  <c:v>2.1999999999999999E-2</c:v>
                </c:pt>
                <c:pt idx="872">
                  <c:v>1.4999999999999999E-2</c:v>
                </c:pt>
                <c:pt idx="873">
                  <c:v>1.2999999999999999E-2</c:v>
                </c:pt>
                <c:pt idx="874">
                  <c:v>0.02</c:v>
                </c:pt>
                <c:pt idx="875">
                  <c:v>2.1000000000000001E-2</c:v>
                </c:pt>
                <c:pt idx="876">
                  <c:v>1.4999999999999999E-2</c:v>
                </c:pt>
                <c:pt idx="877">
                  <c:v>2.1000000000000001E-2</c:v>
                </c:pt>
                <c:pt idx="878">
                  <c:v>2.1000000000000001E-2</c:v>
                </c:pt>
                <c:pt idx="879">
                  <c:v>2.5999999999999999E-2</c:v>
                </c:pt>
                <c:pt idx="880">
                  <c:v>2.3E-2</c:v>
                </c:pt>
                <c:pt idx="881">
                  <c:v>1.2999999999999999E-2</c:v>
                </c:pt>
                <c:pt idx="882">
                  <c:v>0.02</c:v>
                </c:pt>
                <c:pt idx="883">
                  <c:v>2.5999999999999999E-2</c:v>
                </c:pt>
                <c:pt idx="884">
                  <c:v>1.9E-2</c:v>
                </c:pt>
                <c:pt idx="885">
                  <c:v>2.5999999999999999E-2</c:v>
                </c:pt>
                <c:pt idx="886">
                  <c:v>1.7000000000000001E-2</c:v>
                </c:pt>
                <c:pt idx="887">
                  <c:v>2.3E-2</c:v>
                </c:pt>
                <c:pt idx="888">
                  <c:v>1.9E-2</c:v>
                </c:pt>
                <c:pt idx="889">
                  <c:v>0.02</c:v>
                </c:pt>
                <c:pt idx="890">
                  <c:v>1.7999999999999999E-2</c:v>
                </c:pt>
                <c:pt idx="891">
                  <c:v>2.4E-2</c:v>
                </c:pt>
                <c:pt idx="892">
                  <c:v>0.03</c:v>
                </c:pt>
                <c:pt idx="893">
                  <c:v>1.7999999999999999E-2</c:v>
                </c:pt>
                <c:pt idx="894">
                  <c:v>1.4999999999999999E-2</c:v>
                </c:pt>
                <c:pt idx="895">
                  <c:v>2.5999999999999999E-2</c:v>
                </c:pt>
                <c:pt idx="896">
                  <c:v>1.6E-2</c:v>
                </c:pt>
                <c:pt idx="897">
                  <c:v>1.6E-2</c:v>
                </c:pt>
                <c:pt idx="898">
                  <c:v>1.9E-2</c:v>
                </c:pt>
                <c:pt idx="899">
                  <c:v>2.1000000000000001E-2</c:v>
                </c:pt>
                <c:pt idx="900">
                  <c:v>7.0000000000000001E-3</c:v>
                </c:pt>
                <c:pt idx="901">
                  <c:v>3.3000000000000002E-2</c:v>
                </c:pt>
                <c:pt idx="902">
                  <c:v>2.3E-2</c:v>
                </c:pt>
                <c:pt idx="903">
                  <c:v>1.6E-2</c:v>
                </c:pt>
                <c:pt idx="904">
                  <c:v>1.6E-2</c:v>
                </c:pt>
                <c:pt idx="905">
                  <c:v>2.1999999999999999E-2</c:v>
                </c:pt>
                <c:pt idx="906">
                  <c:v>1.7000000000000001E-2</c:v>
                </c:pt>
                <c:pt idx="907">
                  <c:v>2.1999999999999999E-2</c:v>
                </c:pt>
                <c:pt idx="908">
                  <c:v>2.3E-2</c:v>
                </c:pt>
                <c:pt idx="909">
                  <c:v>1.0999999999999999E-2</c:v>
                </c:pt>
                <c:pt idx="910">
                  <c:v>2.1999999999999999E-2</c:v>
                </c:pt>
                <c:pt idx="911">
                  <c:v>1.7000000000000001E-2</c:v>
                </c:pt>
                <c:pt idx="912">
                  <c:v>2.4E-2</c:v>
                </c:pt>
                <c:pt idx="913">
                  <c:v>1.2999999999999999E-2</c:v>
                </c:pt>
                <c:pt idx="914">
                  <c:v>1.4E-2</c:v>
                </c:pt>
                <c:pt idx="915">
                  <c:v>1.4E-2</c:v>
                </c:pt>
                <c:pt idx="916">
                  <c:v>2.5000000000000001E-2</c:v>
                </c:pt>
                <c:pt idx="917">
                  <c:v>1.2999999999999999E-2</c:v>
                </c:pt>
                <c:pt idx="918">
                  <c:v>1.6E-2</c:v>
                </c:pt>
                <c:pt idx="919">
                  <c:v>1.0999999999999999E-2</c:v>
                </c:pt>
                <c:pt idx="920">
                  <c:v>2.5999999999999999E-2</c:v>
                </c:pt>
                <c:pt idx="921">
                  <c:v>1.6E-2</c:v>
                </c:pt>
                <c:pt idx="922">
                  <c:v>1.2E-2</c:v>
                </c:pt>
                <c:pt idx="923">
                  <c:v>3.1E-2</c:v>
                </c:pt>
                <c:pt idx="924">
                  <c:v>1.4E-2</c:v>
                </c:pt>
                <c:pt idx="925">
                  <c:v>7.0000000000000001E-3</c:v>
                </c:pt>
                <c:pt idx="926">
                  <c:v>1.6E-2</c:v>
                </c:pt>
                <c:pt idx="927">
                  <c:v>2.1000000000000001E-2</c:v>
                </c:pt>
                <c:pt idx="928">
                  <c:v>1.7000000000000001E-2</c:v>
                </c:pt>
                <c:pt idx="929">
                  <c:v>2.1000000000000001E-2</c:v>
                </c:pt>
                <c:pt idx="930">
                  <c:v>1.6E-2</c:v>
                </c:pt>
                <c:pt idx="931">
                  <c:v>2.1000000000000001E-2</c:v>
                </c:pt>
                <c:pt idx="932">
                  <c:v>1.6E-2</c:v>
                </c:pt>
                <c:pt idx="933">
                  <c:v>1.4999999999999999E-2</c:v>
                </c:pt>
                <c:pt idx="934">
                  <c:v>1.9E-2</c:v>
                </c:pt>
                <c:pt idx="935">
                  <c:v>0.02</c:v>
                </c:pt>
                <c:pt idx="936">
                  <c:v>1.9E-2</c:v>
                </c:pt>
                <c:pt idx="937">
                  <c:v>2.9000000000000001E-2</c:v>
                </c:pt>
                <c:pt idx="938">
                  <c:v>1.4999999999999999E-2</c:v>
                </c:pt>
                <c:pt idx="939">
                  <c:v>2.4E-2</c:v>
                </c:pt>
                <c:pt idx="940">
                  <c:v>1.4E-2</c:v>
                </c:pt>
                <c:pt idx="941">
                  <c:v>1.7000000000000001E-2</c:v>
                </c:pt>
                <c:pt idx="942">
                  <c:v>1.2E-2</c:v>
                </c:pt>
                <c:pt idx="943">
                  <c:v>1.6E-2</c:v>
                </c:pt>
                <c:pt idx="944">
                  <c:v>1.9E-2</c:v>
                </c:pt>
                <c:pt idx="945">
                  <c:v>3.1E-2</c:v>
                </c:pt>
                <c:pt idx="946">
                  <c:v>2.1999999999999999E-2</c:v>
                </c:pt>
                <c:pt idx="947">
                  <c:v>2.1999999999999999E-2</c:v>
                </c:pt>
                <c:pt idx="948">
                  <c:v>2.1000000000000001E-2</c:v>
                </c:pt>
                <c:pt idx="949">
                  <c:v>2.1999999999999999E-2</c:v>
                </c:pt>
                <c:pt idx="950">
                  <c:v>2.5000000000000001E-2</c:v>
                </c:pt>
                <c:pt idx="951">
                  <c:v>0.02</c:v>
                </c:pt>
                <c:pt idx="952">
                  <c:v>2.5999999999999999E-2</c:v>
                </c:pt>
                <c:pt idx="953">
                  <c:v>2.3E-2</c:v>
                </c:pt>
                <c:pt idx="954">
                  <c:v>2.5000000000000001E-2</c:v>
                </c:pt>
                <c:pt idx="955">
                  <c:v>0.03</c:v>
                </c:pt>
                <c:pt idx="956">
                  <c:v>2.1999999999999999E-2</c:v>
                </c:pt>
                <c:pt idx="957">
                  <c:v>2.4E-2</c:v>
                </c:pt>
                <c:pt idx="958">
                  <c:v>2.5999999999999999E-2</c:v>
                </c:pt>
                <c:pt idx="959">
                  <c:v>2.3E-2</c:v>
                </c:pt>
                <c:pt idx="960">
                  <c:v>1.4E-2</c:v>
                </c:pt>
                <c:pt idx="961">
                  <c:v>2.5999999999999999E-2</c:v>
                </c:pt>
                <c:pt idx="962">
                  <c:v>2.1999999999999999E-2</c:v>
                </c:pt>
                <c:pt idx="963">
                  <c:v>1.7999999999999999E-2</c:v>
                </c:pt>
                <c:pt idx="964">
                  <c:v>1.9E-2</c:v>
                </c:pt>
                <c:pt idx="965">
                  <c:v>0.01</c:v>
                </c:pt>
                <c:pt idx="966">
                  <c:v>1.4999999999999999E-2</c:v>
                </c:pt>
                <c:pt idx="967">
                  <c:v>1.7000000000000001E-2</c:v>
                </c:pt>
                <c:pt idx="968">
                  <c:v>1.7999999999999999E-2</c:v>
                </c:pt>
                <c:pt idx="969">
                  <c:v>1.4999999999999999E-2</c:v>
                </c:pt>
                <c:pt idx="970">
                  <c:v>1.6E-2</c:v>
                </c:pt>
                <c:pt idx="971">
                  <c:v>1.9E-2</c:v>
                </c:pt>
                <c:pt idx="972">
                  <c:v>1.7000000000000001E-2</c:v>
                </c:pt>
                <c:pt idx="973">
                  <c:v>2.3E-2</c:v>
                </c:pt>
                <c:pt idx="974">
                  <c:v>1.2999999999999999E-2</c:v>
                </c:pt>
                <c:pt idx="975">
                  <c:v>2.3E-2</c:v>
                </c:pt>
                <c:pt idx="976">
                  <c:v>3.4000000000000002E-2</c:v>
                </c:pt>
                <c:pt idx="977">
                  <c:v>1.7999999999999999E-2</c:v>
                </c:pt>
                <c:pt idx="978">
                  <c:v>1.4E-2</c:v>
                </c:pt>
                <c:pt idx="979">
                  <c:v>2.5000000000000001E-2</c:v>
                </c:pt>
                <c:pt idx="980">
                  <c:v>1.4999999999999999E-2</c:v>
                </c:pt>
                <c:pt idx="981">
                  <c:v>1.7000000000000001E-2</c:v>
                </c:pt>
                <c:pt idx="982">
                  <c:v>1.4E-2</c:v>
                </c:pt>
                <c:pt idx="983">
                  <c:v>2.1999999999999999E-2</c:v>
                </c:pt>
                <c:pt idx="984">
                  <c:v>1.7999999999999999E-2</c:v>
                </c:pt>
                <c:pt idx="985">
                  <c:v>2.5999999999999999E-2</c:v>
                </c:pt>
                <c:pt idx="986">
                  <c:v>2.3E-2</c:v>
                </c:pt>
                <c:pt idx="987">
                  <c:v>2.3E-2</c:v>
                </c:pt>
                <c:pt idx="988">
                  <c:v>1.0999999999999999E-2</c:v>
                </c:pt>
                <c:pt idx="989">
                  <c:v>2.9000000000000001E-2</c:v>
                </c:pt>
                <c:pt idx="990">
                  <c:v>2.5000000000000001E-2</c:v>
                </c:pt>
                <c:pt idx="991">
                  <c:v>2.5999999999999999E-2</c:v>
                </c:pt>
                <c:pt idx="992">
                  <c:v>1.4999999999999999E-2</c:v>
                </c:pt>
                <c:pt idx="993">
                  <c:v>1.9E-2</c:v>
                </c:pt>
                <c:pt idx="994">
                  <c:v>2.1000000000000001E-2</c:v>
                </c:pt>
                <c:pt idx="995">
                  <c:v>2.4E-2</c:v>
                </c:pt>
                <c:pt idx="996">
                  <c:v>2.4E-2</c:v>
                </c:pt>
                <c:pt idx="997">
                  <c:v>1.7999999999999999E-2</c:v>
                </c:pt>
                <c:pt idx="998">
                  <c:v>2.4E-2</c:v>
                </c:pt>
                <c:pt idx="999">
                  <c:v>2.4E-2</c:v>
                </c:pt>
                <c:pt idx="1000">
                  <c:v>2.9000000000000001E-2</c:v>
                </c:pt>
                <c:pt idx="1001">
                  <c:v>2.1000000000000001E-2</c:v>
                </c:pt>
                <c:pt idx="1002">
                  <c:v>1.0999999999999999E-2</c:v>
                </c:pt>
                <c:pt idx="1003">
                  <c:v>1.4E-2</c:v>
                </c:pt>
                <c:pt idx="1004">
                  <c:v>0.02</c:v>
                </c:pt>
                <c:pt idx="1005">
                  <c:v>2.5999999999999999E-2</c:v>
                </c:pt>
                <c:pt idx="1006">
                  <c:v>1.7000000000000001E-2</c:v>
                </c:pt>
                <c:pt idx="1007">
                  <c:v>1.7999999999999999E-2</c:v>
                </c:pt>
                <c:pt idx="1008">
                  <c:v>1.7999999999999999E-2</c:v>
                </c:pt>
                <c:pt idx="1009">
                  <c:v>2.7E-2</c:v>
                </c:pt>
                <c:pt idx="1010">
                  <c:v>2.5999999999999999E-2</c:v>
                </c:pt>
                <c:pt idx="1011">
                  <c:v>2.1000000000000001E-2</c:v>
                </c:pt>
                <c:pt idx="1012">
                  <c:v>2.3E-2</c:v>
                </c:pt>
                <c:pt idx="1013">
                  <c:v>1.4999999999999999E-2</c:v>
                </c:pt>
                <c:pt idx="1014">
                  <c:v>0.02</c:v>
                </c:pt>
                <c:pt idx="1015">
                  <c:v>1.9E-2</c:v>
                </c:pt>
                <c:pt idx="1016">
                  <c:v>1.0999999999999999E-2</c:v>
                </c:pt>
                <c:pt idx="1017">
                  <c:v>2.1999999999999999E-2</c:v>
                </c:pt>
                <c:pt idx="1018">
                  <c:v>1.2999999999999999E-2</c:v>
                </c:pt>
                <c:pt idx="1019">
                  <c:v>1.9E-2</c:v>
                </c:pt>
                <c:pt idx="1020">
                  <c:v>2.1999999999999999E-2</c:v>
                </c:pt>
                <c:pt idx="1021">
                  <c:v>2.4E-2</c:v>
                </c:pt>
                <c:pt idx="1022">
                  <c:v>2.1999999999999999E-2</c:v>
                </c:pt>
                <c:pt idx="1023">
                  <c:v>2.5000000000000001E-2</c:v>
                </c:pt>
                <c:pt idx="1024">
                  <c:v>1.2E-2</c:v>
                </c:pt>
                <c:pt idx="1025">
                  <c:v>2.8000000000000001E-2</c:v>
                </c:pt>
                <c:pt idx="1026">
                  <c:v>2.5000000000000001E-2</c:v>
                </c:pt>
                <c:pt idx="1027">
                  <c:v>2.5000000000000001E-2</c:v>
                </c:pt>
                <c:pt idx="1028">
                  <c:v>2.1000000000000001E-2</c:v>
                </c:pt>
                <c:pt idx="1029">
                  <c:v>3.1E-2</c:v>
                </c:pt>
                <c:pt idx="1030">
                  <c:v>2.3E-2</c:v>
                </c:pt>
                <c:pt idx="1031">
                  <c:v>2.1000000000000001E-2</c:v>
                </c:pt>
                <c:pt idx="1032">
                  <c:v>2.1999999999999999E-2</c:v>
                </c:pt>
                <c:pt idx="1033">
                  <c:v>1.9E-2</c:v>
                </c:pt>
                <c:pt idx="1034">
                  <c:v>2.1999999999999999E-2</c:v>
                </c:pt>
                <c:pt idx="1035">
                  <c:v>2.1000000000000001E-2</c:v>
                </c:pt>
                <c:pt idx="1036">
                  <c:v>2.1999999999999999E-2</c:v>
                </c:pt>
                <c:pt idx="1037">
                  <c:v>0.02</c:v>
                </c:pt>
                <c:pt idx="1038">
                  <c:v>1.0999999999999999E-2</c:v>
                </c:pt>
                <c:pt idx="1039">
                  <c:v>1.6E-2</c:v>
                </c:pt>
                <c:pt idx="1040">
                  <c:v>8.0000000000000002E-3</c:v>
                </c:pt>
                <c:pt idx="1041">
                  <c:v>0.03</c:v>
                </c:pt>
                <c:pt idx="1042">
                  <c:v>1.2E-2</c:v>
                </c:pt>
                <c:pt idx="1043">
                  <c:v>1.6E-2</c:v>
                </c:pt>
                <c:pt idx="1044">
                  <c:v>8.9999999999999993E-3</c:v>
                </c:pt>
                <c:pt idx="1045">
                  <c:v>2.3E-2</c:v>
                </c:pt>
                <c:pt idx="1046">
                  <c:v>1.7999999999999999E-2</c:v>
                </c:pt>
                <c:pt idx="1047">
                  <c:v>2.1999999999999999E-2</c:v>
                </c:pt>
                <c:pt idx="1048">
                  <c:v>2.1999999999999999E-2</c:v>
                </c:pt>
                <c:pt idx="1049">
                  <c:v>2.4E-2</c:v>
                </c:pt>
                <c:pt idx="1050">
                  <c:v>2.1000000000000001E-2</c:v>
                </c:pt>
                <c:pt idx="1051">
                  <c:v>2.5000000000000001E-2</c:v>
                </c:pt>
                <c:pt idx="1052">
                  <c:v>2.1999999999999999E-2</c:v>
                </c:pt>
                <c:pt idx="1053">
                  <c:v>2.5000000000000001E-2</c:v>
                </c:pt>
                <c:pt idx="1054">
                  <c:v>2.5999999999999999E-2</c:v>
                </c:pt>
                <c:pt idx="1055">
                  <c:v>0.02</c:v>
                </c:pt>
                <c:pt idx="1056">
                  <c:v>2.5000000000000001E-2</c:v>
                </c:pt>
                <c:pt idx="1057">
                  <c:v>0.03</c:v>
                </c:pt>
                <c:pt idx="1058">
                  <c:v>8.0000000000000002E-3</c:v>
                </c:pt>
                <c:pt idx="1059">
                  <c:v>1.7000000000000001E-2</c:v>
                </c:pt>
                <c:pt idx="1060">
                  <c:v>1.4999999999999999E-2</c:v>
                </c:pt>
                <c:pt idx="1061">
                  <c:v>1.4E-2</c:v>
                </c:pt>
                <c:pt idx="1062">
                  <c:v>2.3E-2</c:v>
                </c:pt>
                <c:pt idx="1063">
                  <c:v>2.3E-2</c:v>
                </c:pt>
                <c:pt idx="1064">
                  <c:v>1.6E-2</c:v>
                </c:pt>
                <c:pt idx="1065">
                  <c:v>1.4999999999999999E-2</c:v>
                </c:pt>
                <c:pt idx="1066">
                  <c:v>2.1999999999999999E-2</c:v>
                </c:pt>
                <c:pt idx="1067">
                  <c:v>0.02</c:v>
                </c:pt>
                <c:pt idx="1068">
                  <c:v>3.2000000000000001E-2</c:v>
                </c:pt>
                <c:pt idx="1069">
                  <c:v>1.7999999999999999E-2</c:v>
                </c:pt>
                <c:pt idx="1070">
                  <c:v>2.5999999999999999E-2</c:v>
                </c:pt>
                <c:pt idx="1071">
                  <c:v>7.0000000000000001E-3</c:v>
                </c:pt>
                <c:pt idx="1072">
                  <c:v>2.1000000000000001E-2</c:v>
                </c:pt>
                <c:pt idx="1073">
                  <c:v>2.5000000000000001E-2</c:v>
                </c:pt>
                <c:pt idx="1074">
                  <c:v>2.1999999999999999E-2</c:v>
                </c:pt>
                <c:pt idx="1075">
                  <c:v>2.7E-2</c:v>
                </c:pt>
                <c:pt idx="1076">
                  <c:v>1.7000000000000001E-2</c:v>
                </c:pt>
                <c:pt idx="1077">
                  <c:v>8.9999999999999993E-3</c:v>
                </c:pt>
                <c:pt idx="1078">
                  <c:v>1.9E-2</c:v>
                </c:pt>
                <c:pt idx="1079">
                  <c:v>1.4E-2</c:v>
                </c:pt>
                <c:pt idx="1080">
                  <c:v>1.2999999999999999E-2</c:v>
                </c:pt>
                <c:pt idx="1081">
                  <c:v>1.7000000000000001E-2</c:v>
                </c:pt>
                <c:pt idx="1082">
                  <c:v>8.9999999999999993E-3</c:v>
                </c:pt>
                <c:pt idx="1083">
                  <c:v>0.02</c:v>
                </c:pt>
                <c:pt idx="1084">
                  <c:v>2.1000000000000001E-2</c:v>
                </c:pt>
                <c:pt idx="1085">
                  <c:v>2.8000000000000001E-2</c:v>
                </c:pt>
                <c:pt idx="1086">
                  <c:v>1.2999999999999999E-2</c:v>
                </c:pt>
                <c:pt idx="1087">
                  <c:v>1.7000000000000001E-2</c:v>
                </c:pt>
                <c:pt idx="1088">
                  <c:v>1.2999999999999999E-2</c:v>
                </c:pt>
                <c:pt idx="1089">
                  <c:v>3.1E-2</c:v>
                </c:pt>
                <c:pt idx="1090">
                  <c:v>2.7E-2</c:v>
                </c:pt>
                <c:pt idx="1091">
                  <c:v>2.1999999999999999E-2</c:v>
                </c:pt>
                <c:pt idx="1092">
                  <c:v>2.1000000000000001E-2</c:v>
                </c:pt>
                <c:pt idx="1093">
                  <c:v>2.4E-2</c:v>
                </c:pt>
                <c:pt idx="1094">
                  <c:v>1.2999999999999999E-2</c:v>
                </c:pt>
                <c:pt idx="1095">
                  <c:v>2.5999999999999999E-2</c:v>
                </c:pt>
                <c:pt idx="1096">
                  <c:v>0.01</c:v>
                </c:pt>
                <c:pt idx="1097">
                  <c:v>2.1000000000000001E-2</c:v>
                </c:pt>
                <c:pt idx="1098">
                  <c:v>1.7000000000000001E-2</c:v>
                </c:pt>
                <c:pt idx="1099">
                  <c:v>2.3E-2</c:v>
                </c:pt>
                <c:pt idx="1100">
                  <c:v>1.7000000000000001E-2</c:v>
                </c:pt>
                <c:pt idx="1101">
                  <c:v>2.9000000000000001E-2</c:v>
                </c:pt>
                <c:pt idx="1102">
                  <c:v>1.9E-2</c:v>
                </c:pt>
                <c:pt idx="1103">
                  <c:v>0.02</c:v>
                </c:pt>
                <c:pt idx="1104">
                  <c:v>2.5999999999999999E-2</c:v>
                </c:pt>
                <c:pt idx="1105">
                  <c:v>0.02</c:v>
                </c:pt>
                <c:pt idx="1106">
                  <c:v>3.2000000000000001E-2</c:v>
                </c:pt>
                <c:pt idx="1107">
                  <c:v>2.9000000000000001E-2</c:v>
                </c:pt>
                <c:pt idx="1108">
                  <c:v>1.9E-2</c:v>
                </c:pt>
                <c:pt idx="1109">
                  <c:v>2.5000000000000001E-2</c:v>
                </c:pt>
                <c:pt idx="1110">
                  <c:v>2.4E-2</c:v>
                </c:pt>
                <c:pt idx="1111">
                  <c:v>1.4999999999999999E-2</c:v>
                </c:pt>
                <c:pt idx="1112">
                  <c:v>3.7999999999999999E-2</c:v>
                </c:pt>
                <c:pt idx="1113">
                  <c:v>2.9000000000000001E-2</c:v>
                </c:pt>
                <c:pt idx="1114">
                  <c:v>2.3E-2</c:v>
                </c:pt>
                <c:pt idx="1115">
                  <c:v>0.02</c:v>
                </c:pt>
                <c:pt idx="1116">
                  <c:v>2.4E-2</c:v>
                </c:pt>
                <c:pt idx="1117">
                  <c:v>2.5000000000000001E-2</c:v>
                </c:pt>
                <c:pt idx="1118">
                  <c:v>2.5000000000000001E-2</c:v>
                </c:pt>
                <c:pt idx="1119">
                  <c:v>2.4E-2</c:v>
                </c:pt>
                <c:pt idx="1120">
                  <c:v>1.7000000000000001E-2</c:v>
                </c:pt>
                <c:pt idx="1121">
                  <c:v>3.1E-2</c:v>
                </c:pt>
                <c:pt idx="1122">
                  <c:v>2.3E-2</c:v>
                </c:pt>
                <c:pt idx="1123">
                  <c:v>3.2000000000000001E-2</c:v>
                </c:pt>
                <c:pt idx="1124">
                  <c:v>1.7999999999999999E-2</c:v>
                </c:pt>
                <c:pt idx="1125">
                  <c:v>2.9000000000000001E-2</c:v>
                </c:pt>
                <c:pt idx="1126">
                  <c:v>2.7E-2</c:v>
                </c:pt>
                <c:pt idx="1127">
                  <c:v>0.03</c:v>
                </c:pt>
                <c:pt idx="1128">
                  <c:v>2.5000000000000001E-2</c:v>
                </c:pt>
                <c:pt idx="1129">
                  <c:v>2.9000000000000001E-2</c:v>
                </c:pt>
                <c:pt idx="1130">
                  <c:v>2.5000000000000001E-2</c:v>
                </c:pt>
                <c:pt idx="1131">
                  <c:v>2.5999999999999999E-2</c:v>
                </c:pt>
                <c:pt idx="1132">
                  <c:v>2.9000000000000001E-2</c:v>
                </c:pt>
                <c:pt idx="1133">
                  <c:v>0.02</c:v>
                </c:pt>
                <c:pt idx="1134">
                  <c:v>2.4E-2</c:v>
                </c:pt>
                <c:pt idx="1135">
                  <c:v>2.9000000000000001E-2</c:v>
                </c:pt>
                <c:pt idx="1136">
                  <c:v>0.02</c:v>
                </c:pt>
                <c:pt idx="1137">
                  <c:v>2.5000000000000001E-2</c:v>
                </c:pt>
                <c:pt idx="1138">
                  <c:v>2.1999999999999999E-2</c:v>
                </c:pt>
                <c:pt idx="1139">
                  <c:v>2.1999999999999999E-2</c:v>
                </c:pt>
                <c:pt idx="1140">
                  <c:v>2.3E-2</c:v>
                </c:pt>
                <c:pt idx="1141">
                  <c:v>2.8000000000000001E-2</c:v>
                </c:pt>
                <c:pt idx="1142">
                  <c:v>2.5000000000000001E-2</c:v>
                </c:pt>
                <c:pt idx="1143">
                  <c:v>2.4E-2</c:v>
                </c:pt>
                <c:pt idx="1144">
                  <c:v>2.5000000000000001E-2</c:v>
                </c:pt>
                <c:pt idx="1145">
                  <c:v>2.3E-2</c:v>
                </c:pt>
                <c:pt idx="1146">
                  <c:v>1.7999999999999999E-2</c:v>
                </c:pt>
                <c:pt idx="1147">
                  <c:v>2.4E-2</c:v>
                </c:pt>
                <c:pt idx="1148">
                  <c:v>2.3E-2</c:v>
                </c:pt>
                <c:pt idx="1149">
                  <c:v>3.1E-2</c:v>
                </c:pt>
                <c:pt idx="1150">
                  <c:v>2.1999999999999999E-2</c:v>
                </c:pt>
                <c:pt idx="1151">
                  <c:v>3.3000000000000002E-2</c:v>
                </c:pt>
                <c:pt idx="1152">
                  <c:v>3.2000000000000001E-2</c:v>
                </c:pt>
                <c:pt idx="1153">
                  <c:v>2.1999999999999999E-2</c:v>
                </c:pt>
                <c:pt idx="1154">
                  <c:v>2.5000000000000001E-2</c:v>
                </c:pt>
                <c:pt idx="1155">
                  <c:v>2.5999999999999999E-2</c:v>
                </c:pt>
                <c:pt idx="1156">
                  <c:v>3.1E-2</c:v>
                </c:pt>
                <c:pt idx="1157">
                  <c:v>2.3E-2</c:v>
                </c:pt>
                <c:pt idx="1158">
                  <c:v>0.03</c:v>
                </c:pt>
                <c:pt idx="1159">
                  <c:v>2.1999999999999999E-2</c:v>
                </c:pt>
                <c:pt idx="1160">
                  <c:v>3.1E-2</c:v>
                </c:pt>
                <c:pt idx="1161">
                  <c:v>3.5999999999999997E-2</c:v>
                </c:pt>
                <c:pt idx="1162">
                  <c:v>3.1E-2</c:v>
                </c:pt>
                <c:pt idx="1163">
                  <c:v>3.3000000000000002E-2</c:v>
                </c:pt>
                <c:pt idx="1164">
                  <c:v>2.1999999999999999E-2</c:v>
                </c:pt>
                <c:pt idx="1165">
                  <c:v>2.5000000000000001E-2</c:v>
                </c:pt>
                <c:pt idx="1166">
                  <c:v>2.9000000000000001E-2</c:v>
                </c:pt>
                <c:pt idx="1167">
                  <c:v>3.7999999999999999E-2</c:v>
                </c:pt>
                <c:pt idx="1168">
                  <c:v>2.1999999999999999E-2</c:v>
                </c:pt>
                <c:pt idx="1169">
                  <c:v>2.8000000000000001E-2</c:v>
                </c:pt>
                <c:pt idx="1170">
                  <c:v>1.4999999999999999E-2</c:v>
                </c:pt>
                <c:pt idx="1171">
                  <c:v>2.7E-2</c:v>
                </c:pt>
                <c:pt idx="1172">
                  <c:v>2.5999999999999999E-2</c:v>
                </c:pt>
                <c:pt idx="1173">
                  <c:v>3.2000000000000001E-2</c:v>
                </c:pt>
                <c:pt idx="1174">
                  <c:v>3.4000000000000002E-2</c:v>
                </c:pt>
                <c:pt idx="1175">
                  <c:v>1.7999999999999999E-2</c:v>
                </c:pt>
                <c:pt idx="1176">
                  <c:v>0.03</c:v>
                </c:pt>
                <c:pt idx="1177">
                  <c:v>2.1999999999999999E-2</c:v>
                </c:pt>
                <c:pt idx="1178">
                  <c:v>2.5999999999999999E-2</c:v>
                </c:pt>
                <c:pt idx="1179">
                  <c:v>0.02</c:v>
                </c:pt>
                <c:pt idx="1180">
                  <c:v>2.5999999999999999E-2</c:v>
                </c:pt>
                <c:pt idx="1181">
                  <c:v>0.03</c:v>
                </c:pt>
                <c:pt idx="1182">
                  <c:v>2.1000000000000001E-2</c:v>
                </c:pt>
                <c:pt idx="1183">
                  <c:v>2.7E-2</c:v>
                </c:pt>
                <c:pt idx="1184">
                  <c:v>2.7E-2</c:v>
                </c:pt>
                <c:pt idx="1185">
                  <c:v>2.7E-2</c:v>
                </c:pt>
                <c:pt idx="1186">
                  <c:v>2.1999999999999999E-2</c:v>
                </c:pt>
                <c:pt idx="1187">
                  <c:v>2.5000000000000001E-2</c:v>
                </c:pt>
                <c:pt idx="1188">
                  <c:v>2.1000000000000001E-2</c:v>
                </c:pt>
                <c:pt idx="1189">
                  <c:v>2.8000000000000001E-2</c:v>
                </c:pt>
                <c:pt idx="1190">
                  <c:v>2.5000000000000001E-2</c:v>
                </c:pt>
                <c:pt idx="1191">
                  <c:v>1.0999999999999999E-2</c:v>
                </c:pt>
                <c:pt idx="1192">
                  <c:v>2.5999999999999999E-2</c:v>
                </c:pt>
                <c:pt idx="1193">
                  <c:v>2.4E-2</c:v>
                </c:pt>
                <c:pt idx="1194">
                  <c:v>2.4E-2</c:v>
                </c:pt>
                <c:pt idx="1195">
                  <c:v>2.1999999999999999E-2</c:v>
                </c:pt>
                <c:pt idx="1196">
                  <c:v>1.6E-2</c:v>
                </c:pt>
                <c:pt idx="1197">
                  <c:v>1.2999999999999999E-2</c:v>
                </c:pt>
                <c:pt idx="1198">
                  <c:v>2.7E-2</c:v>
                </c:pt>
                <c:pt idx="1199">
                  <c:v>2.1000000000000001E-2</c:v>
                </c:pt>
                <c:pt idx="1200">
                  <c:v>1.2E-2</c:v>
                </c:pt>
                <c:pt idx="1201">
                  <c:v>1.9E-2</c:v>
                </c:pt>
                <c:pt idx="1202">
                  <c:v>2.7E-2</c:v>
                </c:pt>
                <c:pt idx="1203">
                  <c:v>2.4E-2</c:v>
                </c:pt>
                <c:pt idx="1204">
                  <c:v>4.1000000000000002E-2</c:v>
                </c:pt>
                <c:pt idx="1205">
                  <c:v>0.03</c:v>
                </c:pt>
                <c:pt idx="1206">
                  <c:v>1.7000000000000001E-2</c:v>
                </c:pt>
                <c:pt idx="1207">
                  <c:v>2.5999999999999999E-2</c:v>
                </c:pt>
                <c:pt idx="1208">
                  <c:v>2.8000000000000001E-2</c:v>
                </c:pt>
                <c:pt idx="1209">
                  <c:v>1.4E-2</c:v>
                </c:pt>
                <c:pt idx="1210">
                  <c:v>2.7E-2</c:v>
                </c:pt>
                <c:pt idx="1211">
                  <c:v>2.9000000000000001E-2</c:v>
                </c:pt>
                <c:pt idx="1212">
                  <c:v>2.4E-2</c:v>
                </c:pt>
                <c:pt idx="1213">
                  <c:v>2.4E-2</c:v>
                </c:pt>
                <c:pt idx="1214">
                  <c:v>3.3000000000000002E-2</c:v>
                </c:pt>
                <c:pt idx="1215">
                  <c:v>1.2999999999999999E-2</c:v>
                </c:pt>
                <c:pt idx="1216">
                  <c:v>2.1999999999999999E-2</c:v>
                </c:pt>
                <c:pt idx="1217">
                  <c:v>2.8000000000000001E-2</c:v>
                </c:pt>
                <c:pt idx="1218">
                  <c:v>1.7000000000000001E-2</c:v>
                </c:pt>
                <c:pt idx="1219">
                  <c:v>0.02</c:v>
                </c:pt>
                <c:pt idx="1220">
                  <c:v>2.5999999999999999E-2</c:v>
                </c:pt>
                <c:pt idx="1221">
                  <c:v>0.02</c:v>
                </c:pt>
                <c:pt idx="1222">
                  <c:v>2.7E-2</c:v>
                </c:pt>
                <c:pt idx="1223">
                  <c:v>2.8000000000000001E-2</c:v>
                </c:pt>
                <c:pt idx="1224">
                  <c:v>3.3000000000000002E-2</c:v>
                </c:pt>
                <c:pt idx="1225">
                  <c:v>2.7E-2</c:v>
                </c:pt>
                <c:pt idx="1226">
                  <c:v>2.8000000000000001E-2</c:v>
                </c:pt>
                <c:pt idx="1227">
                  <c:v>1.0999999999999999E-2</c:v>
                </c:pt>
                <c:pt idx="1228">
                  <c:v>2.8000000000000001E-2</c:v>
                </c:pt>
                <c:pt idx="1229">
                  <c:v>0.03</c:v>
                </c:pt>
                <c:pt idx="1230">
                  <c:v>3.4000000000000002E-2</c:v>
                </c:pt>
                <c:pt idx="1231">
                  <c:v>2.7E-2</c:v>
                </c:pt>
                <c:pt idx="1232">
                  <c:v>0.03</c:v>
                </c:pt>
                <c:pt idx="1233">
                  <c:v>2.7E-2</c:v>
                </c:pt>
                <c:pt idx="1234">
                  <c:v>1.4999999999999999E-2</c:v>
                </c:pt>
                <c:pt idx="1235">
                  <c:v>2.5999999999999999E-2</c:v>
                </c:pt>
                <c:pt idx="1236">
                  <c:v>0.02</c:v>
                </c:pt>
                <c:pt idx="1237">
                  <c:v>2.4E-2</c:v>
                </c:pt>
                <c:pt idx="1238">
                  <c:v>1.2E-2</c:v>
                </c:pt>
                <c:pt idx="1239">
                  <c:v>2.3E-2</c:v>
                </c:pt>
                <c:pt idx="1240">
                  <c:v>3.7999999999999999E-2</c:v>
                </c:pt>
                <c:pt idx="1241">
                  <c:v>2.3E-2</c:v>
                </c:pt>
                <c:pt idx="1242">
                  <c:v>2.9000000000000001E-2</c:v>
                </c:pt>
                <c:pt idx="1243">
                  <c:v>3.4000000000000002E-2</c:v>
                </c:pt>
                <c:pt idx="1244">
                  <c:v>2.5999999999999999E-2</c:v>
                </c:pt>
                <c:pt idx="1245">
                  <c:v>2.8000000000000001E-2</c:v>
                </c:pt>
                <c:pt idx="1246">
                  <c:v>8.0000000000000002E-3</c:v>
                </c:pt>
                <c:pt idx="1247">
                  <c:v>1.7000000000000001E-2</c:v>
                </c:pt>
                <c:pt idx="1248">
                  <c:v>2.1999999999999999E-2</c:v>
                </c:pt>
                <c:pt idx="1249">
                  <c:v>2.5999999999999999E-2</c:v>
                </c:pt>
                <c:pt idx="1250">
                  <c:v>2.5999999999999999E-2</c:v>
                </c:pt>
                <c:pt idx="1251">
                  <c:v>2.5000000000000001E-2</c:v>
                </c:pt>
                <c:pt idx="1252">
                  <c:v>2.5000000000000001E-2</c:v>
                </c:pt>
                <c:pt idx="1253">
                  <c:v>2.1999999999999999E-2</c:v>
                </c:pt>
                <c:pt idx="1254">
                  <c:v>2.5999999999999999E-2</c:v>
                </c:pt>
                <c:pt idx="1255">
                  <c:v>0.05</c:v>
                </c:pt>
                <c:pt idx="1256">
                  <c:v>2.3E-2</c:v>
                </c:pt>
                <c:pt idx="1257">
                  <c:v>0.02</c:v>
                </c:pt>
                <c:pt idx="1258">
                  <c:v>0.03</c:v>
                </c:pt>
                <c:pt idx="1259">
                  <c:v>7.0000000000000001E-3</c:v>
                </c:pt>
                <c:pt idx="1260">
                  <c:v>0.03</c:v>
                </c:pt>
                <c:pt idx="1261">
                  <c:v>2.1999999999999999E-2</c:v>
                </c:pt>
                <c:pt idx="1262">
                  <c:v>1.2999999999999999E-2</c:v>
                </c:pt>
                <c:pt idx="1263">
                  <c:v>2.1999999999999999E-2</c:v>
                </c:pt>
                <c:pt idx="1264">
                  <c:v>2.5999999999999999E-2</c:v>
                </c:pt>
                <c:pt idx="1265">
                  <c:v>1.9E-2</c:v>
                </c:pt>
                <c:pt idx="1266">
                  <c:v>1.9E-2</c:v>
                </c:pt>
                <c:pt idx="1267">
                  <c:v>1.7999999999999999E-2</c:v>
                </c:pt>
                <c:pt idx="1268">
                  <c:v>1.4E-2</c:v>
                </c:pt>
                <c:pt idx="1269">
                  <c:v>2.3E-2</c:v>
                </c:pt>
                <c:pt idx="1270">
                  <c:v>0.02</c:v>
                </c:pt>
                <c:pt idx="1271">
                  <c:v>1.2E-2</c:v>
                </c:pt>
                <c:pt idx="1272">
                  <c:v>2.1000000000000001E-2</c:v>
                </c:pt>
                <c:pt idx="1273">
                  <c:v>2.9000000000000001E-2</c:v>
                </c:pt>
                <c:pt idx="1274">
                  <c:v>1.7999999999999999E-2</c:v>
                </c:pt>
                <c:pt idx="1275">
                  <c:v>3.3000000000000002E-2</c:v>
                </c:pt>
                <c:pt idx="1276">
                  <c:v>0.03</c:v>
                </c:pt>
                <c:pt idx="1277">
                  <c:v>2.5000000000000001E-2</c:v>
                </c:pt>
                <c:pt idx="1278">
                  <c:v>1.9E-2</c:v>
                </c:pt>
                <c:pt idx="1279">
                  <c:v>1.4E-2</c:v>
                </c:pt>
                <c:pt idx="1280">
                  <c:v>2.1999999999999999E-2</c:v>
                </c:pt>
                <c:pt idx="1281">
                  <c:v>4.8000000000000001E-2</c:v>
                </c:pt>
                <c:pt idx="1282">
                  <c:v>0.01</c:v>
                </c:pt>
                <c:pt idx="1283">
                  <c:v>2.5000000000000001E-2</c:v>
                </c:pt>
                <c:pt idx="1284">
                  <c:v>1.4E-2</c:v>
                </c:pt>
                <c:pt idx="1285">
                  <c:v>1.9E-2</c:v>
                </c:pt>
                <c:pt idx="1286">
                  <c:v>1.2999999999999999E-2</c:v>
                </c:pt>
                <c:pt idx="1287">
                  <c:v>2.8000000000000001E-2</c:v>
                </c:pt>
                <c:pt idx="1288">
                  <c:v>2.1999999999999999E-2</c:v>
                </c:pt>
                <c:pt idx="1289">
                  <c:v>3.3000000000000002E-2</c:v>
                </c:pt>
                <c:pt idx="1290">
                  <c:v>3.5000000000000003E-2</c:v>
                </c:pt>
                <c:pt idx="1291">
                  <c:v>2.5000000000000001E-2</c:v>
                </c:pt>
                <c:pt idx="1292">
                  <c:v>1.9E-2</c:v>
                </c:pt>
                <c:pt idx="1293">
                  <c:v>2.7E-2</c:v>
                </c:pt>
                <c:pt idx="1294">
                  <c:v>1.6E-2</c:v>
                </c:pt>
                <c:pt idx="1295">
                  <c:v>2.7E-2</c:v>
                </c:pt>
                <c:pt idx="1296">
                  <c:v>0.02</c:v>
                </c:pt>
                <c:pt idx="1297">
                  <c:v>0.02</c:v>
                </c:pt>
                <c:pt idx="1298">
                  <c:v>2.4E-2</c:v>
                </c:pt>
                <c:pt idx="1299">
                  <c:v>2.1000000000000001E-2</c:v>
                </c:pt>
                <c:pt idx="1300">
                  <c:v>2.3E-2</c:v>
                </c:pt>
                <c:pt idx="1301">
                  <c:v>2.3E-2</c:v>
                </c:pt>
                <c:pt idx="1302">
                  <c:v>2.5999999999999999E-2</c:v>
                </c:pt>
                <c:pt idx="1303">
                  <c:v>2.5999999999999999E-2</c:v>
                </c:pt>
                <c:pt idx="1304">
                  <c:v>3.5999999999999997E-2</c:v>
                </c:pt>
                <c:pt idx="1305">
                  <c:v>0.01</c:v>
                </c:pt>
                <c:pt idx="1306">
                  <c:v>2.4E-2</c:v>
                </c:pt>
                <c:pt idx="1307">
                  <c:v>2.3E-2</c:v>
                </c:pt>
                <c:pt idx="1308">
                  <c:v>0.01</c:v>
                </c:pt>
                <c:pt idx="1309">
                  <c:v>0.03</c:v>
                </c:pt>
                <c:pt idx="1310">
                  <c:v>2.3E-2</c:v>
                </c:pt>
                <c:pt idx="1311">
                  <c:v>0.03</c:v>
                </c:pt>
                <c:pt idx="1312">
                  <c:v>0.02</c:v>
                </c:pt>
                <c:pt idx="1313">
                  <c:v>0.03</c:v>
                </c:pt>
                <c:pt idx="1314">
                  <c:v>2.5999999999999999E-2</c:v>
                </c:pt>
                <c:pt idx="1315">
                  <c:v>2.5999999999999999E-2</c:v>
                </c:pt>
                <c:pt idx="1316">
                  <c:v>2.8000000000000001E-2</c:v>
                </c:pt>
                <c:pt idx="1317">
                  <c:v>0.03</c:v>
                </c:pt>
                <c:pt idx="1318">
                  <c:v>3.5999999999999997E-2</c:v>
                </c:pt>
                <c:pt idx="1319">
                  <c:v>2.4E-2</c:v>
                </c:pt>
                <c:pt idx="1320">
                  <c:v>3.5000000000000003E-2</c:v>
                </c:pt>
                <c:pt idx="1321">
                  <c:v>2.3E-2</c:v>
                </c:pt>
                <c:pt idx="1322">
                  <c:v>2.7E-2</c:v>
                </c:pt>
                <c:pt idx="1323">
                  <c:v>1.9E-2</c:v>
                </c:pt>
                <c:pt idx="1324">
                  <c:v>3.3000000000000002E-2</c:v>
                </c:pt>
                <c:pt idx="1325">
                  <c:v>0.02</c:v>
                </c:pt>
                <c:pt idx="1326">
                  <c:v>2.4E-2</c:v>
                </c:pt>
                <c:pt idx="1327">
                  <c:v>1.6E-2</c:v>
                </c:pt>
                <c:pt idx="1328">
                  <c:v>2.5000000000000001E-2</c:v>
                </c:pt>
                <c:pt idx="1329">
                  <c:v>2.5999999999999999E-2</c:v>
                </c:pt>
                <c:pt idx="1330">
                  <c:v>3.3000000000000002E-2</c:v>
                </c:pt>
                <c:pt idx="1331">
                  <c:v>2.8000000000000001E-2</c:v>
                </c:pt>
                <c:pt idx="1332">
                  <c:v>2.3E-2</c:v>
                </c:pt>
                <c:pt idx="1333">
                  <c:v>2.4E-2</c:v>
                </c:pt>
                <c:pt idx="1334">
                  <c:v>1.7999999999999999E-2</c:v>
                </c:pt>
                <c:pt idx="1335">
                  <c:v>2.1000000000000001E-2</c:v>
                </c:pt>
                <c:pt idx="1336">
                  <c:v>1.7000000000000001E-2</c:v>
                </c:pt>
                <c:pt idx="1337">
                  <c:v>2.5000000000000001E-2</c:v>
                </c:pt>
                <c:pt idx="1338">
                  <c:v>3.4000000000000002E-2</c:v>
                </c:pt>
                <c:pt idx="1339">
                  <c:v>3.2000000000000001E-2</c:v>
                </c:pt>
                <c:pt idx="1340">
                  <c:v>2.5000000000000001E-2</c:v>
                </c:pt>
                <c:pt idx="1341">
                  <c:v>2.8000000000000001E-2</c:v>
                </c:pt>
                <c:pt idx="1342">
                  <c:v>1.9E-2</c:v>
                </c:pt>
                <c:pt idx="1343">
                  <c:v>2.4E-2</c:v>
                </c:pt>
                <c:pt idx="1344">
                  <c:v>1.7999999999999999E-2</c:v>
                </c:pt>
                <c:pt idx="1345">
                  <c:v>3.4000000000000002E-2</c:v>
                </c:pt>
                <c:pt idx="1346">
                  <c:v>2.5999999999999999E-2</c:v>
                </c:pt>
                <c:pt idx="1347">
                  <c:v>2.7E-2</c:v>
                </c:pt>
                <c:pt idx="1348">
                  <c:v>2.5999999999999999E-2</c:v>
                </c:pt>
                <c:pt idx="1349">
                  <c:v>2.9000000000000001E-2</c:v>
                </c:pt>
                <c:pt idx="1350">
                  <c:v>2.9000000000000001E-2</c:v>
                </c:pt>
                <c:pt idx="1351">
                  <c:v>2.9000000000000001E-2</c:v>
                </c:pt>
                <c:pt idx="1352">
                  <c:v>2.4E-2</c:v>
                </c:pt>
                <c:pt idx="1353">
                  <c:v>2.7E-2</c:v>
                </c:pt>
                <c:pt idx="1354">
                  <c:v>0.04</c:v>
                </c:pt>
                <c:pt idx="1355">
                  <c:v>2.7E-2</c:v>
                </c:pt>
                <c:pt idx="1356">
                  <c:v>2.5999999999999999E-2</c:v>
                </c:pt>
                <c:pt idx="1357">
                  <c:v>1.6E-2</c:v>
                </c:pt>
                <c:pt idx="1358">
                  <c:v>3.3000000000000002E-2</c:v>
                </c:pt>
                <c:pt idx="1359">
                  <c:v>2.5000000000000001E-2</c:v>
                </c:pt>
                <c:pt idx="1360">
                  <c:v>3.7999999999999999E-2</c:v>
                </c:pt>
                <c:pt idx="1361">
                  <c:v>3.2000000000000001E-2</c:v>
                </c:pt>
                <c:pt idx="1362">
                  <c:v>1.2E-2</c:v>
                </c:pt>
                <c:pt idx="1363">
                  <c:v>3.2000000000000001E-2</c:v>
                </c:pt>
                <c:pt idx="1364">
                  <c:v>3.6999999999999998E-2</c:v>
                </c:pt>
                <c:pt idx="1365">
                  <c:v>1.7000000000000001E-2</c:v>
                </c:pt>
                <c:pt idx="1366">
                  <c:v>3.5000000000000003E-2</c:v>
                </c:pt>
                <c:pt idx="1367">
                  <c:v>2.3E-2</c:v>
                </c:pt>
                <c:pt idx="1368">
                  <c:v>2.5000000000000001E-2</c:v>
                </c:pt>
                <c:pt idx="1369">
                  <c:v>3.4000000000000002E-2</c:v>
                </c:pt>
                <c:pt idx="1370">
                  <c:v>3.5000000000000003E-2</c:v>
                </c:pt>
                <c:pt idx="1371">
                  <c:v>4.2999999999999997E-2</c:v>
                </c:pt>
                <c:pt idx="1372">
                  <c:v>3.5000000000000003E-2</c:v>
                </c:pt>
                <c:pt idx="1373">
                  <c:v>1.2E-2</c:v>
                </c:pt>
                <c:pt idx="1374">
                  <c:v>2.5999999999999999E-2</c:v>
                </c:pt>
                <c:pt idx="1375">
                  <c:v>3.3000000000000002E-2</c:v>
                </c:pt>
                <c:pt idx="1376">
                  <c:v>4.2000000000000003E-2</c:v>
                </c:pt>
                <c:pt idx="1377">
                  <c:v>1.9E-2</c:v>
                </c:pt>
                <c:pt idx="1378">
                  <c:v>2.5000000000000001E-2</c:v>
                </c:pt>
                <c:pt idx="1379">
                  <c:v>3.4000000000000002E-2</c:v>
                </c:pt>
                <c:pt idx="1380">
                  <c:v>1.7999999999999999E-2</c:v>
                </c:pt>
                <c:pt idx="1381">
                  <c:v>3.4000000000000002E-2</c:v>
                </c:pt>
                <c:pt idx="1382">
                  <c:v>1.9E-2</c:v>
                </c:pt>
                <c:pt idx="1383">
                  <c:v>2.8000000000000001E-2</c:v>
                </c:pt>
                <c:pt idx="1384">
                  <c:v>4.1000000000000002E-2</c:v>
                </c:pt>
                <c:pt idx="1385">
                  <c:v>2.5000000000000001E-2</c:v>
                </c:pt>
                <c:pt idx="1386">
                  <c:v>3.9E-2</c:v>
                </c:pt>
                <c:pt idx="1387">
                  <c:v>2.5999999999999999E-2</c:v>
                </c:pt>
                <c:pt idx="1388">
                  <c:v>3.1E-2</c:v>
                </c:pt>
                <c:pt idx="1389">
                  <c:v>3.5999999999999997E-2</c:v>
                </c:pt>
                <c:pt idx="1390">
                  <c:v>0.03</c:v>
                </c:pt>
                <c:pt idx="1391">
                  <c:v>1.9E-2</c:v>
                </c:pt>
                <c:pt idx="1392">
                  <c:v>0.04</c:v>
                </c:pt>
                <c:pt idx="1393">
                  <c:v>2.7E-2</c:v>
                </c:pt>
                <c:pt idx="1394">
                  <c:v>3.3000000000000002E-2</c:v>
                </c:pt>
                <c:pt idx="1395">
                  <c:v>2.5999999999999999E-2</c:v>
                </c:pt>
                <c:pt idx="1396">
                  <c:v>2.1999999999999999E-2</c:v>
                </c:pt>
                <c:pt idx="1397">
                  <c:v>2.8000000000000001E-2</c:v>
                </c:pt>
                <c:pt idx="1398">
                  <c:v>2.1999999999999999E-2</c:v>
                </c:pt>
                <c:pt idx="1399">
                  <c:v>3.3000000000000002E-2</c:v>
                </c:pt>
                <c:pt idx="1400">
                  <c:v>2.9000000000000001E-2</c:v>
                </c:pt>
                <c:pt idx="1401">
                  <c:v>4.7E-2</c:v>
                </c:pt>
                <c:pt idx="1402">
                  <c:v>1.4999999999999999E-2</c:v>
                </c:pt>
                <c:pt idx="1403">
                  <c:v>0.03</c:v>
                </c:pt>
                <c:pt idx="1404">
                  <c:v>2.7E-2</c:v>
                </c:pt>
                <c:pt idx="1405">
                  <c:v>3.4000000000000002E-2</c:v>
                </c:pt>
                <c:pt idx="1406">
                  <c:v>0.04</c:v>
                </c:pt>
                <c:pt idx="1407">
                  <c:v>3.3000000000000002E-2</c:v>
                </c:pt>
                <c:pt idx="1408">
                  <c:v>3.9E-2</c:v>
                </c:pt>
                <c:pt idx="1409">
                  <c:v>2.5000000000000001E-2</c:v>
                </c:pt>
                <c:pt idx="1410">
                  <c:v>2.4E-2</c:v>
                </c:pt>
                <c:pt idx="1411">
                  <c:v>2.5000000000000001E-2</c:v>
                </c:pt>
                <c:pt idx="1412">
                  <c:v>3.9E-2</c:v>
                </c:pt>
                <c:pt idx="1413">
                  <c:v>0.01</c:v>
                </c:pt>
                <c:pt idx="1414">
                  <c:v>1.7000000000000001E-2</c:v>
                </c:pt>
                <c:pt idx="1415">
                  <c:v>2.5999999999999999E-2</c:v>
                </c:pt>
                <c:pt idx="1416">
                  <c:v>3.4000000000000002E-2</c:v>
                </c:pt>
                <c:pt idx="1417">
                  <c:v>3.3000000000000002E-2</c:v>
                </c:pt>
                <c:pt idx="1418">
                  <c:v>0.04</c:v>
                </c:pt>
                <c:pt idx="1419">
                  <c:v>3.5000000000000003E-2</c:v>
                </c:pt>
                <c:pt idx="1420">
                  <c:v>0.03</c:v>
                </c:pt>
                <c:pt idx="1421">
                  <c:v>2.5999999999999999E-2</c:v>
                </c:pt>
                <c:pt idx="1422">
                  <c:v>2.3E-2</c:v>
                </c:pt>
                <c:pt idx="1423">
                  <c:v>0.04</c:v>
                </c:pt>
                <c:pt idx="1424">
                  <c:v>2.8000000000000001E-2</c:v>
                </c:pt>
                <c:pt idx="1425">
                  <c:v>2.5999999999999999E-2</c:v>
                </c:pt>
                <c:pt idx="1426">
                  <c:v>1.4999999999999999E-2</c:v>
                </c:pt>
                <c:pt idx="1427">
                  <c:v>2.1000000000000001E-2</c:v>
                </c:pt>
                <c:pt idx="1428">
                  <c:v>3.9E-2</c:v>
                </c:pt>
                <c:pt idx="1429">
                  <c:v>2.5000000000000001E-2</c:v>
                </c:pt>
                <c:pt idx="1430">
                  <c:v>4.5999999999999999E-2</c:v>
                </c:pt>
                <c:pt idx="1431">
                  <c:v>3.2000000000000001E-2</c:v>
                </c:pt>
                <c:pt idx="1432">
                  <c:v>3.1E-2</c:v>
                </c:pt>
                <c:pt idx="1433">
                  <c:v>3.5000000000000003E-2</c:v>
                </c:pt>
                <c:pt idx="1434">
                  <c:v>3.3000000000000002E-2</c:v>
                </c:pt>
                <c:pt idx="1435">
                  <c:v>0.03</c:v>
                </c:pt>
                <c:pt idx="1436">
                  <c:v>2.3E-2</c:v>
                </c:pt>
                <c:pt idx="1437">
                  <c:v>1.9E-2</c:v>
                </c:pt>
                <c:pt idx="1438">
                  <c:v>4.2000000000000003E-2</c:v>
                </c:pt>
                <c:pt idx="1439">
                  <c:v>2.4E-2</c:v>
                </c:pt>
                <c:pt idx="1440">
                  <c:v>3.1E-2</c:v>
                </c:pt>
                <c:pt idx="1441">
                  <c:v>2.1000000000000001E-2</c:v>
                </c:pt>
                <c:pt idx="1442">
                  <c:v>2.5999999999999999E-2</c:v>
                </c:pt>
                <c:pt idx="1443">
                  <c:v>1.4E-2</c:v>
                </c:pt>
                <c:pt idx="1444">
                  <c:v>3.4000000000000002E-2</c:v>
                </c:pt>
                <c:pt idx="1445">
                  <c:v>0.03</c:v>
                </c:pt>
                <c:pt idx="1446">
                  <c:v>2.7E-2</c:v>
                </c:pt>
                <c:pt idx="1447">
                  <c:v>1.6E-2</c:v>
                </c:pt>
                <c:pt idx="1448">
                  <c:v>2.8000000000000001E-2</c:v>
                </c:pt>
                <c:pt idx="1449">
                  <c:v>1.6E-2</c:v>
                </c:pt>
                <c:pt idx="1450">
                  <c:v>2.3E-2</c:v>
                </c:pt>
                <c:pt idx="1451">
                  <c:v>0.03</c:v>
                </c:pt>
                <c:pt idx="1452">
                  <c:v>2.4E-2</c:v>
                </c:pt>
                <c:pt idx="1453">
                  <c:v>2.5999999999999999E-2</c:v>
                </c:pt>
                <c:pt idx="1454">
                  <c:v>2.3E-2</c:v>
                </c:pt>
                <c:pt idx="1455">
                  <c:v>0.03</c:v>
                </c:pt>
                <c:pt idx="1456">
                  <c:v>2.8000000000000001E-2</c:v>
                </c:pt>
                <c:pt idx="1457">
                  <c:v>3.4000000000000002E-2</c:v>
                </c:pt>
                <c:pt idx="1458">
                  <c:v>2.9000000000000001E-2</c:v>
                </c:pt>
                <c:pt idx="1459">
                  <c:v>2.4E-2</c:v>
                </c:pt>
                <c:pt idx="1460">
                  <c:v>0.02</c:v>
                </c:pt>
                <c:pt idx="1461">
                  <c:v>2.1000000000000001E-2</c:v>
                </c:pt>
                <c:pt idx="1462">
                  <c:v>2.7E-2</c:v>
                </c:pt>
                <c:pt idx="1463">
                  <c:v>3.2000000000000001E-2</c:v>
                </c:pt>
                <c:pt idx="1464">
                  <c:v>1.4E-2</c:v>
                </c:pt>
                <c:pt idx="1465">
                  <c:v>2.1999999999999999E-2</c:v>
                </c:pt>
                <c:pt idx="1466">
                  <c:v>3.2000000000000001E-2</c:v>
                </c:pt>
                <c:pt idx="1467">
                  <c:v>1.7000000000000001E-2</c:v>
                </c:pt>
                <c:pt idx="1468">
                  <c:v>2.8000000000000001E-2</c:v>
                </c:pt>
                <c:pt idx="1469">
                  <c:v>2.5000000000000001E-2</c:v>
                </c:pt>
                <c:pt idx="1470">
                  <c:v>2.3E-2</c:v>
                </c:pt>
                <c:pt idx="1471">
                  <c:v>2.1000000000000001E-2</c:v>
                </c:pt>
                <c:pt idx="1472">
                  <c:v>2.7E-2</c:v>
                </c:pt>
                <c:pt idx="1473">
                  <c:v>2.9000000000000001E-2</c:v>
                </c:pt>
                <c:pt idx="1474">
                  <c:v>3.1E-2</c:v>
                </c:pt>
                <c:pt idx="1475">
                  <c:v>1.7000000000000001E-2</c:v>
                </c:pt>
                <c:pt idx="1476">
                  <c:v>8.0000000000000002E-3</c:v>
                </c:pt>
                <c:pt idx="1477">
                  <c:v>2.4E-2</c:v>
                </c:pt>
                <c:pt idx="1478">
                  <c:v>2.5000000000000001E-2</c:v>
                </c:pt>
                <c:pt idx="1479">
                  <c:v>3.4000000000000002E-2</c:v>
                </c:pt>
                <c:pt idx="1480">
                  <c:v>2.4E-2</c:v>
                </c:pt>
                <c:pt idx="1481">
                  <c:v>2.7E-2</c:v>
                </c:pt>
                <c:pt idx="1482">
                  <c:v>5.1999999999999998E-2</c:v>
                </c:pt>
                <c:pt idx="1483">
                  <c:v>2.1999999999999999E-2</c:v>
                </c:pt>
                <c:pt idx="1484">
                  <c:v>1.4999999999999999E-2</c:v>
                </c:pt>
                <c:pt idx="1485">
                  <c:v>1.7999999999999999E-2</c:v>
                </c:pt>
                <c:pt idx="1486">
                  <c:v>2.7E-2</c:v>
                </c:pt>
                <c:pt idx="1487">
                  <c:v>0.03</c:v>
                </c:pt>
                <c:pt idx="1488">
                  <c:v>2.8000000000000001E-2</c:v>
                </c:pt>
                <c:pt idx="1489">
                  <c:v>2.7E-2</c:v>
                </c:pt>
                <c:pt idx="1490">
                  <c:v>2.1999999999999999E-2</c:v>
                </c:pt>
                <c:pt idx="1491">
                  <c:v>1.7999999999999999E-2</c:v>
                </c:pt>
                <c:pt idx="1492">
                  <c:v>2.9000000000000001E-2</c:v>
                </c:pt>
                <c:pt idx="1493">
                  <c:v>3.4000000000000002E-2</c:v>
                </c:pt>
                <c:pt idx="1494">
                  <c:v>2.8000000000000001E-2</c:v>
                </c:pt>
                <c:pt idx="1495">
                  <c:v>2.7E-2</c:v>
                </c:pt>
                <c:pt idx="1496">
                  <c:v>1.7000000000000001E-2</c:v>
                </c:pt>
                <c:pt idx="1497">
                  <c:v>2.7E-2</c:v>
                </c:pt>
                <c:pt idx="1498">
                  <c:v>1.0999999999999999E-2</c:v>
                </c:pt>
                <c:pt idx="1499">
                  <c:v>0.02</c:v>
                </c:pt>
                <c:pt idx="1500">
                  <c:v>3.7999999999999999E-2</c:v>
                </c:pt>
                <c:pt idx="1501">
                  <c:v>2.3E-2</c:v>
                </c:pt>
                <c:pt idx="1502">
                  <c:v>3.2000000000000001E-2</c:v>
                </c:pt>
                <c:pt idx="1503">
                  <c:v>2.5000000000000001E-2</c:v>
                </c:pt>
                <c:pt idx="1504">
                  <c:v>2.9000000000000001E-2</c:v>
                </c:pt>
                <c:pt idx="1505">
                  <c:v>0.01</c:v>
                </c:pt>
                <c:pt idx="1506">
                  <c:v>3.1E-2</c:v>
                </c:pt>
                <c:pt idx="1507">
                  <c:v>2.4E-2</c:v>
                </c:pt>
                <c:pt idx="1508">
                  <c:v>2.1999999999999999E-2</c:v>
                </c:pt>
                <c:pt idx="1509">
                  <c:v>1.7000000000000001E-2</c:v>
                </c:pt>
                <c:pt idx="1510">
                  <c:v>3.1E-2</c:v>
                </c:pt>
                <c:pt idx="1511">
                  <c:v>2.7E-2</c:v>
                </c:pt>
                <c:pt idx="1512">
                  <c:v>2.7E-2</c:v>
                </c:pt>
                <c:pt idx="1513">
                  <c:v>2.9000000000000001E-2</c:v>
                </c:pt>
                <c:pt idx="1514">
                  <c:v>3.7999999999999999E-2</c:v>
                </c:pt>
                <c:pt idx="1515">
                  <c:v>8.0000000000000002E-3</c:v>
                </c:pt>
                <c:pt idx="1516">
                  <c:v>4.5999999999999999E-2</c:v>
                </c:pt>
                <c:pt idx="1517">
                  <c:v>3.5000000000000003E-2</c:v>
                </c:pt>
                <c:pt idx="1518">
                  <c:v>2.1999999999999999E-2</c:v>
                </c:pt>
                <c:pt idx="1519">
                  <c:v>2.4E-2</c:v>
                </c:pt>
                <c:pt idx="1520">
                  <c:v>2.5000000000000001E-2</c:v>
                </c:pt>
                <c:pt idx="1521">
                  <c:v>2.5999999999999999E-2</c:v>
                </c:pt>
                <c:pt idx="1522">
                  <c:v>3.1E-2</c:v>
                </c:pt>
                <c:pt idx="1523">
                  <c:v>3.3000000000000002E-2</c:v>
                </c:pt>
                <c:pt idx="1524">
                  <c:v>2.5000000000000001E-2</c:v>
                </c:pt>
                <c:pt idx="1525">
                  <c:v>2.3E-2</c:v>
                </c:pt>
                <c:pt idx="1526">
                  <c:v>2.9000000000000001E-2</c:v>
                </c:pt>
                <c:pt idx="1527">
                  <c:v>2.4E-2</c:v>
                </c:pt>
                <c:pt idx="1528">
                  <c:v>2.1999999999999999E-2</c:v>
                </c:pt>
                <c:pt idx="1529">
                  <c:v>1.7999999999999999E-2</c:v>
                </c:pt>
                <c:pt idx="1530">
                  <c:v>3.6999999999999998E-2</c:v>
                </c:pt>
                <c:pt idx="1531">
                  <c:v>2.4E-2</c:v>
                </c:pt>
                <c:pt idx="1532">
                  <c:v>7.0000000000000001E-3</c:v>
                </c:pt>
                <c:pt idx="1533">
                  <c:v>0.03</c:v>
                </c:pt>
                <c:pt idx="1534">
                  <c:v>2.3E-2</c:v>
                </c:pt>
                <c:pt idx="1535">
                  <c:v>3.5000000000000003E-2</c:v>
                </c:pt>
                <c:pt idx="1536">
                  <c:v>3.1E-2</c:v>
                </c:pt>
                <c:pt idx="1537">
                  <c:v>3.9E-2</c:v>
                </c:pt>
                <c:pt idx="1538">
                  <c:v>4.2000000000000003E-2</c:v>
                </c:pt>
                <c:pt idx="1539">
                  <c:v>1.6E-2</c:v>
                </c:pt>
                <c:pt idx="1540">
                  <c:v>1.6E-2</c:v>
                </c:pt>
                <c:pt idx="1541">
                  <c:v>3.5999999999999997E-2</c:v>
                </c:pt>
                <c:pt idx="1542">
                  <c:v>2.9000000000000001E-2</c:v>
                </c:pt>
                <c:pt idx="1543">
                  <c:v>3.5000000000000003E-2</c:v>
                </c:pt>
                <c:pt idx="1544">
                  <c:v>4.2000000000000003E-2</c:v>
                </c:pt>
                <c:pt idx="1545">
                  <c:v>2.5000000000000001E-2</c:v>
                </c:pt>
                <c:pt idx="1546">
                  <c:v>2.7E-2</c:v>
                </c:pt>
                <c:pt idx="1547">
                  <c:v>3.2000000000000001E-2</c:v>
                </c:pt>
                <c:pt idx="1548">
                  <c:v>2.1000000000000001E-2</c:v>
                </c:pt>
                <c:pt idx="1549">
                  <c:v>3.4000000000000002E-2</c:v>
                </c:pt>
                <c:pt idx="1550">
                  <c:v>1.4E-2</c:v>
                </c:pt>
                <c:pt idx="1551">
                  <c:v>3.5000000000000003E-2</c:v>
                </c:pt>
                <c:pt idx="1552">
                  <c:v>4.4999999999999998E-2</c:v>
                </c:pt>
                <c:pt idx="1553">
                  <c:v>3.4000000000000002E-2</c:v>
                </c:pt>
                <c:pt idx="1554">
                  <c:v>2.7E-2</c:v>
                </c:pt>
                <c:pt idx="1555">
                  <c:v>3.9E-2</c:v>
                </c:pt>
                <c:pt idx="1556">
                  <c:v>3.5999999999999997E-2</c:v>
                </c:pt>
                <c:pt idx="1557">
                  <c:v>0.03</c:v>
                </c:pt>
                <c:pt idx="1558">
                  <c:v>2.5999999999999999E-2</c:v>
                </c:pt>
                <c:pt idx="1559">
                  <c:v>3.4000000000000002E-2</c:v>
                </c:pt>
                <c:pt idx="1560">
                  <c:v>2.7E-2</c:v>
                </c:pt>
                <c:pt idx="1561">
                  <c:v>2.9000000000000001E-2</c:v>
                </c:pt>
                <c:pt idx="1562">
                  <c:v>2.9000000000000001E-2</c:v>
                </c:pt>
                <c:pt idx="1563">
                  <c:v>2.8000000000000001E-2</c:v>
                </c:pt>
                <c:pt idx="1564">
                  <c:v>2.5000000000000001E-2</c:v>
                </c:pt>
                <c:pt idx="1565">
                  <c:v>1.7000000000000001E-2</c:v>
                </c:pt>
                <c:pt idx="1566">
                  <c:v>3.1E-2</c:v>
                </c:pt>
                <c:pt idx="1567">
                  <c:v>3.9E-2</c:v>
                </c:pt>
                <c:pt idx="1568">
                  <c:v>2.1999999999999999E-2</c:v>
                </c:pt>
                <c:pt idx="1569">
                  <c:v>2.9000000000000001E-2</c:v>
                </c:pt>
                <c:pt idx="1570">
                  <c:v>3.5999999999999997E-2</c:v>
                </c:pt>
                <c:pt idx="1571">
                  <c:v>3.9E-2</c:v>
                </c:pt>
                <c:pt idx="1572">
                  <c:v>2.1999999999999999E-2</c:v>
                </c:pt>
                <c:pt idx="1573">
                  <c:v>2.5999999999999999E-2</c:v>
                </c:pt>
                <c:pt idx="1574">
                  <c:v>0.04</c:v>
                </c:pt>
                <c:pt idx="1575">
                  <c:v>3.1E-2</c:v>
                </c:pt>
                <c:pt idx="1576">
                  <c:v>3.6999999999999998E-2</c:v>
                </c:pt>
                <c:pt idx="1577">
                  <c:v>3.6999999999999998E-2</c:v>
                </c:pt>
                <c:pt idx="1578">
                  <c:v>2.9000000000000001E-2</c:v>
                </c:pt>
                <c:pt idx="1579">
                  <c:v>3.5000000000000003E-2</c:v>
                </c:pt>
                <c:pt idx="1580">
                  <c:v>0.04</c:v>
                </c:pt>
                <c:pt idx="1581">
                  <c:v>3.7999999999999999E-2</c:v>
                </c:pt>
                <c:pt idx="1582">
                  <c:v>3.1E-2</c:v>
                </c:pt>
                <c:pt idx="1583">
                  <c:v>3.2000000000000001E-2</c:v>
                </c:pt>
                <c:pt idx="1584">
                  <c:v>3.9E-2</c:v>
                </c:pt>
                <c:pt idx="1585">
                  <c:v>3.4000000000000002E-2</c:v>
                </c:pt>
                <c:pt idx="1586">
                  <c:v>3.5000000000000003E-2</c:v>
                </c:pt>
                <c:pt idx="1587">
                  <c:v>1.4999999999999999E-2</c:v>
                </c:pt>
                <c:pt idx="1588">
                  <c:v>3.6999999999999998E-2</c:v>
                </c:pt>
                <c:pt idx="1589">
                  <c:v>3.1E-2</c:v>
                </c:pt>
                <c:pt idx="1590">
                  <c:v>0.04</c:v>
                </c:pt>
                <c:pt idx="1591">
                  <c:v>2.9000000000000001E-2</c:v>
                </c:pt>
                <c:pt idx="1592">
                  <c:v>3.5000000000000003E-2</c:v>
                </c:pt>
                <c:pt idx="1593">
                  <c:v>3.4000000000000002E-2</c:v>
                </c:pt>
                <c:pt idx="1594">
                  <c:v>0.03</c:v>
                </c:pt>
                <c:pt idx="1595">
                  <c:v>2.5999999999999999E-2</c:v>
                </c:pt>
                <c:pt idx="1596">
                  <c:v>3.2000000000000001E-2</c:v>
                </c:pt>
                <c:pt idx="1597">
                  <c:v>3.5000000000000003E-2</c:v>
                </c:pt>
                <c:pt idx="1598">
                  <c:v>4.4999999999999998E-2</c:v>
                </c:pt>
                <c:pt idx="1599">
                  <c:v>3.5000000000000003E-2</c:v>
                </c:pt>
                <c:pt idx="1600">
                  <c:v>3.5000000000000003E-2</c:v>
                </c:pt>
                <c:pt idx="1601">
                  <c:v>1.4E-2</c:v>
                </c:pt>
                <c:pt idx="1602">
                  <c:v>2.5000000000000001E-2</c:v>
                </c:pt>
                <c:pt idx="1603">
                  <c:v>2.8000000000000001E-2</c:v>
                </c:pt>
                <c:pt idx="1604">
                  <c:v>4.3999999999999997E-2</c:v>
                </c:pt>
                <c:pt idx="1605">
                  <c:v>4.5999999999999999E-2</c:v>
                </c:pt>
                <c:pt idx="1606">
                  <c:v>1.7000000000000001E-2</c:v>
                </c:pt>
                <c:pt idx="1607">
                  <c:v>3.2000000000000001E-2</c:v>
                </c:pt>
                <c:pt idx="1608">
                  <c:v>2.4E-2</c:v>
                </c:pt>
                <c:pt idx="1609">
                  <c:v>0.03</c:v>
                </c:pt>
                <c:pt idx="1610">
                  <c:v>2.5999999999999999E-2</c:v>
                </c:pt>
                <c:pt idx="1611">
                  <c:v>0.03</c:v>
                </c:pt>
                <c:pt idx="1612">
                  <c:v>3.1E-2</c:v>
                </c:pt>
                <c:pt idx="1613">
                  <c:v>0.04</c:v>
                </c:pt>
                <c:pt idx="1614">
                  <c:v>2.5000000000000001E-2</c:v>
                </c:pt>
                <c:pt idx="1615">
                  <c:v>3.9E-2</c:v>
                </c:pt>
                <c:pt idx="1616">
                  <c:v>3.1E-2</c:v>
                </c:pt>
                <c:pt idx="1617">
                  <c:v>2.4E-2</c:v>
                </c:pt>
                <c:pt idx="1618">
                  <c:v>1.4E-2</c:v>
                </c:pt>
                <c:pt idx="1619">
                  <c:v>2.1999999999999999E-2</c:v>
                </c:pt>
                <c:pt idx="1620">
                  <c:v>4.2999999999999997E-2</c:v>
                </c:pt>
                <c:pt idx="1621">
                  <c:v>2.9000000000000001E-2</c:v>
                </c:pt>
                <c:pt idx="1622">
                  <c:v>3.5999999999999997E-2</c:v>
                </c:pt>
                <c:pt idx="1623">
                  <c:v>2.5999999999999999E-2</c:v>
                </c:pt>
                <c:pt idx="1624">
                  <c:v>4.4999999999999998E-2</c:v>
                </c:pt>
                <c:pt idx="1625">
                  <c:v>1.2E-2</c:v>
                </c:pt>
                <c:pt idx="1626">
                  <c:v>3.1E-2</c:v>
                </c:pt>
                <c:pt idx="1627">
                  <c:v>2.4E-2</c:v>
                </c:pt>
                <c:pt idx="1628">
                  <c:v>4.8000000000000001E-2</c:v>
                </c:pt>
                <c:pt idx="1629">
                  <c:v>3.2000000000000001E-2</c:v>
                </c:pt>
                <c:pt idx="1630">
                  <c:v>3.4000000000000002E-2</c:v>
                </c:pt>
                <c:pt idx="1631">
                  <c:v>4.5999999999999999E-2</c:v>
                </c:pt>
                <c:pt idx="1632">
                  <c:v>3.5000000000000003E-2</c:v>
                </c:pt>
                <c:pt idx="1633">
                  <c:v>4.2000000000000003E-2</c:v>
                </c:pt>
                <c:pt idx="1634">
                  <c:v>3.9E-2</c:v>
                </c:pt>
                <c:pt idx="1635">
                  <c:v>1.6E-2</c:v>
                </c:pt>
                <c:pt idx="1636">
                  <c:v>3.5999999999999997E-2</c:v>
                </c:pt>
                <c:pt idx="1637">
                  <c:v>0.04</c:v>
                </c:pt>
                <c:pt idx="1638">
                  <c:v>3.4000000000000002E-2</c:v>
                </c:pt>
                <c:pt idx="1639">
                  <c:v>3.5000000000000003E-2</c:v>
                </c:pt>
                <c:pt idx="1640">
                  <c:v>2.8000000000000001E-2</c:v>
                </c:pt>
                <c:pt idx="1641">
                  <c:v>5.7000000000000002E-2</c:v>
                </c:pt>
                <c:pt idx="1642">
                  <c:v>2.8000000000000001E-2</c:v>
                </c:pt>
                <c:pt idx="1643">
                  <c:v>2.5000000000000001E-2</c:v>
                </c:pt>
                <c:pt idx="1644">
                  <c:v>2.5000000000000001E-2</c:v>
                </c:pt>
                <c:pt idx="1645">
                  <c:v>3.6999999999999998E-2</c:v>
                </c:pt>
                <c:pt idx="1646">
                  <c:v>2.5000000000000001E-2</c:v>
                </c:pt>
                <c:pt idx="1647">
                  <c:v>4.3999999999999997E-2</c:v>
                </c:pt>
                <c:pt idx="1648">
                  <c:v>4.2999999999999997E-2</c:v>
                </c:pt>
                <c:pt idx="1649">
                  <c:v>2.7E-2</c:v>
                </c:pt>
                <c:pt idx="1650">
                  <c:v>2.4E-2</c:v>
                </c:pt>
                <c:pt idx="1651">
                  <c:v>2.5000000000000001E-2</c:v>
                </c:pt>
                <c:pt idx="1652">
                  <c:v>3.9E-2</c:v>
                </c:pt>
                <c:pt idx="1653">
                  <c:v>2.8000000000000001E-2</c:v>
                </c:pt>
                <c:pt idx="1654">
                  <c:v>0.01</c:v>
                </c:pt>
                <c:pt idx="1655">
                  <c:v>2.8000000000000001E-2</c:v>
                </c:pt>
                <c:pt idx="1656">
                  <c:v>2.8000000000000001E-2</c:v>
                </c:pt>
                <c:pt idx="1657">
                  <c:v>2.1999999999999999E-2</c:v>
                </c:pt>
                <c:pt idx="1658">
                  <c:v>2.5999999999999999E-2</c:v>
                </c:pt>
                <c:pt idx="1659">
                  <c:v>2.5999999999999999E-2</c:v>
                </c:pt>
                <c:pt idx="1660">
                  <c:v>4.2999999999999997E-2</c:v>
                </c:pt>
                <c:pt idx="1661">
                  <c:v>2.5999999999999999E-2</c:v>
                </c:pt>
                <c:pt idx="1662">
                  <c:v>0.02</c:v>
                </c:pt>
                <c:pt idx="1663">
                  <c:v>2.5000000000000001E-2</c:v>
                </c:pt>
                <c:pt idx="1664">
                  <c:v>3.3000000000000002E-2</c:v>
                </c:pt>
                <c:pt idx="1665">
                  <c:v>2.7E-2</c:v>
                </c:pt>
                <c:pt idx="1666">
                  <c:v>3.5000000000000003E-2</c:v>
                </c:pt>
                <c:pt idx="1667">
                  <c:v>0.03</c:v>
                </c:pt>
                <c:pt idx="1668">
                  <c:v>2.4E-2</c:v>
                </c:pt>
                <c:pt idx="1669">
                  <c:v>2.4E-2</c:v>
                </c:pt>
                <c:pt idx="1670">
                  <c:v>3.7999999999999999E-2</c:v>
                </c:pt>
                <c:pt idx="1671">
                  <c:v>0.04</c:v>
                </c:pt>
                <c:pt idx="1672">
                  <c:v>2.5999999999999999E-2</c:v>
                </c:pt>
                <c:pt idx="1673">
                  <c:v>2.5000000000000001E-2</c:v>
                </c:pt>
                <c:pt idx="1674">
                  <c:v>3.5999999999999997E-2</c:v>
                </c:pt>
                <c:pt idx="1675">
                  <c:v>3.5999999999999997E-2</c:v>
                </c:pt>
                <c:pt idx="1676">
                  <c:v>4.7E-2</c:v>
                </c:pt>
                <c:pt idx="1677">
                  <c:v>0.04</c:v>
                </c:pt>
                <c:pt idx="1678">
                  <c:v>2.7E-2</c:v>
                </c:pt>
                <c:pt idx="1679">
                  <c:v>4.8000000000000001E-2</c:v>
                </c:pt>
                <c:pt idx="1680">
                  <c:v>2.7E-2</c:v>
                </c:pt>
                <c:pt idx="1681">
                  <c:v>3.9E-2</c:v>
                </c:pt>
                <c:pt idx="1682">
                  <c:v>7.0000000000000001E-3</c:v>
                </c:pt>
                <c:pt idx="1683">
                  <c:v>4.2999999999999997E-2</c:v>
                </c:pt>
                <c:pt idx="1684">
                  <c:v>3.6999999999999998E-2</c:v>
                </c:pt>
                <c:pt idx="1685">
                  <c:v>5.7000000000000002E-2</c:v>
                </c:pt>
                <c:pt idx="1686">
                  <c:v>3.7999999999999999E-2</c:v>
                </c:pt>
                <c:pt idx="1687">
                  <c:v>0.04</c:v>
                </c:pt>
                <c:pt idx="1688">
                  <c:v>5.6000000000000001E-2</c:v>
                </c:pt>
                <c:pt idx="1689">
                  <c:v>3.4000000000000002E-2</c:v>
                </c:pt>
                <c:pt idx="1690">
                  <c:v>4.2999999999999997E-2</c:v>
                </c:pt>
                <c:pt idx="1691">
                  <c:v>4.7E-2</c:v>
                </c:pt>
                <c:pt idx="1692">
                  <c:v>4.1000000000000002E-2</c:v>
                </c:pt>
                <c:pt idx="1693">
                  <c:v>4.3999999999999997E-2</c:v>
                </c:pt>
                <c:pt idx="1694">
                  <c:v>1.7000000000000001E-2</c:v>
                </c:pt>
                <c:pt idx="1695">
                  <c:v>3.5999999999999997E-2</c:v>
                </c:pt>
                <c:pt idx="1696">
                  <c:v>3.5999999999999997E-2</c:v>
                </c:pt>
                <c:pt idx="1697">
                  <c:v>4.9000000000000002E-2</c:v>
                </c:pt>
                <c:pt idx="1698">
                  <c:v>2.8000000000000001E-2</c:v>
                </c:pt>
                <c:pt idx="1699">
                  <c:v>4.1000000000000002E-2</c:v>
                </c:pt>
                <c:pt idx="1700">
                  <c:v>0.04</c:v>
                </c:pt>
                <c:pt idx="1701">
                  <c:v>5.2999999999999999E-2</c:v>
                </c:pt>
                <c:pt idx="1702">
                  <c:v>4.2999999999999997E-2</c:v>
                </c:pt>
                <c:pt idx="1703">
                  <c:v>3.3000000000000002E-2</c:v>
                </c:pt>
                <c:pt idx="1704">
                  <c:v>5.2999999999999999E-2</c:v>
                </c:pt>
                <c:pt idx="1705">
                  <c:v>3.2000000000000001E-2</c:v>
                </c:pt>
                <c:pt idx="1706">
                  <c:v>4.3999999999999997E-2</c:v>
                </c:pt>
                <c:pt idx="1707">
                  <c:v>0.03</c:v>
                </c:pt>
                <c:pt idx="1708">
                  <c:v>2.1999999999999999E-2</c:v>
                </c:pt>
                <c:pt idx="1709">
                  <c:v>3.6999999999999998E-2</c:v>
                </c:pt>
                <c:pt idx="1710">
                  <c:v>4.7E-2</c:v>
                </c:pt>
                <c:pt idx="1711">
                  <c:v>3.9E-2</c:v>
                </c:pt>
                <c:pt idx="1712">
                  <c:v>3.2000000000000001E-2</c:v>
                </c:pt>
                <c:pt idx="1713">
                  <c:v>0.06</c:v>
                </c:pt>
                <c:pt idx="1714">
                  <c:v>5.2999999999999999E-2</c:v>
                </c:pt>
                <c:pt idx="1715">
                  <c:v>4.1000000000000002E-2</c:v>
                </c:pt>
                <c:pt idx="1716">
                  <c:v>3.1E-2</c:v>
                </c:pt>
                <c:pt idx="1717">
                  <c:v>3.2000000000000001E-2</c:v>
                </c:pt>
                <c:pt idx="1718">
                  <c:v>5.5E-2</c:v>
                </c:pt>
                <c:pt idx="1719">
                  <c:v>4.3999999999999997E-2</c:v>
                </c:pt>
                <c:pt idx="1720">
                  <c:v>0.05</c:v>
                </c:pt>
                <c:pt idx="1721">
                  <c:v>4.4999999999999998E-2</c:v>
                </c:pt>
                <c:pt idx="1722">
                  <c:v>4.7E-2</c:v>
                </c:pt>
                <c:pt idx="1723">
                  <c:v>4.4999999999999998E-2</c:v>
                </c:pt>
                <c:pt idx="1724">
                  <c:v>3.3000000000000002E-2</c:v>
                </c:pt>
                <c:pt idx="1725">
                  <c:v>4.2000000000000003E-2</c:v>
                </c:pt>
                <c:pt idx="1726">
                  <c:v>4.4999999999999998E-2</c:v>
                </c:pt>
                <c:pt idx="1727">
                  <c:v>3.6999999999999998E-2</c:v>
                </c:pt>
                <c:pt idx="1728">
                  <c:v>2.8000000000000001E-2</c:v>
                </c:pt>
                <c:pt idx="1729">
                  <c:v>4.5999999999999999E-2</c:v>
                </c:pt>
                <c:pt idx="1730">
                  <c:v>2.4E-2</c:v>
                </c:pt>
                <c:pt idx="1731">
                  <c:v>7.0000000000000007E-2</c:v>
                </c:pt>
                <c:pt idx="1732">
                  <c:v>5.1999999999999998E-2</c:v>
                </c:pt>
                <c:pt idx="1733">
                  <c:v>2.5000000000000001E-2</c:v>
                </c:pt>
                <c:pt idx="1734">
                  <c:v>4.4999999999999998E-2</c:v>
                </c:pt>
                <c:pt idx="1735">
                  <c:v>3.5000000000000003E-2</c:v>
                </c:pt>
                <c:pt idx="1736">
                  <c:v>5.3999999999999999E-2</c:v>
                </c:pt>
                <c:pt idx="1737">
                  <c:v>5.0999999999999997E-2</c:v>
                </c:pt>
                <c:pt idx="1738">
                  <c:v>1.7999999999999999E-2</c:v>
                </c:pt>
                <c:pt idx="1739">
                  <c:v>4.1000000000000002E-2</c:v>
                </c:pt>
                <c:pt idx="1740">
                  <c:v>6.0999999999999999E-2</c:v>
                </c:pt>
                <c:pt idx="1741">
                  <c:v>7.2999999999999995E-2</c:v>
                </c:pt>
                <c:pt idx="1742">
                  <c:v>7.0999999999999994E-2</c:v>
                </c:pt>
                <c:pt idx="1743">
                  <c:v>3.9E-2</c:v>
                </c:pt>
                <c:pt idx="1744">
                  <c:v>2.4E-2</c:v>
                </c:pt>
                <c:pt idx="1745">
                  <c:v>3.6999999999999998E-2</c:v>
                </c:pt>
                <c:pt idx="1746">
                  <c:v>5.3999999999999999E-2</c:v>
                </c:pt>
                <c:pt idx="1747">
                  <c:v>4.7E-2</c:v>
                </c:pt>
                <c:pt idx="1748">
                  <c:v>3.6999999999999998E-2</c:v>
                </c:pt>
                <c:pt idx="1749">
                  <c:v>0.05</c:v>
                </c:pt>
                <c:pt idx="1750">
                  <c:v>4.1000000000000002E-2</c:v>
                </c:pt>
                <c:pt idx="1751">
                  <c:v>5.1999999999999998E-2</c:v>
                </c:pt>
                <c:pt idx="1752">
                  <c:v>3.9E-2</c:v>
                </c:pt>
                <c:pt idx="1753">
                  <c:v>2.7E-2</c:v>
                </c:pt>
                <c:pt idx="1754">
                  <c:v>4.5999999999999999E-2</c:v>
                </c:pt>
                <c:pt idx="1755">
                  <c:v>7.4999999999999997E-2</c:v>
                </c:pt>
                <c:pt idx="1756">
                  <c:v>0.04</c:v>
                </c:pt>
                <c:pt idx="1757">
                  <c:v>4.1000000000000002E-2</c:v>
                </c:pt>
                <c:pt idx="1758">
                  <c:v>5.8999999999999997E-2</c:v>
                </c:pt>
                <c:pt idx="1759">
                  <c:v>4.8000000000000001E-2</c:v>
                </c:pt>
                <c:pt idx="1760">
                  <c:v>2.4E-2</c:v>
                </c:pt>
                <c:pt idx="1761">
                  <c:v>2.9000000000000001E-2</c:v>
                </c:pt>
                <c:pt idx="1762">
                  <c:v>3.6999999999999998E-2</c:v>
                </c:pt>
                <c:pt idx="1763">
                  <c:v>4.9000000000000002E-2</c:v>
                </c:pt>
                <c:pt idx="1764">
                  <c:v>3.7999999999999999E-2</c:v>
                </c:pt>
                <c:pt idx="1765">
                  <c:v>4.9000000000000002E-2</c:v>
                </c:pt>
                <c:pt idx="1766">
                  <c:v>5.3999999999999999E-2</c:v>
                </c:pt>
                <c:pt idx="1767">
                  <c:v>5.5E-2</c:v>
                </c:pt>
                <c:pt idx="1768">
                  <c:v>3.5000000000000003E-2</c:v>
                </c:pt>
                <c:pt idx="1769">
                  <c:v>3.3000000000000002E-2</c:v>
                </c:pt>
                <c:pt idx="1770">
                  <c:v>5.1999999999999998E-2</c:v>
                </c:pt>
                <c:pt idx="1771">
                  <c:v>5.6000000000000001E-2</c:v>
                </c:pt>
                <c:pt idx="1772">
                  <c:v>6.5000000000000002E-2</c:v>
                </c:pt>
                <c:pt idx="1773">
                  <c:v>3.3000000000000002E-2</c:v>
                </c:pt>
                <c:pt idx="1774">
                  <c:v>5.7000000000000002E-2</c:v>
                </c:pt>
                <c:pt idx="1775">
                  <c:v>4.4999999999999998E-2</c:v>
                </c:pt>
                <c:pt idx="1776">
                  <c:v>3.5000000000000003E-2</c:v>
                </c:pt>
                <c:pt idx="1777">
                  <c:v>5.1999999999999998E-2</c:v>
                </c:pt>
                <c:pt idx="1778">
                  <c:v>3.5999999999999997E-2</c:v>
                </c:pt>
                <c:pt idx="1779">
                  <c:v>4.2999999999999997E-2</c:v>
                </c:pt>
                <c:pt idx="1780">
                  <c:v>4.2999999999999997E-2</c:v>
                </c:pt>
                <c:pt idx="1781">
                  <c:v>3.9E-2</c:v>
                </c:pt>
                <c:pt idx="1782">
                  <c:v>5.3999999999999999E-2</c:v>
                </c:pt>
                <c:pt idx="1783">
                  <c:v>3.5000000000000003E-2</c:v>
                </c:pt>
                <c:pt idx="1784">
                  <c:v>4.8000000000000001E-2</c:v>
                </c:pt>
                <c:pt idx="1785">
                  <c:v>0.06</c:v>
                </c:pt>
                <c:pt idx="1786">
                  <c:v>4.2999999999999997E-2</c:v>
                </c:pt>
                <c:pt idx="1787">
                  <c:v>3.2000000000000001E-2</c:v>
                </c:pt>
                <c:pt idx="1788">
                  <c:v>4.5999999999999999E-2</c:v>
                </c:pt>
                <c:pt idx="1789">
                  <c:v>5.5E-2</c:v>
                </c:pt>
                <c:pt idx="1790">
                  <c:v>3.5999999999999997E-2</c:v>
                </c:pt>
                <c:pt idx="1791">
                  <c:v>2.4E-2</c:v>
                </c:pt>
                <c:pt idx="1792">
                  <c:v>4.3999999999999997E-2</c:v>
                </c:pt>
                <c:pt idx="1793">
                  <c:v>3.4000000000000002E-2</c:v>
                </c:pt>
                <c:pt idx="1794">
                  <c:v>4.3999999999999997E-2</c:v>
                </c:pt>
                <c:pt idx="1795">
                  <c:v>3.2000000000000001E-2</c:v>
                </c:pt>
                <c:pt idx="1796">
                  <c:v>3.4000000000000002E-2</c:v>
                </c:pt>
                <c:pt idx="1797">
                  <c:v>4.2999999999999997E-2</c:v>
                </c:pt>
                <c:pt idx="1798">
                  <c:v>2.5000000000000001E-2</c:v>
                </c:pt>
                <c:pt idx="1799">
                  <c:v>6.6000000000000003E-2</c:v>
                </c:pt>
                <c:pt idx="1800">
                  <c:v>4.9000000000000002E-2</c:v>
                </c:pt>
                <c:pt idx="1801">
                  <c:v>4.8000000000000001E-2</c:v>
                </c:pt>
                <c:pt idx="1802">
                  <c:v>3.7999999999999999E-2</c:v>
                </c:pt>
                <c:pt idx="1803">
                  <c:v>5.2999999999999999E-2</c:v>
                </c:pt>
                <c:pt idx="1804">
                  <c:v>7.3999999999999996E-2</c:v>
                </c:pt>
                <c:pt idx="1805">
                  <c:v>6.6000000000000003E-2</c:v>
                </c:pt>
                <c:pt idx="1806">
                  <c:v>4.5999999999999999E-2</c:v>
                </c:pt>
                <c:pt idx="1807">
                  <c:v>5.2999999999999999E-2</c:v>
                </c:pt>
                <c:pt idx="1808">
                  <c:v>3.5000000000000003E-2</c:v>
                </c:pt>
                <c:pt idx="1809">
                  <c:v>0.06</c:v>
                </c:pt>
                <c:pt idx="1810">
                  <c:v>5.8999999999999997E-2</c:v>
                </c:pt>
                <c:pt idx="1811">
                  <c:v>5.6000000000000001E-2</c:v>
                </c:pt>
                <c:pt idx="1812">
                  <c:v>1.7999999999999999E-2</c:v>
                </c:pt>
                <c:pt idx="1813">
                  <c:v>4.3999999999999997E-2</c:v>
                </c:pt>
                <c:pt idx="1814">
                  <c:v>5.0999999999999997E-2</c:v>
                </c:pt>
                <c:pt idx="1815">
                  <c:v>3.6999999999999998E-2</c:v>
                </c:pt>
                <c:pt idx="1816">
                  <c:v>5.2999999999999999E-2</c:v>
                </c:pt>
                <c:pt idx="1817">
                  <c:v>5.0999999999999997E-2</c:v>
                </c:pt>
                <c:pt idx="1818">
                  <c:v>0.05</c:v>
                </c:pt>
                <c:pt idx="1819">
                  <c:v>3.7999999999999999E-2</c:v>
                </c:pt>
                <c:pt idx="1820">
                  <c:v>5.0999999999999997E-2</c:v>
                </c:pt>
                <c:pt idx="1821">
                  <c:v>5.2999999999999999E-2</c:v>
                </c:pt>
                <c:pt idx="1822">
                  <c:v>0.06</c:v>
                </c:pt>
                <c:pt idx="1823">
                  <c:v>0.04</c:v>
                </c:pt>
                <c:pt idx="1824">
                  <c:v>3.9E-2</c:v>
                </c:pt>
                <c:pt idx="1825">
                  <c:v>4.1000000000000002E-2</c:v>
                </c:pt>
                <c:pt idx="1826">
                  <c:v>4.7E-2</c:v>
                </c:pt>
                <c:pt idx="1827">
                  <c:v>5.2999999999999999E-2</c:v>
                </c:pt>
                <c:pt idx="1828">
                  <c:v>3.9E-2</c:v>
                </c:pt>
                <c:pt idx="1829">
                  <c:v>5.7000000000000002E-2</c:v>
                </c:pt>
                <c:pt idx="1830">
                  <c:v>5.5E-2</c:v>
                </c:pt>
                <c:pt idx="1831">
                  <c:v>5.1999999999999998E-2</c:v>
                </c:pt>
                <c:pt idx="1832">
                  <c:v>5.1999999999999998E-2</c:v>
                </c:pt>
                <c:pt idx="1833">
                  <c:v>5.6000000000000001E-2</c:v>
                </c:pt>
                <c:pt idx="1834">
                  <c:v>3.5999999999999997E-2</c:v>
                </c:pt>
                <c:pt idx="1835">
                  <c:v>4.2000000000000003E-2</c:v>
                </c:pt>
                <c:pt idx="1836">
                  <c:v>3.5000000000000003E-2</c:v>
                </c:pt>
                <c:pt idx="1837">
                  <c:v>2.8000000000000001E-2</c:v>
                </c:pt>
                <c:pt idx="1838">
                  <c:v>4.8000000000000001E-2</c:v>
                </c:pt>
                <c:pt idx="1839">
                  <c:v>0.05</c:v>
                </c:pt>
                <c:pt idx="1840">
                  <c:v>6.5000000000000002E-2</c:v>
                </c:pt>
                <c:pt idx="1841">
                  <c:v>3.1E-2</c:v>
                </c:pt>
                <c:pt idx="1842">
                  <c:v>5.7000000000000002E-2</c:v>
                </c:pt>
                <c:pt idx="1843">
                  <c:v>8.2000000000000003E-2</c:v>
                </c:pt>
                <c:pt idx="1844">
                  <c:v>2.7E-2</c:v>
                </c:pt>
                <c:pt idx="1845">
                  <c:v>2.9000000000000001E-2</c:v>
                </c:pt>
                <c:pt idx="1846">
                  <c:v>4.7E-2</c:v>
                </c:pt>
                <c:pt idx="1847">
                  <c:v>2.7E-2</c:v>
                </c:pt>
                <c:pt idx="1848">
                  <c:v>4.2999999999999997E-2</c:v>
                </c:pt>
                <c:pt idx="1849">
                  <c:v>5.0999999999999997E-2</c:v>
                </c:pt>
                <c:pt idx="1850">
                  <c:v>7.3999999999999996E-2</c:v>
                </c:pt>
                <c:pt idx="1851">
                  <c:v>2.1000000000000001E-2</c:v>
                </c:pt>
                <c:pt idx="1852">
                  <c:v>5.0999999999999997E-2</c:v>
                </c:pt>
                <c:pt idx="1853">
                  <c:v>5.3999999999999999E-2</c:v>
                </c:pt>
                <c:pt idx="1854">
                  <c:v>5.6000000000000001E-2</c:v>
                </c:pt>
                <c:pt idx="1855">
                  <c:v>5.0999999999999997E-2</c:v>
                </c:pt>
                <c:pt idx="1856">
                  <c:v>6.0999999999999999E-2</c:v>
                </c:pt>
                <c:pt idx="1857">
                  <c:v>0.06</c:v>
                </c:pt>
                <c:pt idx="1858">
                  <c:v>5.7000000000000002E-2</c:v>
                </c:pt>
                <c:pt idx="1859">
                  <c:v>4.9000000000000002E-2</c:v>
                </c:pt>
                <c:pt idx="1860">
                  <c:v>4.3999999999999997E-2</c:v>
                </c:pt>
                <c:pt idx="1861">
                  <c:v>4.2000000000000003E-2</c:v>
                </c:pt>
                <c:pt idx="1862">
                  <c:v>6.0999999999999999E-2</c:v>
                </c:pt>
                <c:pt idx="1863">
                  <c:v>5.5E-2</c:v>
                </c:pt>
                <c:pt idx="1864">
                  <c:v>5.2999999999999999E-2</c:v>
                </c:pt>
                <c:pt idx="1865">
                  <c:v>5.1999999999999998E-2</c:v>
                </c:pt>
                <c:pt idx="1866">
                  <c:v>5.5E-2</c:v>
                </c:pt>
                <c:pt idx="1867">
                  <c:v>6.7000000000000004E-2</c:v>
                </c:pt>
                <c:pt idx="1868">
                  <c:v>3.5000000000000003E-2</c:v>
                </c:pt>
                <c:pt idx="1869">
                  <c:v>8.4000000000000005E-2</c:v>
                </c:pt>
                <c:pt idx="1870">
                  <c:v>4.2000000000000003E-2</c:v>
                </c:pt>
                <c:pt idx="1871">
                  <c:v>4.1000000000000002E-2</c:v>
                </c:pt>
                <c:pt idx="1872">
                  <c:v>0.05</c:v>
                </c:pt>
                <c:pt idx="1873">
                  <c:v>6.3E-2</c:v>
                </c:pt>
                <c:pt idx="1874">
                  <c:v>4.7E-2</c:v>
                </c:pt>
                <c:pt idx="1875">
                  <c:v>5.0999999999999997E-2</c:v>
                </c:pt>
                <c:pt idx="1876">
                  <c:v>6.6000000000000003E-2</c:v>
                </c:pt>
                <c:pt idx="1877">
                  <c:v>5.8000000000000003E-2</c:v>
                </c:pt>
                <c:pt idx="1878">
                  <c:v>4.7E-2</c:v>
                </c:pt>
                <c:pt idx="1879">
                  <c:v>6.5000000000000002E-2</c:v>
                </c:pt>
                <c:pt idx="1880">
                  <c:v>3.5000000000000003E-2</c:v>
                </c:pt>
                <c:pt idx="1881">
                  <c:v>7.1999999999999995E-2</c:v>
                </c:pt>
                <c:pt idx="1882">
                  <c:v>4.9000000000000002E-2</c:v>
                </c:pt>
                <c:pt idx="1883">
                  <c:v>0.05</c:v>
                </c:pt>
                <c:pt idx="1884">
                  <c:v>8.3000000000000004E-2</c:v>
                </c:pt>
                <c:pt idx="1885">
                  <c:v>4.3999999999999997E-2</c:v>
                </c:pt>
                <c:pt idx="1886">
                  <c:v>0.05</c:v>
                </c:pt>
                <c:pt idx="1887">
                  <c:v>4.1000000000000002E-2</c:v>
                </c:pt>
                <c:pt idx="1888">
                  <c:v>7.3999999999999996E-2</c:v>
                </c:pt>
                <c:pt idx="1889">
                  <c:v>8.7999999999999995E-2</c:v>
                </c:pt>
                <c:pt idx="1890">
                  <c:v>5.6000000000000001E-2</c:v>
                </c:pt>
                <c:pt idx="1891">
                  <c:v>5.7000000000000002E-2</c:v>
                </c:pt>
                <c:pt idx="1892">
                  <c:v>7.2999999999999995E-2</c:v>
                </c:pt>
                <c:pt idx="1893">
                  <c:v>6.0999999999999999E-2</c:v>
                </c:pt>
                <c:pt idx="1894">
                  <c:v>7.0000000000000007E-2</c:v>
                </c:pt>
                <c:pt idx="1895">
                  <c:v>0.05</c:v>
                </c:pt>
                <c:pt idx="1896">
                  <c:v>5.8999999999999997E-2</c:v>
                </c:pt>
                <c:pt idx="1897">
                  <c:v>4.8000000000000001E-2</c:v>
                </c:pt>
                <c:pt idx="1898">
                  <c:v>0.05</c:v>
                </c:pt>
                <c:pt idx="1899">
                  <c:v>6.0999999999999999E-2</c:v>
                </c:pt>
                <c:pt idx="1900">
                  <c:v>6.4000000000000001E-2</c:v>
                </c:pt>
                <c:pt idx="1901">
                  <c:v>8.4000000000000005E-2</c:v>
                </c:pt>
                <c:pt idx="1902">
                  <c:v>6.4000000000000001E-2</c:v>
                </c:pt>
                <c:pt idx="1903">
                  <c:v>3.5000000000000003E-2</c:v>
                </c:pt>
                <c:pt idx="1904">
                  <c:v>5.2999999999999999E-2</c:v>
                </c:pt>
                <c:pt idx="1905">
                  <c:v>4.8000000000000001E-2</c:v>
                </c:pt>
                <c:pt idx="1906">
                  <c:v>8.6999999999999994E-2</c:v>
                </c:pt>
                <c:pt idx="1907">
                  <c:v>0.03</c:v>
                </c:pt>
                <c:pt idx="1908">
                  <c:v>6.4000000000000001E-2</c:v>
                </c:pt>
                <c:pt idx="1909">
                  <c:v>6.0999999999999999E-2</c:v>
                </c:pt>
                <c:pt idx="1910">
                  <c:v>7.1999999999999995E-2</c:v>
                </c:pt>
                <c:pt idx="1911">
                  <c:v>6.9000000000000006E-2</c:v>
                </c:pt>
                <c:pt idx="1912">
                  <c:v>5.0999999999999997E-2</c:v>
                </c:pt>
                <c:pt idx="1913">
                  <c:v>6.8000000000000005E-2</c:v>
                </c:pt>
                <c:pt idx="1914">
                  <c:v>4.4999999999999998E-2</c:v>
                </c:pt>
                <c:pt idx="1915">
                  <c:v>6.2E-2</c:v>
                </c:pt>
                <c:pt idx="1916">
                  <c:v>5.2999999999999999E-2</c:v>
                </c:pt>
                <c:pt idx="1917">
                  <c:v>5.8999999999999997E-2</c:v>
                </c:pt>
                <c:pt idx="1918">
                  <c:v>3.9E-2</c:v>
                </c:pt>
                <c:pt idx="1919">
                  <c:v>4.9000000000000002E-2</c:v>
                </c:pt>
                <c:pt idx="1920">
                  <c:v>6.3E-2</c:v>
                </c:pt>
                <c:pt idx="1921">
                  <c:v>6.4000000000000001E-2</c:v>
                </c:pt>
                <c:pt idx="1922">
                  <c:v>0.05</c:v>
                </c:pt>
                <c:pt idx="1923">
                  <c:v>4.3999999999999997E-2</c:v>
                </c:pt>
                <c:pt idx="1924">
                  <c:v>7.5999999999999998E-2</c:v>
                </c:pt>
                <c:pt idx="1925">
                  <c:v>6.5000000000000002E-2</c:v>
                </c:pt>
                <c:pt idx="1926">
                  <c:v>7.0000000000000007E-2</c:v>
                </c:pt>
                <c:pt idx="1927">
                  <c:v>7.5999999999999998E-2</c:v>
                </c:pt>
                <c:pt idx="1928">
                  <c:v>7.8E-2</c:v>
                </c:pt>
                <c:pt idx="1929">
                  <c:v>6.7000000000000004E-2</c:v>
                </c:pt>
                <c:pt idx="1930">
                  <c:v>7.4999999999999997E-2</c:v>
                </c:pt>
                <c:pt idx="1931">
                  <c:v>6.0999999999999999E-2</c:v>
                </c:pt>
                <c:pt idx="1932">
                  <c:v>6.4000000000000001E-2</c:v>
                </c:pt>
                <c:pt idx="1933">
                  <c:v>5.2999999999999999E-2</c:v>
                </c:pt>
                <c:pt idx="1934">
                  <c:v>5.7000000000000002E-2</c:v>
                </c:pt>
                <c:pt idx="1935">
                  <c:v>7.4999999999999997E-2</c:v>
                </c:pt>
                <c:pt idx="1936">
                  <c:v>7.9000000000000001E-2</c:v>
                </c:pt>
                <c:pt idx="1937">
                  <c:v>6.5000000000000002E-2</c:v>
                </c:pt>
                <c:pt idx="1938">
                  <c:v>6.9000000000000006E-2</c:v>
                </c:pt>
                <c:pt idx="1939">
                  <c:v>4.7E-2</c:v>
                </c:pt>
                <c:pt idx="1940">
                  <c:v>3.5999999999999997E-2</c:v>
                </c:pt>
                <c:pt idx="1941">
                  <c:v>5.5E-2</c:v>
                </c:pt>
                <c:pt idx="1942">
                  <c:v>6.7000000000000004E-2</c:v>
                </c:pt>
                <c:pt idx="1943">
                  <c:v>0.04</c:v>
                </c:pt>
                <c:pt idx="1944">
                  <c:v>3.5999999999999997E-2</c:v>
                </c:pt>
                <c:pt idx="1945">
                  <c:v>3.6999999999999998E-2</c:v>
                </c:pt>
                <c:pt idx="1946">
                  <c:v>5.5E-2</c:v>
                </c:pt>
                <c:pt idx="1947">
                  <c:v>6.4000000000000001E-2</c:v>
                </c:pt>
                <c:pt idx="1948">
                  <c:v>5.8000000000000003E-2</c:v>
                </c:pt>
                <c:pt idx="1949">
                  <c:v>7.4999999999999997E-2</c:v>
                </c:pt>
                <c:pt idx="1950">
                  <c:v>5.8999999999999997E-2</c:v>
                </c:pt>
                <c:pt idx="1951">
                  <c:v>5.2999999999999999E-2</c:v>
                </c:pt>
                <c:pt idx="1952">
                  <c:v>5.3999999999999999E-2</c:v>
                </c:pt>
                <c:pt idx="1953">
                  <c:v>5.8999999999999997E-2</c:v>
                </c:pt>
                <c:pt idx="1954">
                  <c:v>7.4999999999999997E-2</c:v>
                </c:pt>
                <c:pt idx="1955">
                  <c:v>5.2999999999999999E-2</c:v>
                </c:pt>
                <c:pt idx="1956">
                  <c:v>6.2E-2</c:v>
                </c:pt>
                <c:pt idx="1957">
                  <c:v>5.5E-2</c:v>
                </c:pt>
                <c:pt idx="1958">
                  <c:v>5.8000000000000003E-2</c:v>
                </c:pt>
                <c:pt idx="1959">
                  <c:v>0.06</c:v>
                </c:pt>
                <c:pt idx="1960">
                  <c:v>3.4000000000000002E-2</c:v>
                </c:pt>
                <c:pt idx="1961">
                  <c:v>5.1999999999999998E-2</c:v>
                </c:pt>
                <c:pt idx="1962">
                  <c:v>5.5E-2</c:v>
                </c:pt>
                <c:pt idx="1963">
                  <c:v>6.2E-2</c:v>
                </c:pt>
                <c:pt idx="1964">
                  <c:v>5.0999999999999997E-2</c:v>
                </c:pt>
                <c:pt idx="1965">
                  <c:v>6.7000000000000004E-2</c:v>
                </c:pt>
                <c:pt idx="1966">
                  <c:v>4.8000000000000001E-2</c:v>
                </c:pt>
                <c:pt idx="1967">
                  <c:v>0.02</c:v>
                </c:pt>
                <c:pt idx="1968">
                  <c:v>5.1999999999999998E-2</c:v>
                </c:pt>
                <c:pt idx="1969">
                  <c:v>5.8999999999999997E-2</c:v>
                </c:pt>
                <c:pt idx="1970">
                  <c:v>6.2E-2</c:v>
                </c:pt>
                <c:pt idx="1971">
                  <c:v>4.2999999999999997E-2</c:v>
                </c:pt>
                <c:pt idx="1972">
                  <c:v>6.0999999999999999E-2</c:v>
                </c:pt>
                <c:pt idx="1973">
                  <c:v>7.0000000000000007E-2</c:v>
                </c:pt>
                <c:pt idx="1974">
                  <c:v>8.3000000000000004E-2</c:v>
                </c:pt>
                <c:pt idx="1975">
                  <c:v>5.2999999999999999E-2</c:v>
                </c:pt>
                <c:pt idx="1976">
                  <c:v>8.5999999999999993E-2</c:v>
                </c:pt>
                <c:pt idx="1977">
                  <c:v>6.2E-2</c:v>
                </c:pt>
                <c:pt idx="1978">
                  <c:v>7.2999999999999995E-2</c:v>
                </c:pt>
                <c:pt idx="1979">
                  <c:v>6.0999999999999999E-2</c:v>
                </c:pt>
                <c:pt idx="1980">
                  <c:v>8.6999999999999994E-2</c:v>
                </c:pt>
                <c:pt idx="1981">
                  <c:v>0.08</c:v>
                </c:pt>
                <c:pt idx="1982">
                  <c:v>6.6000000000000003E-2</c:v>
                </c:pt>
                <c:pt idx="1983">
                  <c:v>4.5999999999999999E-2</c:v>
                </c:pt>
                <c:pt idx="1984">
                  <c:v>6.7000000000000004E-2</c:v>
                </c:pt>
                <c:pt idx="1985">
                  <c:v>0.04</c:v>
                </c:pt>
                <c:pt idx="1986">
                  <c:v>5.6000000000000001E-2</c:v>
                </c:pt>
                <c:pt idx="1987">
                  <c:v>7.0999999999999994E-2</c:v>
                </c:pt>
                <c:pt idx="1988">
                  <c:v>3.5999999999999997E-2</c:v>
                </c:pt>
                <c:pt idx="1989">
                  <c:v>4.2000000000000003E-2</c:v>
                </c:pt>
                <c:pt idx="1990">
                  <c:v>7.2999999999999995E-2</c:v>
                </c:pt>
                <c:pt idx="1991">
                  <c:v>5.0999999999999997E-2</c:v>
                </c:pt>
                <c:pt idx="1992">
                  <c:v>7.3999999999999996E-2</c:v>
                </c:pt>
                <c:pt idx="1993">
                  <c:v>8.7999999999999995E-2</c:v>
                </c:pt>
                <c:pt idx="1994">
                  <c:v>5.0999999999999997E-2</c:v>
                </c:pt>
                <c:pt idx="1995">
                  <c:v>6.7000000000000004E-2</c:v>
                </c:pt>
                <c:pt idx="1996">
                  <c:v>3.9E-2</c:v>
                </c:pt>
                <c:pt idx="1997">
                  <c:v>0.05</c:v>
                </c:pt>
                <c:pt idx="1998">
                  <c:v>6.3E-2</c:v>
                </c:pt>
                <c:pt idx="1999">
                  <c:v>8.5999999999999993E-2</c:v>
                </c:pt>
                <c:pt idx="2000">
                  <c:v>6.6000000000000003E-2</c:v>
                </c:pt>
                <c:pt idx="2001">
                  <c:v>0.03</c:v>
                </c:pt>
                <c:pt idx="2002">
                  <c:v>6.2E-2</c:v>
                </c:pt>
                <c:pt idx="2003">
                  <c:v>6.8000000000000005E-2</c:v>
                </c:pt>
                <c:pt idx="2004">
                  <c:v>6.4000000000000001E-2</c:v>
                </c:pt>
                <c:pt idx="2005">
                  <c:v>7.3999999999999996E-2</c:v>
                </c:pt>
                <c:pt idx="2006">
                  <c:v>8.2000000000000003E-2</c:v>
                </c:pt>
                <c:pt idx="2007">
                  <c:v>7.9000000000000001E-2</c:v>
                </c:pt>
                <c:pt idx="2008">
                  <c:v>8.6999999999999994E-2</c:v>
                </c:pt>
                <c:pt idx="2009">
                  <c:v>7.0999999999999994E-2</c:v>
                </c:pt>
                <c:pt idx="2010">
                  <c:v>6.6000000000000003E-2</c:v>
                </c:pt>
                <c:pt idx="2011">
                  <c:v>7.3999999999999996E-2</c:v>
                </c:pt>
                <c:pt idx="2012">
                  <c:v>5.0999999999999997E-2</c:v>
                </c:pt>
                <c:pt idx="2013">
                  <c:v>6.6000000000000003E-2</c:v>
                </c:pt>
                <c:pt idx="2014">
                  <c:v>6.7000000000000004E-2</c:v>
                </c:pt>
                <c:pt idx="2015">
                  <c:v>3.7999999999999999E-2</c:v>
                </c:pt>
                <c:pt idx="2016">
                  <c:v>5.6000000000000001E-2</c:v>
                </c:pt>
                <c:pt idx="2017">
                  <c:v>0.06</c:v>
                </c:pt>
                <c:pt idx="2018">
                  <c:v>8.5000000000000006E-2</c:v>
                </c:pt>
                <c:pt idx="2019">
                  <c:v>6.6000000000000003E-2</c:v>
                </c:pt>
                <c:pt idx="2020">
                  <c:v>4.3999999999999997E-2</c:v>
                </c:pt>
                <c:pt idx="2021">
                  <c:v>5.3999999999999999E-2</c:v>
                </c:pt>
                <c:pt idx="2022">
                  <c:v>5.2999999999999999E-2</c:v>
                </c:pt>
                <c:pt idx="2023">
                  <c:v>0.03</c:v>
                </c:pt>
                <c:pt idx="2024">
                  <c:v>8.3000000000000004E-2</c:v>
                </c:pt>
                <c:pt idx="2025">
                  <c:v>6.2E-2</c:v>
                </c:pt>
                <c:pt idx="2026">
                  <c:v>4.7E-2</c:v>
                </c:pt>
                <c:pt idx="2027">
                  <c:v>3.9E-2</c:v>
                </c:pt>
                <c:pt idx="2028">
                  <c:v>0.104</c:v>
                </c:pt>
                <c:pt idx="2029">
                  <c:v>4.4999999999999998E-2</c:v>
                </c:pt>
                <c:pt idx="2030">
                  <c:v>7.3999999999999996E-2</c:v>
                </c:pt>
                <c:pt idx="2031">
                  <c:v>7.4999999999999997E-2</c:v>
                </c:pt>
                <c:pt idx="2032">
                  <c:v>8.3000000000000004E-2</c:v>
                </c:pt>
                <c:pt idx="2033">
                  <c:v>7.6999999999999999E-2</c:v>
                </c:pt>
                <c:pt idx="2034">
                  <c:v>7.2999999999999995E-2</c:v>
                </c:pt>
                <c:pt idx="2035">
                  <c:v>5.7000000000000002E-2</c:v>
                </c:pt>
                <c:pt idx="2036">
                  <c:v>5.8999999999999997E-2</c:v>
                </c:pt>
                <c:pt idx="2037">
                  <c:v>0.03</c:v>
                </c:pt>
                <c:pt idx="2038">
                  <c:v>4.2999999999999997E-2</c:v>
                </c:pt>
                <c:pt idx="2039">
                  <c:v>7.4999999999999997E-2</c:v>
                </c:pt>
                <c:pt idx="2040">
                  <c:v>4.8000000000000001E-2</c:v>
                </c:pt>
                <c:pt idx="2041">
                  <c:v>7.0999999999999994E-2</c:v>
                </c:pt>
                <c:pt idx="2042">
                  <c:v>7.5999999999999998E-2</c:v>
                </c:pt>
                <c:pt idx="2043">
                  <c:v>6.0999999999999999E-2</c:v>
                </c:pt>
                <c:pt idx="2044">
                  <c:v>6.6000000000000003E-2</c:v>
                </c:pt>
                <c:pt idx="2045">
                  <c:v>6.6000000000000003E-2</c:v>
                </c:pt>
                <c:pt idx="2046">
                  <c:v>5.1999999999999998E-2</c:v>
                </c:pt>
                <c:pt idx="2047">
                  <c:v>5.6000000000000001E-2</c:v>
                </c:pt>
                <c:pt idx="2048">
                  <c:v>5.1999999999999998E-2</c:v>
                </c:pt>
                <c:pt idx="2049">
                  <c:v>6.5000000000000002E-2</c:v>
                </c:pt>
                <c:pt idx="2050">
                  <c:v>0.04</c:v>
                </c:pt>
                <c:pt idx="2051">
                  <c:v>3.5999999999999997E-2</c:v>
                </c:pt>
                <c:pt idx="2052">
                  <c:v>8.4000000000000005E-2</c:v>
                </c:pt>
                <c:pt idx="2053">
                  <c:v>5.3999999999999999E-2</c:v>
                </c:pt>
                <c:pt idx="2054">
                  <c:v>6.6000000000000003E-2</c:v>
                </c:pt>
                <c:pt idx="2055">
                  <c:v>4.4999999999999998E-2</c:v>
                </c:pt>
                <c:pt idx="2056">
                  <c:v>3.3000000000000002E-2</c:v>
                </c:pt>
                <c:pt idx="2057">
                  <c:v>5.3999999999999999E-2</c:v>
                </c:pt>
                <c:pt idx="2058">
                  <c:v>7.0000000000000007E-2</c:v>
                </c:pt>
                <c:pt idx="2059">
                  <c:v>3.5000000000000003E-2</c:v>
                </c:pt>
                <c:pt idx="2060">
                  <c:v>0.05</c:v>
                </c:pt>
                <c:pt idx="2061">
                  <c:v>6.9000000000000006E-2</c:v>
                </c:pt>
                <c:pt idx="2062">
                  <c:v>0.09</c:v>
                </c:pt>
                <c:pt idx="2063">
                  <c:v>9.7000000000000003E-2</c:v>
                </c:pt>
                <c:pt idx="2064">
                  <c:v>3.1E-2</c:v>
                </c:pt>
                <c:pt idx="2065">
                  <c:v>1.9E-2</c:v>
                </c:pt>
                <c:pt idx="2066">
                  <c:v>3.6999999999999998E-2</c:v>
                </c:pt>
                <c:pt idx="2067">
                  <c:v>3.9E-2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AB0-AA45-A698-83E910717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748464"/>
        <c:axId val="298251136"/>
      </c:scatterChart>
      <c:valAx>
        <c:axId val="298748464"/>
        <c:scaling>
          <c:orientation val="minMax"/>
          <c:max val="32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251136"/>
        <c:crosses val="autoZero"/>
        <c:crossBetween val="midCat"/>
      </c:valAx>
      <c:valAx>
        <c:axId val="2982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748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73588547465663"/>
          <c:y val="0.12607877320756716"/>
          <c:w val="0.81280407908017127"/>
          <c:h val="0.7373359052608911"/>
        </c:manualLayout>
      </c:layout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Interpolation!$I$2:$I$207</c:f>
              <c:numCache>
                <c:formatCode>General</c:formatCode>
                <c:ptCount val="206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</c:numCache>
            </c:numRef>
          </c:xVal>
          <c:yVal>
            <c:numRef>
              <c:f>Interpolation!$K$2:$K$207</c:f>
              <c:numCache>
                <c:formatCode>General</c:formatCode>
                <c:ptCount val="2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6.6408515807571389E-4</c:v>
                </c:pt>
                <c:pt idx="5">
                  <c:v>1.022730732454992E-2</c:v>
                </c:pt>
                <c:pt idx="6">
                  <c:v>1.6844643875322165E-2</c:v>
                </c:pt>
                <c:pt idx="7">
                  <c:v>1.1275144636293991E-2</c:v>
                </c:pt>
                <c:pt idx="8">
                  <c:v>7.7152331545093178E-3</c:v>
                </c:pt>
                <c:pt idx="9">
                  <c:v>8.3876497846841289E-3</c:v>
                </c:pt>
                <c:pt idx="10">
                  <c:v>1.0318376076154868E-2</c:v>
                </c:pt>
                <c:pt idx="11">
                  <c:v>7.9166369532796127E-3</c:v>
                </c:pt>
                <c:pt idx="12">
                  <c:v>6.5409598051140482E-3</c:v>
                </c:pt>
                <c:pt idx="13">
                  <c:v>4.6165106508712934E-3</c:v>
                </c:pt>
                <c:pt idx="14">
                  <c:v>3.0901392061260034E-3</c:v>
                </c:pt>
                <c:pt idx="15">
                  <c:v>2.4807507935040943E-3</c:v>
                </c:pt>
                <c:pt idx="16">
                  <c:v>2.5722313613571364E-3</c:v>
                </c:pt>
                <c:pt idx="17">
                  <c:v>4.2587153055505854E-3</c:v>
                </c:pt>
                <c:pt idx="18">
                  <c:v>3.5288606207817116E-3</c:v>
                </c:pt>
                <c:pt idx="19">
                  <c:v>4.0269959168143772E-3</c:v>
                </c:pt>
                <c:pt idx="20">
                  <c:v>4.0002141630155631E-3</c:v>
                </c:pt>
                <c:pt idx="21">
                  <c:v>2.7521864701163684E-3</c:v>
                </c:pt>
                <c:pt idx="22">
                  <c:v>2.7343839243666093E-3</c:v>
                </c:pt>
                <c:pt idx="23">
                  <c:v>2.2880306261872183E-3</c:v>
                </c:pt>
                <c:pt idx="24">
                  <c:v>2.4638793726846102E-3</c:v>
                </c:pt>
                <c:pt idx="25">
                  <c:v>2.8266547358336948E-3</c:v>
                </c:pt>
                <c:pt idx="26">
                  <c:v>2.6142090064521879E-3</c:v>
                </c:pt>
                <c:pt idx="27">
                  <c:v>1.95765456436025E-3</c:v>
                </c:pt>
                <c:pt idx="28">
                  <c:v>1.7183891278972137E-3</c:v>
                </c:pt>
                <c:pt idx="29">
                  <c:v>1.7823722694074666E-3</c:v>
                </c:pt>
                <c:pt idx="30">
                  <c:v>1.6840781595153537E-3</c:v>
                </c:pt>
                <c:pt idx="31">
                  <c:v>1.5091590536674235E-3</c:v>
                </c:pt>
                <c:pt idx="32">
                  <c:v>1.2379982937383751E-3</c:v>
                </c:pt>
                <c:pt idx="33">
                  <c:v>1.0501915098128079E-3</c:v>
                </c:pt>
                <c:pt idx="34">
                  <c:v>1.3836136955322077E-3</c:v>
                </c:pt>
                <c:pt idx="35">
                  <c:v>1.328416555910537E-3</c:v>
                </c:pt>
                <c:pt idx="36">
                  <c:v>1.1563200361391116E-3</c:v>
                </c:pt>
                <c:pt idx="37">
                  <c:v>1.140094295239581E-3</c:v>
                </c:pt>
                <c:pt idx="38">
                  <c:v>1.4046335615301849E-3</c:v>
                </c:pt>
                <c:pt idx="39">
                  <c:v>1.3011959244114283E-3</c:v>
                </c:pt>
                <c:pt idx="40">
                  <c:v>1.4679601242143041E-3</c:v>
                </c:pt>
                <c:pt idx="41">
                  <c:v>1.5838810616071509E-3</c:v>
                </c:pt>
                <c:pt idx="42">
                  <c:v>1.5535202086032554E-3</c:v>
                </c:pt>
                <c:pt idx="43">
                  <c:v>1.7261371219962547E-3</c:v>
                </c:pt>
                <c:pt idx="44">
                  <c:v>2.1687261159393178E-3</c:v>
                </c:pt>
                <c:pt idx="45">
                  <c:v>2.7367521082669087E-3</c:v>
                </c:pt>
                <c:pt idx="46">
                  <c:v>3.3487711348452118E-3</c:v>
                </c:pt>
                <c:pt idx="47">
                  <c:v>4.1233567208347598E-3</c:v>
                </c:pt>
                <c:pt idx="48">
                  <c:v>5.7770629247192781E-3</c:v>
                </c:pt>
                <c:pt idx="49">
                  <c:v>7.1632704248641476E-3</c:v>
                </c:pt>
                <c:pt idx="50">
                  <c:v>1.0400705911830014E-2</c:v>
                </c:pt>
                <c:pt idx="51">
                  <c:v>4.8273811754715769E-2</c:v>
                </c:pt>
                <c:pt idx="52">
                  <c:v>0.27606534744027889</c:v>
                </c:pt>
                <c:pt idx="53">
                  <c:v>0.90667683693135315</c:v>
                </c:pt>
                <c:pt idx="54">
                  <c:v>1</c:v>
                </c:pt>
                <c:pt idx="55">
                  <c:v>0.1057286654076097</c:v>
                </c:pt>
                <c:pt idx="56">
                  <c:v>1.8787441297799679E-2</c:v>
                </c:pt>
                <c:pt idx="57">
                  <c:v>1.3202062507139522E-2</c:v>
                </c:pt>
                <c:pt idx="58">
                  <c:v>1.0759519015691924E-2</c:v>
                </c:pt>
                <c:pt idx="59">
                  <c:v>9.2456095967831092E-3</c:v>
                </c:pt>
                <c:pt idx="60">
                  <c:v>8.167148096869338E-3</c:v>
                </c:pt>
                <c:pt idx="61">
                  <c:v>7.6304696898013341E-3</c:v>
                </c:pt>
                <c:pt idx="62">
                  <c:v>7.3063335231347872E-3</c:v>
                </c:pt>
                <c:pt idx="63">
                  <c:v>7.2791700273552367E-3</c:v>
                </c:pt>
                <c:pt idx="64">
                  <c:v>7.6346129643632549E-3</c:v>
                </c:pt>
                <c:pt idx="65">
                  <c:v>7.4516531588674174E-3</c:v>
                </c:pt>
                <c:pt idx="66">
                  <c:v>4.8979831213962471E-3</c:v>
                </c:pt>
                <c:pt idx="67">
                  <c:v>3.4172142358946064E-3</c:v>
                </c:pt>
                <c:pt idx="68">
                  <c:v>3.1786880578979328E-3</c:v>
                </c:pt>
                <c:pt idx="69">
                  <c:v>3.0099494326563951E-3</c:v>
                </c:pt>
                <c:pt idx="70">
                  <c:v>2.9572023573896794E-3</c:v>
                </c:pt>
                <c:pt idx="71">
                  <c:v>2.2685525576434454E-3</c:v>
                </c:pt>
                <c:pt idx="72">
                  <c:v>1.2310696905875431E-3</c:v>
                </c:pt>
                <c:pt idx="73">
                  <c:v>1.0628240725532503E-3</c:v>
                </c:pt>
                <c:pt idx="74">
                  <c:v>1.0293823146093151E-3</c:v>
                </c:pt>
                <c:pt idx="75">
                  <c:v>1.363390182340319E-3</c:v>
                </c:pt>
                <c:pt idx="76">
                  <c:v>1.0871933088875344E-3</c:v>
                </c:pt>
                <c:pt idx="77">
                  <c:v>8.0774686752944273E-4</c:v>
                </c:pt>
                <c:pt idx="78">
                  <c:v>6.6459463070303701E-4</c:v>
                </c:pt>
                <c:pt idx="79">
                  <c:v>6.5468834787352919E-4</c:v>
                </c:pt>
                <c:pt idx="80">
                  <c:v>1.081167068676538E-3</c:v>
                </c:pt>
                <c:pt idx="81">
                  <c:v>9.4815123361518118E-4</c:v>
                </c:pt>
                <c:pt idx="82">
                  <c:v>6.1182109525878699E-4</c:v>
                </c:pt>
                <c:pt idx="83">
                  <c:v>4.6870812530635467E-4</c:v>
                </c:pt>
                <c:pt idx="84">
                  <c:v>4.2416053530754485E-4</c:v>
                </c:pt>
                <c:pt idx="85">
                  <c:v>4.1774898309022149E-4</c:v>
                </c:pt>
                <c:pt idx="86">
                  <c:v>4.4182684582702705E-4</c:v>
                </c:pt>
                <c:pt idx="87">
                  <c:v>3.5598300525273296E-4</c:v>
                </c:pt>
                <c:pt idx="88">
                  <c:v>7.0879956769201371E-4</c:v>
                </c:pt>
                <c:pt idx="89">
                  <c:v>1.5118257016722189E-3</c:v>
                </c:pt>
                <c:pt idx="90">
                  <c:v>7.9335705902761761E-4</c:v>
                </c:pt>
                <c:pt idx="91">
                  <c:v>3.4247669206684289E-4</c:v>
                </c:pt>
                <c:pt idx="92">
                  <c:v>4.7913308597194589E-4</c:v>
                </c:pt>
                <c:pt idx="93">
                  <c:v>4.253397959773602E-4</c:v>
                </c:pt>
                <c:pt idx="94">
                  <c:v>3.0768222186310421E-4</c:v>
                </c:pt>
                <c:pt idx="95">
                  <c:v>7.9425894248198183E-4</c:v>
                </c:pt>
                <c:pt idx="96">
                  <c:v>3.5534840058644318E-3</c:v>
                </c:pt>
                <c:pt idx="97">
                  <c:v>3.2764398575973442E-3</c:v>
                </c:pt>
                <c:pt idx="98">
                  <c:v>3.5464518049655992E-4</c:v>
                </c:pt>
                <c:pt idx="99">
                  <c:v>1.7526957526815888E-4</c:v>
                </c:pt>
                <c:pt idx="100">
                  <c:v>2.3377074048518815E-4</c:v>
                </c:pt>
                <c:pt idx="101">
                  <c:v>1.3107273262520295E-3</c:v>
                </c:pt>
                <c:pt idx="102">
                  <c:v>2.813958946768468E-3</c:v>
                </c:pt>
                <c:pt idx="103">
                  <c:v>9.2139118997260636E-4</c:v>
                </c:pt>
                <c:pt idx="104">
                  <c:v>1.9589436157220206E-4</c:v>
                </c:pt>
                <c:pt idx="105">
                  <c:v>2.0656749518649611E-4</c:v>
                </c:pt>
                <c:pt idx="106">
                  <c:v>1.7701675333761161E-4</c:v>
                </c:pt>
                <c:pt idx="107">
                  <c:v>1.9584687092102351E-4</c:v>
                </c:pt>
                <c:pt idx="108">
                  <c:v>1.9417943681605975E-4</c:v>
                </c:pt>
                <c:pt idx="109">
                  <c:v>2.13199615988633E-4</c:v>
                </c:pt>
                <c:pt idx="110">
                  <c:v>2.353707035667653E-4</c:v>
                </c:pt>
                <c:pt idx="111">
                  <c:v>1.8813638287447588E-3</c:v>
                </c:pt>
                <c:pt idx="112">
                  <c:v>1.4269531011995722E-2</c:v>
                </c:pt>
                <c:pt idx="113">
                  <c:v>1.7969647769601738E-2</c:v>
                </c:pt>
                <c:pt idx="114">
                  <c:v>2.96599195090296E-3</c:v>
                </c:pt>
                <c:pt idx="115">
                  <c:v>2.4039330502035128E-4</c:v>
                </c:pt>
                <c:pt idx="116">
                  <c:v>1.7633798119213271E-4</c:v>
                </c:pt>
                <c:pt idx="117">
                  <c:v>1.7593295698020066E-4</c:v>
                </c:pt>
                <c:pt idx="118">
                  <c:v>2.0543983963406808E-4</c:v>
                </c:pt>
                <c:pt idx="119">
                  <c:v>1.7242226788174631E-4</c:v>
                </c:pt>
                <c:pt idx="120">
                  <c:v>1.6338121512747092E-4</c:v>
                </c:pt>
                <c:pt idx="121">
                  <c:v>1.7654323047866594E-4</c:v>
                </c:pt>
                <c:pt idx="122">
                  <c:v>1.7822663671172184E-4</c:v>
                </c:pt>
                <c:pt idx="123">
                  <c:v>1.691960075547163E-4</c:v>
                </c:pt>
                <c:pt idx="124">
                  <c:v>1.0290398861144325E-4</c:v>
                </c:pt>
                <c:pt idx="125">
                  <c:v>1.1104772539108799E-4</c:v>
                </c:pt>
                <c:pt idx="126">
                  <c:v>1.2205958300017967E-4</c:v>
                </c:pt>
                <c:pt idx="127">
                  <c:v>1.3666897268267854E-4</c:v>
                </c:pt>
                <c:pt idx="128">
                  <c:v>1.3287916085023219E-4</c:v>
                </c:pt>
                <c:pt idx="129">
                  <c:v>6.7644458735319985E-5</c:v>
                </c:pt>
                <c:pt idx="130">
                  <c:v>8.8699771338724865E-5</c:v>
                </c:pt>
                <c:pt idx="131">
                  <c:v>1.047478414615039E-4</c:v>
                </c:pt>
                <c:pt idx="132">
                  <c:v>9.8582196065829559E-5</c:v>
                </c:pt>
                <c:pt idx="133">
                  <c:v>6.3765021611354147E-4</c:v>
                </c:pt>
                <c:pt idx="134">
                  <c:v>1.319559613864452E-3</c:v>
                </c:pt>
                <c:pt idx="135">
                  <c:v>2.9356597705288285E-4</c:v>
                </c:pt>
                <c:pt idx="136">
                  <c:v>6.3809746302634734E-5</c:v>
                </c:pt>
                <c:pt idx="137">
                  <c:v>5.7429755861566624E-5</c:v>
                </c:pt>
                <c:pt idx="138">
                  <c:v>8.6171373211770609E-5</c:v>
                </c:pt>
                <c:pt idx="139">
                  <c:v>9.8039892193710066E-5</c:v>
                </c:pt>
                <c:pt idx="140">
                  <c:v>9.0643999853664238E-5</c:v>
                </c:pt>
                <c:pt idx="141">
                  <c:v>1.1303947602931829E-4</c:v>
                </c:pt>
                <c:pt idx="142">
                  <c:v>1.1073854872563567E-4</c:v>
                </c:pt>
                <c:pt idx="143">
                  <c:v>6.9804247559896368E-5</c:v>
                </c:pt>
                <c:pt idx="144">
                  <c:v>8.345450908918398E-5</c:v>
                </c:pt>
                <c:pt idx="145">
                  <c:v>6.6645970551581929E-5</c:v>
                </c:pt>
                <c:pt idx="146">
                  <c:v>8.8789283564233394E-5</c:v>
                </c:pt>
                <c:pt idx="147">
                  <c:v>6.7030209812738472E-5</c:v>
                </c:pt>
                <c:pt idx="148">
                  <c:v>5.940278421803455E-5</c:v>
                </c:pt>
                <c:pt idx="149">
                  <c:v>8.6863204892322454E-5</c:v>
                </c:pt>
                <c:pt idx="150">
                  <c:v>8.0878768668344071E-5</c:v>
                </c:pt>
                <c:pt idx="151">
                  <c:v>6.661714023508139E-5</c:v>
                </c:pt>
                <c:pt idx="152">
                  <c:v>9.4328894012869657E-5</c:v>
                </c:pt>
                <c:pt idx="153">
                  <c:v>6.3042447844591554E-5</c:v>
                </c:pt>
                <c:pt idx="154">
                  <c:v>9.1291794518999641E-5</c:v>
                </c:pt>
                <c:pt idx="155">
                  <c:v>1.0000453434822424E-4</c:v>
                </c:pt>
                <c:pt idx="156">
                  <c:v>1.1698311382254337E-4</c:v>
                </c:pt>
                <c:pt idx="157">
                  <c:v>1.3198750804707893E-4</c:v>
                </c:pt>
                <c:pt idx="158">
                  <c:v>1.0328284238615442E-4</c:v>
                </c:pt>
                <c:pt idx="159">
                  <c:v>1.3798513887942332E-4</c:v>
                </c:pt>
                <c:pt idx="160">
                  <c:v>1.2522611899035569E-4</c:v>
                </c:pt>
                <c:pt idx="161">
                  <c:v>1.2576282908197353E-4</c:v>
                </c:pt>
                <c:pt idx="162">
                  <c:v>1.7383025516386335E-4</c:v>
                </c:pt>
                <c:pt idx="163">
                  <c:v>3.3958952565535524E-4</c:v>
                </c:pt>
                <c:pt idx="164">
                  <c:v>7.5401976423104507E-3</c:v>
                </c:pt>
                <c:pt idx="165">
                  <c:v>1.5613766888657113E-2</c:v>
                </c:pt>
                <c:pt idx="166">
                  <c:v>5.6879435473461354E-3</c:v>
                </c:pt>
                <c:pt idx="167">
                  <c:v>1.0432700654172133E-3</c:v>
                </c:pt>
                <c:pt idx="168">
                  <c:v>2.1816859891787976E-4</c:v>
                </c:pt>
                <c:pt idx="169">
                  <c:v>1.8376767972664519E-4</c:v>
                </c:pt>
                <c:pt idx="170">
                  <c:v>2.0552712943525337E-4</c:v>
                </c:pt>
                <c:pt idx="171">
                  <c:v>1.9424308472158254E-4</c:v>
                </c:pt>
                <c:pt idx="172">
                  <c:v>1.9327959738961703E-4</c:v>
                </c:pt>
                <c:pt idx="173">
                  <c:v>2.2584191693031554E-4</c:v>
                </c:pt>
                <c:pt idx="174">
                  <c:v>2.082043680207697E-4</c:v>
                </c:pt>
                <c:pt idx="175">
                  <c:v>1.6218287254451545E-4</c:v>
                </c:pt>
                <c:pt idx="176">
                  <c:v>1.7473027758784122E-4</c:v>
                </c:pt>
                <c:pt idx="177">
                  <c:v>1.7623477488264415E-4</c:v>
                </c:pt>
                <c:pt idx="178">
                  <c:v>1.7250854285370351E-4</c:v>
                </c:pt>
                <c:pt idx="179">
                  <c:v>1.4117977023626427E-4</c:v>
                </c:pt>
                <c:pt idx="180">
                  <c:v>1.5397338289969346E-4</c:v>
                </c:pt>
                <c:pt idx="181">
                  <c:v>1.7950990526006673E-4</c:v>
                </c:pt>
                <c:pt idx="182">
                  <c:v>1.729446292026147E-4</c:v>
                </c:pt>
                <c:pt idx="183">
                  <c:v>1.6321628451134283E-4</c:v>
                </c:pt>
                <c:pt idx="184">
                  <c:v>1.2315430036362454E-4</c:v>
                </c:pt>
                <c:pt idx="185">
                  <c:v>1.5030930571285529E-4</c:v>
                </c:pt>
                <c:pt idx="186">
                  <c:v>1.6586896733543702E-4</c:v>
                </c:pt>
                <c:pt idx="187">
                  <c:v>1.8133025810648597E-4</c:v>
                </c:pt>
                <c:pt idx="188">
                  <c:v>1.6285984760729043E-4</c:v>
                </c:pt>
                <c:pt idx="189">
                  <c:v>1.847800392951354E-4</c:v>
                </c:pt>
                <c:pt idx="190">
                  <c:v>2.6018761616257988E-4</c:v>
                </c:pt>
                <c:pt idx="191">
                  <c:v>2.333441848769152E-4</c:v>
                </c:pt>
                <c:pt idx="192">
                  <c:v>1.8759081617375874E-4</c:v>
                </c:pt>
                <c:pt idx="193">
                  <c:v>1.8600649341093777E-4</c:v>
                </c:pt>
                <c:pt idx="194">
                  <c:v>1.797963106939387E-4</c:v>
                </c:pt>
                <c:pt idx="195">
                  <c:v>1.8869713221982351E-4</c:v>
                </c:pt>
                <c:pt idx="196">
                  <c:v>1.6206727603421673E-4</c:v>
                </c:pt>
                <c:pt idx="197">
                  <c:v>1.8397579779026065E-4</c:v>
                </c:pt>
                <c:pt idx="198">
                  <c:v>2.0062363433782216E-4</c:v>
                </c:pt>
                <c:pt idx="199">
                  <c:v>2.0534469778633245E-4</c:v>
                </c:pt>
                <c:pt idx="200">
                  <c:v>1.9310951540338518E-4</c:v>
                </c:pt>
                <c:pt idx="201">
                  <c:v>2.0244512228132256E-4</c:v>
                </c:pt>
                <c:pt idx="202">
                  <c:v>2.5442396965543357E-4</c:v>
                </c:pt>
                <c:pt idx="203">
                  <c:v>1.6264891102672717E-3</c:v>
                </c:pt>
                <c:pt idx="204">
                  <c:v>1.639466817367994E-2</c:v>
                </c:pt>
                <c:pt idx="205">
                  <c:v>1.4952374892781376E-2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Interpolation!#REF!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3-D643-8244-36550988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Lamp Emission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9060604342649804"/>
          <c:y val="0.14865969400557613"/>
          <c:w val="0.54768721194272918"/>
          <c:h val="6.8143514485651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'Reflection Factor'!$M$11:$M$12</c:f>
              <c:strCache>
                <c:ptCount val="2"/>
                <c:pt idx="0">
                  <c:v>Reflection</c:v>
                </c:pt>
                <c:pt idx="1">
                  <c:v>Factor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'Reflection Factor'!$B$38:$B$197</c:f>
              <c:numCache>
                <c:formatCode>0.0</c:formatCode>
                <c:ptCount val="160"/>
                <c:pt idx="0">
                  <c:v>182</c:v>
                </c:pt>
                <c:pt idx="1">
                  <c:v>182.5</c:v>
                </c:pt>
                <c:pt idx="2">
                  <c:v>183</c:v>
                </c:pt>
                <c:pt idx="3">
                  <c:v>183.5</c:v>
                </c:pt>
                <c:pt idx="4">
                  <c:v>184</c:v>
                </c:pt>
                <c:pt idx="5">
                  <c:v>184.5</c:v>
                </c:pt>
                <c:pt idx="6">
                  <c:v>184.9</c:v>
                </c:pt>
                <c:pt idx="7">
                  <c:v>185</c:v>
                </c:pt>
                <c:pt idx="8">
                  <c:v>185.5</c:v>
                </c:pt>
                <c:pt idx="9">
                  <c:v>186</c:v>
                </c:pt>
                <c:pt idx="10">
                  <c:v>186.5</c:v>
                </c:pt>
                <c:pt idx="11">
                  <c:v>187</c:v>
                </c:pt>
                <c:pt idx="12">
                  <c:v>187.5</c:v>
                </c:pt>
                <c:pt idx="13">
                  <c:v>188</c:v>
                </c:pt>
                <c:pt idx="14">
                  <c:v>188.5</c:v>
                </c:pt>
                <c:pt idx="15">
                  <c:v>189</c:v>
                </c:pt>
                <c:pt idx="16">
                  <c:v>189.5</c:v>
                </c:pt>
                <c:pt idx="17">
                  <c:v>190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253.7</c:v>
                </c:pt>
                <c:pt idx="77">
                  <c:v>254</c:v>
                </c:pt>
                <c:pt idx="78">
                  <c:v>255</c:v>
                </c:pt>
                <c:pt idx="79">
                  <c:v>256</c:v>
                </c:pt>
                <c:pt idx="80">
                  <c:v>257</c:v>
                </c:pt>
                <c:pt idx="81">
                  <c:v>258</c:v>
                </c:pt>
                <c:pt idx="82">
                  <c:v>259</c:v>
                </c:pt>
                <c:pt idx="83">
                  <c:v>260</c:v>
                </c:pt>
                <c:pt idx="84">
                  <c:v>261</c:v>
                </c:pt>
                <c:pt idx="85">
                  <c:v>262</c:v>
                </c:pt>
                <c:pt idx="86">
                  <c:v>263</c:v>
                </c:pt>
                <c:pt idx="87">
                  <c:v>264</c:v>
                </c:pt>
                <c:pt idx="88">
                  <c:v>265</c:v>
                </c:pt>
                <c:pt idx="89">
                  <c:v>266</c:v>
                </c:pt>
                <c:pt idx="90">
                  <c:v>267</c:v>
                </c:pt>
                <c:pt idx="91">
                  <c:v>268</c:v>
                </c:pt>
                <c:pt idx="92">
                  <c:v>269</c:v>
                </c:pt>
                <c:pt idx="93">
                  <c:v>270</c:v>
                </c:pt>
                <c:pt idx="94">
                  <c:v>271</c:v>
                </c:pt>
                <c:pt idx="95">
                  <c:v>272</c:v>
                </c:pt>
                <c:pt idx="96">
                  <c:v>273</c:v>
                </c:pt>
                <c:pt idx="97">
                  <c:v>274</c:v>
                </c:pt>
                <c:pt idx="98">
                  <c:v>275</c:v>
                </c:pt>
                <c:pt idx="99">
                  <c:v>276</c:v>
                </c:pt>
                <c:pt idx="100">
                  <c:v>277</c:v>
                </c:pt>
                <c:pt idx="101">
                  <c:v>278</c:v>
                </c:pt>
                <c:pt idx="102">
                  <c:v>279</c:v>
                </c:pt>
                <c:pt idx="103">
                  <c:v>280</c:v>
                </c:pt>
                <c:pt idx="104">
                  <c:v>281</c:v>
                </c:pt>
                <c:pt idx="105">
                  <c:v>282</c:v>
                </c:pt>
                <c:pt idx="106">
                  <c:v>283</c:v>
                </c:pt>
                <c:pt idx="107">
                  <c:v>284</c:v>
                </c:pt>
                <c:pt idx="108">
                  <c:v>285</c:v>
                </c:pt>
                <c:pt idx="109">
                  <c:v>286</c:v>
                </c:pt>
                <c:pt idx="110">
                  <c:v>287</c:v>
                </c:pt>
                <c:pt idx="111">
                  <c:v>288</c:v>
                </c:pt>
                <c:pt idx="112">
                  <c:v>289</c:v>
                </c:pt>
                <c:pt idx="113">
                  <c:v>290</c:v>
                </c:pt>
                <c:pt idx="114">
                  <c:v>291</c:v>
                </c:pt>
                <c:pt idx="115">
                  <c:v>292</c:v>
                </c:pt>
                <c:pt idx="116">
                  <c:v>293</c:v>
                </c:pt>
                <c:pt idx="117">
                  <c:v>294</c:v>
                </c:pt>
                <c:pt idx="118">
                  <c:v>295</c:v>
                </c:pt>
                <c:pt idx="119">
                  <c:v>296</c:v>
                </c:pt>
                <c:pt idx="120">
                  <c:v>297</c:v>
                </c:pt>
                <c:pt idx="121">
                  <c:v>298</c:v>
                </c:pt>
                <c:pt idx="122">
                  <c:v>299</c:v>
                </c:pt>
                <c:pt idx="123">
                  <c:v>300</c:v>
                </c:pt>
                <c:pt idx="124">
                  <c:v>301</c:v>
                </c:pt>
                <c:pt idx="125">
                  <c:v>302</c:v>
                </c:pt>
                <c:pt idx="126">
                  <c:v>303</c:v>
                </c:pt>
                <c:pt idx="127">
                  <c:v>304</c:v>
                </c:pt>
                <c:pt idx="128">
                  <c:v>305</c:v>
                </c:pt>
                <c:pt idx="129">
                  <c:v>306</c:v>
                </c:pt>
                <c:pt idx="130">
                  <c:v>307</c:v>
                </c:pt>
                <c:pt idx="131">
                  <c:v>308</c:v>
                </c:pt>
                <c:pt idx="132">
                  <c:v>309</c:v>
                </c:pt>
                <c:pt idx="133">
                  <c:v>310</c:v>
                </c:pt>
                <c:pt idx="134">
                  <c:v>311</c:v>
                </c:pt>
                <c:pt idx="135">
                  <c:v>312</c:v>
                </c:pt>
                <c:pt idx="136">
                  <c:v>313</c:v>
                </c:pt>
                <c:pt idx="137">
                  <c:v>314</c:v>
                </c:pt>
                <c:pt idx="138">
                  <c:v>315</c:v>
                </c:pt>
                <c:pt idx="139">
                  <c:v>316</c:v>
                </c:pt>
                <c:pt idx="140">
                  <c:v>317</c:v>
                </c:pt>
                <c:pt idx="141">
                  <c:v>318</c:v>
                </c:pt>
                <c:pt idx="142">
                  <c:v>319</c:v>
                </c:pt>
                <c:pt idx="143">
                  <c:v>320</c:v>
                </c:pt>
                <c:pt idx="144">
                  <c:v>325</c:v>
                </c:pt>
                <c:pt idx="145">
                  <c:v>330</c:v>
                </c:pt>
                <c:pt idx="146">
                  <c:v>335</c:v>
                </c:pt>
                <c:pt idx="147">
                  <c:v>340</c:v>
                </c:pt>
                <c:pt idx="148">
                  <c:v>345</c:v>
                </c:pt>
                <c:pt idx="149">
                  <c:v>350</c:v>
                </c:pt>
                <c:pt idx="150">
                  <c:v>355</c:v>
                </c:pt>
                <c:pt idx="151">
                  <c:v>360</c:v>
                </c:pt>
                <c:pt idx="152">
                  <c:v>365</c:v>
                </c:pt>
                <c:pt idx="153">
                  <c:v>370</c:v>
                </c:pt>
                <c:pt idx="154">
                  <c:v>375</c:v>
                </c:pt>
                <c:pt idx="155">
                  <c:v>380</c:v>
                </c:pt>
                <c:pt idx="156">
                  <c:v>385</c:v>
                </c:pt>
                <c:pt idx="157">
                  <c:v>390</c:v>
                </c:pt>
                <c:pt idx="158">
                  <c:v>395</c:v>
                </c:pt>
                <c:pt idx="159">
                  <c:v>400</c:v>
                </c:pt>
              </c:numCache>
            </c:numRef>
          </c:xVal>
          <c:yVal>
            <c:numRef>
              <c:f>'Reflection Factor'!$M$38:$M$197</c:f>
              <c:numCache>
                <c:formatCode>0.0000</c:formatCode>
                <c:ptCount val="160"/>
                <c:pt idx="0">
                  <c:v>0.96407765462861239</c:v>
                </c:pt>
                <c:pt idx="1">
                  <c:v>0.96430139310324881</c:v>
                </c:pt>
                <c:pt idx="2">
                  <c:v>0.96451827017234393</c:v>
                </c:pt>
                <c:pt idx="3">
                  <c:v>0.9647286598905731</c:v>
                </c:pt>
                <c:pt idx="4">
                  <c:v>0.96493290620147265</c:v>
                </c:pt>
                <c:pt idx="5">
                  <c:v>0.96513132609892849</c:v>
                </c:pt>
                <c:pt idx="6">
                  <c:v>0.96528606451290344</c:v>
                </c:pt>
                <c:pt idx="7">
                  <c:v>0.96532421238679811</c:v>
                </c:pt>
                <c:pt idx="8">
                  <c:v>0.96551183609582125</c:v>
                </c:pt>
                <c:pt idx="9">
                  <c:v>0.96569444860717102</c:v>
                </c:pt>
                <c:pt idx="10">
                  <c:v>0.96587228352398224</c:v>
                </c:pt>
                <c:pt idx="11">
                  <c:v>0.96604555832562644</c:v>
                </c:pt>
                <c:pt idx="12">
                  <c:v>0.96621447583408338</c:v>
                </c:pt>
                <c:pt idx="13">
                  <c:v>0.96637922551728062</c:v>
                </c:pt>
                <c:pt idx="14">
                  <c:v>0.96653998465054514</c:v>
                </c:pt>
                <c:pt idx="15">
                  <c:v>0.96669691935421043</c:v>
                </c:pt>
                <c:pt idx="16">
                  <c:v>0.96685018552281976</c:v>
                </c:pt>
                <c:pt idx="17">
                  <c:v>0.96699992965918202</c:v>
                </c:pt>
                <c:pt idx="18">
                  <c:v>0.96856541892656145</c:v>
                </c:pt>
                <c:pt idx="19">
                  <c:v>0.96879151058055701</c:v>
                </c:pt>
                <c:pt idx="20">
                  <c:v>0.96900929735305374</c:v>
                </c:pt>
                <c:pt idx="21">
                  <c:v>0.96921927276896114</c:v>
                </c:pt>
                <c:pt idx="22">
                  <c:v>0.96942188831569398</c:v>
                </c:pt>
                <c:pt idx="23">
                  <c:v>0.9696175581419253</c:v>
                </c:pt>
                <c:pt idx="24">
                  <c:v>0.96980666310970642</c:v>
                </c:pt>
                <c:pt idx="25">
                  <c:v>0.9699895543046444</c:v>
                </c:pt>
                <c:pt idx="26">
                  <c:v>0.9701665560895224</c:v>
                </c:pt>
                <c:pt idx="27">
                  <c:v>0.97033796877140621</c:v>
                </c:pt>
                <c:pt idx="28">
                  <c:v>0.97050407094000546</c:v>
                </c:pt>
                <c:pt idx="29">
                  <c:v>0.97066512152518913</c:v>
                </c:pt>
                <c:pt idx="30">
                  <c:v>0.97082136161356136</c:v>
                </c:pt>
                <c:pt idx="31">
                  <c:v>0.97097301605750952</c:v>
                </c:pt>
                <c:pt idx="32">
                  <c:v>0.9711202949048191</c:v>
                </c:pt>
                <c:pt idx="33">
                  <c:v>0.97126339467258394</c:v>
                </c:pt>
                <c:pt idx="34">
                  <c:v>0.97140249948553292</c:v>
                </c:pt>
                <c:pt idx="35">
                  <c:v>0.97153778209590591</c:v>
                </c:pt>
                <c:pt idx="36">
                  <c:v>0.97166940479951724</c:v>
                </c:pt>
                <c:pt idx="37">
                  <c:v>0.97179752026056276</c:v>
                </c:pt>
                <c:pt idx="38">
                  <c:v>0.97192227225597638</c:v>
                </c:pt>
                <c:pt idx="39">
                  <c:v>0.97204379634866522</c:v>
                </c:pt>
                <c:pt idx="40">
                  <c:v>0.9721622204977044</c:v>
                </c:pt>
                <c:pt idx="41">
                  <c:v>0.97227766561251439</c:v>
                </c:pt>
                <c:pt idx="42">
                  <c:v>0.97239024605713642</c:v>
                </c:pt>
                <c:pt idx="43">
                  <c:v>0.97250007010995465</c:v>
                </c:pt>
                <c:pt idx="44">
                  <c:v>0.97260724038354696</c:v>
                </c:pt>
                <c:pt idx="45">
                  <c:v>0.97271185420877992</c:v>
                </c:pt>
                <c:pt idx="46">
                  <c:v>0.97281400398677176</c:v>
                </c:pt>
                <c:pt idx="47">
                  <c:v>0.97291377751192099</c:v>
                </c:pt>
                <c:pt idx="48">
                  <c:v>0.97301125826883206</c:v>
                </c:pt>
                <c:pt idx="49">
                  <c:v>0.9731065257056476</c:v>
                </c:pt>
                <c:pt idx="50">
                  <c:v>0.9731996554860165</c:v>
                </c:pt>
                <c:pt idx="51">
                  <c:v>0.97329071972168657</c:v>
                </c:pt>
                <c:pt idx="52">
                  <c:v>0.9733797871874923</c:v>
                </c:pt>
                <c:pt idx="53">
                  <c:v>0.97346692352032271</c:v>
                </c:pt>
                <c:pt idx="54">
                  <c:v>0.97355219140349081</c:v>
                </c:pt>
                <c:pt idx="55">
                  <c:v>0.97363565073777536</c:v>
                </c:pt>
                <c:pt idx="56">
                  <c:v>0.97371735880028276</c:v>
                </c:pt>
                <c:pt idx="57">
                  <c:v>0.97379737039215963</c:v>
                </c:pt>
                <c:pt idx="58">
                  <c:v>0.97387573797608429</c:v>
                </c:pt>
                <c:pt idx="59">
                  <c:v>0.97395251180438092</c:v>
                </c:pt>
                <c:pt idx="60">
                  <c:v>0.97402774003851278</c:v>
                </c:pt>
                <c:pt idx="61">
                  <c:v>0.97410146886064619</c:v>
                </c:pt>
                <c:pt idx="62">
                  <c:v>0.9741737425779089</c:v>
                </c:pt>
                <c:pt idx="63">
                  <c:v>0.97424460371991162</c:v>
                </c:pt>
                <c:pt idx="64">
                  <c:v>0.97431409313004846</c:v>
                </c:pt>
                <c:pt idx="65">
                  <c:v>0.97438225005104961</c:v>
                </c:pt>
                <c:pt idx="66">
                  <c:v>0.97444911220521269</c:v>
                </c:pt>
                <c:pt idx="67">
                  <c:v>0.97451471586970806</c:v>
                </c:pt>
                <c:pt idx="68">
                  <c:v>0.97457909594731584</c:v>
                </c:pt>
                <c:pt idx="69">
                  <c:v>0.97464228603292313</c:v>
                </c:pt>
                <c:pt idx="70">
                  <c:v>0.97470431847608352</c:v>
                </c:pt>
                <c:pt idx="71">
                  <c:v>0.97476522443991509</c:v>
                </c:pt>
                <c:pt idx="72">
                  <c:v>0.97482503395659015</c:v>
                </c:pt>
                <c:pt idx="73">
                  <c:v>0.97488377597965248</c:v>
                </c:pt>
                <c:pt idx="74">
                  <c:v>0.97494147843337464</c:v>
                </c:pt>
                <c:pt idx="75">
                  <c:v>0.97499816825935526</c:v>
                </c:pt>
                <c:pt idx="76">
                  <c:v>0.97503726258505974</c:v>
                </c:pt>
                <c:pt idx="77">
                  <c:v>0.97505387146053946</c:v>
                </c:pt>
                <c:pt idx="78">
                  <c:v>0.97510861314282904</c:v>
                </c:pt>
                <c:pt idx="79">
                  <c:v>0.97516241755444211</c:v>
                </c:pt>
                <c:pt idx="80">
                  <c:v>0.97521530812316248</c:v>
                </c:pt>
                <c:pt idx="81">
                  <c:v>0.97526730749161583</c:v>
                </c:pt>
                <c:pt idx="82">
                  <c:v>0.97531843755069514</c:v>
                </c:pt>
                <c:pt idx="83">
                  <c:v>0.97536871947124959</c:v>
                </c:pt>
                <c:pt idx="84">
                  <c:v>0.97541817373414497</c:v>
                </c:pt>
                <c:pt idx="85">
                  <c:v>0.97546682015879427</c:v>
                </c:pt>
                <c:pt idx="86">
                  <c:v>0.97551467793024937</c:v>
                </c:pt>
                <c:pt idx="87">
                  <c:v>0.97556176562494179</c:v>
                </c:pt>
                <c:pt idx="88">
                  <c:v>0.97560810123515029</c:v>
                </c:pt>
                <c:pt idx="89">
                  <c:v>0.97565370219226988</c:v>
                </c:pt>
                <c:pt idx="90">
                  <c:v>0.97569858538895371</c:v>
                </c:pt>
                <c:pt idx="91">
                  <c:v>0.97574276720018949</c:v>
                </c:pt>
                <c:pt idx="92">
                  <c:v>0.97578626350337272</c:v>
                </c:pt>
                <c:pt idx="93">
                  <c:v>0.97582908969743321</c:v>
                </c:pt>
                <c:pt idx="94">
                  <c:v>0.975871260721067</c:v>
                </c:pt>
                <c:pt idx="95">
                  <c:v>0.97591279107012285</c:v>
                </c:pt>
                <c:pt idx="96">
                  <c:v>0.97595369481419114</c:v>
                </c:pt>
                <c:pt idx="97">
                  <c:v>0.97599398561243622</c:v>
                </c:pt>
                <c:pt idx="98">
                  <c:v>0.97603367672871466</c:v>
                </c:pt>
                <c:pt idx="99">
                  <c:v>0.97607278104601669</c:v>
                </c:pt>
                <c:pt idx="100">
                  <c:v>0.97611131108026683</c:v>
                </c:pt>
                <c:pt idx="101">
                  <c:v>0.97614927899351667</c:v>
                </c:pt>
                <c:pt idx="102">
                  <c:v>0.97618669660656243</c:v>
                </c:pt>
                <c:pt idx="103">
                  <c:v>0.97622357541101579</c:v>
                </c:pt>
                <c:pt idx="104">
                  <c:v>0.97625992658085725</c:v>
                </c:pt>
                <c:pt idx="105">
                  <c:v>0.97629576098349624</c:v>
                </c:pt>
                <c:pt idx="106">
                  <c:v>0.97633108919036515</c:v>
                </c:pt>
                <c:pt idx="107">
                  <c:v>0.97636592148706836</c:v>
                </c:pt>
                <c:pt idx="108">
                  <c:v>0.97640026788310985</c:v>
                </c:pt>
                <c:pt idx="109">
                  <c:v>0.97643413812121871</c:v>
                </c:pt>
                <c:pt idx="110">
                  <c:v>0.97646754168629368</c:v>
                </c:pt>
                <c:pt idx="111">
                  <c:v>0.97650048781398313</c:v>
                </c:pt>
                <c:pt idx="112">
                  <c:v>0.97653298549891998</c:v>
                </c:pt>
                <c:pt idx="113">
                  <c:v>0.97656504350262641</c:v>
                </c:pt>
                <c:pt idx="114">
                  <c:v>0.97659667036110465</c:v>
                </c:pt>
                <c:pt idx="115">
                  <c:v>0.97662787439212873</c:v>
                </c:pt>
                <c:pt idx="116">
                  <c:v>0.97665866370224985</c:v>
                </c:pt>
                <c:pt idx="117">
                  <c:v>0.97668904619353081</c:v>
                </c:pt>
                <c:pt idx="118">
                  <c:v>0.97671902957001921</c:v>
                </c:pt>
                <c:pt idx="119">
                  <c:v>0.97674862134397356</c:v>
                </c:pt>
                <c:pt idx="120">
                  <c:v>0.97677782884185227</c:v>
                </c:pt>
                <c:pt idx="121">
                  <c:v>0.97680665921007614</c:v>
                </c:pt>
                <c:pt idx="122">
                  <c:v>0.97683511942057499</c:v>
                </c:pt>
                <c:pt idx="123">
                  <c:v>0.97686321627612749</c:v>
                </c:pt>
                <c:pt idx="124">
                  <c:v>0.97689095641550339</c:v>
                </c:pt>
                <c:pt idx="125">
                  <c:v>0.97691834631841723</c:v>
                </c:pt>
                <c:pt idx="126">
                  <c:v>0.97694539231029998</c:v>
                </c:pt>
                <c:pt idx="127">
                  <c:v>0.9769721005668992</c:v>
                </c:pt>
                <c:pt idx="128">
                  <c:v>0.97699847711871257</c:v>
                </c:pt>
                <c:pt idx="129">
                  <c:v>0.97702452785526284</c:v>
                </c:pt>
                <c:pt idx="130">
                  <c:v>0.97705025852922123</c:v>
                </c:pt>
                <c:pt idx="131">
                  <c:v>0.9770756747603847</c:v>
                </c:pt>
                <c:pt idx="132">
                  <c:v>0.97710078203951378</c:v>
                </c:pt>
                <c:pt idx="133">
                  <c:v>0.97712558573203712</c:v>
                </c:pt>
                <c:pt idx="134">
                  <c:v>0.97715009108162632</c:v>
                </c:pt>
                <c:pt idx="135">
                  <c:v>0.97717430321364984</c:v>
                </c:pt>
                <c:pt idx="136">
                  <c:v>0.97719822713850646</c:v>
                </c:pt>
                <c:pt idx="137">
                  <c:v>0.97722186775484654</c:v>
                </c:pt>
                <c:pt idx="138">
                  <c:v>0.97724522985268469</c:v>
                </c:pt>
                <c:pt idx="139">
                  <c:v>0.97726831811640724</c:v>
                </c:pt>
                <c:pt idx="140">
                  <c:v>0.97729113712767934</c:v>
                </c:pt>
                <c:pt idx="141">
                  <c:v>0.9773136913682563</c:v>
                </c:pt>
                <c:pt idx="142">
                  <c:v>0.97733598522270093</c:v>
                </c:pt>
                <c:pt idx="143">
                  <c:v>0.97735802298101337</c:v>
                </c:pt>
                <c:pt idx="144">
                  <c:v>0.9774645141748205</c:v>
                </c:pt>
                <c:pt idx="145">
                  <c:v>0.97756519631879624</c:v>
                </c:pt>
                <c:pt idx="146">
                  <c:v>0.97766051314225055</c:v>
                </c:pt>
                <c:pt idx="147">
                  <c:v>0.97775086520278598</c:v>
                </c:pt>
                <c:pt idx="148">
                  <c:v>0.97783661501098551</c:v>
                </c:pt>
                <c:pt idx="149">
                  <c:v>0.97791809143781094</c:v>
                </c:pt>
                <c:pt idx="150">
                  <c:v>0.97799559352008658</c:v>
                </c:pt>
                <c:pt idx="151">
                  <c:v>0.97806939375854007</c:v>
                </c:pt>
                <c:pt idx="152">
                  <c:v>0.97813974098616663</c:v>
                </c:pt>
                <c:pt idx="153">
                  <c:v>0.97820686287125314</c:v>
                </c:pt>
                <c:pt idx="154">
                  <c:v>0.97827096810854375</c:v>
                </c:pt>
                <c:pt idx="155">
                  <c:v>0.97833224834320343</c:v>
                </c:pt>
                <c:pt idx="156">
                  <c:v>0.97839087986502671</c:v>
                </c:pt>
                <c:pt idx="157">
                  <c:v>0.97844702510442372</c:v>
                </c:pt>
                <c:pt idx="158">
                  <c:v>0.97850083395683585</c:v>
                </c:pt>
                <c:pt idx="159">
                  <c:v>0.97855244495819227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D-4FDD-AD12-6AE254E66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775784"/>
        <c:axId val="434779704"/>
      </c:scatterChart>
      <c:valAx>
        <c:axId val="434775784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9704"/>
        <c:crosses val="autoZero"/>
        <c:crossBetween val="midCat"/>
        <c:majorUnit val="20"/>
      </c:valAx>
      <c:valAx>
        <c:axId val="43477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</xdr:row>
      <xdr:rowOff>0</xdr:rowOff>
    </xdr:from>
    <xdr:to>
      <xdr:col>15</xdr:col>
      <xdr:colOff>533400</xdr:colOff>
      <xdr:row>25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F2EB08-CE95-BD4B-8AAD-8838455D8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335644</xdr:colOff>
      <xdr:row>0</xdr:row>
      <xdr:rowOff>90715</xdr:rowOff>
    </xdr:from>
    <xdr:to>
      <xdr:col>10</xdr:col>
      <xdr:colOff>226786</xdr:colOff>
      <xdr:row>7</xdr:row>
      <xdr:rowOff>1379681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281216</xdr:colOff>
      <xdr:row>0</xdr:row>
      <xdr:rowOff>90715</xdr:rowOff>
    </xdr:from>
    <xdr:to>
      <xdr:col>15</xdr:col>
      <xdr:colOff>780143</xdr:colOff>
      <xdr:row>7</xdr:row>
      <xdr:rowOff>1356591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</xdr:rowOff>
    </xdr:from>
    <xdr:to>
      <xdr:col>19</xdr:col>
      <xdr:colOff>634999</xdr:colOff>
      <xdr:row>17</xdr:row>
      <xdr:rowOff>113393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0F45F4-C6C2-884C-AF3E-AF22D7665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27</xdr:col>
      <xdr:colOff>698500</xdr:colOff>
      <xdr:row>20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DAECAB-4217-5742-9715-7B2243153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825499</xdr:colOff>
      <xdr:row>21</xdr:row>
      <xdr:rowOff>199571</xdr:rowOff>
    </xdr:from>
    <xdr:to>
      <xdr:col>27</xdr:col>
      <xdr:colOff>816428</xdr:colOff>
      <xdr:row>35</xdr:row>
      <xdr:rowOff>148771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2E9AAF-2B0B-D044-BBF3-CFAAB6D88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24</xdr:col>
      <xdr:colOff>472144</xdr:colOff>
      <xdr:row>24</xdr:row>
      <xdr:rowOff>92774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10CF8E-BDB1-624C-9F1C-7D70812C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403678</xdr:colOff>
      <xdr:row>183</xdr:row>
      <xdr:rowOff>197758</xdr:rowOff>
    </xdr:from>
    <xdr:to>
      <xdr:col>19</xdr:col>
      <xdr:colOff>13607</xdr:colOff>
      <xdr:row>197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DU152"/>
  <sheetViews>
    <sheetView showOutlineSymbols="0" topLeftCell="A37" zoomScale="125" zoomScaleNormal="85" zoomScalePageLayoutView="75" workbookViewId="0">
      <selection activeCell="G48" sqref="G48"/>
    </sheetView>
  </sheetViews>
  <sheetFormatPr baseColWidth="10" defaultColWidth="8.5" defaultRowHeight="14" x14ac:dyDescent="0.15"/>
  <cols>
    <col min="1" max="1" width="8.5" style="6" customWidth="1"/>
    <col min="2" max="2" width="9.5" style="6" customWidth="1"/>
    <col min="3" max="5" width="10.5" style="6" customWidth="1"/>
    <col min="6" max="6" width="10.83203125" style="6" customWidth="1"/>
    <col min="7" max="7" width="13.5" style="6" customWidth="1"/>
    <col min="8" max="9" width="9.1640625" style="6" bestFit="1" customWidth="1"/>
    <col min="10" max="10" width="9.5" style="6" customWidth="1"/>
    <col min="11" max="11" width="8.5" style="6"/>
    <col min="12" max="12" width="26.5" style="6" customWidth="1"/>
    <col min="13" max="13" width="10.1640625" style="6" customWidth="1"/>
    <col min="14" max="14" width="8.5" style="6"/>
    <col min="15" max="15" width="21" style="6" customWidth="1"/>
    <col min="16" max="18" width="8.5" style="6"/>
    <col min="19" max="19" width="8.5" style="46"/>
    <col min="20" max="23" width="8.5" style="6"/>
    <col min="24" max="24" width="8.5" style="46"/>
    <col min="25" max="31" width="8.5" style="6"/>
    <col min="32" max="32" width="6.83203125" style="6" bestFit="1" customWidth="1"/>
    <col min="33" max="33" width="8.5" style="6"/>
    <col min="34" max="34" width="6.83203125" style="6" bestFit="1" customWidth="1"/>
    <col min="35" max="66" width="6" style="6" bestFit="1" customWidth="1"/>
    <col min="67" max="70" width="5.5" style="6" bestFit="1" customWidth="1"/>
    <col min="71" max="73" width="6" style="6" bestFit="1" customWidth="1"/>
    <col min="74" max="74" width="8.5" style="6" bestFit="1" customWidth="1"/>
    <col min="75" max="77" width="5.5" style="6" bestFit="1" customWidth="1"/>
    <col min="78" max="81" width="4.83203125" style="6" bestFit="1" customWidth="1"/>
    <col min="82" max="113" width="5.5" style="6" bestFit="1" customWidth="1"/>
    <col min="114" max="114" width="6" style="6" bestFit="1" customWidth="1"/>
    <col min="115" max="115" width="8.5" style="6"/>
    <col min="116" max="116" width="10.1640625" style="6" customWidth="1"/>
    <col min="117" max="16384" width="8.5" style="6"/>
  </cols>
  <sheetData>
    <row r="1" spans="1:125" ht="18" x14ac:dyDescent="0.2">
      <c r="A1" s="6" t="s">
        <v>0</v>
      </c>
      <c r="B1" s="7"/>
      <c r="C1" s="8"/>
      <c r="E1" s="4"/>
      <c r="F1" s="4"/>
      <c r="H1" s="4"/>
      <c r="I1" s="4"/>
      <c r="J1" s="4" t="s">
        <v>202</v>
      </c>
      <c r="K1" s="4"/>
      <c r="L1" s="4"/>
      <c r="P1" s="27"/>
      <c r="Q1" s="10"/>
      <c r="R1" s="10"/>
      <c r="S1" s="42"/>
      <c r="T1" s="10"/>
      <c r="U1" s="10"/>
      <c r="V1" s="10"/>
      <c r="W1" s="25" t="s">
        <v>1</v>
      </c>
      <c r="X1" s="42"/>
      <c r="Y1" s="10"/>
      <c r="Z1" s="10"/>
      <c r="AA1" s="10"/>
      <c r="AB1" s="10"/>
      <c r="AC1" s="10"/>
      <c r="AD1" s="10"/>
      <c r="AE1" s="27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</row>
    <row r="2" spans="1:125" ht="18" x14ac:dyDescent="0.2">
      <c r="A2" s="52" t="s">
        <v>2</v>
      </c>
      <c r="B2" s="2"/>
      <c r="C2" s="4"/>
      <c r="D2" s="4"/>
      <c r="E2" s="4"/>
      <c r="F2" s="4"/>
      <c r="G2" s="4"/>
      <c r="H2" s="4"/>
      <c r="I2" s="4"/>
      <c r="J2" s="4"/>
      <c r="K2" s="4"/>
      <c r="L2" s="4"/>
      <c r="P2" s="27"/>
      <c r="Q2" s="10"/>
      <c r="R2" s="10"/>
      <c r="S2" s="42"/>
      <c r="T2" s="10"/>
      <c r="U2" s="10"/>
      <c r="V2" s="10"/>
      <c r="W2" s="25"/>
      <c r="X2" s="42"/>
      <c r="Y2" s="10"/>
      <c r="Z2" s="10"/>
      <c r="AA2" s="10"/>
      <c r="AB2" s="10"/>
      <c r="AC2" s="10"/>
      <c r="AD2" s="10"/>
      <c r="AE2" s="27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</row>
    <row r="3" spans="1:125" x14ac:dyDescent="0.15">
      <c r="A3" s="5" t="s">
        <v>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P3" s="27"/>
      <c r="Q3" s="10"/>
      <c r="R3" s="10"/>
      <c r="S3" s="42"/>
      <c r="T3" s="10"/>
      <c r="U3" s="10"/>
      <c r="V3" s="10"/>
      <c r="W3" s="10"/>
      <c r="X3" s="42"/>
      <c r="Y3" s="1"/>
      <c r="Z3" s="10"/>
      <c r="AA3" s="10"/>
      <c r="AB3" s="10"/>
      <c r="AC3" s="10"/>
      <c r="AD3" s="10"/>
      <c r="AE3" s="27"/>
      <c r="AF3" s="22" t="s">
        <v>4</v>
      </c>
      <c r="AG3" s="10"/>
      <c r="AH3" s="29">
        <v>-10</v>
      </c>
      <c r="AI3" s="29">
        <v>-9.75</v>
      </c>
      <c r="AJ3" s="29">
        <v>-9.5</v>
      </c>
      <c r="AK3" s="29">
        <v>-9.25</v>
      </c>
      <c r="AL3" s="29">
        <v>-9</v>
      </c>
      <c r="AM3" s="29">
        <v>-8.75</v>
      </c>
      <c r="AN3" s="29">
        <v>-8.5</v>
      </c>
      <c r="AO3" s="29">
        <v>-8.25</v>
      </c>
      <c r="AP3" s="29">
        <v>-8</v>
      </c>
      <c r="AQ3" s="29">
        <v>-7.75</v>
      </c>
      <c r="AR3" s="29">
        <v>-7.5</v>
      </c>
      <c r="AS3" s="29">
        <v>-7.25</v>
      </c>
      <c r="AT3" s="29">
        <v>-7</v>
      </c>
      <c r="AU3" s="29">
        <v>-6.75</v>
      </c>
      <c r="AV3" s="29">
        <v>-6.5</v>
      </c>
      <c r="AW3" s="29">
        <v>-6.25</v>
      </c>
      <c r="AX3" s="29">
        <v>-6</v>
      </c>
      <c r="AY3" s="29">
        <v>-5.75</v>
      </c>
      <c r="AZ3" s="29">
        <v>-5.5</v>
      </c>
      <c r="BA3" s="29">
        <v>-5.25</v>
      </c>
      <c r="BB3" s="29">
        <v>-5</v>
      </c>
      <c r="BC3" s="29">
        <v>-4.75</v>
      </c>
      <c r="BD3" s="29">
        <v>-4.5</v>
      </c>
      <c r="BE3" s="29">
        <v>-4.25</v>
      </c>
      <c r="BF3" s="29">
        <v>-4</v>
      </c>
      <c r="BG3" s="29">
        <v>-3.75</v>
      </c>
      <c r="BH3" s="29">
        <v>-3.5</v>
      </c>
      <c r="BI3" s="29">
        <v>-3.25</v>
      </c>
      <c r="BJ3" s="29">
        <v>-3</v>
      </c>
      <c r="BK3" s="29">
        <v>-2.75</v>
      </c>
      <c r="BL3" s="29">
        <v>-2.5</v>
      </c>
      <c r="BM3" s="29">
        <v>-2.25</v>
      </c>
      <c r="BN3" s="29">
        <v>-2</v>
      </c>
      <c r="BO3" s="29">
        <v>-1.75</v>
      </c>
      <c r="BP3" s="29">
        <v>-1.5</v>
      </c>
      <c r="BQ3" s="29">
        <v>-1.25</v>
      </c>
      <c r="BR3" s="29">
        <v>-1</v>
      </c>
      <c r="BS3" s="29">
        <v>-0.75</v>
      </c>
      <c r="BT3" s="29">
        <v>-0.5</v>
      </c>
      <c r="BU3" s="29">
        <v>-0.25</v>
      </c>
      <c r="BV3" s="29">
        <v>0</v>
      </c>
      <c r="BW3" s="29">
        <v>0.25</v>
      </c>
      <c r="BX3" s="29">
        <v>0.5</v>
      </c>
      <c r="BY3" s="29">
        <v>0.75</v>
      </c>
      <c r="BZ3" s="29">
        <v>1</v>
      </c>
      <c r="CA3" s="29">
        <v>1.25</v>
      </c>
      <c r="CB3" s="29">
        <v>1.5</v>
      </c>
      <c r="CC3" s="29">
        <v>1.75</v>
      </c>
      <c r="CD3" s="29">
        <v>2</v>
      </c>
      <c r="CE3" s="29">
        <v>2.25</v>
      </c>
      <c r="CF3" s="29">
        <v>2.5</v>
      </c>
      <c r="CG3" s="29">
        <v>2.75</v>
      </c>
      <c r="CH3" s="29">
        <v>3</v>
      </c>
      <c r="CI3" s="29">
        <v>3.25</v>
      </c>
      <c r="CJ3" s="29">
        <v>3.5</v>
      </c>
      <c r="CK3" s="29">
        <v>3.75</v>
      </c>
      <c r="CL3" s="29">
        <v>4</v>
      </c>
      <c r="CM3" s="29">
        <v>4.25</v>
      </c>
      <c r="CN3" s="29">
        <v>4.5</v>
      </c>
      <c r="CO3" s="29">
        <v>4.75</v>
      </c>
      <c r="CP3" s="29">
        <v>5</v>
      </c>
      <c r="CQ3" s="29">
        <v>5.25</v>
      </c>
      <c r="CR3" s="29">
        <v>5.5</v>
      </c>
      <c r="CS3" s="29">
        <v>5.75</v>
      </c>
      <c r="CT3" s="29">
        <v>6</v>
      </c>
      <c r="CU3" s="29">
        <v>6.25</v>
      </c>
      <c r="CV3" s="29">
        <v>6.5</v>
      </c>
      <c r="CW3" s="29">
        <v>6.75</v>
      </c>
      <c r="CX3" s="29">
        <v>7</v>
      </c>
      <c r="CY3" s="29">
        <v>7.25</v>
      </c>
      <c r="CZ3" s="29">
        <v>7.5</v>
      </c>
      <c r="DA3" s="29">
        <v>7.75</v>
      </c>
      <c r="DB3" s="29">
        <v>8</v>
      </c>
      <c r="DC3" s="29">
        <v>8.25</v>
      </c>
      <c r="DD3" s="29">
        <v>8.5</v>
      </c>
      <c r="DE3" s="29">
        <v>8.75</v>
      </c>
      <c r="DF3" s="29">
        <v>9</v>
      </c>
      <c r="DG3" s="29">
        <v>9.25</v>
      </c>
      <c r="DH3" s="29">
        <v>9.5</v>
      </c>
      <c r="DI3" s="29">
        <v>9.75</v>
      </c>
      <c r="DJ3" s="29">
        <v>10</v>
      </c>
      <c r="DK3" s="10"/>
      <c r="DL3" s="10"/>
      <c r="DM3" s="10"/>
      <c r="DO3" s="20" t="s">
        <v>4</v>
      </c>
      <c r="DP3" s="20" t="s">
        <v>5</v>
      </c>
      <c r="DQ3" s="20" t="s">
        <v>6</v>
      </c>
      <c r="DR3" s="17"/>
      <c r="DS3" s="20" t="s">
        <v>4</v>
      </c>
      <c r="DT3" s="20" t="s">
        <v>5</v>
      </c>
      <c r="DU3" s="20" t="s">
        <v>6</v>
      </c>
    </row>
    <row r="4" spans="1:125" x14ac:dyDescent="0.15">
      <c r="A4" s="6" t="s">
        <v>7</v>
      </c>
      <c r="B4" s="2"/>
      <c r="C4" s="4"/>
      <c r="D4" s="4"/>
      <c r="E4" s="4"/>
      <c r="F4" s="4"/>
      <c r="G4" s="4"/>
      <c r="H4" s="4"/>
      <c r="I4" s="4"/>
      <c r="J4" s="4"/>
      <c r="K4" s="4"/>
      <c r="L4" s="4"/>
      <c r="P4" s="27"/>
      <c r="Q4" s="15" t="s">
        <v>8</v>
      </c>
      <c r="R4" s="10"/>
      <c r="S4" s="42"/>
      <c r="T4" s="10"/>
      <c r="U4" s="10"/>
      <c r="V4" s="10"/>
      <c r="W4" s="10"/>
      <c r="X4" s="42"/>
      <c r="Y4" s="1"/>
      <c r="Z4" s="10"/>
      <c r="AA4" s="10"/>
      <c r="AB4" s="10"/>
      <c r="AC4" s="10"/>
      <c r="AD4" s="10"/>
      <c r="AE4" s="27"/>
      <c r="AF4" s="23" t="s">
        <v>5</v>
      </c>
      <c r="AG4" s="10"/>
      <c r="AH4" s="10"/>
      <c r="AJ4" s="10"/>
      <c r="AL4" s="10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CZ4" s="10"/>
      <c r="DB4" s="10"/>
      <c r="DD4" s="10"/>
      <c r="DF4" s="10"/>
      <c r="DH4" s="10"/>
      <c r="DJ4" s="10"/>
      <c r="DK4" s="10"/>
      <c r="DL4" s="10"/>
      <c r="DM4" s="10"/>
      <c r="DO4" s="19"/>
      <c r="DP4" s="19"/>
      <c r="DQ4" s="17"/>
      <c r="DR4" s="10"/>
      <c r="DS4" s="17"/>
      <c r="DT4" s="17"/>
      <c r="DU4" s="17"/>
    </row>
    <row r="5" spans="1:125" x14ac:dyDescent="0.15">
      <c r="B5" s="6" t="s">
        <v>9</v>
      </c>
      <c r="C5" s="4"/>
      <c r="D5" s="4"/>
      <c r="E5" s="4"/>
      <c r="F5" s="4"/>
      <c r="G5" s="4"/>
      <c r="H5" s="4"/>
      <c r="I5" s="4"/>
      <c r="J5" s="4"/>
      <c r="K5" s="4"/>
      <c r="L5" s="4"/>
      <c r="P5" s="27"/>
      <c r="Q5" s="10" t="s">
        <v>10</v>
      </c>
      <c r="R5" s="10"/>
      <c r="S5" s="42"/>
      <c r="T5" s="10"/>
      <c r="U5" s="10"/>
      <c r="V5" s="10"/>
      <c r="W5" s="10"/>
      <c r="X5" s="42"/>
      <c r="Y5" s="1"/>
      <c r="Z5" s="10"/>
      <c r="AA5" s="10"/>
      <c r="AB5" s="10"/>
      <c r="AC5" s="10"/>
      <c r="AD5" s="10"/>
      <c r="AE5" s="27"/>
      <c r="AF5" s="29">
        <v>-10</v>
      </c>
      <c r="AG5" s="10"/>
      <c r="AH5" s="32" t="str">
        <f t="shared" ref="AH5:AH36" si="0">IF((AH$3^2+$AF5^2)^0.5&gt;$G$38/2,"",$DQ5*$DU$5)</f>
        <v/>
      </c>
      <c r="AI5" s="32" t="str">
        <f t="shared" ref="AI5:AI36" si="1">IF((AI$3^2+$AF5^2)^0.5&gt;$G$38/2,"",$DQ5*$DU$6)</f>
        <v/>
      </c>
      <c r="AJ5" s="32" t="str">
        <f t="shared" ref="AJ5:AJ36" si="2">IF((AJ$3^2+$AF5^2)^0.5&gt;$G$38/2,"",$DQ5*$DU$7)</f>
        <v/>
      </c>
      <c r="AK5" s="32" t="str">
        <f t="shared" ref="AK5:AK36" si="3">IF((AK$3^2+$AF5^2)^0.5&gt;$G$38/2,"",$DQ5*$DU$8)</f>
        <v/>
      </c>
      <c r="AL5" s="32" t="str">
        <f t="shared" ref="AL5:AL36" si="4">IF((AL$3^2+$AF5^2)^0.5&gt;$G$38/2,"",$DQ5*$DU$9)</f>
        <v/>
      </c>
      <c r="AM5" s="32" t="str">
        <f t="shared" ref="AM5:AM36" si="5">IF((AM$3^2+$AF5^2)^0.5&gt;$G$38/2,"",$DQ5*$DU$10)</f>
        <v/>
      </c>
      <c r="AN5" s="32" t="str">
        <f t="shared" ref="AN5:AN36" si="6">IF((AN$3^2+$AF5^2)^0.5&gt;$G$38/2,"",$DQ5*$DU$11)</f>
        <v/>
      </c>
      <c r="AO5" s="32" t="str">
        <f t="shared" ref="AO5:AO36" si="7">IF((AO$3^2+$AF5^2)^0.5&gt;$G$38/2,"",$DQ5*$DU$12)</f>
        <v/>
      </c>
      <c r="AP5" s="32" t="str">
        <f t="shared" ref="AP5:AP36" si="8">IF((AP$3^2+$AF5^2)^0.5&gt;$G$38/2,"",$DQ5*$DU$13)</f>
        <v/>
      </c>
      <c r="AQ5" s="32" t="str">
        <f t="shared" ref="AQ5:AQ36" si="9">IF((AQ$3^2+$AF5^2)^0.5&gt;$G$38/2,"",$DQ5*$DU$14)</f>
        <v/>
      </c>
      <c r="AR5" s="32" t="str">
        <f t="shared" ref="AR5:AR36" si="10">IF((AR$3^2+$AF5^2)^0.5&gt;$G$38/2,"",$DQ5*$DU$15)</f>
        <v/>
      </c>
      <c r="AS5" s="32" t="str">
        <f t="shared" ref="AS5:AS36" si="11">IF((AS$3^2+$AF5^2)^0.5&gt;$G$38/2,"",$DQ5*$DU$16)</f>
        <v/>
      </c>
      <c r="AT5" s="32" t="str">
        <f t="shared" ref="AT5:AT36" si="12">IF((AT$3^2+$AF5^2)^0.5&gt;$G$38/2,"",$DQ5*$DU$17)</f>
        <v/>
      </c>
      <c r="AU5" s="32" t="str">
        <f t="shared" ref="AU5:AU36" si="13">IF((AU$3^2+$AF5^2)^0.5&gt;$G$38/2,"",$DQ5*$DU$18)</f>
        <v/>
      </c>
      <c r="AV5" s="32" t="str">
        <f t="shared" ref="AV5:AV36" si="14">IF((AV$3^2+$AF5^2)^0.5&gt;$G$38/2,"",$DQ5*$DU$19)</f>
        <v/>
      </c>
      <c r="AW5" s="32" t="str">
        <f t="shared" ref="AW5:AW36" si="15">IF((AW$3^2+$AF5^2)^0.5&gt;$G$38/2,"",$DQ5*$DU$20)</f>
        <v/>
      </c>
      <c r="AX5" s="32" t="str">
        <f t="shared" ref="AX5:AX36" si="16">IF((AX$3^2+$AF5^2)^0.5&gt;$G$38/2,"",$DQ5*$DU$21)</f>
        <v/>
      </c>
      <c r="AY5" s="32" t="str">
        <f t="shared" ref="AY5:AY36" si="17">IF((AY$3^2+$AF5^2)^0.5&gt;$G$38/2,"",$DQ5*$DU$22)</f>
        <v/>
      </c>
      <c r="AZ5" s="32" t="str">
        <f t="shared" ref="AZ5:AZ36" si="18">IF((AZ$3^2+$AF5^2)^0.5&gt;$G$38/2,"",$DQ5*$DU$23)</f>
        <v/>
      </c>
      <c r="BA5" s="32" t="str">
        <f t="shared" ref="BA5:BA36" si="19">IF((BA$3^2+$AF5^2)^0.5&gt;$G$38/2,"",$DQ5*$DU$24)</f>
        <v/>
      </c>
      <c r="BB5" s="32" t="str">
        <f t="shared" ref="BB5:BB36" si="20">IF((BB$3^2+$AF5^2)^0.5&gt;$G$38/2,"",$DQ5*$DU$25)</f>
        <v/>
      </c>
      <c r="BC5" s="32" t="str">
        <f t="shared" ref="BC5:BC36" si="21">IF((BC$3^2+$AF5^2)^0.5&gt;$G$38/2,"",$DQ5*$DU$26)</f>
        <v/>
      </c>
      <c r="BD5" s="32" t="str">
        <f t="shared" ref="BD5:BD36" si="22">IF((BD$3^2+$AF5^2)^0.5&gt;$G$38/2,"",$DQ5*$DU$27)</f>
        <v/>
      </c>
      <c r="BE5" s="32" t="str">
        <f t="shared" ref="BE5:BE36" si="23">IF((BE$3^2+$AF5^2)^0.5&gt;$G$38/2,"",$DQ5*$DU$28)</f>
        <v/>
      </c>
      <c r="BF5" s="32" t="str">
        <f t="shared" ref="BF5:BF36" si="24">IF((BF$3^2+$AF5^2)^0.5&gt;$G$38/2,"",$DQ5*$DU$29)</f>
        <v/>
      </c>
      <c r="BG5" s="32" t="str">
        <f t="shared" ref="BG5:BG36" si="25">IF((BG$3^2+$AF5^2)^0.5&gt;$G$38/2,"",$DQ5*$DU$30)</f>
        <v/>
      </c>
      <c r="BH5" s="32" t="str">
        <f t="shared" ref="BH5:BH36" si="26">IF((BH$3^2+$AF5^2)^0.5&gt;$G$38/2,"",$DQ5*$DU$31)</f>
        <v/>
      </c>
      <c r="BI5" s="32" t="str">
        <f t="shared" ref="BI5:BI36" si="27">IF((BI$3^2+$AF5^2)^0.5&gt;$G$38/2,"",$DQ5*$DU$32)</f>
        <v/>
      </c>
      <c r="BJ5" s="32" t="str">
        <f t="shared" ref="BJ5:BJ36" si="28">IF((BJ$3^2+$AF5^2)^0.5&gt;$G$38/2,"",$DQ5*$DU$33)</f>
        <v/>
      </c>
      <c r="BK5" s="32" t="str">
        <f t="shared" ref="BK5:BK36" si="29">IF((BK$3^2+$AF5^2)^0.5&gt;$G$38/2,"",$DQ5*$DU$34)</f>
        <v/>
      </c>
      <c r="BL5" s="32" t="str">
        <f t="shared" ref="BL5:BL36" si="30">IF((BL$3^2+$AF5^2)^0.5&gt;$G$38/2,"",$DQ5*$DU$35)</f>
        <v/>
      </c>
      <c r="BM5" s="32" t="str">
        <f t="shared" ref="BM5:BM36" si="31">IF((BM$3^2+$AF5^2)^0.5&gt;$G$38/2,"",$DQ5*$DU$36)</f>
        <v/>
      </c>
      <c r="BN5" s="32" t="str">
        <f t="shared" ref="BN5:BN36" si="32">IF((BN$3^2+$AF5^2)^0.5&gt;$G$38/2,"",$DQ5*$DU$37)</f>
        <v/>
      </c>
      <c r="BO5" s="32" t="str">
        <f t="shared" ref="BO5:BO36" si="33">IF((BO$3^2+$AF5^2)^0.5&gt;$G$38/2,"",$DQ5*$DU$38)</f>
        <v/>
      </c>
      <c r="BP5" s="32" t="str">
        <f t="shared" ref="BP5:BP36" si="34">IF((BP$3^2+$AF5^2)^0.5&gt;$G$38/2,"",$DQ5*$DU$39)</f>
        <v/>
      </c>
      <c r="BQ5" s="32" t="str">
        <f t="shared" ref="BQ5:BQ36" si="35">IF((BQ$3^2+$AF5^2)^0.5&gt;$G$38/2,"",$DQ5*$DU$40)</f>
        <v/>
      </c>
      <c r="BR5" s="32" t="str">
        <f t="shared" ref="BR5:BR36" si="36">IF((BR$3^2+$AF5^2)^0.5&gt;$G$38/2,"",$DQ5*$DU$41)</f>
        <v/>
      </c>
      <c r="BS5" s="32" t="str">
        <f t="shared" ref="BS5:BS36" si="37">IF((BS$3^2+$AF5^2)^0.5&gt;$G$38/2,"",$DQ5*$DU$42)</f>
        <v/>
      </c>
      <c r="BT5" s="32" t="str">
        <f t="shared" ref="BT5:BT36" si="38">IF((BT$3^2+$AF5^2)^0.5&gt;$G$38/2,"",$DQ5*$DU$43)</f>
        <v/>
      </c>
      <c r="BU5" s="32" t="str">
        <f t="shared" ref="BU5:BU36" si="39">IF((BU$3^2+$AF5^2)^0.5&gt;$G$38/2,"",$DQ5*$DU$44)</f>
        <v/>
      </c>
      <c r="BV5" s="32" t="str">
        <f t="shared" ref="BV5:BV36" si="40">IF((BV$3^2+$AF5^2)^0.5&gt;$G$38/2,"",$DQ5*$DU$45)</f>
        <v/>
      </c>
      <c r="BW5" s="32" t="str">
        <f t="shared" ref="BW5:BW36" si="41">IF((BW$3^2+$AF5^2)^0.5&gt;$G$38/2,"",$DQ5*$DU$46)</f>
        <v/>
      </c>
      <c r="BX5" s="32" t="str">
        <f t="shared" ref="BX5:BX36" si="42">IF((BX$3^2+$AF5^2)^0.5&gt;$G$38/2,"",$DQ5*$DU$47)</f>
        <v/>
      </c>
      <c r="BY5" s="32" t="str">
        <f t="shared" ref="BY5:BY36" si="43">IF((BY$3^2+$AF5^2)^0.5&gt;$G$38/2,"",$DQ5*$DU$48)</f>
        <v/>
      </c>
      <c r="BZ5" s="32" t="str">
        <f t="shared" ref="BZ5:BZ36" si="44">IF((BZ$3^2+$AF5^2)^0.5&gt;$G$38/2,"",$DQ5*$DU$49)</f>
        <v/>
      </c>
      <c r="CA5" s="32" t="str">
        <f t="shared" ref="CA5:CA36" si="45">IF((CA$3^2+$AF5^2)^0.5&gt;$G$38/2,"",$DQ5*$DU$50)</f>
        <v/>
      </c>
      <c r="CB5" s="32" t="str">
        <f t="shared" ref="CB5:CB36" si="46">IF((CB$3^2+$AF5^2)^0.5&gt;$G$38/2,"",$DQ5*$DU$51)</f>
        <v/>
      </c>
      <c r="CC5" s="32" t="str">
        <f t="shared" ref="CC5:CC36" si="47">IF((CC$3^2+$AF5^2)^0.5&gt;$G$38/2,"",$DQ5*$DU$52)</f>
        <v/>
      </c>
      <c r="CD5" s="32" t="str">
        <f t="shared" ref="CD5:CD36" si="48">IF((CD$3^2+$AF5^2)^0.5&gt;$G$38/2,"",$DQ5*$DU$53)</f>
        <v/>
      </c>
      <c r="CE5" s="32" t="str">
        <f t="shared" ref="CE5:CE36" si="49">IF((CE$3^2+$AF5^2)^0.5&gt;$G$38/2,"",$DQ5*$DU$54)</f>
        <v/>
      </c>
      <c r="CF5" s="32" t="str">
        <f t="shared" ref="CF5:CF36" si="50">IF((CF$3^2+$AF5^2)^0.5&gt;$G$38/2,"",$DQ5*$DU$55)</f>
        <v/>
      </c>
      <c r="CG5" s="32" t="str">
        <f t="shared" ref="CG5:CG36" si="51">IF((CG$3^2+$AF5^2)^0.5&gt;$G$38/2,"",$DQ5*$DU$56)</f>
        <v/>
      </c>
      <c r="CH5" s="32" t="str">
        <f t="shared" ref="CH5:CH36" si="52">IF((CH$3^2+$AF5^2)^0.5&gt;$G$38/2,"",$DQ5*$DU$57)</f>
        <v/>
      </c>
      <c r="CI5" s="32" t="str">
        <f t="shared" ref="CI5:CI36" si="53">IF((CI$3^2+$AF5^2)^0.5&gt;$G$38/2,"",$DQ5*$DU$58)</f>
        <v/>
      </c>
      <c r="CJ5" s="32" t="str">
        <f t="shared" ref="CJ5:CJ36" si="54">IF((CJ$3^2+$AF5^2)^0.5&gt;$G$38/2,"",$DQ5*$DU$59)</f>
        <v/>
      </c>
      <c r="CK5" s="32" t="str">
        <f t="shared" ref="CK5:CK36" si="55">IF((CK$3^2+$AF5^2)^0.5&gt;$G$38/2,"",$DQ5*$DU$60)</f>
        <v/>
      </c>
      <c r="CL5" s="32" t="str">
        <f t="shared" ref="CL5:CL36" si="56">IF((CL$3^2+$AF5^2)^0.5&gt;$G$38/2,"",$DQ5*$DU$61)</f>
        <v/>
      </c>
      <c r="CM5" s="32" t="str">
        <f t="shared" ref="CM5:CM36" si="57">IF((CM$3^2+$AF5^2)^0.5&gt;$G$38/2,"",$DQ5*$DU$62)</f>
        <v/>
      </c>
      <c r="CN5" s="32" t="str">
        <f t="shared" ref="CN5:CN36" si="58">IF((CN$3^2+$AF5^2)^0.5&gt;$G$38/2,"",$DQ5*$DU$63)</f>
        <v/>
      </c>
      <c r="CO5" s="32" t="str">
        <f t="shared" ref="CO5:CO36" si="59">IF((CO$3^2+$AF5^2)^0.5&gt;$G$38/2,"",$DQ5*$DU$64)</f>
        <v/>
      </c>
      <c r="CP5" s="32" t="str">
        <f t="shared" ref="CP5:CP36" si="60">IF((CP$3^2+$AF5^2)^0.5&gt;$G$38/2,"",$DQ5*$DU$65)</f>
        <v/>
      </c>
      <c r="CQ5" s="32" t="str">
        <f t="shared" ref="CQ5:CQ36" si="61">IF((CQ$3^2+$AF5^2)^0.5&gt;$G$38/2,"",$DQ5*$DU$66)</f>
        <v/>
      </c>
      <c r="CR5" s="32" t="str">
        <f t="shared" ref="CR5:CR36" si="62">IF((CR$3^2+$AF5^2)^0.5&gt;$G$38/2,"",$DQ5*$DU$67)</f>
        <v/>
      </c>
      <c r="CS5" s="32" t="str">
        <f t="shared" ref="CS5:CS36" si="63">IF((CS$3^2+$AF5^2)^0.5&gt;$G$38/2,"",$DQ5*$DU$68)</f>
        <v/>
      </c>
      <c r="CT5" s="32" t="str">
        <f t="shared" ref="CT5:CT36" si="64">IF((CT$3^2+$AF5^2)^0.5&gt;$G$38/2,"",$DQ5*$DU$69)</f>
        <v/>
      </c>
      <c r="CU5" s="32" t="str">
        <f t="shared" ref="CU5:CU36" si="65">IF((CU$3^2+$AF5^2)^0.5&gt;$G$38/2,"",$DQ5*$DU$70)</f>
        <v/>
      </c>
      <c r="CV5" s="32" t="str">
        <f t="shared" ref="CV5:CV36" si="66">IF((CV$3^2+$AF5^2)^0.5&gt;$G$38/2,"",$DQ5*$DU$71)</f>
        <v/>
      </c>
      <c r="CW5" s="32" t="str">
        <f t="shared" ref="CW5:CW36" si="67">IF((CW$3^2+$AF5^2)^0.5&gt;$G$38/2,"",$DQ5*$DU$72)</f>
        <v/>
      </c>
      <c r="CX5" s="32" t="str">
        <f t="shared" ref="CX5:CX36" si="68">IF((CX$3^2+$AF5^2)^0.5&gt;$G$38/2,"",$DQ5*$DU$73)</f>
        <v/>
      </c>
      <c r="CY5" s="32" t="str">
        <f t="shared" ref="CY5:CY36" si="69">IF((CY$3^2+$AF5^2)^0.5&gt;$G$38/2,"",$DQ5*$DU$74)</f>
        <v/>
      </c>
      <c r="CZ5" s="32" t="str">
        <f t="shared" ref="CZ5:CZ36" si="70">IF((CZ$3^2+$AF5^2)^0.5&gt;$G$38/2,"",$DQ5*$DU$75)</f>
        <v/>
      </c>
      <c r="DA5" s="32" t="str">
        <f t="shared" ref="DA5:DA36" si="71">IF((DA$3^2+$AF5^2)^0.5&gt;$G$38/2,"",$DQ5*$DU$76)</f>
        <v/>
      </c>
      <c r="DB5" s="32" t="str">
        <f t="shared" ref="DB5:DB36" si="72">IF((DB$3^2+$AF5^2)^0.5&gt;$G$38/2,"",$DQ5*$DU$77)</f>
        <v/>
      </c>
      <c r="DC5" s="32" t="str">
        <f t="shared" ref="DC5:DC36" si="73">IF((DC$3^2+$AF5^2)^0.5&gt;$G$38/2,"",$DQ5*$DU$78)</f>
        <v/>
      </c>
      <c r="DD5" s="32" t="str">
        <f t="shared" ref="DD5:DD36" si="74">IF((DD$3^2+$AF5^2)^0.5&gt;$G$38/2,"",$DQ5*$DU$79)</f>
        <v/>
      </c>
      <c r="DE5" s="32" t="str">
        <f t="shared" ref="DE5:DE36" si="75">IF((DE$3^2+$AF5^2)^0.5&gt;$G$38/2,"",$DQ5*$DU$80)</f>
        <v/>
      </c>
      <c r="DF5" s="32" t="str">
        <f t="shared" ref="DF5:DF36" si="76">IF((DF$3^2+$AF5^2)^0.5&gt;$G$38/2,"",$DQ5*$DU$81)</f>
        <v/>
      </c>
      <c r="DG5" s="32" t="str">
        <f t="shared" ref="DG5:DG36" si="77">IF((DG$3^2+$AF5^2)^0.5&gt;$G$38/2,"",$DQ5*$DU$82)</f>
        <v/>
      </c>
      <c r="DH5" s="32" t="str">
        <f t="shared" ref="DH5:DH36" si="78">IF((DH$3^2+$AF5^2)^0.5&gt;$G$38/2,"",$DQ5*$DU$83)</f>
        <v/>
      </c>
      <c r="DI5" s="32" t="str">
        <f t="shared" ref="DI5:DI36" si="79">IF((DI$3^2+$AF5^2)^0.5&gt;$G$38/2,"",$DQ5*$DU$84)</f>
        <v/>
      </c>
      <c r="DJ5" s="32" t="str">
        <f t="shared" ref="DJ5:DJ36" si="80">IF((DJ$3^2+$AF5^2)^0.5&gt;$G$38/2,"",$DQ5*$DU$85)</f>
        <v/>
      </c>
      <c r="DK5" s="10"/>
      <c r="DL5" s="21">
        <f t="shared" ref="DL5:DL36" si="81">SUM(AG5:CT5)</f>
        <v>0</v>
      </c>
      <c r="DM5" s="17">
        <f t="shared" ref="DM5:DM36" si="82">COUNT(AG5:CT5)</f>
        <v>0</v>
      </c>
      <c r="DO5" s="24">
        <v>0</v>
      </c>
      <c r="DP5" s="24">
        <v>-10</v>
      </c>
      <c r="DQ5" s="21">
        <f>T17</f>
        <v>0</v>
      </c>
      <c r="DR5" s="10"/>
      <c r="DS5" s="24">
        <v>-10</v>
      </c>
      <c r="DT5" s="24">
        <v>0</v>
      </c>
      <c r="DU5" s="21">
        <f>Y17</f>
        <v>0</v>
      </c>
    </row>
    <row r="6" spans="1:125" x14ac:dyDescent="0.15">
      <c r="A6" s="3" t="s">
        <v>11</v>
      </c>
      <c r="B6" s="2"/>
      <c r="P6" s="27"/>
      <c r="Q6" s="6" t="s">
        <v>12</v>
      </c>
      <c r="R6" s="10"/>
      <c r="S6" s="42"/>
      <c r="T6" s="10"/>
      <c r="U6" s="10"/>
      <c r="V6" s="10"/>
      <c r="W6" s="10"/>
      <c r="X6" s="42"/>
      <c r="Y6" s="1"/>
      <c r="Z6" s="10"/>
      <c r="AA6" s="10"/>
      <c r="AB6" s="10"/>
      <c r="AC6" s="10"/>
      <c r="AD6" s="10"/>
      <c r="AE6" s="27"/>
      <c r="AF6" s="29">
        <v>-9.75</v>
      </c>
      <c r="AG6" s="10"/>
      <c r="AH6" s="32" t="str">
        <f t="shared" si="0"/>
        <v/>
      </c>
      <c r="AI6" s="32" t="str">
        <f t="shared" si="1"/>
        <v/>
      </c>
      <c r="AJ6" s="32" t="str">
        <f t="shared" si="2"/>
        <v/>
      </c>
      <c r="AK6" s="32" t="str">
        <f t="shared" si="3"/>
        <v/>
      </c>
      <c r="AL6" s="32" t="str">
        <f t="shared" si="4"/>
        <v/>
      </c>
      <c r="AM6" s="32" t="str">
        <f t="shared" si="5"/>
        <v/>
      </c>
      <c r="AN6" s="32" t="str">
        <f t="shared" si="6"/>
        <v/>
      </c>
      <c r="AO6" s="32" t="str">
        <f t="shared" si="7"/>
        <v/>
      </c>
      <c r="AP6" s="32" t="str">
        <f t="shared" si="8"/>
        <v/>
      </c>
      <c r="AQ6" s="32" t="str">
        <f t="shared" si="9"/>
        <v/>
      </c>
      <c r="AR6" s="32" t="str">
        <f t="shared" si="10"/>
        <v/>
      </c>
      <c r="AS6" s="32" t="str">
        <f t="shared" si="11"/>
        <v/>
      </c>
      <c r="AT6" s="32" t="str">
        <f t="shared" si="12"/>
        <v/>
      </c>
      <c r="AU6" s="32" t="str">
        <f t="shared" si="13"/>
        <v/>
      </c>
      <c r="AV6" s="32" t="str">
        <f t="shared" si="14"/>
        <v/>
      </c>
      <c r="AW6" s="32" t="str">
        <f t="shared" si="15"/>
        <v/>
      </c>
      <c r="AX6" s="32" t="str">
        <f t="shared" si="16"/>
        <v/>
      </c>
      <c r="AY6" s="32" t="str">
        <f t="shared" si="17"/>
        <v/>
      </c>
      <c r="AZ6" s="32" t="str">
        <f t="shared" si="18"/>
        <v/>
      </c>
      <c r="BA6" s="32" t="str">
        <f t="shared" si="19"/>
        <v/>
      </c>
      <c r="BB6" s="32" t="str">
        <f t="shared" si="20"/>
        <v/>
      </c>
      <c r="BC6" s="32" t="str">
        <f t="shared" si="21"/>
        <v/>
      </c>
      <c r="BD6" s="32" t="str">
        <f t="shared" si="22"/>
        <v/>
      </c>
      <c r="BE6" s="32" t="str">
        <f t="shared" si="23"/>
        <v/>
      </c>
      <c r="BF6" s="32" t="str">
        <f t="shared" si="24"/>
        <v/>
      </c>
      <c r="BG6" s="32" t="str">
        <f t="shared" si="25"/>
        <v/>
      </c>
      <c r="BH6" s="32" t="str">
        <f t="shared" si="26"/>
        <v/>
      </c>
      <c r="BI6" s="32" t="str">
        <f t="shared" si="27"/>
        <v/>
      </c>
      <c r="BJ6" s="32" t="str">
        <f t="shared" si="28"/>
        <v/>
      </c>
      <c r="BK6" s="32" t="str">
        <f t="shared" si="29"/>
        <v/>
      </c>
      <c r="BL6" s="32" t="str">
        <f t="shared" si="30"/>
        <v/>
      </c>
      <c r="BM6" s="32" t="str">
        <f t="shared" si="31"/>
        <v/>
      </c>
      <c r="BN6" s="32" t="str">
        <f t="shared" si="32"/>
        <v/>
      </c>
      <c r="BO6" s="32" t="str">
        <f t="shared" si="33"/>
        <v/>
      </c>
      <c r="BP6" s="32" t="str">
        <f t="shared" si="34"/>
        <v/>
      </c>
      <c r="BQ6" s="32" t="str">
        <f t="shared" si="35"/>
        <v/>
      </c>
      <c r="BR6" s="32" t="str">
        <f t="shared" si="36"/>
        <v/>
      </c>
      <c r="BS6" s="32" t="str">
        <f t="shared" si="37"/>
        <v/>
      </c>
      <c r="BT6" s="32" t="str">
        <f t="shared" si="38"/>
        <v/>
      </c>
      <c r="BU6" s="32" t="str">
        <f t="shared" si="39"/>
        <v/>
      </c>
      <c r="BV6" s="32" t="str">
        <f t="shared" si="40"/>
        <v/>
      </c>
      <c r="BW6" s="32" t="str">
        <f t="shared" si="41"/>
        <v/>
      </c>
      <c r="BX6" s="32" t="str">
        <f t="shared" si="42"/>
        <v/>
      </c>
      <c r="BY6" s="32" t="str">
        <f t="shared" si="43"/>
        <v/>
      </c>
      <c r="BZ6" s="32" t="str">
        <f t="shared" si="44"/>
        <v/>
      </c>
      <c r="CA6" s="32" t="str">
        <f t="shared" si="45"/>
        <v/>
      </c>
      <c r="CB6" s="32" t="str">
        <f t="shared" si="46"/>
        <v/>
      </c>
      <c r="CC6" s="32" t="str">
        <f t="shared" si="47"/>
        <v/>
      </c>
      <c r="CD6" s="32" t="str">
        <f t="shared" si="48"/>
        <v/>
      </c>
      <c r="CE6" s="32" t="str">
        <f t="shared" si="49"/>
        <v/>
      </c>
      <c r="CF6" s="32" t="str">
        <f t="shared" si="50"/>
        <v/>
      </c>
      <c r="CG6" s="32" t="str">
        <f t="shared" si="51"/>
        <v/>
      </c>
      <c r="CH6" s="32" t="str">
        <f t="shared" si="52"/>
        <v/>
      </c>
      <c r="CI6" s="32" t="str">
        <f t="shared" si="53"/>
        <v/>
      </c>
      <c r="CJ6" s="32" t="str">
        <f t="shared" si="54"/>
        <v/>
      </c>
      <c r="CK6" s="32" t="str">
        <f t="shared" si="55"/>
        <v/>
      </c>
      <c r="CL6" s="32" t="str">
        <f t="shared" si="56"/>
        <v/>
      </c>
      <c r="CM6" s="32" t="str">
        <f t="shared" si="57"/>
        <v/>
      </c>
      <c r="CN6" s="32" t="str">
        <f t="shared" si="58"/>
        <v/>
      </c>
      <c r="CO6" s="32" t="str">
        <f t="shared" si="59"/>
        <v/>
      </c>
      <c r="CP6" s="32" t="str">
        <f t="shared" si="60"/>
        <v/>
      </c>
      <c r="CQ6" s="32" t="str">
        <f t="shared" si="61"/>
        <v/>
      </c>
      <c r="CR6" s="32" t="str">
        <f t="shared" si="62"/>
        <v/>
      </c>
      <c r="CS6" s="32" t="str">
        <f t="shared" si="63"/>
        <v/>
      </c>
      <c r="CT6" s="32" t="str">
        <f t="shared" si="64"/>
        <v/>
      </c>
      <c r="CU6" s="32" t="str">
        <f t="shared" si="65"/>
        <v/>
      </c>
      <c r="CV6" s="32" t="str">
        <f t="shared" si="66"/>
        <v/>
      </c>
      <c r="CW6" s="32" t="str">
        <f t="shared" si="67"/>
        <v/>
      </c>
      <c r="CX6" s="32" t="str">
        <f t="shared" si="68"/>
        <v/>
      </c>
      <c r="CY6" s="32" t="str">
        <f t="shared" si="69"/>
        <v/>
      </c>
      <c r="CZ6" s="32" t="str">
        <f t="shared" si="70"/>
        <v/>
      </c>
      <c r="DA6" s="32" t="str">
        <f t="shared" si="71"/>
        <v/>
      </c>
      <c r="DB6" s="32" t="str">
        <f t="shared" si="72"/>
        <v/>
      </c>
      <c r="DC6" s="32" t="str">
        <f t="shared" si="73"/>
        <v/>
      </c>
      <c r="DD6" s="32" t="str">
        <f t="shared" si="74"/>
        <v/>
      </c>
      <c r="DE6" s="32" t="str">
        <f t="shared" si="75"/>
        <v/>
      </c>
      <c r="DF6" s="32" t="str">
        <f t="shared" si="76"/>
        <v/>
      </c>
      <c r="DG6" s="32" t="str">
        <f t="shared" si="77"/>
        <v/>
      </c>
      <c r="DH6" s="32" t="str">
        <f t="shared" si="78"/>
        <v/>
      </c>
      <c r="DI6" s="32" t="str">
        <f t="shared" si="79"/>
        <v/>
      </c>
      <c r="DJ6" s="32" t="str">
        <f t="shared" si="80"/>
        <v/>
      </c>
      <c r="DK6" s="10"/>
      <c r="DL6" s="21">
        <f t="shared" si="81"/>
        <v>0</v>
      </c>
      <c r="DM6" s="17">
        <f t="shared" si="82"/>
        <v>0</v>
      </c>
      <c r="DO6" s="24">
        <v>0</v>
      </c>
      <c r="DP6" s="24">
        <v>-9.75</v>
      </c>
      <c r="DQ6" s="21">
        <f>AVERAGE(DQ5,DQ7)</f>
        <v>0</v>
      </c>
      <c r="DS6" s="24">
        <v>-9.75</v>
      </c>
      <c r="DT6" s="24">
        <v>0</v>
      </c>
      <c r="DU6" s="21">
        <f>AVERAGE(DU5,DU7)</f>
        <v>0</v>
      </c>
    </row>
    <row r="7" spans="1:125" x14ac:dyDescent="0.15">
      <c r="A7" s="3" t="s">
        <v>13</v>
      </c>
      <c r="C7" s="4"/>
      <c r="D7" s="4"/>
      <c r="E7" s="4"/>
      <c r="F7" s="4"/>
      <c r="G7" s="4"/>
      <c r="H7" s="4"/>
      <c r="I7" s="4"/>
      <c r="J7" s="4"/>
      <c r="K7" s="4"/>
      <c r="L7" s="4"/>
      <c r="O7" s="10"/>
      <c r="P7" s="27"/>
      <c r="Q7" s="10" t="s">
        <v>14</v>
      </c>
      <c r="R7" s="10"/>
      <c r="S7" s="42"/>
      <c r="T7" s="10"/>
      <c r="U7" s="10"/>
      <c r="V7" s="10"/>
      <c r="W7" s="10"/>
      <c r="X7" s="42"/>
      <c r="Y7" s="1"/>
      <c r="Z7" s="10"/>
      <c r="AA7" s="10"/>
      <c r="AB7" s="10"/>
      <c r="AC7" s="10"/>
      <c r="AD7" s="10"/>
      <c r="AE7" s="27"/>
      <c r="AF7" s="29">
        <v>-9.5</v>
      </c>
      <c r="AG7" s="10"/>
      <c r="AH7" s="32" t="str">
        <f t="shared" si="0"/>
        <v/>
      </c>
      <c r="AI7" s="32" t="str">
        <f t="shared" si="1"/>
        <v/>
      </c>
      <c r="AJ7" s="32" t="str">
        <f t="shared" si="2"/>
        <v/>
      </c>
      <c r="AK7" s="32" t="str">
        <f t="shared" si="3"/>
        <v/>
      </c>
      <c r="AL7" s="32" t="str">
        <f t="shared" si="4"/>
        <v/>
      </c>
      <c r="AM7" s="32" t="str">
        <f t="shared" si="5"/>
        <v/>
      </c>
      <c r="AN7" s="32" t="str">
        <f t="shared" si="6"/>
        <v/>
      </c>
      <c r="AO7" s="32" t="str">
        <f t="shared" si="7"/>
        <v/>
      </c>
      <c r="AP7" s="32" t="str">
        <f t="shared" si="8"/>
        <v/>
      </c>
      <c r="AQ7" s="32" t="str">
        <f t="shared" si="9"/>
        <v/>
      </c>
      <c r="AR7" s="32" t="str">
        <f t="shared" si="10"/>
        <v/>
      </c>
      <c r="AS7" s="32" t="str">
        <f t="shared" si="11"/>
        <v/>
      </c>
      <c r="AT7" s="32" t="str">
        <f t="shared" si="12"/>
        <v/>
      </c>
      <c r="AU7" s="32" t="str">
        <f t="shared" si="13"/>
        <v/>
      </c>
      <c r="AV7" s="32" t="str">
        <f t="shared" si="14"/>
        <v/>
      </c>
      <c r="AW7" s="32" t="str">
        <f t="shared" si="15"/>
        <v/>
      </c>
      <c r="AX7" s="32" t="str">
        <f t="shared" si="16"/>
        <v/>
      </c>
      <c r="AY7" s="32" t="str">
        <f t="shared" si="17"/>
        <v/>
      </c>
      <c r="AZ7" s="32" t="str">
        <f t="shared" si="18"/>
        <v/>
      </c>
      <c r="BA7" s="32" t="str">
        <f t="shared" si="19"/>
        <v/>
      </c>
      <c r="BB7" s="32" t="str">
        <f t="shared" si="20"/>
        <v/>
      </c>
      <c r="BC7" s="32" t="str">
        <f t="shared" si="21"/>
        <v/>
      </c>
      <c r="BD7" s="32" t="str">
        <f t="shared" si="22"/>
        <v/>
      </c>
      <c r="BE7" s="32" t="str">
        <f t="shared" si="23"/>
        <v/>
      </c>
      <c r="BF7" s="32" t="str">
        <f t="shared" si="24"/>
        <v/>
      </c>
      <c r="BG7" s="32" t="str">
        <f t="shared" si="25"/>
        <v/>
      </c>
      <c r="BH7" s="32" t="str">
        <f t="shared" si="26"/>
        <v/>
      </c>
      <c r="BI7" s="32" t="str">
        <f t="shared" si="27"/>
        <v/>
      </c>
      <c r="BJ7" s="32" t="str">
        <f t="shared" si="28"/>
        <v/>
      </c>
      <c r="BK7" s="32" t="str">
        <f t="shared" si="29"/>
        <v/>
      </c>
      <c r="BL7" s="32" t="str">
        <f t="shared" si="30"/>
        <v/>
      </c>
      <c r="BM7" s="32" t="str">
        <f t="shared" si="31"/>
        <v/>
      </c>
      <c r="BN7" s="32" t="str">
        <f t="shared" si="32"/>
        <v/>
      </c>
      <c r="BO7" s="32" t="str">
        <f t="shared" si="33"/>
        <v/>
      </c>
      <c r="BP7" s="32" t="str">
        <f t="shared" si="34"/>
        <v/>
      </c>
      <c r="BQ7" s="32" t="str">
        <f t="shared" si="35"/>
        <v/>
      </c>
      <c r="BR7" s="32" t="str">
        <f t="shared" si="36"/>
        <v/>
      </c>
      <c r="BS7" s="32" t="str">
        <f t="shared" si="37"/>
        <v/>
      </c>
      <c r="BT7" s="32" t="str">
        <f t="shared" si="38"/>
        <v/>
      </c>
      <c r="BU7" s="32" t="str">
        <f t="shared" si="39"/>
        <v/>
      </c>
      <c r="BV7" s="32" t="str">
        <f t="shared" si="40"/>
        <v/>
      </c>
      <c r="BW7" s="32" t="str">
        <f t="shared" si="41"/>
        <v/>
      </c>
      <c r="BX7" s="32" t="str">
        <f t="shared" si="42"/>
        <v/>
      </c>
      <c r="BY7" s="32" t="str">
        <f t="shared" si="43"/>
        <v/>
      </c>
      <c r="BZ7" s="32" t="str">
        <f t="shared" si="44"/>
        <v/>
      </c>
      <c r="CA7" s="32" t="str">
        <f t="shared" si="45"/>
        <v/>
      </c>
      <c r="CB7" s="32" t="str">
        <f t="shared" si="46"/>
        <v/>
      </c>
      <c r="CC7" s="32" t="str">
        <f t="shared" si="47"/>
        <v/>
      </c>
      <c r="CD7" s="32" t="str">
        <f t="shared" si="48"/>
        <v/>
      </c>
      <c r="CE7" s="32" t="str">
        <f t="shared" si="49"/>
        <v/>
      </c>
      <c r="CF7" s="32" t="str">
        <f t="shared" si="50"/>
        <v/>
      </c>
      <c r="CG7" s="32" t="str">
        <f t="shared" si="51"/>
        <v/>
      </c>
      <c r="CH7" s="32" t="str">
        <f t="shared" si="52"/>
        <v/>
      </c>
      <c r="CI7" s="32" t="str">
        <f t="shared" si="53"/>
        <v/>
      </c>
      <c r="CJ7" s="32" t="str">
        <f t="shared" si="54"/>
        <v/>
      </c>
      <c r="CK7" s="32" t="str">
        <f t="shared" si="55"/>
        <v/>
      </c>
      <c r="CL7" s="32" t="str">
        <f t="shared" si="56"/>
        <v/>
      </c>
      <c r="CM7" s="32" t="str">
        <f t="shared" si="57"/>
        <v/>
      </c>
      <c r="CN7" s="32" t="str">
        <f t="shared" si="58"/>
        <v/>
      </c>
      <c r="CO7" s="32" t="str">
        <f t="shared" si="59"/>
        <v/>
      </c>
      <c r="CP7" s="32" t="str">
        <f t="shared" si="60"/>
        <v/>
      </c>
      <c r="CQ7" s="32" t="str">
        <f t="shared" si="61"/>
        <v/>
      </c>
      <c r="CR7" s="32" t="str">
        <f t="shared" si="62"/>
        <v/>
      </c>
      <c r="CS7" s="32" t="str">
        <f t="shared" si="63"/>
        <v/>
      </c>
      <c r="CT7" s="32" t="str">
        <f t="shared" si="64"/>
        <v/>
      </c>
      <c r="CU7" s="32" t="str">
        <f t="shared" si="65"/>
        <v/>
      </c>
      <c r="CV7" s="32" t="str">
        <f t="shared" si="66"/>
        <v/>
      </c>
      <c r="CW7" s="32" t="str">
        <f t="shared" si="67"/>
        <v/>
      </c>
      <c r="CX7" s="32" t="str">
        <f t="shared" si="68"/>
        <v/>
      </c>
      <c r="CY7" s="32" t="str">
        <f t="shared" si="69"/>
        <v/>
      </c>
      <c r="CZ7" s="32" t="str">
        <f t="shared" si="70"/>
        <v/>
      </c>
      <c r="DA7" s="32" t="str">
        <f t="shared" si="71"/>
        <v/>
      </c>
      <c r="DB7" s="32" t="str">
        <f t="shared" si="72"/>
        <v/>
      </c>
      <c r="DC7" s="32" t="str">
        <f t="shared" si="73"/>
        <v/>
      </c>
      <c r="DD7" s="32" t="str">
        <f t="shared" si="74"/>
        <v/>
      </c>
      <c r="DE7" s="32" t="str">
        <f t="shared" si="75"/>
        <v/>
      </c>
      <c r="DF7" s="32" t="str">
        <f t="shared" si="76"/>
        <v/>
      </c>
      <c r="DG7" s="32" t="str">
        <f t="shared" si="77"/>
        <v/>
      </c>
      <c r="DH7" s="32" t="str">
        <f t="shared" si="78"/>
        <v/>
      </c>
      <c r="DI7" s="32" t="str">
        <f t="shared" si="79"/>
        <v/>
      </c>
      <c r="DJ7" s="32" t="str">
        <f t="shared" si="80"/>
        <v/>
      </c>
      <c r="DK7" s="10"/>
      <c r="DL7" s="21">
        <f t="shared" si="81"/>
        <v>0</v>
      </c>
      <c r="DM7" s="17">
        <f t="shared" si="82"/>
        <v>0</v>
      </c>
      <c r="DO7" s="24">
        <v>0</v>
      </c>
      <c r="DP7" s="24">
        <v>-9.5</v>
      </c>
      <c r="DQ7" s="21">
        <f>T18</f>
        <v>0</v>
      </c>
      <c r="DS7" s="24">
        <v>-9.5</v>
      </c>
      <c r="DT7" s="24">
        <v>0</v>
      </c>
      <c r="DU7" s="21">
        <f>Y18</f>
        <v>0</v>
      </c>
    </row>
    <row r="8" spans="1:125" x14ac:dyDescent="0.15">
      <c r="A8" s="4" t="s">
        <v>15</v>
      </c>
      <c r="B8" s="2"/>
      <c r="J8" s="10"/>
      <c r="K8" s="10"/>
      <c r="L8" s="10"/>
      <c r="M8" s="10"/>
      <c r="N8" s="10"/>
      <c r="O8" s="10"/>
      <c r="P8" s="27"/>
      <c r="Q8" s="16" t="s">
        <v>16</v>
      </c>
      <c r="R8" s="10"/>
      <c r="S8" s="42"/>
      <c r="T8" s="10"/>
      <c r="U8" s="10"/>
      <c r="V8" s="10"/>
      <c r="W8" s="10"/>
      <c r="X8" s="42"/>
      <c r="Y8" s="1"/>
      <c r="Z8" s="10"/>
      <c r="AA8" s="10"/>
      <c r="AB8" s="10"/>
      <c r="AC8" s="10"/>
      <c r="AD8" s="10"/>
      <c r="AE8" s="27"/>
      <c r="AF8" s="29">
        <v>-9.25</v>
      </c>
      <c r="AG8" s="10"/>
      <c r="AH8" s="32" t="str">
        <f t="shared" si="0"/>
        <v/>
      </c>
      <c r="AI8" s="32" t="str">
        <f t="shared" si="1"/>
        <v/>
      </c>
      <c r="AJ8" s="32" t="str">
        <f t="shared" si="2"/>
        <v/>
      </c>
      <c r="AK8" s="32" t="str">
        <f t="shared" si="3"/>
        <v/>
      </c>
      <c r="AL8" s="32" t="str">
        <f t="shared" si="4"/>
        <v/>
      </c>
      <c r="AM8" s="32" t="str">
        <f t="shared" si="5"/>
        <v/>
      </c>
      <c r="AN8" s="32" t="str">
        <f t="shared" si="6"/>
        <v/>
      </c>
      <c r="AO8" s="32" t="str">
        <f t="shared" si="7"/>
        <v/>
      </c>
      <c r="AP8" s="32" t="str">
        <f t="shared" si="8"/>
        <v/>
      </c>
      <c r="AQ8" s="32" t="str">
        <f t="shared" si="9"/>
        <v/>
      </c>
      <c r="AR8" s="32" t="str">
        <f t="shared" si="10"/>
        <v/>
      </c>
      <c r="AS8" s="32" t="str">
        <f t="shared" si="11"/>
        <v/>
      </c>
      <c r="AT8" s="32" t="str">
        <f t="shared" si="12"/>
        <v/>
      </c>
      <c r="AU8" s="32" t="str">
        <f t="shared" si="13"/>
        <v/>
      </c>
      <c r="AV8" s="32" t="str">
        <f t="shared" si="14"/>
        <v/>
      </c>
      <c r="AW8" s="32" t="str">
        <f t="shared" si="15"/>
        <v/>
      </c>
      <c r="AX8" s="32" t="str">
        <f t="shared" si="16"/>
        <v/>
      </c>
      <c r="AY8" s="32" t="str">
        <f t="shared" si="17"/>
        <v/>
      </c>
      <c r="AZ8" s="32" t="str">
        <f t="shared" si="18"/>
        <v/>
      </c>
      <c r="BA8" s="32" t="str">
        <f t="shared" si="19"/>
        <v/>
      </c>
      <c r="BB8" s="32" t="str">
        <f t="shared" si="20"/>
        <v/>
      </c>
      <c r="BC8" s="32" t="str">
        <f t="shared" si="21"/>
        <v/>
      </c>
      <c r="BD8" s="32" t="str">
        <f t="shared" si="22"/>
        <v/>
      </c>
      <c r="BE8" s="32" t="str">
        <f t="shared" si="23"/>
        <v/>
      </c>
      <c r="BF8" s="32" t="str">
        <f t="shared" si="24"/>
        <v/>
      </c>
      <c r="BG8" s="32" t="str">
        <f t="shared" si="25"/>
        <v/>
      </c>
      <c r="BH8" s="32" t="str">
        <f t="shared" si="26"/>
        <v/>
      </c>
      <c r="BI8" s="32" t="str">
        <f t="shared" si="27"/>
        <v/>
      </c>
      <c r="BJ8" s="32" t="str">
        <f t="shared" si="28"/>
        <v/>
      </c>
      <c r="BK8" s="32" t="str">
        <f t="shared" si="29"/>
        <v/>
      </c>
      <c r="BL8" s="32" t="str">
        <f t="shared" si="30"/>
        <v/>
      </c>
      <c r="BM8" s="32" t="str">
        <f t="shared" si="31"/>
        <v/>
      </c>
      <c r="BN8" s="32" t="str">
        <f t="shared" si="32"/>
        <v/>
      </c>
      <c r="BO8" s="32" t="str">
        <f t="shared" si="33"/>
        <v/>
      </c>
      <c r="BP8" s="32" t="str">
        <f t="shared" si="34"/>
        <v/>
      </c>
      <c r="BQ8" s="32" t="str">
        <f t="shared" si="35"/>
        <v/>
      </c>
      <c r="BR8" s="32" t="str">
        <f t="shared" si="36"/>
        <v/>
      </c>
      <c r="BS8" s="32" t="str">
        <f t="shared" si="37"/>
        <v/>
      </c>
      <c r="BT8" s="32" t="str">
        <f t="shared" si="38"/>
        <v/>
      </c>
      <c r="BU8" s="32" t="str">
        <f t="shared" si="39"/>
        <v/>
      </c>
      <c r="BV8" s="32" t="str">
        <f t="shared" si="40"/>
        <v/>
      </c>
      <c r="BW8" s="32" t="str">
        <f t="shared" si="41"/>
        <v/>
      </c>
      <c r="BX8" s="32" t="str">
        <f t="shared" si="42"/>
        <v/>
      </c>
      <c r="BY8" s="32" t="str">
        <f t="shared" si="43"/>
        <v/>
      </c>
      <c r="BZ8" s="32" t="str">
        <f t="shared" si="44"/>
        <v/>
      </c>
      <c r="CA8" s="32" t="str">
        <f t="shared" si="45"/>
        <v/>
      </c>
      <c r="CB8" s="32" t="str">
        <f t="shared" si="46"/>
        <v/>
      </c>
      <c r="CC8" s="32" t="str">
        <f t="shared" si="47"/>
        <v/>
      </c>
      <c r="CD8" s="32" t="str">
        <f t="shared" si="48"/>
        <v/>
      </c>
      <c r="CE8" s="32" t="str">
        <f t="shared" si="49"/>
        <v/>
      </c>
      <c r="CF8" s="32" t="str">
        <f t="shared" si="50"/>
        <v/>
      </c>
      <c r="CG8" s="32" t="str">
        <f t="shared" si="51"/>
        <v/>
      </c>
      <c r="CH8" s="32" t="str">
        <f t="shared" si="52"/>
        <v/>
      </c>
      <c r="CI8" s="32" t="str">
        <f t="shared" si="53"/>
        <v/>
      </c>
      <c r="CJ8" s="32" t="str">
        <f t="shared" si="54"/>
        <v/>
      </c>
      <c r="CK8" s="32" t="str">
        <f t="shared" si="55"/>
        <v/>
      </c>
      <c r="CL8" s="32" t="str">
        <f t="shared" si="56"/>
        <v/>
      </c>
      <c r="CM8" s="32" t="str">
        <f t="shared" si="57"/>
        <v/>
      </c>
      <c r="CN8" s="32" t="str">
        <f t="shared" si="58"/>
        <v/>
      </c>
      <c r="CO8" s="32" t="str">
        <f t="shared" si="59"/>
        <v/>
      </c>
      <c r="CP8" s="32" t="str">
        <f t="shared" si="60"/>
        <v/>
      </c>
      <c r="CQ8" s="32" t="str">
        <f t="shared" si="61"/>
        <v/>
      </c>
      <c r="CR8" s="32" t="str">
        <f t="shared" si="62"/>
        <v/>
      </c>
      <c r="CS8" s="32" t="str">
        <f t="shared" si="63"/>
        <v/>
      </c>
      <c r="CT8" s="32" t="str">
        <f t="shared" si="64"/>
        <v/>
      </c>
      <c r="CU8" s="32" t="str">
        <f t="shared" si="65"/>
        <v/>
      </c>
      <c r="CV8" s="32" t="str">
        <f t="shared" si="66"/>
        <v/>
      </c>
      <c r="CW8" s="32" t="str">
        <f t="shared" si="67"/>
        <v/>
      </c>
      <c r="CX8" s="32" t="str">
        <f t="shared" si="68"/>
        <v/>
      </c>
      <c r="CY8" s="32" t="str">
        <f t="shared" si="69"/>
        <v/>
      </c>
      <c r="CZ8" s="32" t="str">
        <f t="shared" si="70"/>
        <v/>
      </c>
      <c r="DA8" s="32" t="str">
        <f t="shared" si="71"/>
        <v/>
      </c>
      <c r="DB8" s="32" t="str">
        <f t="shared" si="72"/>
        <v/>
      </c>
      <c r="DC8" s="32" t="str">
        <f t="shared" si="73"/>
        <v/>
      </c>
      <c r="DD8" s="32" t="str">
        <f t="shared" si="74"/>
        <v/>
      </c>
      <c r="DE8" s="32" t="str">
        <f t="shared" si="75"/>
        <v/>
      </c>
      <c r="DF8" s="32" t="str">
        <f t="shared" si="76"/>
        <v/>
      </c>
      <c r="DG8" s="32" t="str">
        <f t="shared" si="77"/>
        <v/>
      </c>
      <c r="DH8" s="32" t="str">
        <f t="shared" si="78"/>
        <v/>
      </c>
      <c r="DI8" s="32" t="str">
        <f t="shared" si="79"/>
        <v/>
      </c>
      <c r="DJ8" s="32" t="str">
        <f t="shared" si="80"/>
        <v/>
      </c>
      <c r="DK8" s="10"/>
      <c r="DL8" s="21">
        <f t="shared" si="81"/>
        <v>0</v>
      </c>
      <c r="DM8" s="17">
        <f t="shared" si="82"/>
        <v>0</v>
      </c>
      <c r="DO8" s="24">
        <v>0</v>
      </c>
      <c r="DP8" s="24">
        <v>-9.25</v>
      </c>
      <c r="DQ8" s="21">
        <f>AVERAGE(DQ7,DQ9)</f>
        <v>0</v>
      </c>
      <c r="DS8" s="24">
        <v>-9.25</v>
      </c>
      <c r="DT8" s="24">
        <v>0</v>
      </c>
      <c r="DU8" s="21">
        <f>AVERAGE(DU7,DU9)</f>
        <v>0</v>
      </c>
    </row>
    <row r="9" spans="1:125" x14ac:dyDescent="0.15">
      <c r="A9" s="3" t="s">
        <v>17</v>
      </c>
      <c r="J9" s="10"/>
      <c r="K9" s="10"/>
      <c r="L9" s="10"/>
      <c r="M9" s="10"/>
      <c r="N9" s="10"/>
      <c r="O9" s="10"/>
      <c r="P9" s="27"/>
      <c r="Q9" s="10" t="s">
        <v>18</v>
      </c>
      <c r="R9" s="10"/>
      <c r="S9" s="42"/>
      <c r="T9" s="10"/>
      <c r="U9" s="10"/>
      <c r="V9" s="10"/>
      <c r="W9" s="10"/>
      <c r="X9" s="42"/>
      <c r="Y9" s="1"/>
      <c r="Z9" s="10"/>
      <c r="AA9" s="10"/>
      <c r="AB9" s="10"/>
      <c r="AC9" s="10"/>
      <c r="AD9" s="10"/>
      <c r="AE9" s="27"/>
      <c r="AF9" s="29">
        <v>-9</v>
      </c>
      <c r="AG9" s="10"/>
      <c r="AH9" s="32" t="str">
        <f t="shared" si="0"/>
        <v/>
      </c>
      <c r="AI9" s="32" t="str">
        <f t="shared" si="1"/>
        <v/>
      </c>
      <c r="AJ9" s="32" t="str">
        <f t="shared" si="2"/>
        <v/>
      </c>
      <c r="AK9" s="32" t="str">
        <f t="shared" si="3"/>
        <v/>
      </c>
      <c r="AL9" s="32" t="str">
        <f t="shared" si="4"/>
        <v/>
      </c>
      <c r="AM9" s="32" t="str">
        <f t="shared" si="5"/>
        <v/>
      </c>
      <c r="AN9" s="32" t="str">
        <f t="shared" si="6"/>
        <v/>
      </c>
      <c r="AO9" s="32" t="str">
        <f t="shared" si="7"/>
        <v/>
      </c>
      <c r="AP9" s="32" t="str">
        <f t="shared" si="8"/>
        <v/>
      </c>
      <c r="AQ9" s="32" t="str">
        <f t="shared" si="9"/>
        <v/>
      </c>
      <c r="AR9" s="32" t="str">
        <f t="shared" si="10"/>
        <v/>
      </c>
      <c r="AS9" s="32" t="str">
        <f t="shared" si="11"/>
        <v/>
      </c>
      <c r="AT9" s="32" t="str">
        <f t="shared" si="12"/>
        <v/>
      </c>
      <c r="AU9" s="32" t="str">
        <f t="shared" si="13"/>
        <v/>
      </c>
      <c r="AV9" s="32" t="str">
        <f t="shared" si="14"/>
        <v/>
      </c>
      <c r="AW9" s="32" t="str">
        <f t="shared" si="15"/>
        <v/>
      </c>
      <c r="AX9" s="32" t="str">
        <f t="shared" si="16"/>
        <v/>
      </c>
      <c r="AY9" s="32" t="str">
        <f t="shared" si="17"/>
        <v/>
      </c>
      <c r="AZ9" s="32" t="str">
        <f t="shared" si="18"/>
        <v/>
      </c>
      <c r="BA9" s="32" t="str">
        <f t="shared" si="19"/>
        <v/>
      </c>
      <c r="BB9" s="32" t="str">
        <f t="shared" si="20"/>
        <v/>
      </c>
      <c r="BC9" s="32" t="str">
        <f t="shared" si="21"/>
        <v/>
      </c>
      <c r="BD9" s="32" t="str">
        <f t="shared" si="22"/>
        <v/>
      </c>
      <c r="BE9" s="32" t="str">
        <f t="shared" si="23"/>
        <v/>
      </c>
      <c r="BF9" s="32" t="str">
        <f t="shared" si="24"/>
        <v/>
      </c>
      <c r="BG9" s="32" t="str">
        <f t="shared" si="25"/>
        <v/>
      </c>
      <c r="BH9" s="32" t="str">
        <f t="shared" si="26"/>
        <v/>
      </c>
      <c r="BI9" s="32" t="str">
        <f t="shared" si="27"/>
        <v/>
      </c>
      <c r="BJ9" s="32" t="str">
        <f t="shared" si="28"/>
        <v/>
      </c>
      <c r="BK9" s="32" t="str">
        <f t="shared" si="29"/>
        <v/>
      </c>
      <c r="BL9" s="32" t="str">
        <f t="shared" si="30"/>
        <v/>
      </c>
      <c r="BM9" s="32" t="str">
        <f t="shared" si="31"/>
        <v/>
      </c>
      <c r="BN9" s="32" t="str">
        <f t="shared" si="32"/>
        <v/>
      </c>
      <c r="BO9" s="32" t="str">
        <f t="shared" si="33"/>
        <v/>
      </c>
      <c r="BP9" s="32" t="str">
        <f t="shared" si="34"/>
        <v/>
      </c>
      <c r="BQ9" s="32" t="str">
        <f t="shared" si="35"/>
        <v/>
      </c>
      <c r="BR9" s="32" t="str">
        <f t="shared" si="36"/>
        <v/>
      </c>
      <c r="BS9" s="32" t="str">
        <f t="shared" si="37"/>
        <v/>
      </c>
      <c r="BT9" s="32" t="str">
        <f t="shared" si="38"/>
        <v/>
      </c>
      <c r="BU9" s="32" t="str">
        <f t="shared" si="39"/>
        <v/>
      </c>
      <c r="BV9" s="32" t="str">
        <f t="shared" si="40"/>
        <v/>
      </c>
      <c r="BW9" s="32" t="str">
        <f t="shared" si="41"/>
        <v/>
      </c>
      <c r="BX9" s="32" t="str">
        <f t="shared" si="42"/>
        <v/>
      </c>
      <c r="BY9" s="32" t="str">
        <f t="shared" si="43"/>
        <v/>
      </c>
      <c r="BZ9" s="32" t="str">
        <f t="shared" si="44"/>
        <v/>
      </c>
      <c r="CA9" s="32" t="str">
        <f t="shared" si="45"/>
        <v/>
      </c>
      <c r="CB9" s="32" t="str">
        <f t="shared" si="46"/>
        <v/>
      </c>
      <c r="CC9" s="32" t="str">
        <f t="shared" si="47"/>
        <v/>
      </c>
      <c r="CD9" s="32" t="str">
        <f t="shared" si="48"/>
        <v/>
      </c>
      <c r="CE9" s="32" t="str">
        <f t="shared" si="49"/>
        <v/>
      </c>
      <c r="CF9" s="32" t="str">
        <f t="shared" si="50"/>
        <v/>
      </c>
      <c r="CG9" s="32" t="str">
        <f t="shared" si="51"/>
        <v/>
      </c>
      <c r="CH9" s="32" t="str">
        <f t="shared" si="52"/>
        <v/>
      </c>
      <c r="CI9" s="32" t="str">
        <f t="shared" si="53"/>
        <v/>
      </c>
      <c r="CJ9" s="32" t="str">
        <f t="shared" si="54"/>
        <v/>
      </c>
      <c r="CK9" s="32" t="str">
        <f t="shared" si="55"/>
        <v/>
      </c>
      <c r="CL9" s="32" t="str">
        <f t="shared" si="56"/>
        <v/>
      </c>
      <c r="CM9" s="32" t="str">
        <f t="shared" si="57"/>
        <v/>
      </c>
      <c r="CN9" s="32" t="str">
        <f t="shared" si="58"/>
        <v/>
      </c>
      <c r="CO9" s="32" t="str">
        <f t="shared" si="59"/>
        <v/>
      </c>
      <c r="CP9" s="32" t="str">
        <f t="shared" si="60"/>
        <v/>
      </c>
      <c r="CQ9" s="32" t="str">
        <f t="shared" si="61"/>
        <v/>
      </c>
      <c r="CR9" s="32" t="str">
        <f t="shared" si="62"/>
        <v/>
      </c>
      <c r="CS9" s="32" t="str">
        <f t="shared" si="63"/>
        <v/>
      </c>
      <c r="CT9" s="32" t="str">
        <f t="shared" si="64"/>
        <v/>
      </c>
      <c r="CU9" s="32" t="str">
        <f t="shared" si="65"/>
        <v/>
      </c>
      <c r="CV9" s="32" t="str">
        <f t="shared" si="66"/>
        <v/>
      </c>
      <c r="CW9" s="32" t="str">
        <f t="shared" si="67"/>
        <v/>
      </c>
      <c r="CX9" s="32" t="str">
        <f t="shared" si="68"/>
        <v/>
      </c>
      <c r="CY9" s="32" t="str">
        <f t="shared" si="69"/>
        <v/>
      </c>
      <c r="CZ9" s="32" t="str">
        <f t="shared" si="70"/>
        <v/>
      </c>
      <c r="DA9" s="32" t="str">
        <f t="shared" si="71"/>
        <v/>
      </c>
      <c r="DB9" s="32" t="str">
        <f t="shared" si="72"/>
        <v/>
      </c>
      <c r="DC9" s="32" t="str">
        <f t="shared" si="73"/>
        <v/>
      </c>
      <c r="DD9" s="32" t="str">
        <f t="shared" si="74"/>
        <v/>
      </c>
      <c r="DE9" s="32" t="str">
        <f t="shared" si="75"/>
        <v/>
      </c>
      <c r="DF9" s="32" t="str">
        <f t="shared" si="76"/>
        <v/>
      </c>
      <c r="DG9" s="32" t="str">
        <f t="shared" si="77"/>
        <v/>
      </c>
      <c r="DH9" s="32" t="str">
        <f t="shared" si="78"/>
        <v/>
      </c>
      <c r="DI9" s="32" t="str">
        <f t="shared" si="79"/>
        <v/>
      </c>
      <c r="DJ9" s="32" t="str">
        <f t="shared" si="80"/>
        <v/>
      </c>
      <c r="DK9" s="10"/>
      <c r="DL9" s="21">
        <f t="shared" si="81"/>
        <v>0</v>
      </c>
      <c r="DM9" s="17">
        <f t="shared" si="82"/>
        <v>0</v>
      </c>
      <c r="DO9" s="24">
        <v>0</v>
      </c>
      <c r="DP9" s="24">
        <v>-9</v>
      </c>
      <c r="DQ9" s="21">
        <f>T19</f>
        <v>0</v>
      </c>
      <c r="DS9" s="24">
        <v>-9</v>
      </c>
      <c r="DT9" s="24">
        <v>0</v>
      </c>
      <c r="DU9" s="21">
        <f>Y19</f>
        <v>0</v>
      </c>
    </row>
    <row r="10" spans="1:125" x14ac:dyDescent="0.15">
      <c r="A10" s="51" t="s">
        <v>19</v>
      </c>
      <c r="D10" s="14"/>
      <c r="J10" s="10"/>
      <c r="K10" s="10"/>
      <c r="L10" s="10"/>
      <c r="M10" s="10"/>
      <c r="N10" s="10"/>
      <c r="O10" s="10"/>
      <c r="P10" s="27"/>
      <c r="R10" s="10"/>
      <c r="S10" s="42"/>
      <c r="T10" s="10"/>
      <c r="U10" s="10"/>
      <c r="V10" s="10"/>
      <c r="W10" s="10"/>
      <c r="X10" s="42"/>
      <c r="Y10" s="1"/>
      <c r="Z10" s="10"/>
      <c r="AA10" s="10"/>
      <c r="AB10" s="10"/>
      <c r="AC10" s="10"/>
      <c r="AD10" s="10"/>
      <c r="AE10" s="27"/>
      <c r="AF10" s="29">
        <v>-8.75</v>
      </c>
      <c r="AG10" s="10"/>
      <c r="AH10" s="32" t="str">
        <f t="shared" si="0"/>
        <v/>
      </c>
      <c r="AI10" s="32" t="str">
        <f t="shared" si="1"/>
        <v/>
      </c>
      <c r="AJ10" s="32" t="str">
        <f t="shared" si="2"/>
        <v/>
      </c>
      <c r="AK10" s="32" t="str">
        <f t="shared" si="3"/>
        <v/>
      </c>
      <c r="AL10" s="32" t="str">
        <f t="shared" si="4"/>
        <v/>
      </c>
      <c r="AM10" s="32" t="str">
        <f t="shared" si="5"/>
        <v/>
      </c>
      <c r="AN10" s="32" t="str">
        <f t="shared" si="6"/>
        <v/>
      </c>
      <c r="AO10" s="32" t="str">
        <f t="shared" si="7"/>
        <v/>
      </c>
      <c r="AP10" s="32" t="str">
        <f t="shared" si="8"/>
        <v/>
      </c>
      <c r="AQ10" s="32" t="str">
        <f t="shared" si="9"/>
        <v/>
      </c>
      <c r="AR10" s="32" t="str">
        <f t="shared" si="10"/>
        <v/>
      </c>
      <c r="AS10" s="32" t="str">
        <f t="shared" si="11"/>
        <v/>
      </c>
      <c r="AT10" s="32" t="str">
        <f t="shared" si="12"/>
        <v/>
      </c>
      <c r="AU10" s="32" t="str">
        <f t="shared" si="13"/>
        <v/>
      </c>
      <c r="AV10" s="32" t="str">
        <f t="shared" si="14"/>
        <v/>
      </c>
      <c r="AW10" s="32" t="str">
        <f t="shared" si="15"/>
        <v/>
      </c>
      <c r="AX10" s="32" t="str">
        <f t="shared" si="16"/>
        <v/>
      </c>
      <c r="AY10" s="32" t="str">
        <f t="shared" si="17"/>
        <v/>
      </c>
      <c r="AZ10" s="32" t="str">
        <f t="shared" si="18"/>
        <v/>
      </c>
      <c r="BA10" s="32" t="str">
        <f t="shared" si="19"/>
        <v/>
      </c>
      <c r="BB10" s="32" t="str">
        <f t="shared" si="20"/>
        <v/>
      </c>
      <c r="BC10" s="32" t="str">
        <f t="shared" si="21"/>
        <v/>
      </c>
      <c r="BD10" s="32" t="str">
        <f t="shared" si="22"/>
        <v/>
      </c>
      <c r="BE10" s="32" t="str">
        <f t="shared" si="23"/>
        <v/>
      </c>
      <c r="BF10" s="32" t="str">
        <f t="shared" si="24"/>
        <v/>
      </c>
      <c r="BG10" s="32" t="str">
        <f t="shared" si="25"/>
        <v/>
      </c>
      <c r="BH10" s="32" t="str">
        <f t="shared" si="26"/>
        <v/>
      </c>
      <c r="BI10" s="32" t="str">
        <f t="shared" si="27"/>
        <v/>
      </c>
      <c r="BJ10" s="32" t="str">
        <f t="shared" si="28"/>
        <v/>
      </c>
      <c r="BK10" s="32" t="str">
        <f t="shared" si="29"/>
        <v/>
      </c>
      <c r="BL10" s="32" t="str">
        <f t="shared" si="30"/>
        <v/>
      </c>
      <c r="BM10" s="32" t="str">
        <f t="shared" si="31"/>
        <v/>
      </c>
      <c r="BN10" s="32" t="str">
        <f t="shared" si="32"/>
        <v/>
      </c>
      <c r="BO10" s="32" t="str">
        <f t="shared" si="33"/>
        <v/>
      </c>
      <c r="BP10" s="32" t="str">
        <f t="shared" si="34"/>
        <v/>
      </c>
      <c r="BQ10" s="32" t="str">
        <f t="shared" si="35"/>
        <v/>
      </c>
      <c r="BR10" s="32" t="str">
        <f t="shared" si="36"/>
        <v/>
      </c>
      <c r="BS10" s="32" t="str">
        <f t="shared" si="37"/>
        <v/>
      </c>
      <c r="BT10" s="32" t="str">
        <f t="shared" si="38"/>
        <v/>
      </c>
      <c r="BU10" s="32" t="str">
        <f t="shared" si="39"/>
        <v/>
      </c>
      <c r="BV10" s="32" t="str">
        <f t="shared" si="40"/>
        <v/>
      </c>
      <c r="BW10" s="32" t="str">
        <f t="shared" si="41"/>
        <v/>
      </c>
      <c r="BX10" s="32" t="str">
        <f t="shared" si="42"/>
        <v/>
      </c>
      <c r="BY10" s="32" t="str">
        <f t="shared" si="43"/>
        <v/>
      </c>
      <c r="BZ10" s="32" t="str">
        <f t="shared" si="44"/>
        <v/>
      </c>
      <c r="CA10" s="32" t="str">
        <f t="shared" si="45"/>
        <v/>
      </c>
      <c r="CB10" s="32" t="str">
        <f t="shared" si="46"/>
        <v/>
      </c>
      <c r="CC10" s="32" t="str">
        <f t="shared" si="47"/>
        <v/>
      </c>
      <c r="CD10" s="32" t="str">
        <f t="shared" si="48"/>
        <v/>
      </c>
      <c r="CE10" s="32" t="str">
        <f t="shared" si="49"/>
        <v/>
      </c>
      <c r="CF10" s="32" t="str">
        <f t="shared" si="50"/>
        <v/>
      </c>
      <c r="CG10" s="32" t="str">
        <f t="shared" si="51"/>
        <v/>
      </c>
      <c r="CH10" s="32" t="str">
        <f t="shared" si="52"/>
        <v/>
      </c>
      <c r="CI10" s="32" t="str">
        <f t="shared" si="53"/>
        <v/>
      </c>
      <c r="CJ10" s="32" t="str">
        <f t="shared" si="54"/>
        <v/>
      </c>
      <c r="CK10" s="32" t="str">
        <f t="shared" si="55"/>
        <v/>
      </c>
      <c r="CL10" s="32" t="str">
        <f t="shared" si="56"/>
        <v/>
      </c>
      <c r="CM10" s="32" t="str">
        <f t="shared" si="57"/>
        <v/>
      </c>
      <c r="CN10" s="32" t="str">
        <f t="shared" si="58"/>
        <v/>
      </c>
      <c r="CO10" s="32" t="str">
        <f t="shared" si="59"/>
        <v/>
      </c>
      <c r="CP10" s="32" t="str">
        <f t="shared" si="60"/>
        <v/>
      </c>
      <c r="CQ10" s="32" t="str">
        <f t="shared" si="61"/>
        <v/>
      </c>
      <c r="CR10" s="32" t="str">
        <f t="shared" si="62"/>
        <v/>
      </c>
      <c r="CS10" s="32" t="str">
        <f t="shared" si="63"/>
        <v/>
      </c>
      <c r="CT10" s="32" t="str">
        <f t="shared" si="64"/>
        <v/>
      </c>
      <c r="CU10" s="32" t="str">
        <f t="shared" si="65"/>
        <v/>
      </c>
      <c r="CV10" s="32" t="str">
        <f t="shared" si="66"/>
        <v/>
      </c>
      <c r="CW10" s="32" t="str">
        <f t="shared" si="67"/>
        <v/>
      </c>
      <c r="CX10" s="32" t="str">
        <f t="shared" si="68"/>
        <v/>
      </c>
      <c r="CY10" s="32" t="str">
        <f t="shared" si="69"/>
        <v/>
      </c>
      <c r="CZ10" s="32" t="str">
        <f t="shared" si="70"/>
        <v/>
      </c>
      <c r="DA10" s="32" t="str">
        <f t="shared" si="71"/>
        <v/>
      </c>
      <c r="DB10" s="32" t="str">
        <f t="shared" si="72"/>
        <v/>
      </c>
      <c r="DC10" s="32" t="str">
        <f t="shared" si="73"/>
        <v/>
      </c>
      <c r="DD10" s="32" t="str">
        <f t="shared" si="74"/>
        <v/>
      </c>
      <c r="DE10" s="32" t="str">
        <f t="shared" si="75"/>
        <v/>
      </c>
      <c r="DF10" s="32" t="str">
        <f t="shared" si="76"/>
        <v/>
      </c>
      <c r="DG10" s="32" t="str">
        <f t="shared" si="77"/>
        <v/>
      </c>
      <c r="DH10" s="32" t="str">
        <f t="shared" si="78"/>
        <v/>
      </c>
      <c r="DI10" s="32" t="str">
        <f t="shared" si="79"/>
        <v/>
      </c>
      <c r="DJ10" s="32" t="str">
        <f t="shared" si="80"/>
        <v/>
      </c>
      <c r="DK10" s="10"/>
      <c r="DL10" s="21">
        <f t="shared" si="81"/>
        <v>0</v>
      </c>
      <c r="DM10" s="17">
        <f t="shared" si="82"/>
        <v>0</v>
      </c>
      <c r="DO10" s="24">
        <v>0</v>
      </c>
      <c r="DP10" s="24">
        <v>-8.75</v>
      </c>
      <c r="DQ10" s="21">
        <f>AVERAGE(DQ9,DQ11)</f>
        <v>0</v>
      </c>
      <c r="DS10" s="24">
        <v>-8.75</v>
      </c>
      <c r="DT10" s="24">
        <v>0</v>
      </c>
      <c r="DU10" s="21">
        <f>AVERAGE(DU9,DU11)</f>
        <v>0</v>
      </c>
    </row>
    <row r="11" spans="1:125" x14ac:dyDescent="0.15">
      <c r="A11" s="3" t="s">
        <v>20</v>
      </c>
      <c r="D11" s="14"/>
      <c r="J11" s="10"/>
      <c r="K11" s="10"/>
      <c r="L11" s="10"/>
      <c r="M11" s="10"/>
      <c r="N11" s="10"/>
      <c r="O11" s="10"/>
      <c r="P11" s="27"/>
      <c r="Q11" s="17"/>
      <c r="R11" s="10"/>
      <c r="S11" s="21"/>
      <c r="T11" s="17"/>
      <c r="U11" s="17"/>
      <c r="V11" s="17"/>
      <c r="W11" s="17"/>
      <c r="X11" s="21"/>
      <c r="Y11" s="17"/>
      <c r="Z11" s="17"/>
      <c r="AA11" s="10"/>
      <c r="AB11" s="10"/>
      <c r="AC11" s="10"/>
      <c r="AD11" s="10"/>
      <c r="AE11" s="27"/>
      <c r="AF11" s="29">
        <v>-8.5</v>
      </c>
      <c r="AG11" s="10"/>
      <c r="AH11" s="32" t="str">
        <f t="shared" si="0"/>
        <v/>
      </c>
      <c r="AI11" s="32" t="str">
        <f t="shared" si="1"/>
        <v/>
      </c>
      <c r="AJ11" s="32" t="str">
        <f t="shared" si="2"/>
        <v/>
      </c>
      <c r="AK11" s="32" t="str">
        <f t="shared" si="3"/>
        <v/>
      </c>
      <c r="AL11" s="32" t="str">
        <f t="shared" si="4"/>
        <v/>
      </c>
      <c r="AM11" s="32" t="str">
        <f t="shared" si="5"/>
        <v/>
      </c>
      <c r="AN11" s="32" t="str">
        <f t="shared" si="6"/>
        <v/>
      </c>
      <c r="AO11" s="32" t="str">
        <f t="shared" si="7"/>
        <v/>
      </c>
      <c r="AP11" s="32" t="str">
        <f t="shared" si="8"/>
        <v/>
      </c>
      <c r="AQ11" s="32" t="str">
        <f t="shared" si="9"/>
        <v/>
      </c>
      <c r="AR11" s="32" t="str">
        <f t="shared" si="10"/>
        <v/>
      </c>
      <c r="AS11" s="32" t="str">
        <f t="shared" si="11"/>
        <v/>
      </c>
      <c r="AT11" s="32" t="str">
        <f t="shared" si="12"/>
        <v/>
      </c>
      <c r="AU11" s="32" t="str">
        <f t="shared" si="13"/>
        <v/>
      </c>
      <c r="AV11" s="32" t="str">
        <f t="shared" si="14"/>
        <v/>
      </c>
      <c r="AW11" s="32" t="str">
        <f t="shared" si="15"/>
        <v/>
      </c>
      <c r="AX11" s="32" t="str">
        <f t="shared" si="16"/>
        <v/>
      </c>
      <c r="AY11" s="32" t="str">
        <f t="shared" si="17"/>
        <v/>
      </c>
      <c r="AZ11" s="32" t="str">
        <f t="shared" si="18"/>
        <v/>
      </c>
      <c r="BA11" s="32" t="str">
        <f t="shared" si="19"/>
        <v/>
      </c>
      <c r="BB11" s="32" t="str">
        <f t="shared" si="20"/>
        <v/>
      </c>
      <c r="BC11" s="32" t="str">
        <f t="shared" si="21"/>
        <v/>
      </c>
      <c r="BD11" s="32" t="str">
        <f t="shared" si="22"/>
        <v/>
      </c>
      <c r="BE11" s="32" t="str">
        <f t="shared" si="23"/>
        <v/>
      </c>
      <c r="BF11" s="32" t="str">
        <f t="shared" si="24"/>
        <v/>
      </c>
      <c r="BG11" s="32" t="str">
        <f t="shared" si="25"/>
        <v/>
      </c>
      <c r="BH11" s="32" t="str">
        <f t="shared" si="26"/>
        <v/>
      </c>
      <c r="BI11" s="32" t="str">
        <f t="shared" si="27"/>
        <v/>
      </c>
      <c r="BJ11" s="32" t="str">
        <f t="shared" si="28"/>
        <v/>
      </c>
      <c r="BK11" s="32" t="str">
        <f t="shared" si="29"/>
        <v/>
      </c>
      <c r="BL11" s="32" t="str">
        <f t="shared" si="30"/>
        <v/>
      </c>
      <c r="BM11" s="32" t="str">
        <f t="shared" si="31"/>
        <v/>
      </c>
      <c r="BN11" s="32" t="str">
        <f t="shared" si="32"/>
        <v/>
      </c>
      <c r="BO11" s="32" t="str">
        <f t="shared" si="33"/>
        <v/>
      </c>
      <c r="BP11" s="32" t="str">
        <f t="shared" si="34"/>
        <v/>
      </c>
      <c r="BQ11" s="32" t="str">
        <f t="shared" si="35"/>
        <v/>
      </c>
      <c r="BR11" s="32" t="str">
        <f t="shared" si="36"/>
        <v/>
      </c>
      <c r="BS11" s="32" t="str">
        <f t="shared" si="37"/>
        <v/>
      </c>
      <c r="BT11" s="32" t="str">
        <f t="shared" si="38"/>
        <v/>
      </c>
      <c r="BU11" s="32" t="str">
        <f t="shared" si="39"/>
        <v/>
      </c>
      <c r="BV11" s="32" t="str">
        <f t="shared" si="40"/>
        <v/>
      </c>
      <c r="BW11" s="32" t="str">
        <f t="shared" si="41"/>
        <v/>
      </c>
      <c r="BX11" s="32" t="str">
        <f t="shared" si="42"/>
        <v/>
      </c>
      <c r="BY11" s="32" t="str">
        <f t="shared" si="43"/>
        <v/>
      </c>
      <c r="BZ11" s="32" t="str">
        <f t="shared" si="44"/>
        <v/>
      </c>
      <c r="CA11" s="32" t="str">
        <f t="shared" si="45"/>
        <v/>
      </c>
      <c r="CB11" s="32" t="str">
        <f t="shared" si="46"/>
        <v/>
      </c>
      <c r="CC11" s="32" t="str">
        <f t="shared" si="47"/>
        <v/>
      </c>
      <c r="CD11" s="32" t="str">
        <f t="shared" si="48"/>
        <v/>
      </c>
      <c r="CE11" s="32" t="str">
        <f t="shared" si="49"/>
        <v/>
      </c>
      <c r="CF11" s="32" t="str">
        <f t="shared" si="50"/>
        <v/>
      </c>
      <c r="CG11" s="32" t="str">
        <f t="shared" si="51"/>
        <v/>
      </c>
      <c r="CH11" s="32" t="str">
        <f t="shared" si="52"/>
        <v/>
      </c>
      <c r="CI11" s="32" t="str">
        <f t="shared" si="53"/>
        <v/>
      </c>
      <c r="CJ11" s="32" t="str">
        <f t="shared" si="54"/>
        <v/>
      </c>
      <c r="CK11" s="32" t="str">
        <f t="shared" si="55"/>
        <v/>
      </c>
      <c r="CL11" s="32" t="str">
        <f t="shared" si="56"/>
        <v/>
      </c>
      <c r="CM11" s="32" t="str">
        <f t="shared" si="57"/>
        <v/>
      </c>
      <c r="CN11" s="32" t="str">
        <f t="shared" si="58"/>
        <v/>
      </c>
      <c r="CO11" s="32" t="str">
        <f t="shared" si="59"/>
        <v/>
      </c>
      <c r="CP11" s="32" t="str">
        <f t="shared" si="60"/>
        <v/>
      </c>
      <c r="CQ11" s="32" t="str">
        <f t="shared" si="61"/>
        <v/>
      </c>
      <c r="CR11" s="32" t="str">
        <f t="shared" si="62"/>
        <v/>
      </c>
      <c r="CS11" s="32" t="str">
        <f t="shared" si="63"/>
        <v/>
      </c>
      <c r="CT11" s="32" t="str">
        <f t="shared" si="64"/>
        <v/>
      </c>
      <c r="CU11" s="32" t="str">
        <f t="shared" si="65"/>
        <v/>
      </c>
      <c r="CV11" s="32" t="str">
        <f t="shared" si="66"/>
        <v/>
      </c>
      <c r="CW11" s="32" t="str">
        <f t="shared" si="67"/>
        <v/>
      </c>
      <c r="CX11" s="32" t="str">
        <f t="shared" si="68"/>
        <v/>
      </c>
      <c r="CY11" s="32" t="str">
        <f t="shared" si="69"/>
        <v/>
      </c>
      <c r="CZ11" s="32" t="str">
        <f t="shared" si="70"/>
        <v/>
      </c>
      <c r="DA11" s="32" t="str">
        <f t="shared" si="71"/>
        <v/>
      </c>
      <c r="DB11" s="32" t="str">
        <f t="shared" si="72"/>
        <v/>
      </c>
      <c r="DC11" s="32" t="str">
        <f t="shared" si="73"/>
        <v/>
      </c>
      <c r="DD11" s="32" t="str">
        <f t="shared" si="74"/>
        <v/>
      </c>
      <c r="DE11" s="32" t="str">
        <f t="shared" si="75"/>
        <v/>
      </c>
      <c r="DF11" s="32" t="str">
        <f t="shared" si="76"/>
        <v/>
      </c>
      <c r="DG11" s="32" t="str">
        <f t="shared" si="77"/>
        <v/>
      </c>
      <c r="DH11" s="32" t="str">
        <f t="shared" si="78"/>
        <v/>
      </c>
      <c r="DI11" s="32" t="str">
        <f t="shared" si="79"/>
        <v/>
      </c>
      <c r="DJ11" s="32" t="str">
        <f t="shared" si="80"/>
        <v/>
      </c>
      <c r="DK11" s="10"/>
      <c r="DL11" s="21">
        <f t="shared" si="81"/>
        <v>0</v>
      </c>
      <c r="DM11" s="17">
        <f t="shared" si="82"/>
        <v>0</v>
      </c>
      <c r="DO11" s="24">
        <v>0</v>
      </c>
      <c r="DP11" s="24">
        <v>-8.5</v>
      </c>
      <c r="DQ11" s="21">
        <f>T20</f>
        <v>0</v>
      </c>
      <c r="DS11" s="24">
        <v>-8.5</v>
      </c>
      <c r="DT11" s="24">
        <v>0</v>
      </c>
      <c r="DU11" s="21">
        <f>Y20</f>
        <v>0</v>
      </c>
    </row>
    <row r="12" spans="1:125" x14ac:dyDescent="0.15">
      <c r="A12" s="4" t="s">
        <v>21</v>
      </c>
      <c r="D12" s="14"/>
      <c r="J12" s="10"/>
      <c r="K12" s="10"/>
      <c r="L12" s="10"/>
      <c r="M12" s="10"/>
      <c r="N12" s="10"/>
      <c r="O12" s="10"/>
      <c r="P12" s="27"/>
      <c r="Q12" s="18" t="s">
        <v>22</v>
      </c>
      <c r="R12" s="10"/>
      <c r="S12" s="21"/>
      <c r="T12" s="17"/>
      <c r="U12" s="17"/>
      <c r="V12" s="17"/>
      <c r="W12" s="17"/>
      <c r="X12" s="21"/>
      <c r="Y12" s="17"/>
      <c r="Z12" s="17"/>
      <c r="AA12" s="10"/>
      <c r="AB12" s="10"/>
      <c r="AC12" s="10"/>
      <c r="AD12" s="10"/>
      <c r="AE12" s="27"/>
      <c r="AF12" s="29">
        <v>-8.25</v>
      </c>
      <c r="AG12" s="10"/>
      <c r="AH12" s="32" t="str">
        <f t="shared" si="0"/>
        <v/>
      </c>
      <c r="AI12" s="32" t="str">
        <f t="shared" si="1"/>
        <v/>
      </c>
      <c r="AJ12" s="32" t="str">
        <f t="shared" si="2"/>
        <v/>
      </c>
      <c r="AK12" s="32" t="str">
        <f t="shared" si="3"/>
        <v/>
      </c>
      <c r="AL12" s="32" t="str">
        <f t="shared" si="4"/>
        <v/>
      </c>
      <c r="AM12" s="32" t="str">
        <f t="shared" si="5"/>
        <v/>
      </c>
      <c r="AN12" s="32" t="str">
        <f t="shared" si="6"/>
        <v/>
      </c>
      <c r="AO12" s="32" t="str">
        <f t="shared" si="7"/>
        <v/>
      </c>
      <c r="AP12" s="32" t="str">
        <f t="shared" si="8"/>
        <v/>
      </c>
      <c r="AQ12" s="32" t="str">
        <f t="shared" si="9"/>
        <v/>
      </c>
      <c r="AR12" s="32" t="str">
        <f t="shared" si="10"/>
        <v/>
      </c>
      <c r="AS12" s="32" t="str">
        <f t="shared" si="11"/>
        <v/>
      </c>
      <c r="AT12" s="32" t="str">
        <f t="shared" si="12"/>
        <v/>
      </c>
      <c r="AU12" s="32" t="str">
        <f t="shared" si="13"/>
        <v/>
      </c>
      <c r="AV12" s="32" t="str">
        <f t="shared" si="14"/>
        <v/>
      </c>
      <c r="AW12" s="32" t="str">
        <f t="shared" si="15"/>
        <v/>
      </c>
      <c r="AX12" s="32" t="str">
        <f t="shared" si="16"/>
        <v/>
      </c>
      <c r="AY12" s="32" t="str">
        <f t="shared" si="17"/>
        <v/>
      </c>
      <c r="AZ12" s="32" t="str">
        <f t="shared" si="18"/>
        <v/>
      </c>
      <c r="BA12" s="32" t="str">
        <f t="shared" si="19"/>
        <v/>
      </c>
      <c r="BB12" s="32" t="str">
        <f t="shared" si="20"/>
        <v/>
      </c>
      <c r="BC12" s="32" t="str">
        <f t="shared" si="21"/>
        <v/>
      </c>
      <c r="BD12" s="32" t="str">
        <f t="shared" si="22"/>
        <v/>
      </c>
      <c r="BE12" s="32" t="str">
        <f t="shared" si="23"/>
        <v/>
      </c>
      <c r="BF12" s="32" t="str">
        <f t="shared" si="24"/>
        <v/>
      </c>
      <c r="BG12" s="32" t="str">
        <f t="shared" si="25"/>
        <v/>
      </c>
      <c r="BH12" s="32" t="str">
        <f t="shared" si="26"/>
        <v/>
      </c>
      <c r="BI12" s="32" t="str">
        <f t="shared" si="27"/>
        <v/>
      </c>
      <c r="BJ12" s="32" t="str">
        <f t="shared" si="28"/>
        <v/>
      </c>
      <c r="BK12" s="32" t="str">
        <f t="shared" si="29"/>
        <v/>
      </c>
      <c r="BL12" s="32" t="str">
        <f t="shared" si="30"/>
        <v/>
      </c>
      <c r="BM12" s="32" t="str">
        <f t="shared" si="31"/>
        <v/>
      </c>
      <c r="BN12" s="32" t="str">
        <f t="shared" si="32"/>
        <v/>
      </c>
      <c r="BO12" s="32" t="str">
        <f t="shared" si="33"/>
        <v/>
      </c>
      <c r="BP12" s="32" t="str">
        <f t="shared" si="34"/>
        <v/>
      </c>
      <c r="BQ12" s="32" t="str">
        <f t="shared" si="35"/>
        <v/>
      </c>
      <c r="BR12" s="32" t="str">
        <f t="shared" si="36"/>
        <v/>
      </c>
      <c r="BS12" s="32" t="str">
        <f t="shared" si="37"/>
        <v/>
      </c>
      <c r="BT12" s="32" t="str">
        <f t="shared" si="38"/>
        <v/>
      </c>
      <c r="BU12" s="32" t="str">
        <f t="shared" si="39"/>
        <v/>
      </c>
      <c r="BV12" s="32" t="str">
        <f t="shared" si="40"/>
        <v/>
      </c>
      <c r="BW12" s="32" t="str">
        <f t="shared" si="41"/>
        <v/>
      </c>
      <c r="BX12" s="32" t="str">
        <f t="shared" si="42"/>
        <v/>
      </c>
      <c r="BY12" s="32" t="str">
        <f t="shared" si="43"/>
        <v/>
      </c>
      <c r="BZ12" s="32" t="str">
        <f t="shared" si="44"/>
        <v/>
      </c>
      <c r="CA12" s="32" t="str">
        <f t="shared" si="45"/>
        <v/>
      </c>
      <c r="CB12" s="32" t="str">
        <f t="shared" si="46"/>
        <v/>
      </c>
      <c r="CC12" s="32" t="str">
        <f t="shared" si="47"/>
        <v/>
      </c>
      <c r="CD12" s="32" t="str">
        <f t="shared" si="48"/>
        <v/>
      </c>
      <c r="CE12" s="32" t="str">
        <f t="shared" si="49"/>
        <v/>
      </c>
      <c r="CF12" s="32" t="str">
        <f t="shared" si="50"/>
        <v/>
      </c>
      <c r="CG12" s="32" t="str">
        <f t="shared" si="51"/>
        <v/>
      </c>
      <c r="CH12" s="32" t="str">
        <f t="shared" si="52"/>
        <v/>
      </c>
      <c r="CI12" s="32" t="str">
        <f t="shared" si="53"/>
        <v/>
      </c>
      <c r="CJ12" s="32" t="str">
        <f t="shared" si="54"/>
        <v/>
      </c>
      <c r="CK12" s="32" t="str">
        <f t="shared" si="55"/>
        <v/>
      </c>
      <c r="CL12" s="32" t="str">
        <f t="shared" si="56"/>
        <v/>
      </c>
      <c r="CM12" s="32" t="str">
        <f t="shared" si="57"/>
        <v/>
      </c>
      <c r="CN12" s="32" t="str">
        <f t="shared" si="58"/>
        <v/>
      </c>
      <c r="CO12" s="32" t="str">
        <f t="shared" si="59"/>
        <v/>
      </c>
      <c r="CP12" s="32" t="str">
        <f t="shared" si="60"/>
        <v/>
      </c>
      <c r="CQ12" s="32" t="str">
        <f t="shared" si="61"/>
        <v/>
      </c>
      <c r="CR12" s="32" t="str">
        <f t="shared" si="62"/>
        <v/>
      </c>
      <c r="CS12" s="32" t="str">
        <f t="shared" si="63"/>
        <v/>
      </c>
      <c r="CT12" s="32" t="str">
        <f t="shared" si="64"/>
        <v/>
      </c>
      <c r="CU12" s="32" t="str">
        <f t="shared" si="65"/>
        <v/>
      </c>
      <c r="CV12" s="32" t="str">
        <f t="shared" si="66"/>
        <v/>
      </c>
      <c r="CW12" s="32" t="str">
        <f t="shared" si="67"/>
        <v/>
      </c>
      <c r="CX12" s="32" t="str">
        <f t="shared" si="68"/>
        <v/>
      </c>
      <c r="CY12" s="32" t="str">
        <f t="shared" si="69"/>
        <v/>
      </c>
      <c r="CZ12" s="32" t="str">
        <f t="shared" si="70"/>
        <v/>
      </c>
      <c r="DA12" s="32" t="str">
        <f t="shared" si="71"/>
        <v/>
      </c>
      <c r="DB12" s="32" t="str">
        <f t="shared" si="72"/>
        <v/>
      </c>
      <c r="DC12" s="32" t="str">
        <f t="shared" si="73"/>
        <v/>
      </c>
      <c r="DD12" s="32" t="str">
        <f t="shared" si="74"/>
        <v/>
      </c>
      <c r="DE12" s="32" t="str">
        <f t="shared" si="75"/>
        <v/>
      </c>
      <c r="DF12" s="32" t="str">
        <f t="shared" si="76"/>
        <v/>
      </c>
      <c r="DG12" s="32" t="str">
        <f t="shared" si="77"/>
        <v/>
      </c>
      <c r="DH12" s="32" t="str">
        <f t="shared" si="78"/>
        <v/>
      </c>
      <c r="DI12" s="32" t="str">
        <f t="shared" si="79"/>
        <v/>
      </c>
      <c r="DJ12" s="32" t="str">
        <f t="shared" si="80"/>
        <v/>
      </c>
      <c r="DK12" s="10"/>
      <c r="DL12" s="21">
        <f t="shared" si="81"/>
        <v>0</v>
      </c>
      <c r="DM12" s="17">
        <f t="shared" si="82"/>
        <v>0</v>
      </c>
      <c r="DO12" s="24">
        <v>0</v>
      </c>
      <c r="DP12" s="24">
        <v>-8.25</v>
      </c>
      <c r="DQ12" s="21">
        <f>AVERAGE(DQ11,DQ13)</f>
        <v>0</v>
      </c>
      <c r="DS12" s="24">
        <v>-8.25</v>
      </c>
      <c r="DT12" s="24">
        <v>0</v>
      </c>
      <c r="DU12" s="21">
        <f>AVERAGE(DU11,DU13)</f>
        <v>0</v>
      </c>
    </row>
    <row r="13" spans="1:125" x14ac:dyDescent="0.15">
      <c r="A13" s="3" t="s">
        <v>23</v>
      </c>
      <c r="D13" s="14"/>
      <c r="J13" s="10"/>
      <c r="K13" s="10"/>
      <c r="L13" s="10"/>
      <c r="M13" s="10"/>
      <c r="N13" s="10"/>
      <c r="O13" s="10"/>
      <c r="P13" s="27"/>
      <c r="Q13" s="10"/>
      <c r="R13" s="10"/>
      <c r="S13" s="42"/>
      <c r="T13" s="10"/>
      <c r="U13" s="10"/>
      <c r="V13" s="10"/>
      <c r="W13" s="10"/>
      <c r="X13" s="42"/>
      <c r="Y13" s="10"/>
      <c r="Z13" s="10"/>
      <c r="AA13" s="10"/>
      <c r="AB13" s="10"/>
      <c r="AC13" s="10"/>
      <c r="AD13" s="10"/>
      <c r="AE13" s="27"/>
      <c r="AF13" s="29">
        <v>-8</v>
      </c>
      <c r="AG13" s="10"/>
      <c r="AH13" s="32" t="str">
        <f t="shared" si="0"/>
        <v/>
      </c>
      <c r="AI13" s="32" t="str">
        <f t="shared" si="1"/>
        <v/>
      </c>
      <c r="AJ13" s="32" t="str">
        <f t="shared" si="2"/>
        <v/>
      </c>
      <c r="AK13" s="32" t="str">
        <f t="shared" si="3"/>
        <v/>
      </c>
      <c r="AL13" s="32" t="str">
        <f t="shared" si="4"/>
        <v/>
      </c>
      <c r="AM13" s="32" t="str">
        <f t="shared" si="5"/>
        <v/>
      </c>
      <c r="AN13" s="32" t="str">
        <f t="shared" si="6"/>
        <v/>
      </c>
      <c r="AO13" s="32" t="str">
        <f t="shared" si="7"/>
        <v/>
      </c>
      <c r="AP13" s="32" t="str">
        <f t="shared" si="8"/>
        <v/>
      </c>
      <c r="AQ13" s="32" t="str">
        <f t="shared" si="9"/>
        <v/>
      </c>
      <c r="AR13" s="32" t="str">
        <f t="shared" si="10"/>
        <v/>
      </c>
      <c r="AS13" s="32" t="str">
        <f t="shared" si="11"/>
        <v/>
      </c>
      <c r="AT13" s="32" t="str">
        <f t="shared" si="12"/>
        <v/>
      </c>
      <c r="AU13" s="32" t="str">
        <f t="shared" si="13"/>
        <v/>
      </c>
      <c r="AV13" s="32" t="str">
        <f t="shared" si="14"/>
        <v/>
      </c>
      <c r="AW13" s="32" t="str">
        <f t="shared" si="15"/>
        <v/>
      </c>
      <c r="AX13" s="32" t="str">
        <f t="shared" si="16"/>
        <v/>
      </c>
      <c r="AY13" s="32" t="str">
        <f t="shared" si="17"/>
        <v/>
      </c>
      <c r="AZ13" s="32" t="str">
        <f t="shared" si="18"/>
        <v/>
      </c>
      <c r="BA13" s="32" t="str">
        <f t="shared" si="19"/>
        <v/>
      </c>
      <c r="BB13" s="32" t="str">
        <f t="shared" si="20"/>
        <v/>
      </c>
      <c r="BC13" s="32" t="str">
        <f t="shared" si="21"/>
        <v/>
      </c>
      <c r="BD13" s="32" t="str">
        <f t="shared" si="22"/>
        <v/>
      </c>
      <c r="BE13" s="32" t="str">
        <f t="shared" si="23"/>
        <v/>
      </c>
      <c r="BF13" s="32" t="str">
        <f t="shared" si="24"/>
        <v/>
      </c>
      <c r="BG13" s="32" t="str">
        <f t="shared" si="25"/>
        <v/>
      </c>
      <c r="BH13" s="32" t="str">
        <f t="shared" si="26"/>
        <v/>
      </c>
      <c r="BI13" s="32" t="str">
        <f t="shared" si="27"/>
        <v/>
      </c>
      <c r="BJ13" s="32" t="str">
        <f t="shared" si="28"/>
        <v/>
      </c>
      <c r="BK13" s="32" t="str">
        <f t="shared" si="29"/>
        <v/>
      </c>
      <c r="BL13" s="32" t="str">
        <f t="shared" si="30"/>
        <v/>
      </c>
      <c r="BM13" s="32" t="str">
        <f t="shared" si="31"/>
        <v/>
      </c>
      <c r="BN13" s="32" t="str">
        <f t="shared" si="32"/>
        <v/>
      </c>
      <c r="BO13" s="32" t="str">
        <f t="shared" si="33"/>
        <v/>
      </c>
      <c r="BP13" s="32" t="str">
        <f t="shared" si="34"/>
        <v/>
      </c>
      <c r="BQ13" s="32" t="str">
        <f t="shared" si="35"/>
        <v/>
      </c>
      <c r="BR13" s="32" t="str">
        <f t="shared" si="36"/>
        <v/>
      </c>
      <c r="BS13" s="32" t="str">
        <f t="shared" si="37"/>
        <v/>
      </c>
      <c r="BT13" s="32" t="str">
        <f t="shared" si="38"/>
        <v/>
      </c>
      <c r="BU13" s="32" t="str">
        <f t="shared" si="39"/>
        <v/>
      </c>
      <c r="BV13" s="32" t="str">
        <f t="shared" si="40"/>
        <v/>
      </c>
      <c r="BW13" s="32" t="str">
        <f t="shared" si="41"/>
        <v/>
      </c>
      <c r="BX13" s="32" t="str">
        <f t="shared" si="42"/>
        <v/>
      </c>
      <c r="BY13" s="32" t="str">
        <f t="shared" si="43"/>
        <v/>
      </c>
      <c r="BZ13" s="32" t="str">
        <f t="shared" si="44"/>
        <v/>
      </c>
      <c r="CA13" s="32" t="str">
        <f t="shared" si="45"/>
        <v/>
      </c>
      <c r="CB13" s="32" t="str">
        <f t="shared" si="46"/>
        <v/>
      </c>
      <c r="CC13" s="32" t="str">
        <f t="shared" si="47"/>
        <v/>
      </c>
      <c r="CD13" s="32" t="str">
        <f t="shared" si="48"/>
        <v/>
      </c>
      <c r="CE13" s="32" t="str">
        <f t="shared" si="49"/>
        <v/>
      </c>
      <c r="CF13" s="32" t="str">
        <f t="shared" si="50"/>
        <v/>
      </c>
      <c r="CG13" s="32" t="str">
        <f t="shared" si="51"/>
        <v/>
      </c>
      <c r="CH13" s="32" t="str">
        <f t="shared" si="52"/>
        <v/>
      </c>
      <c r="CI13" s="32" t="str">
        <f t="shared" si="53"/>
        <v/>
      </c>
      <c r="CJ13" s="32" t="str">
        <f t="shared" si="54"/>
        <v/>
      </c>
      <c r="CK13" s="32" t="str">
        <f t="shared" si="55"/>
        <v/>
      </c>
      <c r="CL13" s="32" t="str">
        <f t="shared" si="56"/>
        <v/>
      </c>
      <c r="CM13" s="32" t="str">
        <f t="shared" si="57"/>
        <v/>
      </c>
      <c r="CN13" s="32" t="str">
        <f t="shared" si="58"/>
        <v/>
      </c>
      <c r="CO13" s="32" t="str">
        <f t="shared" si="59"/>
        <v/>
      </c>
      <c r="CP13" s="32" t="str">
        <f t="shared" si="60"/>
        <v/>
      </c>
      <c r="CQ13" s="32" t="str">
        <f t="shared" si="61"/>
        <v/>
      </c>
      <c r="CR13" s="32" t="str">
        <f t="shared" si="62"/>
        <v/>
      </c>
      <c r="CS13" s="32" t="str">
        <f t="shared" si="63"/>
        <v/>
      </c>
      <c r="CT13" s="32" t="str">
        <f t="shared" si="64"/>
        <v/>
      </c>
      <c r="CU13" s="32" t="str">
        <f t="shared" si="65"/>
        <v/>
      </c>
      <c r="CV13" s="32" t="str">
        <f t="shared" si="66"/>
        <v/>
      </c>
      <c r="CW13" s="32" t="str">
        <f t="shared" si="67"/>
        <v/>
      </c>
      <c r="CX13" s="32" t="str">
        <f t="shared" si="68"/>
        <v/>
      </c>
      <c r="CY13" s="32" t="str">
        <f t="shared" si="69"/>
        <v/>
      </c>
      <c r="CZ13" s="32" t="str">
        <f t="shared" si="70"/>
        <v/>
      </c>
      <c r="DA13" s="32" t="str">
        <f t="shared" si="71"/>
        <v/>
      </c>
      <c r="DB13" s="32" t="str">
        <f t="shared" si="72"/>
        <v/>
      </c>
      <c r="DC13" s="32" t="str">
        <f t="shared" si="73"/>
        <v/>
      </c>
      <c r="DD13" s="32" t="str">
        <f t="shared" si="74"/>
        <v/>
      </c>
      <c r="DE13" s="32" t="str">
        <f t="shared" si="75"/>
        <v/>
      </c>
      <c r="DF13" s="32" t="str">
        <f t="shared" si="76"/>
        <v/>
      </c>
      <c r="DG13" s="32" t="str">
        <f t="shared" si="77"/>
        <v/>
      </c>
      <c r="DH13" s="32" t="str">
        <f t="shared" si="78"/>
        <v/>
      </c>
      <c r="DI13" s="32" t="str">
        <f t="shared" si="79"/>
        <v/>
      </c>
      <c r="DJ13" s="32" t="str">
        <f t="shared" si="80"/>
        <v/>
      </c>
      <c r="DK13" s="10"/>
      <c r="DL13" s="21">
        <f t="shared" si="81"/>
        <v>0</v>
      </c>
      <c r="DM13" s="17">
        <f t="shared" si="82"/>
        <v>0</v>
      </c>
      <c r="DO13" s="24">
        <v>0</v>
      </c>
      <c r="DP13" s="24">
        <v>-8</v>
      </c>
      <c r="DQ13" s="21">
        <f>T21</f>
        <v>0</v>
      </c>
      <c r="DS13" s="24">
        <v>-8</v>
      </c>
      <c r="DT13" s="24">
        <v>0</v>
      </c>
      <c r="DU13" s="21">
        <f>Y21</f>
        <v>0</v>
      </c>
    </row>
    <row r="14" spans="1:125" x14ac:dyDescent="0.15">
      <c r="A14" s="5" t="s">
        <v>24</v>
      </c>
      <c r="C14" s="4"/>
      <c r="D14" s="4"/>
      <c r="E14" s="4"/>
      <c r="F14" s="4"/>
      <c r="G14" s="4"/>
      <c r="H14" s="4"/>
      <c r="J14" s="10"/>
      <c r="K14" s="10"/>
      <c r="L14" s="10"/>
      <c r="M14" s="10"/>
      <c r="N14" s="10"/>
      <c r="O14" s="10"/>
      <c r="P14" s="27"/>
      <c r="Q14" s="17"/>
      <c r="R14" s="17"/>
      <c r="S14" s="43" t="s">
        <v>25</v>
      </c>
      <c r="T14" s="19"/>
      <c r="U14" s="17"/>
      <c r="V14" s="17"/>
      <c r="W14" s="17"/>
      <c r="X14" s="43" t="s">
        <v>25</v>
      </c>
      <c r="Y14" s="19"/>
      <c r="Z14" s="17"/>
      <c r="AA14" s="10"/>
      <c r="AB14" s="10"/>
      <c r="AC14" s="10"/>
      <c r="AD14" s="10"/>
      <c r="AE14" s="27"/>
      <c r="AF14" s="29">
        <v>-7.75</v>
      </c>
      <c r="AG14" s="10"/>
      <c r="AH14" s="32" t="str">
        <f t="shared" si="0"/>
        <v/>
      </c>
      <c r="AI14" s="32" t="str">
        <f t="shared" si="1"/>
        <v/>
      </c>
      <c r="AJ14" s="32" t="str">
        <f t="shared" si="2"/>
        <v/>
      </c>
      <c r="AK14" s="32" t="str">
        <f t="shared" si="3"/>
        <v/>
      </c>
      <c r="AL14" s="32" t="str">
        <f t="shared" si="4"/>
        <v/>
      </c>
      <c r="AM14" s="32" t="str">
        <f t="shared" si="5"/>
        <v/>
      </c>
      <c r="AN14" s="32" t="str">
        <f t="shared" si="6"/>
        <v/>
      </c>
      <c r="AO14" s="32" t="str">
        <f t="shared" si="7"/>
        <v/>
      </c>
      <c r="AP14" s="32" t="str">
        <f t="shared" si="8"/>
        <v/>
      </c>
      <c r="AQ14" s="32" t="str">
        <f t="shared" si="9"/>
        <v/>
      </c>
      <c r="AR14" s="32" t="str">
        <f t="shared" si="10"/>
        <v/>
      </c>
      <c r="AS14" s="32" t="str">
        <f t="shared" si="11"/>
        <v/>
      </c>
      <c r="AT14" s="32" t="str">
        <f t="shared" si="12"/>
        <v/>
      </c>
      <c r="AU14" s="32" t="str">
        <f t="shared" si="13"/>
        <v/>
      </c>
      <c r="AV14" s="32" t="str">
        <f t="shared" si="14"/>
        <v/>
      </c>
      <c r="AW14" s="32" t="str">
        <f t="shared" si="15"/>
        <v/>
      </c>
      <c r="AX14" s="32" t="str">
        <f t="shared" si="16"/>
        <v/>
      </c>
      <c r="AY14" s="32" t="str">
        <f t="shared" si="17"/>
        <v/>
      </c>
      <c r="AZ14" s="32" t="str">
        <f t="shared" si="18"/>
        <v/>
      </c>
      <c r="BA14" s="32" t="str">
        <f t="shared" si="19"/>
        <v/>
      </c>
      <c r="BB14" s="32" t="str">
        <f t="shared" si="20"/>
        <v/>
      </c>
      <c r="BC14" s="32" t="str">
        <f t="shared" si="21"/>
        <v/>
      </c>
      <c r="BD14" s="32" t="str">
        <f t="shared" si="22"/>
        <v/>
      </c>
      <c r="BE14" s="32" t="str">
        <f t="shared" si="23"/>
        <v/>
      </c>
      <c r="BF14" s="32" t="str">
        <f t="shared" si="24"/>
        <v/>
      </c>
      <c r="BG14" s="32" t="str">
        <f t="shared" si="25"/>
        <v/>
      </c>
      <c r="BH14" s="32" t="str">
        <f t="shared" si="26"/>
        <v/>
      </c>
      <c r="BI14" s="32" t="str">
        <f t="shared" si="27"/>
        <v/>
      </c>
      <c r="BJ14" s="32" t="str">
        <f t="shared" si="28"/>
        <v/>
      </c>
      <c r="BK14" s="32" t="str">
        <f t="shared" si="29"/>
        <v/>
      </c>
      <c r="BL14" s="32" t="str">
        <f t="shared" si="30"/>
        <v/>
      </c>
      <c r="BM14" s="32" t="str">
        <f t="shared" si="31"/>
        <v/>
      </c>
      <c r="BN14" s="32" t="str">
        <f t="shared" si="32"/>
        <v/>
      </c>
      <c r="BO14" s="32" t="str">
        <f t="shared" si="33"/>
        <v/>
      </c>
      <c r="BP14" s="32" t="str">
        <f t="shared" si="34"/>
        <v/>
      </c>
      <c r="BQ14" s="32" t="str">
        <f t="shared" si="35"/>
        <v/>
      </c>
      <c r="BR14" s="32" t="str">
        <f t="shared" si="36"/>
        <v/>
      </c>
      <c r="BS14" s="32" t="str">
        <f t="shared" si="37"/>
        <v/>
      </c>
      <c r="BT14" s="32" t="str">
        <f t="shared" si="38"/>
        <v/>
      </c>
      <c r="BU14" s="32" t="str">
        <f t="shared" si="39"/>
        <v/>
      </c>
      <c r="BV14" s="32" t="str">
        <f t="shared" si="40"/>
        <v/>
      </c>
      <c r="BW14" s="32" t="str">
        <f t="shared" si="41"/>
        <v/>
      </c>
      <c r="BX14" s="32" t="str">
        <f t="shared" si="42"/>
        <v/>
      </c>
      <c r="BY14" s="32" t="str">
        <f t="shared" si="43"/>
        <v/>
      </c>
      <c r="BZ14" s="32" t="str">
        <f t="shared" si="44"/>
        <v/>
      </c>
      <c r="CA14" s="32" t="str">
        <f t="shared" si="45"/>
        <v/>
      </c>
      <c r="CB14" s="32" t="str">
        <f t="shared" si="46"/>
        <v/>
      </c>
      <c r="CC14" s="32" t="str">
        <f t="shared" si="47"/>
        <v/>
      </c>
      <c r="CD14" s="32" t="str">
        <f t="shared" si="48"/>
        <v/>
      </c>
      <c r="CE14" s="32" t="str">
        <f t="shared" si="49"/>
        <v/>
      </c>
      <c r="CF14" s="32" t="str">
        <f t="shared" si="50"/>
        <v/>
      </c>
      <c r="CG14" s="32" t="str">
        <f t="shared" si="51"/>
        <v/>
      </c>
      <c r="CH14" s="32" t="str">
        <f t="shared" si="52"/>
        <v/>
      </c>
      <c r="CI14" s="32" t="str">
        <f t="shared" si="53"/>
        <v/>
      </c>
      <c r="CJ14" s="32" t="str">
        <f t="shared" si="54"/>
        <v/>
      </c>
      <c r="CK14" s="32" t="str">
        <f t="shared" si="55"/>
        <v/>
      </c>
      <c r="CL14" s="32" t="str">
        <f t="shared" si="56"/>
        <v/>
      </c>
      <c r="CM14" s="32" t="str">
        <f t="shared" si="57"/>
        <v/>
      </c>
      <c r="CN14" s="32" t="str">
        <f t="shared" si="58"/>
        <v/>
      </c>
      <c r="CO14" s="32" t="str">
        <f t="shared" si="59"/>
        <v/>
      </c>
      <c r="CP14" s="32" t="str">
        <f t="shared" si="60"/>
        <v/>
      </c>
      <c r="CQ14" s="32" t="str">
        <f t="shared" si="61"/>
        <v/>
      </c>
      <c r="CR14" s="32" t="str">
        <f t="shared" si="62"/>
        <v/>
      </c>
      <c r="CS14" s="32" t="str">
        <f t="shared" si="63"/>
        <v/>
      </c>
      <c r="CT14" s="32" t="str">
        <f t="shared" si="64"/>
        <v/>
      </c>
      <c r="CU14" s="32" t="str">
        <f t="shared" si="65"/>
        <v/>
      </c>
      <c r="CV14" s="32" t="str">
        <f t="shared" si="66"/>
        <v/>
      </c>
      <c r="CW14" s="32" t="str">
        <f t="shared" si="67"/>
        <v/>
      </c>
      <c r="CX14" s="32" t="str">
        <f t="shared" si="68"/>
        <v/>
      </c>
      <c r="CY14" s="32" t="str">
        <f t="shared" si="69"/>
        <v/>
      </c>
      <c r="CZ14" s="32" t="str">
        <f t="shared" si="70"/>
        <v/>
      </c>
      <c r="DA14" s="32" t="str">
        <f t="shared" si="71"/>
        <v/>
      </c>
      <c r="DB14" s="32" t="str">
        <f t="shared" si="72"/>
        <v/>
      </c>
      <c r="DC14" s="32" t="str">
        <f t="shared" si="73"/>
        <v/>
      </c>
      <c r="DD14" s="32" t="str">
        <f t="shared" si="74"/>
        <v/>
      </c>
      <c r="DE14" s="32" t="str">
        <f t="shared" si="75"/>
        <v/>
      </c>
      <c r="DF14" s="32" t="str">
        <f t="shared" si="76"/>
        <v/>
      </c>
      <c r="DG14" s="32" t="str">
        <f t="shared" si="77"/>
        <v/>
      </c>
      <c r="DH14" s="32" t="str">
        <f t="shared" si="78"/>
        <v/>
      </c>
      <c r="DI14" s="32" t="str">
        <f t="shared" si="79"/>
        <v/>
      </c>
      <c r="DJ14" s="32" t="str">
        <f t="shared" si="80"/>
        <v/>
      </c>
      <c r="DK14" s="10"/>
      <c r="DL14" s="21">
        <f t="shared" si="81"/>
        <v>0</v>
      </c>
      <c r="DM14" s="17">
        <f t="shared" si="82"/>
        <v>0</v>
      </c>
      <c r="DO14" s="24">
        <v>0</v>
      </c>
      <c r="DP14" s="24">
        <v>-7.75</v>
      </c>
      <c r="DQ14" s="21">
        <f>AVERAGE(DQ13,DQ15)</f>
        <v>0</v>
      </c>
      <c r="DS14" s="24">
        <v>-7.75</v>
      </c>
      <c r="DT14" s="24">
        <v>0</v>
      </c>
      <c r="DU14" s="21">
        <f>AVERAGE(DU13,DU15)</f>
        <v>0</v>
      </c>
    </row>
    <row r="15" spans="1:125" x14ac:dyDescent="0.15">
      <c r="A15" s="5" t="s">
        <v>26</v>
      </c>
      <c r="B15" s="4"/>
      <c r="C15" s="4"/>
      <c r="D15" s="4"/>
      <c r="E15" s="4"/>
      <c r="F15" s="4"/>
      <c r="G15" s="4"/>
      <c r="H15" s="4"/>
      <c r="J15" s="10"/>
      <c r="K15" s="10"/>
      <c r="L15" s="10"/>
      <c r="M15" s="10"/>
      <c r="N15" s="10"/>
      <c r="O15" s="10"/>
      <c r="P15" s="27"/>
      <c r="Q15" s="20" t="s">
        <v>4</v>
      </c>
      <c r="R15" s="20" t="s">
        <v>5</v>
      </c>
      <c r="S15" s="44" t="s">
        <v>27</v>
      </c>
      <c r="T15" s="20" t="s">
        <v>6</v>
      </c>
      <c r="U15" s="17"/>
      <c r="V15" s="20" t="s">
        <v>4</v>
      </c>
      <c r="W15" s="20" t="s">
        <v>5</v>
      </c>
      <c r="X15" s="44" t="s">
        <v>27</v>
      </c>
      <c r="Y15" s="20" t="s">
        <v>6</v>
      </c>
      <c r="Z15" s="17"/>
      <c r="AA15" s="10"/>
      <c r="AB15" s="10"/>
      <c r="AC15" s="10"/>
      <c r="AD15" s="10"/>
      <c r="AE15" s="27"/>
      <c r="AF15" s="29">
        <v>-7.5</v>
      </c>
      <c r="AG15" s="10"/>
      <c r="AH15" s="32" t="str">
        <f t="shared" si="0"/>
        <v/>
      </c>
      <c r="AI15" s="32" t="str">
        <f t="shared" si="1"/>
        <v/>
      </c>
      <c r="AJ15" s="32" t="str">
        <f t="shared" si="2"/>
        <v/>
      </c>
      <c r="AK15" s="32" t="str">
        <f t="shared" si="3"/>
        <v/>
      </c>
      <c r="AL15" s="32" t="str">
        <f t="shared" si="4"/>
        <v/>
      </c>
      <c r="AM15" s="32" t="str">
        <f t="shared" si="5"/>
        <v/>
      </c>
      <c r="AN15" s="32" t="str">
        <f t="shared" si="6"/>
        <v/>
      </c>
      <c r="AO15" s="32" t="str">
        <f t="shared" si="7"/>
        <v/>
      </c>
      <c r="AP15" s="32" t="str">
        <f t="shared" si="8"/>
        <v/>
      </c>
      <c r="AQ15" s="32" t="str">
        <f t="shared" si="9"/>
        <v/>
      </c>
      <c r="AR15" s="32" t="str">
        <f t="shared" si="10"/>
        <v/>
      </c>
      <c r="AS15" s="32" t="str">
        <f t="shared" si="11"/>
        <v/>
      </c>
      <c r="AT15" s="32" t="str">
        <f t="shared" si="12"/>
        <v/>
      </c>
      <c r="AU15" s="32" t="str">
        <f t="shared" si="13"/>
        <v/>
      </c>
      <c r="AV15" s="32" t="str">
        <f t="shared" si="14"/>
        <v/>
      </c>
      <c r="AW15" s="32" t="str">
        <f t="shared" si="15"/>
        <v/>
      </c>
      <c r="AX15" s="32" t="str">
        <f t="shared" si="16"/>
        <v/>
      </c>
      <c r="AY15" s="32" t="str">
        <f t="shared" si="17"/>
        <v/>
      </c>
      <c r="AZ15" s="32" t="str">
        <f t="shared" si="18"/>
        <v/>
      </c>
      <c r="BA15" s="32" t="str">
        <f t="shared" si="19"/>
        <v/>
      </c>
      <c r="BB15" s="32" t="str">
        <f t="shared" si="20"/>
        <v/>
      </c>
      <c r="BC15" s="32" t="str">
        <f t="shared" si="21"/>
        <v/>
      </c>
      <c r="BD15" s="32" t="str">
        <f t="shared" si="22"/>
        <v/>
      </c>
      <c r="BE15" s="32" t="str">
        <f t="shared" si="23"/>
        <v/>
      </c>
      <c r="BF15" s="32" t="str">
        <f t="shared" si="24"/>
        <v/>
      </c>
      <c r="BG15" s="32" t="str">
        <f t="shared" si="25"/>
        <v/>
      </c>
      <c r="BH15" s="32" t="str">
        <f t="shared" si="26"/>
        <v/>
      </c>
      <c r="BI15" s="32" t="str">
        <f t="shared" si="27"/>
        <v/>
      </c>
      <c r="BJ15" s="32" t="str">
        <f t="shared" si="28"/>
        <v/>
      </c>
      <c r="BK15" s="32" t="str">
        <f t="shared" si="29"/>
        <v/>
      </c>
      <c r="BL15" s="32" t="str">
        <f t="shared" si="30"/>
        <v/>
      </c>
      <c r="BM15" s="32" t="str">
        <f t="shared" si="31"/>
        <v/>
      </c>
      <c r="BN15" s="32" t="str">
        <f t="shared" si="32"/>
        <v/>
      </c>
      <c r="BO15" s="32" t="str">
        <f t="shared" si="33"/>
        <v/>
      </c>
      <c r="BP15" s="32" t="str">
        <f t="shared" si="34"/>
        <v/>
      </c>
      <c r="BQ15" s="32" t="str">
        <f t="shared" si="35"/>
        <v/>
      </c>
      <c r="BR15" s="32" t="str">
        <f t="shared" si="36"/>
        <v/>
      </c>
      <c r="BS15" s="32" t="str">
        <f t="shared" si="37"/>
        <v/>
      </c>
      <c r="BT15" s="32" t="str">
        <f t="shared" si="38"/>
        <v/>
      </c>
      <c r="BU15" s="32" t="str">
        <f t="shared" si="39"/>
        <v/>
      </c>
      <c r="BV15" s="32" t="str">
        <f t="shared" si="40"/>
        <v/>
      </c>
      <c r="BW15" s="32" t="str">
        <f t="shared" si="41"/>
        <v/>
      </c>
      <c r="BX15" s="32" t="str">
        <f t="shared" si="42"/>
        <v/>
      </c>
      <c r="BY15" s="32" t="str">
        <f t="shared" si="43"/>
        <v/>
      </c>
      <c r="BZ15" s="32" t="str">
        <f t="shared" si="44"/>
        <v/>
      </c>
      <c r="CA15" s="32" t="str">
        <f t="shared" si="45"/>
        <v/>
      </c>
      <c r="CB15" s="32" t="str">
        <f t="shared" si="46"/>
        <v/>
      </c>
      <c r="CC15" s="32" t="str">
        <f t="shared" si="47"/>
        <v/>
      </c>
      <c r="CD15" s="32" t="str">
        <f t="shared" si="48"/>
        <v/>
      </c>
      <c r="CE15" s="32" t="str">
        <f t="shared" si="49"/>
        <v/>
      </c>
      <c r="CF15" s="32" t="str">
        <f t="shared" si="50"/>
        <v/>
      </c>
      <c r="CG15" s="32" t="str">
        <f t="shared" si="51"/>
        <v/>
      </c>
      <c r="CH15" s="32" t="str">
        <f t="shared" si="52"/>
        <v/>
      </c>
      <c r="CI15" s="32" t="str">
        <f t="shared" si="53"/>
        <v/>
      </c>
      <c r="CJ15" s="32" t="str">
        <f t="shared" si="54"/>
        <v/>
      </c>
      <c r="CK15" s="32" t="str">
        <f t="shared" si="55"/>
        <v/>
      </c>
      <c r="CL15" s="32" t="str">
        <f t="shared" si="56"/>
        <v/>
      </c>
      <c r="CM15" s="32" t="str">
        <f t="shared" si="57"/>
        <v/>
      </c>
      <c r="CN15" s="32" t="str">
        <f t="shared" si="58"/>
        <v/>
      </c>
      <c r="CO15" s="32" t="str">
        <f t="shared" si="59"/>
        <v/>
      </c>
      <c r="CP15" s="32" t="str">
        <f t="shared" si="60"/>
        <v/>
      </c>
      <c r="CQ15" s="32" t="str">
        <f t="shared" si="61"/>
        <v/>
      </c>
      <c r="CR15" s="32" t="str">
        <f t="shared" si="62"/>
        <v/>
      </c>
      <c r="CS15" s="32" t="str">
        <f t="shared" si="63"/>
        <v/>
      </c>
      <c r="CT15" s="32" t="str">
        <f t="shared" si="64"/>
        <v/>
      </c>
      <c r="CU15" s="32" t="str">
        <f t="shared" si="65"/>
        <v/>
      </c>
      <c r="CV15" s="32" t="str">
        <f t="shared" si="66"/>
        <v/>
      </c>
      <c r="CW15" s="32" t="str">
        <f t="shared" si="67"/>
        <v/>
      </c>
      <c r="CX15" s="32" t="str">
        <f t="shared" si="68"/>
        <v/>
      </c>
      <c r="CY15" s="32" t="str">
        <f t="shared" si="69"/>
        <v/>
      </c>
      <c r="CZ15" s="32" t="str">
        <f t="shared" si="70"/>
        <v/>
      </c>
      <c r="DA15" s="32" t="str">
        <f t="shared" si="71"/>
        <v/>
      </c>
      <c r="DB15" s="32" t="str">
        <f t="shared" si="72"/>
        <v/>
      </c>
      <c r="DC15" s="32" t="str">
        <f t="shared" si="73"/>
        <v/>
      </c>
      <c r="DD15" s="32" t="str">
        <f t="shared" si="74"/>
        <v/>
      </c>
      <c r="DE15" s="32" t="str">
        <f t="shared" si="75"/>
        <v/>
      </c>
      <c r="DF15" s="32" t="str">
        <f t="shared" si="76"/>
        <v/>
      </c>
      <c r="DG15" s="32" t="str">
        <f t="shared" si="77"/>
        <v/>
      </c>
      <c r="DH15" s="32" t="str">
        <f t="shared" si="78"/>
        <v/>
      </c>
      <c r="DI15" s="32" t="str">
        <f t="shared" si="79"/>
        <v/>
      </c>
      <c r="DJ15" s="32" t="str">
        <f t="shared" si="80"/>
        <v/>
      </c>
      <c r="DK15" s="10"/>
      <c r="DL15" s="21">
        <f t="shared" si="81"/>
        <v>0</v>
      </c>
      <c r="DM15" s="17">
        <f t="shared" si="82"/>
        <v>0</v>
      </c>
      <c r="DO15" s="24">
        <v>0</v>
      </c>
      <c r="DP15" s="24">
        <v>-7.5</v>
      </c>
      <c r="DQ15" s="21">
        <f>T22</f>
        <v>0</v>
      </c>
      <c r="DS15" s="24">
        <v>-7.5</v>
      </c>
      <c r="DT15" s="24">
        <v>0</v>
      </c>
      <c r="DU15" s="21">
        <f>Y22</f>
        <v>0</v>
      </c>
    </row>
    <row r="16" spans="1:125" x14ac:dyDescent="0.15">
      <c r="A16" s="5" t="s">
        <v>28</v>
      </c>
      <c r="B16" s="4"/>
      <c r="G16" s="4"/>
      <c r="H16" s="4"/>
      <c r="J16" s="10"/>
      <c r="K16" s="10"/>
      <c r="L16" s="10"/>
      <c r="M16" s="10"/>
      <c r="N16" s="10"/>
      <c r="O16" s="10"/>
      <c r="P16" s="28"/>
      <c r="Q16" s="19"/>
      <c r="R16" s="19"/>
      <c r="S16" s="42"/>
      <c r="T16" s="17"/>
      <c r="U16" s="10"/>
      <c r="V16" s="17"/>
      <c r="W16" s="17"/>
      <c r="X16" s="42"/>
      <c r="Y16" s="17"/>
      <c r="Z16" s="10"/>
      <c r="AA16" s="10"/>
      <c r="AB16" s="10"/>
      <c r="AC16" s="10"/>
      <c r="AD16" s="10"/>
      <c r="AE16" s="27"/>
      <c r="AF16" s="29">
        <v>-7.25</v>
      </c>
      <c r="AG16" s="10"/>
      <c r="AH16" s="32" t="str">
        <f t="shared" si="0"/>
        <v/>
      </c>
      <c r="AI16" s="32" t="str">
        <f t="shared" si="1"/>
        <v/>
      </c>
      <c r="AJ16" s="32" t="str">
        <f t="shared" si="2"/>
        <v/>
      </c>
      <c r="AK16" s="32" t="str">
        <f t="shared" si="3"/>
        <v/>
      </c>
      <c r="AL16" s="32" t="str">
        <f t="shared" si="4"/>
        <v/>
      </c>
      <c r="AM16" s="32" t="str">
        <f t="shared" si="5"/>
        <v/>
      </c>
      <c r="AN16" s="32" t="str">
        <f t="shared" si="6"/>
        <v/>
      </c>
      <c r="AO16" s="32" t="str">
        <f t="shared" si="7"/>
        <v/>
      </c>
      <c r="AP16" s="32" t="str">
        <f t="shared" si="8"/>
        <v/>
      </c>
      <c r="AQ16" s="32" t="str">
        <f t="shared" si="9"/>
        <v/>
      </c>
      <c r="AR16" s="32" t="str">
        <f t="shared" si="10"/>
        <v/>
      </c>
      <c r="AS16" s="32" t="str">
        <f t="shared" si="11"/>
        <v/>
      </c>
      <c r="AT16" s="32" t="str">
        <f t="shared" si="12"/>
        <v/>
      </c>
      <c r="AU16" s="32" t="str">
        <f t="shared" si="13"/>
        <v/>
      </c>
      <c r="AV16" s="32" t="str">
        <f t="shared" si="14"/>
        <v/>
      </c>
      <c r="AW16" s="32" t="str">
        <f t="shared" si="15"/>
        <v/>
      </c>
      <c r="AX16" s="32" t="str">
        <f t="shared" si="16"/>
        <v/>
      </c>
      <c r="AY16" s="32" t="str">
        <f t="shared" si="17"/>
        <v/>
      </c>
      <c r="AZ16" s="32" t="str">
        <f t="shared" si="18"/>
        <v/>
      </c>
      <c r="BA16" s="32" t="str">
        <f t="shared" si="19"/>
        <v/>
      </c>
      <c r="BB16" s="32" t="str">
        <f t="shared" si="20"/>
        <v/>
      </c>
      <c r="BC16" s="32" t="str">
        <f t="shared" si="21"/>
        <v/>
      </c>
      <c r="BD16" s="32" t="str">
        <f t="shared" si="22"/>
        <v/>
      </c>
      <c r="BE16" s="32" t="str">
        <f t="shared" si="23"/>
        <v/>
      </c>
      <c r="BF16" s="32" t="str">
        <f t="shared" si="24"/>
        <v/>
      </c>
      <c r="BG16" s="32" t="str">
        <f t="shared" si="25"/>
        <v/>
      </c>
      <c r="BH16" s="32" t="str">
        <f t="shared" si="26"/>
        <v/>
      </c>
      <c r="BI16" s="32" t="str">
        <f t="shared" si="27"/>
        <v/>
      </c>
      <c r="BJ16" s="32" t="str">
        <f t="shared" si="28"/>
        <v/>
      </c>
      <c r="BK16" s="32" t="str">
        <f t="shared" si="29"/>
        <v/>
      </c>
      <c r="BL16" s="32" t="str">
        <f t="shared" si="30"/>
        <v/>
      </c>
      <c r="BM16" s="32" t="str">
        <f t="shared" si="31"/>
        <v/>
      </c>
      <c r="BN16" s="32" t="str">
        <f t="shared" si="32"/>
        <v/>
      </c>
      <c r="BO16" s="32" t="str">
        <f t="shared" si="33"/>
        <v/>
      </c>
      <c r="BP16" s="32" t="str">
        <f t="shared" si="34"/>
        <v/>
      </c>
      <c r="BQ16" s="32" t="str">
        <f t="shared" si="35"/>
        <v/>
      </c>
      <c r="BR16" s="32" t="str">
        <f t="shared" si="36"/>
        <v/>
      </c>
      <c r="BS16" s="32" t="str">
        <f t="shared" si="37"/>
        <v/>
      </c>
      <c r="BT16" s="32" t="str">
        <f t="shared" si="38"/>
        <v/>
      </c>
      <c r="BU16" s="32" t="str">
        <f t="shared" si="39"/>
        <v/>
      </c>
      <c r="BV16" s="32" t="str">
        <f t="shared" si="40"/>
        <v/>
      </c>
      <c r="BW16" s="32" t="str">
        <f t="shared" si="41"/>
        <v/>
      </c>
      <c r="BX16" s="32" t="str">
        <f t="shared" si="42"/>
        <v/>
      </c>
      <c r="BY16" s="32" t="str">
        <f t="shared" si="43"/>
        <v/>
      </c>
      <c r="BZ16" s="32" t="str">
        <f t="shared" si="44"/>
        <v/>
      </c>
      <c r="CA16" s="32" t="str">
        <f t="shared" si="45"/>
        <v/>
      </c>
      <c r="CB16" s="32" t="str">
        <f t="shared" si="46"/>
        <v/>
      </c>
      <c r="CC16" s="32" t="str">
        <f t="shared" si="47"/>
        <v/>
      </c>
      <c r="CD16" s="32" t="str">
        <f t="shared" si="48"/>
        <v/>
      </c>
      <c r="CE16" s="32" t="str">
        <f t="shared" si="49"/>
        <v/>
      </c>
      <c r="CF16" s="32" t="str">
        <f t="shared" si="50"/>
        <v/>
      </c>
      <c r="CG16" s="32" t="str">
        <f t="shared" si="51"/>
        <v/>
      </c>
      <c r="CH16" s="32" t="str">
        <f t="shared" si="52"/>
        <v/>
      </c>
      <c r="CI16" s="32" t="str">
        <f t="shared" si="53"/>
        <v/>
      </c>
      <c r="CJ16" s="32" t="str">
        <f t="shared" si="54"/>
        <v/>
      </c>
      <c r="CK16" s="32" t="str">
        <f t="shared" si="55"/>
        <v/>
      </c>
      <c r="CL16" s="32" t="str">
        <f t="shared" si="56"/>
        <v/>
      </c>
      <c r="CM16" s="32" t="str">
        <f t="shared" si="57"/>
        <v/>
      </c>
      <c r="CN16" s="32" t="str">
        <f t="shared" si="58"/>
        <v/>
      </c>
      <c r="CO16" s="32" t="str">
        <f t="shared" si="59"/>
        <v/>
      </c>
      <c r="CP16" s="32" t="str">
        <f t="shared" si="60"/>
        <v/>
      </c>
      <c r="CQ16" s="32" t="str">
        <f t="shared" si="61"/>
        <v/>
      </c>
      <c r="CR16" s="32" t="str">
        <f t="shared" si="62"/>
        <v/>
      </c>
      <c r="CS16" s="32" t="str">
        <f t="shared" si="63"/>
        <v/>
      </c>
      <c r="CT16" s="32" t="str">
        <f t="shared" si="64"/>
        <v/>
      </c>
      <c r="CU16" s="32" t="str">
        <f t="shared" si="65"/>
        <v/>
      </c>
      <c r="CV16" s="32" t="str">
        <f t="shared" si="66"/>
        <v/>
      </c>
      <c r="CW16" s="32" t="str">
        <f t="shared" si="67"/>
        <v/>
      </c>
      <c r="CX16" s="32" t="str">
        <f t="shared" si="68"/>
        <v/>
      </c>
      <c r="CY16" s="32" t="str">
        <f t="shared" si="69"/>
        <v/>
      </c>
      <c r="CZ16" s="32" t="str">
        <f t="shared" si="70"/>
        <v/>
      </c>
      <c r="DA16" s="32" t="str">
        <f t="shared" si="71"/>
        <v/>
      </c>
      <c r="DB16" s="32" t="str">
        <f t="shared" si="72"/>
        <v/>
      </c>
      <c r="DC16" s="32" t="str">
        <f t="shared" si="73"/>
        <v/>
      </c>
      <c r="DD16" s="32" t="str">
        <f t="shared" si="74"/>
        <v/>
      </c>
      <c r="DE16" s="32" t="str">
        <f t="shared" si="75"/>
        <v/>
      </c>
      <c r="DF16" s="32" t="str">
        <f t="shared" si="76"/>
        <v/>
      </c>
      <c r="DG16" s="32" t="str">
        <f t="shared" si="77"/>
        <v/>
      </c>
      <c r="DH16" s="32" t="str">
        <f t="shared" si="78"/>
        <v/>
      </c>
      <c r="DI16" s="32" t="str">
        <f t="shared" si="79"/>
        <v/>
      </c>
      <c r="DJ16" s="32" t="str">
        <f t="shared" si="80"/>
        <v/>
      </c>
      <c r="DK16" s="10"/>
      <c r="DL16" s="21">
        <f t="shared" si="81"/>
        <v>0</v>
      </c>
      <c r="DM16" s="17">
        <f t="shared" si="82"/>
        <v>0</v>
      </c>
      <c r="DO16" s="24">
        <v>0</v>
      </c>
      <c r="DP16" s="24">
        <v>-7.25</v>
      </c>
      <c r="DQ16" s="21">
        <f>AVERAGE(DQ15,DQ17)</f>
        <v>0</v>
      </c>
      <c r="DS16" s="24">
        <v>-7.25</v>
      </c>
      <c r="DT16" s="24">
        <v>0</v>
      </c>
      <c r="DU16" s="21">
        <f>AVERAGE(DU15,DU17)</f>
        <v>0</v>
      </c>
    </row>
    <row r="17" spans="1:125" x14ac:dyDescent="0.15">
      <c r="A17" s="5" t="s">
        <v>29</v>
      </c>
      <c r="C17" s="4"/>
      <c r="D17" s="4"/>
      <c r="E17" s="4"/>
      <c r="F17" s="4"/>
      <c r="G17" s="4"/>
      <c r="H17" s="4"/>
      <c r="J17" s="10"/>
      <c r="K17" s="10"/>
      <c r="L17" s="10"/>
      <c r="M17" s="10"/>
      <c r="N17" s="10"/>
      <c r="O17" s="10"/>
      <c r="P17" s="28"/>
      <c r="Q17" s="17">
        <v>0</v>
      </c>
      <c r="R17" s="18">
        <v>-10</v>
      </c>
      <c r="S17" s="45"/>
      <c r="T17" s="21">
        <f t="shared" ref="T17:T57" si="83">S17/$S$37</f>
        <v>0</v>
      </c>
      <c r="U17" s="10"/>
      <c r="V17" s="18">
        <v>-10</v>
      </c>
      <c r="W17" s="17">
        <v>0</v>
      </c>
      <c r="X17" s="45"/>
      <c r="Y17" s="21">
        <f t="shared" ref="Y17:Y57" si="84">X17/$X$37</f>
        <v>0</v>
      </c>
      <c r="Z17" s="10"/>
      <c r="AA17" s="10"/>
      <c r="AB17" s="10"/>
      <c r="AC17" s="10"/>
      <c r="AD17" s="10"/>
      <c r="AE17" s="27"/>
      <c r="AF17" s="29">
        <v>-7</v>
      </c>
      <c r="AG17" s="10"/>
      <c r="AH17" s="32" t="str">
        <f t="shared" si="0"/>
        <v/>
      </c>
      <c r="AI17" s="32" t="str">
        <f t="shared" si="1"/>
        <v/>
      </c>
      <c r="AJ17" s="32" t="str">
        <f t="shared" si="2"/>
        <v/>
      </c>
      <c r="AK17" s="32" t="str">
        <f t="shared" si="3"/>
        <v/>
      </c>
      <c r="AL17" s="32" t="str">
        <f t="shared" si="4"/>
        <v/>
      </c>
      <c r="AM17" s="32" t="str">
        <f t="shared" si="5"/>
        <v/>
      </c>
      <c r="AN17" s="32" t="str">
        <f t="shared" si="6"/>
        <v/>
      </c>
      <c r="AO17" s="32" t="str">
        <f t="shared" si="7"/>
        <v/>
      </c>
      <c r="AP17" s="32" t="str">
        <f t="shared" si="8"/>
        <v/>
      </c>
      <c r="AQ17" s="32" t="str">
        <f t="shared" si="9"/>
        <v/>
      </c>
      <c r="AR17" s="32" t="str">
        <f t="shared" si="10"/>
        <v/>
      </c>
      <c r="AS17" s="32" t="str">
        <f t="shared" si="11"/>
        <v/>
      </c>
      <c r="AT17" s="32" t="str">
        <f t="shared" si="12"/>
        <v/>
      </c>
      <c r="AU17" s="32" t="str">
        <f t="shared" si="13"/>
        <v/>
      </c>
      <c r="AV17" s="32" t="str">
        <f t="shared" si="14"/>
        <v/>
      </c>
      <c r="AW17" s="32" t="str">
        <f t="shared" si="15"/>
        <v/>
      </c>
      <c r="AX17" s="32" t="str">
        <f t="shared" si="16"/>
        <v/>
      </c>
      <c r="AY17" s="32" t="str">
        <f t="shared" si="17"/>
        <v/>
      </c>
      <c r="AZ17" s="32" t="str">
        <f t="shared" si="18"/>
        <v/>
      </c>
      <c r="BA17" s="32" t="str">
        <f t="shared" si="19"/>
        <v/>
      </c>
      <c r="BB17" s="32" t="str">
        <f t="shared" si="20"/>
        <v/>
      </c>
      <c r="BC17" s="32" t="str">
        <f t="shared" si="21"/>
        <v/>
      </c>
      <c r="BD17" s="32" t="str">
        <f t="shared" si="22"/>
        <v/>
      </c>
      <c r="BE17" s="32" t="str">
        <f t="shared" si="23"/>
        <v/>
      </c>
      <c r="BF17" s="32" t="str">
        <f t="shared" si="24"/>
        <v/>
      </c>
      <c r="BG17" s="32" t="str">
        <f t="shared" si="25"/>
        <v/>
      </c>
      <c r="BH17" s="32" t="str">
        <f t="shared" si="26"/>
        <v/>
      </c>
      <c r="BI17" s="32" t="str">
        <f t="shared" si="27"/>
        <v/>
      </c>
      <c r="BJ17" s="32" t="str">
        <f t="shared" si="28"/>
        <v/>
      </c>
      <c r="BK17" s="32" t="str">
        <f t="shared" si="29"/>
        <v/>
      </c>
      <c r="BL17" s="32" t="str">
        <f t="shared" si="30"/>
        <v/>
      </c>
      <c r="BM17" s="32" t="str">
        <f t="shared" si="31"/>
        <v/>
      </c>
      <c r="BN17" s="32" t="str">
        <f t="shared" si="32"/>
        <v/>
      </c>
      <c r="BO17" s="32" t="str">
        <f t="shared" si="33"/>
        <v/>
      </c>
      <c r="BP17" s="32" t="str">
        <f t="shared" si="34"/>
        <v/>
      </c>
      <c r="BQ17" s="32" t="str">
        <f t="shared" si="35"/>
        <v/>
      </c>
      <c r="BR17" s="32" t="str">
        <f t="shared" si="36"/>
        <v/>
      </c>
      <c r="BS17" s="32" t="str">
        <f t="shared" si="37"/>
        <v/>
      </c>
      <c r="BT17" s="32" t="str">
        <f t="shared" si="38"/>
        <v/>
      </c>
      <c r="BU17" s="32" t="str">
        <f t="shared" si="39"/>
        <v/>
      </c>
      <c r="BV17" s="32" t="str">
        <f t="shared" si="40"/>
        <v/>
      </c>
      <c r="BW17" s="32" t="str">
        <f t="shared" si="41"/>
        <v/>
      </c>
      <c r="BX17" s="32" t="str">
        <f t="shared" si="42"/>
        <v/>
      </c>
      <c r="BY17" s="32" t="str">
        <f t="shared" si="43"/>
        <v/>
      </c>
      <c r="BZ17" s="32" t="str">
        <f t="shared" si="44"/>
        <v/>
      </c>
      <c r="CA17" s="32" t="str">
        <f t="shared" si="45"/>
        <v/>
      </c>
      <c r="CB17" s="32" t="str">
        <f t="shared" si="46"/>
        <v/>
      </c>
      <c r="CC17" s="32" t="str">
        <f t="shared" si="47"/>
        <v/>
      </c>
      <c r="CD17" s="32" t="str">
        <f t="shared" si="48"/>
        <v/>
      </c>
      <c r="CE17" s="32" t="str">
        <f t="shared" si="49"/>
        <v/>
      </c>
      <c r="CF17" s="32" t="str">
        <f t="shared" si="50"/>
        <v/>
      </c>
      <c r="CG17" s="32" t="str">
        <f t="shared" si="51"/>
        <v/>
      </c>
      <c r="CH17" s="32" t="str">
        <f t="shared" si="52"/>
        <v/>
      </c>
      <c r="CI17" s="32" t="str">
        <f t="shared" si="53"/>
        <v/>
      </c>
      <c r="CJ17" s="32" t="str">
        <f t="shared" si="54"/>
        <v/>
      </c>
      <c r="CK17" s="32" t="str">
        <f t="shared" si="55"/>
        <v/>
      </c>
      <c r="CL17" s="32" t="str">
        <f t="shared" si="56"/>
        <v/>
      </c>
      <c r="CM17" s="32" t="str">
        <f t="shared" si="57"/>
        <v/>
      </c>
      <c r="CN17" s="32" t="str">
        <f t="shared" si="58"/>
        <v/>
      </c>
      <c r="CO17" s="32" t="str">
        <f t="shared" si="59"/>
        <v/>
      </c>
      <c r="CP17" s="32" t="str">
        <f t="shared" si="60"/>
        <v/>
      </c>
      <c r="CQ17" s="32" t="str">
        <f t="shared" si="61"/>
        <v/>
      </c>
      <c r="CR17" s="32" t="str">
        <f t="shared" si="62"/>
        <v/>
      </c>
      <c r="CS17" s="32" t="str">
        <f t="shared" si="63"/>
        <v/>
      </c>
      <c r="CT17" s="32" t="str">
        <f t="shared" si="64"/>
        <v/>
      </c>
      <c r="CU17" s="32" t="str">
        <f t="shared" si="65"/>
        <v/>
      </c>
      <c r="CV17" s="32" t="str">
        <f t="shared" si="66"/>
        <v/>
      </c>
      <c r="CW17" s="32" t="str">
        <f t="shared" si="67"/>
        <v/>
      </c>
      <c r="CX17" s="32" t="str">
        <f t="shared" si="68"/>
        <v/>
      </c>
      <c r="CY17" s="32" t="str">
        <f t="shared" si="69"/>
        <v/>
      </c>
      <c r="CZ17" s="32" t="str">
        <f t="shared" si="70"/>
        <v/>
      </c>
      <c r="DA17" s="32" t="str">
        <f t="shared" si="71"/>
        <v/>
      </c>
      <c r="DB17" s="32" t="str">
        <f t="shared" si="72"/>
        <v/>
      </c>
      <c r="DC17" s="32" t="str">
        <f t="shared" si="73"/>
        <v/>
      </c>
      <c r="DD17" s="32" t="str">
        <f t="shared" si="74"/>
        <v/>
      </c>
      <c r="DE17" s="32" t="str">
        <f t="shared" si="75"/>
        <v/>
      </c>
      <c r="DF17" s="32" t="str">
        <f t="shared" si="76"/>
        <v/>
      </c>
      <c r="DG17" s="32" t="str">
        <f t="shared" si="77"/>
        <v/>
      </c>
      <c r="DH17" s="32" t="str">
        <f t="shared" si="78"/>
        <v/>
      </c>
      <c r="DI17" s="32" t="str">
        <f t="shared" si="79"/>
        <v/>
      </c>
      <c r="DJ17" s="32" t="str">
        <f t="shared" si="80"/>
        <v/>
      </c>
      <c r="DK17" s="10"/>
      <c r="DL17" s="21">
        <f t="shared" si="81"/>
        <v>0</v>
      </c>
      <c r="DM17" s="17">
        <f t="shared" si="82"/>
        <v>0</v>
      </c>
      <c r="DO17" s="24">
        <v>0</v>
      </c>
      <c r="DP17" s="24">
        <v>-7</v>
      </c>
      <c r="DQ17" s="21">
        <f>T23</f>
        <v>0</v>
      </c>
      <c r="DS17" s="24">
        <v>-7</v>
      </c>
      <c r="DT17" s="24">
        <v>0</v>
      </c>
      <c r="DU17" s="21">
        <f>Y23</f>
        <v>0</v>
      </c>
    </row>
    <row r="18" spans="1:125" x14ac:dyDescent="0.15">
      <c r="A18" s="6" t="s">
        <v>30</v>
      </c>
      <c r="C18" s="4"/>
      <c r="D18" s="4"/>
      <c r="E18" s="4"/>
      <c r="F18" s="4"/>
      <c r="G18" s="4"/>
      <c r="H18" s="4"/>
      <c r="J18" s="10"/>
      <c r="K18" s="10"/>
      <c r="L18" s="10"/>
      <c r="M18" s="10"/>
      <c r="N18" s="10"/>
      <c r="O18" s="10"/>
      <c r="P18" s="28"/>
      <c r="Q18" s="17">
        <v>0</v>
      </c>
      <c r="R18" s="18">
        <v>-9.5</v>
      </c>
      <c r="S18" s="45"/>
      <c r="T18" s="21">
        <f t="shared" si="83"/>
        <v>0</v>
      </c>
      <c r="U18" s="10"/>
      <c r="V18" s="18">
        <v>-9.5</v>
      </c>
      <c r="W18" s="17">
        <v>0</v>
      </c>
      <c r="X18" s="45"/>
      <c r="Y18" s="21">
        <f t="shared" si="84"/>
        <v>0</v>
      </c>
      <c r="Z18" s="10"/>
      <c r="AA18" s="10"/>
      <c r="AB18" s="10"/>
      <c r="AC18" s="10"/>
      <c r="AD18" s="10"/>
      <c r="AE18" s="27"/>
      <c r="AF18" s="29">
        <v>-6.75</v>
      </c>
      <c r="AG18" s="10"/>
      <c r="AH18" s="32" t="str">
        <f t="shared" si="0"/>
        <v/>
      </c>
      <c r="AI18" s="32" t="str">
        <f t="shared" si="1"/>
        <v/>
      </c>
      <c r="AJ18" s="32" t="str">
        <f t="shared" si="2"/>
        <v/>
      </c>
      <c r="AK18" s="32" t="str">
        <f t="shared" si="3"/>
        <v/>
      </c>
      <c r="AL18" s="32" t="str">
        <f t="shared" si="4"/>
        <v/>
      </c>
      <c r="AM18" s="32" t="str">
        <f t="shared" si="5"/>
        <v/>
      </c>
      <c r="AN18" s="32" t="str">
        <f t="shared" si="6"/>
        <v/>
      </c>
      <c r="AO18" s="32" t="str">
        <f t="shared" si="7"/>
        <v/>
      </c>
      <c r="AP18" s="32" t="str">
        <f t="shared" si="8"/>
        <v/>
      </c>
      <c r="AQ18" s="32" t="str">
        <f t="shared" si="9"/>
        <v/>
      </c>
      <c r="AR18" s="32" t="str">
        <f t="shared" si="10"/>
        <v/>
      </c>
      <c r="AS18" s="32" t="str">
        <f t="shared" si="11"/>
        <v/>
      </c>
      <c r="AT18" s="32" t="str">
        <f t="shared" si="12"/>
        <v/>
      </c>
      <c r="AU18" s="32" t="str">
        <f t="shared" si="13"/>
        <v/>
      </c>
      <c r="AV18" s="32" t="str">
        <f t="shared" si="14"/>
        <v/>
      </c>
      <c r="AW18" s="32" t="str">
        <f t="shared" si="15"/>
        <v/>
      </c>
      <c r="AX18" s="32" t="str">
        <f t="shared" si="16"/>
        <v/>
      </c>
      <c r="AY18" s="32" t="str">
        <f t="shared" si="17"/>
        <v/>
      </c>
      <c r="AZ18" s="32" t="str">
        <f t="shared" si="18"/>
        <v/>
      </c>
      <c r="BA18" s="32" t="str">
        <f t="shared" si="19"/>
        <v/>
      </c>
      <c r="BB18" s="32" t="str">
        <f t="shared" si="20"/>
        <v/>
      </c>
      <c r="BC18" s="32" t="str">
        <f t="shared" si="21"/>
        <v/>
      </c>
      <c r="BD18" s="32" t="str">
        <f t="shared" si="22"/>
        <v/>
      </c>
      <c r="BE18" s="32" t="str">
        <f t="shared" si="23"/>
        <v/>
      </c>
      <c r="BF18" s="32" t="str">
        <f t="shared" si="24"/>
        <v/>
      </c>
      <c r="BG18" s="32" t="str">
        <f t="shared" si="25"/>
        <v/>
      </c>
      <c r="BH18" s="32" t="str">
        <f t="shared" si="26"/>
        <v/>
      </c>
      <c r="BI18" s="32" t="str">
        <f t="shared" si="27"/>
        <v/>
      </c>
      <c r="BJ18" s="32" t="str">
        <f t="shared" si="28"/>
        <v/>
      </c>
      <c r="BK18" s="32" t="str">
        <f t="shared" si="29"/>
        <v/>
      </c>
      <c r="BL18" s="32" t="str">
        <f t="shared" si="30"/>
        <v/>
      </c>
      <c r="BM18" s="32" t="str">
        <f t="shared" si="31"/>
        <v/>
      </c>
      <c r="BN18" s="32" t="str">
        <f t="shared" si="32"/>
        <v/>
      </c>
      <c r="BO18" s="32" t="str">
        <f t="shared" si="33"/>
        <v/>
      </c>
      <c r="BP18" s="32" t="str">
        <f t="shared" si="34"/>
        <v/>
      </c>
      <c r="BQ18" s="32" t="str">
        <f t="shared" si="35"/>
        <v/>
      </c>
      <c r="BR18" s="32" t="str">
        <f t="shared" si="36"/>
        <v/>
      </c>
      <c r="BS18" s="32" t="str">
        <f t="shared" si="37"/>
        <v/>
      </c>
      <c r="BT18" s="32" t="str">
        <f t="shared" si="38"/>
        <v/>
      </c>
      <c r="BU18" s="32" t="str">
        <f t="shared" si="39"/>
        <v/>
      </c>
      <c r="BV18" s="32" t="str">
        <f t="shared" si="40"/>
        <v/>
      </c>
      <c r="BW18" s="32" t="str">
        <f t="shared" si="41"/>
        <v/>
      </c>
      <c r="BX18" s="32" t="str">
        <f t="shared" si="42"/>
        <v/>
      </c>
      <c r="BY18" s="32" t="str">
        <f t="shared" si="43"/>
        <v/>
      </c>
      <c r="BZ18" s="32" t="str">
        <f t="shared" si="44"/>
        <v/>
      </c>
      <c r="CA18" s="32" t="str">
        <f t="shared" si="45"/>
        <v/>
      </c>
      <c r="CB18" s="32" t="str">
        <f t="shared" si="46"/>
        <v/>
      </c>
      <c r="CC18" s="32" t="str">
        <f t="shared" si="47"/>
        <v/>
      </c>
      <c r="CD18" s="32" t="str">
        <f t="shared" si="48"/>
        <v/>
      </c>
      <c r="CE18" s="32" t="str">
        <f t="shared" si="49"/>
        <v/>
      </c>
      <c r="CF18" s="32" t="str">
        <f t="shared" si="50"/>
        <v/>
      </c>
      <c r="CG18" s="32" t="str">
        <f t="shared" si="51"/>
        <v/>
      </c>
      <c r="CH18" s="32" t="str">
        <f t="shared" si="52"/>
        <v/>
      </c>
      <c r="CI18" s="32" t="str">
        <f t="shared" si="53"/>
        <v/>
      </c>
      <c r="CJ18" s="32" t="str">
        <f t="shared" si="54"/>
        <v/>
      </c>
      <c r="CK18" s="32" t="str">
        <f t="shared" si="55"/>
        <v/>
      </c>
      <c r="CL18" s="32" t="str">
        <f t="shared" si="56"/>
        <v/>
      </c>
      <c r="CM18" s="32" t="str">
        <f t="shared" si="57"/>
        <v/>
      </c>
      <c r="CN18" s="32" t="str">
        <f t="shared" si="58"/>
        <v/>
      </c>
      <c r="CO18" s="32" t="str">
        <f t="shared" si="59"/>
        <v/>
      </c>
      <c r="CP18" s="32" t="str">
        <f t="shared" si="60"/>
        <v/>
      </c>
      <c r="CQ18" s="32" t="str">
        <f t="shared" si="61"/>
        <v/>
      </c>
      <c r="CR18" s="32" t="str">
        <f t="shared" si="62"/>
        <v/>
      </c>
      <c r="CS18" s="32" t="str">
        <f t="shared" si="63"/>
        <v/>
      </c>
      <c r="CT18" s="32" t="str">
        <f t="shared" si="64"/>
        <v/>
      </c>
      <c r="CU18" s="32" t="str">
        <f t="shared" si="65"/>
        <v/>
      </c>
      <c r="CV18" s="32" t="str">
        <f t="shared" si="66"/>
        <v/>
      </c>
      <c r="CW18" s="32" t="str">
        <f t="shared" si="67"/>
        <v/>
      </c>
      <c r="CX18" s="32" t="str">
        <f t="shared" si="68"/>
        <v/>
      </c>
      <c r="CY18" s="32" t="str">
        <f t="shared" si="69"/>
        <v/>
      </c>
      <c r="CZ18" s="32" t="str">
        <f t="shared" si="70"/>
        <v/>
      </c>
      <c r="DA18" s="32" t="str">
        <f t="shared" si="71"/>
        <v/>
      </c>
      <c r="DB18" s="32" t="str">
        <f t="shared" si="72"/>
        <v/>
      </c>
      <c r="DC18" s="32" t="str">
        <f t="shared" si="73"/>
        <v/>
      </c>
      <c r="DD18" s="32" t="str">
        <f t="shared" si="74"/>
        <v/>
      </c>
      <c r="DE18" s="32" t="str">
        <f t="shared" si="75"/>
        <v/>
      </c>
      <c r="DF18" s="32" t="str">
        <f t="shared" si="76"/>
        <v/>
      </c>
      <c r="DG18" s="32" t="str">
        <f t="shared" si="77"/>
        <v/>
      </c>
      <c r="DH18" s="32" t="str">
        <f t="shared" si="78"/>
        <v/>
      </c>
      <c r="DI18" s="32" t="str">
        <f t="shared" si="79"/>
        <v/>
      </c>
      <c r="DJ18" s="32" t="str">
        <f t="shared" si="80"/>
        <v/>
      </c>
      <c r="DK18" s="10"/>
      <c r="DL18" s="21">
        <f t="shared" si="81"/>
        <v>0</v>
      </c>
      <c r="DM18" s="17">
        <f t="shared" si="82"/>
        <v>0</v>
      </c>
      <c r="DO18" s="24">
        <v>0</v>
      </c>
      <c r="DP18" s="24">
        <v>-6.75</v>
      </c>
      <c r="DQ18" s="21">
        <f>AVERAGE(DQ17,DQ19)</f>
        <v>0</v>
      </c>
      <c r="DS18" s="24">
        <v>-6.75</v>
      </c>
      <c r="DT18" s="24">
        <v>0</v>
      </c>
      <c r="DU18" s="21">
        <f>AVERAGE(DU17,DU19)</f>
        <v>0</v>
      </c>
    </row>
    <row r="19" spans="1:125" x14ac:dyDescent="0.15">
      <c r="A19" s="5" t="s">
        <v>31</v>
      </c>
      <c r="B19" s="4"/>
      <c r="C19" s="4"/>
      <c r="D19" s="4"/>
      <c r="E19" s="4"/>
      <c r="F19" s="4"/>
      <c r="G19" s="4"/>
      <c r="H19" s="4"/>
      <c r="J19" s="10"/>
      <c r="K19" s="10"/>
      <c r="L19" s="10"/>
      <c r="M19" s="10"/>
      <c r="N19" s="10"/>
      <c r="O19" s="10"/>
      <c r="P19" s="28"/>
      <c r="Q19" s="17">
        <v>0</v>
      </c>
      <c r="R19" s="18">
        <v>-9</v>
      </c>
      <c r="S19" s="45"/>
      <c r="T19" s="21">
        <f t="shared" si="83"/>
        <v>0</v>
      </c>
      <c r="U19" s="10"/>
      <c r="V19" s="18">
        <v>-9</v>
      </c>
      <c r="W19" s="17">
        <v>0</v>
      </c>
      <c r="X19" s="45"/>
      <c r="Y19" s="21">
        <f t="shared" si="84"/>
        <v>0</v>
      </c>
      <c r="Z19" s="10"/>
      <c r="AA19" s="10"/>
      <c r="AB19" s="10"/>
      <c r="AC19" s="10"/>
      <c r="AD19" s="10"/>
      <c r="AE19" s="27"/>
      <c r="AF19" s="29">
        <v>-6.5</v>
      </c>
      <c r="AG19" s="10"/>
      <c r="AH19" s="32" t="str">
        <f t="shared" si="0"/>
        <v/>
      </c>
      <c r="AI19" s="32" t="str">
        <f t="shared" si="1"/>
        <v/>
      </c>
      <c r="AJ19" s="32" t="str">
        <f t="shared" si="2"/>
        <v/>
      </c>
      <c r="AK19" s="32" t="str">
        <f t="shared" si="3"/>
        <v/>
      </c>
      <c r="AL19" s="32" t="str">
        <f t="shared" si="4"/>
        <v/>
      </c>
      <c r="AM19" s="32" t="str">
        <f t="shared" si="5"/>
        <v/>
      </c>
      <c r="AN19" s="32" t="str">
        <f t="shared" si="6"/>
        <v/>
      </c>
      <c r="AO19" s="32" t="str">
        <f t="shared" si="7"/>
        <v/>
      </c>
      <c r="AP19" s="32" t="str">
        <f t="shared" si="8"/>
        <v/>
      </c>
      <c r="AQ19" s="32" t="str">
        <f t="shared" si="9"/>
        <v/>
      </c>
      <c r="AR19" s="32" t="str">
        <f t="shared" si="10"/>
        <v/>
      </c>
      <c r="AS19" s="32" t="str">
        <f t="shared" si="11"/>
        <v/>
      </c>
      <c r="AT19" s="32" t="str">
        <f t="shared" si="12"/>
        <v/>
      </c>
      <c r="AU19" s="32" t="str">
        <f t="shared" si="13"/>
        <v/>
      </c>
      <c r="AV19" s="32" t="str">
        <f t="shared" si="14"/>
        <v/>
      </c>
      <c r="AW19" s="32" t="str">
        <f t="shared" si="15"/>
        <v/>
      </c>
      <c r="AX19" s="32" t="str">
        <f t="shared" si="16"/>
        <v/>
      </c>
      <c r="AY19" s="32" t="str">
        <f t="shared" si="17"/>
        <v/>
      </c>
      <c r="AZ19" s="32" t="str">
        <f t="shared" si="18"/>
        <v/>
      </c>
      <c r="BA19" s="32" t="str">
        <f t="shared" si="19"/>
        <v/>
      </c>
      <c r="BB19" s="32" t="str">
        <f t="shared" si="20"/>
        <v/>
      </c>
      <c r="BC19" s="32" t="str">
        <f t="shared" si="21"/>
        <v/>
      </c>
      <c r="BD19" s="32" t="str">
        <f t="shared" si="22"/>
        <v/>
      </c>
      <c r="BE19" s="32" t="str">
        <f t="shared" si="23"/>
        <v/>
      </c>
      <c r="BF19" s="32" t="str">
        <f t="shared" si="24"/>
        <v/>
      </c>
      <c r="BG19" s="32" t="str">
        <f t="shared" si="25"/>
        <v/>
      </c>
      <c r="BH19" s="32" t="str">
        <f t="shared" si="26"/>
        <v/>
      </c>
      <c r="BI19" s="32" t="str">
        <f t="shared" si="27"/>
        <v/>
      </c>
      <c r="BJ19" s="32" t="str">
        <f t="shared" si="28"/>
        <v/>
      </c>
      <c r="BK19" s="32" t="str">
        <f t="shared" si="29"/>
        <v/>
      </c>
      <c r="BL19" s="32" t="str">
        <f t="shared" si="30"/>
        <v/>
      </c>
      <c r="BM19" s="32" t="str">
        <f t="shared" si="31"/>
        <v/>
      </c>
      <c r="BN19" s="32" t="str">
        <f t="shared" si="32"/>
        <v/>
      </c>
      <c r="BO19" s="32" t="str">
        <f t="shared" si="33"/>
        <v/>
      </c>
      <c r="BP19" s="32" t="str">
        <f t="shared" si="34"/>
        <v/>
      </c>
      <c r="BQ19" s="32" t="str">
        <f t="shared" si="35"/>
        <v/>
      </c>
      <c r="BR19" s="32" t="str">
        <f t="shared" si="36"/>
        <v/>
      </c>
      <c r="BS19" s="32" t="str">
        <f t="shared" si="37"/>
        <v/>
      </c>
      <c r="BT19" s="32" t="str">
        <f t="shared" si="38"/>
        <v/>
      </c>
      <c r="BU19" s="32" t="str">
        <f t="shared" si="39"/>
        <v/>
      </c>
      <c r="BV19" s="32" t="str">
        <f t="shared" si="40"/>
        <v/>
      </c>
      <c r="BW19" s="32" t="str">
        <f t="shared" si="41"/>
        <v/>
      </c>
      <c r="BX19" s="32" t="str">
        <f t="shared" si="42"/>
        <v/>
      </c>
      <c r="BY19" s="32" t="str">
        <f t="shared" si="43"/>
        <v/>
      </c>
      <c r="BZ19" s="32" t="str">
        <f t="shared" si="44"/>
        <v/>
      </c>
      <c r="CA19" s="32" t="str">
        <f t="shared" si="45"/>
        <v/>
      </c>
      <c r="CB19" s="32" t="str">
        <f t="shared" si="46"/>
        <v/>
      </c>
      <c r="CC19" s="32" t="str">
        <f t="shared" si="47"/>
        <v/>
      </c>
      <c r="CD19" s="32" t="str">
        <f t="shared" si="48"/>
        <v/>
      </c>
      <c r="CE19" s="32" t="str">
        <f t="shared" si="49"/>
        <v/>
      </c>
      <c r="CF19" s="32" t="str">
        <f t="shared" si="50"/>
        <v/>
      </c>
      <c r="CG19" s="32" t="str">
        <f t="shared" si="51"/>
        <v/>
      </c>
      <c r="CH19" s="32" t="str">
        <f t="shared" si="52"/>
        <v/>
      </c>
      <c r="CI19" s="32" t="str">
        <f t="shared" si="53"/>
        <v/>
      </c>
      <c r="CJ19" s="32" t="str">
        <f t="shared" si="54"/>
        <v/>
      </c>
      <c r="CK19" s="32" t="str">
        <f t="shared" si="55"/>
        <v/>
      </c>
      <c r="CL19" s="32" t="str">
        <f t="shared" si="56"/>
        <v/>
      </c>
      <c r="CM19" s="32" t="str">
        <f t="shared" si="57"/>
        <v/>
      </c>
      <c r="CN19" s="32" t="str">
        <f t="shared" si="58"/>
        <v/>
      </c>
      <c r="CO19" s="32" t="str">
        <f t="shared" si="59"/>
        <v/>
      </c>
      <c r="CP19" s="32" t="str">
        <f t="shared" si="60"/>
        <v/>
      </c>
      <c r="CQ19" s="32" t="str">
        <f t="shared" si="61"/>
        <v/>
      </c>
      <c r="CR19" s="32" t="str">
        <f t="shared" si="62"/>
        <v/>
      </c>
      <c r="CS19" s="32" t="str">
        <f t="shared" si="63"/>
        <v/>
      </c>
      <c r="CT19" s="32" t="str">
        <f t="shared" si="64"/>
        <v/>
      </c>
      <c r="CU19" s="32" t="str">
        <f t="shared" si="65"/>
        <v/>
      </c>
      <c r="CV19" s="32" t="str">
        <f t="shared" si="66"/>
        <v/>
      </c>
      <c r="CW19" s="32" t="str">
        <f t="shared" si="67"/>
        <v/>
      </c>
      <c r="CX19" s="32" t="str">
        <f t="shared" si="68"/>
        <v/>
      </c>
      <c r="CY19" s="32" t="str">
        <f t="shared" si="69"/>
        <v/>
      </c>
      <c r="CZ19" s="32" t="str">
        <f t="shared" si="70"/>
        <v/>
      </c>
      <c r="DA19" s="32" t="str">
        <f t="shared" si="71"/>
        <v/>
      </c>
      <c r="DB19" s="32" t="str">
        <f t="shared" si="72"/>
        <v/>
      </c>
      <c r="DC19" s="32" t="str">
        <f t="shared" si="73"/>
        <v/>
      </c>
      <c r="DD19" s="32" t="str">
        <f t="shared" si="74"/>
        <v/>
      </c>
      <c r="DE19" s="32" t="str">
        <f t="shared" si="75"/>
        <v/>
      </c>
      <c r="DF19" s="32" t="str">
        <f t="shared" si="76"/>
        <v/>
      </c>
      <c r="DG19" s="32" t="str">
        <f t="shared" si="77"/>
        <v/>
      </c>
      <c r="DH19" s="32" t="str">
        <f t="shared" si="78"/>
        <v/>
      </c>
      <c r="DI19" s="32" t="str">
        <f t="shared" si="79"/>
        <v/>
      </c>
      <c r="DJ19" s="32" t="str">
        <f t="shared" si="80"/>
        <v/>
      </c>
      <c r="DK19" s="10"/>
      <c r="DL19" s="21">
        <f t="shared" si="81"/>
        <v>0</v>
      </c>
      <c r="DM19" s="17">
        <f t="shared" si="82"/>
        <v>0</v>
      </c>
      <c r="DO19" s="24">
        <v>0</v>
      </c>
      <c r="DP19" s="24">
        <v>-6.5</v>
      </c>
      <c r="DQ19" s="21">
        <f>T24</f>
        <v>0</v>
      </c>
      <c r="DS19" s="24">
        <v>-6.5</v>
      </c>
      <c r="DT19" s="24">
        <v>0</v>
      </c>
      <c r="DU19" s="21">
        <f>Y24</f>
        <v>0</v>
      </c>
    </row>
    <row r="20" spans="1:125" x14ac:dyDescent="0.15">
      <c r="A20" s="5" t="s">
        <v>32</v>
      </c>
      <c r="B20" s="4"/>
      <c r="C20" s="4"/>
      <c r="D20" s="4"/>
      <c r="E20" s="4"/>
      <c r="F20" s="4"/>
      <c r="G20" s="4"/>
      <c r="H20" s="4"/>
      <c r="J20" s="10"/>
      <c r="K20" s="10"/>
      <c r="L20" s="10"/>
      <c r="M20" s="10"/>
      <c r="N20" s="10"/>
      <c r="O20" s="10"/>
      <c r="P20" s="28"/>
      <c r="Q20" s="17">
        <v>0</v>
      </c>
      <c r="R20" s="18">
        <v>-8.5</v>
      </c>
      <c r="S20" s="45"/>
      <c r="T20" s="21">
        <f t="shared" si="83"/>
        <v>0</v>
      </c>
      <c r="U20" s="10"/>
      <c r="V20" s="18">
        <v>-8.5</v>
      </c>
      <c r="W20" s="17">
        <v>0</v>
      </c>
      <c r="X20" s="45"/>
      <c r="Y20" s="21">
        <f t="shared" si="84"/>
        <v>0</v>
      </c>
      <c r="Z20" s="10"/>
      <c r="AA20" s="10"/>
      <c r="AB20" s="10"/>
      <c r="AC20" s="10"/>
      <c r="AD20" s="10"/>
      <c r="AE20" s="27"/>
      <c r="AF20" s="29">
        <v>-6.25</v>
      </c>
      <c r="AG20" s="10"/>
      <c r="AH20" s="32" t="str">
        <f t="shared" si="0"/>
        <v/>
      </c>
      <c r="AI20" s="32" t="str">
        <f t="shared" si="1"/>
        <v/>
      </c>
      <c r="AJ20" s="32" t="str">
        <f t="shared" si="2"/>
        <v/>
      </c>
      <c r="AK20" s="32" t="str">
        <f t="shared" si="3"/>
        <v/>
      </c>
      <c r="AL20" s="32" t="str">
        <f t="shared" si="4"/>
        <v/>
      </c>
      <c r="AM20" s="32" t="str">
        <f t="shared" si="5"/>
        <v/>
      </c>
      <c r="AN20" s="32" t="str">
        <f t="shared" si="6"/>
        <v/>
      </c>
      <c r="AO20" s="32" t="str">
        <f t="shared" si="7"/>
        <v/>
      </c>
      <c r="AP20" s="32" t="str">
        <f t="shared" si="8"/>
        <v/>
      </c>
      <c r="AQ20" s="32" t="str">
        <f t="shared" si="9"/>
        <v/>
      </c>
      <c r="AR20" s="32" t="str">
        <f t="shared" si="10"/>
        <v/>
      </c>
      <c r="AS20" s="32" t="str">
        <f t="shared" si="11"/>
        <v/>
      </c>
      <c r="AT20" s="32" t="str">
        <f t="shared" si="12"/>
        <v/>
      </c>
      <c r="AU20" s="32" t="str">
        <f t="shared" si="13"/>
        <v/>
      </c>
      <c r="AV20" s="32" t="str">
        <f t="shared" si="14"/>
        <v/>
      </c>
      <c r="AW20" s="32" t="str">
        <f t="shared" si="15"/>
        <v/>
      </c>
      <c r="AX20" s="32" t="str">
        <f t="shared" si="16"/>
        <v/>
      </c>
      <c r="AY20" s="32" t="str">
        <f t="shared" si="17"/>
        <v/>
      </c>
      <c r="AZ20" s="32" t="str">
        <f t="shared" si="18"/>
        <v/>
      </c>
      <c r="BA20" s="32" t="str">
        <f t="shared" si="19"/>
        <v/>
      </c>
      <c r="BB20" s="32" t="str">
        <f t="shared" si="20"/>
        <v/>
      </c>
      <c r="BC20" s="32" t="str">
        <f t="shared" si="21"/>
        <v/>
      </c>
      <c r="BD20" s="32" t="str">
        <f t="shared" si="22"/>
        <v/>
      </c>
      <c r="BE20" s="32" t="str">
        <f t="shared" si="23"/>
        <v/>
      </c>
      <c r="BF20" s="32" t="str">
        <f t="shared" si="24"/>
        <v/>
      </c>
      <c r="BG20" s="32" t="str">
        <f t="shared" si="25"/>
        <v/>
      </c>
      <c r="BH20" s="32" t="str">
        <f t="shared" si="26"/>
        <v/>
      </c>
      <c r="BI20" s="32" t="str">
        <f t="shared" si="27"/>
        <v/>
      </c>
      <c r="BJ20" s="32" t="str">
        <f t="shared" si="28"/>
        <v/>
      </c>
      <c r="BK20" s="32" t="str">
        <f t="shared" si="29"/>
        <v/>
      </c>
      <c r="BL20" s="32" t="str">
        <f t="shared" si="30"/>
        <v/>
      </c>
      <c r="BM20" s="32" t="str">
        <f t="shared" si="31"/>
        <v/>
      </c>
      <c r="BN20" s="32" t="str">
        <f t="shared" si="32"/>
        <v/>
      </c>
      <c r="BO20" s="32" t="str">
        <f t="shared" si="33"/>
        <v/>
      </c>
      <c r="BP20" s="32" t="str">
        <f t="shared" si="34"/>
        <v/>
      </c>
      <c r="BQ20" s="32" t="str">
        <f t="shared" si="35"/>
        <v/>
      </c>
      <c r="BR20" s="32" t="str">
        <f t="shared" si="36"/>
        <v/>
      </c>
      <c r="BS20" s="32" t="str">
        <f t="shared" si="37"/>
        <v/>
      </c>
      <c r="BT20" s="32" t="str">
        <f t="shared" si="38"/>
        <v/>
      </c>
      <c r="BU20" s="32" t="str">
        <f t="shared" si="39"/>
        <v/>
      </c>
      <c r="BV20" s="32" t="str">
        <f t="shared" si="40"/>
        <v/>
      </c>
      <c r="BW20" s="32" t="str">
        <f t="shared" si="41"/>
        <v/>
      </c>
      <c r="BX20" s="32" t="str">
        <f t="shared" si="42"/>
        <v/>
      </c>
      <c r="BY20" s="32" t="str">
        <f t="shared" si="43"/>
        <v/>
      </c>
      <c r="BZ20" s="32" t="str">
        <f t="shared" si="44"/>
        <v/>
      </c>
      <c r="CA20" s="32" t="str">
        <f t="shared" si="45"/>
        <v/>
      </c>
      <c r="CB20" s="32" t="str">
        <f t="shared" si="46"/>
        <v/>
      </c>
      <c r="CC20" s="32" t="str">
        <f t="shared" si="47"/>
        <v/>
      </c>
      <c r="CD20" s="32" t="str">
        <f t="shared" si="48"/>
        <v/>
      </c>
      <c r="CE20" s="32" t="str">
        <f t="shared" si="49"/>
        <v/>
      </c>
      <c r="CF20" s="32" t="str">
        <f t="shared" si="50"/>
        <v/>
      </c>
      <c r="CG20" s="32" t="str">
        <f t="shared" si="51"/>
        <v/>
      </c>
      <c r="CH20" s="32" t="str">
        <f t="shared" si="52"/>
        <v/>
      </c>
      <c r="CI20" s="32" t="str">
        <f t="shared" si="53"/>
        <v/>
      </c>
      <c r="CJ20" s="32" t="str">
        <f t="shared" si="54"/>
        <v/>
      </c>
      <c r="CK20" s="32" t="str">
        <f t="shared" si="55"/>
        <v/>
      </c>
      <c r="CL20" s="32" t="str">
        <f t="shared" si="56"/>
        <v/>
      </c>
      <c r="CM20" s="32" t="str">
        <f t="shared" si="57"/>
        <v/>
      </c>
      <c r="CN20" s="32" t="str">
        <f t="shared" si="58"/>
        <v/>
      </c>
      <c r="CO20" s="32" t="str">
        <f t="shared" si="59"/>
        <v/>
      </c>
      <c r="CP20" s="32" t="str">
        <f t="shared" si="60"/>
        <v/>
      </c>
      <c r="CQ20" s="32" t="str">
        <f t="shared" si="61"/>
        <v/>
      </c>
      <c r="CR20" s="32" t="str">
        <f t="shared" si="62"/>
        <v/>
      </c>
      <c r="CS20" s="32" t="str">
        <f t="shared" si="63"/>
        <v/>
      </c>
      <c r="CT20" s="32" t="str">
        <f t="shared" si="64"/>
        <v/>
      </c>
      <c r="CU20" s="32" t="str">
        <f t="shared" si="65"/>
        <v/>
      </c>
      <c r="CV20" s="32" t="str">
        <f t="shared" si="66"/>
        <v/>
      </c>
      <c r="CW20" s="32" t="str">
        <f t="shared" si="67"/>
        <v/>
      </c>
      <c r="CX20" s="32" t="str">
        <f t="shared" si="68"/>
        <v/>
      </c>
      <c r="CY20" s="32" t="str">
        <f t="shared" si="69"/>
        <v/>
      </c>
      <c r="CZ20" s="32" t="str">
        <f t="shared" si="70"/>
        <v/>
      </c>
      <c r="DA20" s="32" t="str">
        <f t="shared" si="71"/>
        <v/>
      </c>
      <c r="DB20" s="32" t="str">
        <f t="shared" si="72"/>
        <v/>
      </c>
      <c r="DC20" s="32" t="str">
        <f t="shared" si="73"/>
        <v/>
      </c>
      <c r="DD20" s="32" t="str">
        <f t="shared" si="74"/>
        <v/>
      </c>
      <c r="DE20" s="32" t="str">
        <f t="shared" si="75"/>
        <v/>
      </c>
      <c r="DF20" s="32" t="str">
        <f t="shared" si="76"/>
        <v/>
      </c>
      <c r="DG20" s="32" t="str">
        <f t="shared" si="77"/>
        <v/>
      </c>
      <c r="DH20" s="32" t="str">
        <f t="shared" si="78"/>
        <v/>
      </c>
      <c r="DI20" s="32" t="str">
        <f t="shared" si="79"/>
        <v/>
      </c>
      <c r="DJ20" s="32" t="str">
        <f t="shared" si="80"/>
        <v/>
      </c>
      <c r="DK20" s="10"/>
      <c r="DL20" s="21">
        <f t="shared" si="81"/>
        <v>0</v>
      </c>
      <c r="DM20" s="17">
        <f t="shared" si="82"/>
        <v>0</v>
      </c>
      <c r="DO20" s="24">
        <v>0</v>
      </c>
      <c r="DP20" s="24">
        <v>-6.25</v>
      </c>
      <c r="DQ20" s="21">
        <f>AVERAGE(DQ19,DQ21)</f>
        <v>0</v>
      </c>
      <c r="DS20" s="24">
        <v>-6.25</v>
      </c>
      <c r="DT20" s="24">
        <v>0</v>
      </c>
      <c r="DU20" s="21">
        <f>AVERAGE(DU19,DU21)</f>
        <v>0</v>
      </c>
    </row>
    <row r="21" spans="1:125" x14ac:dyDescent="0.15">
      <c r="A21" s="5" t="s">
        <v>33</v>
      </c>
      <c r="B21" s="4"/>
      <c r="C21" s="4"/>
      <c r="D21" s="4"/>
      <c r="E21" s="4"/>
      <c r="F21" s="4"/>
      <c r="G21" s="4"/>
      <c r="H21" s="4"/>
      <c r="J21" s="10"/>
      <c r="K21" s="10"/>
      <c r="L21" s="10"/>
      <c r="M21" s="10"/>
      <c r="N21" s="10"/>
      <c r="P21" s="28"/>
      <c r="Q21" s="17">
        <v>0</v>
      </c>
      <c r="R21" s="18">
        <v>-8</v>
      </c>
      <c r="S21" s="45"/>
      <c r="T21" s="21">
        <f t="shared" si="83"/>
        <v>0</v>
      </c>
      <c r="U21" s="10"/>
      <c r="V21" s="18">
        <v>-8</v>
      </c>
      <c r="W21" s="17">
        <v>0</v>
      </c>
      <c r="X21" s="45"/>
      <c r="Y21" s="21">
        <f t="shared" si="84"/>
        <v>0</v>
      </c>
      <c r="Z21" s="10"/>
      <c r="AA21" s="10"/>
      <c r="AB21" s="10"/>
      <c r="AC21" s="10"/>
      <c r="AD21" s="10"/>
      <c r="AE21" s="27"/>
      <c r="AF21" s="29">
        <v>-6</v>
      </c>
      <c r="AG21" s="10"/>
      <c r="AH21" s="32" t="str">
        <f t="shared" si="0"/>
        <v/>
      </c>
      <c r="AI21" s="32" t="str">
        <f t="shared" si="1"/>
        <v/>
      </c>
      <c r="AJ21" s="32" t="str">
        <f t="shared" si="2"/>
        <v/>
      </c>
      <c r="AK21" s="32" t="str">
        <f t="shared" si="3"/>
        <v/>
      </c>
      <c r="AL21" s="32" t="str">
        <f t="shared" si="4"/>
        <v/>
      </c>
      <c r="AM21" s="32" t="str">
        <f t="shared" si="5"/>
        <v/>
      </c>
      <c r="AN21" s="32" t="str">
        <f t="shared" si="6"/>
        <v/>
      </c>
      <c r="AO21" s="32" t="str">
        <f t="shared" si="7"/>
        <v/>
      </c>
      <c r="AP21" s="32" t="str">
        <f t="shared" si="8"/>
        <v/>
      </c>
      <c r="AQ21" s="32" t="str">
        <f t="shared" si="9"/>
        <v/>
      </c>
      <c r="AR21" s="32" t="str">
        <f t="shared" si="10"/>
        <v/>
      </c>
      <c r="AS21" s="32" t="str">
        <f t="shared" si="11"/>
        <v/>
      </c>
      <c r="AT21" s="32" t="str">
        <f t="shared" si="12"/>
        <v/>
      </c>
      <c r="AU21" s="32" t="str">
        <f t="shared" si="13"/>
        <v/>
      </c>
      <c r="AV21" s="32" t="str">
        <f t="shared" si="14"/>
        <v/>
      </c>
      <c r="AW21" s="32" t="str">
        <f t="shared" si="15"/>
        <v/>
      </c>
      <c r="AX21" s="32" t="str">
        <f t="shared" si="16"/>
        <v/>
      </c>
      <c r="AY21" s="32" t="str">
        <f t="shared" si="17"/>
        <v/>
      </c>
      <c r="AZ21" s="32" t="str">
        <f t="shared" si="18"/>
        <v/>
      </c>
      <c r="BA21" s="32" t="str">
        <f t="shared" si="19"/>
        <v/>
      </c>
      <c r="BB21" s="32" t="str">
        <f t="shared" si="20"/>
        <v/>
      </c>
      <c r="BC21" s="32" t="str">
        <f t="shared" si="21"/>
        <v/>
      </c>
      <c r="BD21" s="32" t="str">
        <f t="shared" si="22"/>
        <v/>
      </c>
      <c r="BE21" s="32" t="str">
        <f t="shared" si="23"/>
        <v/>
      </c>
      <c r="BF21" s="32" t="str">
        <f t="shared" si="24"/>
        <v/>
      </c>
      <c r="BG21" s="32" t="str">
        <f t="shared" si="25"/>
        <v/>
      </c>
      <c r="BH21" s="32" t="str">
        <f t="shared" si="26"/>
        <v/>
      </c>
      <c r="BI21" s="32" t="str">
        <f t="shared" si="27"/>
        <v/>
      </c>
      <c r="BJ21" s="32" t="str">
        <f t="shared" si="28"/>
        <v/>
      </c>
      <c r="BK21" s="32" t="str">
        <f t="shared" si="29"/>
        <v/>
      </c>
      <c r="BL21" s="32" t="str">
        <f t="shared" si="30"/>
        <v/>
      </c>
      <c r="BM21" s="32" t="str">
        <f t="shared" si="31"/>
        <v/>
      </c>
      <c r="BN21" s="32" t="str">
        <f t="shared" si="32"/>
        <v/>
      </c>
      <c r="BO21" s="32" t="str">
        <f t="shared" si="33"/>
        <v/>
      </c>
      <c r="BP21" s="32" t="str">
        <f t="shared" si="34"/>
        <v/>
      </c>
      <c r="BQ21" s="32" t="str">
        <f t="shared" si="35"/>
        <v/>
      </c>
      <c r="BR21" s="32" t="str">
        <f t="shared" si="36"/>
        <v/>
      </c>
      <c r="BS21" s="32" t="str">
        <f t="shared" si="37"/>
        <v/>
      </c>
      <c r="BT21" s="32" t="str">
        <f t="shared" si="38"/>
        <v/>
      </c>
      <c r="BU21" s="32" t="str">
        <f t="shared" si="39"/>
        <v/>
      </c>
      <c r="BV21" s="32" t="str">
        <f t="shared" si="40"/>
        <v/>
      </c>
      <c r="BW21" s="32" t="str">
        <f t="shared" si="41"/>
        <v/>
      </c>
      <c r="BX21" s="32" t="str">
        <f t="shared" si="42"/>
        <v/>
      </c>
      <c r="BY21" s="32" t="str">
        <f t="shared" si="43"/>
        <v/>
      </c>
      <c r="BZ21" s="32" t="str">
        <f t="shared" si="44"/>
        <v/>
      </c>
      <c r="CA21" s="32" t="str">
        <f t="shared" si="45"/>
        <v/>
      </c>
      <c r="CB21" s="32" t="str">
        <f t="shared" si="46"/>
        <v/>
      </c>
      <c r="CC21" s="32" t="str">
        <f t="shared" si="47"/>
        <v/>
      </c>
      <c r="CD21" s="32" t="str">
        <f t="shared" si="48"/>
        <v/>
      </c>
      <c r="CE21" s="32" t="str">
        <f t="shared" si="49"/>
        <v/>
      </c>
      <c r="CF21" s="32" t="str">
        <f t="shared" si="50"/>
        <v/>
      </c>
      <c r="CG21" s="32" t="str">
        <f t="shared" si="51"/>
        <v/>
      </c>
      <c r="CH21" s="32" t="str">
        <f t="shared" si="52"/>
        <v/>
      </c>
      <c r="CI21" s="32" t="str">
        <f t="shared" si="53"/>
        <v/>
      </c>
      <c r="CJ21" s="32" t="str">
        <f t="shared" si="54"/>
        <v/>
      </c>
      <c r="CK21" s="32" t="str">
        <f t="shared" si="55"/>
        <v/>
      </c>
      <c r="CL21" s="32" t="str">
        <f t="shared" si="56"/>
        <v/>
      </c>
      <c r="CM21" s="32" t="str">
        <f t="shared" si="57"/>
        <v/>
      </c>
      <c r="CN21" s="32" t="str">
        <f t="shared" si="58"/>
        <v/>
      </c>
      <c r="CO21" s="32" t="str">
        <f t="shared" si="59"/>
        <v/>
      </c>
      <c r="CP21" s="32" t="str">
        <f t="shared" si="60"/>
        <v/>
      </c>
      <c r="CQ21" s="32" t="str">
        <f t="shared" si="61"/>
        <v/>
      </c>
      <c r="CR21" s="32" t="str">
        <f t="shared" si="62"/>
        <v/>
      </c>
      <c r="CS21" s="32" t="str">
        <f t="shared" si="63"/>
        <v/>
      </c>
      <c r="CT21" s="32" t="str">
        <f t="shared" si="64"/>
        <v/>
      </c>
      <c r="CU21" s="32" t="str">
        <f t="shared" si="65"/>
        <v/>
      </c>
      <c r="CV21" s="32" t="str">
        <f t="shared" si="66"/>
        <v/>
      </c>
      <c r="CW21" s="32" t="str">
        <f t="shared" si="67"/>
        <v/>
      </c>
      <c r="CX21" s="32" t="str">
        <f t="shared" si="68"/>
        <v/>
      </c>
      <c r="CY21" s="32" t="str">
        <f t="shared" si="69"/>
        <v/>
      </c>
      <c r="CZ21" s="32" t="str">
        <f t="shared" si="70"/>
        <v/>
      </c>
      <c r="DA21" s="32" t="str">
        <f t="shared" si="71"/>
        <v/>
      </c>
      <c r="DB21" s="32" t="str">
        <f t="shared" si="72"/>
        <v/>
      </c>
      <c r="DC21" s="32" t="str">
        <f t="shared" si="73"/>
        <v/>
      </c>
      <c r="DD21" s="32" t="str">
        <f t="shared" si="74"/>
        <v/>
      </c>
      <c r="DE21" s="32" t="str">
        <f t="shared" si="75"/>
        <v/>
      </c>
      <c r="DF21" s="32" t="str">
        <f t="shared" si="76"/>
        <v/>
      </c>
      <c r="DG21" s="32" t="str">
        <f t="shared" si="77"/>
        <v/>
      </c>
      <c r="DH21" s="32" t="str">
        <f t="shared" si="78"/>
        <v/>
      </c>
      <c r="DI21" s="32" t="str">
        <f t="shared" si="79"/>
        <v/>
      </c>
      <c r="DJ21" s="32" t="str">
        <f t="shared" si="80"/>
        <v/>
      </c>
      <c r="DK21" s="10"/>
      <c r="DL21" s="21">
        <f t="shared" si="81"/>
        <v>0</v>
      </c>
      <c r="DM21" s="17">
        <f t="shared" si="82"/>
        <v>0</v>
      </c>
      <c r="DO21" s="24">
        <v>0</v>
      </c>
      <c r="DP21" s="24">
        <v>-6</v>
      </c>
      <c r="DQ21" s="21">
        <f>T25</f>
        <v>0</v>
      </c>
      <c r="DS21" s="24">
        <v>-6</v>
      </c>
      <c r="DT21" s="24">
        <v>0</v>
      </c>
      <c r="DU21" s="21">
        <f>Y25</f>
        <v>0</v>
      </c>
    </row>
    <row r="22" spans="1:125" x14ac:dyDescent="0.15">
      <c r="A22" s="5" t="s">
        <v>34</v>
      </c>
      <c r="B22" s="4"/>
      <c r="O22" s="10"/>
      <c r="P22" s="28"/>
      <c r="Q22" s="17">
        <v>0</v>
      </c>
      <c r="R22" s="18">
        <v>-7.5</v>
      </c>
      <c r="S22" s="45"/>
      <c r="T22" s="21">
        <f t="shared" si="83"/>
        <v>0</v>
      </c>
      <c r="U22" s="10"/>
      <c r="V22" s="18">
        <v>-7.5</v>
      </c>
      <c r="W22" s="17">
        <v>0</v>
      </c>
      <c r="X22" s="45"/>
      <c r="Y22" s="21">
        <f t="shared" si="84"/>
        <v>0</v>
      </c>
      <c r="Z22" s="10"/>
      <c r="AA22" s="10"/>
      <c r="AB22" s="10"/>
      <c r="AC22" s="10"/>
      <c r="AD22" s="10"/>
      <c r="AE22" s="27"/>
      <c r="AF22" s="29">
        <v>-5.75</v>
      </c>
      <c r="AG22" s="10"/>
      <c r="AH22" s="32" t="str">
        <f t="shared" si="0"/>
        <v/>
      </c>
      <c r="AI22" s="32" t="str">
        <f t="shared" si="1"/>
        <v/>
      </c>
      <c r="AJ22" s="32" t="str">
        <f t="shared" si="2"/>
        <v/>
      </c>
      <c r="AK22" s="32" t="str">
        <f t="shared" si="3"/>
        <v/>
      </c>
      <c r="AL22" s="32" t="str">
        <f t="shared" si="4"/>
        <v/>
      </c>
      <c r="AM22" s="32" t="str">
        <f t="shared" si="5"/>
        <v/>
      </c>
      <c r="AN22" s="32" t="str">
        <f t="shared" si="6"/>
        <v/>
      </c>
      <c r="AO22" s="32" t="str">
        <f t="shared" si="7"/>
        <v/>
      </c>
      <c r="AP22" s="32" t="str">
        <f t="shared" si="8"/>
        <v/>
      </c>
      <c r="AQ22" s="32" t="str">
        <f t="shared" si="9"/>
        <v/>
      </c>
      <c r="AR22" s="32" t="str">
        <f t="shared" si="10"/>
        <v/>
      </c>
      <c r="AS22" s="32" t="str">
        <f t="shared" si="11"/>
        <v/>
      </c>
      <c r="AT22" s="32" t="str">
        <f t="shared" si="12"/>
        <v/>
      </c>
      <c r="AU22" s="32" t="str">
        <f t="shared" si="13"/>
        <v/>
      </c>
      <c r="AV22" s="32" t="str">
        <f t="shared" si="14"/>
        <v/>
      </c>
      <c r="AW22" s="32" t="str">
        <f t="shared" si="15"/>
        <v/>
      </c>
      <c r="AX22" s="32" t="str">
        <f t="shared" si="16"/>
        <v/>
      </c>
      <c r="AY22" s="32" t="str">
        <f t="shared" si="17"/>
        <v/>
      </c>
      <c r="AZ22" s="32" t="str">
        <f t="shared" si="18"/>
        <v/>
      </c>
      <c r="BA22" s="32" t="str">
        <f t="shared" si="19"/>
        <v/>
      </c>
      <c r="BB22" s="32" t="str">
        <f t="shared" si="20"/>
        <v/>
      </c>
      <c r="BC22" s="32" t="str">
        <f t="shared" si="21"/>
        <v/>
      </c>
      <c r="BD22" s="32" t="str">
        <f t="shared" si="22"/>
        <v/>
      </c>
      <c r="BE22" s="32" t="str">
        <f t="shared" si="23"/>
        <v/>
      </c>
      <c r="BF22" s="32" t="str">
        <f t="shared" si="24"/>
        <v/>
      </c>
      <c r="BG22" s="32" t="str">
        <f t="shared" si="25"/>
        <v/>
      </c>
      <c r="BH22" s="32" t="str">
        <f t="shared" si="26"/>
        <v/>
      </c>
      <c r="BI22" s="32" t="str">
        <f t="shared" si="27"/>
        <v/>
      </c>
      <c r="BJ22" s="32" t="str">
        <f t="shared" si="28"/>
        <v/>
      </c>
      <c r="BK22" s="32" t="str">
        <f t="shared" si="29"/>
        <v/>
      </c>
      <c r="BL22" s="32" t="str">
        <f t="shared" si="30"/>
        <v/>
      </c>
      <c r="BM22" s="32" t="str">
        <f t="shared" si="31"/>
        <v/>
      </c>
      <c r="BN22" s="32" t="str">
        <f t="shared" si="32"/>
        <v/>
      </c>
      <c r="BO22" s="32" t="str">
        <f t="shared" si="33"/>
        <v/>
      </c>
      <c r="BP22" s="32" t="str">
        <f t="shared" si="34"/>
        <v/>
      </c>
      <c r="BQ22" s="32" t="str">
        <f t="shared" si="35"/>
        <v/>
      </c>
      <c r="BR22" s="32" t="str">
        <f t="shared" si="36"/>
        <v/>
      </c>
      <c r="BS22" s="32" t="str">
        <f t="shared" si="37"/>
        <v/>
      </c>
      <c r="BT22" s="32" t="str">
        <f t="shared" si="38"/>
        <v/>
      </c>
      <c r="BU22" s="32" t="str">
        <f t="shared" si="39"/>
        <v/>
      </c>
      <c r="BV22" s="32" t="str">
        <f t="shared" si="40"/>
        <v/>
      </c>
      <c r="BW22" s="32" t="str">
        <f t="shared" si="41"/>
        <v/>
      </c>
      <c r="BX22" s="32" t="str">
        <f t="shared" si="42"/>
        <v/>
      </c>
      <c r="BY22" s="32" t="str">
        <f t="shared" si="43"/>
        <v/>
      </c>
      <c r="BZ22" s="32" t="str">
        <f t="shared" si="44"/>
        <v/>
      </c>
      <c r="CA22" s="32" t="str">
        <f t="shared" si="45"/>
        <v/>
      </c>
      <c r="CB22" s="32" t="str">
        <f t="shared" si="46"/>
        <v/>
      </c>
      <c r="CC22" s="32" t="str">
        <f t="shared" si="47"/>
        <v/>
      </c>
      <c r="CD22" s="32" t="str">
        <f t="shared" si="48"/>
        <v/>
      </c>
      <c r="CE22" s="32" t="str">
        <f t="shared" si="49"/>
        <v/>
      </c>
      <c r="CF22" s="32" t="str">
        <f t="shared" si="50"/>
        <v/>
      </c>
      <c r="CG22" s="32" t="str">
        <f t="shared" si="51"/>
        <v/>
      </c>
      <c r="CH22" s="32" t="str">
        <f t="shared" si="52"/>
        <v/>
      </c>
      <c r="CI22" s="32" t="str">
        <f t="shared" si="53"/>
        <v/>
      </c>
      <c r="CJ22" s="32" t="str">
        <f t="shared" si="54"/>
        <v/>
      </c>
      <c r="CK22" s="32" t="str">
        <f t="shared" si="55"/>
        <v/>
      </c>
      <c r="CL22" s="32" t="str">
        <f t="shared" si="56"/>
        <v/>
      </c>
      <c r="CM22" s="32" t="str">
        <f t="shared" si="57"/>
        <v/>
      </c>
      <c r="CN22" s="32" t="str">
        <f t="shared" si="58"/>
        <v/>
      </c>
      <c r="CO22" s="32" t="str">
        <f t="shared" si="59"/>
        <v/>
      </c>
      <c r="CP22" s="32" t="str">
        <f t="shared" si="60"/>
        <v/>
      </c>
      <c r="CQ22" s="32" t="str">
        <f t="shared" si="61"/>
        <v/>
      </c>
      <c r="CR22" s="32" t="str">
        <f t="shared" si="62"/>
        <v/>
      </c>
      <c r="CS22" s="32" t="str">
        <f t="shared" si="63"/>
        <v/>
      </c>
      <c r="CT22" s="32" t="str">
        <f t="shared" si="64"/>
        <v/>
      </c>
      <c r="CU22" s="32" t="str">
        <f t="shared" si="65"/>
        <v/>
      </c>
      <c r="CV22" s="32" t="str">
        <f t="shared" si="66"/>
        <v/>
      </c>
      <c r="CW22" s="32" t="str">
        <f t="shared" si="67"/>
        <v/>
      </c>
      <c r="CX22" s="32" t="str">
        <f t="shared" si="68"/>
        <v/>
      </c>
      <c r="CY22" s="32" t="str">
        <f t="shared" si="69"/>
        <v/>
      </c>
      <c r="CZ22" s="32" t="str">
        <f t="shared" si="70"/>
        <v/>
      </c>
      <c r="DA22" s="32" t="str">
        <f t="shared" si="71"/>
        <v/>
      </c>
      <c r="DB22" s="32" t="str">
        <f t="shared" si="72"/>
        <v/>
      </c>
      <c r="DC22" s="32" t="str">
        <f t="shared" si="73"/>
        <v/>
      </c>
      <c r="DD22" s="32" t="str">
        <f t="shared" si="74"/>
        <v/>
      </c>
      <c r="DE22" s="32" t="str">
        <f t="shared" si="75"/>
        <v/>
      </c>
      <c r="DF22" s="32" t="str">
        <f t="shared" si="76"/>
        <v/>
      </c>
      <c r="DG22" s="32" t="str">
        <f t="shared" si="77"/>
        <v/>
      </c>
      <c r="DH22" s="32" t="str">
        <f t="shared" si="78"/>
        <v/>
      </c>
      <c r="DI22" s="32" t="str">
        <f t="shared" si="79"/>
        <v/>
      </c>
      <c r="DJ22" s="32" t="str">
        <f t="shared" si="80"/>
        <v/>
      </c>
      <c r="DK22" s="10"/>
      <c r="DL22" s="21">
        <f t="shared" si="81"/>
        <v>0</v>
      </c>
      <c r="DM22" s="17">
        <f t="shared" si="82"/>
        <v>0</v>
      </c>
      <c r="DO22" s="24">
        <v>0</v>
      </c>
      <c r="DP22" s="24">
        <v>-5.75</v>
      </c>
      <c r="DQ22" s="21">
        <f>AVERAGE(DQ21,DQ23)</f>
        <v>0</v>
      </c>
      <c r="DS22" s="24">
        <v>-5.75</v>
      </c>
      <c r="DT22" s="24">
        <v>0</v>
      </c>
      <c r="DU22" s="21">
        <f>AVERAGE(DU21,DU23)</f>
        <v>0</v>
      </c>
    </row>
    <row r="23" spans="1:125" x14ac:dyDescent="0.15">
      <c r="A23" s="5" t="s">
        <v>35</v>
      </c>
      <c r="B23" s="4"/>
      <c r="C23" s="4"/>
      <c r="D23" s="4"/>
      <c r="E23" s="4"/>
      <c r="F23" s="7"/>
      <c r="G23" s="4"/>
      <c r="H23" s="4"/>
      <c r="J23" s="10"/>
      <c r="K23" s="10"/>
      <c r="L23" s="10"/>
      <c r="M23" s="10"/>
      <c r="N23" s="10"/>
      <c r="O23" s="10"/>
      <c r="P23" s="28"/>
      <c r="Q23" s="17">
        <v>0</v>
      </c>
      <c r="R23" s="18">
        <v>-7</v>
      </c>
      <c r="S23" s="45"/>
      <c r="T23" s="21">
        <f t="shared" si="83"/>
        <v>0</v>
      </c>
      <c r="U23" s="10"/>
      <c r="V23" s="18">
        <v>-7</v>
      </c>
      <c r="W23" s="17">
        <v>0</v>
      </c>
      <c r="X23" s="45"/>
      <c r="Y23" s="21">
        <f t="shared" si="84"/>
        <v>0</v>
      </c>
      <c r="Z23" s="10"/>
      <c r="AA23" s="10"/>
      <c r="AB23" s="10"/>
      <c r="AC23" s="10"/>
      <c r="AD23" s="10"/>
      <c r="AE23" s="27"/>
      <c r="AF23" s="29">
        <v>-5.5</v>
      </c>
      <c r="AG23" s="10"/>
      <c r="AH23" s="32" t="str">
        <f t="shared" si="0"/>
        <v/>
      </c>
      <c r="AI23" s="32" t="str">
        <f t="shared" si="1"/>
        <v/>
      </c>
      <c r="AJ23" s="32" t="str">
        <f t="shared" si="2"/>
        <v/>
      </c>
      <c r="AK23" s="32" t="str">
        <f t="shared" si="3"/>
        <v/>
      </c>
      <c r="AL23" s="32" t="str">
        <f t="shared" si="4"/>
        <v/>
      </c>
      <c r="AM23" s="32" t="str">
        <f t="shared" si="5"/>
        <v/>
      </c>
      <c r="AN23" s="32" t="str">
        <f t="shared" si="6"/>
        <v/>
      </c>
      <c r="AO23" s="32" t="str">
        <f t="shared" si="7"/>
        <v/>
      </c>
      <c r="AP23" s="32" t="str">
        <f t="shared" si="8"/>
        <v/>
      </c>
      <c r="AQ23" s="32" t="str">
        <f t="shared" si="9"/>
        <v/>
      </c>
      <c r="AR23" s="32" t="str">
        <f t="shared" si="10"/>
        <v/>
      </c>
      <c r="AS23" s="32" t="str">
        <f t="shared" si="11"/>
        <v/>
      </c>
      <c r="AT23" s="32" t="str">
        <f t="shared" si="12"/>
        <v/>
      </c>
      <c r="AU23" s="32" t="str">
        <f t="shared" si="13"/>
        <v/>
      </c>
      <c r="AV23" s="32" t="str">
        <f t="shared" si="14"/>
        <v/>
      </c>
      <c r="AW23" s="32" t="str">
        <f t="shared" si="15"/>
        <v/>
      </c>
      <c r="AX23" s="32" t="str">
        <f t="shared" si="16"/>
        <v/>
      </c>
      <c r="AY23" s="32" t="str">
        <f t="shared" si="17"/>
        <v/>
      </c>
      <c r="AZ23" s="32" t="str">
        <f t="shared" si="18"/>
        <v/>
      </c>
      <c r="BA23" s="32" t="str">
        <f t="shared" si="19"/>
        <v/>
      </c>
      <c r="BB23" s="32" t="str">
        <f t="shared" si="20"/>
        <v/>
      </c>
      <c r="BC23" s="32" t="str">
        <f t="shared" si="21"/>
        <v/>
      </c>
      <c r="BD23" s="32" t="str">
        <f t="shared" si="22"/>
        <v/>
      </c>
      <c r="BE23" s="32" t="str">
        <f t="shared" si="23"/>
        <v/>
      </c>
      <c r="BF23" s="32" t="str">
        <f t="shared" si="24"/>
        <v/>
      </c>
      <c r="BG23" s="32" t="str">
        <f t="shared" si="25"/>
        <v/>
      </c>
      <c r="BH23" s="32" t="str">
        <f t="shared" si="26"/>
        <v/>
      </c>
      <c r="BI23" s="32" t="str">
        <f t="shared" si="27"/>
        <v/>
      </c>
      <c r="BJ23" s="32" t="str">
        <f t="shared" si="28"/>
        <v/>
      </c>
      <c r="BK23" s="32" t="str">
        <f t="shared" si="29"/>
        <v/>
      </c>
      <c r="BL23" s="32" t="str">
        <f t="shared" si="30"/>
        <v/>
      </c>
      <c r="BM23" s="32" t="str">
        <f t="shared" si="31"/>
        <v/>
      </c>
      <c r="BN23" s="32" t="str">
        <f t="shared" si="32"/>
        <v/>
      </c>
      <c r="BO23" s="32" t="str">
        <f t="shared" si="33"/>
        <v/>
      </c>
      <c r="BP23" s="32" t="str">
        <f t="shared" si="34"/>
        <v/>
      </c>
      <c r="BQ23" s="32" t="str">
        <f t="shared" si="35"/>
        <v/>
      </c>
      <c r="BR23" s="32" t="str">
        <f t="shared" si="36"/>
        <v/>
      </c>
      <c r="BS23" s="32" t="str">
        <f t="shared" si="37"/>
        <v/>
      </c>
      <c r="BT23" s="32" t="str">
        <f t="shared" si="38"/>
        <v/>
      </c>
      <c r="BU23" s="32" t="str">
        <f t="shared" si="39"/>
        <v/>
      </c>
      <c r="BV23" s="32" t="str">
        <f t="shared" si="40"/>
        <v/>
      </c>
      <c r="BW23" s="32" t="str">
        <f t="shared" si="41"/>
        <v/>
      </c>
      <c r="BX23" s="32" t="str">
        <f t="shared" si="42"/>
        <v/>
      </c>
      <c r="BY23" s="32" t="str">
        <f t="shared" si="43"/>
        <v/>
      </c>
      <c r="BZ23" s="32" t="str">
        <f t="shared" si="44"/>
        <v/>
      </c>
      <c r="CA23" s="32" t="str">
        <f t="shared" si="45"/>
        <v/>
      </c>
      <c r="CB23" s="32" t="str">
        <f t="shared" si="46"/>
        <v/>
      </c>
      <c r="CC23" s="32" t="str">
        <f t="shared" si="47"/>
        <v/>
      </c>
      <c r="CD23" s="32" t="str">
        <f t="shared" si="48"/>
        <v/>
      </c>
      <c r="CE23" s="32" t="str">
        <f t="shared" si="49"/>
        <v/>
      </c>
      <c r="CF23" s="32" t="str">
        <f t="shared" si="50"/>
        <v/>
      </c>
      <c r="CG23" s="32" t="str">
        <f t="shared" si="51"/>
        <v/>
      </c>
      <c r="CH23" s="32" t="str">
        <f t="shared" si="52"/>
        <v/>
      </c>
      <c r="CI23" s="32" t="str">
        <f t="shared" si="53"/>
        <v/>
      </c>
      <c r="CJ23" s="32" t="str">
        <f t="shared" si="54"/>
        <v/>
      </c>
      <c r="CK23" s="32" t="str">
        <f t="shared" si="55"/>
        <v/>
      </c>
      <c r="CL23" s="32" t="str">
        <f t="shared" si="56"/>
        <v/>
      </c>
      <c r="CM23" s="32" t="str">
        <f t="shared" si="57"/>
        <v/>
      </c>
      <c r="CN23" s="32" t="str">
        <f t="shared" si="58"/>
        <v/>
      </c>
      <c r="CO23" s="32" t="str">
        <f t="shared" si="59"/>
        <v/>
      </c>
      <c r="CP23" s="32" t="str">
        <f t="shared" si="60"/>
        <v/>
      </c>
      <c r="CQ23" s="32" t="str">
        <f t="shared" si="61"/>
        <v/>
      </c>
      <c r="CR23" s="32" t="str">
        <f t="shared" si="62"/>
        <v/>
      </c>
      <c r="CS23" s="32" t="str">
        <f t="shared" si="63"/>
        <v/>
      </c>
      <c r="CT23" s="32" t="str">
        <f t="shared" si="64"/>
        <v/>
      </c>
      <c r="CU23" s="32" t="str">
        <f t="shared" si="65"/>
        <v/>
      </c>
      <c r="CV23" s="32" t="str">
        <f t="shared" si="66"/>
        <v/>
      </c>
      <c r="CW23" s="32" t="str">
        <f t="shared" si="67"/>
        <v/>
      </c>
      <c r="CX23" s="32" t="str">
        <f t="shared" si="68"/>
        <v/>
      </c>
      <c r="CY23" s="32" t="str">
        <f t="shared" si="69"/>
        <v/>
      </c>
      <c r="CZ23" s="32" t="str">
        <f t="shared" si="70"/>
        <v/>
      </c>
      <c r="DA23" s="32" t="str">
        <f t="shared" si="71"/>
        <v/>
      </c>
      <c r="DB23" s="32" t="str">
        <f t="shared" si="72"/>
        <v/>
      </c>
      <c r="DC23" s="32" t="str">
        <f t="shared" si="73"/>
        <v/>
      </c>
      <c r="DD23" s="32" t="str">
        <f t="shared" si="74"/>
        <v/>
      </c>
      <c r="DE23" s="32" t="str">
        <f t="shared" si="75"/>
        <v/>
      </c>
      <c r="DF23" s="32" t="str">
        <f t="shared" si="76"/>
        <v/>
      </c>
      <c r="DG23" s="32" t="str">
        <f t="shared" si="77"/>
        <v/>
      </c>
      <c r="DH23" s="32" t="str">
        <f t="shared" si="78"/>
        <v/>
      </c>
      <c r="DI23" s="32" t="str">
        <f t="shared" si="79"/>
        <v/>
      </c>
      <c r="DJ23" s="32" t="str">
        <f t="shared" si="80"/>
        <v/>
      </c>
      <c r="DK23" s="10"/>
      <c r="DL23" s="21">
        <f t="shared" si="81"/>
        <v>0</v>
      </c>
      <c r="DM23" s="17">
        <f t="shared" si="82"/>
        <v>0</v>
      </c>
      <c r="DO23" s="24">
        <v>0</v>
      </c>
      <c r="DP23" s="24">
        <v>-5.5</v>
      </c>
      <c r="DQ23" s="21">
        <f>T26</f>
        <v>0</v>
      </c>
      <c r="DS23" s="24">
        <v>-5.5</v>
      </c>
      <c r="DT23" s="24">
        <v>0</v>
      </c>
      <c r="DU23" s="21">
        <f>Y26</f>
        <v>0</v>
      </c>
    </row>
    <row r="24" spans="1:125" x14ac:dyDescent="0.15">
      <c r="A24" s="5" t="s">
        <v>36</v>
      </c>
      <c r="P24" s="28"/>
      <c r="Q24" s="17">
        <v>0</v>
      </c>
      <c r="R24" s="18">
        <v>-6.5</v>
      </c>
      <c r="S24" s="45"/>
      <c r="T24" s="21">
        <f t="shared" si="83"/>
        <v>0</v>
      </c>
      <c r="U24" s="10"/>
      <c r="V24" s="18">
        <v>-6.5</v>
      </c>
      <c r="W24" s="17">
        <v>0</v>
      </c>
      <c r="X24" s="45"/>
      <c r="Y24" s="21">
        <f t="shared" si="84"/>
        <v>0</v>
      </c>
      <c r="Z24" s="10"/>
      <c r="AA24" s="10"/>
      <c r="AB24" s="10"/>
      <c r="AC24" s="10"/>
      <c r="AD24" s="10"/>
      <c r="AE24" s="27"/>
      <c r="AF24" s="29">
        <v>-5.25</v>
      </c>
      <c r="AG24" s="10"/>
      <c r="AH24" s="32" t="str">
        <f t="shared" si="0"/>
        <v/>
      </c>
      <c r="AI24" s="32" t="str">
        <f t="shared" si="1"/>
        <v/>
      </c>
      <c r="AJ24" s="32" t="str">
        <f t="shared" si="2"/>
        <v/>
      </c>
      <c r="AK24" s="32" t="str">
        <f t="shared" si="3"/>
        <v/>
      </c>
      <c r="AL24" s="32" t="str">
        <f t="shared" si="4"/>
        <v/>
      </c>
      <c r="AM24" s="32" t="str">
        <f t="shared" si="5"/>
        <v/>
      </c>
      <c r="AN24" s="32" t="str">
        <f t="shared" si="6"/>
        <v/>
      </c>
      <c r="AO24" s="32" t="str">
        <f t="shared" si="7"/>
        <v/>
      </c>
      <c r="AP24" s="32" t="str">
        <f t="shared" si="8"/>
        <v/>
      </c>
      <c r="AQ24" s="32" t="str">
        <f t="shared" si="9"/>
        <v/>
      </c>
      <c r="AR24" s="32" t="str">
        <f t="shared" si="10"/>
        <v/>
      </c>
      <c r="AS24" s="32" t="str">
        <f t="shared" si="11"/>
        <v/>
      </c>
      <c r="AT24" s="32" t="str">
        <f t="shared" si="12"/>
        <v/>
      </c>
      <c r="AU24" s="32" t="str">
        <f t="shared" si="13"/>
        <v/>
      </c>
      <c r="AV24" s="32" t="str">
        <f t="shared" si="14"/>
        <v/>
      </c>
      <c r="AW24" s="32" t="str">
        <f t="shared" si="15"/>
        <v/>
      </c>
      <c r="AX24" s="32" t="str">
        <f t="shared" si="16"/>
        <v/>
      </c>
      <c r="AY24" s="32" t="str">
        <f t="shared" si="17"/>
        <v/>
      </c>
      <c r="AZ24" s="32" t="str">
        <f t="shared" si="18"/>
        <v/>
      </c>
      <c r="BA24" s="32" t="str">
        <f t="shared" si="19"/>
        <v/>
      </c>
      <c r="BB24" s="32" t="str">
        <f t="shared" si="20"/>
        <v/>
      </c>
      <c r="BC24" s="32" t="str">
        <f t="shared" si="21"/>
        <v/>
      </c>
      <c r="BD24" s="32" t="str">
        <f t="shared" si="22"/>
        <v/>
      </c>
      <c r="BE24" s="32" t="str">
        <f t="shared" si="23"/>
        <v/>
      </c>
      <c r="BF24" s="32" t="str">
        <f t="shared" si="24"/>
        <v/>
      </c>
      <c r="BG24" s="32" t="str">
        <f t="shared" si="25"/>
        <v/>
      </c>
      <c r="BH24" s="32" t="str">
        <f t="shared" si="26"/>
        <v/>
      </c>
      <c r="BI24" s="32" t="str">
        <f t="shared" si="27"/>
        <v/>
      </c>
      <c r="BJ24" s="32" t="str">
        <f t="shared" si="28"/>
        <v/>
      </c>
      <c r="BK24" s="32" t="str">
        <f t="shared" si="29"/>
        <v/>
      </c>
      <c r="BL24" s="32" t="str">
        <f t="shared" si="30"/>
        <v/>
      </c>
      <c r="BM24" s="32" t="str">
        <f t="shared" si="31"/>
        <v/>
      </c>
      <c r="BN24" s="32" t="str">
        <f t="shared" si="32"/>
        <v/>
      </c>
      <c r="BO24" s="32" t="str">
        <f t="shared" si="33"/>
        <v/>
      </c>
      <c r="BP24" s="32" t="str">
        <f t="shared" si="34"/>
        <v/>
      </c>
      <c r="BQ24" s="32" t="str">
        <f t="shared" si="35"/>
        <v/>
      </c>
      <c r="BR24" s="32" t="str">
        <f t="shared" si="36"/>
        <v/>
      </c>
      <c r="BS24" s="32" t="str">
        <f t="shared" si="37"/>
        <v/>
      </c>
      <c r="BT24" s="32" t="str">
        <f t="shared" si="38"/>
        <v/>
      </c>
      <c r="BU24" s="32" t="str">
        <f t="shared" si="39"/>
        <v/>
      </c>
      <c r="BV24" s="32" t="str">
        <f t="shared" si="40"/>
        <v/>
      </c>
      <c r="BW24" s="32" t="str">
        <f t="shared" si="41"/>
        <v/>
      </c>
      <c r="BX24" s="32" t="str">
        <f t="shared" si="42"/>
        <v/>
      </c>
      <c r="BY24" s="32" t="str">
        <f t="shared" si="43"/>
        <v/>
      </c>
      <c r="BZ24" s="32" t="str">
        <f t="shared" si="44"/>
        <v/>
      </c>
      <c r="CA24" s="32" t="str">
        <f t="shared" si="45"/>
        <v/>
      </c>
      <c r="CB24" s="32" t="str">
        <f t="shared" si="46"/>
        <v/>
      </c>
      <c r="CC24" s="32" t="str">
        <f t="shared" si="47"/>
        <v/>
      </c>
      <c r="CD24" s="32" t="str">
        <f t="shared" si="48"/>
        <v/>
      </c>
      <c r="CE24" s="32" t="str">
        <f t="shared" si="49"/>
        <v/>
      </c>
      <c r="CF24" s="32" t="str">
        <f t="shared" si="50"/>
        <v/>
      </c>
      <c r="CG24" s="32" t="str">
        <f t="shared" si="51"/>
        <v/>
      </c>
      <c r="CH24" s="32" t="str">
        <f t="shared" si="52"/>
        <v/>
      </c>
      <c r="CI24" s="32" t="str">
        <f t="shared" si="53"/>
        <v/>
      </c>
      <c r="CJ24" s="32" t="str">
        <f t="shared" si="54"/>
        <v/>
      </c>
      <c r="CK24" s="32" t="str">
        <f t="shared" si="55"/>
        <v/>
      </c>
      <c r="CL24" s="32" t="str">
        <f t="shared" si="56"/>
        <v/>
      </c>
      <c r="CM24" s="32" t="str">
        <f t="shared" si="57"/>
        <v/>
      </c>
      <c r="CN24" s="32" t="str">
        <f t="shared" si="58"/>
        <v/>
      </c>
      <c r="CO24" s="32" t="str">
        <f t="shared" si="59"/>
        <v/>
      </c>
      <c r="CP24" s="32" t="str">
        <f t="shared" si="60"/>
        <v/>
      </c>
      <c r="CQ24" s="32" t="str">
        <f t="shared" si="61"/>
        <v/>
      </c>
      <c r="CR24" s="32" t="str">
        <f t="shared" si="62"/>
        <v/>
      </c>
      <c r="CS24" s="32" t="str">
        <f t="shared" si="63"/>
        <v/>
      </c>
      <c r="CT24" s="32" t="str">
        <f t="shared" si="64"/>
        <v/>
      </c>
      <c r="CU24" s="32" t="str">
        <f t="shared" si="65"/>
        <v/>
      </c>
      <c r="CV24" s="32" t="str">
        <f t="shared" si="66"/>
        <v/>
      </c>
      <c r="CW24" s="32" t="str">
        <f t="shared" si="67"/>
        <v/>
      </c>
      <c r="CX24" s="32" t="str">
        <f t="shared" si="68"/>
        <v/>
      </c>
      <c r="CY24" s="32" t="str">
        <f t="shared" si="69"/>
        <v/>
      </c>
      <c r="CZ24" s="32" t="str">
        <f t="shared" si="70"/>
        <v/>
      </c>
      <c r="DA24" s="32" t="str">
        <f t="shared" si="71"/>
        <v/>
      </c>
      <c r="DB24" s="32" t="str">
        <f t="shared" si="72"/>
        <v/>
      </c>
      <c r="DC24" s="32" t="str">
        <f t="shared" si="73"/>
        <v/>
      </c>
      <c r="DD24" s="32" t="str">
        <f t="shared" si="74"/>
        <v/>
      </c>
      <c r="DE24" s="32" t="str">
        <f t="shared" si="75"/>
        <v/>
      </c>
      <c r="DF24" s="32" t="str">
        <f t="shared" si="76"/>
        <v/>
      </c>
      <c r="DG24" s="32" t="str">
        <f t="shared" si="77"/>
        <v/>
      </c>
      <c r="DH24" s="32" t="str">
        <f t="shared" si="78"/>
        <v/>
      </c>
      <c r="DI24" s="32" t="str">
        <f t="shared" si="79"/>
        <v/>
      </c>
      <c r="DJ24" s="32" t="str">
        <f t="shared" si="80"/>
        <v/>
      </c>
      <c r="DK24" s="10"/>
      <c r="DL24" s="21">
        <f t="shared" si="81"/>
        <v>0</v>
      </c>
      <c r="DM24" s="17">
        <f t="shared" si="82"/>
        <v>0</v>
      </c>
      <c r="DO24" s="24">
        <v>0</v>
      </c>
      <c r="DP24" s="24">
        <v>-5.25</v>
      </c>
      <c r="DQ24" s="21">
        <f>AVERAGE(DQ23,DQ25)</f>
        <v>0</v>
      </c>
      <c r="DS24" s="24">
        <v>-5.25</v>
      </c>
      <c r="DT24" s="24">
        <v>0</v>
      </c>
      <c r="DU24" s="21">
        <f>AVERAGE(DU23,DU25)</f>
        <v>0</v>
      </c>
    </row>
    <row r="25" spans="1:125" x14ac:dyDescent="0.15">
      <c r="A25" s="6" t="s">
        <v>37</v>
      </c>
      <c r="B25" s="4"/>
      <c r="P25" s="28"/>
      <c r="Q25" s="17">
        <v>0</v>
      </c>
      <c r="R25" s="18">
        <v>-6</v>
      </c>
      <c r="S25" s="45"/>
      <c r="T25" s="21">
        <f t="shared" si="83"/>
        <v>0</v>
      </c>
      <c r="U25" s="10"/>
      <c r="V25" s="18">
        <v>-6</v>
      </c>
      <c r="W25" s="17">
        <v>0</v>
      </c>
      <c r="X25" s="45"/>
      <c r="Y25" s="21">
        <f t="shared" si="84"/>
        <v>0</v>
      </c>
      <c r="Z25" s="10"/>
      <c r="AA25" s="10"/>
      <c r="AB25" s="10"/>
      <c r="AC25" s="10"/>
      <c r="AD25" s="10"/>
      <c r="AE25" s="27"/>
      <c r="AF25" s="29">
        <v>-5</v>
      </c>
      <c r="AG25" s="10"/>
      <c r="AH25" s="32" t="str">
        <f t="shared" si="0"/>
        <v/>
      </c>
      <c r="AI25" s="32" t="str">
        <f t="shared" si="1"/>
        <v/>
      </c>
      <c r="AJ25" s="32" t="str">
        <f t="shared" si="2"/>
        <v/>
      </c>
      <c r="AK25" s="32" t="str">
        <f t="shared" si="3"/>
        <v/>
      </c>
      <c r="AL25" s="32" t="str">
        <f t="shared" si="4"/>
        <v/>
      </c>
      <c r="AM25" s="32" t="str">
        <f t="shared" si="5"/>
        <v/>
      </c>
      <c r="AN25" s="32" t="str">
        <f t="shared" si="6"/>
        <v/>
      </c>
      <c r="AO25" s="32" t="str">
        <f t="shared" si="7"/>
        <v/>
      </c>
      <c r="AP25" s="32" t="str">
        <f t="shared" si="8"/>
        <v/>
      </c>
      <c r="AQ25" s="32" t="str">
        <f t="shared" si="9"/>
        <v/>
      </c>
      <c r="AR25" s="32" t="str">
        <f t="shared" si="10"/>
        <v/>
      </c>
      <c r="AS25" s="32" t="str">
        <f t="shared" si="11"/>
        <v/>
      </c>
      <c r="AT25" s="32" t="str">
        <f t="shared" si="12"/>
        <v/>
      </c>
      <c r="AU25" s="32" t="str">
        <f t="shared" si="13"/>
        <v/>
      </c>
      <c r="AV25" s="32" t="str">
        <f t="shared" si="14"/>
        <v/>
      </c>
      <c r="AW25" s="32" t="str">
        <f t="shared" si="15"/>
        <v/>
      </c>
      <c r="AX25" s="32" t="str">
        <f t="shared" si="16"/>
        <v/>
      </c>
      <c r="AY25" s="32" t="str">
        <f t="shared" si="17"/>
        <v/>
      </c>
      <c r="AZ25" s="32" t="str">
        <f t="shared" si="18"/>
        <v/>
      </c>
      <c r="BA25" s="32" t="str">
        <f t="shared" si="19"/>
        <v/>
      </c>
      <c r="BB25" s="32" t="str">
        <f t="shared" si="20"/>
        <v/>
      </c>
      <c r="BC25" s="32" t="str">
        <f t="shared" si="21"/>
        <v/>
      </c>
      <c r="BD25" s="32" t="str">
        <f t="shared" si="22"/>
        <v/>
      </c>
      <c r="BE25" s="32" t="str">
        <f t="shared" si="23"/>
        <v/>
      </c>
      <c r="BF25" s="32" t="str">
        <f t="shared" si="24"/>
        <v/>
      </c>
      <c r="BG25" s="32" t="str">
        <f t="shared" si="25"/>
        <v/>
      </c>
      <c r="BH25" s="32" t="str">
        <f t="shared" si="26"/>
        <v/>
      </c>
      <c r="BI25" s="32" t="str">
        <f t="shared" si="27"/>
        <v/>
      </c>
      <c r="BJ25" s="32" t="str">
        <f t="shared" si="28"/>
        <v/>
      </c>
      <c r="BK25" s="32" t="str">
        <f t="shared" si="29"/>
        <v/>
      </c>
      <c r="BL25" s="32" t="str">
        <f t="shared" si="30"/>
        <v/>
      </c>
      <c r="BM25" s="32" t="str">
        <f t="shared" si="31"/>
        <v/>
      </c>
      <c r="BN25" s="32" t="str">
        <f t="shared" si="32"/>
        <v/>
      </c>
      <c r="BO25" s="32" t="str">
        <f t="shared" si="33"/>
        <v/>
      </c>
      <c r="BP25" s="32" t="str">
        <f t="shared" si="34"/>
        <v/>
      </c>
      <c r="BQ25" s="32" t="str">
        <f t="shared" si="35"/>
        <v/>
      </c>
      <c r="BR25" s="32" t="str">
        <f t="shared" si="36"/>
        <v/>
      </c>
      <c r="BS25" s="32" t="str">
        <f t="shared" si="37"/>
        <v/>
      </c>
      <c r="BT25" s="32" t="str">
        <f t="shared" si="38"/>
        <v/>
      </c>
      <c r="BU25" s="32" t="str">
        <f t="shared" si="39"/>
        <v/>
      </c>
      <c r="BV25" s="32" t="str">
        <f t="shared" si="40"/>
        <v/>
      </c>
      <c r="BW25" s="32" t="str">
        <f t="shared" si="41"/>
        <v/>
      </c>
      <c r="BX25" s="32" t="str">
        <f t="shared" si="42"/>
        <v/>
      </c>
      <c r="BY25" s="32" t="str">
        <f t="shared" si="43"/>
        <v/>
      </c>
      <c r="BZ25" s="32" t="str">
        <f t="shared" si="44"/>
        <v/>
      </c>
      <c r="CA25" s="32" t="str">
        <f t="shared" si="45"/>
        <v/>
      </c>
      <c r="CB25" s="32" t="str">
        <f t="shared" si="46"/>
        <v/>
      </c>
      <c r="CC25" s="32" t="str">
        <f t="shared" si="47"/>
        <v/>
      </c>
      <c r="CD25" s="32" t="str">
        <f t="shared" si="48"/>
        <v/>
      </c>
      <c r="CE25" s="32" t="str">
        <f t="shared" si="49"/>
        <v/>
      </c>
      <c r="CF25" s="32" t="str">
        <f t="shared" si="50"/>
        <v/>
      </c>
      <c r="CG25" s="32" t="str">
        <f t="shared" si="51"/>
        <v/>
      </c>
      <c r="CH25" s="32" t="str">
        <f t="shared" si="52"/>
        <v/>
      </c>
      <c r="CI25" s="32" t="str">
        <f t="shared" si="53"/>
        <v/>
      </c>
      <c r="CJ25" s="32" t="str">
        <f t="shared" si="54"/>
        <v/>
      </c>
      <c r="CK25" s="32" t="str">
        <f t="shared" si="55"/>
        <v/>
      </c>
      <c r="CL25" s="32" t="str">
        <f t="shared" si="56"/>
        <v/>
      </c>
      <c r="CM25" s="32" t="str">
        <f t="shared" si="57"/>
        <v/>
      </c>
      <c r="CN25" s="32" t="str">
        <f t="shared" si="58"/>
        <v/>
      </c>
      <c r="CO25" s="32" t="str">
        <f t="shared" si="59"/>
        <v/>
      </c>
      <c r="CP25" s="32" t="str">
        <f t="shared" si="60"/>
        <v/>
      </c>
      <c r="CQ25" s="32" t="str">
        <f t="shared" si="61"/>
        <v/>
      </c>
      <c r="CR25" s="32" t="str">
        <f t="shared" si="62"/>
        <v/>
      </c>
      <c r="CS25" s="32" t="str">
        <f t="shared" si="63"/>
        <v/>
      </c>
      <c r="CT25" s="32" t="str">
        <f t="shared" si="64"/>
        <v/>
      </c>
      <c r="CU25" s="32" t="str">
        <f t="shared" si="65"/>
        <v/>
      </c>
      <c r="CV25" s="32" t="str">
        <f t="shared" si="66"/>
        <v/>
      </c>
      <c r="CW25" s="32" t="str">
        <f t="shared" si="67"/>
        <v/>
      </c>
      <c r="CX25" s="32" t="str">
        <f t="shared" si="68"/>
        <v/>
      </c>
      <c r="CY25" s="32" t="str">
        <f t="shared" si="69"/>
        <v/>
      </c>
      <c r="CZ25" s="32" t="str">
        <f t="shared" si="70"/>
        <v/>
      </c>
      <c r="DA25" s="32" t="str">
        <f t="shared" si="71"/>
        <v/>
      </c>
      <c r="DB25" s="32" t="str">
        <f t="shared" si="72"/>
        <v/>
      </c>
      <c r="DC25" s="32" t="str">
        <f t="shared" si="73"/>
        <v/>
      </c>
      <c r="DD25" s="32" t="str">
        <f t="shared" si="74"/>
        <v/>
      </c>
      <c r="DE25" s="32" t="str">
        <f t="shared" si="75"/>
        <v/>
      </c>
      <c r="DF25" s="32" t="str">
        <f t="shared" si="76"/>
        <v/>
      </c>
      <c r="DG25" s="32" t="str">
        <f t="shared" si="77"/>
        <v/>
      </c>
      <c r="DH25" s="32" t="str">
        <f t="shared" si="78"/>
        <v/>
      </c>
      <c r="DI25" s="32" t="str">
        <f t="shared" si="79"/>
        <v/>
      </c>
      <c r="DJ25" s="32" t="str">
        <f t="shared" si="80"/>
        <v/>
      </c>
      <c r="DK25" s="10"/>
      <c r="DL25" s="21">
        <f t="shared" si="81"/>
        <v>0</v>
      </c>
      <c r="DM25" s="17">
        <f t="shared" si="82"/>
        <v>0</v>
      </c>
      <c r="DO25" s="24">
        <v>0</v>
      </c>
      <c r="DP25" s="24">
        <v>-5</v>
      </c>
      <c r="DQ25" s="21">
        <f>T27</f>
        <v>0</v>
      </c>
      <c r="DS25" s="24">
        <v>-5</v>
      </c>
      <c r="DT25" s="24">
        <v>0</v>
      </c>
      <c r="DU25" s="21">
        <f>Y27</f>
        <v>0</v>
      </c>
    </row>
    <row r="26" spans="1:125" x14ac:dyDescent="0.15">
      <c r="A26" s="6" t="s">
        <v>38</v>
      </c>
      <c r="B26" s="4"/>
      <c r="N26" s="10"/>
      <c r="O26" s="10"/>
      <c r="P26" s="28"/>
      <c r="Q26" s="17">
        <v>0</v>
      </c>
      <c r="R26" s="18">
        <v>-5.5</v>
      </c>
      <c r="S26" s="45"/>
      <c r="T26" s="21">
        <f t="shared" si="83"/>
        <v>0</v>
      </c>
      <c r="U26" s="10"/>
      <c r="V26" s="18">
        <v>-5.5</v>
      </c>
      <c r="W26" s="17">
        <v>0</v>
      </c>
      <c r="X26" s="45"/>
      <c r="Y26" s="21">
        <f t="shared" si="84"/>
        <v>0</v>
      </c>
      <c r="Z26" s="10"/>
      <c r="AA26" s="10"/>
      <c r="AB26" s="10"/>
      <c r="AC26" s="10"/>
      <c r="AD26" s="10"/>
      <c r="AE26" s="27"/>
      <c r="AF26" s="29">
        <v>-4.75</v>
      </c>
      <c r="AG26" s="10"/>
      <c r="AH26" s="32" t="str">
        <f t="shared" si="0"/>
        <v/>
      </c>
      <c r="AI26" s="32" t="str">
        <f t="shared" si="1"/>
        <v/>
      </c>
      <c r="AJ26" s="32" t="str">
        <f t="shared" si="2"/>
        <v/>
      </c>
      <c r="AK26" s="32" t="str">
        <f t="shared" si="3"/>
        <v/>
      </c>
      <c r="AL26" s="32" t="str">
        <f t="shared" si="4"/>
        <v/>
      </c>
      <c r="AM26" s="32" t="str">
        <f t="shared" si="5"/>
        <v/>
      </c>
      <c r="AN26" s="32" t="str">
        <f t="shared" si="6"/>
        <v/>
      </c>
      <c r="AO26" s="32" t="str">
        <f t="shared" si="7"/>
        <v/>
      </c>
      <c r="AP26" s="32" t="str">
        <f t="shared" si="8"/>
        <v/>
      </c>
      <c r="AQ26" s="32" t="str">
        <f t="shared" si="9"/>
        <v/>
      </c>
      <c r="AR26" s="32" t="str">
        <f t="shared" si="10"/>
        <v/>
      </c>
      <c r="AS26" s="32" t="str">
        <f t="shared" si="11"/>
        <v/>
      </c>
      <c r="AT26" s="32" t="str">
        <f t="shared" si="12"/>
        <v/>
      </c>
      <c r="AU26" s="32" t="str">
        <f t="shared" si="13"/>
        <v/>
      </c>
      <c r="AV26" s="32" t="str">
        <f t="shared" si="14"/>
        <v/>
      </c>
      <c r="AW26" s="32" t="str">
        <f t="shared" si="15"/>
        <v/>
      </c>
      <c r="AX26" s="32" t="str">
        <f t="shared" si="16"/>
        <v/>
      </c>
      <c r="AY26" s="32" t="str">
        <f t="shared" si="17"/>
        <v/>
      </c>
      <c r="AZ26" s="32" t="str">
        <f t="shared" si="18"/>
        <v/>
      </c>
      <c r="BA26" s="32" t="str">
        <f t="shared" si="19"/>
        <v/>
      </c>
      <c r="BB26" s="32" t="str">
        <f t="shared" si="20"/>
        <v/>
      </c>
      <c r="BC26" s="32" t="str">
        <f t="shared" si="21"/>
        <v/>
      </c>
      <c r="BD26" s="32" t="str">
        <f t="shared" si="22"/>
        <v/>
      </c>
      <c r="BE26" s="32" t="str">
        <f t="shared" si="23"/>
        <v/>
      </c>
      <c r="BF26" s="32" t="str">
        <f t="shared" si="24"/>
        <v/>
      </c>
      <c r="BG26" s="32" t="str">
        <f t="shared" si="25"/>
        <v/>
      </c>
      <c r="BH26" s="32" t="str">
        <f t="shared" si="26"/>
        <v/>
      </c>
      <c r="BI26" s="32" t="str">
        <f t="shared" si="27"/>
        <v/>
      </c>
      <c r="BJ26" s="32" t="str">
        <f t="shared" si="28"/>
        <v/>
      </c>
      <c r="BK26" s="32" t="str">
        <f t="shared" si="29"/>
        <v/>
      </c>
      <c r="BL26" s="32" t="str">
        <f t="shared" si="30"/>
        <v/>
      </c>
      <c r="BM26" s="32" t="str">
        <f t="shared" si="31"/>
        <v/>
      </c>
      <c r="BN26" s="32" t="str">
        <f t="shared" si="32"/>
        <v/>
      </c>
      <c r="BO26" s="32" t="str">
        <f t="shared" si="33"/>
        <v/>
      </c>
      <c r="BP26" s="32" t="str">
        <f t="shared" si="34"/>
        <v/>
      </c>
      <c r="BQ26" s="32" t="str">
        <f t="shared" si="35"/>
        <v/>
      </c>
      <c r="BR26" s="32" t="str">
        <f t="shared" si="36"/>
        <v/>
      </c>
      <c r="BS26" s="32" t="str">
        <f t="shared" si="37"/>
        <v/>
      </c>
      <c r="BT26" s="32" t="str">
        <f t="shared" si="38"/>
        <v/>
      </c>
      <c r="BU26" s="32" t="str">
        <f t="shared" si="39"/>
        <v/>
      </c>
      <c r="BV26" s="32" t="str">
        <f t="shared" si="40"/>
        <v/>
      </c>
      <c r="BW26" s="32" t="str">
        <f t="shared" si="41"/>
        <v/>
      </c>
      <c r="BX26" s="32" t="str">
        <f t="shared" si="42"/>
        <v/>
      </c>
      <c r="BY26" s="32" t="str">
        <f t="shared" si="43"/>
        <v/>
      </c>
      <c r="BZ26" s="32" t="str">
        <f t="shared" si="44"/>
        <v/>
      </c>
      <c r="CA26" s="32" t="str">
        <f t="shared" si="45"/>
        <v/>
      </c>
      <c r="CB26" s="32" t="str">
        <f t="shared" si="46"/>
        <v/>
      </c>
      <c r="CC26" s="32" t="str">
        <f t="shared" si="47"/>
        <v/>
      </c>
      <c r="CD26" s="32" t="str">
        <f t="shared" si="48"/>
        <v/>
      </c>
      <c r="CE26" s="32" t="str">
        <f t="shared" si="49"/>
        <v/>
      </c>
      <c r="CF26" s="32" t="str">
        <f t="shared" si="50"/>
        <v/>
      </c>
      <c r="CG26" s="32" t="str">
        <f t="shared" si="51"/>
        <v/>
      </c>
      <c r="CH26" s="32" t="str">
        <f t="shared" si="52"/>
        <v/>
      </c>
      <c r="CI26" s="32" t="str">
        <f t="shared" si="53"/>
        <v/>
      </c>
      <c r="CJ26" s="32" t="str">
        <f t="shared" si="54"/>
        <v/>
      </c>
      <c r="CK26" s="32" t="str">
        <f t="shared" si="55"/>
        <v/>
      </c>
      <c r="CL26" s="32" t="str">
        <f t="shared" si="56"/>
        <v/>
      </c>
      <c r="CM26" s="32" t="str">
        <f t="shared" si="57"/>
        <v/>
      </c>
      <c r="CN26" s="32" t="str">
        <f t="shared" si="58"/>
        <v/>
      </c>
      <c r="CO26" s="32" t="str">
        <f t="shared" si="59"/>
        <v/>
      </c>
      <c r="CP26" s="32" t="str">
        <f t="shared" si="60"/>
        <v/>
      </c>
      <c r="CQ26" s="32" t="str">
        <f t="shared" si="61"/>
        <v/>
      </c>
      <c r="CR26" s="32" t="str">
        <f t="shared" si="62"/>
        <v/>
      </c>
      <c r="CS26" s="32" t="str">
        <f t="shared" si="63"/>
        <v/>
      </c>
      <c r="CT26" s="32" t="str">
        <f t="shared" si="64"/>
        <v/>
      </c>
      <c r="CU26" s="32" t="str">
        <f t="shared" si="65"/>
        <v/>
      </c>
      <c r="CV26" s="32" t="str">
        <f t="shared" si="66"/>
        <v/>
      </c>
      <c r="CW26" s="32" t="str">
        <f t="shared" si="67"/>
        <v/>
      </c>
      <c r="CX26" s="32" t="str">
        <f t="shared" si="68"/>
        <v/>
      </c>
      <c r="CY26" s="32" t="str">
        <f t="shared" si="69"/>
        <v/>
      </c>
      <c r="CZ26" s="32" t="str">
        <f t="shared" si="70"/>
        <v/>
      </c>
      <c r="DA26" s="32" t="str">
        <f t="shared" si="71"/>
        <v/>
      </c>
      <c r="DB26" s="32" t="str">
        <f t="shared" si="72"/>
        <v/>
      </c>
      <c r="DC26" s="32" t="str">
        <f t="shared" si="73"/>
        <v/>
      </c>
      <c r="DD26" s="32" t="str">
        <f t="shared" si="74"/>
        <v/>
      </c>
      <c r="DE26" s="32" t="str">
        <f t="shared" si="75"/>
        <v/>
      </c>
      <c r="DF26" s="32" t="str">
        <f t="shared" si="76"/>
        <v/>
      </c>
      <c r="DG26" s="32" t="str">
        <f t="shared" si="77"/>
        <v/>
      </c>
      <c r="DH26" s="32" t="str">
        <f t="shared" si="78"/>
        <v/>
      </c>
      <c r="DI26" s="32" t="str">
        <f t="shared" si="79"/>
        <v/>
      </c>
      <c r="DJ26" s="32" t="str">
        <f t="shared" si="80"/>
        <v/>
      </c>
      <c r="DK26" s="10"/>
      <c r="DL26" s="21">
        <f t="shared" si="81"/>
        <v>0</v>
      </c>
      <c r="DM26" s="17">
        <f t="shared" si="82"/>
        <v>0</v>
      </c>
      <c r="DO26" s="24">
        <v>0</v>
      </c>
      <c r="DP26" s="24">
        <v>-4.75</v>
      </c>
      <c r="DQ26" s="21">
        <f>AVERAGE(DQ25,DQ27)</f>
        <v>0</v>
      </c>
      <c r="DS26" s="24">
        <v>-4.75</v>
      </c>
      <c r="DT26" s="24">
        <v>0</v>
      </c>
      <c r="DU26" s="21">
        <f>AVERAGE(DU25,DU27)</f>
        <v>0</v>
      </c>
    </row>
    <row r="27" spans="1:125" x14ac:dyDescent="0.15">
      <c r="A27" s="8"/>
      <c r="N27" s="10"/>
      <c r="O27" s="10"/>
      <c r="P27" s="28"/>
      <c r="Q27" s="17">
        <v>0</v>
      </c>
      <c r="R27" s="18">
        <v>-5</v>
      </c>
      <c r="S27" s="45"/>
      <c r="T27" s="21">
        <f t="shared" si="83"/>
        <v>0</v>
      </c>
      <c r="U27" s="10"/>
      <c r="V27" s="18">
        <v>-5</v>
      </c>
      <c r="W27" s="17">
        <v>0</v>
      </c>
      <c r="X27" s="45"/>
      <c r="Y27" s="21">
        <f t="shared" si="84"/>
        <v>0</v>
      </c>
      <c r="Z27" s="10"/>
      <c r="AA27" s="10"/>
      <c r="AB27" s="10"/>
      <c r="AC27" s="10"/>
      <c r="AD27" s="10"/>
      <c r="AE27" s="27"/>
      <c r="AF27" s="29">
        <v>-4.5</v>
      </c>
      <c r="AG27" s="10"/>
      <c r="AH27" s="32" t="str">
        <f t="shared" si="0"/>
        <v/>
      </c>
      <c r="AI27" s="32" t="str">
        <f t="shared" si="1"/>
        <v/>
      </c>
      <c r="AJ27" s="32" t="str">
        <f t="shared" si="2"/>
        <v/>
      </c>
      <c r="AK27" s="32" t="str">
        <f t="shared" si="3"/>
        <v/>
      </c>
      <c r="AL27" s="32" t="str">
        <f t="shared" si="4"/>
        <v/>
      </c>
      <c r="AM27" s="32" t="str">
        <f t="shared" si="5"/>
        <v/>
      </c>
      <c r="AN27" s="32" t="str">
        <f t="shared" si="6"/>
        <v/>
      </c>
      <c r="AO27" s="32" t="str">
        <f t="shared" si="7"/>
        <v/>
      </c>
      <c r="AP27" s="32" t="str">
        <f t="shared" si="8"/>
        <v/>
      </c>
      <c r="AQ27" s="32" t="str">
        <f t="shared" si="9"/>
        <v/>
      </c>
      <c r="AR27" s="32" t="str">
        <f t="shared" si="10"/>
        <v/>
      </c>
      <c r="AS27" s="32" t="str">
        <f t="shared" si="11"/>
        <v/>
      </c>
      <c r="AT27" s="32" t="str">
        <f t="shared" si="12"/>
        <v/>
      </c>
      <c r="AU27" s="32" t="str">
        <f t="shared" si="13"/>
        <v/>
      </c>
      <c r="AV27" s="32" t="str">
        <f t="shared" si="14"/>
        <v/>
      </c>
      <c r="AW27" s="32" t="str">
        <f t="shared" si="15"/>
        <v/>
      </c>
      <c r="AX27" s="32" t="str">
        <f t="shared" si="16"/>
        <v/>
      </c>
      <c r="AY27" s="32" t="str">
        <f t="shared" si="17"/>
        <v/>
      </c>
      <c r="AZ27" s="32" t="str">
        <f t="shared" si="18"/>
        <v/>
      </c>
      <c r="BA27" s="32" t="str">
        <f t="shared" si="19"/>
        <v/>
      </c>
      <c r="BB27" s="32" t="str">
        <f t="shared" si="20"/>
        <v/>
      </c>
      <c r="BC27" s="32" t="str">
        <f t="shared" si="21"/>
        <v/>
      </c>
      <c r="BD27" s="32" t="str">
        <f t="shared" si="22"/>
        <v/>
      </c>
      <c r="BE27" s="32" t="str">
        <f t="shared" si="23"/>
        <v/>
      </c>
      <c r="BF27" s="32" t="str">
        <f t="shared" si="24"/>
        <v/>
      </c>
      <c r="BG27" s="32" t="str">
        <f t="shared" si="25"/>
        <v/>
      </c>
      <c r="BH27" s="32" t="str">
        <f t="shared" si="26"/>
        <v/>
      </c>
      <c r="BI27" s="32" t="str">
        <f t="shared" si="27"/>
        <v/>
      </c>
      <c r="BJ27" s="32" t="str">
        <f t="shared" si="28"/>
        <v/>
      </c>
      <c r="BK27" s="32" t="str">
        <f t="shared" si="29"/>
        <v/>
      </c>
      <c r="BL27" s="32" t="str">
        <f t="shared" si="30"/>
        <v/>
      </c>
      <c r="BM27" s="32" t="str">
        <f t="shared" si="31"/>
        <v/>
      </c>
      <c r="BN27" s="32" t="str">
        <f t="shared" si="32"/>
        <v/>
      </c>
      <c r="BO27" s="32" t="str">
        <f t="shared" si="33"/>
        <v/>
      </c>
      <c r="BP27" s="32" t="str">
        <f t="shared" si="34"/>
        <v/>
      </c>
      <c r="BQ27" s="32" t="str">
        <f t="shared" si="35"/>
        <v/>
      </c>
      <c r="BR27" s="32" t="str">
        <f t="shared" si="36"/>
        <v/>
      </c>
      <c r="BS27" s="32" t="str">
        <f t="shared" si="37"/>
        <v/>
      </c>
      <c r="BT27" s="32" t="str">
        <f t="shared" si="38"/>
        <v/>
      </c>
      <c r="BU27" s="32" t="str">
        <f t="shared" si="39"/>
        <v/>
      </c>
      <c r="BV27" s="32" t="str">
        <f t="shared" si="40"/>
        <v/>
      </c>
      <c r="BW27" s="32" t="str">
        <f t="shared" si="41"/>
        <v/>
      </c>
      <c r="BX27" s="32" t="str">
        <f t="shared" si="42"/>
        <v/>
      </c>
      <c r="BY27" s="32" t="str">
        <f t="shared" si="43"/>
        <v/>
      </c>
      <c r="BZ27" s="32" t="str">
        <f t="shared" si="44"/>
        <v/>
      </c>
      <c r="CA27" s="32" t="str">
        <f t="shared" si="45"/>
        <v/>
      </c>
      <c r="CB27" s="32" t="str">
        <f t="shared" si="46"/>
        <v/>
      </c>
      <c r="CC27" s="32" t="str">
        <f t="shared" si="47"/>
        <v/>
      </c>
      <c r="CD27" s="32" t="str">
        <f t="shared" si="48"/>
        <v/>
      </c>
      <c r="CE27" s="32" t="str">
        <f t="shared" si="49"/>
        <v/>
      </c>
      <c r="CF27" s="32" t="str">
        <f t="shared" si="50"/>
        <v/>
      </c>
      <c r="CG27" s="32" t="str">
        <f t="shared" si="51"/>
        <v/>
      </c>
      <c r="CH27" s="32" t="str">
        <f t="shared" si="52"/>
        <v/>
      </c>
      <c r="CI27" s="32" t="str">
        <f t="shared" si="53"/>
        <v/>
      </c>
      <c r="CJ27" s="32" t="str">
        <f t="shared" si="54"/>
        <v/>
      </c>
      <c r="CK27" s="32" t="str">
        <f t="shared" si="55"/>
        <v/>
      </c>
      <c r="CL27" s="32" t="str">
        <f t="shared" si="56"/>
        <v/>
      </c>
      <c r="CM27" s="32" t="str">
        <f t="shared" si="57"/>
        <v/>
      </c>
      <c r="CN27" s="32" t="str">
        <f t="shared" si="58"/>
        <v/>
      </c>
      <c r="CO27" s="32" t="str">
        <f t="shared" si="59"/>
        <v/>
      </c>
      <c r="CP27" s="32" t="str">
        <f t="shared" si="60"/>
        <v/>
      </c>
      <c r="CQ27" s="32" t="str">
        <f t="shared" si="61"/>
        <v/>
      </c>
      <c r="CR27" s="32" t="str">
        <f t="shared" si="62"/>
        <v/>
      </c>
      <c r="CS27" s="32" t="str">
        <f t="shared" si="63"/>
        <v/>
      </c>
      <c r="CT27" s="32" t="str">
        <f t="shared" si="64"/>
        <v/>
      </c>
      <c r="CU27" s="32" t="str">
        <f t="shared" si="65"/>
        <v/>
      </c>
      <c r="CV27" s="32" t="str">
        <f t="shared" si="66"/>
        <v/>
      </c>
      <c r="CW27" s="32" t="str">
        <f t="shared" si="67"/>
        <v/>
      </c>
      <c r="CX27" s="32" t="str">
        <f t="shared" si="68"/>
        <v/>
      </c>
      <c r="CY27" s="32" t="str">
        <f t="shared" si="69"/>
        <v/>
      </c>
      <c r="CZ27" s="32" t="str">
        <f t="shared" si="70"/>
        <v/>
      </c>
      <c r="DA27" s="32" t="str">
        <f t="shared" si="71"/>
        <v/>
      </c>
      <c r="DB27" s="32" t="str">
        <f t="shared" si="72"/>
        <v/>
      </c>
      <c r="DC27" s="32" t="str">
        <f t="shared" si="73"/>
        <v/>
      </c>
      <c r="DD27" s="32" t="str">
        <f t="shared" si="74"/>
        <v/>
      </c>
      <c r="DE27" s="32" t="str">
        <f t="shared" si="75"/>
        <v/>
      </c>
      <c r="DF27" s="32" t="str">
        <f t="shared" si="76"/>
        <v/>
      </c>
      <c r="DG27" s="32" t="str">
        <f t="shared" si="77"/>
        <v/>
      </c>
      <c r="DH27" s="32" t="str">
        <f t="shared" si="78"/>
        <v/>
      </c>
      <c r="DI27" s="32" t="str">
        <f t="shared" si="79"/>
        <v/>
      </c>
      <c r="DJ27" s="32" t="str">
        <f t="shared" si="80"/>
        <v/>
      </c>
      <c r="DK27" s="10"/>
      <c r="DL27" s="21">
        <f t="shared" si="81"/>
        <v>0</v>
      </c>
      <c r="DM27" s="17">
        <f t="shared" si="82"/>
        <v>0</v>
      </c>
      <c r="DO27" s="24">
        <v>0</v>
      </c>
      <c r="DP27" s="24">
        <v>-4.5</v>
      </c>
      <c r="DQ27" s="21">
        <f>T28</f>
        <v>0</v>
      </c>
      <c r="DS27" s="24">
        <v>-4.5</v>
      </c>
      <c r="DT27" s="24">
        <v>0</v>
      </c>
      <c r="DU27" s="21">
        <f>Y28</f>
        <v>0</v>
      </c>
    </row>
    <row r="28" spans="1:125" x14ac:dyDescent="0.15">
      <c r="A28" s="8"/>
      <c r="F28" s="7" t="s">
        <v>39</v>
      </c>
      <c r="G28" s="13">
        <f>LP_254!B6</f>
        <v>254</v>
      </c>
      <c r="H28" s="6" t="s">
        <v>40</v>
      </c>
      <c r="N28" s="48"/>
      <c r="O28" s="49"/>
      <c r="P28" s="28"/>
      <c r="Q28" s="17">
        <v>0</v>
      </c>
      <c r="R28" s="18">
        <v>-4.5</v>
      </c>
      <c r="S28" s="45"/>
      <c r="T28" s="21">
        <f t="shared" si="83"/>
        <v>0</v>
      </c>
      <c r="U28" s="10"/>
      <c r="V28" s="18">
        <v>-4.5</v>
      </c>
      <c r="W28" s="17">
        <v>0</v>
      </c>
      <c r="X28" s="45"/>
      <c r="Y28" s="21">
        <f t="shared" si="84"/>
        <v>0</v>
      </c>
      <c r="Z28" s="10"/>
      <c r="AA28" s="10"/>
      <c r="AB28" s="10"/>
      <c r="AC28" s="10"/>
      <c r="AD28" s="10"/>
      <c r="AE28" s="27"/>
      <c r="AF28" s="29">
        <v>-4.25</v>
      </c>
      <c r="AG28" s="10"/>
      <c r="AH28" s="32" t="str">
        <f t="shared" si="0"/>
        <v/>
      </c>
      <c r="AI28" s="32" t="str">
        <f t="shared" si="1"/>
        <v/>
      </c>
      <c r="AJ28" s="32" t="str">
        <f t="shared" si="2"/>
        <v/>
      </c>
      <c r="AK28" s="32" t="str">
        <f t="shared" si="3"/>
        <v/>
      </c>
      <c r="AL28" s="32" t="str">
        <f t="shared" si="4"/>
        <v/>
      </c>
      <c r="AM28" s="32" t="str">
        <f t="shared" si="5"/>
        <v/>
      </c>
      <c r="AN28" s="32" t="str">
        <f t="shared" si="6"/>
        <v/>
      </c>
      <c r="AO28" s="32" t="str">
        <f t="shared" si="7"/>
        <v/>
      </c>
      <c r="AP28" s="32" t="str">
        <f t="shared" si="8"/>
        <v/>
      </c>
      <c r="AQ28" s="32" t="str">
        <f t="shared" si="9"/>
        <v/>
      </c>
      <c r="AR28" s="32" t="str">
        <f t="shared" si="10"/>
        <v/>
      </c>
      <c r="AS28" s="32" t="str">
        <f t="shared" si="11"/>
        <v/>
      </c>
      <c r="AT28" s="32" t="str">
        <f t="shared" si="12"/>
        <v/>
      </c>
      <c r="AU28" s="32" t="str">
        <f t="shared" si="13"/>
        <v/>
      </c>
      <c r="AV28" s="32" t="str">
        <f t="shared" si="14"/>
        <v/>
      </c>
      <c r="AW28" s="32" t="str">
        <f t="shared" si="15"/>
        <v/>
      </c>
      <c r="AX28" s="32" t="str">
        <f t="shared" si="16"/>
        <v/>
      </c>
      <c r="AY28" s="32" t="str">
        <f t="shared" si="17"/>
        <v/>
      </c>
      <c r="AZ28" s="32" t="str">
        <f t="shared" si="18"/>
        <v/>
      </c>
      <c r="BA28" s="32" t="str">
        <f t="shared" si="19"/>
        <v/>
      </c>
      <c r="BB28" s="32" t="str">
        <f t="shared" si="20"/>
        <v/>
      </c>
      <c r="BC28" s="32" t="str">
        <f t="shared" si="21"/>
        <v/>
      </c>
      <c r="BD28" s="32" t="str">
        <f t="shared" si="22"/>
        <v/>
      </c>
      <c r="BE28" s="32" t="str">
        <f t="shared" si="23"/>
        <v/>
      </c>
      <c r="BF28" s="32" t="str">
        <f t="shared" si="24"/>
        <v/>
      </c>
      <c r="BG28" s="32" t="str">
        <f t="shared" si="25"/>
        <v/>
      </c>
      <c r="BH28" s="32" t="str">
        <f t="shared" si="26"/>
        <v/>
      </c>
      <c r="BI28" s="32" t="str">
        <f t="shared" si="27"/>
        <v/>
      </c>
      <c r="BJ28" s="32" t="str">
        <f t="shared" si="28"/>
        <v/>
      </c>
      <c r="BK28" s="32" t="str">
        <f t="shared" si="29"/>
        <v/>
      </c>
      <c r="BL28" s="32" t="str">
        <f t="shared" si="30"/>
        <v/>
      </c>
      <c r="BM28" s="32" t="str">
        <f t="shared" si="31"/>
        <v/>
      </c>
      <c r="BN28" s="32" t="str">
        <f t="shared" si="32"/>
        <v/>
      </c>
      <c r="BO28" s="32" t="str">
        <f t="shared" si="33"/>
        <v/>
      </c>
      <c r="BP28" s="32" t="str">
        <f t="shared" si="34"/>
        <v/>
      </c>
      <c r="BQ28" s="32" t="str">
        <f t="shared" si="35"/>
        <v/>
      </c>
      <c r="BR28" s="32" t="str">
        <f t="shared" si="36"/>
        <v/>
      </c>
      <c r="BS28" s="32" t="str">
        <f t="shared" si="37"/>
        <v/>
      </c>
      <c r="BT28" s="32" t="str">
        <f t="shared" si="38"/>
        <v/>
      </c>
      <c r="BU28" s="32" t="str">
        <f t="shared" si="39"/>
        <v/>
      </c>
      <c r="BV28" s="32" t="str">
        <f t="shared" si="40"/>
        <v/>
      </c>
      <c r="BW28" s="32" t="str">
        <f t="shared" si="41"/>
        <v/>
      </c>
      <c r="BX28" s="32" t="str">
        <f t="shared" si="42"/>
        <v/>
      </c>
      <c r="BY28" s="32" t="str">
        <f t="shared" si="43"/>
        <v/>
      </c>
      <c r="BZ28" s="32" t="str">
        <f t="shared" si="44"/>
        <v/>
      </c>
      <c r="CA28" s="32" t="str">
        <f t="shared" si="45"/>
        <v/>
      </c>
      <c r="CB28" s="32" t="str">
        <f t="shared" si="46"/>
        <v/>
      </c>
      <c r="CC28" s="32" t="str">
        <f t="shared" si="47"/>
        <v/>
      </c>
      <c r="CD28" s="32" t="str">
        <f t="shared" si="48"/>
        <v/>
      </c>
      <c r="CE28" s="32" t="str">
        <f t="shared" si="49"/>
        <v/>
      </c>
      <c r="CF28" s="32" t="str">
        <f t="shared" si="50"/>
        <v/>
      </c>
      <c r="CG28" s="32" t="str">
        <f t="shared" si="51"/>
        <v/>
      </c>
      <c r="CH28" s="32" t="str">
        <f t="shared" si="52"/>
        <v/>
      </c>
      <c r="CI28" s="32" t="str">
        <f t="shared" si="53"/>
        <v/>
      </c>
      <c r="CJ28" s="32" t="str">
        <f t="shared" si="54"/>
        <v/>
      </c>
      <c r="CK28" s="32" t="str">
        <f t="shared" si="55"/>
        <v/>
      </c>
      <c r="CL28" s="32" t="str">
        <f t="shared" si="56"/>
        <v/>
      </c>
      <c r="CM28" s="32" t="str">
        <f t="shared" si="57"/>
        <v/>
      </c>
      <c r="CN28" s="32" t="str">
        <f t="shared" si="58"/>
        <v/>
      </c>
      <c r="CO28" s="32" t="str">
        <f t="shared" si="59"/>
        <v/>
      </c>
      <c r="CP28" s="32" t="str">
        <f t="shared" si="60"/>
        <v/>
      </c>
      <c r="CQ28" s="32" t="str">
        <f t="shared" si="61"/>
        <v/>
      </c>
      <c r="CR28" s="32" t="str">
        <f t="shared" si="62"/>
        <v/>
      </c>
      <c r="CS28" s="32" t="str">
        <f t="shared" si="63"/>
        <v/>
      </c>
      <c r="CT28" s="32" t="str">
        <f t="shared" si="64"/>
        <v/>
      </c>
      <c r="CU28" s="32" t="str">
        <f t="shared" si="65"/>
        <v/>
      </c>
      <c r="CV28" s="32" t="str">
        <f t="shared" si="66"/>
        <v/>
      </c>
      <c r="CW28" s="32" t="str">
        <f t="shared" si="67"/>
        <v/>
      </c>
      <c r="CX28" s="32" t="str">
        <f t="shared" si="68"/>
        <v/>
      </c>
      <c r="CY28" s="32" t="str">
        <f t="shared" si="69"/>
        <v/>
      </c>
      <c r="CZ28" s="32" t="str">
        <f t="shared" si="70"/>
        <v/>
      </c>
      <c r="DA28" s="32" t="str">
        <f t="shared" si="71"/>
        <v/>
      </c>
      <c r="DB28" s="32" t="str">
        <f t="shared" si="72"/>
        <v/>
      </c>
      <c r="DC28" s="32" t="str">
        <f t="shared" si="73"/>
        <v/>
      </c>
      <c r="DD28" s="32" t="str">
        <f t="shared" si="74"/>
        <v/>
      </c>
      <c r="DE28" s="32" t="str">
        <f t="shared" si="75"/>
        <v/>
      </c>
      <c r="DF28" s="32" t="str">
        <f t="shared" si="76"/>
        <v/>
      </c>
      <c r="DG28" s="32" t="str">
        <f t="shared" si="77"/>
        <v/>
      </c>
      <c r="DH28" s="32" t="str">
        <f t="shared" si="78"/>
        <v/>
      </c>
      <c r="DI28" s="32" t="str">
        <f t="shared" si="79"/>
        <v/>
      </c>
      <c r="DJ28" s="32" t="str">
        <f t="shared" si="80"/>
        <v/>
      </c>
      <c r="DK28" s="10"/>
      <c r="DL28" s="21">
        <f t="shared" si="81"/>
        <v>0</v>
      </c>
      <c r="DM28" s="17">
        <f t="shared" si="82"/>
        <v>0</v>
      </c>
      <c r="DO28" s="24">
        <v>0</v>
      </c>
      <c r="DP28" s="24">
        <v>-4.25</v>
      </c>
      <c r="DQ28" s="21">
        <f>AVERAGE(DQ27,DQ29)</f>
        <v>0</v>
      </c>
      <c r="DS28" s="24">
        <v>-4.25</v>
      </c>
      <c r="DT28" s="24">
        <v>0</v>
      </c>
      <c r="DU28" s="21">
        <f>AVERAGE(DU27,DU29)</f>
        <v>0</v>
      </c>
    </row>
    <row r="29" spans="1:125" x14ac:dyDescent="0.15">
      <c r="A29" s="8"/>
      <c r="F29" s="12" t="s">
        <v>41</v>
      </c>
      <c r="G29" s="79">
        <f>LP_254!B5</f>
        <v>258.4700285366319</v>
      </c>
      <c r="H29" s="6" t="s">
        <v>40</v>
      </c>
      <c r="N29" s="10"/>
      <c r="O29" s="10"/>
      <c r="P29" s="28"/>
      <c r="Q29" s="17">
        <v>0</v>
      </c>
      <c r="R29" s="18">
        <v>-4</v>
      </c>
      <c r="S29" s="45"/>
      <c r="T29" s="21">
        <f t="shared" si="83"/>
        <v>0</v>
      </c>
      <c r="U29" s="10"/>
      <c r="V29" s="18">
        <v>-4</v>
      </c>
      <c r="W29" s="17">
        <v>0</v>
      </c>
      <c r="X29" s="45"/>
      <c r="Y29" s="21">
        <f t="shared" si="84"/>
        <v>0</v>
      </c>
      <c r="Z29" s="10"/>
      <c r="AA29" s="10"/>
      <c r="AB29" s="10"/>
      <c r="AC29" s="10"/>
      <c r="AD29" s="10"/>
      <c r="AE29" s="27"/>
      <c r="AF29" s="29">
        <v>-4</v>
      </c>
      <c r="AG29" s="10"/>
      <c r="AH29" s="32" t="str">
        <f t="shared" si="0"/>
        <v/>
      </c>
      <c r="AI29" s="32" t="str">
        <f t="shared" si="1"/>
        <v/>
      </c>
      <c r="AJ29" s="32" t="str">
        <f t="shared" si="2"/>
        <v/>
      </c>
      <c r="AK29" s="32" t="str">
        <f t="shared" si="3"/>
        <v/>
      </c>
      <c r="AL29" s="32" t="str">
        <f t="shared" si="4"/>
        <v/>
      </c>
      <c r="AM29" s="32" t="str">
        <f t="shared" si="5"/>
        <v/>
      </c>
      <c r="AN29" s="32" t="str">
        <f t="shared" si="6"/>
        <v/>
      </c>
      <c r="AO29" s="32" t="str">
        <f t="shared" si="7"/>
        <v/>
      </c>
      <c r="AP29" s="32" t="str">
        <f t="shared" si="8"/>
        <v/>
      </c>
      <c r="AQ29" s="32" t="str">
        <f t="shared" si="9"/>
        <v/>
      </c>
      <c r="AR29" s="32" t="str">
        <f t="shared" si="10"/>
        <v/>
      </c>
      <c r="AS29" s="32" t="str">
        <f t="shared" si="11"/>
        <v/>
      </c>
      <c r="AT29" s="32" t="str">
        <f t="shared" si="12"/>
        <v/>
      </c>
      <c r="AU29" s="32" t="str">
        <f t="shared" si="13"/>
        <v/>
      </c>
      <c r="AV29" s="32" t="str">
        <f t="shared" si="14"/>
        <v/>
      </c>
      <c r="AW29" s="32" t="str">
        <f t="shared" si="15"/>
        <v/>
      </c>
      <c r="AX29" s="32" t="str">
        <f t="shared" si="16"/>
        <v/>
      </c>
      <c r="AY29" s="32" t="str">
        <f t="shared" si="17"/>
        <v/>
      </c>
      <c r="AZ29" s="32" t="str">
        <f t="shared" si="18"/>
        <v/>
      </c>
      <c r="BA29" s="32" t="str">
        <f t="shared" si="19"/>
        <v/>
      </c>
      <c r="BB29" s="32" t="str">
        <f t="shared" si="20"/>
        <v/>
      </c>
      <c r="BC29" s="32" t="str">
        <f t="shared" si="21"/>
        <v/>
      </c>
      <c r="BD29" s="32" t="str">
        <f t="shared" si="22"/>
        <v/>
      </c>
      <c r="BE29" s="32" t="str">
        <f t="shared" si="23"/>
        <v/>
      </c>
      <c r="BF29" s="32" t="str">
        <f t="shared" si="24"/>
        <v/>
      </c>
      <c r="BG29" s="32" t="str">
        <f t="shared" si="25"/>
        <v/>
      </c>
      <c r="BH29" s="32" t="str">
        <f t="shared" si="26"/>
        <v/>
      </c>
      <c r="BI29" s="32" t="str">
        <f t="shared" si="27"/>
        <v/>
      </c>
      <c r="BJ29" s="32" t="str">
        <f t="shared" si="28"/>
        <v/>
      </c>
      <c r="BK29" s="32" t="str">
        <f t="shared" si="29"/>
        <v/>
      </c>
      <c r="BL29" s="32" t="str">
        <f t="shared" si="30"/>
        <v/>
      </c>
      <c r="BM29" s="32" t="str">
        <f t="shared" si="31"/>
        <v/>
      </c>
      <c r="BN29" s="32" t="str">
        <f t="shared" si="32"/>
        <v/>
      </c>
      <c r="BO29" s="32" t="str">
        <f t="shared" si="33"/>
        <v/>
      </c>
      <c r="BP29" s="32" t="str">
        <f t="shared" si="34"/>
        <v/>
      </c>
      <c r="BQ29" s="32" t="str">
        <f t="shared" si="35"/>
        <v/>
      </c>
      <c r="BR29" s="32" t="str">
        <f t="shared" si="36"/>
        <v/>
      </c>
      <c r="BS29" s="32" t="str">
        <f t="shared" si="37"/>
        <v/>
      </c>
      <c r="BT29" s="32" t="str">
        <f t="shared" si="38"/>
        <v/>
      </c>
      <c r="BU29" s="32" t="str">
        <f t="shared" si="39"/>
        <v/>
      </c>
      <c r="BV29" s="32" t="str">
        <f t="shared" si="40"/>
        <v/>
      </c>
      <c r="BW29" s="32" t="str">
        <f t="shared" si="41"/>
        <v/>
      </c>
      <c r="BX29" s="32" t="str">
        <f t="shared" si="42"/>
        <v/>
      </c>
      <c r="BY29" s="32" t="str">
        <f t="shared" si="43"/>
        <v/>
      </c>
      <c r="BZ29" s="32" t="str">
        <f t="shared" si="44"/>
        <v/>
      </c>
      <c r="CA29" s="32" t="str">
        <f t="shared" si="45"/>
        <v/>
      </c>
      <c r="CB29" s="32" t="str">
        <f t="shared" si="46"/>
        <v/>
      </c>
      <c r="CC29" s="32" t="str">
        <f t="shared" si="47"/>
        <v/>
      </c>
      <c r="CD29" s="32" t="str">
        <f t="shared" si="48"/>
        <v/>
      </c>
      <c r="CE29" s="32" t="str">
        <f t="shared" si="49"/>
        <v/>
      </c>
      <c r="CF29" s="32" t="str">
        <f t="shared" si="50"/>
        <v/>
      </c>
      <c r="CG29" s="32" t="str">
        <f t="shared" si="51"/>
        <v/>
      </c>
      <c r="CH29" s="32" t="str">
        <f t="shared" si="52"/>
        <v/>
      </c>
      <c r="CI29" s="32" t="str">
        <f t="shared" si="53"/>
        <v/>
      </c>
      <c r="CJ29" s="32" t="str">
        <f t="shared" si="54"/>
        <v/>
      </c>
      <c r="CK29" s="32" t="str">
        <f t="shared" si="55"/>
        <v/>
      </c>
      <c r="CL29" s="32" t="str">
        <f t="shared" si="56"/>
        <v/>
      </c>
      <c r="CM29" s="32" t="str">
        <f t="shared" si="57"/>
        <v/>
      </c>
      <c r="CN29" s="32" t="str">
        <f t="shared" si="58"/>
        <v/>
      </c>
      <c r="CO29" s="32" t="str">
        <f t="shared" si="59"/>
        <v/>
      </c>
      <c r="CP29" s="32" t="str">
        <f t="shared" si="60"/>
        <v/>
      </c>
      <c r="CQ29" s="32" t="str">
        <f t="shared" si="61"/>
        <v/>
      </c>
      <c r="CR29" s="32" t="str">
        <f t="shared" si="62"/>
        <v/>
      </c>
      <c r="CS29" s="32" t="str">
        <f t="shared" si="63"/>
        <v/>
      </c>
      <c r="CT29" s="32" t="str">
        <f t="shared" si="64"/>
        <v/>
      </c>
      <c r="CU29" s="32" t="str">
        <f t="shared" si="65"/>
        <v/>
      </c>
      <c r="CV29" s="32" t="str">
        <f t="shared" si="66"/>
        <v/>
      </c>
      <c r="CW29" s="32" t="str">
        <f t="shared" si="67"/>
        <v/>
      </c>
      <c r="CX29" s="32" t="str">
        <f t="shared" si="68"/>
        <v/>
      </c>
      <c r="CY29" s="32" t="str">
        <f t="shared" si="69"/>
        <v/>
      </c>
      <c r="CZ29" s="32" t="str">
        <f t="shared" si="70"/>
        <v/>
      </c>
      <c r="DA29" s="32" t="str">
        <f t="shared" si="71"/>
        <v/>
      </c>
      <c r="DB29" s="32" t="str">
        <f t="shared" si="72"/>
        <v/>
      </c>
      <c r="DC29" s="32" t="str">
        <f t="shared" si="73"/>
        <v/>
      </c>
      <c r="DD29" s="32" t="str">
        <f t="shared" si="74"/>
        <v/>
      </c>
      <c r="DE29" s="32" t="str">
        <f t="shared" si="75"/>
        <v/>
      </c>
      <c r="DF29" s="32" t="str">
        <f t="shared" si="76"/>
        <v/>
      </c>
      <c r="DG29" s="32" t="str">
        <f t="shared" si="77"/>
        <v/>
      </c>
      <c r="DH29" s="32" t="str">
        <f t="shared" si="78"/>
        <v/>
      </c>
      <c r="DI29" s="32" t="str">
        <f t="shared" si="79"/>
        <v/>
      </c>
      <c r="DJ29" s="32" t="str">
        <f t="shared" si="80"/>
        <v/>
      </c>
      <c r="DK29" s="10"/>
      <c r="DL29" s="21">
        <f t="shared" si="81"/>
        <v>0</v>
      </c>
      <c r="DM29" s="17">
        <f t="shared" si="82"/>
        <v>0</v>
      </c>
      <c r="DO29" s="24">
        <v>0</v>
      </c>
      <c r="DP29" s="24">
        <v>-4</v>
      </c>
      <c r="DQ29" s="21">
        <f>T29</f>
        <v>0</v>
      </c>
      <c r="DS29" s="24">
        <v>-4</v>
      </c>
      <c r="DT29" s="24">
        <v>0</v>
      </c>
      <c r="DU29" s="21">
        <f>Y29</f>
        <v>0</v>
      </c>
    </row>
    <row r="30" spans="1:125" x14ac:dyDescent="0.15">
      <c r="A30" s="8"/>
      <c r="N30" s="10"/>
      <c r="O30" s="10"/>
      <c r="P30" s="28"/>
      <c r="Q30" s="17">
        <v>0</v>
      </c>
      <c r="R30" s="18">
        <v>-3.5</v>
      </c>
      <c r="S30" s="45">
        <v>0.18679999999999999</v>
      </c>
      <c r="T30" s="21">
        <f t="shared" si="83"/>
        <v>0.90416263310745393</v>
      </c>
      <c r="U30" s="10"/>
      <c r="V30" s="18">
        <v>-3.5</v>
      </c>
      <c r="W30" s="17">
        <v>0</v>
      </c>
      <c r="X30" s="119">
        <v>0.18720000000000001</v>
      </c>
      <c r="Y30" s="21">
        <f t="shared" si="84"/>
        <v>0.90962099125364426</v>
      </c>
      <c r="Z30" s="10"/>
      <c r="AA30" s="10"/>
      <c r="AB30" s="10"/>
      <c r="AC30" s="10"/>
      <c r="AD30" s="10"/>
      <c r="AE30" s="27"/>
      <c r="AF30" s="29">
        <v>-3.75</v>
      </c>
      <c r="AG30" s="10"/>
      <c r="AH30" s="32" t="str">
        <f t="shared" si="0"/>
        <v/>
      </c>
      <c r="AI30" s="32" t="str">
        <f t="shared" si="1"/>
        <v/>
      </c>
      <c r="AJ30" s="32" t="str">
        <f t="shared" si="2"/>
        <v/>
      </c>
      <c r="AK30" s="32" t="str">
        <f t="shared" si="3"/>
        <v/>
      </c>
      <c r="AL30" s="32" t="str">
        <f t="shared" si="4"/>
        <v/>
      </c>
      <c r="AM30" s="32" t="str">
        <f t="shared" si="5"/>
        <v/>
      </c>
      <c r="AN30" s="32" t="str">
        <f t="shared" si="6"/>
        <v/>
      </c>
      <c r="AO30" s="32" t="str">
        <f t="shared" si="7"/>
        <v/>
      </c>
      <c r="AP30" s="32" t="str">
        <f t="shared" si="8"/>
        <v/>
      </c>
      <c r="AQ30" s="32" t="str">
        <f t="shared" si="9"/>
        <v/>
      </c>
      <c r="AR30" s="32" t="str">
        <f t="shared" si="10"/>
        <v/>
      </c>
      <c r="AS30" s="32" t="str">
        <f t="shared" si="11"/>
        <v/>
      </c>
      <c r="AT30" s="32" t="str">
        <f t="shared" si="12"/>
        <v/>
      </c>
      <c r="AU30" s="32" t="str">
        <f t="shared" si="13"/>
        <v/>
      </c>
      <c r="AV30" s="32" t="str">
        <f t="shared" si="14"/>
        <v/>
      </c>
      <c r="AW30" s="32" t="str">
        <f t="shared" si="15"/>
        <v/>
      </c>
      <c r="AX30" s="32" t="str">
        <f t="shared" si="16"/>
        <v/>
      </c>
      <c r="AY30" s="32" t="str">
        <f t="shared" si="17"/>
        <v/>
      </c>
      <c r="AZ30" s="32" t="str">
        <f t="shared" si="18"/>
        <v/>
      </c>
      <c r="BA30" s="32" t="str">
        <f t="shared" si="19"/>
        <v/>
      </c>
      <c r="BB30" s="32" t="str">
        <f t="shared" si="20"/>
        <v/>
      </c>
      <c r="BC30" s="32" t="str">
        <f t="shared" si="21"/>
        <v/>
      </c>
      <c r="BD30" s="32" t="str">
        <f t="shared" si="22"/>
        <v/>
      </c>
      <c r="BE30" s="32" t="str">
        <f t="shared" si="23"/>
        <v/>
      </c>
      <c r="BF30" s="32" t="str">
        <f t="shared" si="24"/>
        <v/>
      </c>
      <c r="BG30" s="32" t="str">
        <f t="shared" si="25"/>
        <v/>
      </c>
      <c r="BH30" s="32" t="str">
        <f t="shared" si="26"/>
        <v/>
      </c>
      <c r="BI30" s="32" t="str">
        <f t="shared" si="27"/>
        <v/>
      </c>
      <c r="BJ30" s="32" t="str">
        <f t="shared" si="28"/>
        <v/>
      </c>
      <c r="BK30" s="32" t="str">
        <f t="shared" si="29"/>
        <v/>
      </c>
      <c r="BL30" s="32" t="str">
        <f t="shared" si="30"/>
        <v/>
      </c>
      <c r="BM30" s="32" t="str">
        <f t="shared" si="31"/>
        <v/>
      </c>
      <c r="BN30" s="32" t="str">
        <f t="shared" si="32"/>
        <v/>
      </c>
      <c r="BO30" s="32" t="str">
        <f t="shared" si="33"/>
        <v/>
      </c>
      <c r="BP30" s="32" t="str">
        <f t="shared" si="34"/>
        <v/>
      </c>
      <c r="BQ30" s="32" t="str">
        <f t="shared" si="35"/>
        <v/>
      </c>
      <c r="BR30" s="32" t="str">
        <f t="shared" si="36"/>
        <v/>
      </c>
      <c r="BS30" s="32" t="str">
        <f t="shared" si="37"/>
        <v/>
      </c>
      <c r="BT30" s="32" t="str">
        <f t="shared" si="38"/>
        <v/>
      </c>
      <c r="BU30" s="32" t="str">
        <f t="shared" si="39"/>
        <v/>
      </c>
      <c r="BV30" s="32" t="str">
        <f t="shared" si="40"/>
        <v/>
      </c>
      <c r="BW30" s="32" t="str">
        <f t="shared" si="41"/>
        <v/>
      </c>
      <c r="BX30" s="32" t="str">
        <f t="shared" si="42"/>
        <v/>
      </c>
      <c r="BY30" s="32" t="str">
        <f t="shared" si="43"/>
        <v/>
      </c>
      <c r="BZ30" s="32" t="str">
        <f t="shared" si="44"/>
        <v/>
      </c>
      <c r="CA30" s="32" t="str">
        <f t="shared" si="45"/>
        <v/>
      </c>
      <c r="CB30" s="32" t="str">
        <f t="shared" si="46"/>
        <v/>
      </c>
      <c r="CC30" s="32" t="str">
        <f t="shared" si="47"/>
        <v/>
      </c>
      <c r="CD30" s="32" t="str">
        <f t="shared" si="48"/>
        <v/>
      </c>
      <c r="CE30" s="32" t="str">
        <f t="shared" si="49"/>
        <v/>
      </c>
      <c r="CF30" s="32" t="str">
        <f t="shared" si="50"/>
        <v/>
      </c>
      <c r="CG30" s="32" t="str">
        <f t="shared" si="51"/>
        <v/>
      </c>
      <c r="CH30" s="32" t="str">
        <f t="shared" si="52"/>
        <v/>
      </c>
      <c r="CI30" s="32" t="str">
        <f t="shared" si="53"/>
        <v/>
      </c>
      <c r="CJ30" s="32" t="str">
        <f t="shared" si="54"/>
        <v/>
      </c>
      <c r="CK30" s="32" t="str">
        <f t="shared" si="55"/>
        <v/>
      </c>
      <c r="CL30" s="32" t="str">
        <f t="shared" si="56"/>
        <v/>
      </c>
      <c r="CM30" s="32" t="str">
        <f t="shared" si="57"/>
        <v/>
      </c>
      <c r="CN30" s="32" t="str">
        <f t="shared" si="58"/>
        <v/>
      </c>
      <c r="CO30" s="32" t="str">
        <f t="shared" si="59"/>
        <v/>
      </c>
      <c r="CP30" s="32" t="str">
        <f t="shared" si="60"/>
        <v/>
      </c>
      <c r="CQ30" s="32" t="str">
        <f t="shared" si="61"/>
        <v/>
      </c>
      <c r="CR30" s="32" t="str">
        <f t="shared" si="62"/>
        <v/>
      </c>
      <c r="CS30" s="32" t="str">
        <f t="shared" si="63"/>
        <v/>
      </c>
      <c r="CT30" s="32" t="str">
        <f t="shared" si="64"/>
        <v/>
      </c>
      <c r="CU30" s="32" t="str">
        <f t="shared" si="65"/>
        <v/>
      </c>
      <c r="CV30" s="32" t="str">
        <f t="shared" si="66"/>
        <v/>
      </c>
      <c r="CW30" s="32" t="str">
        <f t="shared" si="67"/>
        <v/>
      </c>
      <c r="CX30" s="32" t="str">
        <f t="shared" si="68"/>
        <v/>
      </c>
      <c r="CY30" s="32" t="str">
        <f t="shared" si="69"/>
        <v/>
      </c>
      <c r="CZ30" s="32" t="str">
        <f t="shared" si="70"/>
        <v/>
      </c>
      <c r="DA30" s="32" t="str">
        <f t="shared" si="71"/>
        <v/>
      </c>
      <c r="DB30" s="32" t="str">
        <f t="shared" si="72"/>
        <v/>
      </c>
      <c r="DC30" s="32" t="str">
        <f t="shared" si="73"/>
        <v/>
      </c>
      <c r="DD30" s="32" t="str">
        <f t="shared" si="74"/>
        <v/>
      </c>
      <c r="DE30" s="32" t="str">
        <f t="shared" si="75"/>
        <v/>
      </c>
      <c r="DF30" s="32" t="str">
        <f t="shared" si="76"/>
        <v/>
      </c>
      <c r="DG30" s="32" t="str">
        <f t="shared" si="77"/>
        <v/>
      </c>
      <c r="DH30" s="32" t="str">
        <f t="shared" si="78"/>
        <v/>
      </c>
      <c r="DI30" s="32" t="str">
        <f t="shared" si="79"/>
        <v/>
      </c>
      <c r="DJ30" s="32" t="str">
        <f t="shared" si="80"/>
        <v/>
      </c>
      <c r="DK30" s="10"/>
      <c r="DL30" s="21">
        <f t="shared" si="81"/>
        <v>0</v>
      </c>
      <c r="DM30" s="17">
        <f t="shared" si="82"/>
        <v>0</v>
      </c>
      <c r="DO30" s="24">
        <v>0</v>
      </c>
      <c r="DP30" s="24">
        <v>-3.75</v>
      </c>
      <c r="DQ30" s="21">
        <f>AVERAGE(DQ29,DQ31)</f>
        <v>0.45208131655372696</v>
      </c>
      <c r="DS30" s="24">
        <v>-3.75</v>
      </c>
      <c r="DT30" s="24">
        <v>0</v>
      </c>
      <c r="DU30" s="21">
        <f>AVERAGE(DU29,DU31)</f>
        <v>0.45481049562682213</v>
      </c>
    </row>
    <row r="31" spans="1:125" x14ac:dyDescent="0.15">
      <c r="A31" s="8"/>
      <c r="B31" s="4"/>
      <c r="F31" s="7" t="s">
        <v>42</v>
      </c>
      <c r="G31" s="144">
        <f>G41/(G41+G40)</f>
        <v>0.98552696761737746</v>
      </c>
      <c r="H31" s="51" t="s">
        <v>43</v>
      </c>
      <c r="N31" s="10"/>
      <c r="O31" s="10"/>
      <c r="P31" s="28"/>
      <c r="Q31" s="17">
        <v>0</v>
      </c>
      <c r="R31" s="18">
        <v>-3</v>
      </c>
      <c r="S31" s="45">
        <v>0.19089999999999999</v>
      </c>
      <c r="T31" s="21">
        <f t="shared" si="83"/>
        <v>0.92400774443368816</v>
      </c>
      <c r="U31" s="10"/>
      <c r="V31" s="18">
        <v>-3</v>
      </c>
      <c r="W31" s="17">
        <v>0</v>
      </c>
      <c r="X31" s="119">
        <v>0.19059999999999999</v>
      </c>
      <c r="Y31" s="21">
        <f t="shared" si="84"/>
        <v>0.92614188532555874</v>
      </c>
      <c r="Z31" s="10"/>
      <c r="AA31" s="10"/>
      <c r="AB31" s="10"/>
      <c r="AC31" s="10"/>
      <c r="AD31" s="10"/>
      <c r="AE31" s="27"/>
      <c r="AF31" s="29">
        <v>-3.5</v>
      </c>
      <c r="AG31" s="10"/>
      <c r="AH31" s="32" t="str">
        <f t="shared" si="0"/>
        <v/>
      </c>
      <c r="AI31" s="32" t="str">
        <f t="shared" si="1"/>
        <v/>
      </c>
      <c r="AJ31" s="32" t="str">
        <f t="shared" si="2"/>
        <v/>
      </c>
      <c r="AK31" s="32" t="str">
        <f t="shared" si="3"/>
        <v/>
      </c>
      <c r="AL31" s="32" t="str">
        <f t="shared" si="4"/>
        <v/>
      </c>
      <c r="AM31" s="32" t="str">
        <f t="shared" si="5"/>
        <v/>
      </c>
      <c r="AN31" s="32" t="str">
        <f t="shared" si="6"/>
        <v/>
      </c>
      <c r="AO31" s="32" t="str">
        <f t="shared" si="7"/>
        <v/>
      </c>
      <c r="AP31" s="32" t="str">
        <f t="shared" si="8"/>
        <v/>
      </c>
      <c r="AQ31" s="32" t="str">
        <f t="shared" si="9"/>
        <v/>
      </c>
      <c r="AR31" s="32" t="str">
        <f t="shared" si="10"/>
        <v/>
      </c>
      <c r="AS31" s="32" t="str">
        <f t="shared" si="11"/>
        <v/>
      </c>
      <c r="AT31" s="32" t="str">
        <f t="shared" si="12"/>
        <v/>
      </c>
      <c r="AU31" s="32" t="str">
        <f t="shared" si="13"/>
        <v/>
      </c>
      <c r="AV31" s="32" t="str">
        <f t="shared" si="14"/>
        <v/>
      </c>
      <c r="AW31" s="32" t="str">
        <f t="shared" si="15"/>
        <v/>
      </c>
      <c r="AX31" s="32" t="str">
        <f t="shared" si="16"/>
        <v/>
      </c>
      <c r="AY31" s="32" t="str">
        <f t="shared" si="17"/>
        <v/>
      </c>
      <c r="AZ31" s="32" t="str">
        <f t="shared" si="18"/>
        <v/>
      </c>
      <c r="BA31" s="32" t="str">
        <f t="shared" si="19"/>
        <v/>
      </c>
      <c r="BB31" s="32" t="str">
        <f t="shared" si="20"/>
        <v/>
      </c>
      <c r="BC31" s="32" t="str">
        <f t="shared" si="21"/>
        <v/>
      </c>
      <c r="BD31" s="32" t="str">
        <f t="shared" si="22"/>
        <v/>
      </c>
      <c r="BE31" s="32" t="str">
        <f t="shared" si="23"/>
        <v/>
      </c>
      <c r="BF31" s="32" t="str">
        <f t="shared" si="24"/>
        <v/>
      </c>
      <c r="BG31" s="32" t="str">
        <f t="shared" si="25"/>
        <v/>
      </c>
      <c r="BH31" s="32" t="str">
        <f t="shared" si="26"/>
        <v/>
      </c>
      <c r="BI31" s="32" t="str">
        <f t="shared" si="27"/>
        <v/>
      </c>
      <c r="BJ31" s="32" t="str">
        <f t="shared" si="28"/>
        <v/>
      </c>
      <c r="BK31" s="32" t="str">
        <f t="shared" si="29"/>
        <v/>
      </c>
      <c r="BL31" s="32" t="str">
        <f t="shared" si="30"/>
        <v/>
      </c>
      <c r="BM31" s="32" t="str">
        <f t="shared" si="31"/>
        <v/>
      </c>
      <c r="BN31" s="32" t="str">
        <f t="shared" si="32"/>
        <v/>
      </c>
      <c r="BO31" s="32" t="str">
        <f t="shared" si="33"/>
        <v/>
      </c>
      <c r="BP31" s="32" t="str">
        <f t="shared" si="34"/>
        <v/>
      </c>
      <c r="BQ31" s="32" t="str">
        <f t="shared" si="35"/>
        <v/>
      </c>
      <c r="BR31" s="32" t="str">
        <f t="shared" si="36"/>
        <v/>
      </c>
      <c r="BS31" s="32" t="str">
        <f t="shared" si="37"/>
        <v/>
      </c>
      <c r="BT31" s="32" t="str">
        <f t="shared" si="38"/>
        <v/>
      </c>
      <c r="BU31" s="32" t="str">
        <f t="shared" si="39"/>
        <v/>
      </c>
      <c r="BV31" s="32" t="str">
        <f t="shared" si="40"/>
        <v/>
      </c>
      <c r="BW31" s="32" t="str">
        <f t="shared" si="41"/>
        <v/>
      </c>
      <c r="BX31" s="32" t="str">
        <f t="shared" si="42"/>
        <v/>
      </c>
      <c r="BY31" s="32" t="str">
        <f t="shared" si="43"/>
        <v/>
      </c>
      <c r="BZ31" s="32" t="str">
        <f t="shared" si="44"/>
        <v/>
      </c>
      <c r="CA31" s="32" t="str">
        <f t="shared" si="45"/>
        <v/>
      </c>
      <c r="CB31" s="32" t="str">
        <f t="shared" si="46"/>
        <v/>
      </c>
      <c r="CC31" s="32" t="str">
        <f t="shared" si="47"/>
        <v/>
      </c>
      <c r="CD31" s="32" t="str">
        <f t="shared" si="48"/>
        <v/>
      </c>
      <c r="CE31" s="32" t="str">
        <f t="shared" si="49"/>
        <v/>
      </c>
      <c r="CF31" s="32" t="str">
        <f t="shared" si="50"/>
        <v/>
      </c>
      <c r="CG31" s="32" t="str">
        <f t="shared" si="51"/>
        <v/>
      </c>
      <c r="CH31" s="32" t="str">
        <f t="shared" si="52"/>
        <v/>
      </c>
      <c r="CI31" s="32" t="str">
        <f t="shared" si="53"/>
        <v/>
      </c>
      <c r="CJ31" s="32" t="str">
        <f t="shared" si="54"/>
        <v/>
      </c>
      <c r="CK31" s="32" t="str">
        <f t="shared" si="55"/>
        <v/>
      </c>
      <c r="CL31" s="32" t="str">
        <f t="shared" si="56"/>
        <v/>
      </c>
      <c r="CM31" s="32" t="str">
        <f t="shared" si="57"/>
        <v/>
      </c>
      <c r="CN31" s="32" t="str">
        <f t="shared" si="58"/>
        <v/>
      </c>
      <c r="CO31" s="32" t="str">
        <f t="shared" si="59"/>
        <v/>
      </c>
      <c r="CP31" s="32" t="str">
        <f t="shared" si="60"/>
        <v/>
      </c>
      <c r="CQ31" s="32" t="str">
        <f t="shared" si="61"/>
        <v/>
      </c>
      <c r="CR31" s="32" t="str">
        <f t="shared" si="62"/>
        <v/>
      </c>
      <c r="CS31" s="32" t="str">
        <f t="shared" si="63"/>
        <v/>
      </c>
      <c r="CT31" s="32" t="str">
        <f t="shared" si="64"/>
        <v/>
      </c>
      <c r="CU31" s="32" t="str">
        <f t="shared" si="65"/>
        <v/>
      </c>
      <c r="CV31" s="32" t="str">
        <f t="shared" si="66"/>
        <v/>
      </c>
      <c r="CW31" s="32" t="str">
        <f t="shared" si="67"/>
        <v/>
      </c>
      <c r="CX31" s="32" t="str">
        <f t="shared" si="68"/>
        <v/>
      </c>
      <c r="CY31" s="32" t="str">
        <f t="shared" si="69"/>
        <v/>
      </c>
      <c r="CZ31" s="32" t="str">
        <f t="shared" si="70"/>
        <v/>
      </c>
      <c r="DA31" s="32" t="str">
        <f t="shared" si="71"/>
        <v/>
      </c>
      <c r="DB31" s="32" t="str">
        <f t="shared" si="72"/>
        <v/>
      </c>
      <c r="DC31" s="32" t="str">
        <f t="shared" si="73"/>
        <v/>
      </c>
      <c r="DD31" s="32" t="str">
        <f t="shared" si="74"/>
        <v/>
      </c>
      <c r="DE31" s="32" t="str">
        <f t="shared" si="75"/>
        <v/>
      </c>
      <c r="DF31" s="32" t="str">
        <f t="shared" si="76"/>
        <v/>
      </c>
      <c r="DG31" s="32" t="str">
        <f t="shared" si="77"/>
        <v/>
      </c>
      <c r="DH31" s="32" t="str">
        <f t="shared" si="78"/>
        <v/>
      </c>
      <c r="DI31" s="32" t="str">
        <f t="shared" si="79"/>
        <v/>
      </c>
      <c r="DJ31" s="32" t="str">
        <f t="shared" si="80"/>
        <v/>
      </c>
      <c r="DK31" s="10"/>
      <c r="DL31" s="21">
        <f t="shared" si="81"/>
        <v>0</v>
      </c>
      <c r="DM31" s="17">
        <f t="shared" si="82"/>
        <v>0</v>
      </c>
      <c r="DO31" s="24">
        <v>0</v>
      </c>
      <c r="DP31" s="24">
        <v>-3.5</v>
      </c>
      <c r="DQ31" s="21">
        <f>T30</f>
        <v>0.90416263310745393</v>
      </c>
      <c r="DS31" s="24">
        <v>-3.5</v>
      </c>
      <c r="DT31" s="24">
        <v>0</v>
      </c>
      <c r="DU31" s="21">
        <f>Y30</f>
        <v>0.90962099125364426</v>
      </c>
    </row>
    <row r="32" spans="1:125" x14ac:dyDescent="0.15">
      <c r="B32" s="4"/>
      <c r="F32" s="7" t="s">
        <v>44</v>
      </c>
      <c r="G32" s="145">
        <f>INDEX('Reflection Factor'!M38:M197, MATCH('Fluence Calculations'!G28,'Reflection Factor'!B38:B197))</f>
        <v>0.97505387146053946</v>
      </c>
      <c r="H32" s="48" t="s">
        <v>45</v>
      </c>
      <c r="K32" s="10"/>
      <c r="M32" s="10"/>
      <c r="N32" s="10"/>
      <c r="O32" s="10"/>
      <c r="P32" s="28"/>
      <c r="Q32" s="17">
        <v>0</v>
      </c>
      <c r="R32" s="18">
        <v>-2.5</v>
      </c>
      <c r="S32" s="109">
        <v>0.1946</v>
      </c>
      <c r="T32" s="21">
        <f t="shared" si="83"/>
        <v>0.94191674733785091</v>
      </c>
      <c r="U32" s="10"/>
      <c r="V32" s="18">
        <v>-2.5</v>
      </c>
      <c r="W32" s="17">
        <v>0</v>
      </c>
      <c r="X32" s="119">
        <v>0.19400000000000001</v>
      </c>
      <c r="Y32" s="21">
        <f t="shared" si="84"/>
        <v>0.94266277939747323</v>
      </c>
      <c r="Z32" s="10"/>
      <c r="AA32" s="10"/>
      <c r="AB32" s="10"/>
      <c r="AC32" s="10"/>
      <c r="AD32" s="10"/>
      <c r="AE32" s="27"/>
      <c r="AF32" s="29">
        <v>-3.25</v>
      </c>
      <c r="AG32" s="10"/>
      <c r="AH32" s="32" t="str">
        <f t="shared" si="0"/>
        <v/>
      </c>
      <c r="AI32" s="32" t="str">
        <f t="shared" si="1"/>
        <v/>
      </c>
      <c r="AJ32" s="32" t="str">
        <f t="shared" si="2"/>
        <v/>
      </c>
      <c r="AK32" s="32" t="str">
        <f t="shared" si="3"/>
        <v/>
      </c>
      <c r="AL32" s="32" t="str">
        <f t="shared" si="4"/>
        <v/>
      </c>
      <c r="AM32" s="32" t="str">
        <f t="shared" si="5"/>
        <v/>
      </c>
      <c r="AN32" s="32" t="str">
        <f t="shared" si="6"/>
        <v/>
      </c>
      <c r="AO32" s="32" t="str">
        <f t="shared" si="7"/>
        <v/>
      </c>
      <c r="AP32" s="32" t="str">
        <f t="shared" si="8"/>
        <v/>
      </c>
      <c r="AQ32" s="32" t="str">
        <f t="shared" si="9"/>
        <v/>
      </c>
      <c r="AR32" s="32" t="str">
        <f t="shared" si="10"/>
        <v/>
      </c>
      <c r="AS32" s="32" t="str">
        <f t="shared" si="11"/>
        <v/>
      </c>
      <c r="AT32" s="32" t="str">
        <f t="shared" si="12"/>
        <v/>
      </c>
      <c r="AU32" s="32" t="str">
        <f t="shared" si="13"/>
        <v/>
      </c>
      <c r="AV32" s="32" t="str">
        <f t="shared" si="14"/>
        <v/>
      </c>
      <c r="AW32" s="32" t="str">
        <f t="shared" si="15"/>
        <v/>
      </c>
      <c r="AX32" s="32" t="str">
        <f t="shared" si="16"/>
        <v/>
      </c>
      <c r="AY32" s="32" t="str">
        <f t="shared" si="17"/>
        <v/>
      </c>
      <c r="AZ32" s="32" t="str">
        <f t="shared" si="18"/>
        <v/>
      </c>
      <c r="BA32" s="32" t="str">
        <f t="shared" si="19"/>
        <v/>
      </c>
      <c r="BB32" s="32" t="str">
        <f t="shared" si="20"/>
        <v/>
      </c>
      <c r="BC32" s="32" t="str">
        <f t="shared" si="21"/>
        <v/>
      </c>
      <c r="BD32" s="32" t="str">
        <f t="shared" si="22"/>
        <v/>
      </c>
      <c r="BE32" s="32" t="str">
        <f t="shared" si="23"/>
        <v/>
      </c>
      <c r="BF32" s="32" t="str">
        <f t="shared" si="24"/>
        <v/>
      </c>
      <c r="BG32" s="32" t="str">
        <f t="shared" si="25"/>
        <v/>
      </c>
      <c r="BH32" s="32" t="str">
        <f t="shared" si="26"/>
        <v/>
      </c>
      <c r="BI32" s="32" t="str">
        <f t="shared" si="27"/>
        <v/>
      </c>
      <c r="BJ32" s="32" t="str">
        <f t="shared" si="28"/>
        <v/>
      </c>
      <c r="BK32" s="32" t="str">
        <f t="shared" si="29"/>
        <v/>
      </c>
      <c r="BL32" s="32" t="str">
        <f t="shared" si="30"/>
        <v/>
      </c>
      <c r="BM32" s="32" t="str">
        <f t="shared" si="31"/>
        <v/>
      </c>
      <c r="BN32" s="32" t="str">
        <f t="shared" si="32"/>
        <v/>
      </c>
      <c r="BO32" s="32" t="str">
        <f t="shared" si="33"/>
        <v/>
      </c>
      <c r="BP32" s="32" t="str">
        <f t="shared" si="34"/>
        <v/>
      </c>
      <c r="BQ32" s="32" t="str">
        <f t="shared" si="35"/>
        <v/>
      </c>
      <c r="BR32" s="32" t="str">
        <f t="shared" si="36"/>
        <v/>
      </c>
      <c r="BS32" s="32" t="str">
        <f t="shared" si="37"/>
        <v/>
      </c>
      <c r="BT32" s="32" t="str">
        <f t="shared" si="38"/>
        <v/>
      </c>
      <c r="BU32" s="32" t="str">
        <f t="shared" si="39"/>
        <v/>
      </c>
      <c r="BV32" s="32" t="str">
        <f t="shared" si="40"/>
        <v/>
      </c>
      <c r="BW32" s="32" t="str">
        <f t="shared" si="41"/>
        <v/>
      </c>
      <c r="BX32" s="32" t="str">
        <f t="shared" si="42"/>
        <v/>
      </c>
      <c r="BY32" s="32" t="str">
        <f t="shared" si="43"/>
        <v/>
      </c>
      <c r="BZ32" s="32" t="str">
        <f t="shared" si="44"/>
        <v/>
      </c>
      <c r="CA32" s="32" t="str">
        <f t="shared" si="45"/>
        <v/>
      </c>
      <c r="CB32" s="32" t="str">
        <f t="shared" si="46"/>
        <v/>
      </c>
      <c r="CC32" s="32" t="str">
        <f t="shared" si="47"/>
        <v/>
      </c>
      <c r="CD32" s="32" t="str">
        <f t="shared" si="48"/>
        <v/>
      </c>
      <c r="CE32" s="32" t="str">
        <f t="shared" si="49"/>
        <v/>
      </c>
      <c r="CF32" s="32" t="str">
        <f t="shared" si="50"/>
        <v/>
      </c>
      <c r="CG32" s="32" t="str">
        <f t="shared" si="51"/>
        <v/>
      </c>
      <c r="CH32" s="32" t="str">
        <f t="shared" si="52"/>
        <v/>
      </c>
      <c r="CI32" s="32" t="str">
        <f t="shared" si="53"/>
        <v/>
      </c>
      <c r="CJ32" s="32" t="str">
        <f t="shared" si="54"/>
        <v/>
      </c>
      <c r="CK32" s="32" t="str">
        <f t="shared" si="55"/>
        <v/>
      </c>
      <c r="CL32" s="32" t="str">
        <f t="shared" si="56"/>
        <v/>
      </c>
      <c r="CM32" s="32" t="str">
        <f t="shared" si="57"/>
        <v/>
      </c>
      <c r="CN32" s="32" t="str">
        <f t="shared" si="58"/>
        <v/>
      </c>
      <c r="CO32" s="32" t="str">
        <f t="shared" si="59"/>
        <v/>
      </c>
      <c r="CP32" s="32" t="str">
        <f t="shared" si="60"/>
        <v/>
      </c>
      <c r="CQ32" s="32" t="str">
        <f t="shared" si="61"/>
        <v/>
      </c>
      <c r="CR32" s="32" t="str">
        <f t="shared" si="62"/>
        <v/>
      </c>
      <c r="CS32" s="32" t="str">
        <f t="shared" si="63"/>
        <v/>
      </c>
      <c r="CT32" s="32" t="str">
        <f t="shared" si="64"/>
        <v/>
      </c>
      <c r="CU32" s="32" t="str">
        <f t="shared" si="65"/>
        <v/>
      </c>
      <c r="CV32" s="32" t="str">
        <f t="shared" si="66"/>
        <v/>
      </c>
      <c r="CW32" s="32" t="str">
        <f t="shared" si="67"/>
        <v/>
      </c>
      <c r="CX32" s="32" t="str">
        <f t="shared" si="68"/>
        <v/>
      </c>
      <c r="CY32" s="32" t="str">
        <f t="shared" si="69"/>
        <v/>
      </c>
      <c r="CZ32" s="32" t="str">
        <f t="shared" si="70"/>
        <v/>
      </c>
      <c r="DA32" s="32" t="str">
        <f t="shared" si="71"/>
        <v/>
      </c>
      <c r="DB32" s="32" t="str">
        <f t="shared" si="72"/>
        <v/>
      </c>
      <c r="DC32" s="32" t="str">
        <f t="shared" si="73"/>
        <v/>
      </c>
      <c r="DD32" s="32" t="str">
        <f t="shared" si="74"/>
        <v/>
      </c>
      <c r="DE32" s="32" t="str">
        <f t="shared" si="75"/>
        <v/>
      </c>
      <c r="DF32" s="32" t="str">
        <f t="shared" si="76"/>
        <v/>
      </c>
      <c r="DG32" s="32" t="str">
        <f t="shared" si="77"/>
        <v/>
      </c>
      <c r="DH32" s="32" t="str">
        <f t="shared" si="78"/>
        <v/>
      </c>
      <c r="DI32" s="32" t="str">
        <f t="shared" si="79"/>
        <v/>
      </c>
      <c r="DJ32" s="32" t="str">
        <f t="shared" si="80"/>
        <v/>
      </c>
      <c r="DK32" s="10"/>
      <c r="DL32" s="21">
        <f t="shared" si="81"/>
        <v>0</v>
      </c>
      <c r="DM32" s="17">
        <f t="shared" si="82"/>
        <v>0</v>
      </c>
      <c r="DO32" s="24">
        <v>0</v>
      </c>
      <c r="DP32" s="24">
        <v>-3.25</v>
      </c>
      <c r="DQ32" s="21">
        <f>AVERAGE(DQ31,DQ33)</f>
        <v>0.91408518877057099</v>
      </c>
      <c r="DS32" s="24">
        <v>-3.25</v>
      </c>
      <c r="DT32" s="24">
        <v>0</v>
      </c>
      <c r="DU32" s="21">
        <f>AVERAGE(DU31,DU33)</f>
        <v>0.91788143828960145</v>
      </c>
    </row>
    <row r="33" spans="1:125" x14ac:dyDescent="0.15">
      <c r="B33" s="4"/>
      <c r="F33" s="7" t="s">
        <v>46</v>
      </c>
      <c r="G33" s="146">
        <f>DL90</f>
        <v>0.98665185648506293</v>
      </c>
      <c r="H33" s="6" t="s">
        <v>47</v>
      </c>
      <c r="K33" s="10"/>
      <c r="L33" s="10"/>
      <c r="M33" s="10"/>
      <c r="N33" s="10"/>
      <c r="O33" s="10"/>
      <c r="P33" s="28"/>
      <c r="Q33" s="17">
        <v>0</v>
      </c>
      <c r="R33" s="18">
        <v>-2</v>
      </c>
      <c r="S33" s="109">
        <v>0.1986</v>
      </c>
      <c r="T33" s="21">
        <f t="shared" si="83"/>
        <v>0.96127783155856728</v>
      </c>
      <c r="U33" s="10"/>
      <c r="V33" s="18">
        <v>-2</v>
      </c>
      <c r="W33" s="17">
        <v>0</v>
      </c>
      <c r="X33" s="119">
        <v>0.19650000000000001</v>
      </c>
      <c r="Y33" s="21">
        <f t="shared" si="84"/>
        <v>0.95481049562682219</v>
      </c>
      <c r="Z33" s="10"/>
      <c r="AA33" s="10"/>
      <c r="AB33" s="10"/>
      <c r="AC33" s="10"/>
      <c r="AD33" s="10"/>
      <c r="AE33" s="27"/>
      <c r="AF33" s="29">
        <v>-3</v>
      </c>
      <c r="AG33" s="10"/>
      <c r="AH33" s="32" t="str">
        <f t="shared" si="0"/>
        <v/>
      </c>
      <c r="AI33" s="32" t="str">
        <f t="shared" si="1"/>
        <v/>
      </c>
      <c r="AJ33" s="32" t="str">
        <f t="shared" si="2"/>
        <v/>
      </c>
      <c r="AK33" s="32" t="str">
        <f t="shared" si="3"/>
        <v/>
      </c>
      <c r="AL33" s="32" t="str">
        <f t="shared" si="4"/>
        <v/>
      </c>
      <c r="AM33" s="32" t="str">
        <f t="shared" si="5"/>
        <v/>
      </c>
      <c r="AN33" s="32" t="str">
        <f t="shared" si="6"/>
        <v/>
      </c>
      <c r="AO33" s="32" t="str">
        <f t="shared" si="7"/>
        <v/>
      </c>
      <c r="AP33" s="32" t="str">
        <f t="shared" si="8"/>
        <v/>
      </c>
      <c r="AQ33" s="32" t="str">
        <f t="shared" si="9"/>
        <v/>
      </c>
      <c r="AR33" s="32" t="str">
        <f t="shared" si="10"/>
        <v/>
      </c>
      <c r="AS33" s="32" t="str">
        <f t="shared" si="11"/>
        <v/>
      </c>
      <c r="AT33" s="32" t="str">
        <f t="shared" si="12"/>
        <v/>
      </c>
      <c r="AU33" s="32" t="str">
        <f t="shared" si="13"/>
        <v/>
      </c>
      <c r="AV33" s="32" t="str">
        <f t="shared" si="14"/>
        <v/>
      </c>
      <c r="AW33" s="32" t="str">
        <f t="shared" si="15"/>
        <v/>
      </c>
      <c r="AX33" s="32" t="str">
        <f t="shared" si="16"/>
        <v/>
      </c>
      <c r="AY33" s="32" t="str">
        <f t="shared" si="17"/>
        <v/>
      </c>
      <c r="AZ33" s="32" t="str">
        <f t="shared" si="18"/>
        <v/>
      </c>
      <c r="BA33" s="32" t="str">
        <f t="shared" si="19"/>
        <v/>
      </c>
      <c r="BB33" s="32" t="str">
        <f t="shared" si="20"/>
        <v/>
      </c>
      <c r="BC33" s="32" t="str">
        <f t="shared" si="21"/>
        <v/>
      </c>
      <c r="BD33" s="32" t="str">
        <f t="shared" si="22"/>
        <v/>
      </c>
      <c r="BE33" s="32" t="str">
        <f t="shared" si="23"/>
        <v/>
      </c>
      <c r="BF33" s="32" t="str">
        <f t="shared" si="24"/>
        <v/>
      </c>
      <c r="BG33" s="32" t="str">
        <f t="shared" si="25"/>
        <v/>
      </c>
      <c r="BH33" s="32" t="str">
        <f t="shared" si="26"/>
        <v/>
      </c>
      <c r="BI33" s="32" t="str">
        <f t="shared" si="27"/>
        <v/>
      </c>
      <c r="BJ33" s="32" t="str">
        <f t="shared" si="28"/>
        <v/>
      </c>
      <c r="BK33" s="32" t="str">
        <f t="shared" si="29"/>
        <v/>
      </c>
      <c r="BL33" s="32" t="str">
        <f t="shared" si="30"/>
        <v/>
      </c>
      <c r="BM33" s="32" t="str">
        <f t="shared" si="31"/>
        <v/>
      </c>
      <c r="BN33" s="32" t="str">
        <f t="shared" si="32"/>
        <v/>
      </c>
      <c r="BO33" s="32" t="str">
        <f t="shared" si="33"/>
        <v/>
      </c>
      <c r="BP33" s="32" t="str">
        <f t="shared" si="34"/>
        <v/>
      </c>
      <c r="BQ33" s="32" t="str">
        <f t="shared" si="35"/>
        <v/>
      </c>
      <c r="BR33" s="32" t="str">
        <f t="shared" si="36"/>
        <v/>
      </c>
      <c r="BS33" s="32" t="str">
        <f t="shared" si="37"/>
        <v/>
      </c>
      <c r="BT33" s="32" t="str">
        <f t="shared" si="38"/>
        <v/>
      </c>
      <c r="BU33" s="32" t="str">
        <f t="shared" si="39"/>
        <v/>
      </c>
      <c r="BV33" s="32" t="str">
        <f t="shared" si="40"/>
        <v/>
      </c>
      <c r="BW33" s="32" t="str">
        <f t="shared" si="41"/>
        <v/>
      </c>
      <c r="BX33" s="32" t="str">
        <f t="shared" si="42"/>
        <v/>
      </c>
      <c r="BY33" s="32" t="str">
        <f t="shared" si="43"/>
        <v/>
      </c>
      <c r="BZ33" s="32" t="str">
        <f t="shared" si="44"/>
        <v/>
      </c>
      <c r="CA33" s="32" t="str">
        <f t="shared" si="45"/>
        <v/>
      </c>
      <c r="CB33" s="32" t="str">
        <f t="shared" si="46"/>
        <v/>
      </c>
      <c r="CC33" s="32" t="str">
        <f t="shared" si="47"/>
        <v/>
      </c>
      <c r="CD33" s="32" t="str">
        <f t="shared" si="48"/>
        <v/>
      </c>
      <c r="CE33" s="32" t="str">
        <f t="shared" si="49"/>
        <v/>
      </c>
      <c r="CF33" s="32" t="str">
        <f t="shared" si="50"/>
        <v/>
      </c>
      <c r="CG33" s="32" t="str">
        <f t="shared" si="51"/>
        <v/>
      </c>
      <c r="CH33" s="32" t="str">
        <f t="shared" si="52"/>
        <v/>
      </c>
      <c r="CI33" s="32" t="str">
        <f t="shared" si="53"/>
        <v/>
      </c>
      <c r="CJ33" s="32" t="str">
        <f t="shared" si="54"/>
        <v/>
      </c>
      <c r="CK33" s="32" t="str">
        <f t="shared" si="55"/>
        <v/>
      </c>
      <c r="CL33" s="32" t="str">
        <f t="shared" si="56"/>
        <v/>
      </c>
      <c r="CM33" s="32" t="str">
        <f t="shared" si="57"/>
        <v/>
      </c>
      <c r="CN33" s="32" t="str">
        <f t="shared" si="58"/>
        <v/>
      </c>
      <c r="CO33" s="32" t="str">
        <f t="shared" si="59"/>
        <v/>
      </c>
      <c r="CP33" s="32" t="str">
        <f t="shared" si="60"/>
        <v/>
      </c>
      <c r="CQ33" s="32" t="str">
        <f t="shared" si="61"/>
        <v/>
      </c>
      <c r="CR33" s="32" t="str">
        <f t="shared" si="62"/>
        <v/>
      </c>
      <c r="CS33" s="32" t="str">
        <f t="shared" si="63"/>
        <v/>
      </c>
      <c r="CT33" s="32" t="str">
        <f t="shared" si="64"/>
        <v/>
      </c>
      <c r="CU33" s="32" t="str">
        <f t="shared" si="65"/>
        <v/>
      </c>
      <c r="CV33" s="32" t="str">
        <f t="shared" si="66"/>
        <v/>
      </c>
      <c r="CW33" s="32" t="str">
        <f t="shared" si="67"/>
        <v/>
      </c>
      <c r="CX33" s="32" t="str">
        <f t="shared" si="68"/>
        <v/>
      </c>
      <c r="CY33" s="32" t="str">
        <f t="shared" si="69"/>
        <v/>
      </c>
      <c r="CZ33" s="32" t="str">
        <f t="shared" si="70"/>
        <v/>
      </c>
      <c r="DA33" s="32" t="str">
        <f t="shared" si="71"/>
        <v/>
      </c>
      <c r="DB33" s="32" t="str">
        <f t="shared" si="72"/>
        <v/>
      </c>
      <c r="DC33" s="32" t="str">
        <f t="shared" si="73"/>
        <v/>
      </c>
      <c r="DD33" s="32" t="str">
        <f t="shared" si="74"/>
        <v/>
      </c>
      <c r="DE33" s="32" t="str">
        <f t="shared" si="75"/>
        <v/>
      </c>
      <c r="DF33" s="32" t="str">
        <f t="shared" si="76"/>
        <v/>
      </c>
      <c r="DG33" s="32" t="str">
        <f t="shared" si="77"/>
        <v/>
      </c>
      <c r="DH33" s="32" t="str">
        <f t="shared" si="78"/>
        <v/>
      </c>
      <c r="DI33" s="32" t="str">
        <f t="shared" si="79"/>
        <v/>
      </c>
      <c r="DJ33" s="32" t="str">
        <f t="shared" si="80"/>
        <v/>
      </c>
      <c r="DK33" s="10"/>
      <c r="DL33" s="21">
        <f t="shared" si="81"/>
        <v>0</v>
      </c>
      <c r="DM33" s="17">
        <f t="shared" si="82"/>
        <v>0</v>
      </c>
      <c r="DO33" s="24">
        <v>0</v>
      </c>
      <c r="DP33" s="24">
        <v>-3</v>
      </c>
      <c r="DQ33" s="21">
        <f>T31</f>
        <v>0.92400774443368816</v>
      </c>
      <c r="DS33" s="24">
        <v>-3</v>
      </c>
      <c r="DT33" s="24">
        <v>0</v>
      </c>
      <c r="DU33" s="21">
        <f>Y31</f>
        <v>0.92614188532555874</v>
      </c>
    </row>
    <row r="34" spans="1:125" x14ac:dyDescent="0.15">
      <c r="F34" s="7" t="s">
        <v>48</v>
      </c>
      <c r="G34" s="53">
        <f>Weighting!C5/Weighting!C4</f>
        <v>0.99627649044807787</v>
      </c>
      <c r="H34" s="51" t="s">
        <v>49</v>
      </c>
      <c r="O34" s="10"/>
      <c r="P34" s="28"/>
      <c r="Q34" s="17">
        <v>0</v>
      </c>
      <c r="R34" s="18">
        <v>-1.5</v>
      </c>
      <c r="S34" s="109">
        <v>0.2016</v>
      </c>
      <c r="T34" s="21">
        <f t="shared" si="83"/>
        <v>0.97579864472410449</v>
      </c>
      <c r="U34" s="10"/>
      <c r="V34" s="18">
        <v>-1.5</v>
      </c>
      <c r="W34" s="17">
        <v>0</v>
      </c>
      <c r="X34" s="119">
        <v>0.19900000000000001</v>
      </c>
      <c r="Y34" s="21">
        <f t="shared" si="84"/>
        <v>0.96695821185617103</v>
      </c>
      <c r="Z34" s="10"/>
      <c r="AA34" s="10"/>
      <c r="AB34" s="10"/>
      <c r="AC34" s="10"/>
      <c r="AD34" s="10"/>
      <c r="AE34" s="27"/>
      <c r="AF34" s="29">
        <v>-2.75</v>
      </c>
      <c r="AG34" s="10"/>
      <c r="AH34" s="32" t="str">
        <f t="shared" si="0"/>
        <v/>
      </c>
      <c r="AI34" s="32" t="str">
        <f t="shared" si="1"/>
        <v/>
      </c>
      <c r="AJ34" s="32" t="str">
        <f t="shared" si="2"/>
        <v/>
      </c>
      <c r="AK34" s="32" t="str">
        <f t="shared" si="3"/>
        <v/>
      </c>
      <c r="AL34" s="32" t="str">
        <f t="shared" si="4"/>
        <v/>
      </c>
      <c r="AM34" s="32" t="str">
        <f t="shared" si="5"/>
        <v/>
      </c>
      <c r="AN34" s="32" t="str">
        <f t="shared" si="6"/>
        <v/>
      </c>
      <c r="AO34" s="32" t="str">
        <f t="shared" si="7"/>
        <v/>
      </c>
      <c r="AP34" s="32" t="str">
        <f t="shared" si="8"/>
        <v/>
      </c>
      <c r="AQ34" s="32" t="str">
        <f t="shared" si="9"/>
        <v/>
      </c>
      <c r="AR34" s="32" t="str">
        <f t="shared" si="10"/>
        <v/>
      </c>
      <c r="AS34" s="32" t="str">
        <f t="shared" si="11"/>
        <v/>
      </c>
      <c r="AT34" s="32" t="str">
        <f t="shared" si="12"/>
        <v/>
      </c>
      <c r="AU34" s="32" t="str">
        <f t="shared" si="13"/>
        <v/>
      </c>
      <c r="AV34" s="32" t="str">
        <f t="shared" si="14"/>
        <v/>
      </c>
      <c r="AW34" s="32" t="str">
        <f t="shared" si="15"/>
        <v/>
      </c>
      <c r="AX34" s="32" t="str">
        <f t="shared" si="16"/>
        <v/>
      </c>
      <c r="AY34" s="32" t="str">
        <f t="shared" si="17"/>
        <v/>
      </c>
      <c r="AZ34" s="32" t="str">
        <f t="shared" si="18"/>
        <v/>
      </c>
      <c r="BA34" s="32" t="str">
        <f t="shared" si="19"/>
        <v/>
      </c>
      <c r="BB34" s="32" t="str">
        <f t="shared" si="20"/>
        <v/>
      </c>
      <c r="BC34" s="32" t="str">
        <f t="shared" si="21"/>
        <v/>
      </c>
      <c r="BD34" s="32" t="str">
        <f t="shared" si="22"/>
        <v/>
      </c>
      <c r="BE34" s="32" t="str">
        <f t="shared" si="23"/>
        <v/>
      </c>
      <c r="BF34" s="32" t="str">
        <f t="shared" si="24"/>
        <v/>
      </c>
      <c r="BG34" s="32" t="str">
        <f t="shared" si="25"/>
        <v/>
      </c>
      <c r="BH34" s="32" t="str">
        <f t="shared" si="26"/>
        <v/>
      </c>
      <c r="BI34" s="32" t="str">
        <f t="shared" si="27"/>
        <v/>
      </c>
      <c r="BJ34" s="32" t="str">
        <f t="shared" si="28"/>
        <v/>
      </c>
      <c r="BK34" s="32" t="str">
        <f t="shared" si="29"/>
        <v/>
      </c>
      <c r="BL34" s="32" t="str">
        <f t="shared" si="30"/>
        <v/>
      </c>
      <c r="BM34" s="32" t="str">
        <f t="shared" si="31"/>
        <v/>
      </c>
      <c r="BN34" s="32" t="str">
        <f t="shared" si="32"/>
        <v/>
      </c>
      <c r="BO34" s="32" t="str">
        <f t="shared" si="33"/>
        <v/>
      </c>
      <c r="BP34" s="32" t="str">
        <f t="shared" si="34"/>
        <v/>
      </c>
      <c r="BQ34" s="32" t="str">
        <f t="shared" si="35"/>
        <v/>
      </c>
      <c r="BR34" s="32" t="str">
        <f t="shared" si="36"/>
        <v/>
      </c>
      <c r="BS34" s="32" t="str">
        <f t="shared" si="37"/>
        <v/>
      </c>
      <c r="BT34" s="32" t="str">
        <f t="shared" si="38"/>
        <v/>
      </c>
      <c r="BU34" s="32" t="str">
        <f t="shared" si="39"/>
        <v/>
      </c>
      <c r="BV34" s="32" t="str">
        <f t="shared" si="40"/>
        <v/>
      </c>
      <c r="BW34" s="32" t="str">
        <f t="shared" si="41"/>
        <v/>
      </c>
      <c r="BX34" s="32" t="str">
        <f t="shared" si="42"/>
        <v/>
      </c>
      <c r="BY34" s="32" t="str">
        <f t="shared" si="43"/>
        <v/>
      </c>
      <c r="BZ34" s="32" t="str">
        <f t="shared" si="44"/>
        <v/>
      </c>
      <c r="CA34" s="32" t="str">
        <f t="shared" si="45"/>
        <v/>
      </c>
      <c r="CB34" s="32" t="str">
        <f t="shared" si="46"/>
        <v/>
      </c>
      <c r="CC34" s="32" t="str">
        <f t="shared" si="47"/>
        <v/>
      </c>
      <c r="CD34" s="32" t="str">
        <f t="shared" si="48"/>
        <v/>
      </c>
      <c r="CE34" s="32" t="str">
        <f t="shared" si="49"/>
        <v/>
      </c>
      <c r="CF34" s="32" t="str">
        <f t="shared" si="50"/>
        <v/>
      </c>
      <c r="CG34" s="32" t="str">
        <f t="shared" si="51"/>
        <v/>
      </c>
      <c r="CH34" s="32" t="str">
        <f t="shared" si="52"/>
        <v/>
      </c>
      <c r="CI34" s="32" t="str">
        <f t="shared" si="53"/>
        <v/>
      </c>
      <c r="CJ34" s="32" t="str">
        <f t="shared" si="54"/>
        <v/>
      </c>
      <c r="CK34" s="32" t="str">
        <f t="shared" si="55"/>
        <v/>
      </c>
      <c r="CL34" s="32" t="str">
        <f t="shared" si="56"/>
        <v/>
      </c>
      <c r="CM34" s="32" t="str">
        <f t="shared" si="57"/>
        <v/>
      </c>
      <c r="CN34" s="32" t="str">
        <f t="shared" si="58"/>
        <v/>
      </c>
      <c r="CO34" s="32" t="str">
        <f t="shared" si="59"/>
        <v/>
      </c>
      <c r="CP34" s="32" t="str">
        <f t="shared" si="60"/>
        <v/>
      </c>
      <c r="CQ34" s="32" t="str">
        <f t="shared" si="61"/>
        <v/>
      </c>
      <c r="CR34" s="32" t="str">
        <f t="shared" si="62"/>
        <v/>
      </c>
      <c r="CS34" s="32" t="str">
        <f t="shared" si="63"/>
        <v/>
      </c>
      <c r="CT34" s="32" t="str">
        <f t="shared" si="64"/>
        <v/>
      </c>
      <c r="CU34" s="32" t="str">
        <f t="shared" si="65"/>
        <v/>
      </c>
      <c r="CV34" s="32" t="str">
        <f t="shared" si="66"/>
        <v/>
      </c>
      <c r="CW34" s="32" t="str">
        <f t="shared" si="67"/>
        <v/>
      </c>
      <c r="CX34" s="32" t="str">
        <f t="shared" si="68"/>
        <v/>
      </c>
      <c r="CY34" s="32" t="str">
        <f t="shared" si="69"/>
        <v/>
      </c>
      <c r="CZ34" s="32" t="str">
        <f t="shared" si="70"/>
        <v/>
      </c>
      <c r="DA34" s="32" t="str">
        <f t="shared" si="71"/>
        <v/>
      </c>
      <c r="DB34" s="32" t="str">
        <f t="shared" si="72"/>
        <v/>
      </c>
      <c r="DC34" s="32" t="str">
        <f t="shared" si="73"/>
        <v/>
      </c>
      <c r="DD34" s="32" t="str">
        <f t="shared" si="74"/>
        <v/>
      </c>
      <c r="DE34" s="32" t="str">
        <f t="shared" si="75"/>
        <v/>
      </c>
      <c r="DF34" s="32" t="str">
        <f t="shared" si="76"/>
        <v/>
      </c>
      <c r="DG34" s="32" t="str">
        <f t="shared" si="77"/>
        <v/>
      </c>
      <c r="DH34" s="32" t="str">
        <f t="shared" si="78"/>
        <v/>
      </c>
      <c r="DI34" s="32" t="str">
        <f t="shared" si="79"/>
        <v/>
      </c>
      <c r="DJ34" s="32" t="str">
        <f t="shared" si="80"/>
        <v/>
      </c>
      <c r="DK34" s="10"/>
      <c r="DL34" s="21">
        <f t="shared" si="81"/>
        <v>0</v>
      </c>
      <c r="DM34" s="17">
        <f t="shared" si="82"/>
        <v>0</v>
      </c>
      <c r="DO34" s="24">
        <v>0</v>
      </c>
      <c r="DP34" s="24">
        <v>-2.75</v>
      </c>
      <c r="DQ34" s="21">
        <f>AVERAGE(DQ33,DQ35)</f>
        <v>0.93296224588576959</v>
      </c>
      <c r="DS34" s="24">
        <v>-2.75</v>
      </c>
      <c r="DT34" s="24">
        <v>0</v>
      </c>
      <c r="DU34" s="21">
        <f>AVERAGE(DU33,DU35)</f>
        <v>0.93440233236151604</v>
      </c>
    </row>
    <row r="35" spans="1:125" x14ac:dyDescent="0.15">
      <c r="B35" s="4"/>
      <c r="E35" s="4"/>
      <c r="K35" s="10"/>
      <c r="L35" s="10"/>
      <c r="O35" s="10"/>
      <c r="P35" s="28"/>
      <c r="Q35" s="17">
        <v>0</v>
      </c>
      <c r="R35" s="18">
        <v>-1</v>
      </c>
      <c r="S35" s="109">
        <v>0.20349999999999999</v>
      </c>
      <c r="T35" s="21">
        <f t="shared" si="83"/>
        <v>0.98499515972894469</v>
      </c>
      <c r="U35" s="10"/>
      <c r="V35" s="18">
        <v>-1</v>
      </c>
      <c r="W35" s="17">
        <v>0</v>
      </c>
      <c r="X35" s="119">
        <v>0.20169999999999999</v>
      </c>
      <c r="Y35" s="21">
        <f t="shared" si="84"/>
        <v>0.98007774538386772</v>
      </c>
      <c r="Z35" s="10"/>
      <c r="AA35" s="10"/>
      <c r="AB35" s="10"/>
      <c r="AC35" s="10"/>
      <c r="AD35" s="10"/>
      <c r="AE35" s="27"/>
      <c r="AF35" s="29">
        <v>-2.5</v>
      </c>
      <c r="AG35" s="17"/>
      <c r="AH35" s="32" t="str">
        <f t="shared" si="0"/>
        <v/>
      </c>
      <c r="AI35" s="32" t="str">
        <f t="shared" si="1"/>
        <v/>
      </c>
      <c r="AJ35" s="32" t="str">
        <f t="shared" si="2"/>
        <v/>
      </c>
      <c r="AK35" s="32" t="str">
        <f t="shared" si="3"/>
        <v/>
      </c>
      <c r="AL35" s="32" t="str">
        <f t="shared" si="4"/>
        <v/>
      </c>
      <c r="AM35" s="32" t="str">
        <f t="shared" si="5"/>
        <v/>
      </c>
      <c r="AN35" s="32" t="str">
        <f t="shared" si="6"/>
        <v/>
      </c>
      <c r="AO35" s="32" t="str">
        <f t="shared" si="7"/>
        <v/>
      </c>
      <c r="AP35" s="32" t="str">
        <f t="shared" si="8"/>
        <v/>
      </c>
      <c r="AQ35" s="32" t="str">
        <f t="shared" si="9"/>
        <v/>
      </c>
      <c r="AR35" s="32" t="str">
        <f t="shared" si="10"/>
        <v/>
      </c>
      <c r="AS35" s="32" t="str">
        <f t="shared" si="11"/>
        <v/>
      </c>
      <c r="AT35" s="32" t="str">
        <f t="shared" si="12"/>
        <v/>
      </c>
      <c r="AU35" s="32" t="str">
        <f t="shared" si="13"/>
        <v/>
      </c>
      <c r="AV35" s="32" t="str">
        <f t="shared" si="14"/>
        <v/>
      </c>
      <c r="AW35" s="32" t="str">
        <f t="shared" si="15"/>
        <v/>
      </c>
      <c r="AX35" s="32" t="str">
        <f t="shared" si="16"/>
        <v/>
      </c>
      <c r="AY35" s="32" t="str">
        <f t="shared" si="17"/>
        <v/>
      </c>
      <c r="AZ35" s="32" t="str">
        <f t="shared" si="18"/>
        <v/>
      </c>
      <c r="BA35" s="32" t="str">
        <f t="shared" si="19"/>
        <v/>
      </c>
      <c r="BB35" s="32" t="str">
        <f t="shared" si="20"/>
        <v/>
      </c>
      <c r="BC35" s="32" t="str">
        <f t="shared" si="21"/>
        <v/>
      </c>
      <c r="BD35" s="32" t="str">
        <f t="shared" si="22"/>
        <v/>
      </c>
      <c r="BE35" s="32" t="str">
        <f t="shared" si="23"/>
        <v/>
      </c>
      <c r="BF35" s="32" t="str">
        <f t="shared" si="24"/>
        <v/>
      </c>
      <c r="BG35" s="32" t="str">
        <f t="shared" si="25"/>
        <v/>
      </c>
      <c r="BH35" s="32" t="str">
        <f t="shared" si="26"/>
        <v/>
      </c>
      <c r="BI35" s="32" t="str">
        <f t="shared" si="27"/>
        <v/>
      </c>
      <c r="BJ35" s="32" t="str">
        <f t="shared" si="28"/>
        <v/>
      </c>
      <c r="BK35" s="32" t="str">
        <f t="shared" si="29"/>
        <v/>
      </c>
      <c r="BL35" s="32" t="str">
        <f t="shared" si="30"/>
        <v/>
      </c>
      <c r="BM35" s="32" t="str">
        <f t="shared" si="31"/>
        <v/>
      </c>
      <c r="BN35" s="32" t="str">
        <f t="shared" si="32"/>
        <v/>
      </c>
      <c r="BO35" s="32" t="str">
        <f t="shared" si="33"/>
        <v/>
      </c>
      <c r="BP35" s="32" t="str">
        <f t="shared" si="34"/>
        <v/>
      </c>
      <c r="BQ35" s="32" t="str">
        <f t="shared" si="35"/>
        <v/>
      </c>
      <c r="BR35" s="32" t="str">
        <f t="shared" si="36"/>
        <v/>
      </c>
      <c r="BS35" s="32" t="str">
        <f t="shared" si="37"/>
        <v/>
      </c>
      <c r="BT35" s="32" t="str">
        <f t="shared" si="38"/>
        <v/>
      </c>
      <c r="BU35" s="32" t="str">
        <f t="shared" si="39"/>
        <v/>
      </c>
      <c r="BV35" s="32" t="str">
        <f t="shared" si="40"/>
        <v/>
      </c>
      <c r="BW35" s="32" t="str">
        <f t="shared" si="41"/>
        <v/>
      </c>
      <c r="BX35" s="32" t="str">
        <f t="shared" si="42"/>
        <v/>
      </c>
      <c r="BY35" s="32" t="str">
        <f t="shared" si="43"/>
        <v/>
      </c>
      <c r="BZ35" s="32" t="str">
        <f t="shared" si="44"/>
        <v/>
      </c>
      <c r="CA35" s="32" t="str">
        <f t="shared" si="45"/>
        <v/>
      </c>
      <c r="CB35" s="32" t="str">
        <f t="shared" si="46"/>
        <v/>
      </c>
      <c r="CC35" s="32" t="str">
        <f t="shared" si="47"/>
        <v/>
      </c>
      <c r="CD35" s="32" t="str">
        <f t="shared" si="48"/>
        <v/>
      </c>
      <c r="CE35" s="32" t="str">
        <f t="shared" si="49"/>
        <v/>
      </c>
      <c r="CF35" s="32" t="str">
        <f t="shared" si="50"/>
        <v/>
      </c>
      <c r="CG35" s="32" t="str">
        <f t="shared" si="51"/>
        <v/>
      </c>
      <c r="CH35" s="32" t="str">
        <f t="shared" si="52"/>
        <v/>
      </c>
      <c r="CI35" s="32" t="str">
        <f t="shared" si="53"/>
        <v/>
      </c>
      <c r="CJ35" s="32" t="str">
        <f t="shared" si="54"/>
        <v/>
      </c>
      <c r="CK35" s="32" t="str">
        <f t="shared" si="55"/>
        <v/>
      </c>
      <c r="CL35" s="32" t="str">
        <f t="shared" si="56"/>
        <v/>
      </c>
      <c r="CM35" s="32" t="str">
        <f t="shared" si="57"/>
        <v/>
      </c>
      <c r="CN35" s="32" t="str">
        <f t="shared" si="58"/>
        <v/>
      </c>
      <c r="CO35" s="32" t="str">
        <f t="shared" si="59"/>
        <v/>
      </c>
      <c r="CP35" s="32" t="str">
        <f t="shared" si="60"/>
        <v/>
      </c>
      <c r="CQ35" s="32" t="str">
        <f t="shared" si="61"/>
        <v/>
      </c>
      <c r="CR35" s="32" t="str">
        <f t="shared" si="62"/>
        <v/>
      </c>
      <c r="CS35" s="32" t="str">
        <f t="shared" si="63"/>
        <v/>
      </c>
      <c r="CT35" s="32" t="str">
        <f t="shared" si="64"/>
        <v/>
      </c>
      <c r="CU35" s="32" t="str">
        <f t="shared" si="65"/>
        <v/>
      </c>
      <c r="CV35" s="32" t="str">
        <f t="shared" si="66"/>
        <v/>
      </c>
      <c r="CW35" s="32" t="str">
        <f t="shared" si="67"/>
        <v/>
      </c>
      <c r="CX35" s="32" t="str">
        <f t="shared" si="68"/>
        <v/>
      </c>
      <c r="CY35" s="32" t="str">
        <f t="shared" si="69"/>
        <v/>
      </c>
      <c r="CZ35" s="32" t="str">
        <f t="shared" si="70"/>
        <v/>
      </c>
      <c r="DA35" s="32" t="str">
        <f t="shared" si="71"/>
        <v/>
      </c>
      <c r="DB35" s="32" t="str">
        <f t="shared" si="72"/>
        <v/>
      </c>
      <c r="DC35" s="32" t="str">
        <f t="shared" si="73"/>
        <v/>
      </c>
      <c r="DD35" s="32" t="str">
        <f t="shared" si="74"/>
        <v/>
      </c>
      <c r="DE35" s="32" t="str">
        <f t="shared" si="75"/>
        <v/>
      </c>
      <c r="DF35" s="32" t="str">
        <f t="shared" si="76"/>
        <v/>
      </c>
      <c r="DG35" s="32" t="str">
        <f t="shared" si="77"/>
        <v/>
      </c>
      <c r="DH35" s="32" t="str">
        <f t="shared" si="78"/>
        <v/>
      </c>
      <c r="DI35" s="32" t="str">
        <f t="shared" si="79"/>
        <v/>
      </c>
      <c r="DJ35" s="32" t="str">
        <f t="shared" si="80"/>
        <v/>
      </c>
      <c r="DK35" s="10"/>
      <c r="DL35" s="21">
        <f t="shared" si="81"/>
        <v>0</v>
      </c>
      <c r="DM35" s="17">
        <f t="shared" si="82"/>
        <v>0</v>
      </c>
      <c r="DO35" s="24">
        <v>0</v>
      </c>
      <c r="DP35" s="24">
        <v>-2.5</v>
      </c>
      <c r="DQ35" s="21">
        <f>T32</f>
        <v>0.94191674733785091</v>
      </c>
      <c r="DS35" s="24">
        <v>-2.5</v>
      </c>
      <c r="DT35" s="24">
        <v>0</v>
      </c>
      <c r="DU35" s="21">
        <f>Y32</f>
        <v>0.94266277939747323</v>
      </c>
    </row>
    <row r="36" spans="1:125" x14ac:dyDescent="0.15">
      <c r="B36" s="4"/>
      <c r="E36" s="4"/>
      <c r="F36" s="7" t="s">
        <v>50</v>
      </c>
      <c r="G36" s="9">
        <v>4</v>
      </c>
      <c r="H36" s="4" t="s">
        <v>51</v>
      </c>
      <c r="I36" s="10"/>
      <c r="K36" s="10"/>
      <c r="L36" s="10"/>
      <c r="O36" s="10"/>
      <c r="P36" s="28"/>
      <c r="Q36" s="17">
        <v>0</v>
      </c>
      <c r="R36" s="18">
        <v>-0.5</v>
      </c>
      <c r="S36" s="109">
        <v>0.20499999999999999</v>
      </c>
      <c r="T36" s="21">
        <f t="shared" si="83"/>
        <v>0.99225556631171341</v>
      </c>
      <c r="U36" s="10"/>
      <c r="V36" s="18">
        <v>-0.5</v>
      </c>
      <c r="W36" s="17">
        <v>0</v>
      </c>
      <c r="X36" s="26">
        <v>0.20499999999999999</v>
      </c>
      <c r="Y36" s="21">
        <f t="shared" si="84"/>
        <v>0.99611273080660823</v>
      </c>
      <c r="Z36" s="10"/>
      <c r="AA36" s="10"/>
      <c r="AB36" s="10"/>
      <c r="AC36" s="10"/>
      <c r="AD36" s="10"/>
      <c r="AE36" s="27"/>
      <c r="AF36" s="29">
        <v>-2.25</v>
      </c>
      <c r="AG36" s="17"/>
      <c r="AH36" s="32" t="str">
        <f t="shared" si="0"/>
        <v/>
      </c>
      <c r="AI36" s="32" t="str">
        <f t="shared" si="1"/>
        <v/>
      </c>
      <c r="AJ36" s="32" t="str">
        <f t="shared" si="2"/>
        <v/>
      </c>
      <c r="AK36" s="32" t="str">
        <f t="shared" si="3"/>
        <v/>
      </c>
      <c r="AL36" s="32" t="str">
        <f t="shared" si="4"/>
        <v/>
      </c>
      <c r="AM36" s="32" t="str">
        <f t="shared" si="5"/>
        <v/>
      </c>
      <c r="AN36" s="32" t="str">
        <f t="shared" si="6"/>
        <v/>
      </c>
      <c r="AO36" s="32" t="str">
        <f t="shared" si="7"/>
        <v/>
      </c>
      <c r="AP36" s="32" t="str">
        <f t="shared" si="8"/>
        <v/>
      </c>
      <c r="AQ36" s="32" t="str">
        <f t="shared" si="9"/>
        <v/>
      </c>
      <c r="AR36" s="32" t="str">
        <f t="shared" si="10"/>
        <v/>
      </c>
      <c r="AS36" s="32" t="str">
        <f t="shared" si="11"/>
        <v/>
      </c>
      <c r="AT36" s="32" t="str">
        <f t="shared" si="12"/>
        <v/>
      </c>
      <c r="AU36" s="32" t="str">
        <f t="shared" si="13"/>
        <v/>
      </c>
      <c r="AV36" s="32" t="str">
        <f t="shared" si="14"/>
        <v/>
      </c>
      <c r="AW36" s="32" t="str">
        <f t="shared" si="15"/>
        <v/>
      </c>
      <c r="AX36" s="32" t="str">
        <f t="shared" si="16"/>
        <v/>
      </c>
      <c r="AY36" s="32" t="str">
        <f t="shared" si="17"/>
        <v/>
      </c>
      <c r="AZ36" s="32" t="str">
        <f t="shared" si="18"/>
        <v/>
      </c>
      <c r="BA36" s="32" t="str">
        <f t="shared" si="19"/>
        <v/>
      </c>
      <c r="BB36" s="32" t="str">
        <f t="shared" si="20"/>
        <v/>
      </c>
      <c r="BC36" s="32" t="str">
        <f t="shared" si="21"/>
        <v/>
      </c>
      <c r="BD36" s="32" t="str">
        <f t="shared" si="22"/>
        <v/>
      </c>
      <c r="BE36" s="32" t="str">
        <f t="shared" si="23"/>
        <v/>
      </c>
      <c r="BF36" s="32" t="str">
        <f t="shared" si="24"/>
        <v/>
      </c>
      <c r="BG36" s="32" t="str">
        <f t="shared" si="25"/>
        <v/>
      </c>
      <c r="BH36" s="32" t="str">
        <f t="shared" si="26"/>
        <v/>
      </c>
      <c r="BI36" s="32" t="str">
        <f t="shared" si="27"/>
        <v/>
      </c>
      <c r="BJ36" s="32" t="str">
        <f t="shared" si="28"/>
        <v/>
      </c>
      <c r="BK36" s="32" t="str">
        <f t="shared" si="29"/>
        <v/>
      </c>
      <c r="BL36" s="32" t="str">
        <f t="shared" si="30"/>
        <v/>
      </c>
      <c r="BM36" s="32" t="str">
        <f t="shared" si="31"/>
        <v/>
      </c>
      <c r="BN36" s="32" t="str">
        <f t="shared" si="32"/>
        <v/>
      </c>
      <c r="BO36" s="32" t="str">
        <f t="shared" si="33"/>
        <v/>
      </c>
      <c r="BP36" s="32" t="str">
        <f t="shared" si="34"/>
        <v/>
      </c>
      <c r="BQ36" s="32" t="str">
        <f t="shared" si="35"/>
        <v/>
      </c>
      <c r="BR36" s="32" t="str">
        <f t="shared" si="36"/>
        <v/>
      </c>
      <c r="BS36" s="32" t="str">
        <f t="shared" si="37"/>
        <v/>
      </c>
      <c r="BT36" s="32" t="str">
        <f t="shared" si="38"/>
        <v/>
      </c>
      <c r="BU36" s="32" t="str">
        <f t="shared" si="39"/>
        <v/>
      </c>
      <c r="BV36" s="32" t="str">
        <f t="shared" si="40"/>
        <v/>
      </c>
      <c r="BW36" s="32" t="str">
        <f t="shared" si="41"/>
        <v/>
      </c>
      <c r="BX36" s="32" t="str">
        <f t="shared" si="42"/>
        <v/>
      </c>
      <c r="BY36" s="32" t="str">
        <f t="shared" si="43"/>
        <v/>
      </c>
      <c r="BZ36" s="32" t="str">
        <f t="shared" si="44"/>
        <v/>
      </c>
      <c r="CA36" s="32" t="str">
        <f t="shared" si="45"/>
        <v/>
      </c>
      <c r="CB36" s="32" t="str">
        <f t="shared" si="46"/>
        <v/>
      </c>
      <c r="CC36" s="32" t="str">
        <f t="shared" si="47"/>
        <v/>
      </c>
      <c r="CD36" s="32" t="str">
        <f t="shared" si="48"/>
        <v/>
      </c>
      <c r="CE36" s="32" t="str">
        <f t="shared" si="49"/>
        <v/>
      </c>
      <c r="CF36" s="32" t="str">
        <f t="shared" si="50"/>
        <v/>
      </c>
      <c r="CG36" s="32" t="str">
        <f t="shared" si="51"/>
        <v/>
      </c>
      <c r="CH36" s="32" t="str">
        <f t="shared" si="52"/>
        <v/>
      </c>
      <c r="CI36" s="32" t="str">
        <f t="shared" si="53"/>
        <v/>
      </c>
      <c r="CJ36" s="32" t="str">
        <f t="shared" si="54"/>
        <v/>
      </c>
      <c r="CK36" s="32" t="str">
        <f t="shared" si="55"/>
        <v/>
      </c>
      <c r="CL36" s="32" t="str">
        <f t="shared" si="56"/>
        <v/>
      </c>
      <c r="CM36" s="32" t="str">
        <f t="shared" si="57"/>
        <v/>
      </c>
      <c r="CN36" s="32" t="str">
        <f t="shared" si="58"/>
        <v/>
      </c>
      <c r="CO36" s="32" t="str">
        <f t="shared" si="59"/>
        <v/>
      </c>
      <c r="CP36" s="32" t="str">
        <f t="shared" si="60"/>
        <v/>
      </c>
      <c r="CQ36" s="32" t="str">
        <f t="shared" si="61"/>
        <v/>
      </c>
      <c r="CR36" s="32" t="str">
        <f t="shared" si="62"/>
        <v/>
      </c>
      <c r="CS36" s="32" t="str">
        <f t="shared" si="63"/>
        <v/>
      </c>
      <c r="CT36" s="32" t="str">
        <f t="shared" si="64"/>
        <v/>
      </c>
      <c r="CU36" s="32" t="str">
        <f t="shared" si="65"/>
        <v/>
      </c>
      <c r="CV36" s="32" t="str">
        <f t="shared" si="66"/>
        <v/>
      </c>
      <c r="CW36" s="32" t="str">
        <f t="shared" si="67"/>
        <v/>
      </c>
      <c r="CX36" s="32" t="str">
        <f t="shared" si="68"/>
        <v/>
      </c>
      <c r="CY36" s="32" t="str">
        <f t="shared" si="69"/>
        <v/>
      </c>
      <c r="CZ36" s="32" t="str">
        <f t="shared" si="70"/>
        <v/>
      </c>
      <c r="DA36" s="32" t="str">
        <f t="shared" si="71"/>
        <v/>
      </c>
      <c r="DB36" s="32" t="str">
        <f t="shared" si="72"/>
        <v/>
      </c>
      <c r="DC36" s="32" t="str">
        <f t="shared" si="73"/>
        <v/>
      </c>
      <c r="DD36" s="32" t="str">
        <f t="shared" si="74"/>
        <v/>
      </c>
      <c r="DE36" s="32" t="str">
        <f t="shared" si="75"/>
        <v/>
      </c>
      <c r="DF36" s="32" t="str">
        <f t="shared" si="76"/>
        <v/>
      </c>
      <c r="DG36" s="32" t="str">
        <f t="shared" si="77"/>
        <v/>
      </c>
      <c r="DH36" s="32" t="str">
        <f t="shared" si="78"/>
        <v/>
      </c>
      <c r="DI36" s="32" t="str">
        <f t="shared" si="79"/>
        <v/>
      </c>
      <c r="DJ36" s="32" t="str">
        <f t="shared" si="80"/>
        <v/>
      </c>
      <c r="DK36" s="10"/>
      <c r="DL36" s="21">
        <f t="shared" si="81"/>
        <v>0</v>
      </c>
      <c r="DM36" s="17">
        <f t="shared" si="82"/>
        <v>0</v>
      </c>
      <c r="DO36" s="24">
        <v>0</v>
      </c>
      <c r="DP36" s="24">
        <v>-2.25</v>
      </c>
      <c r="DQ36" s="21">
        <f>AVERAGE(DQ35,DQ37)</f>
        <v>0.95159728944820909</v>
      </c>
      <c r="DS36" s="24">
        <v>-2.25</v>
      </c>
      <c r="DT36" s="24">
        <v>0</v>
      </c>
      <c r="DU36" s="21">
        <f>AVERAGE(DU35,DU37)</f>
        <v>0.94873663751214776</v>
      </c>
    </row>
    <row r="37" spans="1:125" x14ac:dyDescent="0.15">
      <c r="B37" s="4"/>
      <c r="F37" s="7" t="s">
        <v>52</v>
      </c>
      <c r="G37" s="9">
        <v>0</v>
      </c>
      <c r="H37" s="4" t="s">
        <v>51</v>
      </c>
      <c r="I37" s="10"/>
      <c r="J37" s="10"/>
      <c r="K37" s="10"/>
      <c r="L37" s="10"/>
      <c r="M37" s="10"/>
      <c r="O37" s="10"/>
      <c r="P37" s="28"/>
      <c r="Q37" s="17">
        <v>0</v>
      </c>
      <c r="R37" s="18">
        <v>0</v>
      </c>
      <c r="S37" s="109">
        <v>0.20660000000000001</v>
      </c>
      <c r="T37" s="21">
        <f t="shared" si="83"/>
        <v>1</v>
      </c>
      <c r="U37" s="10"/>
      <c r="V37" s="18">
        <v>0</v>
      </c>
      <c r="W37" s="17">
        <v>0</v>
      </c>
      <c r="X37" s="119">
        <v>0.20580000000000001</v>
      </c>
      <c r="Y37" s="21">
        <f t="shared" si="84"/>
        <v>1</v>
      </c>
      <c r="Z37" s="10"/>
      <c r="AA37" s="10"/>
      <c r="AB37" s="10"/>
      <c r="AC37" s="10"/>
      <c r="AD37" s="10"/>
      <c r="AE37" s="27"/>
      <c r="AF37" s="29">
        <v>-2</v>
      </c>
      <c r="AG37" s="17"/>
      <c r="AH37" s="32" t="str">
        <f t="shared" ref="AH37:AH68" si="85">IF((AH$3^2+$AF37^2)^0.5&gt;$G$38/2,"",$DQ37*$DU$5)</f>
        <v/>
      </c>
      <c r="AI37" s="32" t="str">
        <f t="shared" ref="AI37:AI68" si="86">IF((AI$3^2+$AF37^2)^0.5&gt;$G$38/2,"",$DQ37*$DU$6)</f>
        <v/>
      </c>
      <c r="AJ37" s="32" t="str">
        <f t="shared" ref="AJ37:AJ68" si="87">IF((AJ$3^2+$AF37^2)^0.5&gt;$G$38/2,"",$DQ37*$DU$7)</f>
        <v/>
      </c>
      <c r="AK37" s="32" t="str">
        <f t="shared" ref="AK37:AK68" si="88">IF((AK$3^2+$AF37^2)^0.5&gt;$G$38/2,"",$DQ37*$DU$8)</f>
        <v/>
      </c>
      <c r="AL37" s="32" t="str">
        <f t="shared" ref="AL37:AL68" si="89">IF((AL$3^2+$AF37^2)^0.5&gt;$G$38/2,"",$DQ37*$DU$9)</f>
        <v/>
      </c>
      <c r="AM37" s="32" t="str">
        <f t="shared" ref="AM37:AM68" si="90">IF((AM$3^2+$AF37^2)^0.5&gt;$G$38/2,"",$DQ37*$DU$10)</f>
        <v/>
      </c>
      <c r="AN37" s="32" t="str">
        <f t="shared" ref="AN37:AN68" si="91">IF((AN$3^2+$AF37^2)^0.5&gt;$G$38/2,"",$DQ37*$DU$11)</f>
        <v/>
      </c>
      <c r="AO37" s="32" t="str">
        <f t="shared" ref="AO37:AO68" si="92">IF((AO$3^2+$AF37^2)^0.5&gt;$G$38/2,"",$DQ37*$DU$12)</f>
        <v/>
      </c>
      <c r="AP37" s="32" t="str">
        <f t="shared" ref="AP37:AP68" si="93">IF((AP$3^2+$AF37^2)^0.5&gt;$G$38/2,"",$DQ37*$DU$13)</f>
        <v/>
      </c>
      <c r="AQ37" s="32" t="str">
        <f t="shared" ref="AQ37:AQ68" si="94">IF((AQ$3^2+$AF37^2)^0.5&gt;$G$38/2,"",$DQ37*$DU$14)</f>
        <v/>
      </c>
      <c r="AR37" s="32" t="str">
        <f t="shared" ref="AR37:AR68" si="95">IF((AR$3^2+$AF37^2)^0.5&gt;$G$38/2,"",$DQ37*$DU$15)</f>
        <v/>
      </c>
      <c r="AS37" s="32" t="str">
        <f t="shared" ref="AS37:AS68" si="96">IF((AS$3^2+$AF37^2)^0.5&gt;$G$38/2,"",$DQ37*$DU$16)</f>
        <v/>
      </c>
      <c r="AT37" s="32" t="str">
        <f t="shared" ref="AT37:AT68" si="97">IF((AT$3^2+$AF37^2)^0.5&gt;$G$38/2,"",$DQ37*$DU$17)</f>
        <v/>
      </c>
      <c r="AU37" s="32" t="str">
        <f t="shared" ref="AU37:AU68" si="98">IF((AU$3^2+$AF37^2)^0.5&gt;$G$38/2,"",$DQ37*$DU$18)</f>
        <v/>
      </c>
      <c r="AV37" s="32" t="str">
        <f t="shared" ref="AV37:AV68" si="99">IF((AV$3^2+$AF37^2)^0.5&gt;$G$38/2,"",$DQ37*$DU$19)</f>
        <v/>
      </c>
      <c r="AW37" s="32" t="str">
        <f t="shared" ref="AW37:AW68" si="100">IF((AW$3^2+$AF37^2)^0.5&gt;$G$38/2,"",$DQ37*$DU$20)</f>
        <v/>
      </c>
      <c r="AX37" s="32" t="str">
        <f t="shared" ref="AX37:AX68" si="101">IF((AX$3^2+$AF37^2)^0.5&gt;$G$38/2,"",$DQ37*$DU$21)</f>
        <v/>
      </c>
      <c r="AY37" s="32" t="str">
        <f t="shared" ref="AY37:AY68" si="102">IF((AY$3^2+$AF37^2)^0.5&gt;$G$38/2,"",$DQ37*$DU$22)</f>
        <v/>
      </c>
      <c r="AZ37" s="32" t="str">
        <f t="shared" ref="AZ37:AZ68" si="103">IF((AZ$3^2+$AF37^2)^0.5&gt;$G$38/2,"",$DQ37*$DU$23)</f>
        <v/>
      </c>
      <c r="BA37" s="32" t="str">
        <f t="shared" ref="BA37:BA68" si="104">IF((BA$3^2+$AF37^2)^0.5&gt;$G$38/2,"",$DQ37*$DU$24)</f>
        <v/>
      </c>
      <c r="BB37" s="32" t="str">
        <f t="shared" ref="BB37:BB68" si="105">IF((BB$3^2+$AF37^2)^0.5&gt;$G$38/2,"",$DQ37*$DU$25)</f>
        <v/>
      </c>
      <c r="BC37" s="32" t="str">
        <f t="shared" ref="BC37:BC68" si="106">IF((BC$3^2+$AF37^2)^0.5&gt;$G$38/2,"",$DQ37*$DU$26)</f>
        <v/>
      </c>
      <c r="BD37" s="32" t="str">
        <f t="shared" ref="BD37:BD68" si="107">IF((BD$3^2+$AF37^2)^0.5&gt;$G$38/2,"",$DQ37*$DU$27)</f>
        <v/>
      </c>
      <c r="BE37" s="32" t="str">
        <f t="shared" ref="BE37:BE68" si="108">IF((BE$3^2+$AF37^2)^0.5&gt;$G$38/2,"",$DQ37*$DU$28)</f>
        <v/>
      </c>
      <c r="BF37" s="32" t="str">
        <f t="shared" ref="BF37:BF68" si="109">IF((BF$3^2+$AF37^2)^0.5&gt;$G$38/2,"",$DQ37*$DU$29)</f>
        <v/>
      </c>
      <c r="BG37" s="32" t="str">
        <f t="shared" ref="BG37:BG68" si="110">IF((BG$3^2+$AF37^2)^0.5&gt;$G$38/2,"",$DQ37*$DU$30)</f>
        <v/>
      </c>
      <c r="BH37" s="32" t="str">
        <f t="shared" ref="BH37:BH68" si="111">IF((BH$3^2+$AF37^2)^0.5&gt;$G$38/2,"",$DQ37*$DU$31)</f>
        <v/>
      </c>
      <c r="BI37" s="32" t="str">
        <f t="shared" ref="BI37:BI68" si="112">IF((BI$3^2+$AF37^2)^0.5&gt;$G$38/2,"",$DQ37*$DU$32)</f>
        <v/>
      </c>
      <c r="BJ37" s="32" t="str">
        <f t="shared" ref="BJ37:BJ68" si="113">IF((BJ$3^2+$AF37^2)^0.5&gt;$G$38/2,"",$DQ37*$DU$33)</f>
        <v/>
      </c>
      <c r="BK37" s="32" t="str">
        <f t="shared" ref="BK37:BK68" si="114">IF((BK$3^2+$AF37^2)^0.5&gt;$G$38/2,"",$DQ37*$DU$34)</f>
        <v/>
      </c>
      <c r="BL37" s="32" t="str">
        <f t="shared" ref="BL37:BL68" si="115">IF((BL$3^2+$AF37^2)^0.5&gt;$G$38/2,"",$DQ37*$DU$35)</f>
        <v/>
      </c>
      <c r="BM37" s="32" t="str">
        <f t="shared" ref="BM37:BM68" si="116">IF((BM$3^2+$AF37^2)^0.5&gt;$G$38/2,"",$DQ37*$DU$36)</f>
        <v/>
      </c>
      <c r="BN37" s="32" t="str">
        <f t="shared" ref="BN37:BN68" si="117">IF((BN$3^2+$AF37^2)^0.5&gt;$G$38/2,"",$DQ37*$DU$37)</f>
        <v/>
      </c>
      <c r="BO37" s="32" t="str">
        <f t="shared" ref="BO37:BO68" si="118">IF((BO$3^2+$AF37^2)^0.5&gt;$G$38/2,"",$DQ37*$DU$38)</f>
        <v/>
      </c>
      <c r="BP37" s="32" t="str">
        <f t="shared" ref="BP37:BP68" si="119">IF((BP$3^2+$AF37^2)^0.5&gt;$G$38/2,"",$DQ37*$DU$39)</f>
        <v/>
      </c>
      <c r="BQ37" s="32" t="str">
        <f t="shared" ref="BQ37:BQ68" si="120">IF((BQ$3^2+$AF37^2)^0.5&gt;$G$38/2,"",$DQ37*$DU$40)</f>
        <v/>
      </c>
      <c r="BR37" s="32" t="str">
        <f t="shared" ref="BR37:BR68" si="121">IF((BR$3^2+$AF37^2)^0.5&gt;$G$38/2,"",$DQ37*$DU$41)</f>
        <v/>
      </c>
      <c r="BS37" s="32" t="str">
        <f t="shared" ref="BS37:BS68" si="122">IF((BS$3^2+$AF37^2)^0.5&gt;$G$38/2,"",$DQ37*$DU$42)</f>
        <v/>
      </c>
      <c r="BT37" s="32" t="str">
        <f t="shared" ref="BT37:BT68" si="123">IF((BT$3^2+$AF37^2)^0.5&gt;$G$38/2,"",$DQ37*$DU$43)</f>
        <v/>
      </c>
      <c r="BU37" s="32" t="str">
        <f t="shared" ref="BU37:BU68" si="124">IF((BU$3^2+$AF37^2)^0.5&gt;$G$38/2,"",$DQ37*$DU$44)</f>
        <v/>
      </c>
      <c r="BV37" s="32" t="str">
        <f t="shared" ref="BV37:BV68" si="125">IF((BV$3^2+$AF37^2)^0.5&gt;$G$38/2,"",$DQ37*$DU$45)</f>
        <v/>
      </c>
      <c r="BW37" s="32" t="str">
        <f t="shared" ref="BW37:BW68" si="126">IF((BW$3^2+$AF37^2)^0.5&gt;$G$38/2,"",$DQ37*$DU$46)</f>
        <v/>
      </c>
      <c r="BX37" s="32" t="str">
        <f t="shared" ref="BX37:BX68" si="127">IF((BX$3^2+$AF37^2)^0.5&gt;$G$38/2,"",$DQ37*$DU$47)</f>
        <v/>
      </c>
      <c r="BY37" s="32" t="str">
        <f t="shared" ref="BY37:BY68" si="128">IF((BY$3^2+$AF37^2)^0.5&gt;$G$38/2,"",$DQ37*$DU$48)</f>
        <v/>
      </c>
      <c r="BZ37" s="32" t="str">
        <f t="shared" ref="BZ37:BZ68" si="129">IF((BZ$3^2+$AF37^2)^0.5&gt;$G$38/2,"",$DQ37*$DU$49)</f>
        <v/>
      </c>
      <c r="CA37" s="32" t="str">
        <f t="shared" ref="CA37:CA68" si="130">IF((CA$3^2+$AF37^2)^0.5&gt;$G$38/2,"",$DQ37*$DU$50)</f>
        <v/>
      </c>
      <c r="CB37" s="32" t="str">
        <f t="shared" ref="CB37:CB68" si="131">IF((CB$3^2+$AF37^2)^0.5&gt;$G$38/2,"",$DQ37*$DU$51)</f>
        <v/>
      </c>
      <c r="CC37" s="32" t="str">
        <f t="shared" ref="CC37:CC68" si="132">IF((CC$3^2+$AF37^2)^0.5&gt;$G$38/2,"",$DQ37*$DU$52)</f>
        <v/>
      </c>
      <c r="CD37" s="32" t="str">
        <f t="shared" ref="CD37:CD68" si="133">IF((CD$3^2+$AF37^2)^0.5&gt;$G$38/2,"",$DQ37*$DU$53)</f>
        <v/>
      </c>
      <c r="CE37" s="32" t="str">
        <f t="shared" ref="CE37:CE68" si="134">IF((CE$3^2+$AF37^2)^0.5&gt;$G$38/2,"",$DQ37*$DU$54)</f>
        <v/>
      </c>
      <c r="CF37" s="32" t="str">
        <f t="shared" ref="CF37:CF68" si="135">IF((CF$3^2+$AF37^2)^0.5&gt;$G$38/2,"",$DQ37*$DU$55)</f>
        <v/>
      </c>
      <c r="CG37" s="32" t="str">
        <f t="shared" ref="CG37:CG68" si="136">IF((CG$3^2+$AF37^2)^0.5&gt;$G$38/2,"",$DQ37*$DU$56)</f>
        <v/>
      </c>
      <c r="CH37" s="32" t="str">
        <f t="shared" ref="CH37:CH68" si="137">IF((CH$3^2+$AF37^2)^0.5&gt;$G$38/2,"",$DQ37*$DU$57)</f>
        <v/>
      </c>
      <c r="CI37" s="32" t="str">
        <f t="shared" ref="CI37:CI68" si="138">IF((CI$3^2+$AF37^2)^0.5&gt;$G$38/2,"",$DQ37*$DU$58)</f>
        <v/>
      </c>
      <c r="CJ37" s="32" t="str">
        <f t="shared" ref="CJ37:CJ68" si="139">IF((CJ$3^2+$AF37^2)^0.5&gt;$G$38/2,"",$DQ37*$DU$59)</f>
        <v/>
      </c>
      <c r="CK37" s="32" t="str">
        <f t="shared" ref="CK37:CK68" si="140">IF((CK$3^2+$AF37^2)^0.5&gt;$G$38/2,"",$DQ37*$DU$60)</f>
        <v/>
      </c>
      <c r="CL37" s="32" t="str">
        <f t="shared" ref="CL37:CL68" si="141">IF((CL$3^2+$AF37^2)^0.5&gt;$G$38/2,"",$DQ37*$DU$61)</f>
        <v/>
      </c>
      <c r="CM37" s="32" t="str">
        <f t="shared" ref="CM37:CM68" si="142">IF((CM$3^2+$AF37^2)^0.5&gt;$G$38/2,"",$DQ37*$DU$62)</f>
        <v/>
      </c>
      <c r="CN37" s="32" t="str">
        <f t="shared" ref="CN37:CN68" si="143">IF((CN$3^2+$AF37^2)^0.5&gt;$G$38/2,"",$DQ37*$DU$63)</f>
        <v/>
      </c>
      <c r="CO37" s="32" t="str">
        <f t="shared" ref="CO37:CO68" si="144">IF((CO$3^2+$AF37^2)^0.5&gt;$G$38/2,"",$DQ37*$DU$64)</f>
        <v/>
      </c>
      <c r="CP37" s="32" t="str">
        <f t="shared" ref="CP37:CP68" si="145">IF((CP$3^2+$AF37^2)^0.5&gt;$G$38/2,"",$DQ37*$DU$65)</f>
        <v/>
      </c>
      <c r="CQ37" s="32" t="str">
        <f t="shared" ref="CQ37:CQ68" si="146">IF((CQ$3^2+$AF37^2)^0.5&gt;$G$38/2,"",$DQ37*$DU$66)</f>
        <v/>
      </c>
      <c r="CR37" s="32" t="str">
        <f t="shared" ref="CR37:CR68" si="147">IF((CR$3^2+$AF37^2)^0.5&gt;$G$38/2,"",$DQ37*$DU$67)</f>
        <v/>
      </c>
      <c r="CS37" s="32" t="str">
        <f t="shared" ref="CS37:CS68" si="148">IF((CS$3^2+$AF37^2)^0.5&gt;$G$38/2,"",$DQ37*$DU$68)</f>
        <v/>
      </c>
      <c r="CT37" s="32" t="str">
        <f t="shared" ref="CT37:CT68" si="149">IF((CT$3^2+$AF37^2)^0.5&gt;$G$38/2,"",$DQ37*$DU$69)</f>
        <v/>
      </c>
      <c r="CU37" s="32" t="str">
        <f t="shared" ref="CU37:CU68" si="150">IF((CU$3^2+$AF37^2)^0.5&gt;$G$38/2,"",$DQ37*$DU$70)</f>
        <v/>
      </c>
      <c r="CV37" s="32" t="str">
        <f t="shared" ref="CV37:CV68" si="151">IF((CV$3^2+$AF37^2)^0.5&gt;$G$38/2,"",$DQ37*$DU$71)</f>
        <v/>
      </c>
      <c r="CW37" s="32" t="str">
        <f t="shared" ref="CW37:CW68" si="152">IF((CW$3^2+$AF37^2)^0.5&gt;$G$38/2,"",$DQ37*$DU$72)</f>
        <v/>
      </c>
      <c r="CX37" s="32" t="str">
        <f t="shared" ref="CX37:CX68" si="153">IF((CX$3^2+$AF37^2)^0.5&gt;$G$38/2,"",$DQ37*$DU$73)</f>
        <v/>
      </c>
      <c r="CY37" s="32" t="str">
        <f t="shared" ref="CY37:CY68" si="154">IF((CY$3^2+$AF37^2)^0.5&gt;$G$38/2,"",$DQ37*$DU$74)</f>
        <v/>
      </c>
      <c r="CZ37" s="32" t="str">
        <f t="shared" ref="CZ37:CZ68" si="155">IF((CZ$3^2+$AF37^2)^0.5&gt;$G$38/2,"",$DQ37*$DU$75)</f>
        <v/>
      </c>
      <c r="DA37" s="32" t="str">
        <f t="shared" ref="DA37:DA68" si="156">IF((DA$3^2+$AF37^2)^0.5&gt;$G$38/2,"",$DQ37*$DU$76)</f>
        <v/>
      </c>
      <c r="DB37" s="32" t="str">
        <f t="shared" ref="DB37:DB68" si="157">IF((DB$3^2+$AF37^2)^0.5&gt;$G$38/2,"",$DQ37*$DU$77)</f>
        <v/>
      </c>
      <c r="DC37" s="32" t="str">
        <f t="shared" ref="DC37:DC68" si="158">IF((DC$3^2+$AF37^2)^0.5&gt;$G$38/2,"",$DQ37*$DU$78)</f>
        <v/>
      </c>
      <c r="DD37" s="32" t="str">
        <f t="shared" ref="DD37:DD68" si="159">IF((DD$3^2+$AF37^2)^0.5&gt;$G$38/2,"",$DQ37*$DU$79)</f>
        <v/>
      </c>
      <c r="DE37" s="32" t="str">
        <f t="shared" ref="DE37:DE68" si="160">IF((DE$3^2+$AF37^2)^0.5&gt;$G$38/2,"",$DQ37*$DU$80)</f>
        <v/>
      </c>
      <c r="DF37" s="32" t="str">
        <f t="shared" ref="DF37:DF68" si="161">IF((DF$3^2+$AF37^2)^0.5&gt;$G$38/2,"",$DQ37*$DU$81)</f>
        <v/>
      </c>
      <c r="DG37" s="32" t="str">
        <f t="shared" ref="DG37:DG68" si="162">IF((DG$3^2+$AF37^2)^0.5&gt;$G$38/2,"",$DQ37*$DU$82)</f>
        <v/>
      </c>
      <c r="DH37" s="32" t="str">
        <f t="shared" ref="DH37:DH68" si="163">IF((DH$3^2+$AF37^2)^0.5&gt;$G$38/2,"",$DQ37*$DU$83)</f>
        <v/>
      </c>
      <c r="DI37" s="32" t="str">
        <f t="shared" ref="DI37:DI68" si="164">IF((DI$3^2+$AF37^2)^0.5&gt;$G$38/2,"",$DQ37*$DU$84)</f>
        <v/>
      </c>
      <c r="DJ37" s="32" t="str">
        <f t="shared" ref="DJ37:DJ68" si="165">IF((DJ$3^2+$AF37^2)^0.5&gt;$G$38/2,"",$DQ37*$DU$85)</f>
        <v/>
      </c>
      <c r="DK37" s="10"/>
      <c r="DL37" s="21">
        <f t="shared" ref="DL37:DL68" si="166">SUM(AG37:CT37)</f>
        <v>0</v>
      </c>
      <c r="DM37" s="17">
        <f t="shared" ref="DM37:DM68" si="167">COUNT(AG37:CT37)</f>
        <v>0</v>
      </c>
      <c r="DO37" s="24">
        <v>0</v>
      </c>
      <c r="DP37" s="24">
        <v>-2</v>
      </c>
      <c r="DQ37" s="21">
        <f>T33</f>
        <v>0.96127783155856728</v>
      </c>
      <c r="DS37" s="24">
        <v>-2</v>
      </c>
      <c r="DT37" s="24">
        <v>0</v>
      </c>
      <c r="DU37" s="21">
        <f>Y33</f>
        <v>0.95481049562682219</v>
      </c>
    </row>
    <row r="38" spans="1:125" x14ac:dyDescent="0.15">
      <c r="A38" s="4"/>
      <c r="B38" s="7"/>
      <c r="E38" s="4"/>
      <c r="F38" s="7" t="s">
        <v>53</v>
      </c>
      <c r="G38" s="26">
        <v>3.4</v>
      </c>
      <c r="H38" s="6" t="s">
        <v>54</v>
      </c>
      <c r="I38" s="10"/>
      <c r="J38" s="10"/>
      <c r="K38" s="10"/>
      <c r="L38" s="10"/>
      <c r="M38" s="106"/>
      <c r="N38" s="10"/>
      <c r="O38" s="10"/>
      <c r="P38" s="28"/>
      <c r="Q38" s="17">
        <v>0</v>
      </c>
      <c r="R38" s="18">
        <v>0.5</v>
      </c>
      <c r="S38" s="109">
        <v>0.20619999999999999</v>
      </c>
      <c r="T38" s="21">
        <f t="shared" si="83"/>
        <v>0.9980638915779283</v>
      </c>
      <c r="U38" s="10"/>
      <c r="V38" s="18">
        <v>0.5</v>
      </c>
      <c r="W38" s="17">
        <v>0</v>
      </c>
      <c r="X38" s="119">
        <v>0.2069</v>
      </c>
      <c r="Y38" s="21">
        <f t="shared" si="84"/>
        <v>1.0053449951409135</v>
      </c>
      <c r="Z38" s="10"/>
      <c r="AA38" s="10"/>
      <c r="AB38" s="10"/>
      <c r="AC38" s="10"/>
      <c r="AD38" s="10"/>
      <c r="AE38" s="27"/>
      <c r="AF38" s="29">
        <v>-1.75</v>
      </c>
      <c r="AG38" s="17"/>
      <c r="AH38" s="32" t="str">
        <f t="shared" si="85"/>
        <v/>
      </c>
      <c r="AI38" s="32" t="str">
        <f t="shared" si="86"/>
        <v/>
      </c>
      <c r="AJ38" s="32" t="str">
        <f t="shared" si="87"/>
        <v/>
      </c>
      <c r="AK38" s="32" t="str">
        <f t="shared" si="88"/>
        <v/>
      </c>
      <c r="AL38" s="32" t="str">
        <f t="shared" si="89"/>
        <v/>
      </c>
      <c r="AM38" s="32" t="str">
        <f t="shared" si="90"/>
        <v/>
      </c>
      <c r="AN38" s="32" t="str">
        <f t="shared" si="91"/>
        <v/>
      </c>
      <c r="AO38" s="32" t="str">
        <f t="shared" si="92"/>
        <v/>
      </c>
      <c r="AP38" s="32" t="str">
        <f t="shared" si="93"/>
        <v/>
      </c>
      <c r="AQ38" s="32" t="str">
        <f t="shared" si="94"/>
        <v/>
      </c>
      <c r="AR38" s="32" t="str">
        <f t="shared" si="95"/>
        <v/>
      </c>
      <c r="AS38" s="32" t="str">
        <f t="shared" si="96"/>
        <v/>
      </c>
      <c r="AT38" s="32" t="str">
        <f t="shared" si="97"/>
        <v/>
      </c>
      <c r="AU38" s="32" t="str">
        <f t="shared" si="98"/>
        <v/>
      </c>
      <c r="AV38" s="32" t="str">
        <f t="shared" si="99"/>
        <v/>
      </c>
      <c r="AW38" s="32" t="str">
        <f t="shared" si="100"/>
        <v/>
      </c>
      <c r="AX38" s="32" t="str">
        <f t="shared" si="101"/>
        <v/>
      </c>
      <c r="AY38" s="32" t="str">
        <f t="shared" si="102"/>
        <v/>
      </c>
      <c r="AZ38" s="32" t="str">
        <f t="shared" si="103"/>
        <v/>
      </c>
      <c r="BA38" s="32" t="str">
        <f t="shared" si="104"/>
        <v/>
      </c>
      <c r="BB38" s="32" t="str">
        <f t="shared" si="105"/>
        <v/>
      </c>
      <c r="BC38" s="32" t="str">
        <f t="shared" si="106"/>
        <v/>
      </c>
      <c r="BD38" s="32" t="str">
        <f t="shared" si="107"/>
        <v/>
      </c>
      <c r="BE38" s="32" t="str">
        <f t="shared" si="108"/>
        <v/>
      </c>
      <c r="BF38" s="32" t="str">
        <f t="shared" si="109"/>
        <v/>
      </c>
      <c r="BG38" s="32" t="str">
        <f t="shared" si="110"/>
        <v/>
      </c>
      <c r="BH38" s="32" t="str">
        <f t="shared" si="111"/>
        <v/>
      </c>
      <c r="BI38" s="32" t="str">
        <f t="shared" si="112"/>
        <v/>
      </c>
      <c r="BJ38" s="32" t="str">
        <f t="shared" si="113"/>
        <v/>
      </c>
      <c r="BK38" s="32" t="str">
        <f t="shared" si="114"/>
        <v/>
      </c>
      <c r="BL38" s="32" t="str">
        <f t="shared" si="115"/>
        <v/>
      </c>
      <c r="BM38" s="32" t="str">
        <f t="shared" si="116"/>
        <v/>
      </c>
      <c r="BN38" s="32" t="str">
        <f t="shared" si="117"/>
        <v/>
      </c>
      <c r="BO38" s="32" t="str">
        <f t="shared" si="118"/>
        <v/>
      </c>
      <c r="BP38" s="32" t="str">
        <f t="shared" si="119"/>
        <v/>
      </c>
      <c r="BQ38" s="32" t="str">
        <f t="shared" si="120"/>
        <v/>
      </c>
      <c r="BR38" s="32" t="str">
        <f t="shared" si="121"/>
        <v/>
      </c>
      <c r="BS38" s="32" t="str">
        <f t="shared" si="122"/>
        <v/>
      </c>
      <c r="BT38" s="32" t="str">
        <f t="shared" si="123"/>
        <v/>
      </c>
      <c r="BU38" s="32" t="str">
        <f t="shared" si="124"/>
        <v/>
      </c>
      <c r="BV38" s="32" t="str">
        <f t="shared" si="125"/>
        <v/>
      </c>
      <c r="BW38" s="32" t="str">
        <f t="shared" si="126"/>
        <v/>
      </c>
      <c r="BX38" s="32" t="str">
        <f t="shared" si="127"/>
        <v/>
      </c>
      <c r="BY38" s="32" t="str">
        <f t="shared" si="128"/>
        <v/>
      </c>
      <c r="BZ38" s="32" t="str">
        <f t="shared" si="129"/>
        <v/>
      </c>
      <c r="CA38" s="32" t="str">
        <f t="shared" si="130"/>
        <v/>
      </c>
      <c r="CB38" s="32" t="str">
        <f t="shared" si="131"/>
        <v/>
      </c>
      <c r="CC38" s="32" t="str">
        <f t="shared" si="132"/>
        <v/>
      </c>
      <c r="CD38" s="32" t="str">
        <f t="shared" si="133"/>
        <v/>
      </c>
      <c r="CE38" s="32" t="str">
        <f t="shared" si="134"/>
        <v/>
      </c>
      <c r="CF38" s="32" t="str">
        <f t="shared" si="135"/>
        <v/>
      </c>
      <c r="CG38" s="32" t="str">
        <f t="shared" si="136"/>
        <v/>
      </c>
      <c r="CH38" s="32" t="str">
        <f t="shared" si="137"/>
        <v/>
      </c>
      <c r="CI38" s="32" t="str">
        <f t="shared" si="138"/>
        <v/>
      </c>
      <c r="CJ38" s="32" t="str">
        <f t="shared" si="139"/>
        <v/>
      </c>
      <c r="CK38" s="32" t="str">
        <f t="shared" si="140"/>
        <v/>
      </c>
      <c r="CL38" s="32" t="str">
        <f t="shared" si="141"/>
        <v/>
      </c>
      <c r="CM38" s="32" t="str">
        <f t="shared" si="142"/>
        <v/>
      </c>
      <c r="CN38" s="32" t="str">
        <f t="shared" si="143"/>
        <v/>
      </c>
      <c r="CO38" s="32" t="str">
        <f t="shared" si="144"/>
        <v/>
      </c>
      <c r="CP38" s="32" t="str">
        <f t="shared" si="145"/>
        <v/>
      </c>
      <c r="CQ38" s="32" t="str">
        <f t="shared" si="146"/>
        <v/>
      </c>
      <c r="CR38" s="32" t="str">
        <f t="shared" si="147"/>
        <v/>
      </c>
      <c r="CS38" s="32" t="str">
        <f t="shared" si="148"/>
        <v/>
      </c>
      <c r="CT38" s="32" t="str">
        <f t="shared" si="149"/>
        <v/>
      </c>
      <c r="CU38" s="32" t="str">
        <f t="shared" si="150"/>
        <v/>
      </c>
      <c r="CV38" s="32" t="str">
        <f t="shared" si="151"/>
        <v/>
      </c>
      <c r="CW38" s="32" t="str">
        <f t="shared" si="152"/>
        <v/>
      </c>
      <c r="CX38" s="32" t="str">
        <f t="shared" si="153"/>
        <v/>
      </c>
      <c r="CY38" s="32" t="str">
        <f t="shared" si="154"/>
        <v/>
      </c>
      <c r="CZ38" s="32" t="str">
        <f t="shared" si="155"/>
        <v/>
      </c>
      <c r="DA38" s="32" t="str">
        <f t="shared" si="156"/>
        <v/>
      </c>
      <c r="DB38" s="32" t="str">
        <f t="shared" si="157"/>
        <v/>
      </c>
      <c r="DC38" s="32" t="str">
        <f t="shared" si="158"/>
        <v/>
      </c>
      <c r="DD38" s="32" t="str">
        <f t="shared" si="159"/>
        <v/>
      </c>
      <c r="DE38" s="32" t="str">
        <f t="shared" si="160"/>
        <v/>
      </c>
      <c r="DF38" s="32" t="str">
        <f t="shared" si="161"/>
        <v/>
      </c>
      <c r="DG38" s="32" t="str">
        <f t="shared" si="162"/>
        <v/>
      </c>
      <c r="DH38" s="32" t="str">
        <f t="shared" si="163"/>
        <v/>
      </c>
      <c r="DI38" s="32" t="str">
        <f t="shared" si="164"/>
        <v/>
      </c>
      <c r="DJ38" s="32" t="str">
        <f t="shared" si="165"/>
        <v/>
      </c>
      <c r="DK38" s="10"/>
      <c r="DL38" s="21">
        <f t="shared" si="166"/>
        <v>0</v>
      </c>
      <c r="DM38" s="17">
        <f t="shared" si="167"/>
        <v>0</v>
      </c>
      <c r="DO38" s="24">
        <v>0</v>
      </c>
      <c r="DP38" s="24">
        <v>-1.75</v>
      </c>
      <c r="DQ38" s="21">
        <f>AVERAGE(DQ37,DQ39)</f>
        <v>0.96853823814133588</v>
      </c>
      <c r="DS38" s="24">
        <v>-1.75</v>
      </c>
      <c r="DT38" s="24">
        <v>0</v>
      </c>
      <c r="DU38" s="21">
        <f>AVERAGE(DU37,DU39)</f>
        <v>0.96088435374149661</v>
      </c>
    </row>
    <row r="39" spans="1:125" x14ac:dyDescent="0.15">
      <c r="B39" s="4"/>
      <c r="C39" s="4"/>
      <c r="E39" s="4"/>
      <c r="F39" s="7" t="s">
        <v>55</v>
      </c>
      <c r="G39" s="4">
        <f>G36+G37</f>
        <v>4</v>
      </c>
      <c r="H39" s="6" t="s">
        <v>51</v>
      </c>
      <c r="I39" s="10"/>
      <c r="J39" s="10"/>
      <c r="K39" s="10"/>
      <c r="L39" s="10"/>
      <c r="M39" s="101"/>
      <c r="N39" s="10"/>
      <c r="P39" s="28"/>
      <c r="Q39" s="17">
        <v>0</v>
      </c>
      <c r="R39" s="18">
        <v>1</v>
      </c>
      <c r="S39" s="109">
        <v>0.20449999999999999</v>
      </c>
      <c r="T39" s="21">
        <f t="shared" si="83"/>
        <v>0.98983543078412384</v>
      </c>
      <c r="U39" s="10"/>
      <c r="V39" s="18">
        <v>1</v>
      </c>
      <c r="W39" s="17">
        <v>0</v>
      </c>
      <c r="X39" s="119">
        <v>0.20660000000000001</v>
      </c>
      <c r="Y39" s="21">
        <f t="shared" si="84"/>
        <v>1.0038872691933916</v>
      </c>
      <c r="Z39" s="10"/>
      <c r="AA39" s="10"/>
      <c r="AB39" s="10"/>
      <c r="AC39" s="10"/>
      <c r="AD39" s="10"/>
      <c r="AE39" s="27"/>
      <c r="AF39" s="29">
        <v>-1.5</v>
      </c>
      <c r="AG39" s="17"/>
      <c r="AH39" s="32" t="str">
        <f t="shared" si="85"/>
        <v/>
      </c>
      <c r="AI39" s="32" t="str">
        <f t="shared" si="86"/>
        <v/>
      </c>
      <c r="AJ39" s="32" t="str">
        <f t="shared" si="87"/>
        <v/>
      </c>
      <c r="AK39" s="32" t="str">
        <f t="shared" si="88"/>
        <v/>
      </c>
      <c r="AL39" s="32" t="str">
        <f t="shared" si="89"/>
        <v/>
      </c>
      <c r="AM39" s="32" t="str">
        <f t="shared" si="90"/>
        <v/>
      </c>
      <c r="AN39" s="32" t="str">
        <f t="shared" si="91"/>
        <v/>
      </c>
      <c r="AO39" s="32" t="str">
        <f t="shared" si="92"/>
        <v/>
      </c>
      <c r="AP39" s="32" t="str">
        <f t="shared" si="93"/>
        <v/>
      </c>
      <c r="AQ39" s="32" t="str">
        <f t="shared" si="94"/>
        <v/>
      </c>
      <c r="AR39" s="32" t="str">
        <f t="shared" si="95"/>
        <v/>
      </c>
      <c r="AS39" s="32" t="str">
        <f t="shared" si="96"/>
        <v/>
      </c>
      <c r="AT39" s="32" t="str">
        <f t="shared" si="97"/>
        <v/>
      </c>
      <c r="AU39" s="32" t="str">
        <f t="shared" si="98"/>
        <v/>
      </c>
      <c r="AV39" s="32" t="str">
        <f t="shared" si="99"/>
        <v/>
      </c>
      <c r="AW39" s="32" t="str">
        <f t="shared" si="100"/>
        <v/>
      </c>
      <c r="AX39" s="32" t="str">
        <f t="shared" si="101"/>
        <v/>
      </c>
      <c r="AY39" s="32" t="str">
        <f t="shared" si="102"/>
        <v/>
      </c>
      <c r="AZ39" s="32" t="str">
        <f t="shared" si="103"/>
        <v/>
      </c>
      <c r="BA39" s="32" t="str">
        <f t="shared" si="104"/>
        <v/>
      </c>
      <c r="BB39" s="32" t="str">
        <f t="shared" si="105"/>
        <v/>
      </c>
      <c r="BC39" s="32" t="str">
        <f t="shared" si="106"/>
        <v/>
      </c>
      <c r="BD39" s="32" t="str">
        <f t="shared" si="107"/>
        <v/>
      </c>
      <c r="BE39" s="32" t="str">
        <f t="shared" si="108"/>
        <v/>
      </c>
      <c r="BF39" s="32" t="str">
        <f t="shared" si="109"/>
        <v/>
      </c>
      <c r="BG39" s="32" t="str">
        <f t="shared" si="110"/>
        <v/>
      </c>
      <c r="BH39" s="32" t="str">
        <f t="shared" si="111"/>
        <v/>
      </c>
      <c r="BI39" s="32" t="str">
        <f t="shared" si="112"/>
        <v/>
      </c>
      <c r="BJ39" s="32" t="str">
        <f t="shared" si="113"/>
        <v/>
      </c>
      <c r="BK39" s="32" t="str">
        <f t="shared" si="114"/>
        <v/>
      </c>
      <c r="BL39" s="32" t="str">
        <f t="shared" si="115"/>
        <v/>
      </c>
      <c r="BM39" s="32" t="str">
        <f t="shared" si="116"/>
        <v/>
      </c>
      <c r="BN39" s="32" t="str">
        <f t="shared" si="117"/>
        <v/>
      </c>
      <c r="BO39" s="32" t="str">
        <f t="shared" si="118"/>
        <v/>
      </c>
      <c r="BP39" s="32" t="str">
        <f t="shared" si="119"/>
        <v/>
      </c>
      <c r="BQ39" s="32" t="str">
        <f t="shared" si="120"/>
        <v/>
      </c>
      <c r="BR39" s="32" t="str">
        <f t="shared" si="121"/>
        <v/>
      </c>
      <c r="BS39" s="32">
        <f t="shared" si="122"/>
        <v>0.9641819941916745</v>
      </c>
      <c r="BT39" s="32">
        <f t="shared" si="123"/>
        <v>0.97200545271351502</v>
      </c>
      <c r="BU39" s="32">
        <f t="shared" si="124"/>
        <v>0.97390204871880981</v>
      </c>
      <c r="BV39" s="32">
        <f t="shared" si="125"/>
        <v>0.97579864472410449</v>
      </c>
      <c r="BW39" s="32">
        <f t="shared" si="126"/>
        <v>0.97840646423138478</v>
      </c>
      <c r="BX39" s="32">
        <f t="shared" si="127"/>
        <v>0.98101428373866473</v>
      </c>
      <c r="BY39" s="32">
        <f t="shared" si="128"/>
        <v>0.98030306023667924</v>
      </c>
      <c r="BZ39" s="32" t="str">
        <f t="shared" si="129"/>
        <v/>
      </c>
      <c r="CA39" s="32" t="str">
        <f t="shared" si="130"/>
        <v/>
      </c>
      <c r="CB39" s="32" t="str">
        <f t="shared" si="131"/>
        <v/>
      </c>
      <c r="CC39" s="32" t="str">
        <f t="shared" si="132"/>
        <v/>
      </c>
      <c r="CD39" s="32" t="str">
        <f t="shared" si="133"/>
        <v/>
      </c>
      <c r="CE39" s="32" t="str">
        <f t="shared" si="134"/>
        <v/>
      </c>
      <c r="CF39" s="32" t="str">
        <f t="shared" si="135"/>
        <v/>
      </c>
      <c r="CG39" s="32" t="str">
        <f t="shared" si="136"/>
        <v/>
      </c>
      <c r="CH39" s="32" t="str">
        <f t="shared" si="137"/>
        <v/>
      </c>
      <c r="CI39" s="32" t="str">
        <f t="shared" si="138"/>
        <v/>
      </c>
      <c r="CJ39" s="32" t="str">
        <f t="shared" si="139"/>
        <v/>
      </c>
      <c r="CK39" s="32" t="str">
        <f t="shared" si="140"/>
        <v/>
      </c>
      <c r="CL39" s="32" t="str">
        <f t="shared" si="141"/>
        <v/>
      </c>
      <c r="CM39" s="32" t="str">
        <f t="shared" si="142"/>
        <v/>
      </c>
      <c r="CN39" s="32" t="str">
        <f t="shared" si="143"/>
        <v/>
      </c>
      <c r="CO39" s="32" t="str">
        <f t="shared" si="144"/>
        <v/>
      </c>
      <c r="CP39" s="32" t="str">
        <f t="shared" si="145"/>
        <v/>
      </c>
      <c r="CQ39" s="32" t="str">
        <f t="shared" si="146"/>
        <v/>
      </c>
      <c r="CR39" s="32" t="str">
        <f t="shared" si="147"/>
        <v/>
      </c>
      <c r="CS39" s="32" t="str">
        <f t="shared" si="148"/>
        <v/>
      </c>
      <c r="CT39" s="32" t="str">
        <f t="shared" si="149"/>
        <v/>
      </c>
      <c r="CU39" s="32" t="str">
        <f t="shared" si="150"/>
        <v/>
      </c>
      <c r="CV39" s="32" t="str">
        <f t="shared" si="151"/>
        <v/>
      </c>
      <c r="CW39" s="32" t="str">
        <f t="shared" si="152"/>
        <v/>
      </c>
      <c r="CX39" s="32" t="str">
        <f t="shared" si="153"/>
        <v/>
      </c>
      <c r="CY39" s="32" t="str">
        <f t="shared" si="154"/>
        <v/>
      </c>
      <c r="CZ39" s="32" t="str">
        <f t="shared" si="155"/>
        <v/>
      </c>
      <c r="DA39" s="32" t="str">
        <f t="shared" si="156"/>
        <v/>
      </c>
      <c r="DB39" s="32" t="str">
        <f t="shared" si="157"/>
        <v/>
      </c>
      <c r="DC39" s="32" t="str">
        <f t="shared" si="158"/>
        <v/>
      </c>
      <c r="DD39" s="32" t="str">
        <f t="shared" si="159"/>
        <v/>
      </c>
      <c r="DE39" s="32" t="str">
        <f t="shared" si="160"/>
        <v/>
      </c>
      <c r="DF39" s="32" t="str">
        <f t="shared" si="161"/>
        <v/>
      </c>
      <c r="DG39" s="32" t="str">
        <f t="shared" si="162"/>
        <v/>
      </c>
      <c r="DH39" s="32" t="str">
        <f t="shared" si="163"/>
        <v/>
      </c>
      <c r="DI39" s="32" t="str">
        <f t="shared" si="164"/>
        <v/>
      </c>
      <c r="DJ39" s="32" t="str">
        <f t="shared" si="165"/>
        <v/>
      </c>
      <c r="DK39" s="10"/>
      <c r="DL39" s="21">
        <f t="shared" si="166"/>
        <v>6.8256119485548323</v>
      </c>
      <c r="DM39" s="17">
        <f t="shared" si="167"/>
        <v>7</v>
      </c>
      <c r="DO39" s="24">
        <v>0</v>
      </c>
      <c r="DP39" s="24">
        <v>-1.5</v>
      </c>
      <c r="DQ39" s="21">
        <f>T34</f>
        <v>0.97579864472410449</v>
      </c>
      <c r="DS39" s="24">
        <v>-1.5</v>
      </c>
      <c r="DT39" s="24">
        <v>0</v>
      </c>
      <c r="DU39" s="21">
        <f>Y34</f>
        <v>0.96695821185617103</v>
      </c>
    </row>
    <row r="40" spans="1:125" x14ac:dyDescent="0.15">
      <c r="C40" s="11"/>
      <c r="D40" s="4"/>
      <c r="E40" s="4"/>
      <c r="F40" s="7" t="s">
        <v>56</v>
      </c>
      <c r="G40" s="35">
        <f>G39/(PI()*(G38/2)^2)</f>
        <v>0.44056731651735742</v>
      </c>
      <c r="H40" s="4" t="s">
        <v>54</v>
      </c>
      <c r="I40" s="10"/>
      <c r="J40" s="10"/>
      <c r="K40" s="10"/>
      <c r="M40" s="10"/>
      <c r="N40" s="10"/>
      <c r="P40" s="28"/>
      <c r="Q40" s="17">
        <v>0</v>
      </c>
      <c r="R40" s="18">
        <v>1.5</v>
      </c>
      <c r="S40" s="109">
        <v>0.20300000000000001</v>
      </c>
      <c r="T40" s="21">
        <f t="shared" si="83"/>
        <v>0.98257502420135534</v>
      </c>
      <c r="U40" s="10"/>
      <c r="V40" s="18">
        <v>1.5</v>
      </c>
      <c r="W40" s="17">
        <v>0</v>
      </c>
      <c r="X40" s="119">
        <v>0.20649999999999999</v>
      </c>
      <c r="Y40" s="21">
        <f t="shared" si="84"/>
        <v>1.0034013605442176</v>
      </c>
      <c r="Z40" s="10"/>
      <c r="AA40" s="10"/>
      <c r="AB40" s="10"/>
      <c r="AC40" s="10"/>
      <c r="AD40" s="10"/>
      <c r="AE40" s="27"/>
      <c r="AF40" s="29">
        <v>-1.25</v>
      </c>
      <c r="AG40" s="17"/>
      <c r="AH40" s="32" t="str">
        <f t="shared" si="85"/>
        <v/>
      </c>
      <c r="AI40" s="32" t="str">
        <f t="shared" si="86"/>
        <v/>
      </c>
      <c r="AJ40" s="32" t="str">
        <f t="shared" si="87"/>
        <v/>
      </c>
      <c r="AK40" s="32" t="str">
        <f t="shared" si="88"/>
        <v/>
      </c>
      <c r="AL40" s="32" t="str">
        <f t="shared" si="89"/>
        <v/>
      </c>
      <c r="AM40" s="32" t="str">
        <f t="shared" si="90"/>
        <v/>
      </c>
      <c r="AN40" s="32" t="str">
        <f t="shared" si="91"/>
        <v/>
      </c>
      <c r="AO40" s="32" t="str">
        <f t="shared" si="92"/>
        <v/>
      </c>
      <c r="AP40" s="32" t="str">
        <f t="shared" si="93"/>
        <v/>
      </c>
      <c r="AQ40" s="32" t="str">
        <f t="shared" si="94"/>
        <v/>
      </c>
      <c r="AR40" s="32" t="str">
        <f t="shared" si="95"/>
        <v/>
      </c>
      <c r="AS40" s="32" t="str">
        <f t="shared" si="96"/>
        <v/>
      </c>
      <c r="AT40" s="32" t="str">
        <f t="shared" si="97"/>
        <v/>
      </c>
      <c r="AU40" s="32" t="str">
        <f t="shared" si="98"/>
        <v/>
      </c>
      <c r="AV40" s="32" t="str">
        <f t="shared" si="99"/>
        <v/>
      </c>
      <c r="AW40" s="32" t="str">
        <f t="shared" si="100"/>
        <v/>
      </c>
      <c r="AX40" s="32" t="str">
        <f t="shared" si="101"/>
        <v/>
      </c>
      <c r="AY40" s="32" t="str">
        <f t="shared" si="102"/>
        <v/>
      </c>
      <c r="AZ40" s="32" t="str">
        <f t="shared" si="103"/>
        <v/>
      </c>
      <c r="BA40" s="32" t="str">
        <f t="shared" si="104"/>
        <v/>
      </c>
      <c r="BB40" s="32" t="str">
        <f t="shared" si="105"/>
        <v/>
      </c>
      <c r="BC40" s="32" t="str">
        <f t="shared" si="106"/>
        <v/>
      </c>
      <c r="BD40" s="32" t="str">
        <f t="shared" si="107"/>
        <v/>
      </c>
      <c r="BE40" s="32" t="str">
        <f t="shared" si="108"/>
        <v/>
      </c>
      <c r="BF40" s="32" t="str">
        <f t="shared" si="109"/>
        <v/>
      </c>
      <c r="BG40" s="32" t="str">
        <f t="shared" si="110"/>
        <v/>
      </c>
      <c r="BH40" s="32" t="str">
        <f t="shared" si="111"/>
        <v/>
      </c>
      <c r="BI40" s="32" t="str">
        <f t="shared" si="112"/>
        <v/>
      </c>
      <c r="BJ40" s="32" t="str">
        <f t="shared" si="113"/>
        <v/>
      </c>
      <c r="BK40" s="32" t="str">
        <f t="shared" si="114"/>
        <v/>
      </c>
      <c r="BL40" s="32" t="str">
        <f t="shared" si="115"/>
        <v/>
      </c>
      <c r="BM40" s="32" t="str">
        <f t="shared" si="116"/>
        <v/>
      </c>
      <c r="BN40" s="32" t="str">
        <f t="shared" si="117"/>
        <v/>
      </c>
      <c r="BO40" s="32" t="str">
        <f t="shared" si="118"/>
        <v/>
      </c>
      <c r="BP40" s="32" t="str">
        <f t="shared" si="119"/>
        <v/>
      </c>
      <c r="BQ40" s="32" t="str">
        <f t="shared" si="120"/>
        <v/>
      </c>
      <c r="BR40" s="32">
        <f t="shared" si="121"/>
        <v>0.96086518551550049</v>
      </c>
      <c r="BS40" s="32">
        <f t="shared" si="122"/>
        <v>0.96872551053335154</v>
      </c>
      <c r="BT40" s="32">
        <f t="shared" si="123"/>
        <v>0.97658583555120271</v>
      </c>
      <c r="BU40" s="32">
        <f t="shared" si="124"/>
        <v>0.97849136888886368</v>
      </c>
      <c r="BV40" s="32">
        <f t="shared" si="125"/>
        <v>0.98039690222652465</v>
      </c>
      <c r="BW40" s="32">
        <f t="shared" si="126"/>
        <v>0.98301701056580848</v>
      </c>
      <c r="BX40" s="32">
        <f t="shared" si="127"/>
        <v>0.98563711890509209</v>
      </c>
      <c r="BY40" s="32">
        <f t="shared" si="128"/>
        <v>0.98492254390346923</v>
      </c>
      <c r="BZ40" s="32">
        <f t="shared" si="129"/>
        <v>0.98420796890184636</v>
      </c>
      <c r="CA40" s="32" t="str">
        <f t="shared" si="130"/>
        <v/>
      </c>
      <c r="CB40" s="32" t="str">
        <f t="shared" si="131"/>
        <v/>
      </c>
      <c r="CC40" s="32" t="str">
        <f t="shared" si="132"/>
        <v/>
      </c>
      <c r="CD40" s="32" t="str">
        <f t="shared" si="133"/>
        <v/>
      </c>
      <c r="CE40" s="32" t="str">
        <f t="shared" si="134"/>
        <v/>
      </c>
      <c r="CF40" s="32" t="str">
        <f t="shared" si="135"/>
        <v/>
      </c>
      <c r="CG40" s="32" t="str">
        <f t="shared" si="136"/>
        <v/>
      </c>
      <c r="CH40" s="32" t="str">
        <f t="shared" si="137"/>
        <v/>
      </c>
      <c r="CI40" s="32" t="str">
        <f t="shared" si="138"/>
        <v/>
      </c>
      <c r="CJ40" s="32" t="str">
        <f t="shared" si="139"/>
        <v/>
      </c>
      <c r="CK40" s="32" t="str">
        <f t="shared" si="140"/>
        <v/>
      </c>
      <c r="CL40" s="32" t="str">
        <f t="shared" si="141"/>
        <v/>
      </c>
      <c r="CM40" s="32" t="str">
        <f t="shared" si="142"/>
        <v/>
      </c>
      <c r="CN40" s="32" t="str">
        <f t="shared" si="143"/>
        <v/>
      </c>
      <c r="CO40" s="32" t="str">
        <f t="shared" si="144"/>
        <v/>
      </c>
      <c r="CP40" s="32" t="str">
        <f t="shared" si="145"/>
        <v/>
      </c>
      <c r="CQ40" s="32" t="str">
        <f t="shared" si="146"/>
        <v/>
      </c>
      <c r="CR40" s="32" t="str">
        <f t="shared" si="147"/>
        <v/>
      </c>
      <c r="CS40" s="32" t="str">
        <f t="shared" si="148"/>
        <v/>
      </c>
      <c r="CT40" s="32" t="str">
        <f t="shared" si="149"/>
        <v/>
      </c>
      <c r="CU40" s="32" t="str">
        <f t="shared" si="150"/>
        <v/>
      </c>
      <c r="CV40" s="32" t="str">
        <f t="shared" si="151"/>
        <v/>
      </c>
      <c r="CW40" s="32" t="str">
        <f t="shared" si="152"/>
        <v/>
      </c>
      <c r="CX40" s="32" t="str">
        <f t="shared" si="153"/>
        <v/>
      </c>
      <c r="CY40" s="32" t="str">
        <f t="shared" si="154"/>
        <v/>
      </c>
      <c r="CZ40" s="32" t="str">
        <f t="shared" si="155"/>
        <v/>
      </c>
      <c r="DA40" s="32" t="str">
        <f t="shared" si="156"/>
        <v/>
      </c>
      <c r="DB40" s="32" t="str">
        <f t="shared" si="157"/>
        <v/>
      </c>
      <c r="DC40" s="32" t="str">
        <f t="shared" si="158"/>
        <v/>
      </c>
      <c r="DD40" s="32" t="str">
        <f t="shared" si="159"/>
        <v/>
      </c>
      <c r="DE40" s="32" t="str">
        <f t="shared" si="160"/>
        <v/>
      </c>
      <c r="DF40" s="32" t="str">
        <f t="shared" si="161"/>
        <v/>
      </c>
      <c r="DG40" s="32" t="str">
        <f t="shared" si="162"/>
        <v/>
      </c>
      <c r="DH40" s="32" t="str">
        <f t="shared" si="163"/>
        <v/>
      </c>
      <c r="DI40" s="32" t="str">
        <f t="shared" si="164"/>
        <v/>
      </c>
      <c r="DJ40" s="32" t="str">
        <f t="shared" si="165"/>
        <v/>
      </c>
      <c r="DK40" s="10"/>
      <c r="DL40" s="21">
        <f t="shared" si="166"/>
        <v>8.8028494449916579</v>
      </c>
      <c r="DM40" s="17">
        <f t="shared" si="167"/>
        <v>9</v>
      </c>
      <c r="DO40" s="24">
        <v>0</v>
      </c>
      <c r="DP40" s="24">
        <v>-1.25</v>
      </c>
      <c r="DQ40" s="21">
        <f>AVERAGE(DQ39,DQ41)</f>
        <v>0.98039690222652465</v>
      </c>
      <c r="DS40" s="24">
        <v>-1.25</v>
      </c>
      <c r="DT40" s="24">
        <v>0</v>
      </c>
      <c r="DU40" s="21">
        <f>AVERAGE(DU39,DU41)</f>
        <v>0.97351797862001943</v>
      </c>
    </row>
    <row r="41" spans="1:125" x14ac:dyDescent="0.15">
      <c r="B41" s="7"/>
      <c r="C41" s="4"/>
      <c r="D41" s="4"/>
      <c r="F41" s="7" t="s">
        <v>57</v>
      </c>
      <c r="G41" s="9">
        <v>30</v>
      </c>
      <c r="H41" s="4" t="s">
        <v>54</v>
      </c>
      <c r="I41" s="10"/>
      <c r="J41" s="10"/>
      <c r="M41" s="10"/>
      <c r="N41" s="10"/>
      <c r="P41" s="28"/>
      <c r="Q41" s="17">
        <v>0</v>
      </c>
      <c r="R41" s="18">
        <v>2</v>
      </c>
      <c r="S41" s="109">
        <v>0.20399999999999999</v>
      </c>
      <c r="T41" s="21">
        <f t="shared" si="83"/>
        <v>0.98741529525653426</v>
      </c>
      <c r="U41" s="10"/>
      <c r="V41" s="18">
        <v>2</v>
      </c>
      <c r="W41" s="17">
        <v>0</v>
      </c>
      <c r="X41" s="119">
        <v>0.20669999999999999</v>
      </c>
      <c r="Y41" s="21">
        <f t="shared" si="84"/>
        <v>1.0043731778425655</v>
      </c>
      <c r="Z41" s="10"/>
      <c r="AA41" s="10"/>
      <c r="AB41" s="10"/>
      <c r="AC41" s="10"/>
      <c r="AD41" s="10"/>
      <c r="AE41" s="27"/>
      <c r="AF41" s="29">
        <v>-1</v>
      </c>
      <c r="AG41" s="17"/>
      <c r="AH41" s="32" t="str">
        <f t="shared" si="85"/>
        <v/>
      </c>
      <c r="AI41" s="32" t="str">
        <f t="shared" si="86"/>
        <v/>
      </c>
      <c r="AJ41" s="32" t="str">
        <f t="shared" si="87"/>
        <v/>
      </c>
      <c r="AK41" s="32" t="str">
        <f t="shared" si="88"/>
        <v/>
      </c>
      <c r="AL41" s="32" t="str">
        <f t="shared" si="89"/>
        <v/>
      </c>
      <c r="AM41" s="32" t="str">
        <f t="shared" si="90"/>
        <v/>
      </c>
      <c r="AN41" s="32" t="str">
        <f t="shared" si="91"/>
        <v/>
      </c>
      <c r="AO41" s="32" t="str">
        <f t="shared" si="92"/>
        <v/>
      </c>
      <c r="AP41" s="32" t="str">
        <f t="shared" si="93"/>
        <v/>
      </c>
      <c r="AQ41" s="32" t="str">
        <f t="shared" si="94"/>
        <v/>
      </c>
      <c r="AR41" s="32" t="str">
        <f t="shared" si="95"/>
        <v/>
      </c>
      <c r="AS41" s="32" t="str">
        <f t="shared" si="96"/>
        <v/>
      </c>
      <c r="AT41" s="32" t="str">
        <f t="shared" si="97"/>
        <v/>
      </c>
      <c r="AU41" s="32" t="str">
        <f t="shared" si="98"/>
        <v/>
      </c>
      <c r="AV41" s="32" t="str">
        <f t="shared" si="99"/>
        <v/>
      </c>
      <c r="AW41" s="32" t="str">
        <f t="shared" si="100"/>
        <v/>
      </c>
      <c r="AX41" s="32" t="str">
        <f t="shared" si="101"/>
        <v/>
      </c>
      <c r="AY41" s="32" t="str">
        <f t="shared" si="102"/>
        <v/>
      </c>
      <c r="AZ41" s="32" t="str">
        <f t="shared" si="103"/>
        <v/>
      </c>
      <c r="BA41" s="32" t="str">
        <f t="shared" si="104"/>
        <v/>
      </c>
      <c r="BB41" s="32" t="str">
        <f t="shared" si="105"/>
        <v/>
      </c>
      <c r="BC41" s="32" t="str">
        <f t="shared" si="106"/>
        <v/>
      </c>
      <c r="BD41" s="32" t="str">
        <f t="shared" si="107"/>
        <v/>
      </c>
      <c r="BE41" s="32" t="str">
        <f t="shared" si="108"/>
        <v/>
      </c>
      <c r="BF41" s="32" t="str">
        <f t="shared" si="109"/>
        <v/>
      </c>
      <c r="BG41" s="32" t="str">
        <f t="shared" si="110"/>
        <v/>
      </c>
      <c r="BH41" s="32" t="str">
        <f t="shared" si="111"/>
        <v/>
      </c>
      <c r="BI41" s="32" t="str">
        <f t="shared" si="112"/>
        <v/>
      </c>
      <c r="BJ41" s="32" t="str">
        <f t="shared" si="113"/>
        <v/>
      </c>
      <c r="BK41" s="32" t="str">
        <f t="shared" si="114"/>
        <v/>
      </c>
      <c r="BL41" s="32" t="str">
        <f t="shared" si="115"/>
        <v/>
      </c>
      <c r="BM41" s="32" t="str">
        <f t="shared" si="116"/>
        <v/>
      </c>
      <c r="BN41" s="32" t="str">
        <f t="shared" si="117"/>
        <v/>
      </c>
      <c r="BO41" s="32" t="str">
        <f t="shared" si="118"/>
        <v/>
      </c>
      <c r="BP41" s="32" t="str">
        <f t="shared" si="119"/>
        <v/>
      </c>
      <c r="BQ41" s="32">
        <f t="shared" si="120"/>
        <v>0.95891049684982543</v>
      </c>
      <c r="BR41" s="32">
        <f t="shared" si="121"/>
        <v>0.96537183536116677</v>
      </c>
      <c r="BS41" s="32">
        <f t="shared" si="122"/>
        <v>0.97326902687502848</v>
      </c>
      <c r="BT41" s="32">
        <f t="shared" si="123"/>
        <v>0.9811662183888904</v>
      </c>
      <c r="BU41" s="32">
        <f t="shared" si="124"/>
        <v>0.98308068905891755</v>
      </c>
      <c r="BV41" s="32">
        <f t="shared" si="125"/>
        <v>0.98499515972894469</v>
      </c>
      <c r="BW41" s="32">
        <f t="shared" si="126"/>
        <v>0.98762755690023207</v>
      </c>
      <c r="BX41" s="32">
        <f t="shared" si="127"/>
        <v>0.99025995407151923</v>
      </c>
      <c r="BY41" s="32">
        <f t="shared" si="128"/>
        <v>0.989542027570259</v>
      </c>
      <c r="BZ41" s="32">
        <f t="shared" si="129"/>
        <v>0.98882410106899876</v>
      </c>
      <c r="CA41" s="32">
        <f t="shared" si="130"/>
        <v>0.98858479223524542</v>
      </c>
      <c r="CB41" s="32" t="str">
        <f t="shared" si="131"/>
        <v/>
      </c>
      <c r="CC41" s="32" t="str">
        <f t="shared" si="132"/>
        <v/>
      </c>
      <c r="CD41" s="32" t="str">
        <f t="shared" si="133"/>
        <v/>
      </c>
      <c r="CE41" s="32" t="str">
        <f t="shared" si="134"/>
        <v/>
      </c>
      <c r="CF41" s="32" t="str">
        <f t="shared" si="135"/>
        <v/>
      </c>
      <c r="CG41" s="32" t="str">
        <f t="shared" si="136"/>
        <v/>
      </c>
      <c r="CH41" s="32" t="str">
        <f t="shared" si="137"/>
        <v/>
      </c>
      <c r="CI41" s="32" t="str">
        <f t="shared" si="138"/>
        <v/>
      </c>
      <c r="CJ41" s="32" t="str">
        <f t="shared" si="139"/>
        <v/>
      </c>
      <c r="CK41" s="32" t="str">
        <f t="shared" si="140"/>
        <v/>
      </c>
      <c r="CL41" s="32" t="str">
        <f t="shared" si="141"/>
        <v/>
      </c>
      <c r="CM41" s="32" t="str">
        <f t="shared" si="142"/>
        <v/>
      </c>
      <c r="CN41" s="32" t="str">
        <f t="shared" si="143"/>
        <v/>
      </c>
      <c r="CO41" s="32" t="str">
        <f t="shared" si="144"/>
        <v/>
      </c>
      <c r="CP41" s="32" t="str">
        <f t="shared" si="145"/>
        <v/>
      </c>
      <c r="CQ41" s="32" t="str">
        <f t="shared" si="146"/>
        <v/>
      </c>
      <c r="CR41" s="32" t="str">
        <f t="shared" si="147"/>
        <v/>
      </c>
      <c r="CS41" s="32" t="str">
        <f t="shared" si="148"/>
        <v/>
      </c>
      <c r="CT41" s="32" t="str">
        <f t="shared" si="149"/>
        <v/>
      </c>
      <c r="CU41" s="32" t="str">
        <f t="shared" si="150"/>
        <v/>
      </c>
      <c r="CV41" s="32" t="str">
        <f t="shared" si="151"/>
        <v/>
      </c>
      <c r="CW41" s="32" t="str">
        <f t="shared" si="152"/>
        <v/>
      </c>
      <c r="CX41" s="32" t="str">
        <f t="shared" si="153"/>
        <v/>
      </c>
      <c r="CY41" s="32" t="str">
        <f t="shared" si="154"/>
        <v/>
      </c>
      <c r="CZ41" s="32" t="str">
        <f t="shared" si="155"/>
        <v/>
      </c>
      <c r="DA41" s="32" t="str">
        <f t="shared" si="156"/>
        <v/>
      </c>
      <c r="DB41" s="32" t="str">
        <f t="shared" si="157"/>
        <v/>
      </c>
      <c r="DC41" s="32" t="str">
        <f t="shared" si="158"/>
        <v/>
      </c>
      <c r="DD41" s="32" t="str">
        <f t="shared" si="159"/>
        <v/>
      </c>
      <c r="DE41" s="32" t="str">
        <f t="shared" si="160"/>
        <v/>
      </c>
      <c r="DF41" s="32" t="str">
        <f t="shared" si="161"/>
        <v/>
      </c>
      <c r="DG41" s="32" t="str">
        <f t="shared" si="162"/>
        <v/>
      </c>
      <c r="DH41" s="32" t="str">
        <f t="shared" si="163"/>
        <v/>
      </c>
      <c r="DI41" s="32" t="str">
        <f t="shared" si="164"/>
        <v/>
      </c>
      <c r="DJ41" s="32" t="str">
        <f t="shared" si="165"/>
        <v/>
      </c>
      <c r="DK41" s="10"/>
      <c r="DL41" s="21">
        <f t="shared" si="166"/>
        <v>10.79163185810903</v>
      </c>
      <c r="DM41" s="17">
        <f t="shared" si="167"/>
        <v>11</v>
      </c>
      <c r="DO41" s="24">
        <v>0</v>
      </c>
      <c r="DP41" s="24">
        <v>-1</v>
      </c>
      <c r="DQ41" s="21">
        <f>T35</f>
        <v>0.98499515972894469</v>
      </c>
      <c r="DS41" s="24">
        <v>-1</v>
      </c>
      <c r="DT41" s="24">
        <v>0</v>
      </c>
      <c r="DU41" s="21">
        <f>Y35</f>
        <v>0.98007774538386772</v>
      </c>
    </row>
    <row r="42" spans="1:125" x14ac:dyDescent="0.15">
      <c r="B42" s="7"/>
      <c r="D42" s="4"/>
      <c r="E42" s="4"/>
      <c r="F42" s="12" t="s">
        <v>58</v>
      </c>
      <c r="G42" s="26" t="str">
        <f>IF(Absorbance!H12="","Import Data!","done")</f>
        <v>done</v>
      </c>
      <c r="H42" s="6" t="s">
        <v>59</v>
      </c>
      <c r="J42" s="10"/>
      <c r="M42" s="10"/>
      <c r="N42" s="10"/>
      <c r="P42" s="28"/>
      <c r="Q42" s="17">
        <v>0</v>
      </c>
      <c r="R42" s="18">
        <v>2.5</v>
      </c>
      <c r="S42" s="109">
        <v>0.2019</v>
      </c>
      <c r="T42" s="21">
        <f t="shared" si="83"/>
        <v>0.97725072604065821</v>
      </c>
      <c r="U42" s="10"/>
      <c r="V42" s="18">
        <v>2.5</v>
      </c>
      <c r="W42" s="17">
        <v>0</v>
      </c>
      <c r="X42" s="119">
        <v>0.2072</v>
      </c>
      <c r="Y42" s="21">
        <f t="shared" si="84"/>
        <v>1.0068027210884354</v>
      </c>
      <c r="Z42" s="10"/>
      <c r="AA42" s="10"/>
      <c r="AB42" s="10"/>
      <c r="AC42" s="10"/>
      <c r="AD42" s="10"/>
      <c r="AE42" s="27"/>
      <c r="AF42" s="29">
        <v>-0.75</v>
      </c>
      <c r="AG42" s="17"/>
      <c r="AH42" s="32" t="str">
        <f t="shared" si="85"/>
        <v/>
      </c>
      <c r="AI42" s="32" t="str">
        <f t="shared" si="86"/>
        <v/>
      </c>
      <c r="AJ42" s="32" t="str">
        <f t="shared" si="87"/>
        <v/>
      </c>
      <c r="AK42" s="32" t="str">
        <f t="shared" si="88"/>
        <v/>
      </c>
      <c r="AL42" s="32" t="str">
        <f t="shared" si="89"/>
        <v/>
      </c>
      <c r="AM42" s="32" t="str">
        <f t="shared" si="90"/>
        <v/>
      </c>
      <c r="AN42" s="32" t="str">
        <f t="shared" si="91"/>
        <v/>
      </c>
      <c r="AO42" s="32" t="str">
        <f t="shared" si="92"/>
        <v/>
      </c>
      <c r="AP42" s="32" t="str">
        <f t="shared" si="93"/>
        <v/>
      </c>
      <c r="AQ42" s="32" t="str">
        <f t="shared" si="94"/>
        <v/>
      </c>
      <c r="AR42" s="32" t="str">
        <f t="shared" si="95"/>
        <v/>
      </c>
      <c r="AS42" s="32" t="str">
        <f t="shared" si="96"/>
        <v/>
      </c>
      <c r="AT42" s="32" t="str">
        <f t="shared" si="97"/>
        <v/>
      </c>
      <c r="AU42" s="32" t="str">
        <f t="shared" si="98"/>
        <v/>
      </c>
      <c r="AV42" s="32" t="str">
        <f t="shared" si="99"/>
        <v/>
      </c>
      <c r="AW42" s="32" t="str">
        <f t="shared" si="100"/>
        <v/>
      </c>
      <c r="AX42" s="32" t="str">
        <f t="shared" si="101"/>
        <v/>
      </c>
      <c r="AY42" s="32" t="str">
        <f t="shared" si="102"/>
        <v/>
      </c>
      <c r="AZ42" s="32" t="str">
        <f t="shared" si="103"/>
        <v/>
      </c>
      <c r="BA42" s="32" t="str">
        <f t="shared" si="104"/>
        <v/>
      </c>
      <c r="BB42" s="32" t="str">
        <f t="shared" si="105"/>
        <v/>
      </c>
      <c r="BC42" s="32" t="str">
        <f t="shared" si="106"/>
        <v/>
      </c>
      <c r="BD42" s="32" t="str">
        <f t="shared" si="107"/>
        <v/>
      </c>
      <c r="BE42" s="32" t="str">
        <f t="shared" si="108"/>
        <v/>
      </c>
      <c r="BF42" s="32" t="str">
        <f t="shared" si="109"/>
        <v/>
      </c>
      <c r="BG42" s="32" t="str">
        <f t="shared" si="110"/>
        <v/>
      </c>
      <c r="BH42" s="32" t="str">
        <f t="shared" si="111"/>
        <v/>
      </c>
      <c r="BI42" s="32" t="str">
        <f t="shared" si="112"/>
        <v/>
      </c>
      <c r="BJ42" s="32" t="str">
        <f t="shared" si="113"/>
        <v/>
      </c>
      <c r="BK42" s="32" t="str">
        <f t="shared" si="114"/>
        <v/>
      </c>
      <c r="BL42" s="32" t="str">
        <f t="shared" si="115"/>
        <v/>
      </c>
      <c r="BM42" s="32" t="str">
        <f t="shared" si="116"/>
        <v/>
      </c>
      <c r="BN42" s="32" t="str">
        <f t="shared" si="117"/>
        <v/>
      </c>
      <c r="BO42" s="32" t="str">
        <f t="shared" si="118"/>
        <v/>
      </c>
      <c r="BP42" s="32">
        <f t="shared" si="119"/>
        <v>0.95595941322179523</v>
      </c>
      <c r="BQ42" s="32">
        <f t="shared" si="120"/>
        <v>0.96244456502003362</v>
      </c>
      <c r="BR42" s="32">
        <f t="shared" si="121"/>
        <v>0.96892971681827178</v>
      </c>
      <c r="BS42" s="32">
        <f t="shared" si="122"/>
        <v>0.97685601346056294</v>
      </c>
      <c r="BT42" s="32">
        <f t="shared" si="123"/>
        <v>0.98478231010285433</v>
      </c>
      <c r="BU42" s="32">
        <f t="shared" si="124"/>
        <v>0.98670383656159166</v>
      </c>
      <c r="BV42" s="32">
        <f t="shared" si="125"/>
        <v>0.988625363020329</v>
      </c>
      <c r="BW42" s="32">
        <f t="shared" si="126"/>
        <v>0.99126746190109283</v>
      </c>
      <c r="BX42" s="32">
        <f t="shared" si="127"/>
        <v>0.99390956078185644</v>
      </c>
      <c r="BY42" s="32">
        <f t="shared" si="128"/>
        <v>0.99318898835982994</v>
      </c>
      <c r="BZ42" s="32">
        <f t="shared" si="129"/>
        <v>0.99246841593780344</v>
      </c>
      <c r="CA42" s="32">
        <f t="shared" si="130"/>
        <v>0.99222822513046127</v>
      </c>
      <c r="CB42" s="32">
        <f t="shared" si="131"/>
        <v>0.99198803432311911</v>
      </c>
      <c r="CC42" s="32" t="str">
        <f t="shared" si="132"/>
        <v/>
      </c>
      <c r="CD42" s="32" t="str">
        <f t="shared" si="133"/>
        <v/>
      </c>
      <c r="CE42" s="32" t="str">
        <f t="shared" si="134"/>
        <v/>
      </c>
      <c r="CF42" s="32" t="str">
        <f t="shared" si="135"/>
        <v/>
      </c>
      <c r="CG42" s="32" t="str">
        <f t="shared" si="136"/>
        <v/>
      </c>
      <c r="CH42" s="32" t="str">
        <f t="shared" si="137"/>
        <v/>
      </c>
      <c r="CI42" s="32" t="str">
        <f t="shared" si="138"/>
        <v/>
      </c>
      <c r="CJ42" s="32" t="str">
        <f t="shared" si="139"/>
        <v/>
      </c>
      <c r="CK42" s="32" t="str">
        <f t="shared" si="140"/>
        <v/>
      </c>
      <c r="CL42" s="32" t="str">
        <f t="shared" si="141"/>
        <v/>
      </c>
      <c r="CM42" s="32" t="str">
        <f t="shared" si="142"/>
        <v/>
      </c>
      <c r="CN42" s="32" t="str">
        <f t="shared" si="143"/>
        <v/>
      </c>
      <c r="CO42" s="32" t="str">
        <f t="shared" si="144"/>
        <v/>
      </c>
      <c r="CP42" s="32" t="str">
        <f t="shared" si="145"/>
        <v/>
      </c>
      <c r="CQ42" s="32" t="str">
        <f t="shared" si="146"/>
        <v/>
      </c>
      <c r="CR42" s="32" t="str">
        <f t="shared" si="147"/>
        <v/>
      </c>
      <c r="CS42" s="32" t="str">
        <f t="shared" si="148"/>
        <v/>
      </c>
      <c r="CT42" s="32" t="str">
        <f t="shared" si="149"/>
        <v/>
      </c>
      <c r="CU42" s="32" t="str">
        <f t="shared" si="150"/>
        <v/>
      </c>
      <c r="CV42" s="32" t="str">
        <f t="shared" si="151"/>
        <v/>
      </c>
      <c r="CW42" s="32" t="str">
        <f t="shared" si="152"/>
        <v/>
      </c>
      <c r="CX42" s="32" t="str">
        <f t="shared" si="153"/>
        <v/>
      </c>
      <c r="CY42" s="32" t="str">
        <f t="shared" si="154"/>
        <v/>
      </c>
      <c r="CZ42" s="32" t="str">
        <f t="shared" si="155"/>
        <v/>
      </c>
      <c r="DA42" s="32" t="str">
        <f t="shared" si="156"/>
        <v/>
      </c>
      <c r="DB42" s="32" t="str">
        <f t="shared" si="157"/>
        <v/>
      </c>
      <c r="DC42" s="32" t="str">
        <f t="shared" si="158"/>
        <v/>
      </c>
      <c r="DD42" s="32" t="str">
        <f t="shared" si="159"/>
        <v/>
      </c>
      <c r="DE42" s="32" t="str">
        <f t="shared" si="160"/>
        <v/>
      </c>
      <c r="DF42" s="32" t="str">
        <f t="shared" si="161"/>
        <v/>
      </c>
      <c r="DG42" s="32" t="str">
        <f t="shared" si="162"/>
        <v/>
      </c>
      <c r="DH42" s="32" t="str">
        <f t="shared" si="163"/>
        <v/>
      </c>
      <c r="DI42" s="32" t="str">
        <f t="shared" si="164"/>
        <v/>
      </c>
      <c r="DJ42" s="32" t="str">
        <f t="shared" si="165"/>
        <v/>
      </c>
      <c r="DK42" s="10"/>
      <c r="DL42" s="21">
        <f t="shared" si="166"/>
        <v>12.779351904639602</v>
      </c>
      <c r="DM42" s="17">
        <f t="shared" si="167"/>
        <v>13</v>
      </c>
      <c r="DO42" s="24">
        <v>0</v>
      </c>
      <c r="DP42" s="24">
        <v>-0.75</v>
      </c>
      <c r="DQ42" s="21">
        <f>AVERAGE(DQ41,DQ43)</f>
        <v>0.988625363020329</v>
      </c>
      <c r="DS42" s="24">
        <v>-0.75</v>
      </c>
      <c r="DT42" s="24">
        <v>0</v>
      </c>
      <c r="DU42" s="21">
        <f>AVERAGE(DU41,DU43)</f>
        <v>0.98809523809523792</v>
      </c>
    </row>
    <row r="43" spans="1:125" ht="15" x14ac:dyDescent="0.15">
      <c r="C43" s="11"/>
      <c r="F43" s="7" t="s">
        <v>60</v>
      </c>
      <c r="G43" s="144">
        <f>Weighting!H68</f>
        <v>7.6715539519999999E-3</v>
      </c>
      <c r="H43" s="4" t="s">
        <v>61</v>
      </c>
      <c r="J43" s="10"/>
      <c r="P43" s="28"/>
      <c r="Q43" s="17">
        <v>0</v>
      </c>
      <c r="R43" s="18">
        <v>3</v>
      </c>
      <c r="S43" s="45">
        <v>0.19600000000000001</v>
      </c>
      <c r="T43" s="21">
        <f t="shared" si="83"/>
        <v>0.94869312681510165</v>
      </c>
      <c r="U43" s="10"/>
      <c r="V43" s="18">
        <v>3</v>
      </c>
      <c r="W43" s="17">
        <v>0</v>
      </c>
      <c r="X43" s="119">
        <v>0.20699999999999999</v>
      </c>
      <c r="Y43" s="21">
        <f t="shared" si="84"/>
        <v>1.0058309037900874</v>
      </c>
      <c r="Z43" s="10"/>
      <c r="AA43" s="10"/>
      <c r="AB43" s="10"/>
      <c r="AC43" s="10"/>
      <c r="AD43" s="10"/>
      <c r="AE43" s="27"/>
      <c r="AF43" s="29">
        <v>-0.5</v>
      </c>
      <c r="AG43" s="17"/>
      <c r="AH43" s="32" t="str">
        <f t="shared" si="85"/>
        <v/>
      </c>
      <c r="AI43" s="32" t="str">
        <f t="shared" si="86"/>
        <v/>
      </c>
      <c r="AJ43" s="32" t="str">
        <f t="shared" si="87"/>
        <v/>
      </c>
      <c r="AK43" s="32" t="str">
        <f t="shared" si="88"/>
        <v/>
      </c>
      <c r="AL43" s="32" t="str">
        <f t="shared" si="89"/>
        <v/>
      </c>
      <c r="AM43" s="32" t="str">
        <f t="shared" si="90"/>
        <v/>
      </c>
      <c r="AN43" s="32" t="str">
        <f t="shared" si="91"/>
        <v/>
      </c>
      <c r="AO43" s="32" t="str">
        <f t="shared" si="92"/>
        <v/>
      </c>
      <c r="AP43" s="32" t="str">
        <f t="shared" si="93"/>
        <v/>
      </c>
      <c r="AQ43" s="32" t="str">
        <f t="shared" si="94"/>
        <v/>
      </c>
      <c r="AR43" s="32" t="str">
        <f t="shared" si="95"/>
        <v/>
      </c>
      <c r="AS43" s="32" t="str">
        <f t="shared" si="96"/>
        <v/>
      </c>
      <c r="AT43" s="32" t="str">
        <f t="shared" si="97"/>
        <v/>
      </c>
      <c r="AU43" s="32" t="str">
        <f t="shared" si="98"/>
        <v/>
      </c>
      <c r="AV43" s="32" t="str">
        <f t="shared" si="99"/>
        <v/>
      </c>
      <c r="AW43" s="32" t="str">
        <f t="shared" si="100"/>
        <v/>
      </c>
      <c r="AX43" s="32" t="str">
        <f t="shared" si="101"/>
        <v/>
      </c>
      <c r="AY43" s="32" t="str">
        <f t="shared" si="102"/>
        <v/>
      </c>
      <c r="AZ43" s="32" t="str">
        <f t="shared" si="103"/>
        <v/>
      </c>
      <c r="BA43" s="32" t="str">
        <f t="shared" si="104"/>
        <v/>
      </c>
      <c r="BB43" s="32" t="str">
        <f t="shared" si="105"/>
        <v/>
      </c>
      <c r="BC43" s="32" t="str">
        <f t="shared" si="106"/>
        <v/>
      </c>
      <c r="BD43" s="32" t="str">
        <f t="shared" si="107"/>
        <v/>
      </c>
      <c r="BE43" s="32" t="str">
        <f t="shared" si="108"/>
        <v/>
      </c>
      <c r="BF43" s="32" t="str">
        <f t="shared" si="109"/>
        <v/>
      </c>
      <c r="BG43" s="32" t="str">
        <f t="shared" si="110"/>
        <v/>
      </c>
      <c r="BH43" s="32" t="str">
        <f t="shared" si="111"/>
        <v/>
      </c>
      <c r="BI43" s="32" t="str">
        <f t="shared" si="112"/>
        <v/>
      </c>
      <c r="BJ43" s="32" t="str">
        <f t="shared" si="113"/>
        <v/>
      </c>
      <c r="BK43" s="32" t="str">
        <f t="shared" si="114"/>
        <v/>
      </c>
      <c r="BL43" s="32" t="str">
        <f t="shared" si="115"/>
        <v/>
      </c>
      <c r="BM43" s="32" t="str">
        <f t="shared" si="116"/>
        <v/>
      </c>
      <c r="BN43" s="32" t="str">
        <f t="shared" si="117"/>
        <v/>
      </c>
      <c r="BO43" s="32" t="str">
        <f t="shared" si="118"/>
        <v/>
      </c>
      <c r="BP43" s="32">
        <f t="shared" si="119"/>
        <v>0.9594696681051067</v>
      </c>
      <c r="BQ43" s="32">
        <f t="shared" si="120"/>
        <v>0.96597863319024191</v>
      </c>
      <c r="BR43" s="32">
        <f t="shared" si="121"/>
        <v>0.9724875982753769</v>
      </c>
      <c r="BS43" s="32">
        <f t="shared" si="122"/>
        <v>0.98044300004609763</v>
      </c>
      <c r="BT43" s="32">
        <f t="shared" si="123"/>
        <v>0.98839840181681837</v>
      </c>
      <c r="BU43" s="32">
        <f t="shared" si="124"/>
        <v>0.99032698406426589</v>
      </c>
      <c r="BV43" s="32">
        <f t="shared" si="125"/>
        <v>0.99225556631171341</v>
      </c>
      <c r="BW43" s="32">
        <f t="shared" si="126"/>
        <v>0.99490736690195369</v>
      </c>
      <c r="BX43" s="32">
        <f t="shared" si="127"/>
        <v>0.99755916749219387</v>
      </c>
      <c r="BY43" s="32">
        <f t="shared" si="128"/>
        <v>0.99683594914940099</v>
      </c>
      <c r="BZ43" s="32">
        <f t="shared" si="129"/>
        <v>0.99611273080660823</v>
      </c>
      <c r="CA43" s="32">
        <f t="shared" si="130"/>
        <v>0.99587165802567723</v>
      </c>
      <c r="CB43" s="32">
        <f t="shared" si="131"/>
        <v>0.99563058524474635</v>
      </c>
      <c r="CC43" s="32" t="str">
        <f t="shared" si="132"/>
        <v/>
      </c>
      <c r="CD43" s="32" t="str">
        <f t="shared" si="133"/>
        <v/>
      </c>
      <c r="CE43" s="32" t="str">
        <f t="shared" si="134"/>
        <v/>
      </c>
      <c r="CF43" s="32" t="str">
        <f t="shared" si="135"/>
        <v/>
      </c>
      <c r="CG43" s="32" t="str">
        <f t="shared" si="136"/>
        <v/>
      </c>
      <c r="CH43" s="32" t="str">
        <f t="shared" si="137"/>
        <v/>
      </c>
      <c r="CI43" s="32" t="str">
        <f t="shared" si="138"/>
        <v/>
      </c>
      <c r="CJ43" s="32" t="str">
        <f t="shared" si="139"/>
        <v/>
      </c>
      <c r="CK43" s="32" t="str">
        <f t="shared" si="140"/>
        <v/>
      </c>
      <c r="CL43" s="32" t="str">
        <f t="shared" si="141"/>
        <v/>
      </c>
      <c r="CM43" s="32" t="str">
        <f t="shared" si="142"/>
        <v/>
      </c>
      <c r="CN43" s="32" t="str">
        <f t="shared" si="143"/>
        <v/>
      </c>
      <c r="CO43" s="32" t="str">
        <f t="shared" si="144"/>
        <v/>
      </c>
      <c r="CP43" s="32" t="str">
        <f t="shared" si="145"/>
        <v/>
      </c>
      <c r="CQ43" s="32" t="str">
        <f t="shared" si="146"/>
        <v/>
      </c>
      <c r="CR43" s="32" t="str">
        <f t="shared" si="147"/>
        <v/>
      </c>
      <c r="CS43" s="32" t="str">
        <f t="shared" si="148"/>
        <v/>
      </c>
      <c r="CT43" s="32" t="str">
        <f t="shared" si="149"/>
        <v/>
      </c>
      <c r="CU43" s="32" t="str">
        <f t="shared" si="150"/>
        <v/>
      </c>
      <c r="CV43" s="32" t="str">
        <f t="shared" si="151"/>
        <v/>
      </c>
      <c r="CW43" s="32" t="str">
        <f t="shared" si="152"/>
        <v/>
      </c>
      <c r="CX43" s="32" t="str">
        <f t="shared" si="153"/>
        <v/>
      </c>
      <c r="CY43" s="32" t="str">
        <f t="shared" si="154"/>
        <v/>
      </c>
      <c r="CZ43" s="32" t="str">
        <f t="shared" si="155"/>
        <v/>
      </c>
      <c r="DA43" s="32" t="str">
        <f t="shared" si="156"/>
        <v/>
      </c>
      <c r="DB43" s="32" t="str">
        <f t="shared" si="157"/>
        <v/>
      </c>
      <c r="DC43" s="32" t="str">
        <f t="shared" si="158"/>
        <v/>
      </c>
      <c r="DD43" s="32" t="str">
        <f t="shared" si="159"/>
        <v/>
      </c>
      <c r="DE43" s="32" t="str">
        <f t="shared" si="160"/>
        <v/>
      </c>
      <c r="DF43" s="32" t="str">
        <f t="shared" si="161"/>
        <v/>
      </c>
      <c r="DG43" s="32" t="str">
        <f t="shared" si="162"/>
        <v/>
      </c>
      <c r="DH43" s="32" t="str">
        <f t="shared" si="163"/>
        <v/>
      </c>
      <c r="DI43" s="32" t="str">
        <f t="shared" si="164"/>
        <v/>
      </c>
      <c r="DJ43" s="32" t="str">
        <f t="shared" si="165"/>
        <v/>
      </c>
      <c r="DK43" s="10"/>
      <c r="DL43" s="21">
        <f t="shared" si="166"/>
        <v>12.826277309430203</v>
      </c>
      <c r="DM43" s="17">
        <f t="shared" si="167"/>
        <v>13</v>
      </c>
      <c r="DO43" s="24">
        <v>0</v>
      </c>
      <c r="DP43" s="24">
        <v>-0.5</v>
      </c>
      <c r="DQ43" s="21">
        <f>T36</f>
        <v>0.99225556631171341</v>
      </c>
      <c r="DS43" s="24">
        <v>-0.5</v>
      </c>
      <c r="DT43" s="24">
        <v>0</v>
      </c>
      <c r="DU43" s="21">
        <f>Y36</f>
        <v>0.99611273080660823</v>
      </c>
    </row>
    <row r="44" spans="1:125" x14ac:dyDescent="0.15">
      <c r="C44" s="11"/>
      <c r="D44" s="4"/>
      <c r="E44" s="4"/>
      <c r="F44" s="7" t="s">
        <v>62</v>
      </c>
      <c r="G44" s="147">
        <f>IF(G43="","",100*(10^-G43))</f>
        <v>98.249069524710364</v>
      </c>
      <c r="H44" s="6" t="s">
        <v>63</v>
      </c>
      <c r="O44" s="10"/>
      <c r="P44" s="28"/>
      <c r="Q44" s="17">
        <v>0</v>
      </c>
      <c r="R44" s="18">
        <v>3.5</v>
      </c>
      <c r="S44" s="45">
        <v>0.19070000000000001</v>
      </c>
      <c r="T44" s="21">
        <f t="shared" si="83"/>
        <v>0.92303969022265253</v>
      </c>
      <c r="U44" s="10"/>
      <c r="V44" s="18">
        <v>3.5</v>
      </c>
      <c r="W44" s="17">
        <v>0</v>
      </c>
      <c r="X44" s="119">
        <v>0.20469999999999999</v>
      </c>
      <c r="Y44" s="21">
        <f t="shared" si="84"/>
        <v>0.99465500485908642</v>
      </c>
      <c r="Z44" s="10"/>
      <c r="AA44" s="10"/>
      <c r="AB44" s="10"/>
      <c r="AC44" s="10"/>
      <c r="AD44" s="10"/>
      <c r="AE44" s="27"/>
      <c r="AF44" s="29">
        <v>-0.25</v>
      </c>
      <c r="AG44" s="17"/>
      <c r="AH44" s="32" t="str">
        <f t="shared" si="85"/>
        <v/>
      </c>
      <c r="AI44" s="32" t="str">
        <f t="shared" si="86"/>
        <v/>
      </c>
      <c r="AJ44" s="32" t="str">
        <f t="shared" si="87"/>
        <v/>
      </c>
      <c r="AK44" s="32" t="str">
        <f t="shared" si="88"/>
        <v/>
      </c>
      <c r="AL44" s="32" t="str">
        <f t="shared" si="89"/>
        <v/>
      </c>
      <c r="AM44" s="32" t="str">
        <f t="shared" si="90"/>
        <v/>
      </c>
      <c r="AN44" s="32" t="str">
        <f t="shared" si="91"/>
        <v/>
      </c>
      <c r="AO44" s="32" t="str">
        <f t="shared" si="92"/>
        <v/>
      </c>
      <c r="AP44" s="32" t="str">
        <f t="shared" si="93"/>
        <v/>
      </c>
      <c r="AQ44" s="32" t="str">
        <f t="shared" si="94"/>
        <v/>
      </c>
      <c r="AR44" s="32" t="str">
        <f t="shared" si="95"/>
        <v/>
      </c>
      <c r="AS44" s="32" t="str">
        <f t="shared" si="96"/>
        <v/>
      </c>
      <c r="AT44" s="32" t="str">
        <f t="shared" si="97"/>
        <v/>
      </c>
      <c r="AU44" s="32" t="str">
        <f t="shared" si="98"/>
        <v/>
      </c>
      <c r="AV44" s="32" t="str">
        <f t="shared" si="99"/>
        <v/>
      </c>
      <c r="AW44" s="32" t="str">
        <f t="shared" si="100"/>
        <v/>
      </c>
      <c r="AX44" s="32" t="str">
        <f t="shared" si="101"/>
        <v/>
      </c>
      <c r="AY44" s="32" t="str">
        <f t="shared" si="102"/>
        <v/>
      </c>
      <c r="AZ44" s="32" t="str">
        <f t="shared" si="103"/>
        <v/>
      </c>
      <c r="BA44" s="32" t="str">
        <f t="shared" si="104"/>
        <v/>
      </c>
      <c r="BB44" s="32" t="str">
        <f t="shared" si="105"/>
        <v/>
      </c>
      <c r="BC44" s="32" t="str">
        <f t="shared" si="106"/>
        <v/>
      </c>
      <c r="BD44" s="32" t="str">
        <f t="shared" si="107"/>
        <v/>
      </c>
      <c r="BE44" s="32" t="str">
        <f t="shared" si="108"/>
        <v/>
      </c>
      <c r="BF44" s="32" t="str">
        <f t="shared" si="109"/>
        <v/>
      </c>
      <c r="BG44" s="32" t="str">
        <f t="shared" si="110"/>
        <v/>
      </c>
      <c r="BH44" s="32" t="str">
        <f t="shared" si="111"/>
        <v/>
      </c>
      <c r="BI44" s="32" t="str">
        <f t="shared" si="112"/>
        <v/>
      </c>
      <c r="BJ44" s="32" t="str">
        <f t="shared" si="113"/>
        <v/>
      </c>
      <c r="BK44" s="32" t="str">
        <f t="shared" si="114"/>
        <v/>
      </c>
      <c r="BL44" s="32" t="str">
        <f t="shared" si="115"/>
        <v/>
      </c>
      <c r="BM44" s="32" t="str">
        <f t="shared" si="116"/>
        <v/>
      </c>
      <c r="BN44" s="32" t="str">
        <f t="shared" si="117"/>
        <v/>
      </c>
      <c r="BO44" s="32" t="str">
        <f t="shared" si="118"/>
        <v/>
      </c>
      <c r="BP44" s="32">
        <f t="shared" si="119"/>
        <v>0.96321393998063887</v>
      </c>
      <c r="BQ44" s="32">
        <f t="shared" si="120"/>
        <v>0.96974830590513061</v>
      </c>
      <c r="BR44" s="32">
        <f t="shared" si="121"/>
        <v>0.97628267182962236</v>
      </c>
      <c r="BS44" s="32">
        <f t="shared" si="122"/>
        <v>0.98426911907066772</v>
      </c>
      <c r="BT44" s="32">
        <f t="shared" si="123"/>
        <v>0.9922555663117133</v>
      </c>
      <c r="BU44" s="32">
        <f t="shared" si="124"/>
        <v>0.994191674733785</v>
      </c>
      <c r="BV44" s="32">
        <f t="shared" si="125"/>
        <v>0.99612778315585671</v>
      </c>
      <c r="BW44" s="32">
        <f t="shared" si="126"/>
        <v>0.99878993223620527</v>
      </c>
      <c r="BX44" s="32">
        <f t="shared" si="127"/>
        <v>1.0014520813165537</v>
      </c>
      <c r="BY44" s="32">
        <f t="shared" si="128"/>
        <v>1.0007260406582767</v>
      </c>
      <c r="BZ44" s="32">
        <f t="shared" si="129"/>
        <v>0.99999999999999989</v>
      </c>
      <c r="CA44" s="32">
        <f t="shared" si="130"/>
        <v>0.9997579864472409</v>
      </c>
      <c r="CB44" s="32">
        <f t="shared" si="131"/>
        <v>0.99951597289448191</v>
      </c>
      <c r="CC44" s="32" t="str">
        <f t="shared" si="132"/>
        <v/>
      </c>
      <c r="CD44" s="32" t="str">
        <f t="shared" si="133"/>
        <v/>
      </c>
      <c r="CE44" s="32" t="str">
        <f t="shared" si="134"/>
        <v/>
      </c>
      <c r="CF44" s="32" t="str">
        <f t="shared" si="135"/>
        <v/>
      </c>
      <c r="CG44" s="32" t="str">
        <f t="shared" si="136"/>
        <v/>
      </c>
      <c r="CH44" s="32" t="str">
        <f t="shared" si="137"/>
        <v/>
      </c>
      <c r="CI44" s="32" t="str">
        <f t="shared" si="138"/>
        <v/>
      </c>
      <c r="CJ44" s="32" t="str">
        <f t="shared" si="139"/>
        <v/>
      </c>
      <c r="CK44" s="32" t="str">
        <f t="shared" si="140"/>
        <v/>
      </c>
      <c r="CL44" s="32" t="str">
        <f t="shared" si="141"/>
        <v/>
      </c>
      <c r="CM44" s="32" t="str">
        <f t="shared" si="142"/>
        <v/>
      </c>
      <c r="CN44" s="32" t="str">
        <f t="shared" si="143"/>
        <v/>
      </c>
      <c r="CO44" s="32" t="str">
        <f t="shared" si="144"/>
        <v/>
      </c>
      <c r="CP44" s="32" t="str">
        <f t="shared" si="145"/>
        <v/>
      </c>
      <c r="CQ44" s="32" t="str">
        <f t="shared" si="146"/>
        <v/>
      </c>
      <c r="CR44" s="32" t="str">
        <f t="shared" si="147"/>
        <v/>
      </c>
      <c r="CS44" s="32" t="str">
        <f t="shared" si="148"/>
        <v/>
      </c>
      <c r="CT44" s="32" t="str">
        <f t="shared" si="149"/>
        <v/>
      </c>
      <c r="CU44" s="32" t="str">
        <f t="shared" si="150"/>
        <v/>
      </c>
      <c r="CV44" s="32" t="str">
        <f t="shared" si="151"/>
        <v/>
      </c>
      <c r="CW44" s="32" t="str">
        <f t="shared" si="152"/>
        <v/>
      </c>
      <c r="CX44" s="32" t="str">
        <f t="shared" si="153"/>
        <v/>
      </c>
      <c r="CY44" s="32" t="str">
        <f t="shared" si="154"/>
        <v/>
      </c>
      <c r="CZ44" s="32" t="str">
        <f t="shared" si="155"/>
        <v/>
      </c>
      <c r="DA44" s="32" t="str">
        <f t="shared" si="156"/>
        <v/>
      </c>
      <c r="DB44" s="32" t="str">
        <f t="shared" si="157"/>
        <v/>
      </c>
      <c r="DC44" s="32" t="str">
        <f t="shared" si="158"/>
        <v/>
      </c>
      <c r="DD44" s="32" t="str">
        <f t="shared" si="159"/>
        <v/>
      </c>
      <c r="DE44" s="32" t="str">
        <f t="shared" si="160"/>
        <v/>
      </c>
      <c r="DF44" s="32" t="str">
        <f t="shared" si="161"/>
        <v/>
      </c>
      <c r="DG44" s="32" t="str">
        <f t="shared" si="162"/>
        <v/>
      </c>
      <c r="DH44" s="32" t="str">
        <f t="shared" si="163"/>
        <v/>
      </c>
      <c r="DI44" s="32" t="str">
        <f t="shared" si="164"/>
        <v/>
      </c>
      <c r="DJ44" s="32" t="str">
        <f t="shared" si="165"/>
        <v/>
      </c>
      <c r="DK44" s="10"/>
      <c r="DL44" s="21">
        <f t="shared" si="166"/>
        <v>12.876331074540174</v>
      </c>
      <c r="DM44" s="17">
        <f t="shared" si="167"/>
        <v>13</v>
      </c>
      <c r="DO44" s="24">
        <v>0</v>
      </c>
      <c r="DP44" s="24">
        <v>-0.25</v>
      </c>
      <c r="DQ44" s="21">
        <f>AVERAGE(DQ43,DQ45)</f>
        <v>0.99612778315585671</v>
      </c>
      <c r="DS44" s="24">
        <v>-0.25</v>
      </c>
      <c r="DT44" s="24">
        <v>0</v>
      </c>
      <c r="DU44" s="21">
        <f>AVERAGE(DU43,DU45)</f>
        <v>0.99805636540330411</v>
      </c>
    </row>
    <row r="45" spans="1:125" x14ac:dyDescent="0.15">
      <c r="D45" s="4"/>
      <c r="E45" s="4"/>
      <c r="J45" s="10"/>
      <c r="P45" s="28"/>
      <c r="Q45" s="17">
        <v>0</v>
      </c>
      <c r="R45" s="18">
        <v>4</v>
      </c>
      <c r="S45" s="45"/>
      <c r="T45" s="21">
        <f t="shared" si="83"/>
        <v>0</v>
      </c>
      <c r="U45" s="10"/>
      <c r="V45" s="18">
        <v>4</v>
      </c>
      <c r="W45" s="17">
        <v>0</v>
      </c>
      <c r="X45" s="45"/>
      <c r="Y45" s="21">
        <f t="shared" si="84"/>
        <v>0</v>
      </c>
      <c r="Z45" s="10"/>
      <c r="AA45" s="10"/>
      <c r="AB45" s="10"/>
      <c r="AC45" s="10"/>
      <c r="AD45" s="10"/>
      <c r="AE45" s="27"/>
      <c r="AF45" s="29">
        <v>0</v>
      </c>
      <c r="AG45" s="17"/>
      <c r="AH45" s="32" t="str">
        <f t="shared" si="85"/>
        <v/>
      </c>
      <c r="AI45" s="32" t="str">
        <f t="shared" si="86"/>
        <v/>
      </c>
      <c r="AJ45" s="32" t="str">
        <f t="shared" si="87"/>
        <v/>
      </c>
      <c r="AK45" s="32" t="str">
        <f t="shared" si="88"/>
        <v/>
      </c>
      <c r="AL45" s="32" t="str">
        <f t="shared" si="89"/>
        <v/>
      </c>
      <c r="AM45" s="32" t="str">
        <f t="shared" si="90"/>
        <v/>
      </c>
      <c r="AN45" s="32" t="str">
        <f t="shared" si="91"/>
        <v/>
      </c>
      <c r="AO45" s="32" t="str">
        <f t="shared" si="92"/>
        <v/>
      </c>
      <c r="AP45" s="32" t="str">
        <f t="shared" si="93"/>
        <v/>
      </c>
      <c r="AQ45" s="32" t="str">
        <f t="shared" si="94"/>
        <v/>
      </c>
      <c r="AR45" s="32" t="str">
        <f t="shared" si="95"/>
        <v/>
      </c>
      <c r="AS45" s="32" t="str">
        <f t="shared" si="96"/>
        <v/>
      </c>
      <c r="AT45" s="32" t="str">
        <f t="shared" si="97"/>
        <v/>
      </c>
      <c r="AU45" s="32" t="str">
        <f t="shared" si="98"/>
        <v/>
      </c>
      <c r="AV45" s="32" t="str">
        <f t="shared" si="99"/>
        <v/>
      </c>
      <c r="AW45" s="32" t="str">
        <f t="shared" si="100"/>
        <v/>
      </c>
      <c r="AX45" s="32" t="str">
        <f t="shared" si="101"/>
        <v/>
      </c>
      <c r="AY45" s="32" t="str">
        <f t="shared" si="102"/>
        <v/>
      </c>
      <c r="AZ45" s="32" t="str">
        <f t="shared" si="103"/>
        <v/>
      </c>
      <c r="BA45" s="32" t="str">
        <f t="shared" si="104"/>
        <v/>
      </c>
      <c r="BB45" s="32" t="str">
        <f t="shared" si="105"/>
        <v/>
      </c>
      <c r="BC45" s="32" t="str">
        <f t="shared" si="106"/>
        <v/>
      </c>
      <c r="BD45" s="32" t="str">
        <f t="shared" si="107"/>
        <v/>
      </c>
      <c r="BE45" s="32" t="str">
        <f t="shared" si="108"/>
        <v/>
      </c>
      <c r="BF45" s="32" t="str">
        <f t="shared" si="109"/>
        <v/>
      </c>
      <c r="BG45" s="32" t="str">
        <f t="shared" si="110"/>
        <v/>
      </c>
      <c r="BH45" s="32" t="str">
        <f t="shared" si="111"/>
        <v/>
      </c>
      <c r="BI45" s="32" t="str">
        <f t="shared" si="112"/>
        <v/>
      </c>
      <c r="BJ45" s="32" t="str">
        <f t="shared" si="113"/>
        <v/>
      </c>
      <c r="BK45" s="32" t="str">
        <f t="shared" si="114"/>
        <v/>
      </c>
      <c r="BL45" s="32" t="str">
        <f t="shared" si="115"/>
        <v/>
      </c>
      <c r="BM45" s="32" t="str">
        <f t="shared" si="116"/>
        <v/>
      </c>
      <c r="BN45" s="32" t="str">
        <f t="shared" si="117"/>
        <v/>
      </c>
      <c r="BO45" s="32" t="str">
        <f t="shared" si="118"/>
        <v/>
      </c>
      <c r="BP45" s="32">
        <f t="shared" si="119"/>
        <v>0.96695821185617103</v>
      </c>
      <c r="BQ45" s="32">
        <f t="shared" si="120"/>
        <v>0.97351797862001943</v>
      </c>
      <c r="BR45" s="32">
        <f t="shared" si="121"/>
        <v>0.98007774538386772</v>
      </c>
      <c r="BS45" s="32">
        <f t="shared" si="122"/>
        <v>0.98809523809523792</v>
      </c>
      <c r="BT45" s="32">
        <f t="shared" si="123"/>
        <v>0.99611273080660823</v>
      </c>
      <c r="BU45" s="32">
        <f t="shared" si="124"/>
        <v>0.99805636540330411</v>
      </c>
      <c r="BV45" s="32">
        <f t="shared" si="125"/>
        <v>1</v>
      </c>
      <c r="BW45" s="32">
        <f t="shared" si="126"/>
        <v>1.0026724975704568</v>
      </c>
      <c r="BX45" s="32">
        <f t="shared" si="127"/>
        <v>1.0053449951409135</v>
      </c>
      <c r="BY45" s="32">
        <f t="shared" si="128"/>
        <v>1.0046161321671525</v>
      </c>
      <c r="BZ45" s="32">
        <f t="shared" si="129"/>
        <v>1.0038872691933916</v>
      </c>
      <c r="CA45" s="32">
        <f t="shared" si="130"/>
        <v>1.0036443148688046</v>
      </c>
      <c r="CB45" s="32">
        <f t="shared" si="131"/>
        <v>1.0034013605442176</v>
      </c>
      <c r="CC45" s="32" t="str">
        <f t="shared" si="132"/>
        <v/>
      </c>
      <c r="CD45" s="32" t="str">
        <f t="shared" si="133"/>
        <v/>
      </c>
      <c r="CE45" s="32" t="str">
        <f t="shared" si="134"/>
        <v/>
      </c>
      <c r="CF45" s="32" t="str">
        <f t="shared" si="135"/>
        <v/>
      </c>
      <c r="CG45" s="32" t="str">
        <f t="shared" si="136"/>
        <v/>
      </c>
      <c r="CH45" s="32" t="str">
        <f t="shared" si="137"/>
        <v/>
      </c>
      <c r="CI45" s="32" t="str">
        <f t="shared" si="138"/>
        <v/>
      </c>
      <c r="CJ45" s="32" t="str">
        <f t="shared" si="139"/>
        <v/>
      </c>
      <c r="CK45" s="32" t="str">
        <f t="shared" si="140"/>
        <v/>
      </c>
      <c r="CL45" s="32" t="str">
        <f t="shared" si="141"/>
        <v/>
      </c>
      <c r="CM45" s="32" t="str">
        <f t="shared" si="142"/>
        <v/>
      </c>
      <c r="CN45" s="32" t="str">
        <f t="shared" si="143"/>
        <v/>
      </c>
      <c r="CO45" s="32" t="str">
        <f t="shared" si="144"/>
        <v/>
      </c>
      <c r="CP45" s="32" t="str">
        <f t="shared" si="145"/>
        <v/>
      </c>
      <c r="CQ45" s="32" t="str">
        <f t="shared" si="146"/>
        <v/>
      </c>
      <c r="CR45" s="32" t="str">
        <f t="shared" si="147"/>
        <v/>
      </c>
      <c r="CS45" s="32" t="str">
        <f t="shared" si="148"/>
        <v/>
      </c>
      <c r="CT45" s="32" t="str">
        <f t="shared" si="149"/>
        <v/>
      </c>
      <c r="CU45" s="32" t="str">
        <f t="shared" si="150"/>
        <v/>
      </c>
      <c r="CV45" s="32" t="str">
        <f t="shared" si="151"/>
        <v/>
      </c>
      <c r="CW45" s="32" t="str">
        <f t="shared" si="152"/>
        <v/>
      </c>
      <c r="CX45" s="32" t="str">
        <f t="shared" si="153"/>
        <v/>
      </c>
      <c r="CY45" s="32" t="str">
        <f t="shared" si="154"/>
        <v/>
      </c>
      <c r="CZ45" s="32" t="str">
        <f t="shared" si="155"/>
        <v/>
      </c>
      <c r="DA45" s="32" t="str">
        <f t="shared" si="156"/>
        <v/>
      </c>
      <c r="DB45" s="32" t="str">
        <f t="shared" si="157"/>
        <v/>
      </c>
      <c r="DC45" s="32" t="str">
        <f t="shared" si="158"/>
        <v/>
      </c>
      <c r="DD45" s="32" t="str">
        <f t="shared" si="159"/>
        <v/>
      </c>
      <c r="DE45" s="32" t="str">
        <f t="shared" si="160"/>
        <v/>
      </c>
      <c r="DF45" s="32" t="str">
        <f t="shared" si="161"/>
        <v/>
      </c>
      <c r="DG45" s="32" t="str">
        <f t="shared" si="162"/>
        <v/>
      </c>
      <c r="DH45" s="32" t="str">
        <f t="shared" si="163"/>
        <v/>
      </c>
      <c r="DI45" s="32" t="str">
        <f t="shared" si="164"/>
        <v/>
      </c>
      <c r="DJ45" s="32" t="str">
        <f t="shared" si="165"/>
        <v/>
      </c>
      <c r="DK45" s="10"/>
      <c r="DL45" s="21">
        <f t="shared" si="166"/>
        <v>12.926384839650144</v>
      </c>
      <c r="DM45" s="17">
        <f t="shared" si="167"/>
        <v>13</v>
      </c>
      <c r="DO45" s="24">
        <v>0</v>
      </c>
      <c r="DP45" s="24">
        <v>0</v>
      </c>
      <c r="DQ45" s="21">
        <f>T37</f>
        <v>1</v>
      </c>
      <c r="DS45" s="24">
        <v>0</v>
      </c>
      <c r="DT45" s="24">
        <v>0</v>
      </c>
      <c r="DU45" s="21">
        <f>Y37</f>
        <v>1</v>
      </c>
    </row>
    <row r="46" spans="1:125" x14ac:dyDescent="0.15">
      <c r="E46" s="4"/>
      <c r="F46" s="7" t="s">
        <v>64</v>
      </c>
      <c r="G46" s="148">
        <f>INDEX(Weighting!D14:D214,MATCH(G28,Weighting!A14:A614))</f>
        <v>2.7959999999999999E-3</v>
      </c>
      <c r="H46" s="99"/>
      <c r="I46" s="48"/>
      <c r="J46" s="10"/>
      <c r="K46" s="99"/>
      <c r="L46" s="99"/>
      <c r="P46" s="28"/>
      <c r="Q46" s="17">
        <v>0</v>
      </c>
      <c r="R46" s="18">
        <v>4.5</v>
      </c>
      <c r="S46" s="45"/>
      <c r="T46" s="21">
        <f t="shared" si="83"/>
        <v>0</v>
      </c>
      <c r="U46" s="10"/>
      <c r="V46" s="18">
        <v>4.5</v>
      </c>
      <c r="W46" s="17">
        <v>0</v>
      </c>
      <c r="X46" s="45"/>
      <c r="Y46" s="21">
        <f t="shared" si="84"/>
        <v>0</v>
      </c>
      <c r="Z46" s="10"/>
      <c r="AA46" s="10"/>
      <c r="AB46" s="10"/>
      <c r="AC46" s="10"/>
      <c r="AD46" s="10"/>
      <c r="AE46" s="27"/>
      <c r="AF46" s="29">
        <v>0.25</v>
      </c>
      <c r="AG46" s="17"/>
      <c r="AH46" s="32" t="str">
        <f t="shared" si="85"/>
        <v/>
      </c>
      <c r="AI46" s="32" t="str">
        <f t="shared" si="86"/>
        <v/>
      </c>
      <c r="AJ46" s="32" t="str">
        <f t="shared" si="87"/>
        <v/>
      </c>
      <c r="AK46" s="32" t="str">
        <f t="shared" si="88"/>
        <v/>
      </c>
      <c r="AL46" s="32" t="str">
        <f t="shared" si="89"/>
        <v/>
      </c>
      <c r="AM46" s="32" t="str">
        <f t="shared" si="90"/>
        <v/>
      </c>
      <c r="AN46" s="32" t="str">
        <f t="shared" si="91"/>
        <v/>
      </c>
      <c r="AO46" s="32" t="str">
        <f t="shared" si="92"/>
        <v/>
      </c>
      <c r="AP46" s="32" t="str">
        <f t="shared" si="93"/>
        <v/>
      </c>
      <c r="AQ46" s="32" t="str">
        <f t="shared" si="94"/>
        <v/>
      </c>
      <c r="AR46" s="32" t="str">
        <f t="shared" si="95"/>
        <v/>
      </c>
      <c r="AS46" s="32" t="str">
        <f t="shared" si="96"/>
        <v/>
      </c>
      <c r="AT46" s="32" t="str">
        <f t="shared" si="97"/>
        <v/>
      </c>
      <c r="AU46" s="32" t="str">
        <f t="shared" si="98"/>
        <v/>
      </c>
      <c r="AV46" s="32" t="str">
        <f t="shared" si="99"/>
        <v/>
      </c>
      <c r="AW46" s="32" t="str">
        <f t="shared" si="100"/>
        <v/>
      </c>
      <c r="AX46" s="32" t="str">
        <f t="shared" si="101"/>
        <v/>
      </c>
      <c r="AY46" s="32" t="str">
        <f t="shared" si="102"/>
        <v/>
      </c>
      <c r="AZ46" s="32" t="str">
        <f t="shared" si="103"/>
        <v/>
      </c>
      <c r="BA46" s="32" t="str">
        <f t="shared" si="104"/>
        <v/>
      </c>
      <c r="BB46" s="32" t="str">
        <f t="shared" si="105"/>
        <v/>
      </c>
      <c r="BC46" s="32" t="str">
        <f t="shared" si="106"/>
        <v/>
      </c>
      <c r="BD46" s="32" t="str">
        <f t="shared" si="107"/>
        <v/>
      </c>
      <c r="BE46" s="32" t="str">
        <f t="shared" si="108"/>
        <v/>
      </c>
      <c r="BF46" s="32" t="str">
        <f t="shared" si="109"/>
        <v/>
      </c>
      <c r="BG46" s="32" t="str">
        <f t="shared" si="110"/>
        <v/>
      </c>
      <c r="BH46" s="32" t="str">
        <f t="shared" si="111"/>
        <v/>
      </c>
      <c r="BI46" s="32" t="str">
        <f t="shared" si="112"/>
        <v/>
      </c>
      <c r="BJ46" s="32" t="str">
        <f t="shared" si="113"/>
        <v/>
      </c>
      <c r="BK46" s="32" t="str">
        <f t="shared" si="114"/>
        <v/>
      </c>
      <c r="BL46" s="32" t="str">
        <f t="shared" si="115"/>
        <v/>
      </c>
      <c r="BM46" s="32" t="str">
        <f t="shared" si="116"/>
        <v/>
      </c>
      <c r="BN46" s="32" t="str">
        <f t="shared" si="117"/>
        <v/>
      </c>
      <c r="BO46" s="32" t="str">
        <f t="shared" si="118"/>
        <v/>
      </c>
      <c r="BP46" s="32">
        <f t="shared" si="119"/>
        <v>0.96602214388728802</v>
      </c>
      <c r="BQ46" s="32">
        <f t="shared" si="120"/>
        <v>0.97257556044129723</v>
      </c>
      <c r="BR46" s="32">
        <f t="shared" si="121"/>
        <v>0.97912897699530632</v>
      </c>
      <c r="BS46" s="32">
        <f t="shared" si="122"/>
        <v>0.98713870833909534</v>
      </c>
      <c r="BT46" s="32">
        <f t="shared" si="123"/>
        <v>0.99514843968288447</v>
      </c>
      <c r="BU46" s="32">
        <f t="shared" si="124"/>
        <v>0.99709019273592436</v>
      </c>
      <c r="BV46" s="32">
        <f t="shared" si="125"/>
        <v>0.99903194578896415</v>
      </c>
      <c r="BW46" s="32">
        <f t="shared" si="126"/>
        <v>1.001701856236894</v>
      </c>
      <c r="BX46" s="32">
        <f t="shared" si="127"/>
        <v>1.0043717666848235</v>
      </c>
      <c r="BY46" s="32">
        <f t="shared" si="128"/>
        <v>1.0036436092899335</v>
      </c>
      <c r="BZ46" s="32">
        <f t="shared" si="129"/>
        <v>1.0029154518950436</v>
      </c>
      <c r="CA46" s="32">
        <f t="shared" si="130"/>
        <v>1.0026727327634137</v>
      </c>
      <c r="CB46" s="32">
        <f t="shared" si="131"/>
        <v>1.0024300136317836</v>
      </c>
      <c r="CC46" s="32" t="str">
        <f t="shared" si="132"/>
        <v/>
      </c>
      <c r="CD46" s="32" t="str">
        <f t="shared" si="133"/>
        <v/>
      </c>
      <c r="CE46" s="32" t="str">
        <f t="shared" si="134"/>
        <v/>
      </c>
      <c r="CF46" s="32" t="str">
        <f t="shared" si="135"/>
        <v/>
      </c>
      <c r="CG46" s="32" t="str">
        <f t="shared" si="136"/>
        <v/>
      </c>
      <c r="CH46" s="32" t="str">
        <f t="shared" si="137"/>
        <v/>
      </c>
      <c r="CI46" s="32" t="str">
        <f t="shared" si="138"/>
        <v/>
      </c>
      <c r="CJ46" s="32" t="str">
        <f t="shared" si="139"/>
        <v/>
      </c>
      <c r="CK46" s="32" t="str">
        <f t="shared" si="140"/>
        <v/>
      </c>
      <c r="CL46" s="32" t="str">
        <f t="shared" si="141"/>
        <v/>
      </c>
      <c r="CM46" s="32" t="str">
        <f t="shared" si="142"/>
        <v/>
      </c>
      <c r="CN46" s="32" t="str">
        <f t="shared" si="143"/>
        <v/>
      </c>
      <c r="CO46" s="32" t="str">
        <f t="shared" si="144"/>
        <v/>
      </c>
      <c r="CP46" s="32" t="str">
        <f t="shared" si="145"/>
        <v/>
      </c>
      <c r="CQ46" s="32" t="str">
        <f t="shared" si="146"/>
        <v/>
      </c>
      <c r="CR46" s="32" t="str">
        <f t="shared" si="147"/>
        <v/>
      </c>
      <c r="CS46" s="32" t="str">
        <f t="shared" si="148"/>
        <v/>
      </c>
      <c r="CT46" s="32" t="str">
        <f t="shared" si="149"/>
        <v/>
      </c>
      <c r="CU46" s="32" t="str">
        <f t="shared" si="150"/>
        <v/>
      </c>
      <c r="CV46" s="32" t="str">
        <f t="shared" si="151"/>
        <v/>
      </c>
      <c r="CW46" s="32" t="str">
        <f t="shared" si="152"/>
        <v/>
      </c>
      <c r="CX46" s="32" t="str">
        <f t="shared" si="153"/>
        <v/>
      </c>
      <c r="CY46" s="32" t="str">
        <f t="shared" si="154"/>
        <v/>
      </c>
      <c r="CZ46" s="32" t="str">
        <f t="shared" si="155"/>
        <v/>
      </c>
      <c r="DA46" s="32" t="str">
        <f t="shared" si="156"/>
        <v/>
      </c>
      <c r="DB46" s="32" t="str">
        <f t="shared" si="157"/>
        <v/>
      </c>
      <c r="DC46" s="32" t="str">
        <f t="shared" si="158"/>
        <v/>
      </c>
      <c r="DD46" s="32" t="str">
        <f t="shared" si="159"/>
        <v/>
      </c>
      <c r="DE46" s="32" t="str">
        <f t="shared" si="160"/>
        <v/>
      </c>
      <c r="DF46" s="32" t="str">
        <f t="shared" si="161"/>
        <v/>
      </c>
      <c r="DG46" s="32" t="str">
        <f t="shared" si="162"/>
        <v/>
      </c>
      <c r="DH46" s="32" t="str">
        <f t="shared" si="163"/>
        <v/>
      </c>
      <c r="DI46" s="32" t="str">
        <f t="shared" si="164"/>
        <v/>
      </c>
      <c r="DJ46" s="32" t="str">
        <f t="shared" si="165"/>
        <v/>
      </c>
      <c r="DK46" s="10"/>
      <c r="DL46" s="21">
        <f t="shared" si="166"/>
        <v>12.913871398372653</v>
      </c>
      <c r="DM46" s="17">
        <f t="shared" si="167"/>
        <v>13</v>
      </c>
      <c r="DO46" s="24">
        <v>0</v>
      </c>
      <c r="DP46" s="24">
        <v>0.25</v>
      </c>
      <c r="DQ46" s="21">
        <f>AVERAGE(DQ45,DQ47)</f>
        <v>0.99903194578896415</v>
      </c>
      <c r="DS46" s="24">
        <v>0.25</v>
      </c>
      <c r="DT46" s="24">
        <v>0</v>
      </c>
      <c r="DU46" s="21">
        <f>AVERAGE(DU45,DU47)</f>
        <v>1.0026724975704568</v>
      </c>
    </row>
    <row r="47" spans="1:125" ht="15" x14ac:dyDescent="0.15">
      <c r="F47" s="7" t="s">
        <v>65</v>
      </c>
      <c r="G47" s="107">
        <v>0.19</v>
      </c>
      <c r="H47" s="4" t="s">
        <v>66</v>
      </c>
      <c r="I47" s="48"/>
      <c r="J47" s="4" t="s">
        <v>221</v>
      </c>
      <c r="O47" s="10"/>
      <c r="P47" s="28"/>
      <c r="Q47" s="17">
        <v>0</v>
      </c>
      <c r="R47" s="18">
        <v>5</v>
      </c>
      <c r="S47" s="45"/>
      <c r="T47" s="21">
        <f t="shared" si="83"/>
        <v>0</v>
      </c>
      <c r="U47" s="10"/>
      <c r="V47" s="18">
        <v>5</v>
      </c>
      <c r="W47" s="17">
        <v>0</v>
      </c>
      <c r="X47" s="45"/>
      <c r="Y47" s="21">
        <f t="shared" si="84"/>
        <v>0</v>
      </c>
      <c r="Z47" s="10"/>
      <c r="AA47" s="10"/>
      <c r="AB47" s="10"/>
      <c r="AC47" s="10"/>
      <c r="AD47" s="10"/>
      <c r="AE47" s="27"/>
      <c r="AF47" s="29">
        <v>0.5</v>
      </c>
      <c r="AG47" s="17"/>
      <c r="AH47" s="32" t="str">
        <f t="shared" si="85"/>
        <v/>
      </c>
      <c r="AI47" s="32" t="str">
        <f t="shared" si="86"/>
        <v/>
      </c>
      <c r="AJ47" s="32" t="str">
        <f t="shared" si="87"/>
        <v/>
      </c>
      <c r="AK47" s="32" t="str">
        <f t="shared" si="88"/>
        <v/>
      </c>
      <c r="AL47" s="32" t="str">
        <f t="shared" si="89"/>
        <v/>
      </c>
      <c r="AM47" s="32" t="str">
        <f t="shared" si="90"/>
        <v/>
      </c>
      <c r="AN47" s="32" t="str">
        <f t="shared" si="91"/>
        <v/>
      </c>
      <c r="AO47" s="32" t="str">
        <f t="shared" si="92"/>
        <v/>
      </c>
      <c r="AP47" s="32" t="str">
        <f t="shared" si="93"/>
        <v/>
      </c>
      <c r="AQ47" s="32" t="str">
        <f t="shared" si="94"/>
        <v/>
      </c>
      <c r="AR47" s="32" t="str">
        <f t="shared" si="95"/>
        <v/>
      </c>
      <c r="AS47" s="32" t="str">
        <f t="shared" si="96"/>
        <v/>
      </c>
      <c r="AT47" s="32" t="str">
        <f t="shared" si="97"/>
        <v/>
      </c>
      <c r="AU47" s="32" t="str">
        <f t="shared" si="98"/>
        <v/>
      </c>
      <c r="AV47" s="32" t="str">
        <f t="shared" si="99"/>
        <v/>
      </c>
      <c r="AW47" s="32" t="str">
        <f t="shared" si="100"/>
        <v/>
      </c>
      <c r="AX47" s="32" t="str">
        <f t="shared" si="101"/>
        <v/>
      </c>
      <c r="AY47" s="32" t="str">
        <f t="shared" si="102"/>
        <v/>
      </c>
      <c r="AZ47" s="32" t="str">
        <f t="shared" si="103"/>
        <v/>
      </c>
      <c r="BA47" s="32" t="str">
        <f t="shared" si="104"/>
        <v/>
      </c>
      <c r="BB47" s="32" t="str">
        <f t="shared" si="105"/>
        <v/>
      </c>
      <c r="BC47" s="32" t="str">
        <f t="shared" si="106"/>
        <v/>
      </c>
      <c r="BD47" s="32" t="str">
        <f t="shared" si="107"/>
        <v/>
      </c>
      <c r="BE47" s="32" t="str">
        <f t="shared" si="108"/>
        <v/>
      </c>
      <c r="BF47" s="32" t="str">
        <f t="shared" si="109"/>
        <v/>
      </c>
      <c r="BG47" s="32" t="str">
        <f t="shared" si="110"/>
        <v/>
      </c>
      <c r="BH47" s="32" t="str">
        <f t="shared" si="111"/>
        <v/>
      </c>
      <c r="BI47" s="32" t="str">
        <f t="shared" si="112"/>
        <v/>
      </c>
      <c r="BJ47" s="32" t="str">
        <f t="shared" si="113"/>
        <v/>
      </c>
      <c r="BK47" s="32" t="str">
        <f t="shared" si="114"/>
        <v/>
      </c>
      <c r="BL47" s="32" t="str">
        <f t="shared" si="115"/>
        <v/>
      </c>
      <c r="BM47" s="32" t="str">
        <f t="shared" si="116"/>
        <v/>
      </c>
      <c r="BN47" s="32" t="str">
        <f t="shared" si="117"/>
        <v/>
      </c>
      <c r="BO47" s="32" t="str">
        <f t="shared" si="118"/>
        <v/>
      </c>
      <c r="BP47" s="32">
        <f t="shared" si="119"/>
        <v>0.9650860759184049</v>
      </c>
      <c r="BQ47" s="32">
        <f t="shared" si="120"/>
        <v>0.97163314226257502</v>
      </c>
      <c r="BR47" s="32">
        <f t="shared" si="121"/>
        <v>0.97818020860674493</v>
      </c>
      <c r="BS47" s="32">
        <f t="shared" si="122"/>
        <v>0.98618217858295276</v>
      </c>
      <c r="BT47" s="32">
        <f t="shared" si="123"/>
        <v>0.99418414855916071</v>
      </c>
      <c r="BU47" s="32">
        <f t="shared" si="124"/>
        <v>0.9961240200685445</v>
      </c>
      <c r="BV47" s="32">
        <f t="shared" si="125"/>
        <v>0.9980638915779283</v>
      </c>
      <c r="BW47" s="32">
        <f t="shared" si="126"/>
        <v>1.0007312149033309</v>
      </c>
      <c r="BX47" s="32">
        <f t="shared" si="127"/>
        <v>1.0033985382287336</v>
      </c>
      <c r="BY47" s="32">
        <f t="shared" si="128"/>
        <v>1.0026710864127146</v>
      </c>
      <c r="BZ47" s="32">
        <f t="shared" si="129"/>
        <v>1.0019436345966957</v>
      </c>
      <c r="CA47" s="32">
        <f t="shared" si="130"/>
        <v>1.0017011506580227</v>
      </c>
      <c r="CB47" s="32">
        <f t="shared" si="131"/>
        <v>1.0014586667193497</v>
      </c>
      <c r="CC47" s="32" t="str">
        <f t="shared" si="132"/>
        <v/>
      </c>
      <c r="CD47" s="32" t="str">
        <f t="shared" si="133"/>
        <v/>
      </c>
      <c r="CE47" s="32" t="str">
        <f t="shared" si="134"/>
        <v/>
      </c>
      <c r="CF47" s="32" t="str">
        <f t="shared" si="135"/>
        <v/>
      </c>
      <c r="CG47" s="32" t="str">
        <f t="shared" si="136"/>
        <v/>
      </c>
      <c r="CH47" s="32" t="str">
        <f t="shared" si="137"/>
        <v/>
      </c>
      <c r="CI47" s="32" t="str">
        <f t="shared" si="138"/>
        <v/>
      </c>
      <c r="CJ47" s="32" t="str">
        <f t="shared" si="139"/>
        <v/>
      </c>
      <c r="CK47" s="32" t="str">
        <f t="shared" si="140"/>
        <v/>
      </c>
      <c r="CL47" s="32" t="str">
        <f t="shared" si="141"/>
        <v/>
      </c>
      <c r="CM47" s="32" t="str">
        <f t="shared" si="142"/>
        <v/>
      </c>
      <c r="CN47" s="32" t="str">
        <f t="shared" si="143"/>
        <v/>
      </c>
      <c r="CO47" s="32" t="str">
        <f t="shared" si="144"/>
        <v/>
      </c>
      <c r="CP47" s="32" t="str">
        <f t="shared" si="145"/>
        <v/>
      </c>
      <c r="CQ47" s="32" t="str">
        <f t="shared" si="146"/>
        <v/>
      </c>
      <c r="CR47" s="32" t="str">
        <f t="shared" si="147"/>
        <v/>
      </c>
      <c r="CS47" s="32" t="str">
        <f t="shared" si="148"/>
        <v/>
      </c>
      <c r="CT47" s="32" t="str">
        <f t="shared" si="149"/>
        <v/>
      </c>
      <c r="CU47" s="32" t="str">
        <f t="shared" si="150"/>
        <v/>
      </c>
      <c r="CV47" s="32" t="str">
        <f t="shared" si="151"/>
        <v/>
      </c>
      <c r="CW47" s="32" t="str">
        <f t="shared" si="152"/>
        <v/>
      </c>
      <c r="CX47" s="32" t="str">
        <f t="shared" si="153"/>
        <v/>
      </c>
      <c r="CY47" s="32" t="str">
        <f t="shared" si="154"/>
        <v/>
      </c>
      <c r="CZ47" s="32" t="str">
        <f t="shared" si="155"/>
        <v/>
      </c>
      <c r="DA47" s="32" t="str">
        <f t="shared" si="156"/>
        <v/>
      </c>
      <c r="DB47" s="32" t="str">
        <f t="shared" si="157"/>
        <v/>
      </c>
      <c r="DC47" s="32" t="str">
        <f t="shared" si="158"/>
        <v/>
      </c>
      <c r="DD47" s="32" t="str">
        <f t="shared" si="159"/>
        <v/>
      </c>
      <c r="DE47" s="32" t="str">
        <f t="shared" si="160"/>
        <v/>
      </c>
      <c r="DF47" s="32" t="str">
        <f t="shared" si="161"/>
        <v/>
      </c>
      <c r="DG47" s="32" t="str">
        <f t="shared" si="162"/>
        <v/>
      </c>
      <c r="DH47" s="32" t="str">
        <f t="shared" si="163"/>
        <v/>
      </c>
      <c r="DI47" s="32" t="str">
        <f t="shared" si="164"/>
        <v/>
      </c>
      <c r="DJ47" s="32" t="str">
        <f t="shared" si="165"/>
        <v/>
      </c>
      <c r="DK47" s="10"/>
      <c r="DL47" s="21">
        <f t="shared" si="166"/>
        <v>12.901357957095156</v>
      </c>
      <c r="DM47" s="17">
        <f t="shared" si="167"/>
        <v>13</v>
      </c>
      <c r="DO47" s="24">
        <v>0</v>
      </c>
      <c r="DP47" s="24">
        <v>0.5</v>
      </c>
      <c r="DQ47" s="21">
        <f>T38</f>
        <v>0.9980638915779283</v>
      </c>
      <c r="DS47" s="24">
        <v>0.5</v>
      </c>
      <c r="DT47" s="24">
        <v>0</v>
      </c>
      <c r="DU47" s="21">
        <f>Y38</f>
        <v>1.0053449951409135</v>
      </c>
    </row>
    <row r="48" spans="1:125" ht="15" x14ac:dyDescent="0.15">
      <c r="F48" s="12" t="s">
        <v>67</v>
      </c>
      <c r="G48" s="53"/>
      <c r="H48" s="4" t="s">
        <v>66</v>
      </c>
      <c r="L48" s="10"/>
      <c r="O48" s="10"/>
      <c r="P48" s="28"/>
      <c r="Q48" s="17">
        <v>0</v>
      </c>
      <c r="R48" s="18">
        <v>5.5</v>
      </c>
      <c r="S48" s="45"/>
      <c r="T48" s="21">
        <f t="shared" si="83"/>
        <v>0</v>
      </c>
      <c r="U48" s="10"/>
      <c r="V48" s="18">
        <v>5.5</v>
      </c>
      <c r="W48" s="17">
        <v>0</v>
      </c>
      <c r="X48" s="45"/>
      <c r="Y48" s="21">
        <f t="shared" si="84"/>
        <v>0</v>
      </c>
      <c r="Z48" s="10"/>
      <c r="AA48" s="10"/>
      <c r="AB48" s="10"/>
      <c r="AC48" s="10"/>
      <c r="AD48" s="10"/>
      <c r="AE48" s="27"/>
      <c r="AF48" s="29">
        <v>0.75</v>
      </c>
      <c r="AG48" s="17"/>
      <c r="AH48" s="32" t="str">
        <f t="shared" si="85"/>
        <v/>
      </c>
      <c r="AI48" s="32" t="str">
        <f t="shared" si="86"/>
        <v/>
      </c>
      <c r="AJ48" s="32" t="str">
        <f t="shared" si="87"/>
        <v/>
      </c>
      <c r="AK48" s="32" t="str">
        <f t="shared" si="88"/>
        <v/>
      </c>
      <c r="AL48" s="32" t="str">
        <f t="shared" si="89"/>
        <v/>
      </c>
      <c r="AM48" s="32" t="str">
        <f t="shared" si="90"/>
        <v/>
      </c>
      <c r="AN48" s="32" t="str">
        <f t="shared" si="91"/>
        <v/>
      </c>
      <c r="AO48" s="32" t="str">
        <f t="shared" si="92"/>
        <v/>
      </c>
      <c r="AP48" s="32" t="str">
        <f t="shared" si="93"/>
        <v/>
      </c>
      <c r="AQ48" s="32" t="str">
        <f t="shared" si="94"/>
        <v/>
      </c>
      <c r="AR48" s="32" t="str">
        <f t="shared" si="95"/>
        <v/>
      </c>
      <c r="AS48" s="32" t="str">
        <f t="shared" si="96"/>
        <v/>
      </c>
      <c r="AT48" s="32" t="str">
        <f t="shared" si="97"/>
        <v/>
      </c>
      <c r="AU48" s="32" t="str">
        <f t="shared" si="98"/>
        <v/>
      </c>
      <c r="AV48" s="32" t="str">
        <f t="shared" si="99"/>
        <v/>
      </c>
      <c r="AW48" s="32" t="str">
        <f t="shared" si="100"/>
        <v/>
      </c>
      <c r="AX48" s="32" t="str">
        <f t="shared" si="101"/>
        <v/>
      </c>
      <c r="AY48" s="32" t="str">
        <f t="shared" si="102"/>
        <v/>
      </c>
      <c r="AZ48" s="32" t="str">
        <f t="shared" si="103"/>
        <v/>
      </c>
      <c r="BA48" s="32" t="str">
        <f t="shared" si="104"/>
        <v/>
      </c>
      <c r="BB48" s="32" t="str">
        <f t="shared" si="105"/>
        <v/>
      </c>
      <c r="BC48" s="32" t="str">
        <f t="shared" si="106"/>
        <v/>
      </c>
      <c r="BD48" s="32" t="str">
        <f t="shared" si="107"/>
        <v/>
      </c>
      <c r="BE48" s="32" t="str">
        <f t="shared" si="108"/>
        <v/>
      </c>
      <c r="BF48" s="32" t="str">
        <f t="shared" si="109"/>
        <v/>
      </c>
      <c r="BG48" s="32" t="str">
        <f t="shared" si="110"/>
        <v/>
      </c>
      <c r="BH48" s="32" t="str">
        <f t="shared" si="111"/>
        <v/>
      </c>
      <c r="BI48" s="32" t="str">
        <f t="shared" si="112"/>
        <v/>
      </c>
      <c r="BJ48" s="32" t="str">
        <f t="shared" si="113"/>
        <v/>
      </c>
      <c r="BK48" s="32" t="str">
        <f t="shared" si="114"/>
        <v/>
      </c>
      <c r="BL48" s="32" t="str">
        <f t="shared" si="115"/>
        <v/>
      </c>
      <c r="BM48" s="32" t="str">
        <f t="shared" si="116"/>
        <v/>
      </c>
      <c r="BN48" s="32" t="str">
        <f t="shared" si="117"/>
        <v/>
      </c>
      <c r="BO48" s="32" t="str">
        <f t="shared" si="118"/>
        <v/>
      </c>
      <c r="BP48" s="32">
        <f t="shared" si="119"/>
        <v>0.96110778705065203</v>
      </c>
      <c r="BQ48" s="32">
        <f t="shared" si="120"/>
        <v>0.96762786500300579</v>
      </c>
      <c r="BR48" s="32">
        <f t="shared" si="121"/>
        <v>0.97414794295535934</v>
      </c>
      <c r="BS48" s="32">
        <f t="shared" si="122"/>
        <v>0.98211692711934706</v>
      </c>
      <c r="BT48" s="32">
        <f t="shared" si="123"/>
        <v>0.9900859112833349</v>
      </c>
      <c r="BU48" s="32">
        <f t="shared" si="124"/>
        <v>0.99201778623218051</v>
      </c>
      <c r="BV48" s="32">
        <f t="shared" si="125"/>
        <v>0.99394966118102612</v>
      </c>
      <c r="BW48" s="32">
        <f t="shared" si="126"/>
        <v>0.99660598923568877</v>
      </c>
      <c r="BX48" s="32">
        <f t="shared" si="127"/>
        <v>0.99926231729035131</v>
      </c>
      <c r="BY48" s="32">
        <f t="shared" si="128"/>
        <v>0.99853786418453416</v>
      </c>
      <c r="BZ48" s="32">
        <f t="shared" si="129"/>
        <v>0.99781341107871713</v>
      </c>
      <c r="CA48" s="32">
        <f t="shared" si="130"/>
        <v>0.99757192671011141</v>
      </c>
      <c r="CB48" s="32">
        <f t="shared" si="131"/>
        <v>0.9973304423415057</v>
      </c>
      <c r="CC48" s="32" t="str">
        <f t="shared" si="132"/>
        <v/>
      </c>
      <c r="CD48" s="32" t="str">
        <f t="shared" si="133"/>
        <v/>
      </c>
      <c r="CE48" s="32" t="str">
        <f t="shared" si="134"/>
        <v/>
      </c>
      <c r="CF48" s="32" t="str">
        <f t="shared" si="135"/>
        <v/>
      </c>
      <c r="CG48" s="32" t="str">
        <f t="shared" si="136"/>
        <v/>
      </c>
      <c r="CH48" s="32" t="str">
        <f t="shared" si="137"/>
        <v/>
      </c>
      <c r="CI48" s="32" t="str">
        <f t="shared" si="138"/>
        <v/>
      </c>
      <c r="CJ48" s="32" t="str">
        <f t="shared" si="139"/>
        <v/>
      </c>
      <c r="CK48" s="32" t="str">
        <f t="shared" si="140"/>
        <v/>
      </c>
      <c r="CL48" s="32" t="str">
        <f t="shared" si="141"/>
        <v/>
      </c>
      <c r="CM48" s="32" t="str">
        <f t="shared" si="142"/>
        <v/>
      </c>
      <c r="CN48" s="32" t="str">
        <f t="shared" si="143"/>
        <v/>
      </c>
      <c r="CO48" s="32" t="str">
        <f t="shared" si="144"/>
        <v/>
      </c>
      <c r="CP48" s="32" t="str">
        <f t="shared" si="145"/>
        <v/>
      </c>
      <c r="CQ48" s="32" t="str">
        <f t="shared" si="146"/>
        <v/>
      </c>
      <c r="CR48" s="32" t="str">
        <f t="shared" si="147"/>
        <v/>
      </c>
      <c r="CS48" s="32" t="str">
        <f t="shared" si="148"/>
        <v/>
      </c>
      <c r="CT48" s="32" t="str">
        <f t="shared" si="149"/>
        <v/>
      </c>
      <c r="CU48" s="32" t="str">
        <f t="shared" si="150"/>
        <v/>
      </c>
      <c r="CV48" s="32" t="str">
        <f t="shared" si="151"/>
        <v/>
      </c>
      <c r="CW48" s="32" t="str">
        <f t="shared" si="152"/>
        <v/>
      </c>
      <c r="CX48" s="32" t="str">
        <f t="shared" si="153"/>
        <v/>
      </c>
      <c r="CY48" s="32" t="str">
        <f t="shared" si="154"/>
        <v/>
      </c>
      <c r="CZ48" s="32" t="str">
        <f t="shared" si="155"/>
        <v/>
      </c>
      <c r="DA48" s="32" t="str">
        <f t="shared" si="156"/>
        <v/>
      </c>
      <c r="DB48" s="32" t="str">
        <f t="shared" si="157"/>
        <v/>
      </c>
      <c r="DC48" s="32" t="str">
        <f t="shared" si="158"/>
        <v/>
      </c>
      <c r="DD48" s="32" t="str">
        <f t="shared" si="159"/>
        <v/>
      </c>
      <c r="DE48" s="32" t="str">
        <f t="shared" si="160"/>
        <v/>
      </c>
      <c r="DF48" s="32" t="str">
        <f t="shared" si="161"/>
        <v/>
      </c>
      <c r="DG48" s="32" t="str">
        <f t="shared" si="162"/>
        <v/>
      </c>
      <c r="DH48" s="32" t="str">
        <f t="shared" si="163"/>
        <v/>
      </c>
      <c r="DI48" s="32" t="str">
        <f t="shared" si="164"/>
        <v/>
      </c>
      <c r="DJ48" s="32" t="str">
        <f t="shared" si="165"/>
        <v/>
      </c>
      <c r="DK48" s="10"/>
      <c r="DL48" s="21">
        <f t="shared" si="166"/>
        <v>12.848175831665815</v>
      </c>
      <c r="DM48" s="17">
        <f t="shared" si="167"/>
        <v>13</v>
      </c>
      <c r="DO48" s="24">
        <v>0</v>
      </c>
      <c r="DP48" s="24">
        <v>0.75</v>
      </c>
      <c r="DQ48" s="21">
        <f>AVERAGE(DQ47,DQ49)</f>
        <v>0.99394966118102612</v>
      </c>
      <c r="DS48" s="24">
        <v>0.75</v>
      </c>
      <c r="DT48" s="24">
        <v>0</v>
      </c>
      <c r="DU48" s="21">
        <f>AVERAGE(DU47,DU49)</f>
        <v>1.0046161321671525</v>
      </c>
    </row>
    <row r="49" spans="2:125" ht="15" x14ac:dyDescent="0.15">
      <c r="E49" s="4"/>
      <c r="F49" s="12" t="s">
        <v>68</v>
      </c>
      <c r="G49" s="53">
        <f>Weighting!C5</f>
        <v>0.18529365312625287</v>
      </c>
      <c r="H49" s="4" t="s">
        <v>66</v>
      </c>
      <c r="K49" s="10"/>
      <c r="L49" s="10"/>
      <c r="O49" s="10"/>
      <c r="P49" s="28"/>
      <c r="Q49" s="17">
        <v>0</v>
      </c>
      <c r="R49" s="18">
        <v>6</v>
      </c>
      <c r="S49" s="45"/>
      <c r="T49" s="21">
        <f t="shared" si="83"/>
        <v>0</v>
      </c>
      <c r="U49" s="10"/>
      <c r="V49" s="18">
        <v>6</v>
      </c>
      <c r="W49" s="17">
        <v>0</v>
      </c>
      <c r="X49" s="45"/>
      <c r="Y49" s="21">
        <f t="shared" si="84"/>
        <v>0</v>
      </c>
      <c r="Z49" s="10"/>
      <c r="AA49" s="10"/>
      <c r="AB49" s="10"/>
      <c r="AC49" s="10"/>
      <c r="AD49" s="10"/>
      <c r="AE49" s="27"/>
      <c r="AF49" s="29">
        <v>1</v>
      </c>
      <c r="AG49" s="17"/>
      <c r="AH49" s="32" t="str">
        <f t="shared" si="85"/>
        <v/>
      </c>
      <c r="AI49" s="32" t="str">
        <f t="shared" si="86"/>
        <v/>
      </c>
      <c r="AJ49" s="32" t="str">
        <f t="shared" si="87"/>
        <v/>
      </c>
      <c r="AK49" s="32" t="str">
        <f t="shared" si="88"/>
        <v/>
      </c>
      <c r="AL49" s="32" t="str">
        <f t="shared" si="89"/>
        <v/>
      </c>
      <c r="AM49" s="32" t="str">
        <f t="shared" si="90"/>
        <v/>
      </c>
      <c r="AN49" s="32" t="str">
        <f t="shared" si="91"/>
        <v/>
      </c>
      <c r="AO49" s="32" t="str">
        <f t="shared" si="92"/>
        <v/>
      </c>
      <c r="AP49" s="32" t="str">
        <f t="shared" si="93"/>
        <v/>
      </c>
      <c r="AQ49" s="32" t="str">
        <f t="shared" si="94"/>
        <v/>
      </c>
      <c r="AR49" s="32" t="str">
        <f t="shared" si="95"/>
        <v/>
      </c>
      <c r="AS49" s="32" t="str">
        <f t="shared" si="96"/>
        <v/>
      </c>
      <c r="AT49" s="32" t="str">
        <f t="shared" si="97"/>
        <v/>
      </c>
      <c r="AU49" s="32" t="str">
        <f t="shared" si="98"/>
        <v/>
      </c>
      <c r="AV49" s="32" t="str">
        <f t="shared" si="99"/>
        <v/>
      </c>
      <c r="AW49" s="32" t="str">
        <f t="shared" si="100"/>
        <v/>
      </c>
      <c r="AX49" s="32" t="str">
        <f t="shared" si="101"/>
        <v/>
      </c>
      <c r="AY49" s="32" t="str">
        <f t="shared" si="102"/>
        <v/>
      </c>
      <c r="AZ49" s="32" t="str">
        <f t="shared" si="103"/>
        <v/>
      </c>
      <c r="BA49" s="32" t="str">
        <f t="shared" si="104"/>
        <v/>
      </c>
      <c r="BB49" s="32" t="str">
        <f t="shared" si="105"/>
        <v/>
      </c>
      <c r="BC49" s="32" t="str">
        <f t="shared" si="106"/>
        <v/>
      </c>
      <c r="BD49" s="32" t="str">
        <f t="shared" si="107"/>
        <v/>
      </c>
      <c r="BE49" s="32" t="str">
        <f t="shared" si="108"/>
        <v/>
      </c>
      <c r="BF49" s="32" t="str">
        <f t="shared" si="109"/>
        <v/>
      </c>
      <c r="BG49" s="32" t="str">
        <f t="shared" si="110"/>
        <v/>
      </c>
      <c r="BH49" s="32" t="str">
        <f t="shared" si="111"/>
        <v/>
      </c>
      <c r="BI49" s="32" t="str">
        <f t="shared" si="112"/>
        <v/>
      </c>
      <c r="BJ49" s="32" t="str">
        <f t="shared" si="113"/>
        <v/>
      </c>
      <c r="BK49" s="32" t="str">
        <f t="shared" si="114"/>
        <v/>
      </c>
      <c r="BL49" s="32" t="str">
        <f t="shared" si="115"/>
        <v/>
      </c>
      <c r="BM49" s="32" t="str">
        <f t="shared" si="116"/>
        <v/>
      </c>
      <c r="BN49" s="32" t="str">
        <f t="shared" si="117"/>
        <v/>
      </c>
      <c r="BO49" s="32" t="str">
        <f t="shared" si="118"/>
        <v/>
      </c>
      <c r="BP49" s="32" t="str">
        <f t="shared" si="119"/>
        <v/>
      </c>
      <c r="BQ49" s="32">
        <f t="shared" si="120"/>
        <v>0.96362258774343634</v>
      </c>
      <c r="BR49" s="32">
        <f t="shared" si="121"/>
        <v>0.97011567730397352</v>
      </c>
      <c r="BS49" s="32">
        <f t="shared" si="122"/>
        <v>0.97805167565574125</v>
      </c>
      <c r="BT49" s="32">
        <f t="shared" si="123"/>
        <v>0.98598767400750909</v>
      </c>
      <c r="BU49" s="32">
        <f t="shared" si="124"/>
        <v>0.98791155239581641</v>
      </c>
      <c r="BV49" s="32">
        <f t="shared" si="125"/>
        <v>0.98983543078412384</v>
      </c>
      <c r="BW49" s="32">
        <f t="shared" si="126"/>
        <v>0.99248076356804649</v>
      </c>
      <c r="BX49" s="32">
        <f t="shared" si="127"/>
        <v>0.99512609635196891</v>
      </c>
      <c r="BY49" s="32">
        <f t="shared" si="128"/>
        <v>0.9944046419563537</v>
      </c>
      <c r="BZ49" s="32">
        <f t="shared" si="129"/>
        <v>0.99368318756073837</v>
      </c>
      <c r="CA49" s="32">
        <f t="shared" si="130"/>
        <v>0.99344270276220004</v>
      </c>
      <c r="CB49" s="32" t="str">
        <f t="shared" si="131"/>
        <v/>
      </c>
      <c r="CC49" s="32" t="str">
        <f t="shared" si="132"/>
        <v/>
      </c>
      <c r="CD49" s="32" t="str">
        <f t="shared" si="133"/>
        <v/>
      </c>
      <c r="CE49" s="32" t="str">
        <f t="shared" si="134"/>
        <v/>
      </c>
      <c r="CF49" s="32" t="str">
        <f t="shared" si="135"/>
        <v/>
      </c>
      <c r="CG49" s="32" t="str">
        <f t="shared" si="136"/>
        <v/>
      </c>
      <c r="CH49" s="32" t="str">
        <f t="shared" si="137"/>
        <v/>
      </c>
      <c r="CI49" s="32" t="str">
        <f t="shared" si="138"/>
        <v/>
      </c>
      <c r="CJ49" s="32" t="str">
        <f t="shared" si="139"/>
        <v/>
      </c>
      <c r="CK49" s="32" t="str">
        <f t="shared" si="140"/>
        <v/>
      </c>
      <c r="CL49" s="32" t="str">
        <f t="shared" si="141"/>
        <v/>
      </c>
      <c r="CM49" s="32" t="str">
        <f t="shared" si="142"/>
        <v/>
      </c>
      <c r="CN49" s="32" t="str">
        <f t="shared" si="143"/>
        <v/>
      </c>
      <c r="CO49" s="32" t="str">
        <f t="shared" si="144"/>
        <v/>
      </c>
      <c r="CP49" s="32" t="str">
        <f t="shared" si="145"/>
        <v/>
      </c>
      <c r="CQ49" s="32" t="str">
        <f t="shared" si="146"/>
        <v/>
      </c>
      <c r="CR49" s="32" t="str">
        <f t="shared" si="147"/>
        <v/>
      </c>
      <c r="CS49" s="32" t="str">
        <f t="shared" si="148"/>
        <v/>
      </c>
      <c r="CT49" s="32" t="str">
        <f t="shared" si="149"/>
        <v/>
      </c>
      <c r="CU49" s="32" t="str">
        <f t="shared" si="150"/>
        <v/>
      </c>
      <c r="CV49" s="32" t="str">
        <f t="shared" si="151"/>
        <v/>
      </c>
      <c r="CW49" s="32" t="str">
        <f t="shared" si="152"/>
        <v/>
      </c>
      <c r="CX49" s="32" t="str">
        <f t="shared" si="153"/>
        <v/>
      </c>
      <c r="CY49" s="32" t="str">
        <f t="shared" si="154"/>
        <v/>
      </c>
      <c r="CZ49" s="32" t="str">
        <f t="shared" si="155"/>
        <v/>
      </c>
      <c r="DA49" s="32" t="str">
        <f t="shared" si="156"/>
        <v/>
      </c>
      <c r="DB49" s="32" t="str">
        <f t="shared" si="157"/>
        <v/>
      </c>
      <c r="DC49" s="32" t="str">
        <f t="shared" si="158"/>
        <v/>
      </c>
      <c r="DD49" s="32" t="str">
        <f t="shared" si="159"/>
        <v/>
      </c>
      <c r="DE49" s="32" t="str">
        <f t="shared" si="160"/>
        <v/>
      </c>
      <c r="DF49" s="32" t="str">
        <f t="shared" si="161"/>
        <v/>
      </c>
      <c r="DG49" s="32" t="str">
        <f t="shared" si="162"/>
        <v/>
      </c>
      <c r="DH49" s="32" t="str">
        <f t="shared" si="163"/>
        <v/>
      </c>
      <c r="DI49" s="32" t="str">
        <f t="shared" si="164"/>
        <v/>
      </c>
      <c r="DJ49" s="32" t="str">
        <f t="shared" si="165"/>
        <v/>
      </c>
      <c r="DK49" s="10"/>
      <c r="DL49" s="21">
        <f t="shared" si="166"/>
        <v>10.844661990089909</v>
      </c>
      <c r="DM49" s="17">
        <f t="shared" si="167"/>
        <v>11</v>
      </c>
      <c r="DO49" s="24">
        <v>0</v>
      </c>
      <c r="DP49" s="24">
        <v>1</v>
      </c>
      <c r="DQ49" s="21">
        <f>T39</f>
        <v>0.98983543078412384</v>
      </c>
      <c r="DS49" s="24">
        <v>1</v>
      </c>
      <c r="DT49" s="24">
        <v>0</v>
      </c>
      <c r="DU49" s="21">
        <f>Y39</f>
        <v>1.0038872691933916</v>
      </c>
    </row>
    <row r="50" spans="2:125" x14ac:dyDescent="0.15">
      <c r="B50" s="4"/>
      <c r="E50" s="4"/>
      <c r="L50" s="10"/>
      <c r="O50" s="10"/>
      <c r="P50" s="28"/>
      <c r="Q50" s="17">
        <v>0</v>
      </c>
      <c r="R50" s="18">
        <v>6.5</v>
      </c>
      <c r="S50" s="45"/>
      <c r="T50" s="21">
        <f t="shared" si="83"/>
        <v>0</v>
      </c>
      <c r="U50" s="10"/>
      <c r="V50" s="18">
        <v>6.5</v>
      </c>
      <c r="W50" s="17">
        <v>0</v>
      </c>
      <c r="X50" s="45"/>
      <c r="Y50" s="21">
        <f t="shared" si="84"/>
        <v>0</v>
      </c>
      <c r="Z50" s="10"/>
      <c r="AA50" s="10"/>
      <c r="AB50" s="10"/>
      <c r="AC50" s="10"/>
      <c r="AD50" s="10"/>
      <c r="AE50" s="27"/>
      <c r="AF50" s="29">
        <v>1.25</v>
      </c>
      <c r="AG50" s="17"/>
      <c r="AH50" s="32" t="str">
        <f t="shared" si="85"/>
        <v/>
      </c>
      <c r="AI50" s="32" t="str">
        <f t="shared" si="86"/>
        <v/>
      </c>
      <c r="AJ50" s="32" t="str">
        <f t="shared" si="87"/>
        <v/>
      </c>
      <c r="AK50" s="32" t="str">
        <f t="shared" si="88"/>
        <v/>
      </c>
      <c r="AL50" s="32" t="str">
        <f t="shared" si="89"/>
        <v/>
      </c>
      <c r="AM50" s="32" t="str">
        <f t="shared" si="90"/>
        <v/>
      </c>
      <c r="AN50" s="32" t="str">
        <f t="shared" si="91"/>
        <v/>
      </c>
      <c r="AO50" s="32" t="str">
        <f t="shared" si="92"/>
        <v/>
      </c>
      <c r="AP50" s="32" t="str">
        <f t="shared" si="93"/>
        <v/>
      </c>
      <c r="AQ50" s="32" t="str">
        <f t="shared" si="94"/>
        <v/>
      </c>
      <c r="AR50" s="32" t="str">
        <f t="shared" si="95"/>
        <v/>
      </c>
      <c r="AS50" s="32" t="str">
        <f t="shared" si="96"/>
        <v/>
      </c>
      <c r="AT50" s="32" t="str">
        <f t="shared" si="97"/>
        <v/>
      </c>
      <c r="AU50" s="32" t="str">
        <f t="shared" si="98"/>
        <v/>
      </c>
      <c r="AV50" s="32" t="str">
        <f t="shared" si="99"/>
        <v/>
      </c>
      <c r="AW50" s="32" t="str">
        <f t="shared" si="100"/>
        <v/>
      </c>
      <c r="AX50" s="32" t="str">
        <f t="shared" si="101"/>
        <v/>
      </c>
      <c r="AY50" s="32" t="str">
        <f t="shared" si="102"/>
        <v/>
      </c>
      <c r="AZ50" s="32" t="str">
        <f t="shared" si="103"/>
        <v/>
      </c>
      <c r="BA50" s="32" t="str">
        <f t="shared" si="104"/>
        <v/>
      </c>
      <c r="BB50" s="32" t="str">
        <f t="shared" si="105"/>
        <v/>
      </c>
      <c r="BC50" s="32" t="str">
        <f t="shared" si="106"/>
        <v/>
      </c>
      <c r="BD50" s="32" t="str">
        <f t="shared" si="107"/>
        <v/>
      </c>
      <c r="BE50" s="32" t="str">
        <f t="shared" si="108"/>
        <v/>
      </c>
      <c r="BF50" s="32" t="str">
        <f t="shared" si="109"/>
        <v/>
      </c>
      <c r="BG50" s="32" t="str">
        <f t="shared" si="110"/>
        <v/>
      </c>
      <c r="BH50" s="32" t="str">
        <f t="shared" si="111"/>
        <v/>
      </c>
      <c r="BI50" s="32" t="str">
        <f t="shared" si="112"/>
        <v/>
      </c>
      <c r="BJ50" s="32" t="str">
        <f t="shared" si="113"/>
        <v/>
      </c>
      <c r="BK50" s="32" t="str">
        <f t="shared" si="114"/>
        <v/>
      </c>
      <c r="BL50" s="32" t="str">
        <f t="shared" si="115"/>
        <v/>
      </c>
      <c r="BM50" s="32" t="str">
        <f t="shared" si="116"/>
        <v/>
      </c>
      <c r="BN50" s="32" t="str">
        <f t="shared" si="117"/>
        <v/>
      </c>
      <c r="BO50" s="32" t="str">
        <f t="shared" si="118"/>
        <v/>
      </c>
      <c r="BP50" s="32" t="str">
        <f t="shared" si="119"/>
        <v/>
      </c>
      <c r="BQ50" s="32" t="str">
        <f t="shared" si="120"/>
        <v/>
      </c>
      <c r="BR50" s="32">
        <f t="shared" si="121"/>
        <v>0.96655779584686852</v>
      </c>
      <c r="BS50" s="32">
        <f t="shared" si="122"/>
        <v>0.97446468907020678</v>
      </c>
      <c r="BT50" s="32">
        <f t="shared" si="123"/>
        <v>0.98237158229354504</v>
      </c>
      <c r="BU50" s="32">
        <f t="shared" si="124"/>
        <v>0.98428840489314229</v>
      </c>
      <c r="BV50" s="32">
        <f t="shared" si="125"/>
        <v>0.98620522749273953</v>
      </c>
      <c r="BW50" s="32">
        <f t="shared" si="126"/>
        <v>0.98884085856718573</v>
      </c>
      <c r="BX50" s="32">
        <f t="shared" si="127"/>
        <v>0.99147648964163171</v>
      </c>
      <c r="BY50" s="32">
        <f t="shared" si="128"/>
        <v>0.99075768116678276</v>
      </c>
      <c r="BZ50" s="32">
        <f t="shared" si="129"/>
        <v>0.9900388726919338</v>
      </c>
      <c r="CA50" s="32" t="str">
        <f t="shared" si="130"/>
        <v/>
      </c>
      <c r="CB50" s="32" t="str">
        <f t="shared" si="131"/>
        <v/>
      </c>
      <c r="CC50" s="32" t="str">
        <f t="shared" si="132"/>
        <v/>
      </c>
      <c r="CD50" s="32" t="str">
        <f t="shared" si="133"/>
        <v/>
      </c>
      <c r="CE50" s="32" t="str">
        <f t="shared" si="134"/>
        <v/>
      </c>
      <c r="CF50" s="32" t="str">
        <f t="shared" si="135"/>
        <v/>
      </c>
      <c r="CG50" s="32" t="str">
        <f t="shared" si="136"/>
        <v/>
      </c>
      <c r="CH50" s="32" t="str">
        <f t="shared" si="137"/>
        <v/>
      </c>
      <c r="CI50" s="32" t="str">
        <f t="shared" si="138"/>
        <v/>
      </c>
      <c r="CJ50" s="32" t="str">
        <f t="shared" si="139"/>
        <v/>
      </c>
      <c r="CK50" s="32" t="str">
        <f t="shared" si="140"/>
        <v/>
      </c>
      <c r="CL50" s="32" t="str">
        <f t="shared" si="141"/>
        <v/>
      </c>
      <c r="CM50" s="32" t="str">
        <f t="shared" si="142"/>
        <v/>
      </c>
      <c r="CN50" s="32" t="str">
        <f t="shared" si="143"/>
        <v/>
      </c>
      <c r="CO50" s="32" t="str">
        <f t="shared" si="144"/>
        <v/>
      </c>
      <c r="CP50" s="32" t="str">
        <f t="shared" si="145"/>
        <v/>
      </c>
      <c r="CQ50" s="32" t="str">
        <f t="shared" si="146"/>
        <v/>
      </c>
      <c r="CR50" s="32" t="str">
        <f t="shared" si="147"/>
        <v/>
      </c>
      <c r="CS50" s="32" t="str">
        <f t="shared" si="148"/>
        <v/>
      </c>
      <c r="CT50" s="32" t="str">
        <f t="shared" si="149"/>
        <v/>
      </c>
      <c r="CU50" s="32" t="str">
        <f t="shared" si="150"/>
        <v/>
      </c>
      <c r="CV50" s="32" t="str">
        <f t="shared" si="151"/>
        <v/>
      </c>
      <c r="CW50" s="32" t="str">
        <f t="shared" si="152"/>
        <v/>
      </c>
      <c r="CX50" s="32" t="str">
        <f t="shared" si="153"/>
        <v/>
      </c>
      <c r="CY50" s="32" t="str">
        <f t="shared" si="154"/>
        <v/>
      </c>
      <c r="CZ50" s="32" t="str">
        <f t="shared" si="155"/>
        <v/>
      </c>
      <c r="DA50" s="32" t="str">
        <f t="shared" si="156"/>
        <v/>
      </c>
      <c r="DB50" s="32" t="str">
        <f t="shared" si="157"/>
        <v/>
      </c>
      <c r="DC50" s="32" t="str">
        <f t="shared" si="158"/>
        <v/>
      </c>
      <c r="DD50" s="32" t="str">
        <f t="shared" si="159"/>
        <v/>
      </c>
      <c r="DE50" s="32" t="str">
        <f t="shared" si="160"/>
        <v/>
      </c>
      <c r="DF50" s="32" t="str">
        <f t="shared" si="161"/>
        <v/>
      </c>
      <c r="DG50" s="32" t="str">
        <f t="shared" si="162"/>
        <v/>
      </c>
      <c r="DH50" s="32" t="str">
        <f t="shared" si="163"/>
        <v/>
      </c>
      <c r="DI50" s="32" t="str">
        <f t="shared" si="164"/>
        <v/>
      </c>
      <c r="DJ50" s="32" t="str">
        <f t="shared" si="165"/>
        <v/>
      </c>
      <c r="DK50" s="10"/>
      <c r="DL50" s="21">
        <f t="shared" si="166"/>
        <v>8.8550016016640356</v>
      </c>
      <c r="DM50" s="17">
        <f t="shared" si="167"/>
        <v>9</v>
      </c>
      <c r="DO50" s="24">
        <v>0</v>
      </c>
      <c r="DP50" s="24">
        <v>1.25</v>
      </c>
      <c r="DQ50" s="21">
        <f>AVERAGE(DQ49,DQ51)</f>
        <v>0.98620522749273953</v>
      </c>
      <c r="DS50" s="24">
        <v>1.25</v>
      </c>
      <c r="DT50" s="24">
        <v>0</v>
      </c>
      <c r="DU50" s="21">
        <f>AVERAGE(DU49,DU51)</f>
        <v>1.0036443148688046</v>
      </c>
    </row>
    <row r="51" spans="2:125" x14ac:dyDescent="0.15">
      <c r="F51" s="12" t="s">
        <v>69</v>
      </c>
      <c r="G51" s="26" t="s">
        <v>70</v>
      </c>
      <c r="H51" s="6" t="s">
        <v>71</v>
      </c>
      <c r="M51" s="10"/>
      <c r="N51" s="10"/>
      <c r="O51" s="10"/>
      <c r="P51" s="28"/>
      <c r="Q51" s="17">
        <v>0</v>
      </c>
      <c r="R51" s="18">
        <v>7</v>
      </c>
      <c r="S51" s="45"/>
      <c r="T51" s="21">
        <f t="shared" si="83"/>
        <v>0</v>
      </c>
      <c r="U51" s="10"/>
      <c r="V51" s="18">
        <v>7</v>
      </c>
      <c r="W51" s="17">
        <v>0</v>
      </c>
      <c r="X51" s="45"/>
      <c r="Y51" s="21">
        <f t="shared" si="84"/>
        <v>0</v>
      </c>
      <c r="Z51" s="10"/>
      <c r="AA51" s="10"/>
      <c r="AB51" s="10"/>
      <c r="AC51" s="10"/>
      <c r="AD51" s="10"/>
      <c r="AE51" s="27"/>
      <c r="AF51" s="29">
        <v>1.5</v>
      </c>
      <c r="AG51" s="17"/>
      <c r="AH51" s="32" t="str">
        <f t="shared" si="85"/>
        <v/>
      </c>
      <c r="AI51" s="32" t="str">
        <f t="shared" si="86"/>
        <v/>
      </c>
      <c r="AJ51" s="32" t="str">
        <f t="shared" si="87"/>
        <v/>
      </c>
      <c r="AK51" s="32" t="str">
        <f t="shared" si="88"/>
        <v/>
      </c>
      <c r="AL51" s="32" t="str">
        <f t="shared" si="89"/>
        <v/>
      </c>
      <c r="AM51" s="32" t="str">
        <f t="shared" si="90"/>
        <v/>
      </c>
      <c r="AN51" s="32" t="str">
        <f t="shared" si="91"/>
        <v/>
      </c>
      <c r="AO51" s="32" t="str">
        <f t="shared" si="92"/>
        <v/>
      </c>
      <c r="AP51" s="32" t="str">
        <f t="shared" si="93"/>
        <v/>
      </c>
      <c r="AQ51" s="32" t="str">
        <f t="shared" si="94"/>
        <v/>
      </c>
      <c r="AR51" s="32" t="str">
        <f t="shared" si="95"/>
        <v/>
      </c>
      <c r="AS51" s="32" t="str">
        <f t="shared" si="96"/>
        <v/>
      </c>
      <c r="AT51" s="32" t="str">
        <f t="shared" si="97"/>
        <v/>
      </c>
      <c r="AU51" s="32" t="str">
        <f t="shared" si="98"/>
        <v/>
      </c>
      <c r="AV51" s="32" t="str">
        <f t="shared" si="99"/>
        <v/>
      </c>
      <c r="AW51" s="32" t="str">
        <f t="shared" si="100"/>
        <v/>
      </c>
      <c r="AX51" s="32" t="str">
        <f t="shared" si="101"/>
        <v/>
      </c>
      <c r="AY51" s="32" t="str">
        <f t="shared" si="102"/>
        <v/>
      </c>
      <c r="AZ51" s="32" t="str">
        <f t="shared" si="103"/>
        <v/>
      </c>
      <c r="BA51" s="32" t="str">
        <f t="shared" si="104"/>
        <v/>
      </c>
      <c r="BB51" s="32" t="str">
        <f t="shared" si="105"/>
        <v/>
      </c>
      <c r="BC51" s="32" t="str">
        <f t="shared" si="106"/>
        <v/>
      </c>
      <c r="BD51" s="32" t="str">
        <f t="shared" si="107"/>
        <v/>
      </c>
      <c r="BE51" s="32" t="str">
        <f t="shared" si="108"/>
        <v/>
      </c>
      <c r="BF51" s="32" t="str">
        <f t="shared" si="109"/>
        <v/>
      </c>
      <c r="BG51" s="32" t="str">
        <f t="shared" si="110"/>
        <v/>
      </c>
      <c r="BH51" s="32" t="str">
        <f t="shared" si="111"/>
        <v/>
      </c>
      <c r="BI51" s="32" t="str">
        <f t="shared" si="112"/>
        <v/>
      </c>
      <c r="BJ51" s="32" t="str">
        <f t="shared" si="113"/>
        <v/>
      </c>
      <c r="BK51" s="32" t="str">
        <f t="shared" si="114"/>
        <v/>
      </c>
      <c r="BL51" s="32" t="str">
        <f t="shared" si="115"/>
        <v/>
      </c>
      <c r="BM51" s="32" t="str">
        <f t="shared" si="116"/>
        <v/>
      </c>
      <c r="BN51" s="32" t="str">
        <f t="shared" si="117"/>
        <v/>
      </c>
      <c r="BO51" s="32" t="str">
        <f t="shared" si="118"/>
        <v/>
      </c>
      <c r="BP51" s="32" t="str">
        <f t="shared" si="119"/>
        <v/>
      </c>
      <c r="BQ51" s="32" t="str">
        <f t="shared" si="120"/>
        <v/>
      </c>
      <c r="BR51" s="32" t="str">
        <f t="shared" si="121"/>
        <v/>
      </c>
      <c r="BS51" s="32">
        <f t="shared" si="122"/>
        <v>0.97087770248467231</v>
      </c>
      <c r="BT51" s="32">
        <f t="shared" si="123"/>
        <v>0.97875549057958122</v>
      </c>
      <c r="BU51" s="32">
        <f t="shared" si="124"/>
        <v>0.98066525739046828</v>
      </c>
      <c r="BV51" s="32">
        <f t="shared" si="125"/>
        <v>0.98257502420135534</v>
      </c>
      <c r="BW51" s="32">
        <f t="shared" si="126"/>
        <v>0.98520095356632509</v>
      </c>
      <c r="BX51" s="32">
        <f t="shared" si="127"/>
        <v>0.9878268829312945</v>
      </c>
      <c r="BY51" s="32">
        <f t="shared" si="128"/>
        <v>0.98711072037721193</v>
      </c>
      <c r="BZ51" s="32" t="str">
        <f t="shared" si="129"/>
        <v/>
      </c>
      <c r="CA51" s="32" t="str">
        <f t="shared" si="130"/>
        <v/>
      </c>
      <c r="CB51" s="32" t="str">
        <f t="shared" si="131"/>
        <v/>
      </c>
      <c r="CC51" s="32" t="str">
        <f t="shared" si="132"/>
        <v/>
      </c>
      <c r="CD51" s="32" t="str">
        <f t="shared" si="133"/>
        <v/>
      </c>
      <c r="CE51" s="32" t="str">
        <f t="shared" si="134"/>
        <v/>
      </c>
      <c r="CF51" s="32" t="str">
        <f t="shared" si="135"/>
        <v/>
      </c>
      <c r="CG51" s="32" t="str">
        <f t="shared" si="136"/>
        <v/>
      </c>
      <c r="CH51" s="32" t="str">
        <f t="shared" si="137"/>
        <v/>
      </c>
      <c r="CI51" s="32" t="str">
        <f t="shared" si="138"/>
        <v/>
      </c>
      <c r="CJ51" s="32" t="str">
        <f t="shared" si="139"/>
        <v/>
      </c>
      <c r="CK51" s="32" t="str">
        <f t="shared" si="140"/>
        <v/>
      </c>
      <c r="CL51" s="32" t="str">
        <f t="shared" si="141"/>
        <v/>
      </c>
      <c r="CM51" s="32" t="str">
        <f t="shared" si="142"/>
        <v/>
      </c>
      <c r="CN51" s="32" t="str">
        <f t="shared" si="143"/>
        <v/>
      </c>
      <c r="CO51" s="32" t="str">
        <f t="shared" si="144"/>
        <v/>
      </c>
      <c r="CP51" s="32" t="str">
        <f t="shared" si="145"/>
        <v/>
      </c>
      <c r="CQ51" s="32" t="str">
        <f t="shared" si="146"/>
        <v/>
      </c>
      <c r="CR51" s="32" t="str">
        <f t="shared" si="147"/>
        <v/>
      </c>
      <c r="CS51" s="32" t="str">
        <f t="shared" si="148"/>
        <v/>
      </c>
      <c r="CT51" s="32" t="str">
        <f t="shared" si="149"/>
        <v/>
      </c>
      <c r="CU51" s="32" t="str">
        <f t="shared" si="150"/>
        <v/>
      </c>
      <c r="CV51" s="32" t="str">
        <f t="shared" si="151"/>
        <v/>
      </c>
      <c r="CW51" s="32" t="str">
        <f t="shared" si="152"/>
        <v/>
      </c>
      <c r="CX51" s="32" t="str">
        <f t="shared" si="153"/>
        <v/>
      </c>
      <c r="CY51" s="32" t="str">
        <f t="shared" si="154"/>
        <v/>
      </c>
      <c r="CZ51" s="32" t="str">
        <f t="shared" si="155"/>
        <v/>
      </c>
      <c r="DA51" s="32" t="str">
        <f t="shared" si="156"/>
        <v/>
      </c>
      <c r="DB51" s="32" t="str">
        <f t="shared" si="157"/>
        <v/>
      </c>
      <c r="DC51" s="32" t="str">
        <f t="shared" si="158"/>
        <v/>
      </c>
      <c r="DD51" s="32" t="str">
        <f t="shared" si="159"/>
        <v/>
      </c>
      <c r="DE51" s="32" t="str">
        <f t="shared" si="160"/>
        <v/>
      </c>
      <c r="DF51" s="32" t="str">
        <f t="shared" si="161"/>
        <v/>
      </c>
      <c r="DG51" s="32" t="str">
        <f t="shared" si="162"/>
        <v/>
      </c>
      <c r="DH51" s="32" t="str">
        <f t="shared" si="163"/>
        <v/>
      </c>
      <c r="DI51" s="32" t="str">
        <f t="shared" si="164"/>
        <v/>
      </c>
      <c r="DJ51" s="32" t="str">
        <f t="shared" si="165"/>
        <v/>
      </c>
      <c r="DK51" s="10"/>
      <c r="DL51" s="21">
        <f t="shared" si="166"/>
        <v>6.8730120315309078</v>
      </c>
      <c r="DM51" s="17">
        <f t="shared" si="167"/>
        <v>7</v>
      </c>
      <c r="DO51" s="24">
        <v>0</v>
      </c>
      <c r="DP51" s="24">
        <v>1.5</v>
      </c>
      <c r="DQ51" s="21">
        <f>T40</f>
        <v>0.98257502420135534</v>
      </c>
      <c r="DS51" s="24">
        <v>1.5</v>
      </c>
      <c r="DT51" s="24">
        <v>0</v>
      </c>
      <c r="DU51" s="21">
        <f>Y40</f>
        <v>1.0034013605442176</v>
      </c>
    </row>
    <row r="52" spans="2:125" ht="15" x14ac:dyDescent="0.15">
      <c r="F52" s="7" t="s">
        <v>72</v>
      </c>
      <c r="G52" s="6" t="str">
        <f>IF(Weighting!C6&gt;0,Weighting!C6,"")</f>
        <v/>
      </c>
      <c r="H52" s="4" t="s">
        <v>66</v>
      </c>
      <c r="M52" s="10"/>
      <c r="N52" s="10"/>
      <c r="O52" s="10"/>
      <c r="P52" s="28"/>
      <c r="Q52" s="17">
        <v>0</v>
      </c>
      <c r="R52" s="18">
        <v>7.5</v>
      </c>
      <c r="S52" s="45"/>
      <c r="T52" s="21">
        <f t="shared" si="83"/>
        <v>0</v>
      </c>
      <c r="U52" s="10"/>
      <c r="V52" s="18">
        <v>7.5</v>
      </c>
      <c r="W52" s="17">
        <v>0</v>
      </c>
      <c r="X52" s="45"/>
      <c r="Y52" s="21">
        <f t="shared" si="84"/>
        <v>0</v>
      </c>
      <c r="Z52" s="10"/>
      <c r="AA52" s="10"/>
      <c r="AB52" s="10"/>
      <c r="AC52" s="10"/>
      <c r="AD52" s="10"/>
      <c r="AE52" s="27"/>
      <c r="AF52" s="29">
        <v>1.75</v>
      </c>
      <c r="AG52" s="17"/>
      <c r="AH52" s="32" t="str">
        <f t="shared" si="85"/>
        <v/>
      </c>
      <c r="AI52" s="32" t="str">
        <f t="shared" si="86"/>
        <v/>
      </c>
      <c r="AJ52" s="32" t="str">
        <f t="shared" si="87"/>
        <v/>
      </c>
      <c r="AK52" s="32" t="str">
        <f t="shared" si="88"/>
        <v/>
      </c>
      <c r="AL52" s="32" t="str">
        <f t="shared" si="89"/>
        <v/>
      </c>
      <c r="AM52" s="32" t="str">
        <f t="shared" si="90"/>
        <v/>
      </c>
      <c r="AN52" s="32" t="str">
        <f t="shared" si="91"/>
        <v/>
      </c>
      <c r="AO52" s="32" t="str">
        <f t="shared" si="92"/>
        <v/>
      </c>
      <c r="AP52" s="32" t="str">
        <f t="shared" si="93"/>
        <v/>
      </c>
      <c r="AQ52" s="32" t="str">
        <f t="shared" si="94"/>
        <v/>
      </c>
      <c r="AR52" s="32" t="str">
        <f t="shared" si="95"/>
        <v/>
      </c>
      <c r="AS52" s="32" t="str">
        <f t="shared" si="96"/>
        <v/>
      </c>
      <c r="AT52" s="32" t="str">
        <f t="shared" si="97"/>
        <v/>
      </c>
      <c r="AU52" s="32" t="str">
        <f t="shared" si="98"/>
        <v/>
      </c>
      <c r="AV52" s="32" t="str">
        <f t="shared" si="99"/>
        <v/>
      </c>
      <c r="AW52" s="32" t="str">
        <f t="shared" si="100"/>
        <v/>
      </c>
      <c r="AX52" s="32" t="str">
        <f t="shared" si="101"/>
        <v/>
      </c>
      <c r="AY52" s="32" t="str">
        <f t="shared" si="102"/>
        <v/>
      </c>
      <c r="AZ52" s="32" t="str">
        <f t="shared" si="103"/>
        <v/>
      </c>
      <c r="BA52" s="32" t="str">
        <f t="shared" si="104"/>
        <v/>
      </c>
      <c r="BB52" s="32" t="str">
        <f t="shared" si="105"/>
        <v/>
      </c>
      <c r="BC52" s="32" t="str">
        <f t="shared" si="106"/>
        <v/>
      </c>
      <c r="BD52" s="32" t="str">
        <f t="shared" si="107"/>
        <v/>
      </c>
      <c r="BE52" s="32" t="str">
        <f t="shared" si="108"/>
        <v/>
      </c>
      <c r="BF52" s="32" t="str">
        <f t="shared" si="109"/>
        <v/>
      </c>
      <c r="BG52" s="32" t="str">
        <f t="shared" si="110"/>
        <v/>
      </c>
      <c r="BH52" s="32" t="str">
        <f t="shared" si="111"/>
        <v/>
      </c>
      <c r="BI52" s="32" t="str">
        <f t="shared" si="112"/>
        <v/>
      </c>
      <c r="BJ52" s="32" t="str">
        <f t="shared" si="113"/>
        <v/>
      </c>
      <c r="BK52" s="32" t="str">
        <f t="shared" si="114"/>
        <v/>
      </c>
      <c r="BL52" s="32" t="str">
        <f t="shared" si="115"/>
        <v/>
      </c>
      <c r="BM52" s="32" t="str">
        <f t="shared" si="116"/>
        <v/>
      </c>
      <c r="BN52" s="32" t="str">
        <f t="shared" si="117"/>
        <v/>
      </c>
      <c r="BO52" s="32" t="str">
        <f t="shared" si="118"/>
        <v/>
      </c>
      <c r="BP52" s="32" t="str">
        <f t="shared" si="119"/>
        <v/>
      </c>
      <c r="BQ52" s="32" t="str">
        <f t="shared" si="120"/>
        <v/>
      </c>
      <c r="BR52" s="32" t="str">
        <f t="shared" si="121"/>
        <v/>
      </c>
      <c r="BS52" s="32" t="str">
        <f t="shared" si="122"/>
        <v/>
      </c>
      <c r="BT52" s="32" t="str">
        <f t="shared" si="123"/>
        <v/>
      </c>
      <c r="BU52" s="32" t="str">
        <f t="shared" si="124"/>
        <v/>
      </c>
      <c r="BV52" s="32" t="str">
        <f t="shared" si="125"/>
        <v/>
      </c>
      <c r="BW52" s="32" t="str">
        <f t="shared" si="126"/>
        <v/>
      </c>
      <c r="BX52" s="32" t="str">
        <f t="shared" si="127"/>
        <v/>
      </c>
      <c r="BY52" s="32" t="str">
        <f t="shared" si="128"/>
        <v/>
      </c>
      <c r="BZ52" s="32" t="str">
        <f t="shared" si="129"/>
        <v/>
      </c>
      <c r="CA52" s="32" t="str">
        <f t="shared" si="130"/>
        <v/>
      </c>
      <c r="CB52" s="32" t="str">
        <f t="shared" si="131"/>
        <v/>
      </c>
      <c r="CC52" s="32" t="str">
        <f t="shared" si="132"/>
        <v/>
      </c>
      <c r="CD52" s="32" t="str">
        <f t="shared" si="133"/>
        <v/>
      </c>
      <c r="CE52" s="32" t="str">
        <f t="shared" si="134"/>
        <v/>
      </c>
      <c r="CF52" s="32" t="str">
        <f t="shared" si="135"/>
        <v/>
      </c>
      <c r="CG52" s="32" t="str">
        <f t="shared" si="136"/>
        <v/>
      </c>
      <c r="CH52" s="32" t="str">
        <f t="shared" si="137"/>
        <v/>
      </c>
      <c r="CI52" s="32" t="str">
        <f t="shared" si="138"/>
        <v/>
      </c>
      <c r="CJ52" s="32" t="str">
        <f t="shared" si="139"/>
        <v/>
      </c>
      <c r="CK52" s="32" t="str">
        <f t="shared" si="140"/>
        <v/>
      </c>
      <c r="CL52" s="32" t="str">
        <f t="shared" si="141"/>
        <v/>
      </c>
      <c r="CM52" s="32" t="str">
        <f t="shared" si="142"/>
        <v/>
      </c>
      <c r="CN52" s="32" t="str">
        <f t="shared" si="143"/>
        <v/>
      </c>
      <c r="CO52" s="32" t="str">
        <f t="shared" si="144"/>
        <v/>
      </c>
      <c r="CP52" s="32" t="str">
        <f t="shared" si="145"/>
        <v/>
      </c>
      <c r="CQ52" s="32" t="str">
        <f t="shared" si="146"/>
        <v/>
      </c>
      <c r="CR52" s="32" t="str">
        <f t="shared" si="147"/>
        <v/>
      </c>
      <c r="CS52" s="32" t="str">
        <f t="shared" si="148"/>
        <v/>
      </c>
      <c r="CT52" s="32" t="str">
        <f t="shared" si="149"/>
        <v/>
      </c>
      <c r="CU52" s="32" t="str">
        <f t="shared" si="150"/>
        <v/>
      </c>
      <c r="CV52" s="32" t="str">
        <f t="shared" si="151"/>
        <v/>
      </c>
      <c r="CW52" s="32" t="str">
        <f t="shared" si="152"/>
        <v/>
      </c>
      <c r="CX52" s="32" t="str">
        <f t="shared" si="153"/>
        <v/>
      </c>
      <c r="CY52" s="32" t="str">
        <f t="shared" si="154"/>
        <v/>
      </c>
      <c r="CZ52" s="32" t="str">
        <f t="shared" si="155"/>
        <v/>
      </c>
      <c r="DA52" s="32" t="str">
        <f t="shared" si="156"/>
        <v/>
      </c>
      <c r="DB52" s="32" t="str">
        <f t="shared" si="157"/>
        <v/>
      </c>
      <c r="DC52" s="32" t="str">
        <f t="shared" si="158"/>
        <v/>
      </c>
      <c r="DD52" s="32" t="str">
        <f t="shared" si="159"/>
        <v/>
      </c>
      <c r="DE52" s="32" t="str">
        <f t="shared" si="160"/>
        <v/>
      </c>
      <c r="DF52" s="32" t="str">
        <f t="shared" si="161"/>
        <v/>
      </c>
      <c r="DG52" s="32" t="str">
        <f t="shared" si="162"/>
        <v/>
      </c>
      <c r="DH52" s="32" t="str">
        <f t="shared" si="163"/>
        <v/>
      </c>
      <c r="DI52" s="32" t="str">
        <f t="shared" si="164"/>
        <v/>
      </c>
      <c r="DJ52" s="32" t="str">
        <f t="shared" si="165"/>
        <v/>
      </c>
      <c r="DK52" s="10"/>
      <c r="DL52" s="21">
        <f t="shared" si="166"/>
        <v>0</v>
      </c>
      <c r="DM52" s="17">
        <f t="shared" si="167"/>
        <v>0</v>
      </c>
      <c r="DO52" s="24">
        <v>0</v>
      </c>
      <c r="DP52" s="24">
        <v>1.75</v>
      </c>
      <c r="DQ52" s="21">
        <f>AVERAGE(DQ51,DQ53)</f>
        <v>0.9849951597289448</v>
      </c>
      <c r="DS52" s="24">
        <v>1.75</v>
      </c>
      <c r="DT52" s="24">
        <v>0</v>
      </c>
      <c r="DU52" s="21">
        <f>AVERAGE(DU51,DU53)</f>
        <v>1.0038872691933916</v>
      </c>
    </row>
    <row r="53" spans="2:125" x14ac:dyDescent="0.15">
      <c r="C53" s="4"/>
      <c r="L53" s="10"/>
      <c r="M53" s="10"/>
      <c r="N53" s="10"/>
      <c r="O53" s="10"/>
      <c r="P53" s="28"/>
      <c r="Q53" s="17">
        <v>0</v>
      </c>
      <c r="R53" s="18">
        <v>8</v>
      </c>
      <c r="S53" s="45"/>
      <c r="T53" s="21">
        <f t="shared" si="83"/>
        <v>0</v>
      </c>
      <c r="U53" s="10"/>
      <c r="V53" s="18">
        <v>8</v>
      </c>
      <c r="W53" s="17">
        <v>0</v>
      </c>
      <c r="X53" s="45"/>
      <c r="Y53" s="21">
        <f t="shared" si="84"/>
        <v>0</v>
      </c>
      <c r="Z53" s="10"/>
      <c r="AA53" s="10"/>
      <c r="AB53" s="10"/>
      <c r="AC53" s="10"/>
      <c r="AD53" s="10"/>
      <c r="AE53" s="27"/>
      <c r="AF53" s="29">
        <v>2</v>
      </c>
      <c r="AG53" s="17"/>
      <c r="AH53" s="32" t="str">
        <f t="shared" si="85"/>
        <v/>
      </c>
      <c r="AI53" s="32" t="str">
        <f t="shared" si="86"/>
        <v/>
      </c>
      <c r="AJ53" s="32" t="str">
        <f t="shared" si="87"/>
        <v/>
      </c>
      <c r="AK53" s="32" t="str">
        <f t="shared" si="88"/>
        <v/>
      </c>
      <c r="AL53" s="32" t="str">
        <f t="shared" si="89"/>
        <v/>
      </c>
      <c r="AM53" s="32" t="str">
        <f t="shared" si="90"/>
        <v/>
      </c>
      <c r="AN53" s="32" t="str">
        <f t="shared" si="91"/>
        <v/>
      </c>
      <c r="AO53" s="32" t="str">
        <f t="shared" si="92"/>
        <v/>
      </c>
      <c r="AP53" s="32" t="str">
        <f t="shared" si="93"/>
        <v/>
      </c>
      <c r="AQ53" s="32" t="str">
        <f t="shared" si="94"/>
        <v/>
      </c>
      <c r="AR53" s="32" t="str">
        <f t="shared" si="95"/>
        <v/>
      </c>
      <c r="AS53" s="32" t="str">
        <f t="shared" si="96"/>
        <v/>
      </c>
      <c r="AT53" s="32" t="str">
        <f t="shared" si="97"/>
        <v/>
      </c>
      <c r="AU53" s="32" t="str">
        <f t="shared" si="98"/>
        <v/>
      </c>
      <c r="AV53" s="32" t="str">
        <f t="shared" si="99"/>
        <v/>
      </c>
      <c r="AW53" s="32" t="str">
        <f t="shared" si="100"/>
        <v/>
      </c>
      <c r="AX53" s="32" t="str">
        <f t="shared" si="101"/>
        <v/>
      </c>
      <c r="AY53" s="32" t="str">
        <f t="shared" si="102"/>
        <v/>
      </c>
      <c r="AZ53" s="32" t="str">
        <f t="shared" si="103"/>
        <v/>
      </c>
      <c r="BA53" s="32" t="str">
        <f t="shared" si="104"/>
        <v/>
      </c>
      <c r="BB53" s="32" t="str">
        <f t="shared" si="105"/>
        <v/>
      </c>
      <c r="BC53" s="32" t="str">
        <f t="shared" si="106"/>
        <v/>
      </c>
      <c r="BD53" s="32" t="str">
        <f t="shared" si="107"/>
        <v/>
      </c>
      <c r="BE53" s="32" t="str">
        <f t="shared" si="108"/>
        <v/>
      </c>
      <c r="BF53" s="32" t="str">
        <f t="shared" si="109"/>
        <v/>
      </c>
      <c r="BG53" s="32" t="str">
        <f t="shared" si="110"/>
        <v/>
      </c>
      <c r="BH53" s="32" t="str">
        <f t="shared" si="111"/>
        <v/>
      </c>
      <c r="BI53" s="32" t="str">
        <f t="shared" si="112"/>
        <v/>
      </c>
      <c r="BJ53" s="32" t="str">
        <f t="shared" si="113"/>
        <v/>
      </c>
      <c r="BK53" s="32" t="str">
        <f t="shared" si="114"/>
        <v/>
      </c>
      <c r="BL53" s="32" t="str">
        <f t="shared" si="115"/>
        <v/>
      </c>
      <c r="BM53" s="32" t="str">
        <f t="shared" si="116"/>
        <v/>
      </c>
      <c r="BN53" s="32" t="str">
        <f t="shared" si="117"/>
        <v/>
      </c>
      <c r="BO53" s="32" t="str">
        <f t="shared" si="118"/>
        <v/>
      </c>
      <c r="BP53" s="32" t="str">
        <f t="shared" si="119"/>
        <v/>
      </c>
      <c r="BQ53" s="32" t="str">
        <f t="shared" si="120"/>
        <v/>
      </c>
      <c r="BR53" s="32" t="str">
        <f t="shared" si="121"/>
        <v/>
      </c>
      <c r="BS53" s="32" t="str">
        <f t="shared" si="122"/>
        <v/>
      </c>
      <c r="BT53" s="32" t="str">
        <f t="shared" si="123"/>
        <v/>
      </c>
      <c r="BU53" s="32" t="str">
        <f t="shared" si="124"/>
        <v/>
      </c>
      <c r="BV53" s="32" t="str">
        <f t="shared" si="125"/>
        <v/>
      </c>
      <c r="BW53" s="32" t="str">
        <f t="shared" si="126"/>
        <v/>
      </c>
      <c r="BX53" s="32" t="str">
        <f t="shared" si="127"/>
        <v/>
      </c>
      <c r="BY53" s="32" t="str">
        <f t="shared" si="128"/>
        <v/>
      </c>
      <c r="BZ53" s="32" t="str">
        <f t="shared" si="129"/>
        <v/>
      </c>
      <c r="CA53" s="32" t="str">
        <f t="shared" si="130"/>
        <v/>
      </c>
      <c r="CB53" s="32" t="str">
        <f t="shared" si="131"/>
        <v/>
      </c>
      <c r="CC53" s="32" t="str">
        <f t="shared" si="132"/>
        <v/>
      </c>
      <c r="CD53" s="32" t="str">
        <f t="shared" si="133"/>
        <v/>
      </c>
      <c r="CE53" s="32" t="str">
        <f t="shared" si="134"/>
        <v/>
      </c>
      <c r="CF53" s="32" t="str">
        <f t="shared" si="135"/>
        <v/>
      </c>
      <c r="CG53" s="32" t="str">
        <f t="shared" si="136"/>
        <v/>
      </c>
      <c r="CH53" s="32" t="str">
        <f t="shared" si="137"/>
        <v/>
      </c>
      <c r="CI53" s="32" t="str">
        <f t="shared" si="138"/>
        <v/>
      </c>
      <c r="CJ53" s="32" t="str">
        <f t="shared" si="139"/>
        <v/>
      </c>
      <c r="CK53" s="32" t="str">
        <f t="shared" si="140"/>
        <v/>
      </c>
      <c r="CL53" s="32" t="str">
        <f t="shared" si="141"/>
        <v/>
      </c>
      <c r="CM53" s="32" t="str">
        <f t="shared" si="142"/>
        <v/>
      </c>
      <c r="CN53" s="32" t="str">
        <f t="shared" si="143"/>
        <v/>
      </c>
      <c r="CO53" s="32" t="str">
        <f t="shared" si="144"/>
        <v/>
      </c>
      <c r="CP53" s="32" t="str">
        <f t="shared" si="145"/>
        <v/>
      </c>
      <c r="CQ53" s="32" t="str">
        <f t="shared" si="146"/>
        <v/>
      </c>
      <c r="CR53" s="32" t="str">
        <f t="shared" si="147"/>
        <v/>
      </c>
      <c r="CS53" s="32" t="str">
        <f t="shared" si="148"/>
        <v/>
      </c>
      <c r="CT53" s="32" t="str">
        <f t="shared" si="149"/>
        <v/>
      </c>
      <c r="CU53" s="32" t="str">
        <f t="shared" si="150"/>
        <v/>
      </c>
      <c r="CV53" s="32" t="str">
        <f t="shared" si="151"/>
        <v/>
      </c>
      <c r="CW53" s="32" t="str">
        <f t="shared" si="152"/>
        <v/>
      </c>
      <c r="CX53" s="32" t="str">
        <f t="shared" si="153"/>
        <v/>
      </c>
      <c r="CY53" s="32" t="str">
        <f t="shared" si="154"/>
        <v/>
      </c>
      <c r="CZ53" s="32" t="str">
        <f t="shared" si="155"/>
        <v/>
      </c>
      <c r="DA53" s="32" t="str">
        <f t="shared" si="156"/>
        <v/>
      </c>
      <c r="DB53" s="32" t="str">
        <f t="shared" si="157"/>
        <v/>
      </c>
      <c r="DC53" s="32" t="str">
        <f t="shared" si="158"/>
        <v/>
      </c>
      <c r="DD53" s="32" t="str">
        <f t="shared" si="159"/>
        <v/>
      </c>
      <c r="DE53" s="32" t="str">
        <f t="shared" si="160"/>
        <v/>
      </c>
      <c r="DF53" s="32" t="str">
        <f t="shared" si="161"/>
        <v/>
      </c>
      <c r="DG53" s="32" t="str">
        <f t="shared" si="162"/>
        <v/>
      </c>
      <c r="DH53" s="32" t="str">
        <f t="shared" si="163"/>
        <v/>
      </c>
      <c r="DI53" s="32" t="str">
        <f t="shared" si="164"/>
        <v/>
      </c>
      <c r="DJ53" s="32" t="str">
        <f t="shared" si="165"/>
        <v/>
      </c>
      <c r="DK53" s="10"/>
      <c r="DL53" s="21">
        <f t="shared" si="166"/>
        <v>0</v>
      </c>
      <c r="DM53" s="17">
        <f t="shared" si="167"/>
        <v>0</v>
      </c>
      <c r="DO53" s="24">
        <v>0</v>
      </c>
      <c r="DP53" s="24">
        <v>2</v>
      </c>
      <c r="DQ53" s="21">
        <f>T41</f>
        <v>0.98741529525653426</v>
      </c>
      <c r="DS53" s="24">
        <v>2</v>
      </c>
      <c r="DT53" s="24">
        <v>0</v>
      </c>
      <c r="DU53" s="21">
        <f>Y41</f>
        <v>1.0043731778425655</v>
      </c>
    </row>
    <row r="54" spans="2:125" ht="15" x14ac:dyDescent="0.15">
      <c r="D54" s="12" t="s">
        <v>73</v>
      </c>
      <c r="E54" s="4">
        <v>1</v>
      </c>
      <c r="F54" s="7" t="s">
        <v>74</v>
      </c>
      <c r="G54" s="11">
        <f>1/G49</f>
        <v>5.3968389263642695</v>
      </c>
      <c r="H54" s="4" t="s">
        <v>75</v>
      </c>
      <c r="L54" s="10"/>
      <c r="M54" s="10"/>
      <c r="N54" s="10"/>
      <c r="O54" s="10"/>
      <c r="P54" s="28"/>
      <c r="Q54" s="17">
        <v>0</v>
      </c>
      <c r="R54" s="18">
        <v>8.5</v>
      </c>
      <c r="S54" s="45"/>
      <c r="T54" s="21">
        <f t="shared" si="83"/>
        <v>0</v>
      </c>
      <c r="U54" s="10"/>
      <c r="V54" s="18">
        <v>8.5</v>
      </c>
      <c r="W54" s="17">
        <v>0</v>
      </c>
      <c r="X54" s="45"/>
      <c r="Y54" s="21">
        <f t="shared" si="84"/>
        <v>0</v>
      </c>
      <c r="Z54" s="10"/>
      <c r="AA54" s="10"/>
      <c r="AB54" s="10"/>
      <c r="AC54" s="10"/>
      <c r="AD54" s="10"/>
      <c r="AE54" s="27"/>
      <c r="AF54" s="29">
        <v>2.25</v>
      </c>
      <c r="AG54" s="17"/>
      <c r="AH54" s="32" t="str">
        <f t="shared" si="85"/>
        <v/>
      </c>
      <c r="AI54" s="32" t="str">
        <f t="shared" si="86"/>
        <v/>
      </c>
      <c r="AJ54" s="32" t="str">
        <f t="shared" si="87"/>
        <v/>
      </c>
      <c r="AK54" s="32" t="str">
        <f t="shared" si="88"/>
        <v/>
      </c>
      <c r="AL54" s="32" t="str">
        <f t="shared" si="89"/>
        <v/>
      </c>
      <c r="AM54" s="32" t="str">
        <f t="shared" si="90"/>
        <v/>
      </c>
      <c r="AN54" s="32" t="str">
        <f t="shared" si="91"/>
        <v/>
      </c>
      <c r="AO54" s="32" t="str">
        <f t="shared" si="92"/>
        <v/>
      </c>
      <c r="AP54" s="32" t="str">
        <f t="shared" si="93"/>
        <v/>
      </c>
      <c r="AQ54" s="32" t="str">
        <f t="shared" si="94"/>
        <v/>
      </c>
      <c r="AR54" s="32" t="str">
        <f t="shared" si="95"/>
        <v/>
      </c>
      <c r="AS54" s="32" t="str">
        <f t="shared" si="96"/>
        <v/>
      </c>
      <c r="AT54" s="32" t="str">
        <f t="shared" si="97"/>
        <v/>
      </c>
      <c r="AU54" s="32" t="str">
        <f t="shared" si="98"/>
        <v/>
      </c>
      <c r="AV54" s="32" t="str">
        <f t="shared" si="99"/>
        <v/>
      </c>
      <c r="AW54" s="32" t="str">
        <f t="shared" si="100"/>
        <v/>
      </c>
      <c r="AX54" s="32" t="str">
        <f t="shared" si="101"/>
        <v/>
      </c>
      <c r="AY54" s="32" t="str">
        <f t="shared" si="102"/>
        <v/>
      </c>
      <c r="AZ54" s="32" t="str">
        <f t="shared" si="103"/>
        <v/>
      </c>
      <c r="BA54" s="32" t="str">
        <f t="shared" si="104"/>
        <v/>
      </c>
      <c r="BB54" s="32" t="str">
        <f t="shared" si="105"/>
        <v/>
      </c>
      <c r="BC54" s="32" t="str">
        <f t="shared" si="106"/>
        <v/>
      </c>
      <c r="BD54" s="32" t="str">
        <f t="shared" si="107"/>
        <v/>
      </c>
      <c r="BE54" s="32" t="str">
        <f t="shared" si="108"/>
        <v/>
      </c>
      <c r="BF54" s="32" t="str">
        <f t="shared" si="109"/>
        <v/>
      </c>
      <c r="BG54" s="32" t="str">
        <f t="shared" si="110"/>
        <v/>
      </c>
      <c r="BH54" s="32" t="str">
        <f t="shared" si="111"/>
        <v/>
      </c>
      <c r="BI54" s="32" t="str">
        <f t="shared" si="112"/>
        <v/>
      </c>
      <c r="BJ54" s="32" t="str">
        <f t="shared" si="113"/>
        <v/>
      </c>
      <c r="BK54" s="32" t="str">
        <f t="shared" si="114"/>
        <v/>
      </c>
      <c r="BL54" s="32" t="str">
        <f t="shared" si="115"/>
        <v/>
      </c>
      <c r="BM54" s="32" t="str">
        <f t="shared" si="116"/>
        <v/>
      </c>
      <c r="BN54" s="32" t="str">
        <f t="shared" si="117"/>
        <v/>
      </c>
      <c r="BO54" s="32" t="str">
        <f t="shared" si="118"/>
        <v/>
      </c>
      <c r="BP54" s="32" t="str">
        <f t="shared" si="119"/>
        <v/>
      </c>
      <c r="BQ54" s="32" t="str">
        <f t="shared" si="120"/>
        <v/>
      </c>
      <c r="BR54" s="32" t="str">
        <f t="shared" si="121"/>
        <v/>
      </c>
      <c r="BS54" s="32" t="str">
        <f t="shared" si="122"/>
        <v/>
      </c>
      <c r="BT54" s="32" t="str">
        <f t="shared" si="123"/>
        <v/>
      </c>
      <c r="BU54" s="32" t="str">
        <f t="shared" si="124"/>
        <v/>
      </c>
      <c r="BV54" s="32" t="str">
        <f t="shared" si="125"/>
        <v/>
      </c>
      <c r="BW54" s="32" t="str">
        <f t="shared" si="126"/>
        <v/>
      </c>
      <c r="BX54" s="32" t="str">
        <f t="shared" si="127"/>
        <v/>
      </c>
      <c r="BY54" s="32" t="str">
        <f t="shared" si="128"/>
        <v/>
      </c>
      <c r="BZ54" s="32" t="str">
        <f t="shared" si="129"/>
        <v/>
      </c>
      <c r="CA54" s="32" t="str">
        <f t="shared" si="130"/>
        <v/>
      </c>
      <c r="CB54" s="32" t="str">
        <f t="shared" si="131"/>
        <v/>
      </c>
      <c r="CC54" s="32" t="str">
        <f t="shared" si="132"/>
        <v/>
      </c>
      <c r="CD54" s="32" t="str">
        <f t="shared" si="133"/>
        <v/>
      </c>
      <c r="CE54" s="32" t="str">
        <f t="shared" si="134"/>
        <v/>
      </c>
      <c r="CF54" s="32" t="str">
        <f t="shared" si="135"/>
        <v/>
      </c>
      <c r="CG54" s="32" t="str">
        <f t="shared" si="136"/>
        <v/>
      </c>
      <c r="CH54" s="32" t="str">
        <f t="shared" si="137"/>
        <v/>
      </c>
      <c r="CI54" s="32" t="str">
        <f t="shared" si="138"/>
        <v/>
      </c>
      <c r="CJ54" s="32" t="str">
        <f t="shared" si="139"/>
        <v/>
      </c>
      <c r="CK54" s="32" t="str">
        <f t="shared" si="140"/>
        <v/>
      </c>
      <c r="CL54" s="32" t="str">
        <f t="shared" si="141"/>
        <v/>
      </c>
      <c r="CM54" s="32" t="str">
        <f t="shared" si="142"/>
        <v/>
      </c>
      <c r="CN54" s="32" t="str">
        <f t="shared" si="143"/>
        <v/>
      </c>
      <c r="CO54" s="32" t="str">
        <f t="shared" si="144"/>
        <v/>
      </c>
      <c r="CP54" s="32" t="str">
        <f t="shared" si="145"/>
        <v/>
      </c>
      <c r="CQ54" s="32" t="str">
        <f t="shared" si="146"/>
        <v/>
      </c>
      <c r="CR54" s="32" t="str">
        <f t="shared" si="147"/>
        <v/>
      </c>
      <c r="CS54" s="32" t="str">
        <f t="shared" si="148"/>
        <v/>
      </c>
      <c r="CT54" s="32" t="str">
        <f t="shared" si="149"/>
        <v/>
      </c>
      <c r="CU54" s="32" t="str">
        <f t="shared" si="150"/>
        <v/>
      </c>
      <c r="CV54" s="32" t="str">
        <f t="shared" si="151"/>
        <v/>
      </c>
      <c r="CW54" s="32" t="str">
        <f t="shared" si="152"/>
        <v/>
      </c>
      <c r="CX54" s="32" t="str">
        <f t="shared" si="153"/>
        <v/>
      </c>
      <c r="CY54" s="32" t="str">
        <f t="shared" si="154"/>
        <v/>
      </c>
      <c r="CZ54" s="32" t="str">
        <f t="shared" si="155"/>
        <v/>
      </c>
      <c r="DA54" s="32" t="str">
        <f t="shared" si="156"/>
        <v/>
      </c>
      <c r="DB54" s="32" t="str">
        <f t="shared" si="157"/>
        <v/>
      </c>
      <c r="DC54" s="32" t="str">
        <f t="shared" si="158"/>
        <v/>
      </c>
      <c r="DD54" s="32" t="str">
        <f t="shared" si="159"/>
        <v/>
      </c>
      <c r="DE54" s="32" t="str">
        <f t="shared" si="160"/>
        <v/>
      </c>
      <c r="DF54" s="32" t="str">
        <f t="shared" si="161"/>
        <v/>
      </c>
      <c r="DG54" s="32" t="str">
        <f t="shared" si="162"/>
        <v/>
      </c>
      <c r="DH54" s="32" t="str">
        <f t="shared" si="163"/>
        <v/>
      </c>
      <c r="DI54" s="32" t="str">
        <f t="shared" si="164"/>
        <v/>
      </c>
      <c r="DJ54" s="32" t="str">
        <f t="shared" si="165"/>
        <v/>
      </c>
      <c r="DK54" s="10"/>
      <c r="DL54" s="21">
        <f t="shared" si="166"/>
        <v>0</v>
      </c>
      <c r="DM54" s="17">
        <f t="shared" si="167"/>
        <v>0</v>
      </c>
      <c r="DO54" s="24">
        <v>0</v>
      </c>
      <c r="DP54" s="24">
        <v>2.25</v>
      </c>
      <c r="DQ54" s="21">
        <f>AVERAGE(DQ53,DQ55)</f>
        <v>0.98233301064859624</v>
      </c>
      <c r="DS54" s="24">
        <v>2.25</v>
      </c>
      <c r="DT54" s="24">
        <v>0</v>
      </c>
      <c r="DU54" s="21">
        <f>AVERAGE(DU53,DU55)</f>
        <v>1.0055879494655005</v>
      </c>
    </row>
    <row r="55" spans="2:125" x14ac:dyDescent="0.15">
      <c r="L55" s="10"/>
      <c r="M55" s="10"/>
      <c r="N55" s="10"/>
      <c r="O55" s="10"/>
      <c r="P55" s="28"/>
      <c r="Q55" s="17">
        <v>0</v>
      </c>
      <c r="R55" s="18">
        <v>9</v>
      </c>
      <c r="S55" s="45"/>
      <c r="T55" s="21">
        <f t="shared" si="83"/>
        <v>0</v>
      </c>
      <c r="U55" s="10"/>
      <c r="V55" s="18">
        <v>9</v>
      </c>
      <c r="W55" s="17">
        <v>0</v>
      </c>
      <c r="X55" s="45"/>
      <c r="Y55" s="21">
        <f t="shared" si="84"/>
        <v>0</v>
      </c>
      <c r="Z55" s="10"/>
      <c r="AA55" s="10"/>
      <c r="AB55" s="10"/>
      <c r="AC55" s="10"/>
      <c r="AD55" s="10"/>
      <c r="AE55" s="27"/>
      <c r="AF55" s="29">
        <v>2.5</v>
      </c>
      <c r="AG55" s="17"/>
      <c r="AH55" s="32" t="str">
        <f t="shared" si="85"/>
        <v/>
      </c>
      <c r="AI55" s="32" t="str">
        <f t="shared" si="86"/>
        <v/>
      </c>
      <c r="AJ55" s="32" t="str">
        <f t="shared" si="87"/>
        <v/>
      </c>
      <c r="AK55" s="32" t="str">
        <f t="shared" si="88"/>
        <v/>
      </c>
      <c r="AL55" s="32" t="str">
        <f t="shared" si="89"/>
        <v/>
      </c>
      <c r="AM55" s="32" t="str">
        <f t="shared" si="90"/>
        <v/>
      </c>
      <c r="AN55" s="32" t="str">
        <f t="shared" si="91"/>
        <v/>
      </c>
      <c r="AO55" s="32" t="str">
        <f t="shared" si="92"/>
        <v/>
      </c>
      <c r="AP55" s="32" t="str">
        <f t="shared" si="93"/>
        <v/>
      </c>
      <c r="AQ55" s="32" t="str">
        <f t="shared" si="94"/>
        <v/>
      </c>
      <c r="AR55" s="32" t="str">
        <f t="shared" si="95"/>
        <v/>
      </c>
      <c r="AS55" s="32" t="str">
        <f t="shared" si="96"/>
        <v/>
      </c>
      <c r="AT55" s="32" t="str">
        <f t="shared" si="97"/>
        <v/>
      </c>
      <c r="AU55" s="32" t="str">
        <f t="shared" si="98"/>
        <v/>
      </c>
      <c r="AV55" s="32" t="str">
        <f t="shared" si="99"/>
        <v/>
      </c>
      <c r="AW55" s="32" t="str">
        <f t="shared" si="100"/>
        <v/>
      </c>
      <c r="AX55" s="32" t="str">
        <f t="shared" si="101"/>
        <v/>
      </c>
      <c r="AY55" s="32" t="str">
        <f t="shared" si="102"/>
        <v/>
      </c>
      <c r="AZ55" s="32" t="str">
        <f t="shared" si="103"/>
        <v/>
      </c>
      <c r="BA55" s="32" t="str">
        <f t="shared" si="104"/>
        <v/>
      </c>
      <c r="BB55" s="32" t="str">
        <f t="shared" si="105"/>
        <v/>
      </c>
      <c r="BC55" s="32" t="str">
        <f t="shared" si="106"/>
        <v/>
      </c>
      <c r="BD55" s="32" t="str">
        <f t="shared" si="107"/>
        <v/>
      </c>
      <c r="BE55" s="32" t="str">
        <f t="shared" si="108"/>
        <v/>
      </c>
      <c r="BF55" s="32" t="str">
        <f t="shared" si="109"/>
        <v/>
      </c>
      <c r="BG55" s="32" t="str">
        <f t="shared" si="110"/>
        <v/>
      </c>
      <c r="BH55" s="32" t="str">
        <f t="shared" si="111"/>
        <v/>
      </c>
      <c r="BI55" s="32" t="str">
        <f t="shared" si="112"/>
        <v/>
      </c>
      <c r="BJ55" s="32" t="str">
        <f t="shared" si="113"/>
        <v/>
      </c>
      <c r="BK55" s="32" t="str">
        <f t="shared" si="114"/>
        <v/>
      </c>
      <c r="BL55" s="32" t="str">
        <f t="shared" si="115"/>
        <v/>
      </c>
      <c r="BM55" s="32" t="str">
        <f t="shared" si="116"/>
        <v/>
      </c>
      <c r="BN55" s="32" t="str">
        <f t="shared" si="117"/>
        <v/>
      </c>
      <c r="BO55" s="32" t="str">
        <f t="shared" si="118"/>
        <v/>
      </c>
      <c r="BP55" s="32" t="str">
        <f t="shared" si="119"/>
        <v/>
      </c>
      <c r="BQ55" s="32" t="str">
        <f t="shared" si="120"/>
        <v/>
      </c>
      <c r="BR55" s="32" t="str">
        <f t="shared" si="121"/>
        <v/>
      </c>
      <c r="BS55" s="32" t="str">
        <f t="shared" si="122"/>
        <v/>
      </c>
      <c r="BT55" s="32" t="str">
        <f t="shared" si="123"/>
        <v/>
      </c>
      <c r="BU55" s="32" t="str">
        <f t="shared" si="124"/>
        <v/>
      </c>
      <c r="BV55" s="32" t="str">
        <f t="shared" si="125"/>
        <v/>
      </c>
      <c r="BW55" s="32" t="str">
        <f t="shared" si="126"/>
        <v/>
      </c>
      <c r="BX55" s="32" t="str">
        <f t="shared" si="127"/>
        <v/>
      </c>
      <c r="BY55" s="32" t="str">
        <f t="shared" si="128"/>
        <v/>
      </c>
      <c r="BZ55" s="32" t="str">
        <f t="shared" si="129"/>
        <v/>
      </c>
      <c r="CA55" s="32" t="str">
        <f t="shared" si="130"/>
        <v/>
      </c>
      <c r="CB55" s="32" t="str">
        <f t="shared" si="131"/>
        <v/>
      </c>
      <c r="CC55" s="32" t="str">
        <f t="shared" si="132"/>
        <v/>
      </c>
      <c r="CD55" s="32" t="str">
        <f t="shared" si="133"/>
        <v/>
      </c>
      <c r="CE55" s="32" t="str">
        <f t="shared" si="134"/>
        <v/>
      </c>
      <c r="CF55" s="32" t="str">
        <f t="shared" si="135"/>
        <v/>
      </c>
      <c r="CG55" s="32" t="str">
        <f t="shared" si="136"/>
        <v/>
      </c>
      <c r="CH55" s="32" t="str">
        <f t="shared" si="137"/>
        <v/>
      </c>
      <c r="CI55" s="32" t="str">
        <f t="shared" si="138"/>
        <v/>
      </c>
      <c r="CJ55" s="32" t="str">
        <f t="shared" si="139"/>
        <v/>
      </c>
      <c r="CK55" s="32" t="str">
        <f t="shared" si="140"/>
        <v/>
      </c>
      <c r="CL55" s="32" t="str">
        <f t="shared" si="141"/>
        <v/>
      </c>
      <c r="CM55" s="32" t="str">
        <f t="shared" si="142"/>
        <v/>
      </c>
      <c r="CN55" s="32" t="str">
        <f t="shared" si="143"/>
        <v/>
      </c>
      <c r="CO55" s="32" t="str">
        <f t="shared" si="144"/>
        <v/>
      </c>
      <c r="CP55" s="32" t="str">
        <f t="shared" si="145"/>
        <v/>
      </c>
      <c r="CQ55" s="32" t="str">
        <f t="shared" si="146"/>
        <v/>
      </c>
      <c r="CR55" s="32" t="str">
        <f t="shared" si="147"/>
        <v/>
      </c>
      <c r="CS55" s="32" t="str">
        <f t="shared" si="148"/>
        <v/>
      </c>
      <c r="CT55" s="32" t="str">
        <f t="shared" si="149"/>
        <v/>
      </c>
      <c r="CU55" s="32" t="str">
        <f t="shared" si="150"/>
        <v/>
      </c>
      <c r="CV55" s="32" t="str">
        <f t="shared" si="151"/>
        <v/>
      </c>
      <c r="CW55" s="32" t="str">
        <f t="shared" si="152"/>
        <v/>
      </c>
      <c r="CX55" s="32" t="str">
        <f t="shared" si="153"/>
        <v/>
      </c>
      <c r="CY55" s="32" t="str">
        <f t="shared" si="154"/>
        <v/>
      </c>
      <c r="CZ55" s="32" t="str">
        <f t="shared" si="155"/>
        <v/>
      </c>
      <c r="DA55" s="32" t="str">
        <f t="shared" si="156"/>
        <v/>
      </c>
      <c r="DB55" s="32" t="str">
        <f t="shared" si="157"/>
        <v/>
      </c>
      <c r="DC55" s="32" t="str">
        <f t="shared" si="158"/>
        <v/>
      </c>
      <c r="DD55" s="32" t="str">
        <f t="shared" si="159"/>
        <v/>
      </c>
      <c r="DE55" s="32" t="str">
        <f t="shared" si="160"/>
        <v/>
      </c>
      <c r="DF55" s="32" t="str">
        <f t="shared" si="161"/>
        <v/>
      </c>
      <c r="DG55" s="32" t="str">
        <f t="shared" si="162"/>
        <v/>
      </c>
      <c r="DH55" s="32" t="str">
        <f t="shared" si="163"/>
        <v/>
      </c>
      <c r="DI55" s="32" t="str">
        <f t="shared" si="164"/>
        <v/>
      </c>
      <c r="DJ55" s="32" t="str">
        <f t="shared" si="165"/>
        <v/>
      </c>
      <c r="DK55" s="10"/>
      <c r="DL55" s="21">
        <f t="shared" si="166"/>
        <v>0</v>
      </c>
      <c r="DM55" s="17">
        <f t="shared" si="167"/>
        <v>0</v>
      </c>
      <c r="DO55" s="24">
        <v>0</v>
      </c>
      <c r="DP55" s="24">
        <v>2.5</v>
      </c>
      <c r="DQ55" s="21">
        <f>T42</f>
        <v>0.97725072604065821</v>
      </c>
      <c r="DS55" s="24">
        <v>2.5</v>
      </c>
      <c r="DT55" s="24">
        <v>0</v>
      </c>
      <c r="DU55" s="21">
        <f>Y42</f>
        <v>1.0068027210884354</v>
      </c>
    </row>
    <row r="56" spans="2:125" x14ac:dyDescent="0.15">
      <c r="K56" s="30" t="s">
        <v>76</v>
      </c>
      <c r="L56" s="31" t="s">
        <v>77</v>
      </c>
      <c r="M56" s="10"/>
      <c r="N56" s="10"/>
      <c r="O56" s="10"/>
      <c r="P56" s="28"/>
      <c r="Q56" s="17">
        <v>0</v>
      </c>
      <c r="R56" s="18">
        <v>9.5</v>
      </c>
      <c r="S56" s="45"/>
      <c r="T56" s="21">
        <f t="shared" si="83"/>
        <v>0</v>
      </c>
      <c r="U56" s="10"/>
      <c r="V56" s="18">
        <v>9.5</v>
      </c>
      <c r="W56" s="17">
        <v>0</v>
      </c>
      <c r="X56" s="45"/>
      <c r="Y56" s="21">
        <f t="shared" si="84"/>
        <v>0</v>
      </c>
      <c r="Z56" s="10"/>
      <c r="AA56" s="10"/>
      <c r="AB56" s="10"/>
      <c r="AC56" s="10"/>
      <c r="AD56" s="10"/>
      <c r="AE56" s="27"/>
      <c r="AF56" s="29">
        <v>2.75</v>
      </c>
      <c r="AG56" s="17"/>
      <c r="AH56" s="32" t="str">
        <f t="shared" si="85"/>
        <v/>
      </c>
      <c r="AI56" s="32" t="str">
        <f t="shared" si="86"/>
        <v/>
      </c>
      <c r="AJ56" s="32" t="str">
        <f t="shared" si="87"/>
        <v/>
      </c>
      <c r="AK56" s="32" t="str">
        <f t="shared" si="88"/>
        <v/>
      </c>
      <c r="AL56" s="32" t="str">
        <f t="shared" si="89"/>
        <v/>
      </c>
      <c r="AM56" s="32" t="str">
        <f t="shared" si="90"/>
        <v/>
      </c>
      <c r="AN56" s="32" t="str">
        <f t="shared" si="91"/>
        <v/>
      </c>
      <c r="AO56" s="32" t="str">
        <f t="shared" si="92"/>
        <v/>
      </c>
      <c r="AP56" s="32" t="str">
        <f t="shared" si="93"/>
        <v/>
      </c>
      <c r="AQ56" s="32" t="str">
        <f t="shared" si="94"/>
        <v/>
      </c>
      <c r="AR56" s="32" t="str">
        <f t="shared" si="95"/>
        <v/>
      </c>
      <c r="AS56" s="32" t="str">
        <f t="shared" si="96"/>
        <v/>
      </c>
      <c r="AT56" s="32" t="str">
        <f t="shared" si="97"/>
        <v/>
      </c>
      <c r="AU56" s="32" t="str">
        <f t="shared" si="98"/>
        <v/>
      </c>
      <c r="AV56" s="32" t="str">
        <f t="shared" si="99"/>
        <v/>
      </c>
      <c r="AW56" s="32" t="str">
        <f t="shared" si="100"/>
        <v/>
      </c>
      <c r="AX56" s="32" t="str">
        <f t="shared" si="101"/>
        <v/>
      </c>
      <c r="AY56" s="32" t="str">
        <f t="shared" si="102"/>
        <v/>
      </c>
      <c r="AZ56" s="32" t="str">
        <f t="shared" si="103"/>
        <v/>
      </c>
      <c r="BA56" s="32" t="str">
        <f t="shared" si="104"/>
        <v/>
      </c>
      <c r="BB56" s="32" t="str">
        <f t="shared" si="105"/>
        <v/>
      </c>
      <c r="BC56" s="32" t="str">
        <f t="shared" si="106"/>
        <v/>
      </c>
      <c r="BD56" s="32" t="str">
        <f t="shared" si="107"/>
        <v/>
      </c>
      <c r="BE56" s="32" t="str">
        <f t="shared" si="108"/>
        <v/>
      </c>
      <c r="BF56" s="32" t="str">
        <f t="shared" si="109"/>
        <v/>
      </c>
      <c r="BG56" s="32" t="str">
        <f t="shared" si="110"/>
        <v/>
      </c>
      <c r="BH56" s="32" t="str">
        <f t="shared" si="111"/>
        <v/>
      </c>
      <c r="BI56" s="32" t="str">
        <f t="shared" si="112"/>
        <v/>
      </c>
      <c r="BJ56" s="32" t="str">
        <f t="shared" si="113"/>
        <v/>
      </c>
      <c r="BK56" s="32" t="str">
        <f t="shared" si="114"/>
        <v/>
      </c>
      <c r="BL56" s="32" t="str">
        <f t="shared" si="115"/>
        <v/>
      </c>
      <c r="BM56" s="32" t="str">
        <f t="shared" si="116"/>
        <v/>
      </c>
      <c r="BN56" s="32" t="str">
        <f t="shared" si="117"/>
        <v/>
      </c>
      <c r="BO56" s="32" t="str">
        <f t="shared" si="118"/>
        <v/>
      </c>
      <c r="BP56" s="32" t="str">
        <f t="shared" si="119"/>
        <v/>
      </c>
      <c r="BQ56" s="32" t="str">
        <f t="shared" si="120"/>
        <v/>
      </c>
      <c r="BR56" s="32" t="str">
        <f t="shared" si="121"/>
        <v/>
      </c>
      <c r="BS56" s="32" t="str">
        <f t="shared" si="122"/>
        <v/>
      </c>
      <c r="BT56" s="32" t="str">
        <f t="shared" si="123"/>
        <v/>
      </c>
      <c r="BU56" s="32" t="str">
        <f t="shared" si="124"/>
        <v/>
      </c>
      <c r="BV56" s="32" t="str">
        <f t="shared" si="125"/>
        <v/>
      </c>
      <c r="BW56" s="32" t="str">
        <f t="shared" si="126"/>
        <v/>
      </c>
      <c r="BX56" s="32" t="str">
        <f t="shared" si="127"/>
        <v/>
      </c>
      <c r="BY56" s="32" t="str">
        <f t="shared" si="128"/>
        <v/>
      </c>
      <c r="BZ56" s="32" t="str">
        <f t="shared" si="129"/>
        <v/>
      </c>
      <c r="CA56" s="32" t="str">
        <f t="shared" si="130"/>
        <v/>
      </c>
      <c r="CB56" s="32" t="str">
        <f t="shared" si="131"/>
        <v/>
      </c>
      <c r="CC56" s="32" t="str">
        <f t="shared" si="132"/>
        <v/>
      </c>
      <c r="CD56" s="32" t="str">
        <f t="shared" si="133"/>
        <v/>
      </c>
      <c r="CE56" s="32" t="str">
        <f t="shared" si="134"/>
        <v/>
      </c>
      <c r="CF56" s="32" t="str">
        <f t="shared" si="135"/>
        <v/>
      </c>
      <c r="CG56" s="32" t="str">
        <f t="shared" si="136"/>
        <v/>
      </c>
      <c r="CH56" s="32" t="str">
        <f t="shared" si="137"/>
        <v/>
      </c>
      <c r="CI56" s="32" t="str">
        <f t="shared" si="138"/>
        <v/>
      </c>
      <c r="CJ56" s="32" t="str">
        <f t="shared" si="139"/>
        <v/>
      </c>
      <c r="CK56" s="32" t="str">
        <f t="shared" si="140"/>
        <v/>
      </c>
      <c r="CL56" s="32" t="str">
        <f t="shared" si="141"/>
        <v/>
      </c>
      <c r="CM56" s="32" t="str">
        <f t="shared" si="142"/>
        <v/>
      </c>
      <c r="CN56" s="32" t="str">
        <f t="shared" si="143"/>
        <v/>
      </c>
      <c r="CO56" s="32" t="str">
        <f t="shared" si="144"/>
        <v/>
      </c>
      <c r="CP56" s="32" t="str">
        <f t="shared" si="145"/>
        <v/>
      </c>
      <c r="CQ56" s="32" t="str">
        <f t="shared" si="146"/>
        <v/>
      </c>
      <c r="CR56" s="32" t="str">
        <f t="shared" si="147"/>
        <v/>
      </c>
      <c r="CS56" s="32" t="str">
        <f t="shared" si="148"/>
        <v/>
      </c>
      <c r="CT56" s="32" t="str">
        <f t="shared" si="149"/>
        <v/>
      </c>
      <c r="CU56" s="32" t="str">
        <f t="shared" si="150"/>
        <v/>
      </c>
      <c r="CV56" s="32" t="str">
        <f t="shared" si="151"/>
        <v/>
      </c>
      <c r="CW56" s="32" t="str">
        <f t="shared" si="152"/>
        <v/>
      </c>
      <c r="CX56" s="32" t="str">
        <f t="shared" si="153"/>
        <v/>
      </c>
      <c r="CY56" s="32" t="str">
        <f t="shared" si="154"/>
        <v/>
      </c>
      <c r="CZ56" s="32" t="str">
        <f t="shared" si="155"/>
        <v/>
      </c>
      <c r="DA56" s="32" t="str">
        <f t="shared" si="156"/>
        <v/>
      </c>
      <c r="DB56" s="32" t="str">
        <f t="shared" si="157"/>
        <v/>
      </c>
      <c r="DC56" s="32" t="str">
        <f t="shared" si="158"/>
        <v/>
      </c>
      <c r="DD56" s="32" t="str">
        <f t="shared" si="159"/>
        <v/>
      </c>
      <c r="DE56" s="32" t="str">
        <f t="shared" si="160"/>
        <v/>
      </c>
      <c r="DF56" s="32" t="str">
        <f t="shared" si="161"/>
        <v/>
      </c>
      <c r="DG56" s="32" t="str">
        <f t="shared" si="162"/>
        <v/>
      </c>
      <c r="DH56" s="32" t="str">
        <f t="shared" si="163"/>
        <v/>
      </c>
      <c r="DI56" s="32" t="str">
        <f t="shared" si="164"/>
        <v/>
      </c>
      <c r="DJ56" s="32" t="str">
        <f t="shared" si="165"/>
        <v/>
      </c>
      <c r="DK56" s="10"/>
      <c r="DL56" s="21">
        <f t="shared" si="166"/>
        <v>0</v>
      </c>
      <c r="DM56" s="17">
        <f t="shared" si="167"/>
        <v>0</v>
      </c>
      <c r="DO56" s="24">
        <v>0</v>
      </c>
      <c r="DP56" s="24">
        <v>2.75</v>
      </c>
      <c r="DQ56" s="21">
        <f>AVERAGE(DQ55,DQ57)</f>
        <v>0.96297192642787999</v>
      </c>
      <c r="DS56" s="24">
        <v>2.75</v>
      </c>
      <c r="DT56" s="24">
        <v>0</v>
      </c>
      <c r="DU56" s="21">
        <f>AVERAGE(DU55,DU57)</f>
        <v>1.0063168124392614</v>
      </c>
    </row>
    <row r="57" spans="2:125" ht="15" x14ac:dyDescent="0.15">
      <c r="C57" s="12"/>
      <c r="F57" s="12" t="s">
        <v>78</v>
      </c>
      <c r="G57" s="26">
        <v>0</v>
      </c>
      <c r="H57" s="7" t="s">
        <v>74</v>
      </c>
      <c r="I57" s="149">
        <f t="shared" ref="I57:I64" si="168">G57*$G$54</f>
        <v>0</v>
      </c>
      <c r="J57" s="6" t="s">
        <v>79</v>
      </c>
      <c r="K57" s="4">
        <f>ROUNDDOWN(I57/60,0)</f>
        <v>0</v>
      </c>
      <c r="L57" s="13">
        <f t="shared" ref="L57:L64" si="169">I57-K57*60</f>
        <v>0</v>
      </c>
      <c r="M57" s="10"/>
      <c r="N57" s="13"/>
      <c r="O57" s="79"/>
      <c r="P57" s="27"/>
      <c r="Q57" s="17">
        <v>0</v>
      </c>
      <c r="R57" s="18">
        <v>10</v>
      </c>
      <c r="S57" s="45"/>
      <c r="T57" s="21">
        <f t="shared" si="83"/>
        <v>0</v>
      </c>
      <c r="U57" s="10"/>
      <c r="V57" s="18">
        <v>10</v>
      </c>
      <c r="W57" s="17">
        <v>0</v>
      </c>
      <c r="X57" s="45"/>
      <c r="Y57" s="21">
        <f t="shared" si="84"/>
        <v>0</v>
      </c>
      <c r="Z57" s="10"/>
      <c r="AA57" s="10"/>
      <c r="AB57" s="10"/>
      <c r="AC57" s="10"/>
      <c r="AD57" s="10"/>
      <c r="AE57" s="27"/>
      <c r="AF57" s="29">
        <v>3</v>
      </c>
      <c r="AG57" s="17"/>
      <c r="AH57" s="32" t="str">
        <f t="shared" si="85"/>
        <v/>
      </c>
      <c r="AI57" s="32" t="str">
        <f t="shared" si="86"/>
        <v/>
      </c>
      <c r="AJ57" s="32" t="str">
        <f t="shared" si="87"/>
        <v/>
      </c>
      <c r="AK57" s="32" t="str">
        <f t="shared" si="88"/>
        <v/>
      </c>
      <c r="AL57" s="32" t="str">
        <f t="shared" si="89"/>
        <v/>
      </c>
      <c r="AM57" s="32" t="str">
        <f t="shared" si="90"/>
        <v/>
      </c>
      <c r="AN57" s="32" t="str">
        <f t="shared" si="91"/>
        <v/>
      </c>
      <c r="AO57" s="32" t="str">
        <f t="shared" si="92"/>
        <v/>
      </c>
      <c r="AP57" s="32" t="str">
        <f t="shared" si="93"/>
        <v/>
      </c>
      <c r="AQ57" s="32" t="str">
        <f t="shared" si="94"/>
        <v/>
      </c>
      <c r="AR57" s="32" t="str">
        <f t="shared" si="95"/>
        <v/>
      </c>
      <c r="AS57" s="32" t="str">
        <f t="shared" si="96"/>
        <v/>
      </c>
      <c r="AT57" s="32" t="str">
        <f t="shared" si="97"/>
        <v/>
      </c>
      <c r="AU57" s="32" t="str">
        <f t="shared" si="98"/>
        <v/>
      </c>
      <c r="AV57" s="32" t="str">
        <f t="shared" si="99"/>
        <v/>
      </c>
      <c r="AW57" s="32" t="str">
        <f t="shared" si="100"/>
        <v/>
      </c>
      <c r="AX57" s="32" t="str">
        <f t="shared" si="101"/>
        <v/>
      </c>
      <c r="AY57" s="32" t="str">
        <f t="shared" si="102"/>
        <v/>
      </c>
      <c r="AZ57" s="32" t="str">
        <f t="shared" si="103"/>
        <v/>
      </c>
      <c r="BA57" s="32" t="str">
        <f t="shared" si="104"/>
        <v/>
      </c>
      <c r="BB57" s="32" t="str">
        <f t="shared" si="105"/>
        <v/>
      </c>
      <c r="BC57" s="32" t="str">
        <f t="shared" si="106"/>
        <v/>
      </c>
      <c r="BD57" s="32" t="str">
        <f t="shared" si="107"/>
        <v/>
      </c>
      <c r="BE57" s="32" t="str">
        <f t="shared" si="108"/>
        <v/>
      </c>
      <c r="BF57" s="32" t="str">
        <f t="shared" si="109"/>
        <v/>
      </c>
      <c r="BG57" s="32" t="str">
        <f t="shared" si="110"/>
        <v/>
      </c>
      <c r="BH57" s="32" t="str">
        <f t="shared" si="111"/>
        <v/>
      </c>
      <c r="BI57" s="32" t="str">
        <f t="shared" si="112"/>
        <v/>
      </c>
      <c r="BJ57" s="32" t="str">
        <f t="shared" si="113"/>
        <v/>
      </c>
      <c r="BK57" s="32" t="str">
        <f t="shared" si="114"/>
        <v/>
      </c>
      <c r="BL57" s="32" t="str">
        <f t="shared" si="115"/>
        <v/>
      </c>
      <c r="BM57" s="32" t="str">
        <f t="shared" si="116"/>
        <v/>
      </c>
      <c r="BN57" s="32" t="str">
        <f t="shared" si="117"/>
        <v/>
      </c>
      <c r="BO57" s="32" t="str">
        <f t="shared" si="118"/>
        <v/>
      </c>
      <c r="BP57" s="32" t="str">
        <f t="shared" si="119"/>
        <v/>
      </c>
      <c r="BQ57" s="32" t="str">
        <f t="shared" si="120"/>
        <v/>
      </c>
      <c r="BR57" s="32" t="str">
        <f t="shared" si="121"/>
        <v/>
      </c>
      <c r="BS57" s="32" t="str">
        <f t="shared" si="122"/>
        <v/>
      </c>
      <c r="BT57" s="32" t="str">
        <f t="shared" si="123"/>
        <v/>
      </c>
      <c r="BU57" s="32" t="str">
        <f t="shared" si="124"/>
        <v/>
      </c>
      <c r="BV57" s="32" t="str">
        <f t="shared" si="125"/>
        <v/>
      </c>
      <c r="BW57" s="32" t="str">
        <f t="shared" si="126"/>
        <v/>
      </c>
      <c r="BX57" s="32" t="str">
        <f t="shared" si="127"/>
        <v/>
      </c>
      <c r="BY57" s="32" t="str">
        <f t="shared" si="128"/>
        <v/>
      </c>
      <c r="BZ57" s="32" t="str">
        <f t="shared" si="129"/>
        <v/>
      </c>
      <c r="CA57" s="32" t="str">
        <f t="shared" si="130"/>
        <v/>
      </c>
      <c r="CB57" s="32" t="str">
        <f t="shared" si="131"/>
        <v/>
      </c>
      <c r="CC57" s="32" t="str">
        <f t="shared" si="132"/>
        <v/>
      </c>
      <c r="CD57" s="32" t="str">
        <f t="shared" si="133"/>
        <v/>
      </c>
      <c r="CE57" s="32" t="str">
        <f t="shared" si="134"/>
        <v/>
      </c>
      <c r="CF57" s="32" t="str">
        <f t="shared" si="135"/>
        <v/>
      </c>
      <c r="CG57" s="32" t="str">
        <f t="shared" si="136"/>
        <v/>
      </c>
      <c r="CH57" s="32" t="str">
        <f t="shared" si="137"/>
        <v/>
      </c>
      <c r="CI57" s="32" t="str">
        <f t="shared" si="138"/>
        <v/>
      </c>
      <c r="CJ57" s="32" t="str">
        <f t="shared" si="139"/>
        <v/>
      </c>
      <c r="CK57" s="32" t="str">
        <f t="shared" si="140"/>
        <v/>
      </c>
      <c r="CL57" s="32" t="str">
        <f t="shared" si="141"/>
        <v/>
      </c>
      <c r="CM57" s="32" t="str">
        <f t="shared" si="142"/>
        <v/>
      </c>
      <c r="CN57" s="32" t="str">
        <f t="shared" si="143"/>
        <v/>
      </c>
      <c r="CO57" s="32" t="str">
        <f t="shared" si="144"/>
        <v/>
      </c>
      <c r="CP57" s="32" t="str">
        <f t="shared" si="145"/>
        <v/>
      </c>
      <c r="CQ57" s="32" t="str">
        <f t="shared" si="146"/>
        <v/>
      </c>
      <c r="CR57" s="32" t="str">
        <f t="shared" si="147"/>
        <v/>
      </c>
      <c r="CS57" s="32" t="str">
        <f t="shared" si="148"/>
        <v/>
      </c>
      <c r="CT57" s="32" t="str">
        <f t="shared" si="149"/>
        <v/>
      </c>
      <c r="CU57" s="32" t="str">
        <f t="shared" si="150"/>
        <v/>
      </c>
      <c r="CV57" s="32" t="str">
        <f t="shared" si="151"/>
        <v/>
      </c>
      <c r="CW57" s="32" t="str">
        <f t="shared" si="152"/>
        <v/>
      </c>
      <c r="CX57" s="32" t="str">
        <f t="shared" si="153"/>
        <v/>
      </c>
      <c r="CY57" s="32" t="str">
        <f t="shared" si="154"/>
        <v/>
      </c>
      <c r="CZ57" s="32" t="str">
        <f t="shared" si="155"/>
        <v/>
      </c>
      <c r="DA57" s="32" t="str">
        <f t="shared" si="156"/>
        <v/>
      </c>
      <c r="DB57" s="32" t="str">
        <f t="shared" si="157"/>
        <v/>
      </c>
      <c r="DC57" s="32" t="str">
        <f t="shared" si="158"/>
        <v/>
      </c>
      <c r="DD57" s="32" t="str">
        <f t="shared" si="159"/>
        <v/>
      </c>
      <c r="DE57" s="32" t="str">
        <f t="shared" si="160"/>
        <v/>
      </c>
      <c r="DF57" s="32" t="str">
        <f t="shared" si="161"/>
        <v/>
      </c>
      <c r="DG57" s="32" t="str">
        <f t="shared" si="162"/>
        <v/>
      </c>
      <c r="DH57" s="32" t="str">
        <f t="shared" si="163"/>
        <v/>
      </c>
      <c r="DI57" s="32" t="str">
        <f t="shared" si="164"/>
        <v/>
      </c>
      <c r="DJ57" s="32" t="str">
        <f t="shared" si="165"/>
        <v/>
      </c>
      <c r="DK57" s="10"/>
      <c r="DL57" s="21">
        <f t="shared" si="166"/>
        <v>0</v>
      </c>
      <c r="DM57" s="17">
        <f t="shared" si="167"/>
        <v>0</v>
      </c>
      <c r="DO57" s="24">
        <v>0</v>
      </c>
      <c r="DP57" s="24">
        <v>3</v>
      </c>
      <c r="DQ57" s="21">
        <f>T43</f>
        <v>0.94869312681510165</v>
      </c>
      <c r="DS57" s="24">
        <v>3</v>
      </c>
      <c r="DT57" s="24">
        <v>0</v>
      </c>
      <c r="DU57" s="21">
        <f>Y43</f>
        <v>1.0058309037900874</v>
      </c>
    </row>
    <row r="58" spans="2:125" ht="15" x14ac:dyDescent="0.15">
      <c r="C58" s="12"/>
      <c r="F58" s="12" t="s">
        <v>78</v>
      </c>
      <c r="G58" s="26">
        <v>10</v>
      </c>
      <c r="H58" s="7" t="s">
        <v>74</v>
      </c>
      <c r="I58" s="149">
        <f t="shared" si="168"/>
        <v>53.968389263642692</v>
      </c>
      <c r="J58" s="6" t="s">
        <v>79</v>
      </c>
      <c r="K58" s="4">
        <f t="shared" ref="K58:K62" si="170">ROUNDDOWN(I58/60,0)</f>
        <v>0</v>
      </c>
      <c r="L58" s="13">
        <f t="shared" si="169"/>
        <v>53.968389263642692</v>
      </c>
      <c r="M58" s="10"/>
      <c r="N58" s="13"/>
      <c r="O58" s="79"/>
      <c r="P58" s="27"/>
      <c r="Q58" s="10"/>
      <c r="R58" s="10"/>
      <c r="S58" s="42"/>
      <c r="T58" s="10"/>
      <c r="U58" s="10"/>
      <c r="V58" s="10"/>
      <c r="W58" s="10"/>
      <c r="X58" s="42"/>
      <c r="Y58" s="10"/>
      <c r="Z58" s="10"/>
      <c r="AA58" s="10"/>
      <c r="AB58" s="10"/>
      <c r="AC58" s="10"/>
      <c r="AD58" s="10"/>
      <c r="AE58" s="27"/>
      <c r="AF58" s="29">
        <v>3.25</v>
      </c>
      <c r="AG58" s="17"/>
      <c r="AH58" s="32" t="str">
        <f t="shared" si="85"/>
        <v/>
      </c>
      <c r="AI58" s="32" t="str">
        <f t="shared" si="86"/>
        <v/>
      </c>
      <c r="AJ58" s="32" t="str">
        <f t="shared" si="87"/>
        <v/>
      </c>
      <c r="AK58" s="32" t="str">
        <f t="shared" si="88"/>
        <v/>
      </c>
      <c r="AL58" s="32" t="str">
        <f t="shared" si="89"/>
        <v/>
      </c>
      <c r="AM58" s="32" t="str">
        <f t="shared" si="90"/>
        <v/>
      </c>
      <c r="AN58" s="32" t="str">
        <f t="shared" si="91"/>
        <v/>
      </c>
      <c r="AO58" s="32" t="str">
        <f t="shared" si="92"/>
        <v/>
      </c>
      <c r="AP58" s="32" t="str">
        <f t="shared" si="93"/>
        <v/>
      </c>
      <c r="AQ58" s="32" t="str">
        <f t="shared" si="94"/>
        <v/>
      </c>
      <c r="AR58" s="32" t="str">
        <f t="shared" si="95"/>
        <v/>
      </c>
      <c r="AS58" s="32" t="str">
        <f t="shared" si="96"/>
        <v/>
      </c>
      <c r="AT58" s="32" t="str">
        <f t="shared" si="97"/>
        <v/>
      </c>
      <c r="AU58" s="32" t="str">
        <f t="shared" si="98"/>
        <v/>
      </c>
      <c r="AV58" s="32" t="str">
        <f t="shared" si="99"/>
        <v/>
      </c>
      <c r="AW58" s="32" t="str">
        <f t="shared" si="100"/>
        <v/>
      </c>
      <c r="AX58" s="32" t="str">
        <f t="shared" si="101"/>
        <v/>
      </c>
      <c r="AY58" s="32" t="str">
        <f t="shared" si="102"/>
        <v/>
      </c>
      <c r="AZ58" s="32" t="str">
        <f t="shared" si="103"/>
        <v/>
      </c>
      <c r="BA58" s="32" t="str">
        <f t="shared" si="104"/>
        <v/>
      </c>
      <c r="BB58" s="32" t="str">
        <f t="shared" si="105"/>
        <v/>
      </c>
      <c r="BC58" s="32" t="str">
        <f t="shared" si="106"/>
        <v/>
      </c>
      <c r="BD58" s="32" t="str">
        <f t="shared" si="107"/>
        <v/>
      </c>
      <c r="BE58" s="32" t="str">
        <f t="shared" si="108"/>
        <v/>
      </c>
      <c r="BF58" s="32" t="str">
        <f t="shared" si="109"/>
        <v/>
      </c>
      <c r="BG58" s="32" t="str">
        <f t="shared" si="110"/>
        <v/>
      </c>
      <c r="BH58" s="32" t="str">
        <f t="shared" si="111"/>
        <v/>
      </c>
      <c r="BI58" s="32" t="str">
        <f t="shared" si="112"/>
        <v/>
      </c>
      <c r="BJ58" s="32" t="str">
        <f t="shared" si="113"/>
        <v/>
      </c>
      <c r="BK58" s="32" t="str">
        <f t="shared" si="114"/>
        <v/>
      </c>
      <c r="BL58" s="32" t="str">
        <f t="shared" si="115"/>
        <v/>
      </c>
      <c r="BM58" s="32" t="str">
        <f t="shared" si="116"/>
        <v/>
      </c>
      <c r="BN58" s="32" t="str">
        <f t="shared" si="117"/>
        <v/>
      </c>
      <c r="BO58" s="32" t="str">
        <f t="shared" si="118"/>
        <v/>
      </c>
      <c r="BP58" s="32" t="str">
        <f t="shared" si="119"/>
        <v/>
      </c>
      <c r="BQ58" s="32" t="str">
        <f t="shared" si="120"/>
        <v/>
      </c>
      <c r="BR58" s="32" t="str">
        <f t="shared" si="121"/>
        <v/>
      </c>
      <c r="BS58" s="32" t="str">
        <f t="shared" si="122"/>
        <v/>
      </c>
      <c r="BT58" s="32" t="str">
        <f t="shared" si="123"/>
        <v/>
      </c>
      <c r="BU58" s="32" t="str">
        <f t="shared" si="124"/>
        <v/>
      </c>
      <c r="BV58" s="32" t="str">
        <f t="shared" si="125"/>
        <v/>
      </c>
      <c r="BW58" s="32" t="str">
        <f t="shared" si="126"/>
        <v/>
      </c>
      <c r="BX58" s="32" t="str">
        <f t="shared" si="127"/>
        <v/>
      </c>
      <c r="BY58" s="32" t="str">
        <f t="shared" si="128"/>
        <v/>
      </c>
      <c r="BZ58" s="32" t="str">
        <f t="shared" si="129"/>
        <v/>
      </c>
      <c r="CA58" s="32" t="str">
        <f t="shared" si="130"/>
        <v/>
      </c>
      <c r="CB58" s="32" t="str">
        <f t="shared" si="131"/>
        <v/>
      </c>
      <c r="CC58" s="32" t="str">
        <f t="shared" si="132"/>
        <v/>
      </c>
      <c r="CD58" s="32" t="str">
        <f t="shared" si="133"/>
        <v/>
      </c>
      <c r="CE58" s="32" t="str">
        <f t="shared" si="134"/>
        <v/>
      </c>
      <c r="CF58" s="32" t="str">
        <f t="shared" si="135"/>
        <v/>
      </c>
      <c r="CG58" s="32" t="str">
        <f t="shared" si="136"/>
        <v/>
      </c>
      <c r="CH58" s="32" t="str">
        <f t="shared" si="137"/>
        <v/>
      </c>
      <c r="CI58" s="32" t="str">
        <f t="shared" si="138"/>
        <v/>
      </c>
      <c r="CJ58" s="32" t="str">
        <f t="shared" si="139"/>
        <v/>
      </c>
      <c r="CK58" s="32" t="str">
        <f t="shared" si="140"/>
        <v/>
      </c>
      <c r="CL58" s="32" t="str">
        <f t="shared" si="141"/>
        <v/>
      </c>
      <c r="CM58" s="32" t="str">
        <f t="shared" si="142"/>
        <v/>
      </c>
      <c r="CN58" s="32" t="str">
        <f t="shared" si="143"/>
        <v/>
      </c>
      <c r="CO58" s="32" t="str">
        <f t="shared" si="144"/>
        <v/>
      </c>
      <c r="CP58" s="32" t="str">
        <f t="shared" si="145"/>
        <v/>
      </c>
      <c r="CQ58" s="32" t="str">
        <f t="shared" si="146"/>
        <v/>
      </c>
      <c r="CR58" s="32" t="str">
        <f t="shared" si="147"/>
        <v/>
      </c>
      <c r="CS58" s="32" t="str">
        <f t="shared" si="148"/>
        <v/>
      </c>
      <c r="CT58" s="32" t="str">
        <f t="shared" si="149"/>
        <v/>
      </c>
      <c r="CU58" s="32" t="str">
        <f t="shared" si="150"/>
        <v/>
      </c>
      <c r="CV58" s="32" t="str">
        <f t="shared" si="151"/>
        <v/>
      </c>
      <c r="CW58" s="32" t="str">
        <f t="shared" si="152"/>
        <v/>
      </c>
      <c r="CX58" s="32" t="str">
        <f t="shared" si="153"/>
        <v/>
      </c>
      <c r="CY58" s="32" t="str">
        <f t="shared" si="154"/>
        <v/>
      </c>
      <c r="CZ58" s="32" t="str">
        <f t="shared" si="155"/>
        <v/>
      </c>
      <c r="DA58" s="32" t="str">
        <f t="shared" si="156"/>
        <v/>
      </c>
      <c r="DB58" s="32" t="str">
        <f t="shared" si="157"/>
        <v/>
      </c>
      <c r="DC58" s="32" t="str">
        <f t="shared" si="158"/>
        <v/>
      </c>
      <c r="DD58" s="32" t="str">
        <f t="shared" si="159"/>
        <v/>
      </c>
      <c r="DE58" s="32" t="str">
        <f t="shared" si="160"/>
        <v/>
      </c>
      <c r="DF58" s="32" t="str">
        <f t="shared" si="161"/>
        <v/>
      </c>
      <c r="DG58" s="32" t="str">
        <f t="shared" si="162"/>
        <v/>
      </c>
      <c r="DH58" s="32" t="str">
        <f t="shared" si="163"/>
        <v/>
      </c>
      <c r="DI58" s="32" t="str">
        <f t="shared" si="164"/>
        <v/>
      </c>
      <c r="DJ58" s="32" t="str">
        <f t="shared" si="165"/>
        <v/>
      </c>
      <c r="DK58" s="10"/>
      <c r="DL58" s="21">
        <f t="shared" si="166"/>
        <v>0</v>
      </c>
      <c r="DM58" s="17">
        <f t="shared" si="167"/>
        <v>0</v>
      </c>
      <c r="DO58" s="24">
        <v>0</v>
      </c>
      <c r="DP58" s="24">
        <v>3.25</v>
      </c>
      <c r="DQ58" s="21">
        <f>AVERAGE(DQ57,DQ59)</f>
        <v>0.93586640851887704</v>
      </c>
      <c r="DS58" s="24">
        <v>3.25</v>
      </c>
      <c r="DT58" s="24">
        <v>0</v>
      </c>
      <c r="DU58" s="21">
        <f>AVERAGE(DU57,DU59)</f>
        <v>1.000242954324587</v>
      </c>
    </row>
    <row r="59" spans="2:125" ht="15" x14ac:dyDescent="0.15">
      <c r="C59" s="12"/>
      <c r="F59" s="12" t="s">
        <v>78</v>
      </c>
      <c r="G59" s="26">
        <v>20</v>
      </c>
      <c r="H59" s="7" t="s">
        <v>74</v>
      </c>
      <c r="I59" s="149">
        <f t="shared" si="168"/>
        <v>107.93677852728538</v>
      </c>
      <c r="J59" s="6" t="s">
        <v>79</v>
      </c>
      <c r="K59" s="4">
        <f t="shared" si="170"/>
        <v>1</v>
      </c>
      <c r="L59" s="13">
        <f t="shared" si="169"/>
        <v>47.936778527285384</v>
      </c>
      <c r="M59" s="10"/>
      <c r="N59" s="13"/>
      <c r="O59" s="79"/>
      <c r="P59" s="27"/>
      <c r="Q59" s="10"/>
      <c r="R59" s="10"/>
      <c r="S59" s="42"/>
      <c r="T59" s="10"/>
      <c r="U59" s="10"/>
      <c r="V59" s="10"/>
      <c r="W59" s="10"/>
      <c r="X59" s="42"/>
      <c r="Y59" s="10"/>
      <c r="Z59" s="10"/>
      <c r="AA59" s="10"/>
      <c r="AB59" s="10"/>
      <c r="AC59" s="10"/>
      <c r="AD59" s="10"/>
      <c r="AE59" s="27"/>
      <c r="AF59" s="29">
        <v>3.5</v>
      </c>
      <c r="AG59" s="17"/>
      <c r="AH59" s="32" t="str">
        <f t="shared" si="85"/>
        <v/>
      </c>
      <c r="AI59" s="32" t="str">
        <f t="shared" si="86"/>
        <v/>
      </c>
      <c r="AJ59" s="32" t="str">
        <f t="shared" si="87"/>
        <v/>
      </c>
      <c r="AK59" s="32" t="str">
        <f t="shared" si="88"/>
        <v/>
      </c>
      <c r="AL59" s="32" t="str">
        <f t="shared" si="89"/>
        <v/>
      </c>
      <c r="AM59" s="32" t="str">
        <f t="shared" si="90"/>
        <v/>
      </c>
      <c r="AN59" s="32" t="str">
        <f t="shared" si="91"/>
        <v/>
      </c>
      <c r="AO59" s="32" t="str">
        <f t="shared" si="92"/>
        <v/>
      </c>
      <c r="AP59" s="32" t="str">
        <f t="shared" si="93"/>
        <v/>
      </c>
      <c r="AQ59" s="32" t="str">
        <f t="shared" si="94"/>
        <v/>
      </c>
      <c r="AR59" s="32" t="str">
        <f t="shared" si="95"/>
        <v/>
      </c>
      <c r="AS59" s="32" t="str">
        <f t="shared" si="96"/>
        <v/>
      </c>
      <c r="AT59" s="32" t="str">
        <f t="shared" si="97"/>
        <v/>
      </c>
      <c r="AU59" s="32" t="str">
        <f t="shared" si="98"/>
        <v/>
      </c>
      <c r="AV59" s="32" t="str">
        <f t="shared" si="99"/>
        <v/>
      </c>
      <c r="AW59" s="32" t="str">
        <f t="shared" si="100"/>
        <v/>
      </c>
      <c r="AX59" s="32" t="str">
        <f t="shared" si="101"/>
        <v/>
      </c>
      <c r="AY59" s="32" t="str">
        <f t="shared" si="102"/>
        <v/>
      </c>
      <c r="AZ59" s="32" t="str">
        <f t="shared" si="103"/>
        <v/>
      </c>
      <c r="BA59" s="32" t="str">
        <f t="shared" si="104"/>
        <v/>
      </c>
      <c r="BB59" s="32" t="str">
        <f t="shared" si="105"/>
        <v/>
      </c>
      <c r="BC59" s="32" t="str">
        <f t="shared" si="106"/>
        <v/>
      </c>
      <c r="BD59" s="32" t="str">
        <f t="shared" si="107"/>
        <v/>
      </c>
      <c r="BE59" s="32" t="str">
        <f t="shared" si="108"/>
        <v/>
      </c>
      <c r="BF59" s="32" t="str">
        <f t="shared" si="109"/>
        <v/>
      </c>
      <c r="BG59" s="32" t="str">
        <f t="shared" si="110"/>
        <v/>
      </c>
      <c r="BH59" s="32" t="str">
        <f t="shared" si="111"/>
        <v/>
      </c>
      <c r="BI59" s="32" t="str">
        <f t="shared" si="112"/>
        <v/>
      </c>
      <c r="BJ59" s="32" t="str">
        <f t="shared" si="113"/>
        <v/>
      </c>
      <c r="BK59" s="32" t="str">
        <f t="shared" si="114"/>
        <v/>
      </c>
      <c r="BL59" s="32" t="str">
        <f t="shared" si="115"/>
        <v/>
      </c>
      <c r="BM59" s="32" t="str">
        <f t="shared" si="116"/>
        <v/>
      </c>
      <c r="BN59" s="32" t="str">
        <f t="shared" si="117"/>
        <v/>
      </c>
      <c r="BO59" s="32" t="str">
        <f t="shared" si="118"/>
        <v/>
      </c>
      <c r="BP59" s="32" t="str">
        <f t="shared" si="119"/>
        <v/>
      </c>
      <c r="BQ59" s="32" t="str">
        <f t="shared" si="120"/>
        <v/>
      </c>
      <c r="BR59" s="32" t="str">
        <f t="shared" si="121"/>
        <v/>
      </c>
      <c r="BS59" s="32" t="str">
        <f t="shared" si="122"/>
        <v/>
      </c>
      <c r="BT59" s="32" t="str">
        <f t="shared" si="123"/>
        <v/>
      </c>
      <c r="BU59" s="32" t="str">
        <f t="shared" si="124"/>
        <v/>
      </c>
      <c r="BV59" s="32" t="str">
        <f t="shared" si="125"/>
        <v/>
      </c>
      <c r="BW59" s="32" t="str">
        <f t="shared" si="126"/>
        <v/>
      </c>
      <c r="BX59" s="32" t="str">
        <f t="shared" si="127"/>
        <v/>
      </c>
      <c r="BY59" s="32" t="str">
        <f t="shared" si="128"/>
        <v/>
      </c>
      <c r="BZ59" s="32" t="str">
        <f t="shared" si="129"/>
        <v/>
      </c>
      <c r="CA59" s="32" t="str">
        <f t="shared" si="130"/>
        <v/>
      </c>
      <c r="CB59" s="32" t="str">
        <f t="shared" si="131"/>
        <v/>
      </c>
      <c r="CC59" s="32" t="str">
        <f t="shared" si="132"/>
        <v/>
      </c>
      <c r="CD59" s="32" t="str">
        <f t="shared" si="133"/>
        <v/>
      </c>
      <c r="CE59" s="32" t="str">
        <f t="shared" si="134"/>
        <v/>
      </c>
      <c r="CF59" s="32" t="str">
        <f t="shared" si="135"/>
        <v/>
      </c>
      <c r="CG59" s="32" t="str">
        <f t="shared" si="136"/>
        <v/>
      </c>
      <c r="CH59" s="32" t="str">
        <f t="shared" si="137"/>
        <v/>
      </c>
      <c r="CI59" s="32" t="str">
        <f t="shared" si="138"/>
        <v/>
      </c>
      <c r="CJ59" s="32" t="str">
        <f t="shared" si="139"/>
        <v/>
      </c>
      <c r="CK59" s="32" t="str">
        <f t="shared" si="140"/>
        <v/>
      </c>
      <c r="CL59" s="32" t="str">
        <f t="shared" si="141"/>
        <v/>
      </c>
      <c r="CM59" s="32" t="str">
        <f t="shared" si="142"/>
        <v/>
      </c>
      <c r="CN59" s="32" t="str">
        <f t="shared" si="143"/>
        <v/>
      </c>
      <c r="CO59" s="32" t="str">
        <f t="shared" si="144"/>
        <v/>
      </c>
      <c r="CP59" s="32" t="str">
        <f t="shared" si="145"/>
        <v/>
      </c>
      <c r="CQ59" s="32" t="str">
        <f t="shared" si="146"/>
        <v/>
      </c>
      <c r="CR59" s="32" t="str">
        <f t="shared" si="147"/>
        <v/>
      </c>
      <c r="CS59" s="32" t="str">
        <f t="shared" si="148"/>
        <v/>
      </c>
      <c r="CT59" s="32" t="str">
        <f t="shared" si="149"/>
        <v/>
      </c>
      <c r="CU59" s="32" t="str">
        <f t="shared" si="150"/>
        <v/>
      </c>
      <c r="CV59" s="32" t="str">
        <f t="shared" si="151"/>
        <v/>
      </c>
      <c r="CW59" s="32" t="str">
        <f t="shared" si="152"/>
        <v/>
      </c>
      <c r="CX59" s="32" t="str">
        <f t="shared" si="153"/>
        <v/>
      </c>
      <c r="CY59" s="32" t="str">
        <f t="shared" si="154"/>
        <v/>
      </c>
      <c r="CZ59" s="32" t="str">
        <f t="shared" si="155"/>
        <v/>
      </c>
      <c r="DA59" s="32" t="str">
        <f t="shared" si="156"/>
        <v/>
      </c>
      <c r="DB59" s="32" t="str">
        <f t="shared" si="157"/>
        <v/>
      </c>
      <c r="DC59" s="32" t="str">
        <f t="shared" si="158"/>
        <v/>
      </c>
      <c r="DD59" s="32" t="str">
        <f t="shared" si="159"/>
        <v/>
      </c>
      <c r="DE59" s="32" t="str">
        <f t="shared" si="160"/>
        <v/>
      </c>
      <c r="DF59" s="32" t="str">
        <f t="shared" si="161"/>
        <v/>
      </c>
      <c r="DG59" s="32" t="str">
        <f t="shared" si="162"/>
        <v/>
      </c>
      <c r="DH59" s="32" t="str">
        <f t="shared" si="163"/>
        <v/>
      </c>
      <c r="DI59" s="32" t="str">
        <f t="shared" si="164"/>
        <v/>
      </c>
      <c r="DJ59" s="32" t="str">
        <f t="shared" si="165"/>
        <v/>
      </c>
      <c r="DK59" s="10"/>
      <c r="DL59" s="21">
        <f t="shared" si="166"/>
        <v>0</v>
      </c>
      <c r="DM59" s="17">
        <f t="shared" si="167"/>
        <v>0</v>
      </c>
      <c r="DO59" s="24">
        <v>0</v>
      </c>
      <c r="DP59" s="24">
        <v>3.5</v>
      </c>
      <c r="DQ59" s="21">
        <f>T44</f>
        <v>0.92303969022265253</v>
      </c>
      <c r="DS59" s="24">
        <v>3.5</v>
      </c>
      <c r="DT59" s="24">
        <v>0</v>
      </c>
      <c r="DU59" s="21">
        <f>Y44</f>
        <v>0.99465500485908642</v>
      </c>
    </row>
    <row r="60" spans="2:125" ht="15" x14ac:dyDescent="0.15">
      <c r="C60" s="12"/>
      <c r="F60" s="12" t="s">
        <v>78</v>
      </c>
      <c r="G60" s="26">
        <v>30</v>
      </c>
      <c r="H60" s="7" t="s">
        <v>74</v>
      </c>
      <c r="I60" s="149">
        <f t="shared" si="168"/>
        <v>161.90516779092809</v>
      </c>
      <c r="J60" s="6" t="s">
        <v>79</v>
      </c>
      <c r="K60" s="4">
        <f t="shared" si="170"/>
        <v>2</v>
      </c>
      <c r="L60" s="13">
        <f t="shared" si="169"/>
        <v>41.90516779092809</v>
      </c>
      <c r="M60" s="10"/>
      <c r="N60" s="13"/>
      <c r="O60" s="79"/>
      <c r="P60" s="102"/>
      <c r="R60" s="102"/>
      <c r="S60" s="103"/>
      <c r="T60" s="102"/>
      <c r="U60" s="102"/>
      <c r="V60" s="102"/>
      <c r="W60" s="104"/>
      <c r="X60" s="105"/>
      <c r="Y60" s="102"/>
      <c r="Z60" s="102"/>
      <c r="AA60" s="102"/>
      <c r="AB60" s="102"/>
      <c r="AC60" s="102"/>
      <c r="AD60" s="10"/>
      <c r="AE60" s="27"/>
      <c r="AF60" s="29">
        <v>3.75</v>
      </c>
      <c r="AG60" s="17"/>
      <c r="AH60" s="32" t="str">
        <f t="shared" si="85"/>
        <v/>
      </c>
      <c r="AI60" s="32" t="str">
        <f t="shared" si="86"/>
        <v/>
      </c>
      <c r="AJ60" s="32" t="str">
        <f t="shared" si="87"/>
        <v/>
      </c>
      <c r="AK60" s="32" t="str">
        <f t="shared" si="88"/>
        <v/>
      </c>
      <c r="AL60" s="32" t="str">
        <f t="shared" si="89"/>
        <v/>
      </c>
      <c r="AM60" s="32" t="str">
        <f t="shared" si="90"/>
        <v/>
      </c>
      <c r="AN60" s="32" t="str">
        <f t="shared" si="91"/>
        <v/>
      </c>
      <c r="AO60" s="32" t="str">
        <f t="shared" si="92"/>
        <v/>
      </c>
      <c r="AP60" s="32" t="str">
        <f t="shared" si="93"/>
        <v/>
      </c>
      <c r="AQ60" s="32" t="str">
        <f t="shared" si="94"/>
        <v/>
      </c>
      <c r="AR60" s="32" t="str">
        <f t="shared" si="95"/>
        <v/>
      </c>
      <c r="AS60" s="32" t="str">
        <f t="shared" si="96"/>
        <v/>
      </c>
      <c r="AT60" s="32" t="str">
        <f t="shared" si="97"/>
        <v/>
      </c>
      <c r="AU60" s="32" t="str">
        <f t="shared" si="98"/>
        <v/>
      </c>
      <c r="AV60" s="32" t="str">
        <f t="shared" si="99"/>
        <v/>
      </c>
      <c r="AW60" s="32" t="str">
        <f t="shared" si="100"/>
        <v/>
      </c>
      <c r="AX60" s="32" t="str">
        <f t="shared" si="101"/>
        <v/>
      </c>
      <c r="AY60" s="32" t="str">
        <f t="shared" si="102"/>
        <v/>
      </c>
      <c r="AZ60" s="32" t="str">
        <f t="shared" si="103"/>
        <v/>
      </c>
      <c r="BA60" s="32" t="str">
        <f t="shared" si="104"/>
        <v/>
      </c>
      <c r="BB60" s="32" t="str">
        <f t="shared" si="105"/>
        <v/>
      </c>
      <c r="BC60" s="32" t="str">
        <f t="shared" si="106"/>
        <v/>
      </c>
      <c r="BD60" s="32" t="str">
        <f t="shared" si="107"/>
        <v/>
      </c>
      <c r="BE60" s="32" t="str">
        <f t="shared" si="108"/>
        <v/>
      </c>
      <c r="BF60" s="32" t="str">
        <f t="shared" si="109"/>
        <v/>
      </c>
      <c r="BG60" s="32" t="str">
        <f t="shared" si="110"/>
        <v/>
      </c>
      <c r="BH60" s="32" t="str">
        <f t="shared" si="111"/>
        <v/>
      </c>
      <c r="BI60" s="32" t="str">
        <f t="shared" si="112"/>
        <v/>
      </c>
      <c r="BJ60" s="32" t="str">
        <f t="shared" si="113"/>
        <v/>
      </c>
      <c r="BK60" s="32" t="str">
        <f t="shared" si="114"/>
        <v/>
      </c>
      <c r="BL60" s="32" t="str">
        <f t="shared" si="115"/>
        <v/>
      </c>
      <c r="BM60" s="32" t="str">
        <f t="shared" si="116"/>
        <v/>
      </c>
      <c r="BN60" s="32" t="str">
        <f t="shared" si="117"/>
        <v/>
      </c>
      <c r="BO60" s="32" t="str">
        <f t="shared" si="118"/>
        <v/>
      </c>
      <c r="BP60" s="32" t="str">
        <f t="shared" si="119"/>
        <v/>
      </c>
      <c r="BQ60" s="32" t="str">
        <f t="shared" si="120"/>
        <v/>
      </c>
      <c r="BR60" s="32" t="str">
        <f t="shared" si="121"/>
        <v/>
      </c>
      <c r="BS60" s="32" t="str">
        <f t="shared" si="122"/>
        <v/>
      </c>
      <c r="BT60" s="32" t="str">
        <f t="shared" si="123"/>
        <v/>
      </c>
      <c r="BU60" s="32" t="str">
        <f t="shared" si="124"/>
        <v/>
      </c>
      <c r="BV60" s="32" t="str">
        <f t="shared" si="125"/>
        <v/>
      </c>
      <c r="BW60" s="32" t="str">
        <f t="shared" si="126"/>
        <v/>
      </c>
      <c r="BX60" s="32" t="str">
        <f t="shared" si="127"/>
        <v/>
      </c>
      <c r="BY60" s="32" t="str">
        <f t="shared" si="128"/>
        <v/>
      </c>
      <c r="BZ60" s="32" t="str">
        <f t="shared" si="129"/>
        <v/>
      </c>
      <c r="CA60" s="32" t="str">
        <f t="shared" si="130"/>
        <v/>
      </c>
      <c r="CB60" s="32" t="str">
        <f t="shared" si="131"/>
        <v/>
      </c>
      <c r="CC60" s="32" t="str">
        <f t="shared" si="132"/>
        <v/>
      </c>
      <c r="CD60" s="32" t="str">
        <f t="shared" si="133"/>
        <v/>
      </c>
      <c r="CE60" s="32" t="str">
        <f t="shared" si="134"/>
        <v/>
      </c>
      <c r="CF60" s="32" t="str">
        <f t="shared" si="135"/>
        <v/>
      </c>
      <c r="CG60" s="32" t="str">
        <f t="shared" si="136"/>
        <v/>
      </c>
      <c r="CH60" s="32" t="str">
        <f t="shared" si="137"/>
        <v/>
      </c>
      <c r="CI60" s="32" t="str">
        <f t="shared" si="138"/>
        <v/>
      </c>
      <c r="CJ60" s="32" t="str">
        <f t="shared" si="139"/>
        <v/>
      </c>
      <c r="CK60" s="32" t="str">
        <f t="shared" si="140"/>
        <v/>
      </c>
      <c r="CL60" s="32" t="str">
        <f t="shared" si="141"/>
        <v/>
      </c>
      <c r="CM60" s="32" t="str">
        <f t="shared" si="142"/>
        <v/>
      </c>
      <c r="CN60" s="32" t="str">
        <f t="shared" si="143"/>
        <v/>
      </c>
      <c r="CO60" s="32" t="str">
        <f t="shared" si="144"/>
        <v/>
      </c>
      <c r="CP60" s="32" t="str">
        <f t="shared" si="145"/>
        <v/>
      </c>
      <c r="CQ60" s="32" t="str">
        <f t="shared" si="146"/>
        <v/>
      </c>
      <c r="CR60" s="32" t="str">
        <f t="shared" si="147"/>
        <v/>
      </c>
      <c r="CS60" s="32" t="str">
        <f t="shared" si="148"/>
        <v/>
      </c>
      <c r="CT60" s="32" t="str">
        <f t="shared" si="149"/>
        <v/>
      </c>
      <c r="CU60" s="32" t="str">
        <f t="shared" si="150"/>
        <v/>
      </c>
      <c r="CV60" s="32" t="str">
        <f t="shared" si="151"/>
        <v/>
      </c>
      <c r="CW60" s="32" t="str">
        <f t="shared" si="152"/>
        <v/>
      </c>
      <c r="CX60" s="32" t="str">
        <f t="shared" si="153"/>
        <v/>
      </c>
      <c r="CY60" s="32" t="str">
        <f t="shared" si="154"/>
        <v/>
      </c>
      <c r="CZ60" s="32" t="str">
        <f t="shared" si="155"/>
        <v/>
      </c>
      <c r="DA60" s="32" t="str">
        <f t="shared" si="156"/>
        <v/>
      </c>
      <c r="DB60" s="32" t="str">
        <f t="shared" si="157"/>
        <v/>
      </c>
      <c r="DC60" s="32" t="str">
        <f t="shared" si="158"/>
        <v/>
      </c>
      <c r="DD60" s="32" t="str">
        <f t="shared" si="159"/>
        <v/>
      </c>
      <c r="DE60" s="32" t="str">
        <f t="shared" si="160"/>
        <v/>
      </c>
      <c r="DF60" s="32" t="str">
        <f t="shared" si="161"/>
        <v/>
      </c>
      <c r="DG60" s="32" t="str">
        <f t="shared" si="162"/>
        <v/>
      </c>
      <c r="DH60" s="32" t="str">
        <f t="shared" si="163"/>
        <v/>
      </c>
      <c r="DI60" s="32" t="str">
        <f t="shared" si="164"/>
        <v/>
      </c>
      <c r="DJ60" s="32" t="str">
        <f t="shared" si="165"/>
        <v/>
      </c>
      <c r="DK60" s="10"/>
      <c r="DL60" s="21">
        <f t="shared" si="166"/>
        <v>0</v>
      </c>
      <c r="DM60" s="17">
        <f t="shared" si="167"/>
        <v>0</v>
      </c>
      <c r="DO60" s="24">
        <v>0</v>
      </c>
      <c r="DP60" s="24">
        <v>3.75</v>
      </c>
      <c r="DQ60" s="21">
        <f>AVERAGE(DQ59,DQ61)</f>
        <v>0.46151984511132627</v>
      </c>
      <c r="DS60" s="24">
        <v>3.75</v>
      </c>
      <c r="DT60" s="24">
        <v>0</v>
      </c>
      <c r="DU60" s="21">
        <f>AVERAGE(DU59,DU61)</f>
        <v>0.49732750242954321</v>
      </c>
    </row>
    <row r="61" spans="2:125" ht="15" x14ac:dyDescent="0.15">
      <c r="C61" s="12"/>
      <c r="F61" s="12" t="s">
        <v>78</v>
      </c>
      <c r="G61" s="26">
        <v>40</v>
      </c>
      <c r="H61" s="7" t="s">
        <v>74</v>
      </c>
      <c r="I61" s="149">
        <f t="shared" si="168"/>
        <v>215.87355705457077</v>
      </c>
      <c r="J61" s="6" t="s">
        <v>79</v>
      </c>
      <c r="K61" s="4">
        <f t="shared" si="170"/>
        <v>3</v>
      </c>
      <c r="L61" s="13">
        <f t="shared" si="169"/>
        <v>35.873557054570767</v>
      </c>
      <c r="M61" s="10"/>
      <c r="N61" s="13"/>
      <c r="O61" s="79"/>
      <c r="AE61" s="27"/>
      <c r="AF61" s="29">
        <v>4</v>
      </c>
      <c r="AG61" s="17"/>
      <c r="AH61" s="32" t="str">
        <f t="shared" si="85"/>
        <v/>
      </c>
      <c r="AI61" s="32" t="str">
        <f t="shared" si="86"/>
        <v/>
      </c>
      <c r="AJ61" s="32" t="str">
        <f t="shared" si="87"/>
        <v/>
      </c>
      <c r="AK61" s="32" t="str">
        <f t="shared" si="88"/>
        <v/>
      </c>
      <c r="AL61" s="32" t="str">
        <f t="shared" si="89"/>
        <v/>
      </c>
      <c r="AM61" s="32" t="str">
        <f t="shared" si="90"/>
        <v/>
      </c>
      <c r="AN61" s="32" t="str">
        <f t="shared" si="91"/>
        <v/>
      </c>
      <c r="AO61" s="32" t="str">
        <f t="shared" si="92"/>
        <v/>
      </c>
      <c r="AP61" s="32" t="str">
        <f t="shared" si="93"/>
        <v/>
      </c>
      <c r="AQ61" s="32" t="str">
        <f t="shared" si="94"/>
        <v/>
      </c>
      <c r="AR61" s="32" t="str">
        <f t="shared" si="95"/>
        <v/>
      </c>
      <c r="AS61" s="32" t="str">
        <f t="shared" si="96"/>
        <v/>
      </c>
      <c r="AT61" s="32" t="str">
        <f t="shared" si="97"/>
        <v/>
      </c>
      <c r="AU61" s="32" t="str">
        <f t="shared" si="98"/>
        <v/>
      </c>
      <c r="AV61" s="32" t="str">
        <f t="shared" si="99"/>
        <v/>
      </c>
      <c r="AW61" s="32" t="str">
        <f t="shared" si="100"/>
        <v/>
      </c>
      <c r="AX61" s="32" t="str">
        <f t="shared" si="101"/>
        <v/>
      </c>
      <c r="AY61" s="32" t="str">
        <f t="shared" si="102"/>
        <v/>
      </c>
      <c r="AZ61" s="32" t="str">
        <f t="shared" si="103"/>
        <v/>
      </c>
      <c r="BA61" s="32" t="str">
        <f t="shared" si="104"/>
        <v/>
      </c>
      <c r="BB61" s="32" t="str">
        <f t="shared" si="105"/>
        <v/>
      </c>
      <c r="BC61" s="32" t="str">
        <f t="shared" si="106"/>
        <v/>
      </c>
      <c r="BD61" s="32" t="str">
        <f t="shared" si="107"/>
        <v/>
      </c>
      <c r="BE61" s="32" t="str">
        <f t="shared" si="108"/>
        <v/>
      </c>
      <c r="BF61" s="32" t="str">
        <f t="shared" si="109"/>
        <v/>
      </c>
      <c r="BG61" s="32" t="str">
        <f t="shared" si="110"/>
        <v/>
      </c>
      <c r="BH61" s="32" t="str">
        <f t="shared" si="111"/>
        <v/>
      </c>
      <c r="BI61" s="32" t="str">
        <f t="shared" si="112"/>
        <v/>
      </c>
      <c r="BJ61" s="32" t="str">
        <f t="shared" si="113"/>
        <v/>
      </c>
      <c r="BK61" s="32" t="str">
        <f t="shared" si="114"/>
        <v/>
      </c>
      <c r="BL61" s="32" t="str">
        <f t="shared" si="115"/>
        <v/>
      </c>
      <c r="BM61" s="32" t="str">
        <f t="shared" si="116"/>
        <v/>
      </c>
      <c r="BN61" s="32" t="str">
        <f t="shared" si="117"/>
        <v/>
      </c>
      <c r="BO61" s="32" t="str">
        <f t="shared" si="118"/>
        <v/>
      </c>
      <c r="BP61" s="32" t="str">
        <f t="shared" si="119"/>
        <v/>
      </c>
      <c r="BQ61" s="32" t="str">
        <f t="shared" si="120"/>
        <v/>
      </c>
      <c r="BR61" s="32" t="str">
        <f t="shared" si="121"/>
        <v/>
      </c>
      <c r="BS61" s="32" t="str">
        <f t="shared" si="122"/>
        <v/>
      </c>
      <c r="BT61" s="32" t="str">
        <f t="shared" si="123"/>
        <v/>
      </c>
      <c r="BU61" s="32" t="str">
        <f t="shared" si="124"/>
        <v/>
      </c>
      <c r="BV61" s="32" t="str">
        <f t="shared" si="125"/>
        <v/>
      </c>
      <c r="BW61" s="32" t="str">
        <f t="shared" si="126"/>
        <v/>
      </c>
      <c r="BX61" s="32" t="str">
        <f t="shared" si="127"/>
        <v/>
      </c>
      <c r="BY61" s="32" t="str">
        <f t="shared" si="128"/>
        <v/>
      </c>
      <c r="BZ61" s="32" t="str">
        <f t="shared" si="129"/>
        <v/>
      </c>
      <c r="CA61" s="32" t="str">
        <f t="shared" si="130"/>
        <v/>
      </c>
      <c r="CB61" s="32" t="str">
        <f t="shared" si="131"/>
        <v/>
      </c>
      <c r="CC61" s="32" t="str">
        <f t="shared" si="132"/>
        <v/>
      </c>
      <c r="CD61" s="32" t="str">
        <f t="shared" si="133"/>
        <v/>
      </c>
      <c r="CE61" s="32" t="str">
        <f t="shared" si="134"/>
        <v/>
      </c>
      <c r="CF61" s="32" t="str">
        <f t="shared" si="135"/>
        <v/>
      </c>
      <c r="CG61" s="32" t="str">
        <f t="shared" si="136"/>
        <v/>
      </c>
      <c r="CH61" s="32" t="str">
        <f t="shared" si="137"/>
        <v/>
      </c>
      <c r="CI61" s="32" t="str">
        <f t="shared" si="138"/>
        <v/>
      </c>
      <c r="CJ61" s="32" t="str">
        <f t="shared" si="139"/>
        <v/>
      </c>
      <c r="CK61" s="32" t="str">
        <f t="shared" si="140"/>
        <v/>
      </c>
      <c r="CL61" s="32" t="str">
        <f t="shared" si="141"/>
        <v/>
      </c>
      <c r="CM61" s="32" t="str">
        <f t="shared" si="142"/>
        <v/>
      </c>
      <c r="CN61" s="32" t="str">
        <f t="shared" si="143"/>
        <v/>
      </c>
      <c r="CO61" s="32" t="str">
        <f t="shared" si="144"/>
        <v/>
      </c>
      <c r="CP61" s="32" t="str">
        <f t="shared" si="145"/>
        <v/>
      </c>
      <c r="CQ61" s="32" t="str">
        <f t="shared" si="146"/>
        <v/>
      </c>
      <c r="CR61" s="32" t="str">
        <f t="shared" si="147"/>
        <v/>
      </c>
      <c r="CS61" s="32" t="str">
        <f t="shared" si="148"/>
        <v/>
      </c>
      <c r="CT61" s="32" t="str">
        <f t="shared" si="149"/>
        <v/>
      </c>
      <c r="CU61" s="32" t="str">
        <f t="shared" si="150"/>
        <v/>
      </c>
      <c r="CV61" s="32" t="str">
        <f t="shared" si="151"/>
        <v/>
      </c>
      <c r="CW61" s="32" t="str">
        <f t="shared" si="152"/>
        <v/>
      </c>
      <c r="CX61" s="32" t="str">
        <f t="shared" si="153"/>
        <v/>
      </c>
      <c r="CY61" s="32" t="str">
        <f t="shared" si="154"/>
        <v/>
      </c>
      <c r="CZ61" s="32" t="str">
        <f t="shared" si="155"/>
        <v/>
      </c>
      <c r="DA61" s="32" t="str">
        <f t="shared" si="156"/>
        <v/>
      </c>
      <c r="DB61" s="32" t="str">
        <f t="shared" si="157"/>
        <v/>
      </c>
      <c r="DC61" s="32" t="str">
        <f t="shared" si="158"/>
        <v/>
      </c>
      <c r="DD61" s="32" t="str">
        <f t="shared" si="159"/>
        <v/>
      </c>
      <c r="DE61" s="32" t="str">
        <f t="shared" si="160"/>
        <v/>
      </c>
      <c r="DF61" s="32" t="str">
        <f t="shared" si="161"/>
        <v/>
      </c>
      <c r="DG61" s="32" t="str">
        <f t="shared" si="162"/>
        <v/>
      </c>
      <c r="DH61" s="32" t="str">
        <f t="shared" si="163"/>
        <v/>
      </c>
      <c r="DI61" s="32" t="str">
        <f t="shared" si="164"/>
        <v/>
      </c>
      <c r="DJ61" s="32" t="str">
        <f t="shared" si="165"/>
        <v/>
      </c>
      <c r="DK61" s="10"/>
      <c r="DL61" s="21">
        <f t="shared" si="166"/>
        <v>0</v>
      </c>
      <c r="DM61" s="17">
        <f t="shared" si="167"/>
        <v>0</v>
      </c>
      <c r="DO61" s="24">
        <v>0</v>
      </c>
      <c r="DP61" s="24">
        <v>4</v>
      </c>
      <c r="DQ61" s="21">
        <f>T45</f>
        <v>0</v>
      </c>
      <c r="DS61" s="24">
        <v>4</v>
      </c>
      <c r="DT61" s="24">
        <v>0</v>
      </c>
      <c r="DU61" s="21">
        <f>Y45</f>
        <v>0</v>
      </c>
    </row>
    <row r="62" spans="2:125" ht="15" x14ac:dyDescent="0.15">
      <c r="C62" s="12"/>
      <c r="F62" s="12" t="s">
        <v>78</v>
      </c>
      <c r="G62" s="26">
        <v>50</v>
      </c>
      <c r="H62" s="7" t="s">
        <v>74</v>
      </c>
      <c r="I62" s="149">
        <f t="shared" si="168"/>
        <v>269.8419463182135</v>
      </c>
      <c r="J62" s="6" t="s">
        <v>79</v>
      </c>
      <c r="K62" s="4">
        <f t="shared" si="170"/>
        <v>4</v>
      </c>
      <c r="L62" s="13">
        <f t="shared" si="169"/>
        <v>29.841946318213502</v>
      </c>
      <c r="M62" s="10"/>
      <c r="AE62" s="27"/>
      <c r="AF62" s="29">
        <v>4.25</v>
      </c>
      <c r="AG62" s="17"/>
      <c r="AH62" s="32" t="str">
        <f t="shared" si="85"/>
        <v/>
      </c>
      <c r="AI62" s="32" t="str">
        <f t="shared" si="86"/>
        <v/>
      </c>
      <c r="AJ62" s="32" t="str">
        <f t="shared" si="87"/>
        <v/>
      </c>
      <c r="AK62" s="32" t="str">
        <f t="shared" si="88"/>
        <v/>
      </c>
      <c r="AL62" s="32" t="str">
        <f t="shared" si="89"/>
        <v/>
      </c>
      <c r="AM62" s="32" t="str">
        <f t="shared" si="90"/>
        <v/>
      </c>
      <c r="AN62" s="32" t="str">
        <f t="shared" si="91"/>
        <v/>
      </c>
      <c r="AO62" s="32" t="str">
        <f t="shared" si="92"/>
        <v/>
      </c>
      <c r="AP62" s="32" t="str">
        <f t="shared" si="93"/>
        <v/>
      </c>
      <c r="AQ62" s="32" t="str">
        <f t="shared" si="94"/>
        <v/>
      </c>
      <c r="AR62" s="32" t="str">
        <f t="shared" si="95"/>
        <v/>
      </c>
      <c r="AS62" s="32" t="str">
        <f t="shared" si="96"/>
        <v/>
      </c>
      <c r="AT62" s="32" t="str">
        <f t="shared" si="97"/>
        <v/>
      </c>
      <c r="AU62" s="32" t="str">
        <f t="shared" si="98"/>
        <v/>
      </c>
      <c r="AV62" s="32" t="str">
        <f t="shared" si="99"/>
        <v/>
      </c>
      <c r="AW62" s="32" t="str">
        <f t="shared" si="100"/>
        <v/>
      </c>
      <c r="AX62" s="32" t="str">
        <f t="shared" si="101"/>
        <v/>
      </c>
      <c r="AY62" s="32" t="str">
        <f t="shared" si="102"/>
        <v/>
      </c>
      <c r="AZ62" s="32" t="str">
        <f t="shared" si="103"/>
        <v/>
      </c>
      <c r="BA62" s="32" t="str">
        <f t="shared" si="104"/>
        <v/>
      </c>
      <c r="BB62" s="32" t="str">
        <f t="shared" si="105"/>
        <v/>
      </c>
      <c r="BC62" s="32" t="str">
        <f t="shared" si="106"/>
        <v/>
      </c>
      <c r="BD62" s="32" t="str">
        <f t="shared" si="107"/>
        <v/>
      </c>
      <c r="BE62" s="32" t="str">
        <f t="shared" si="108"/>
        <v/>
      </c>
      <c r="BF62" s="32" t="str">
        <f t="shared" si="109"/>
        <v/>
      </c>
      <c r="BG62" s="32" t="str">
        <f t="shared" si="110"/>
        <v/>
      </c>
      <c r="BH62" s="32" t="str">
        <f t="shared" si="111"/>
        <v/>
      </c>
      <c r="BI62" s="32" t="str">
        <f t="shared" si="112"/>
        <v/>
      </c>
      <c r="BJ62" s="32" t="str">
        <f t="shared" si="113"/>
        <v/>
      </c>
      <c r="BK62" s="32" t="str">
        <f t="shared" si="114"/>
        <v/>
      </c>
      <c r="BL62" s="32" t="str">
        <f t="shared" si="115"/>
        <v/>
      </c>
      <c r="BM62" s="32" t="str">
        <f t="shared" si="116"/>
        <v/>
      </c>
      <c r="BN62" s="32" t="str">
        <f t="shared" si="117"/>
        <v/>
      </c>
      <c r="BO62" s="32" t="str">
        <f t="shared" si="118"/>
        <v/>
      </c>
      <c r="BP62" s="32" t="str">
        <f t="shared" si="119"/>
        <v/>
      </c>
      <c r="BQ62" s="32" t="str">
        <f t="shared" si="120"/>
        <v/>
      </c>
      <c r="BR62" s="32" t="str">
        <f t="shared" si="121"/>
        <v/>
      </c>
      <c r="BS62" s="32" t="str">
        <f t="shared" si="122"/>
        <v/>
      </c>
      <c r="BT62" s="32" t="str">
        <f t="shared" si="123"/>
        <v/>
      </c>
      <c r="BU62" s="32" t="str">
        <f t="shared" si="124"/>
        <v/>
      </c>
      <c r="BV62" s="32" t="str">
        <f t="shared" si="125"/>
        <v/>
      </c>
      <c r="BW62" s="32" t="str">
        <f t="shared" si="126"/>
        <v/>
      </c>
      <c r="BX62" s="32" t="str">
        <f t="shared" si="127"/>
        <v/>
      </c>
      <c r="BY62" s="32" t="str">
        <f t="shared" si="128"/>
        <v/>
      </c>
      <c r="BZ62" s="32" t="str">
        <f t="shared" si="129"/>
        <v/>
      </c>
      <c r="CA62" s="32" t="str">
        <f t="shared" si="130"/>
        <v/>
      </c>
      <c r="CB62" s="32" t="str">
        <f t="shared" si="131"/>
        <v/>
      </c>
      <c r="CC62" s="32" t="str">
        <f t="shared" si="132"/>
        <v/>
      </c>
      <c r="CD62" s="32" t="str">
        <f t="shared" si="133"/>
        <v/>
      </c>
      <c r="CE62" s="32" t="str">
        <f t="shared" si="134"/>
        <v/>
      </c>
      <c r="CF62" s="32" t="str">
        <f t="shared" si="135"/>
        <v/>
      </c>
      <c r="CG62" s="32" t="str">
        <f t="shared" si="136"/>
        <v/>
      </c>
      <c r="CH62" s="32" t="str">
        <f t="shared" si="137"/>
        <v/>
      </c>
      <c r="CI62" s="32" t="str">
        <f t="shared" si="138"/>
        <v/>
      </c>
      <c r="CJ62" s="32" t="str">
        <f t="shared" si="139"/>
        <v/>
      </c>
      <c r="CK62" s="32" t="str">
        <f t="shared" si="140"/>
        <v/>
      </c>
      <c r="CL62" s="32" t="str">
        <f t="shared" si="141"/>
        <v/>
      </c>
      <c r="CM62" s="32" t="str">
        <f t="shared" si="142"/>
        <v/>
      </c>
      <c r="CN62" s="32" t="str">
        <f t="shared" si="143"/>
        <v/>
      </c>
      <c r="CO62" s="32" t="str">
        <f t="shared" si="144"/>
        <v/>
      </c>
      <c r="CP62" s="32" t="str">
        <f t="shared" si="145"/>
        <v/>
      </c>
      <c r="CQ62" s="32" t="str">
        <f t="shared" si="146"/>
        <v/>
      </c>
      <c r="CR62" s="32" t="str">
        <f t="shared" si="147"/>
        <v/>
      </c>
      <c r="CS62" s="32" t="str">
        <f t="shared" si="148"/>
        <v/>
      </c>
      <c r="CT62" s="32" t="str">
        <f t="shared" si="149"/>
        <v/>
      </c>
      <c r="CU62" s="32" t="str">
        <f t="shared" si="150"/>
        <v/>
      </c>
      <c r="CV62" s="32" t="str">
        <f t="shared" si="151"/>
        <v/>
      </c>
      <c r="CW62" s="32" t="str">
        <f t="shared" si="152"/>
        <v/>
      </c>
      <c r="CX62" s="32" t="str">
        <f t="shared" si="153"/>
        <v/>
      </c>
      <c r="CY62" s="32" t="str">
        <f t="shared" si="154"/>
        <v/>
      </c>
      <c r="CZ62" s="32" t="str">
        <f t="shared" si="155"/>
        <v/>
      </c>
      <c r="DA62" s="32" t="str">
        <f t="shared" si="156"/>
        <v/>
      </c>
      <c r="DB62" s="32" t="str">
        <f t="shared" si="157"/>
        <v/>
      </c>
      <c r="DC62" s="32" t="str">
        <f t="shared" si="158"/>
        <v/>
      </c>
      <c r="DD62" s="32" t="str">
        <f t="shared" si="159"/>
        <v/>
      </c>
      <c r="DE62" s="32" t="str">
        <f t="shared" si="160"/>
        <v/>
      </c>
      <c r="DF62" s="32" t="str">
        <f t="shared" si="161"/>
        <v/>
      </c>
      <c r="DG62" s="32" t="str">
        <f t="shared" si="162"/>
        <v/>
      </c>
      <c r="DH62" s="32" t="str">
        <f t="shared" si="163"/>
        <v/>
      </c>
      <c r="DI62" s="32" t="str">
        <f t="shared" si="164"/>
        <v/>
      </c>
      <c r="DJ62" s="32" t="str">
        <f t="shared" si="165"/>
        <v/>
      </c>
      <c r="DK62" s="10"/>
      <c r="DL62" s="21">
        <f t="shared" si="166"/>
        <v>0</v>
      </c>
      <c r="DM62" s="17">
        <f t="shared" si="167"/>
        <v>0</v>
      </c>
      <c r="DO62" s="24">
        <v>0</v>
      </c>
      <c r="DP62" s="24">
        <v>4.25</v>
      </c>
      <c r="DQ62" s="21">
        <f>AVERAGE(DQ61,DQ63)</f>
        <v>0</v>
      </c>
      <c r="DS62" s="24">
        <v>4.25</v>
      </c>
      <c r="DT62" s="24">
        <v>0</v>
      </c>
      <c r="DU62" s="21">
        <f>AVERAGE(DU61,DU63)</f>
        <v>0</v>
      </c>
    </row>
    <row r="63" spans="2:125" ht="15" x14ac:dyDescent="0.15">
      <c r="F63" s="12" t="s">
        <v>78</v>
      </c>
      <c r="G63" s="26">
        <v>60</v>
      </c>
      <c r="H63" s="7" t="s">
        <v>74</v>
      </c>
      <c r="I63" s="149">
        <f t="shared" si="168"/>
        <v>323.81033558185618</v>
      </c>
      <c r="J63" s="6" t="s">
        <v>79</v>
      </c>
      <c r="K63" s="4">
        <f>ROUNDDOWN(I63/60,0)</f>
        <v>5</v>
      </c>
      <c r="L63" s="13">
        <f t="shared" si="169"/>
        <v>23.810335581856179</v>
      </c>
      <c r="M63" s="10"/>
      <c r="AE63" s="27"/>
      <c r="AF63" s="29">
        <v>4.5</v>
      </c>
      <c r="AG63" s="17"/>
      <c r="AH63" s="32" t="str">
        <f t="shared" si="85"/>
        <v/>
      </c>
      <c r="AI63" s="32" t="str">
        <f t="shared" si="86"/>
        <v/>
      </c>
      <c r="AJ63" s="32" t="str">
        <f t="shared" si="87"/>
        <v/>
      </c>
      <c r="AK63" s="32" t="str">
        <f t="shared" si="88"/>
        <v/>
      </c>
      <c r="AL63" s="32" t="str">
        <f t="shared" si="89"/>
        <v/>
      </c>
      <c r="AM63" s="32" t="str">
        <f t="shared" si="90"/>
        <v/>
      </c>
      <c r="AN63" s="32" t="str">
        <f t="shared" si="91"/>
        <v/>
      </c>
      <c r="AO63" s="32" t="str">
        <f t="shared" si="92"/>
        <v/>
      </c>
      <c r="AP63" s="32" t="str">
        <f t="shared" si="93"/>
        <v/>
      </c>
      <c r="AQ63" s="32" t="str">
        <f t="shared" si="94"/>
        <v/>
      </c>
      <c r="AR63" s="32" t="str">
        <f t="shared" si="95"/>
        <v/>
      </c>
      <c r="AS63" s="32" t="str">
        <f t="shared" si="96"/>
        <v/>
      </c>
      <c r="AT63" s="32" t="str">
        <f t="shared" si="97"/>
        <v/>
      </c>
      <c r="AU63" s="32" t="str">
        <f t="shared" si="98"/>
        <v/>
      </c>
      <c r="AV63" s="32" t="str">
        <f t="shared" si="99"/>
        <v/>
      </c>
      <c r="AW63" s="32" t="str">
        <f t="shared" si="100"/>
        <v/>
      </c>
      <c r="AX63" s="32" t="str">
        <f t="shared" si="101"/>
        <v/>
      </c>
      <c r="AY63" s="32" t="str">
        <f t="shared" si="102"/>
        <v/>
      </c>
      <c r="AZ63" s="32" t="str">
        <f t="shared" si="103"/>
        <v/>
      </c>
      <c r="BA63" s="32" t="str">
        <f t="shared" si="104"/>
        <v/>
      </c>
      <c r="BB63" s="32" t="str">
        <f t="shared" si="105"/>
        <v/>
      </c>
      <c r="BC63" s="32" t="str">
        <f t="shared" si="106"/>
        <v/>
      </c>
      <c r="BD63" s="32" t="str">
        <f t="shared" si="107"/>
        <v/>
      </c>
      <c r="BE63" s="32" t="str">
        <f t="shared" si="108"/>
        <v/>
      </c>
      <c r="BF63" s="32" t="str">
        <f t="shared" si="109"/>
        <v/>
      </c>
      <c r="BG63" s="32" t="str">
        <f t="shared" si="110"/>
        <v/>
      </c>
      <c r="BH63" s="32" t="str">
        <f t="shared" si="111"/>
        <v/>
      </c>
      <c r="BI63" s="32" t="str">
        <f t="shared" si="112"/>
        <v/>
      </c>
      <c r="BJ63" s="32" t="str">
        <f t="shared" si="113"/>
        <v/>
      </c>
      <c r="BK63" s="32" t="str">
        <f t="shared" si="114"/>
        <v/>
      </c>
      <c r="BL63" s="32" t="str">
        <f t="shared" si="115"/>
        <v/>
      </c>
      <c r="BM63" s="32" t="str">
        <f t="shared" si="116"/>
        <v/>
      </c>
      <c r="BN63" s="32" t="str">
        <f t="shared" si="117"/>
        <v/>
      </c>
      <c r="BO63" s="32" t="str">
        <f t="shared" si="118"/>
        <v/>
      </c>
      <c r="BP63" s="32" t="str">
        <f t="shared" si="119"/>
        <v/>
      </c>
      <c r="BQ63" s="32" t="str">
        <f t="shared" si="120"/>
        <v/>
      </c>
      <c r="BR63" s="32" t="str">
        <f t="shared" si="121"/>
        <v/>
      </c>
      <c r="BS63" s="32" t="str">
        <f t="shared" si="122"/>
        <v/>
      </c>
      <c r="BT63" s="32" t="str">
        <f t="shared" si="123"/>
        <v/>
      </c>
      <c r="BU63" s="32" t="str">
        <f t="shared" si="124"/>
        <v/>
      </c>
      <c r="BV63" s="32" t="str">
        <f t="shared" si="125"/>
        <v/>
      </c>
      <c r="BW63" s="32" t="str">
        <f t="shared" si="126"/>
        <v/>
      </c>
      <c r="BX63" s="32" t="str">
        <f t="shared" si="127"/>
        <v/>
      </c>
      <c r="BY63" s="32" t="str">
        <f t="shared" si="128"/>
        <v/>
      </c>
      <c r="BZ63" s="32" t="str">
        <f t="shared" si="129"/>
        <v/>
      </c>
      <c r="CA63" s="32" t="str">
        <f t="shared" si="130"/>
        <v/>
      </c>
      <c r="CB63" s="32" t="str">
        <f t="shared" si="131"/>
        <v/>
      </c>
      <c r="CC63" s="32" t="str">
        <f t="shared" si="132"/>
        <v/>
      </c>
      <c r="CD63" s="32" t="str">
        <f t="shared" si="133"/>
        <v/>
      </c>
      <c r="CE63" s="32" t="str">
        <f t="shared" si="134"/>
        <v/>
      </c>
      <c r="CF63" s="32" t="str">
        <f t="shared" si="135"/>
        <v/>
      </c>
      <c r="CG63" s="32" t="str">
        <f t="shared" si="136"/>
        <v/>
      </c>
      <c r="CH63" s="32" t="str">
        <f t="shared" si="137"/>
        <v/>
      </c>
      <c r="CI63" s="32" t="str">
        <f t="shared" si="138"/>
        <v/>
      </c>
      <c r="CJ63" s="32" t="str">
        <f t="shared" si="139"/>
        <v/>
      </c>
      <c r="CK63" s="32" t="str">
        <f t="shared" si="140"/>
        <v/>
      </c>
      <c r="CL63" s="32" t="str">
        <f t="shared" si="141"/>
        <v/>
      </c>
      <c r="CM63" s="32" t="str">
        <f t="shared" si="142"/>
        <v/>
      </c>
      <c r="CN63" s="32" t="str">
        <f t="shared" si="143"/>
        <v/>
      </c>
      <c r="CO63" s="32" t="str">
        <f t="shared" si="144"/>
        <v/>
      </c>
      <c r="CP63" s="32" t="str">
        <f t="shared" si="145"/>
        <v/>
      </c>
      <c r="CQ63" s="32" t="str">
        <f t="shared" si="146"/>
        <v/>
      </c>
      <c r="CR63" s="32" t="str">
        <f t="shared" si="147"/>
        <v/>
      </c>
      <c r="CS63" s="32" t="str">
        <f t="shared" si="148"/>
        <v/>
      </c>
      <c r="CT63" s="32" t="str">
        <f t="shared" si="149"/>
        <v/>
      </c>
      <c r="CU63" s="32" t="str">
        <f t="shared" si="150"/>
        <v/>
      </c>
      <c r="CV63" s="32" t="str">
        <f t="shared" si="151"/>
        <v/>
      </c>
      <c r="CW63" s="32" t="str">
        <f t="shared" si="152"/>
        <v/>
      </c>
      <c r="CX63" s="32" t="str">
        <f t="shared" si="153"/>
        <v/>
      </c>
      <c r="CY63" s="32" t="str">
        <f t="shared" si="154"/>
        <v/>
      </c>
      <c r="CZ63" s="32" t="str">
        <f t="shared" si="155"/>
        <v/>
      </c>
      <c r="DA63" s="32" t="str">
        <f t="shared" si="156"/>
        <v/>
      </c>
      <c r="DB63" s="32" t="str">
        <f t="shared" si="157"/>
        <v/>
      </c>
      <c r="DC63" s="32" t="str">
        <f t="shared" si="158"/>
        <v/>
      </c>
      <c r="DD63" s="32" t="str">
        <f t="shared" si="159"/>
        <v/>
      </c>
      <c r="DE63" s="32" t="str">
        <f t="shared" si="160"/>
        <v/>
      </c>
      <c r="DF63" s="32" t="str">
        <f t="shared" si="161"/>
        <v/>
      </c>
      <c r="DG63" s="32" t="str">
        <f t="shared" si="162"/>
        <v/>
      </c>
      <c r="DH63" s="32" t="str">
        <f t="shared" si="163"/>
        <v/>
      </c>
      <c r="DI63" s="32" t="str">
        <f t="shared" si="164"/>
        <v/>
      </c>
      <c r="DJ63" s="32" t="str">
        <f t="shared" si="165"/>
        <v/>
      </c>
      <c r="DK63" s="10"/>
      <c r="DL63" s="21">
        <f t="shared" si="166"/>
        <v>0</v>
      </c>
      <c r="DM63" s="17">
        <f t="shared" si="167"/>
        <v>0</v>
      </c>
      <c r="DO63" s="24">
        <v>0</v>
      </c>
      <c r="DP63" s="24">
        <v>4.5</v>
      </c>
      <c r="DQ63" s="21">
        <f>T46</f>
        <v>0</v>
      </c>
      <c r="DS63" s="24">
        <v>4.5</v>
      </c>
      <c r="DT63" s="24">
        <v>0</v>
      </c>
      <c r="DU63" s="21">
        <f>Y46</f>
        <v>0</v>
      </c>
    </row>
    <row r="64" spans="2:125" ht="15" x14ac:dyDescent="0.15">
      <c r="F64" s="12" t="s">
        <v>78</v>
      </c>
      <c r="G64" s="26"/>
      <c r="H64" s="7" t="s">
        <v>74</v>
      </c>
      <c r="I64" s="149">
        <f t="shared" si="168"/>
        <v>0</v>
      </c>
      <c r="J64" s="6" t="s">
        <v>79</v>
      </c>
      <c r="K64" s="6">
        <f>ROUNDDOWN(I64/60,0)</f>
        <v>0</v>
      </c>
      <c r="L64" s="13">
        <f t="shared" si="169"/>
        <v>0</v>
      </c>
      <c r="AE64" s="27"/>
      <c r="AF64" s="29">
        <v>4.75</v>
      </c>
      <c r="AG64" s="17"/>
      <c r="AH64" s="32" t="str">
        <f t="shared" si="85"/>
        <v/>
      </c>
      <c r="AI64" s="32" t="str">
        <f t="shared" si="86"/>
        <v/>
      </c>
      <c r="AJ64" s="32" t="str">
        <f t="shared" si="87"/>
        <v/>
      </c>
      <c r="AK64" s="32" t="str">
        <f t="shared" si="88"/>
        <v/>
      </c>
      <c r="AL64" s="32" t="str">
        <f t="shared" si="89"/>
        <v/>
      </c>
      <c r="AM64" s="32" t="str">
        <f t="shared" si="90"/>
        <v/>
      </c>
      <c r="AN64" s="32" t="str">
        <f t="shared" si="91"/>
        <v/>
      </c>
      <c r="AO64" s="32" t="str">
        <f t="shared" si="92"/>
        <v/>
      </c>
      <c r="AP64" s="32" t="str">
        <f t="shared" si="93"/>
        <v/>
      </c>
      <c r="AQ64" s="32" t="str">
        <f t="shared" si="94"/>
        <v/>
      </c>
      <c r="AR64" s="32" t="str">
        <f t="shared" si="95"/>
        <v/>
      </c>
      <c r="AS64" s="32" t="str">
        <f t="shared" si="96"/>
        <v/>
      </c>
      <c r="AT64" s="32" t="str">
        <f t="shared" si="97"/>
        <v/>
      </c>
      <c r="AU64" s="32" t="str">
        <f t="shared" si="98"/>
        <v/>
      </c>
      <c r="AV64" s="32" t="str">
        <f t="shared" si="99"/>
        <v/>
      </c>
      <c r="AW64" s="32" t="str">
        <f t="shared" si="100"/>
        <v/>
      </c>
      <c r="AX64" s="32" t="str">
        <f t="shared" si="101"/>
        <v/>
      </c>
      <c r="AY64" s="32" t="str">
        <f t="shared" si="102"/>
        <v/>
      </c>
      <c r="AZ64" s="32" t="str">
        <f t="shared" si="103"/>
        <v/>
      </c>
      <c r="BA64" s="32" t="str">
        <f t="shared" si="104"/>
        <v/>
      </c>
      <c r="BB64" s="32" t="str">
        <f t="shared" si="105"/>
        <v/>
      </c>
      <c r="BC64" s="32" t="str">
        <f t="shared" si="106"/>
        <v/>
      </c>
      <c r="BD64" s="32" t="str">
        <f t="shared" si="107"/>
        <v/>
      </c>
      <c r="BE64" s="32" t="str">
        <f t="shared" si="108"/>
        <v/>
      </c>
      <c r="BF64" s="32" t="str">
        <f t="shared" si="109"/>
        <v/>
      </c>
      <c r="BG64" s="32" t="str">
        <f t="shared" si="110"/>
        <v/>
      </c>
      <c r="BH64" s="32" t="str">
        <f t="shared" si="111"/>
        <v/>
      </c>
      <c r="BI64" s="32" t="str">
        <f t="shared" si="112"/>
        <v/>
      </c>
      <c r="BJ64" s="32" t="str">
        <f t="shared" si="113"/>
        <v/>
      </c>
      <c r="BK64" s="32" t="str">
        <f t="shared" si="114"/>
        <v/>
      </c>
      <c r="BL64" s="32" t="str">
        <f t="shared" si="115"/>
        <v/>
      </c>
      <c r="BM64" s="32" t="str">
        <f t="shared" si="116"/>
        <v/>
      </c>
      <c r="BN64" s="32" t="str">
        <f t="shared" si="117"/>
        <v/>
      </c>
      <c r="BO64" s="32" t="str">
        <f t="shared" si="118"/>
        <v/>
      </c>
      <c r="BP64" s="32" t="str">
        <f t="shared" si="119"/>
        <v/>
      </c>
      <c r="BQ64" s="32" t="str">
        <f t="shared" si="120"/>
        <v/>
      </c>
      <c r="BR64" s="32" t="str">
        <f t="shared" si="121"/>
        <v/>
      </c>
      <c r="BS64" s="32" t="str">
        <f t="shared" si="122"/>
        <v/>
      </c>
      <c r="BT64" s="32" t="str">
        <f t="shared" si="123"/>
        <v/>
      </c>
      <c r="BU64" s="32" t="str">
        <f t="shared" si="124"/>
        <v/>
      </c>
      <c r="BV64" s="32" t="str">
        <f t="shared" si="125"/>
        <v/>
      </c>
      <c r="BW64" s="32" t="str">
        <f t="shared" si="126"/>
        <v/>
      </c>
      <c r="BX64" s="32" t="str">
        <f t="shared" si="127"/>
        <v/>
      </c>
      <c r="BY64" s="32" t="str">
        <f t="shared" si="128"/>
        <v/>
      </c>
      <c r="BZ64" s="32" t="str">
        <f t="shared" si="129"/>
        <v/>
      </c>
      <c r="CA64" s="32" t="str">
        <f t="shared" si="130"/>
        <v/>
      </c>
      <c r="CB64" s="32" t="str">
        <f t="shared" si="131"/>
        <v/>
      </c>
      <c r="CC64" s="32" t="str">
        <f t="shared" si="132"/>
        <v/>
      </c>
      <c r="CD64" s="32" t="str">
        <f t="shared" si="133"/>
        <v/>
      </c>
      <c r="CE64" s="32" t="str">
        <f t="shared" si="134"/>
        <v/>
      </c>
      <c r="CF64" s="32" t="str">
        <f t="shared" si="135"/>
        <v/>
      </c>
      <c r="CG64" s="32" t="str">
        <f t="shared" si="136"/>
        <v/>
      </c>
      <c r="CH64" s="32" t="str">
        <f t="shared" si="137"/>
        <v/>
      </c>
      <c r="CI64" s="32" t="str">
        <f t="shared" si="138"/>
        <v/>
      </c>
      <c r="CJ64" s="32" t="str">
        <f t="shared" si="139"/>
        <v/>
      </c>
      <c r="CK64" s="32" t="str">
        <f t="shared" si="140"/>
        <v/>
      </c>
      <c r="CL64" s="32" t="str">
        <f t="shared" si="141"/>
        <v/>
      </c>
      <c r="CM64" s="32" t="str">
        <f t="shared" si="142"/>
        <v/>
      </c>
      <c r="CN64" s="32" t="str">
        <f t="shared" si="143"/>
        <v/>
      </c>
      <c r="CO64" s="32" t="str">
        <f t="shared" si="144"/>
        <v/>
      </c>
      <c r="CP64" s="32" t="str">
        <f t="shared" si="145"/>
        <v/>
      </c>
      <c r="CQ64" s="32" t="str">
        <f t="shared" si="146"/>
        <v/>
      </c>
      <c r="CR64" s="32" t="str">
        <f t="shared" si="147"/>
        <v/>
      </c>
      <c r="CS64" s="32" t="str">
        <f t="shared" si="148"/>
        <v/>
      </c>
      <c r="CT64" s="32" t="str">
        <f t="shared" si="149"/>
        <v/>
      </c>
      <c r="CU64" s="32" t="str">
        <f t="shared" si="150"/>
        <v/>
      </c>
      <c r="CV64" s="32" t="str">
        <f t="shared" si="151"/>
        <v/>
      </c>
      <c r="CW64" s="32" t="str">
        <f t="shared" si="152"/>
        <v/>
      </c>
      <c r="CX64" s="32" t="str">
        <f t="shared" si="153"/>
        <v/>
      </c>
      <c r="CY64" s="32" t="str">
        <f t="shared" si="154"/>
        <v/>
      </c>
      <c r="CZ64" s="32" t="str">
        <f t="shared" si="155"/>
        <v/>
      </c>
      <c r="DA64" s="32" t="str">
        <f t="shared" si="156"/>
        <v/>
      </c>
      <c r="DB64" s="32" t="str">
        <f t="shared" si="157"/>
        <v/>
      </c>
      <c r="DC64" s="32" t="str">
        <f t="shared" si="158"/>
        <v/>
      </c>
      <c r="DD64" s="32" t="str">
        <f t="shared" si="159"/>
        <v/>
      </c>
      <c r="DE64" s="32" t="str">
        <f t="shared" si="160"/>
        <v/>
      </c>
      <c r="DF64" s="32" t="str">
        <f t="shared" si="161"/>
        <v/>
      </c>
      <c r="DG64" s="32" t="str">
        <f t="shared" si="162"/>
        <v/>
      </c>
      <c r="DH64" s="32" t="str">
        <f t="shared" si="163"/>
        <v/>
      </c>
      <c r="DI64" s="32" t="str">
        <f t="shared" si="164"/>
        <v/>
      </c>
      <c r="DJ64" s="32" t="str">
        <f t="shared" si="165"/>
        <v/>
      </c>
      <c r="DK64" s="10"/>
      <c r="DL64" s="21">
        <f t="shared" si="166"/>
        <v>0</v>
      </c>
      <c r="DM64" s="17">
        <f t="shared" si="167"/>
        <v>0</v>
      </c>
      <c r="DO64" s="24">
        <v>0</v>
      </c>
      <c r="DP64" s="24">
        <v>4.75</v>
      </c>
      <c r="DQ64" s="21">
        <f>AVERAGE(DQ63,DQ65)</f>
        <v>0</v>
      </c>
      <c r="DS64" s="24">
        <v>4.75</v>
      </c>
      <c r="DT64" s="24">
        <v>0</v>
      </c>
      <c r="DU64" s="21">
        <f>AVERAGE(DU63,DU65)</f>
        <v>0</v>
      </c>
    </row>
    <row r="65" spans="6:125" ht="15" x14ac:dyDescent="0.15">
      <c r="F65" s="12" t="s">
        <v>78</v>
      </c>
      <c r="G65" s="26"/>
      <c r="H65" s="7" t="s">
        <v>74</v>
      </c>
      <c r="I65" s="149">
        <f t="shared" ref="I65:I69" si="171">G65*$G$54</f>
        <v>0</v>
      </c>
      <c r="J65" s="6" t="s">
        <v>79</v>
      </c>
      <c r="K65" s="6">
        <f t="shared" ref="K65:K69" si="172">ROUNDDOWN(I65/60,0)</f>
        <v>0</v>
      </c>
      <c r="L65" s="13">
        <f t="shared" ref="L65:L69" si="173">I65-K65*60</f>
        <v>0</v>
      </c>
      <c r="AE65" s="27"/>
      <c r="AF65" s="29">
        <v>5</v>
      </c>
      <c r="AG65" s="17"/>
      <c r="AH65" s="32" t="str">
        <f t="shared" si="85"/>
        <v/>
      </c>
      <c r="AI65" s="32" t="str">
        <f t="shared" si="86"/>
        <v/>
      </c>
      <c r="AJ65" s="32" t="str">
        <f t="shared" si="87"/>
        <v/>
      </c>
      <c r="AK65" s="32" t="str">
        <f t="shared" si="88"/>
        <v/>
      </c>
      <c r="AL65" s="32" t="str">
        <f t="shared" si="89"/>
        <v/>
      </c>
      <c r="AM65" s="32" t="str">
        <f t="shared" si="90"/>
        <v/>
      </c>
      <c r="AN65" s="32" t="str">
        <f t="shared" si="91"/>
        <v/>
      </c>
      <c r="AO65" s="32" t="str">
        <f t="shared" si="92"/>
        <v/>
      </c>
      <c r="AP65" s="32" t="str">
        <f t="shared" si="93"/>
        <v/>
      </c>
      <c r="AQ65" s="32" t="str">
        <f t="shared" si="94"/>
        <v/>
      </c>
      <c r="AR65" s="32" t="str">
        <f t="shared" si="95"/>
        <v/>
      </c>
      <c r="AS65" s="32" t="str">
        <f t="shared" si="96"/>
        <v/>
      </c>
      <c r="AT65" s="32" t="str">
        <f t="shared" si="97"/>
        <v/>
      </c>
      <c r="AU65" s="32" t="str">
        <f t="shared" si="98"/>
        <v/>
      </c>
      <c r="AV65" s="32" t="str">
        <f t="shared" si="99"/>
        <v/>
      </c>
      <c r="AW65" s="32" t="str">
        <f t="shared" si="100"/>
        <v/>
      </c>
      <c r="AX65" s="32" t="str">
        <f t="shared" si="101"/>
        <v/>
      </c>
      <c r="AY65" s="32" t="str">
        <f t="shared" si="102"/>
        <v/>
      </c>
      <c r="AZ65" s="32" t="str">
        <f t="shared" si="103"/>
        <v/>
      </c>
      <c r="BA65" s="32" t="str">
        <f t="shared" si="104"/>
        <v/>
      </c>
      <c r="BB65" s="32" t="str">
        <f t="shared" si="105"/>
        <v/>
      </c>
      <c r="BC65" s="32" t="str">
        <f t="shared" si="106"/>
        <v/>
      </c>
      <c r="BD65" s="32" t="str">
        <f t="shared" si="107"/>
        <v/>
      </c>
      <c r="BE65" s="32" t="str">
        <f t="shared" si="108"/>
        <v/>
      </c>
      <c r="BF65" s="32" t="str">
        <f t="shared" si="109"/>
        <v/>
      </c>
      <c r="BG65" s="32" t="str">
        <f t="shared" si="110"/>
        <v/>
      </c>
      <c r="BH65" s="32" t="str">
        <f t="shared" si="111"/>
        <v/>
      </c>
      <c r="BI65" s="32" t="str">
        <f t="shared" si="112"/>
        <v/>
      </c>
      <c r="BJ65" s="32" t="str">
        <f t="shared" si="113"/>
        <v/>
      </c>
      <c r="BK65" s="32" t="str">
        <f t="shared" si="114"/>
        <v/>
      </c>
      <c r="BL65" s="32" t="str">
        <f t="shared" si="115"/>
        <v/>
      </c>
      <c r="BM65" s="32" t="str">
        <f t="shared" si="116"/>
        <v/>
      </c>
      <c r="BN65" s="32" t="str">
        <f t="shared" si="117"/>
        <v/>
      </c>
      <c r="BO65" s="32" t="str">
        <f t="shared" si="118"/>
        <v/>
      </c>
      <c r="BP65" s="32" t="str">
        <f t="shared" si="119"/>
        <v/>
      </c>
      <c r="BQ65" s="32" t="str">
        <f t="shared" si="120"/>
        <v/>
      </c>
      <c r="BR65" s="32" t="str">
        <f t="shared" si="121"/>
        <v/>
      </c>
      <c r="BS65" s="32" t="str">
        <f t="shared" si="122"/>
        <v/>
      </c>
      <c r="BT65" s="32" t="str">
        <f t="shared" si="123"/>
        <v/>
      </c>
      <c r="BU65" s="32" t="str">
        <f t="shared" si="124"/>
        <v/>
      </c>
      <c r="BV65" s="32" t="str">
        <f t="shared" si="125"/>
        <v/>
      </c>
      <c r="BW65" s="32" t="str">
        <f t="shared" si="126"/>
        <v/>
      </c>
      <c r="BX65" s="32" t="str">
        <f t="shared" si="127"/>
        <v/>
      </c>
      <c r="BY65" s="32" t="str">
        <f t="shared" si="128"/>
        <v/>
      </c>
      <c r="BZ65" s="32" t="str">
        <f t="shared" si="129"/>
        <v/>
      </c>
      <c r="CA65" s="32" t="str">
        <f t="shared" si="130"/>
        <v/>
      </c>
      <c r="CB65" s="32" t="str">
        <f t="shared" si="131"/>
        <v/>
      </c>
      <c r="CC65" s="32" t="str">
        <f t="shared" si="132"/>
        <v/>
      </c>
      <c r="CD65" s="32" t="str">
        <f t="shared" si="133"/>
        <v/>
      </c>
      <c r="CE65" s="32" t="str">
        <f t="shared" si="134"/>
        <v/>
      </c>
      <c r="CF65" s="32" t="str">
        <f t="shared" si="135"/>
        <v/>
      </c>
      <c r="CG65" s="32" t="str">
        <f t="shared" si="136"/>
        <v/>
      </c>
      <c r="CH65" s="32" t="str">
        <f t="shared" si="137"/>
        <v/>
      </c>
      <c r="CI65" s="32" t="str">
        <f t="shared" si="138"/>
        <v/>
      </c>
      <c r="CJ65" s="32" t="str">
        <f t="shared" si="139"/>
        <v/>
      </c>
      <c r="CK65" s="32" t="str">
        <f t="shared" si="140"/>
        <v/>
      </c>
      <c r="CL65" s="32" t="str">
        <f t="shared" si="141"/>
        <v/>
      </c>
      <c r="CM65" s="32" t="str">
        <f t="shared" si="142"/>
        <v/>
      </c>
      <c r="CN65" s="32" t="str">
        <f t="shared" si="143"/>
        <v/>
      </c>
      <c r="CO65" s="32" t="str">
        <f t="shared" si="144"/>
        <v/>
      </c>
      <c r="CP65" s="32" t="str">
        <f t="shared" si="145"/>
        <v/>
      </c>
      <c r="CQ65" s="32" t="str">
        <f t="shared" si="146"/>
        <v/>
      </c>
      <c r="CR65" s="32" t="str">
        <f t="shared" si="147"/>
        <v/>
      </c>
      <c r="CS65" s="32" t="str">
        <f t="shared" si="148"/>
        <v/>
      </c>
      <c r="CT65" s="32" t="str">
        <f t="shared" si="149"/>
        <v/>
      </c>
      <c r="CU65" s="32" t="str">
        <f t="shared" si="150"/>
        <v/>
      </c>
      <c r="CV65" s="32" t="str">
        <f t="shared" si="151"/>
        <v/>
      </c>
      <c r="CW65" s="32" t="str">
        <f t="shared" si="152"/>
        <v/>
      </c>
      <c r="CX65" s="32" t="str">
        <f t="shared" si="153"/>
        <v/>
      </c>
      <c r="CY65" s="32" t="str">
        <f t="shared" si="154"/>
        <v/>
      </c>
      <c r="CZ65" s="32" t="str">
        <f t="shared" si="155"/>
        <v/>
      </c>
      <c r="DA65" s="32" t="str">
        <f t="shared" si="156"/>
        <v/>
      </c>
      <c r="DB65" s="32" t="str">
        <f t="shared" si="157"/>
        <v/>
      </c>
      <c r="DC65" s="32" t="str">
        <f t="shared" si="158"/>
        <v/>
      </c>
      <c r="DD65" s="32" t="str">
        <f t="shared" si="159"/>
        <v/>
      </c>
      <c r="DE65" s="32" t="str">
        <f t="shared" si="160"/>
        <v/>
      </c>
      <c r="DF65" s="32" t="str">
        <f t="shared" si="161"/>
        <v/>
      </c>
      <c r="DG65" s="32" t="str">
        <f t="shared" si="162"/>
        <v/>
      </c>
      <c r="DH65" s="32" t="str">
        <f t="shared" si="163"/>
        <v/>
      </c>
      <c r="DI65" s="32" t="str">
        <f t="shared" si="164"/>
        <v/>
      </c>
      <c r="DJ65" s="32" t="str">
        <f t="shared" si="165"/>
        <v/>
      </c>
      <c r="DK65" s="10"/>
      <c r="DL65" s="21">
        <f t="shared" si="166"/>
        <v>0</v>
      </c>
      <c r="DM65" s="17">
        <f t="shared" si="167"/>
        <v>0</v>
      </c>
      <c r="DO65" s="24">
        <v>0</v>
      </c>
      <c r="DP65" s="24">
        <v>5</v>
      </c>
      <c r="DQ65" s="21">
        <f>T47</f>
        <v>0</v>
      </c>
      <c r="DS65" s="24">
        <v>5</v>
      </c>
      <c r="DT65" s="24">
        <v>0</v>
      </c>
      <c r="DU65" s="21">
        <f>Y47</f>
        <v>0</v>
      </c>
    </row>
    <row r="66" spans="6:125" ht="15" x14ac:dyDescent="0.15">
      <c r="F66" s="12" t="s">
        <v>78</v>
      </c>
      <c r="G66" s="26"/>
      <c r="H66" s="7" t="s">
        <v>74</v>
      </c>
      <c r="I66" s="149">
        <f t="shared" si="171"/>
        <v>0</v>
      </c>
      <c r="J66" s="6" t="s">
        <v>79</v>
      </c>
      <c r="K66" s="6">
        <f t="shared" si="172"/>
        <v>0</v>
      </c>
      <c r="L66" s="13">
        <f t="shared" si="173"/>
        <v>0</v>
      </c>
      <c r="AE66" s="27"/>
      <c r="AF66" s="29">
        <v>5.25</v>
      </c>
      <c r="AG66" s="17"/>
      <c r="AH66" s="32" t="str">
        <f t="shared" si="85"/>
        <v/>
      </c>
      <c r="AI66" s="32" t="str">
        <f t="shared" si="86"/>
        <v/>
      </c>
      <c r="AJ66" s="32" t="str">
        <f t="shared" si="87"/>
        <v/>
      </c>
      <c r="AK66" s="32" t="str">
        <f t="shared" si="88"/>
        <v/>
      </c>
      <c r="AL66" s="32" t="str">
        <f t="shared" si="89"/>
        <v/>
      </c>
      <c r="AM66" s="32" t="str">
        <f t="shared" si="90"/>
        <v/>
      </c>
      <c r="AN66" s="32" t="str">
        <f t="shared" si="91"/>
        <v/>
      </c>
      <c r="AO66" s="32" t="str">
        <f t="shared" si="92"/>
        <v/>
      </c>
      <c r="AP66" s="32" t="str">
        <f t="shared" si="93"/>
        <v/>
      </c>
      <c r="AQ66" s="32" t="str">
        <f t="shared" si="94"/>
        <v/>
      </c>
      <c r="AR66" s="32" t="str">
        <f t="shared" si="95"/>
        <v/>
      </c>
      <c r="AS66" s="32" t="str">
        <f t="shared" si="96"/>
        <v/>
      </c>
      <c r="AT66" s="32" t="str">
        <f t="shared" si="97"/>
        <v/>
      </c>
      <c r="AU66" s="32" t="str">
        <f t="shared" si="98"/>
        <v/>
      </c>
      <c r="AV66" s="32" t="str">
        <f t="shared" si="99"/>
        <v/>
      </c>
      <c r="AW66" s="32" t="str">
        <f t="shared" si="100"/>
        <v/>
      </c>
      <c r="AX66" s="32" t="str">
        <f t="shared" si="101"/>
        <v/>
      </c>
      <c r="AY66" s="32" t="str">
        <f t="shared" si="102"/>
        <v/>
      </c>
      <c r="AZ66" s="32" t="str">
        <f t="shared" si="103"/>
        <v/>
      </c>
      <c r="BA66" s="32" t="str">
        <f t="shared" si="104"/>
        <v/>
      </c>
      <c r="BB66" s="32" t="str">
        <f t="shared" si="105"/>
        <v/>
      </c>
      <c r="BC66" s="32" t="str">
        <f t="shared" si="106"/>
        <v/>
      </c>
      <c r="BD66" s="32" t="str">
        <f t="shared" si="107"/>
        <v/>
      </c>
      <c r="BE66" s="32" t="str">
        <f t="shared" si="108"/>
        <v/>
      </c>
      <c r="BF66" s="32" t="str">
        <f t="shared" si="109"/>
        <v/>
      </c>
      <c r="BG66" s="32" t="str">
        <f t="shared" si="110"/>
        <v/>
      </c>
      <c r="BH66" s="32" t="str">
        <f t="shared" si="111"/>
        <v/>
      </c>
      <c r="BI66" s="32" t="str">
        <f t="shared" si="112"/>
        <v/>
      </c>
      <c r="BJ66" s="32" t="str">
        <f t="shared" si="113"/>
        <v/>
      </c>
      <c r="BK66" s="32" t="str">
        <f t="shared" si="114"/>
        <v/>
      </c>
      <c r="BL66" s="32" t="str">
        <f t="shared" si="115"/>
        <v/>
      </c>
      <c r="BM66" s="32" t="str">
        <f t="shared" si="116"/>
        <v/>
      </c>
      <c r="BN66" s="32" t="str">
        <f t="shared" si="117"/>
        <v/>
      </c>
      <c r="BO66" s="32" t="str">
        <f t="shared" si="118"/>
        <v/>
      </c>
      <c r="BP66" s="32" t="str">
        <f t="shared" si="119"/>
        <v/>
      </c>
      <c r="BQ66" s="32" t="str">
        <f t="shared" si="120"/>
        <v/>
      </c>
      <c r="BR66" s="32" t="str">
        <f t="shared" si="121"/>
        <v/>
      </c>
      <c r="BS66" s="32" t="str">
        <f t="shared" si="122"/>
        <v/>
      </c>
      <c r="BT66" s="32" t="str">
        <f t="shared" si="123"/>
        <v/>
      </c>
      <c r="BU66" s="32" t="str">
        <f t="shared" si="124"/>
        <v/>
      </c>
      <c r="BV66" s="32" t="str">
        <f t="shared" si="125"/>
        <v/>
      </c>
      <c r="BW66" s="32" t="str">
        <f t="shared" si="126"/>
        <v/>
      </c>
      <c r="BX66" s="32" t="str">
        <f t="shared" si="127"/>
        <v/>
      </c>
      <c r="BY66" s="32" t="str">
        <f t="shared" si="128"/>
        <v/>
      </c>
      <c r="BZ66" s="32" t="str">
        <f t="shared" si="129"/>
        <v/>
      </c>
      <c r="CA66" s="32" t="str">
        <f t="shared" si="130"/>
        <v/>
      </c>
      <c r="CB66" s="32" t="str">
        <f t="shared" si="131"/>
        <v/>
      </c>
      <c r="CC66" s="32" t="str">
        <f t="shared" si="132"/>
        <v/>
      </c>
      <c r="CD66" s="32" t="str">
        <f t="shared" si="133"/>
        <v/>
      </c>
      <c r="CE66" s="32" t="str">
        <f t="shared" si="134"/>
        <v/>
      </c>
      <c r="CF66" s="32" t="str">
        <f t="shared" si="135"/>
        <v/>
      </c>
      <c r="CG66" s="32" t="str">
        <f t="shared" si="136"/>
        <v/>
      </c>
      <c r="CH66" s="32" t="str">
        <f t="shared" si="137"/>
        <v/>
      </c>
      <c r="CI66" s="32" t="str">
        <f t="shared" si="138"/>
        <v/>
      </c>
      <c r="CJ66" s="32" t="str">
        <f t="shared" si="139"/>
        <v/>
      </c>
      <c r="CK66" s="32" t="str">
        <f t="shared" si="140"/>
        <v/>
      </c>
      <c r="CL66" s="32" t="str">
        <f t="shared" si="141"/>
        <v/>
      </c>
      <c r="CM66" s="32" t="str">
        <f t="shared" si="142"/>
        <v/>
      </c>
      <c r="CN66" s="32" t="str">
        <f t="shared" si="143"/>
        <v/>
      </c>
      <c r="CO66" s="32" t="str">
        <f t="shared" si="144"/>
        <v/>
      </c>
      <c r="CP66" s="32" t="str">
        <f t="shared" si="145"/>
        <v/>
      </c>
      <c r="CQ66" s="32" t="str">
        <f t="shared" si="146"/>
        <v/>
      </c>
      <c r="CR66" s="32" t="str">
        <f t="shared" si="147"/>
        <v/>
      </c>
      <c r="CS66" s="32" t="str">
        <f t="shared" si="148"/>
        <v/>
      </c>
      <c r="CT66" s="32" t="str">
        <f t="shared" si="149"/>
        <v/>
      </c>
      <c r="CU66" s="32" t="str">
        <f t="shared" si="150"/>
        <v/>
      </c>
      <c r="CV66" s="32" t="str">
        <f t="shared" si="151"/>
        <v/>
      </c>
      <c r="CW66" s="32" t="str">
        <f t="shared" si="152"/>
        <v/>
      </c>
      <c r="CX66" s="32" t="str">
        <f t="shared" si="153"/>
        <v/>
      </c>
      <c r="CY66" s="32" t="str">
        <f t="shared" si="154"/>
        <v/>
      </c>
      <c r="CZ66" s="32" t="str">
        <f t="shared" si="155"/>
        <v/>
      </c>
      <c r="DA66" s="32" t="str">
        <f t="shared" si="156"/>
        <v/>
      </c>
      <c r="DB66" s="32" t="str">
        <f t="shared" si="157"/>
        <v/>
      </c>
      <c r="DC66" s="32" t="str">
        <f t="shared" si="158"/>
        <v/>
      </c>
      <c r="DD66" s="32" t="str">
        <f t="shared" si="159"/>
        <v/>
      </c>
      <c r="DE66" s="32" t="str">
        <f t="shared" si="160"/>
        <v/>
      </c>
      <c r="DF66" s="32" t="str">
        <f t="shared" si="161"/>
        <v/>
      </c>
      <c r="DG66" s="32" t="str">
        <f t="shared" si="162"/>
        <v/>
      </c>
      <c r="DH66" s="32" t="str">
        <f t="shared" si="163"/>
        <v/>
      </c>
      <c r="DI66" s="32" t="str">
        <f t="shared" si="164"/>
        <v/>
      </c>
      <c r="DJ66" s="32" t="str">
        <f t="shared" si="165"/>
        <v/>
      </c>
      <c r="DK66" s="10"/>
      <c r="DL66" s="21">
        <f t="shared" si="166"/>
        <v>0</v>
      </c>
      <c r="DM66" s="17">
        <f t="shared" si="167"/>
        <v>0</v>
      </c>
      <c r="DO66" s="24">
        <v>0</v>
      </c>
      <c r="DP66" s="24">
        <v>5.25</v>
      </c>
      <c r="DQ66" s="21">
        <f>AVERAGE(DQ65,DQ67)</f>
        <v>0</v>
      </c>
      <c r="DS66" s="24">
        <v>5.25</v>
      </c>
      <c r="DT66" s="24">
        <v>0</v>
      </c>
      <c r="DU66" s="21">
        <f>AVERAGE(DU65,DU67)</f>
        <v>0</v>
      </c>
    </row>
    <row r="67" spans="6:125" ht="15" x14ac:dyDescent="0.15">
      <c r="F67" s="12" t="s">
        <v>78</v>
      </c>
      <c r="G67" s="26"/>
      <c r="H67" s="7" t="s">
        <v>74</v>
      </c>
      <c r="I67" s="149">
        <f t="shared" si="171"/>
        <v>0</v>
      </c>
      <c r="J67" s="6" t="s">
        <v>79</v>
      </c>
      <c r="K67" s="6">
        <f t="shared" si="172"/>
        <v>0</v>
      </c>
      <c r="L67" s="13">
        <f t="shared" si="173"/>
        <v>0</v>
      </c>
      <c r="AE67" s="27"/>
      <c r="AF67" s="29">
        <v>5.5</v>
      </c>
      <c r="AG67" s="17"/>
      <c r="AH67" s="32" t="str">
        <f t="shared" si="85"/>
        <v/>
      </c>
      <c r="AI67" s="32" t="str">
        <f t="shared" si="86"/>
        <v/>
      </c>
      <c r="AJ67" s="32" t="str">
        <f t="shared" si="87"/>
        <v/>
      </c>
      <c r="AK67" s="32" t="str">
        <f t="shared" si="88"/>
        <v/>
      </c>
      <c r="AL67" s="32" t="str">
        <f t="shared" si="89"/>
        <v/>
      </c>
      <c r="AM67" s="32" t="str">
        <f t="shared" si="90"/>
        <v/>
      </c>
      <c r="AN67" s="32" t="str">
        <f t="shared" si="91"/>
        <v/>
      </c>
      <c r="AO67" s="32" t="str">
        <f t="shared" si="92"/>
        <v/>
      </c>
      <c r="AP67" s="32" t="str">
        <f t="shared" si="93"/>
        <v/>
      </c>
      <c r="AQ67" s="32" t="str">
        <f t="shared" si="94"/>
        <v/>
      </c>
      <c r="AR67" s="32" t="str">
        <f t="shared" si="95"/>
        <v/>
      </c>
      <c r="AS67" s="32" t="str">
        <f t="shared" si="96"/>
        <v/>
      </c>
      <c r="AT67" s="32" t="str">
        <f t="shared" si="97"/>
        <v/>
      </c>
      <c r="AU67" s="32" t="str">
        <f t="shared" si="98"/>
        <v/>
      </c>
      <c r="AV67" s="32" t="str">
        <f t="shared" si="99"/>
        <v/>
      </c>
      <c r="AW67" s="32" t="str">
        <f t="shared" si="100"/>
        <v/>
      </c>
      <c r="AX67" s="32" t="str">
        <f t="shared" si="101"/>
        <v/>
      </c>
      <c r="AY67" s="32" t="str">
        <f t="shared" si="102"/>
        <v/>
      </c>
      <c r="AZ67" s="32" t="str">
        <f t="shared" si="103"/>
        <v/>
      </c>
      <c r="BA67" s="32" t="str">
        <f t="shared" si="104"/>
        <v/>
      </c>
      <c r="BB67" s="32" t="str">
        <f t="shared" si="105"/>
        <v/>
      </c>
      <c r="BC67" s="32" t="str">
        <f t="shared" si="106"/>
        <v/>
      </c>
      <c r="BD67" s="32" t="str">
        <f t="shared" si="107"/>
        <v/>
      </c>
      <c r="BE67" s="32" t="str">
        <f t="shared" si="108"/>
        <v/>
      </c>
      <c r="BF67" s="32" t="str">
        <f t="shared" si="109"/>
        <v/>
      </c>
      <c r="BG67" s="32" t="str">
        <f t="shared" si="110"/>
        <v/>
      </c>
      <c r="BH67" s="32" t="str">
        <f t="shared" si="111"/>
        <v/>
      </c>
      <c r="BI67" s="32" t="str">
        <f t="shared" si="112"/>
        <v/>
      </c>
      <c r="BJ67" s="32" t="str">
        <f t="shared" si="113"/>
        <v/>
      </c>
      <c r="BK67" s="32" t="str">
        <f t="shared" si="114"/>
        <v/>
      </c>
      <c r="BL67" s="32" t="str">
        <f t="shared" si="115"/>
        <v/>
      </c>
      <c r="BM67" s="32" t="str">
        <f t="shared" si="116"/>
        <v/>
      </c>
      <c r="BN67" s="32" t="str">
        <f t="shared" si="117"/>
        <v/>
      </c>
      <c r="BO67" s="32" t="str">
        <f t="shared" si="118"/>
        <v/>
      </c>
      <c r="BP67" s="32" t="str">
        <f t="shared" si="119"/>
        <v/>
      </c>
      <c r="BQ67" s="32" t="str">
        <f t="shared" si="120"/>
        <v/>
      </c>
      <c r="BR67" s="32" t="str">
        <f t="shared" si="121"/>
        <v/>
      </c>
      <c r="BS67" s="32" t="str">
        <f t="shared" si="122"/>
        <v/>
      </c>
      <c r="BT67" s="32" t="str">
        <f t="shared" si="123"/>
        <v/>
      </c>
      <c r="BU67" s="32" t="str">
        <f t="shared" si="124"/>
        <v/>
      </c>
      <c r="BV67" s="32" t="str">
        <f t="shared" si="125"/>
        <v/>
      </c>
      <c r="BW67" s="32" t="str">
        <f t="shared" si="126"/>
        <v/>
      </c>
      <c r="BX67" s="32" t="str">
        <f t="shared" si="127"/>
        <v/>
      </c>
      <c r="BY67" s="32" t="str">
        <f t="shared" si="128"/>
        <v/>
      </c>
      <c r="BZ67" s="32" t="str">
        <f t="shared" si="129"/>
        <v/>
      </c>
      <c r="CA67" s="32" t="str">
        <f t="shared" si="130"/>
        <v/>
      </c>
      <c r="CB67" s="32" t="str">
        <f t="shared" si="131"/>
        <v/>
      </c>
      <c r="CC67" s="32" t="str">
        <f t="shared" si="132"/>
        <v/>
      </c>
      <c r="CD67" s="32" t="str">
        <f t="shared" si="133"/>
        <v/>
      </c>
      <c r="CE67" s="32" t="str">
        <f t="shared" si="134"/>
        <v/>
      </c>
      <c r="CF67" s="32" t="str">
        <f t="shared" si="135"/>
        <v/>
      </c>
      <c r="CG67" s="32" t="str">
        <f t="shared" si="136"/>
        <v/>
      </c>
      <c r="CH67" s="32" t="str">
        <f t="shared" si="137"/>
        <v/>
      </c>
      <c r="CI67" s="32" t="str">
        <f t="shared" si="138"/>
        <v/>
      </c>
      <c r="CJ67" s="32" t="str">
        <f t="shared" si="139"/>
        <v/>
      </c>
      <c r="CK67" s="32" t="str">
        <f t="shared" si="140"/>
        <v/>
      </c>
      <c r="CL67" s="32" t="str">
        <f t="shared" si="141"/>
        <v/>
      </c>
      <c r="CM67" s="32" t="str">
        <f t="shared" si="142"/>
        <v/>
      </c>
      <c r="CN67" s="32" t="str">
        <f t="shared" si="143"/>
        <v/>
      </c>
      <c r="CO67" s="32" t="str">
        <f t="shared" si="144"/>
        <v/>
      </c>
      <c r="CP67" s="32" t="str">
        <f t="shared" si="145"/>
        <v/>
      </c>
      <c r="CQ67" s="32" t="str">
        <f t="shared" si="146"/>
        <v/>
      </c>
      <c r="CR67" s="32" t="str">
        <f t="shared" si="147"/>
        <v/>
      </c>
      <c r="CS67" s="32" t="str">
        <f t="shared" si="148"/>
        <v/>
      </c>
      <c r="CT67" s="32" t="str">
        <f t="shared" si="149"/>
        <v/>
      </c>
      <c r="CU67" s="32" t="str">
        <f t="shared" si="150"/>
        <v/>
      </c>
      <c r="CV67" s="32" t="str">
        <f t="shared" si="151"/>
        <v/>
      </c>
      <c r="CW67" s="32" t="str">
        <f t="shared" si="152"/>
        <v/>
      </c>
      <c r="CX67" s="32" t="str">
        <f t="shared" si="153"/>
        <v/>
      </c>
      <c r="CY67" s="32" t="str">
        <f t="shared" si="154"/>
        <v/>
      </c>
      <c r="CZ67" s="32" t="str">
        <f t="shared" si="155"/>
        <v/>
      </c>
      <c r="DA67" s="32" t="str">
        <f t="shared" si="156"/>
        <v/>
      </c>
      <c r="DB67" s="32" t="str">
        <f t="shared" si="157"/>
        <v/>
      </c>
      <c r="DC67" s="32" t="str">
        <f t="shared" si="158"/>
        <v/>
      </c>
      <c r="DD67" s="32" t="str">
        <f t="shared" si="159"/>
        <v/>
      </c>
      <c r="DE67" s="32" t="str">
        <f t="shared" si="160"/>
        <v/>
      </c>
      <c r="DF67" s="32" t="str">
        <f t="shared" si="161"/>
        <v/>
      </c>
      <c r="DG67" s="32" t="str">
        <f t="shared" si="162"/>
        <v/>
      </c>
      <c r="DH67" s="32" t="str">
        <f t="shared" si="163"/>
        <v/>
      </c>
      <c r="DI67" s="32" t="str">
        <f t="shared" si="164"/>
        <v/>
      </c>
      <c r="DJ67" s="32" t="str">
        <f t="shared" si="165"/>
        <v/>
      </c>
      <c r="DK67" s="10"/>
      <c r="DL67" s="21">
        <f t="shared" si="166"/>
        <v>0</v>
      </c>
      <c r="DM67" s="17">
        <f t="shared" si="167"/>
        <v>0</v>
      </c>
      <c r="DO67" s="24">
        <v>0</v>
      </c>
      <c r="DP67" s="24">
        <v>5.5</v>
      </c>
      <c r="DQ67" s="21">
        <f>T48</f>
        <v>0</v>
      </c>
      <c r="DS67" s="24">
        <v>5.5</v>
      </c>
      <c r="DT67" s="24">
        <v>0</v>
      </c>
      <c r="DU67" s="21">
        <f>Y48</f>
        <v>0</v>
      </c>
    </row>
    <row r="68" spans="6:125" ht="15" x14ac:dyDescent="0.15">
      <c r="F68" s="12" t="s">
        <v>78</v>
      </c>
      <c r="G68" s="26"/>
      <c r="H68" s="7" t="s">
        <v>74</v>
      </c>
      <c r="I68" s="149">
        <f t="shared" si="171"/>
        <v>0</v>
      </c>
      <c r="J68" s="6" t="s">
        <v>79</v>
      </c>
      <c r="K68" s="6">
        <f t="shared" si="172"/>
        <v>0</v>
      </c>
      <c r="L68" s="13">
        <f t="shared" si="173"/>
        <v>0</v>
      </c>
      <c r="AE68" s="27"/>
      <c r="AF68" s="29">
        <v>5.75</v>
      </c>
      <c r="AG68" s="17"/>
      <c r="AH68" s="32" t="str">
        <f t="shared" si="85"/>
        <v/>
      </c>
      <c r="AI68" s="32" t="str">
        <f t="shared" si="86"/>
        <v/>
      </c>
      <c r="AJ68" s="32" t="str">
        <f t="shared" si="87"/>
        <v/>
      </c>
      <c r="AK68" s="32" t="str">
        <f t="shared" si="88"/>
        <v/>
      </c>
      <c r="AL68" s="32" t="str">
        <f t="shared" si="89"/>
        <v/>
      </c>
      <c r="AM68" s="32" t="str">
        <f t="shared" si="90"/>
        <v/>
      </c>
      <c r="AN68" s="32" t="str">
        <f t="shared" si="91"/>
        <v/>
      </c>
      <c r="AO68" s="32" t="str">
        <f t="shared" si="92"/>
        <v/>
      </c>
      <c r="AP68" s="32" t="str">
        <f t="shared" si="93"/>
        <v/>
      </c>
      <c r="AQ68" s="32" t="str">
        <f t="shared" si="94"/>
        <v/>
      </c>
      <c r="AR68" s="32" t="str">
        <f t="shared" si="95"/>
        <v/>
      </c>
      <c r="AS68" s="32" t="str">
        <f t="shared" si="96"/>
        <v/>
      </c>
      <c r="AT68" s="32" t="str">
        <f t="shared" si="97"/>
        <v/>
      </c>
      <c r="AU68" s="32" t="str">
        <f t="shared" si="98"/>
        <v/>
      </c>
      <c r="AV68" s="32" t="str">
        <f t="shared" si="99"/>
        <v/>
      </c>
      <c r="AW68" s="32" t="str">
        <f t="shared" si="100"/>
        <v/>
      </c>
      <c r="AX68" s="32" t="str">
        <f t="shared" si="101"/>
        <v/>
      </c>
      <c r="AY68" s="32" t="str">
        <f t="shared" si="102"/>
        <v/>
      </c>
      <c r="AZ68" s="32" t="str">
        <f t="shared" si="103"/>
        <v/>
      </c>
      <c r="BA68" s="32" t="str">
        <f t="shared" si="104"/>
        <v/>
      </c>
      <c r="BB68" s="32" t="str">
        <f t="shared" si="105"/>
        <v/>
      </c>
      <c r="BC68" s="32" t="str">
        <f t="shared" si="106"/>
        <v/>
      </c>
      <c r="BD68" s="32" t="str">
        <f t="shared" si="107"/>
        <v/>
      </c>
      <c r="BE68" s="32" t="str">
        <f t="shared" si="108"/>
        <v/>
      </c>
      <c r="BF68" s="32" t="str">
        <f t="shared" si="109"/>
        <v/>
      </c>
      <c r="BG68" s="32" t="str">
        <f t="shared" si="110"/>
        <v/>
      </c>
      <c r="BH68" s="32" t="str">
        <f t="shared" si="111"/>
        <v/>
      </c>
      <c r="BI68" s="32" t="str">
        <f t="shared" si="112"/>
        <v/>
      </c>
      <c r="BJ68" s="32" t="str">
        <f t="shared" si="113"/>
        <v/>
      </c>
      <c r="BK68" s="32" t="str">
        <f t="shared" si="114"/>
        <v/>
      </c>
      <c r="BL68" s="32" t="str">
        <f t="shared" si="115"/>
        <v/>
      </c>
      <c r="BM68" s="32" t="str">
        <f t="shared" si="116"/>
        <v/>
      </c>
      <c r="BN68" s="32" t="str">
        <f t="shared" si="117"/>
        <v/>
      </c>
      <c r="BO68" s="32" t="str">
        <f t="shared" si="118"/>
        <v/>
      </c>
      <c r="BP68" s="32" t="str">
        <f t="shared" si="119"/>
        <v/>
      </c>
      <c r="BQ68" s="32" t="str">
        <f t="shared" si="120"/>
        <v/>
      </c>
      <c r="BR68" s="32" t="str">
        <f t="shared" si="121"/>
        <v/>
      </c>
      <c r="BS68" s="32" t="str">
        <f t="shared" si="122"/>
        <v/>
      </c>
      <c r="BT68" s="32" t="str">
        <f t="shared" si="123"/>
        <v/>
      </c>
      <c r="BU68" s="32" t="str">
        <f t="shared" si="124"/>
        <v/>
      </c>
      <c r="BV68" s="32" t="str">
        <f t="shared" si="125"/>
        <v/>
      </c>
      <c r="BW68" s="32" t="str">
        <f t="shared" si="126"/>
        <v/>
      </c>
      <c r="BX68" s="32" t="str">
        <f t="shared" si="127"/>
        <v/>
      </c>
      <c r="BY68" s="32" t="str">
        <f t="shared" si="128"/>
        <v/>
      </c>
      <c r="BZ68" s="32" t="str">
        <f t="shared" si="129"/>
        <v/>
      </c>
      <c r="CA68" s="32" t="str">
        <f t="shared" si="130"/>
        <v/>
      </c>
      <c r="CB68" s="32" t="str">
        <f t="shared" si="131"/>
        <v/>
      </c>
      <c r="CC68" s="32" t="str">
        <f t="shared" si="132"/>
        <v/>
      </c>
      <c r="CD68" s="32" t="str">
        <f t="shared" si="133"/>
        <v/>
      </c>
      <c r="CE68" s="32" t="str">
        <f t="shared" si="134"/>
        <v/>
      </c>
      <c r="CF68" s="32" t="str">
        <f t="shared" si="135"/>
        <v/>
      </c>
      <c r="CG68" s="32" t="str">
        <f t="shared" si="136"/>
        <v/>
      </c>
      <c r="CH68" s="32" t="str">
        <f t="shared" si="137"/>
        <v/>
      </c>
      <c r="CI68" s="32" t="str">
        <f t="shared" si="138"/>
        <v/>
      </c>
      <c r="CJ68" s="32" t="str">
        <f t="shared" si="139"/>
        <v/>
      </c>
      <c r="CK68" s="32" t="str">
        <f t="shared" si="140"/>
        <v/>
      </c>
      <c r="CL68" s="32" t="str">
        <f t="shared" si="141"/>
        <v/>
      </c>
      <c r="CM68" s="32" t="str">
        <f t="shared" si="142"/>
        <v/>
      </c>
      <c r="CN68" s="32" t="str">
        <f t="shared" si="143"/>
        <v/>
      </c>
      <c r="CO68" s="32" t="str">
        <f t="shared" si="144"/>
        <v/>
      </c>
      <c r="CP68" s="32" t="str">
        <f t="shared" si="145"/>
        <v/>
      </c>
      <c r="CQ68" s="32" t="str">
        <f t="shared" si="146"/>
        <v/>
      </c>
      <c r="CR68" s="32" t="str">
        <f t="shared" si="147"/>
        <v/>
      </c>
      <c r="CS68" s="32" t="str">
        <f t="shared" si="148"/>
        <v/>
      </c>
      <c r="CT68" s="32" t="str">
        <f t="shared" si="149"/>
        <v/>
      </c>
      <c r="CU68" s="32" t="str">
        <f t="shared" si="150"/>
        <v/>
      </c>
      <c r="CV68" s="32" t="str">
        <f t="shared" si="151"/>
        <v/>
      </c>
      <c r="CW68" s="32" t="str">
        <f t="shared" si="152"/>
        <v/>
      </c>
      <c r="CX68" s="32" t="str">
        <f t="shared" si="153"/>
        <v/>
      </c>
      <c r="CY68" s="32" t="str">
        <f t="shared" si="154"/>
        <v/>
      </c>
      <c r="CZ68" s="32" t="str">
        <f t="shared" si="155"/>
        <v/>
      </c>
      <c r="DA68" s="32" t="str">
        <f t="shared" si="156"/>
        <v/>
      </c>
      <c r="DB68" s="32" t="str">
        <f t="shared" si="157"/>
        <v/>
      </c>
      <c r="DC68" s="32" t="str">
        <f t="shared" si="158"/>
        <v/>
      </c>
      <c r="DD68" s="32" t="str">
        <f t="shared" si="159"/>
        <v/>
      </c>
      <c r="DE68" s="32" t="str">
        <f t="shared" si="160"/>
        <v/>
      </c>
      <c r="DF68" s="32" t="str">
        <f t="shared" si="161"/>
        <v/>
      </c>
      <c r="DG68" s="32" t="str">
        <f t="shared" si="162"/>
        <v/>
      </c>
      <c r="DH68" s="32" t="str">
        <f t="shared" si="163"/>
        <v/>
      </c>
      <c r="DI68" s="32" t="str">
        <f t="shared" si="164"/>
        <v/>
      </c>
      <c r="DJ68" s="32" t="str">
        <f t="shared" si="165"/>
        <v/>
      </c>
      <c r="DK68" s="10"/>
      <c r="DL68" s="21">
        <f t="shared" si="166"/>
        <v>0</v>
      </c>
      <c r="DM68" s="17">
        <f t="shared" si="167"/>
        <v>0</v>
      </c>
      <c r="DO68" s="24">
        <v>0</v>
      </c>
      <c r="DP68" s="24">
        <v>5.75</v>
      </c>
      <c r="DQ68" s="21">
        <f>AVERAGE(DQ67,DQ69)</f>
        <v>0</v>
      </c>
      <c r="DS68" s="24">
        <v>5.75</v>
      </c>
      <c r="DT68" s="24">
        <v>0</v>
      </c>
      <c r="DU68" s="21">
        <f>AVERAGE(DU67,DU69)</f>
        <v>0</v>
      </c>
    </row>
    <row r="69" spans="6:125" ht="15" x14ac:dyDescent="0.15">
      <c r="F69" s="12" t="s">
        <v>78</v>
      </c>
      <c r="G69" s="26"/>
      <c r="H69" s="7" t="s">
        <v>74</v>
      </c>
      <c r="I69" s="149">
        <f t="shared" si="171"/>
        <v>0</v>
      </c>
      <c r="J69" s="6" t="s">
        <v>79</v>
      </c>
      <c r="K69" s="6">
        <f t="shared" si="172"/>
        <v>0</v>
      </c>
      <c r="L69" s="13">
        <f t="shared" si="173"/>
        <v>0</v>
      </c>
      <c r="AE69" s="27"/>
      <c r="AF69" s="29">
        <v>6</v>
      </c>
      <c r="AG69" s="17"/>
      <c r="AH69" s="32" t="str">
        <f t="shared" ref="AH69:AH85" si="174">IF((AH$3^2+$AF69^2)^0.5&gt;$G$38/2,"",$DQ69*$DU$5)</f>
        <v/>
      </c>
      <c r="AI69" s="32" t="str">
        <f t="shared" ref="AI69:AI85" si="175">IF((AI$3^2+$AF69^2)^0.5&gt;$G$38/2,"",$DQ69*$DU$6)</f>
        <v/>
      </c>
      <c r="AJ69" s="32" t="str">
        <f t="shared" ref="AJ69:AJ85" si="176">IF((AJ$3^2+$AF69^2)^0.5&gt;$G$38/2,"",$DQ69*$DU$7)</f>
        <v/>
      </c>
      <c r="AK69" s="32" t="str">
        <f t="shared" ref="AK69:AK85" si="177">IF((AK$3^2+$AF69^2)^0.5&gt;$G$38/2,"",$DQ69*$DU$8)</f>
        <v/>
      </c>
      <c r="AL69" s="32" t="str">
        <f t="shared" ref="AL69:AL85" si="178">IF((AL$3^2+$AF69^2)^0.5&gt;$G$38/2,"",$DQ69*$DU$9)</f>
        <v/>
      </c>
      <c r="AM69" s="32" t="str">
        <f t="shared" ref="AM69:AM85" si="179">IF((AM$3^2+$AF69^2)^0.5&gt;$G$38/2,"",$DQ69*$DU$10)</f>
        <v/>
      </c>
      <c r="AN69" s="32" t="str">
        <f t="shared" ref="AN69:AN85" si="180">IF((AN$3^2+$AF69^2)^0.5&gt;$G$38/2,"",$DQ69*$DU$11)</f>
        <v/>
      </c>
      <c r="AO69" s="32" t="str">
        <f t="shared" ref="AO69:AO85" si="181">IF((AO$3^2+$AF69^2)^0.5&gt;$G$38/2,"",$DQ69*$DU$12)</f>
        <v/>
      </c>
      <c r="AP69" s="32" t="str">
        <f t="shared" ref="AP69:AP85" si="182">IF((AP$3^2+$AF69^2)^0.5&gt;$G$38/2,"",$DQ69*$DU$13)</f>
        <v/>
      </c>
      <c r="AQ69" s="32" t="str">
        <f t="shared" ref="AQ69:AQ85" si="183">IF((AQ$3^2+$AF69^2)^0.5&gt;$G$38/2,"",$DQ69*$DU$14)</f>
        <v/>
      </c>
      <c r="AR69" s="32" t="str">
        <f t="shared" ref="AR69:AR85" si="184">IF((AR$3^2+$AF69^2)^0.5&gt;$G$38/2,"",$DQ69*$DU$15)</f>
        <v/>
      </c>
      <c r="AS69" s="32" t="str">
        <f t="shared" ref="AS69:AS85" si="185">IF((AS$3^2+$AF69^2)^0.5&gt;$G$38/2,"",$DQ69*$DU$16)</f>
        <v/>
      </c>
      <c r="AT69" s="32" t="str">
        <f t="shared" ref="AT69:AT85" si="186">IF((AT$3^2+$AF69^2)^0.5&gt;$G$38/2,"",$DQ69*$DU$17)</f>
        <v/>
      </c>
      <c r="AU69" s="32" t="str">
        <f t="shared" ref="AU69:AU85" si="187">IF((AU$3^2+$AF69^2)^0.5&gt;$G$38/2,"",$DQ69*$DU$18)</f>
        <v/>
      </c>
      <c r="AV69" s="32" t="str">
        <f t="shared" ref="AV69:AV85" si="188">IF((AV$3^2+$AF69^2)^0.5&gt;$G$38/2,"",$DQ69*$DU$19)</f>
        <v/>
      </c>
      <c r="AW69" s="32" t="str">
        <f t="shared" ref="AW69:AW85" si="189">IF((AW$3^2+$AF69^2)^0.5&gt;$G$38/2,"",$DQ69*$DU$20)</f>
        <v/>
      </c>
      <c r="AX69" s="32" t="str">
        <f t="shared" ref="AX69:AX85" si="190">IF((AX$3^2+$AF69^2)^0.5&gt;$G$38/2,"",$DQ69*$DU$21)</f>
        <v/>
      </c>
      <c r="AY69" s="32" t="str">
        <f t="shared" ref="AY69:AY85" si="191">IF((AY$3^2+$AF69^2)^0.5&gt;$G$38/2,"",$DQ69*$DU$22)</f>
        <v/>
      </c>
      <c r="AZ69" s="32" t="str">
        <f t="shared" ref="AZ69:AZ85" si="192">IF((AZ$3^2+$AF69^2)^0.5&gt;$G$38/2,"",$DQ69*$DU$23)</f>
        <v/>
      </c>
      <c r="BA69" s="32" t="str">
        <f t="shared" ref="BA69:BA85" si="193">IF((BA$3^2+$AF69^2)^0.5&gt;$G$38/2,"",$DQ69*$DU$24)</f>
        <v/>
      </c>
      <c r="BB69" s="32" t="str">
        <f t="shared" ref="BB69:BB85" si="194">IF((BB$3^2+$AF69^2)^0.5&gt;$G$38/2,"",$DQ69*$DU$25)</f>
        <v/>
      </c>
      <c r="BC69" s="32" t="str">
        <f t="shared" ref="BC69:BC85" si="195">IF((BC$3^2+$AF69^2)^0.5&gt;$G$38/2,"",$DQ69*$DU$26)</f>
        <v/>
      </c>
      <c r="BD69" s="32" t="str">
        <f t="shared" ref="BD69:BD85" si="196">IF((BD$3^2+$AF69^2)^0.5&gt;$G$38/2,"",$DQ69*$DU$27)</f>
        <v/>
      </c>
      <c r="BE69" s="32" t="str">
        <f t="shared" ref="BE69:BE85" si="197">IF((BE$3^2+$AF69^2)^0.5&gt;$G$38/2,"",$DQ69*$DU$28)</f>
        <v/>
      </c>
      <c r="BF69" s="32" t="str">
        <f t="shared" ref="BF69:BF85" si="198">IF((BF$3^2+$AF69^2)^0.5&gt;$G$38/2,"",$DQ69*$DU$29)</f>
        <v/>
      </c>
      <c r="BG69" s="32" t="str">
        <f t="shared" ref="BG69:BG85" si="199">IF((BG$3^2+$AF69^2)^0.5&gt;$G$38/2,"",$DQ69*$DU$30)</f>
        <v/>
      </c>
      <c r="BH69" s="32" t="str">
        <f t="shared" ref="BH69:BH85" si="200">IF((BH$3^2+$AF69^2)^0.5&gt;$G$38/2,"",$DQ69*$DU$31)</f>
        <v/>
      </c>
      <c r="BI69" s="32" t="str">
        <f t="shared" ref="BI69:BI85" si="201">IF((BI$3^2+$AF69^2)^0.5&gt;$G$38/2,"",$DQ69*$DU$32)</f>
        <v/>
      </c>
      <c r="BJ69" s="32" t="str">
        <f t="shared" ref="BJ69:BJ85" si="202">IF((BJ$3^2+$AF69^2)^0.5&gt;$G$38/2,"",$DQ69*$DU$33)</f>
        <v/>
      </c>
      <c r="BK69" s="32" t="str">
        <f t="shared" ref="BK69:BK85" si="203">IF((BK$3^2+$AF69^2)^0.5&gt;$G$38/2,"",$DQ69*$DU$34)</f>
        <v/>
      </c>
      <c r="BL69" s="32" t="str">
        <f t="shared" ref="BL69:BL85" si="204">IF((BL$3^2+$AF69^2)^0.5&gt;$G$38/2,"",$DQ69*$DU$35)</f>
        <v/>
      </c>
      <c r="BM69" s="32" t="str">
        <f t="shared" ref="BM69:BM85" si="205">IF((BM$3^2+$AF69^2)^0.5&gt;$G$38/2,"",$DQ69*$DU$36)</f>
        <v/>
      </c>
      <c r="BN69" s="32" t="str">
        <f t="shared" ref="BN69:BN85" si="206">IF((BN$3^2+$AF69^2)^0.5&gt;$G$38/2,"",$DQ69*$DU$37)</f>
        <v/>
      </c>
      <c r="BO69" s="32" t="str">
        <f t="shared" ref="BO69:BO85" si="207">IF((BO$3^2+$AF69^2)^0.5&gt;$G$38/2,"",$DQ69*$DU$38)</f>
        <v/>
      </c>
      <c r="BP69" s="32" t="str">
        <f t="shared" ref="BP69:BP85" si="208">IF((BP$3^2+$AF69^2)^0.5&gt;$G$38/2,"",$DQ69*$DU$39)</f>
        <v/>
      </c>
      <c r="BQ69" s="32" t="str">
        <f t="shared" ref="BQ69:BQ85" si="209">IF((BQ$3^2+$AF69^2)^0.5&gt;$G$38/2,"",$DQ69*$DU$40)</f>
        <v/>
      </c>
      <c r="BR69" s="32" t="str">
        <f t="shared" ref="BR69:BR85" si="210">IF((BR$3^2+$AF69^2)^0.5&gt;$G$38/2,"",$DQ69*$DU$41)</f>
        <v/>
      </c>
      <c r="BS69" s="32" t="str">
        <f t="shared" ref="BS69:BS85" si="211">IF((BS$3^2+$AF69^2)^0.5&gt;$G$38/2,"",$DQ69*$DU$42)</f>
        <v/>
      </c>
      <c r="BT69" s="32" t="str">
        <f t="shared" ref="BT69:BT85" si="212">IF((BT$3^2+$AF69^2)^0.5&gt;$G$38/2,"",$DQ69*$DU$43)</f>
        <v/>
      </c>
      <c r="BU69" s="32" t="str">
        <f t="shared" ref="BU69:BU85" si="213">IF((BU$3^2+$AF69^2)^0.5&gt;$G$38/2,"",$DQ69*$DU$44)</f>
        <v/>
      </c>
      <c r="BV69" s="32" t="str">
        <f t="shared" ref="BV69:BV85" si="214">IF((BV$3^2+$AF69^2)^0.5&gt;$G$38/2,"",$DQ69*$DU$45)</f>
        <v/>
      </c>
      <c r="BW69" s="32" t="str">
        <f t="shared" ref="BW69:BW85" si="215">IF((BW$3^2+$AF69^2)^0.5&gt;$G$38/2,"",$DQ69*$DU$46)</f>
        <v/>
      </c>
      <c r="BX69" s="32" t="str">
        <f t="shared" ref="BX69:BX85" si="216">IF((BX$3^2+$AF69^2)^0.5&gt;$G$38/2,"",$DQ69*$DU$47)</f>
        <v/>
      </c>
      <c r="BY69" s="32" t="str">
        <f t="shared" ref="BY69:BY85" si="217">IF((BY$3^2+$AF69^2)^0.5&gt;$G$38/2,"",$DQ69*$DU$48)</f>
        <v/>
      </c>
      <c r="BZ69" s="32" t="str">
        <f t="shared" ref="BZ69:BZ85" si="218">IF((BZ$3^2+$AF69^2)^0.5&gt;$G$38/2,"",$DQ69*$DU$49)</f>
        <v/>
      </c>
      <c r="CA69" s="32" t="str">
        <f t="shared" ref="CA69:CA85" si="219">IF((CA$3^2+$AF69^2)^0.5&gt;$G$38/2,"",$DQ69*$DU$50)</f>
        <v/>
      </c>
      <c r="CB69" s="32" t="str">
        <f t="shared" ref="CB69:CB85" si="220">IF((CB$3^2+$AF69^2)^0.5&gt;$G$38/2,"",$DQ69*$DU$51)</f>
        <v/>
      </c>
      <c r="CC69" s="32" t="str">
        <f t="shared" ref="CC69:CC85" si="221">IF((CC$3^2+$AF69^2)^0.5&gt;$G$38/2,"",$DQ69*$DU$52)</f>
        <v/>
      </c>
      <c r="CD69" s="32" t="str">
        <f t="shared" ref="CD69:CD85" si="222">IF((CD$3^2+$AF69^2)^0.5&gt;$G$38/2,"",$DQ69*$DU$53)</f>
        <v/>
      </c>
      <c r="CE69" s="32" t="str">
        <f t="shared" ref="CE69:CE85" si="223">IF((CE$3^2+$AF69^2)^0.5&gt;$G$38/2,"",$DQ69*$DU$54)</f>
        <v/>
      </c>
      <c r="CF69" s="32" t="str">
        <f t="shared" ref="CF69:CF85" si="224">IF((CF$3^2+$AF69^2)^0.5&gt;$G$38/2,"",$DQ69*$DU$55)</f>
        <v/>
      </c>
      <c r="CG69" s="32" t="str">
        <f t="shared" ref="CG69:CG85" si="225">IF((CG$3^2+$AF69^2)^0.5&gt;$G$38/2,"",$DQ69*$DU$56)</f>
        <v/>
      </c>
      <c r="CH69" s="32" t="str">
        <f t="shared" ref="CH69:CH85" si="226">IF((CH$3^2+$AF69^2)^0.5&gt;$G$38/2,"",$DQ69*$DU$57)</f>
        <v/>
      </c>
      <c r="CI69" s="32" t="str">
        <f t="shared" ref="CI69:CI85" si="227">IF((CI$3^2+$AF69^2)^0.5&gt;$G$38/2,"",$DQ69*$DU$58)</f>
        <v/>
      </c>
      <c r="CJ69" s="32" t="str">
        <f t="shared" ref="CJ69:CJ85" si="228">IF((CJ$3^2+$AF69^2)^0.5&gt;$G$38/2,"",$DQ69*$DU$59)</f>
        <v/>
      </c>
      <c r="CK69" s="32" t="str">
        <f t="shared" ref="CK69:CK85" si="229">IF((CK$3^2+$AF69^2)^0.5&gt;$G$38/2,"",$DQ69*$DU$60)</f>
        <v/>
      </c>
      <c r="CL69" s="32" t="str">
        <f t="shared" ref="CL69:CL85" si="230">IF((CL$3^2+$AF69^2)^0.5&gt;$G$38/2,"",$DQ69*$DU$61)</f>
        <v/>
      </c>
      <c r="CM69" s="32" t="str">
        <f t="shared" ref="CM69:CM85" si="231">IF((CM$3^2+$AF69^2)^0.5&gt;$G$38/2,"",$DQ69*$DU$62)</f>
        <v/>
      </c>
      <c r="CN69" s="32" t="str">
        <f t="shared" ref="CN69:CN85" si="232">IF((CN$3^2+$AF69^2)^0.5&gt;$G$38/2,"",$DQ69*$DU$63)</f>
        <v/>
      </c>
      <c r="CO69" s="32" t="str">
        <f t="shared" ref="CO69:CO85" si="233">IF((CO$3^2+$AF69^2)^0.5&gt;$G$38/2,"",$DQ69*$DU$64)</f>
        <v/>
      </c>
      <c r="CP69" s="32" t="str">
        <f t="shared" ref="CP69:CP85" si="234">IF((CP$3^2+$AF69^2)^0.5&gt;$G$38/2,"",$DQ69*$DU$65)</f>
        <v/>
      </c>
      <c r="CQ69" s="32" t="str">
        <f t="shared" ref="CQ69:CQ85" si="235">IF((CQ$3^2+$AF69^2)^0.5&gt;$G$38/2,"",$DQ69*$DU$66)</f>
        <v/>
      </c>
      <c r="CR69" s="32" t="str">
        <f t="shared" ref="CR69:CR85" si="236">IF((CR$3^2+$AF69^2)^0.5&gt;$G$38/2,"",$DQ69*$DU$67)</f>
        <v/>
      </c>
      <c r="CS69" s="32" t="str">
        <f t="shared" ref="CS69:CS85" si="237">IF((CS$3^2+$AF69^2)^0.5&gt;$G$38/2,"",$DQ69*$DU$68)</f>
        <v/>
      </c>
      <c r="CT69" s="32" t="str">
        <f t="shared" ref="CT69:CT85" si="238">IF((CT$3^2+$AF69^2)^0.5&gt;$G$38/2,"",$DQ69*$DU$69)</f>
        <v/>
      </c>
      <c r="CU69" s="32" t="str">
        <f t="shared" ref="CU69:CU85" si="239">IF((CU$3^2+$AF69^2)^0.5&gt;$G$38/2,"",$DQ69*$DU$70)</f>
        <v/>
      </c>
      <c r="CV69" s="32" t="str">
        <f t="shared" ref="CV69:CV85" si="240">IF((CV$3^2+$AF69^2)^0.5&gt;$G$38/2,"",$DQ69*$DU$71)</f>
        <v/>
      </c>
      <c r="CW69" s="32" t="str">
        <f t="shared" ref="CW69:CW85" si="241">IF((CW$3^2+$AF69^2)^0.5&gt;$G$38/2,"",$DQ69*$DU$72)</f>
        <v/>
      </c>
      <c r="CX69" s="32" t="str">
        <f t="shared" ref="CX69:CX85" si="242">IF((CX$3^2+$AF69^2)^0.5&gt;$G$38/2,"",$DQ69*$DU$73)</f>
        <v/>
      </c>
      <c r="CY69" s="32" t="str">
        <f t="shared" ref="CY69:CY85" si="243">IF((CY$3^2+$AF69^2)^0.5&gt;$G$38/2,"",$DQ69*$DU$74)</f>
        <v/>
      </c>
      <c r="CZ69" s="32" t="str">
        <f t="shared" ref="CZ69:CZ85" si="244">IF((CZ$3^2+$AF69^2)^0.5&gt;$G$38/2,"",$DQ69*$DU$75)</f>
        <v/>
      </c>
      <c r="DA69" s="32" t="str">
        <f t="shared" ref="DA69:DA85" si="245">IF((DA$3^2+$AF69^2)^0.5&gt;$G$38/2,"",$DQ69*$DU$76)</f>
        <v/>
      </c>
      <c r="DB69" s="32" t="str">
        <f t="shared" ref="DB69:DB85" si="246">IF((DB$3^2+$AF69^2)^0.5&gt;$G$38/2,"",$DQ69*$DU$77)</f>
        <v/>
      </c>
      <c r="DC69" s="32" t="str">
        <f t="shared" ref="DC69:DC85" si="247">IF((DC$3^2+$AF69^2)^0.5&gt;$G$38/2,"",$DQ69*$DU$78)</f>
        <v/>
      </c>
      <c r="DD69" s="32" t="str">
        <f t="shared" ref="DD69:DD85" si="248">IF((DD$3^2+$AF69^2)^0.5&gt;$G$38/2,"",$DQ69*$DU$79)</f>
        <v/>
      </c>
      <c r="DE69" s="32" t="str">
        <f t="shared" ref="DE69:DE85" si="249">IF((DE$3^2+$AF69^2)^0.5&gt;$G$38/2,"",$DQ69*$DU$80)</f>
        <v/>
      </c>
      <c r="DF69" s="32" t="str">
        <f t="shared" ref="DF69:DF85" si="250">IF((DF$3^2+$AF69^2)^0.5&gt;$G$38/2,"",$DQ69*$DU$81)</f>
        <v/>
      </c>
      <c r="DG69" s="32" t="str">
        <f t="shared" ref="DG69:DG85" si="251">IF((DG$3^2+$AF69^2)^0.5&gt;$G$38/2,"",$DQ69*$DU$82)</f>
        <v/>
      </c>
      <c r="DH69" s="32" t="str">
        <f t="shared" ref="DH69:DH85" si="252">IF((DH$3^2+$AF69^2)^0.5&gt;$G$38/2,"",$DQ69*$DU$83)</f>
        <v/>
      </c>
      <c r="DI69" s="32" t="str">
        <f t="shared" ref="DI69:DI85" si="253">IF((DI$3^2+$AF69^2)^0.5&gt;$G$38/2,"",$DQ69*$DU$84)</f>
        <v/>
      </c>
      <c r="DJ69" s="32" t="str">
        <f t="shared" ref="DJ69:DJ85" si="254">IF((DJ$3^2+$AF69^2)^0.5&gt;$G$38/2,"",$DQ69*$DU$85)</f>
        <v/>
      </c>
      <c r="DK69" s="10"/>
      <c r="DL69" s="21">
        <f t="shared" ref="DL69:DL85" si="255">SUM(AG69:CT69)</f>
        <v>0</v>
      </c>
      <c r="DM69" s="17">
        <f t="shared" ref="DM69:DM85" si="256">COUNT(AG69:CT69)</f>
        <v>0</v>
      </c>
      <c r="DO69" s="24">
        <v>0</v>
      </c>
      <c r="DP69" s="24">
        <v>6</v>
      </c>
      <c r="DQ69" s="21">
        <f>T49</f>
        <v>0</v>
      </c>
      <c r="DS69" s="24">
        <v>6</v>
      </c>
      <c r="DT69" s="24">
        <v>0</v>
      </c>
      <c r="DU69" s="21">
        <f>Y49</f>
        <v>0</v>
      </c>
    </row>
    <row r="70" spans="6:125" x14ac:dyDescent="0.15">
      <c r="AE70" s="27"/>
      <c r="AF70" s="29">
        <v>6.25</v>
      </c>
      <c r="AG70" s="17"/>
      <c r="AH70" s="32" t="str">
        <f t="shared" si="174"/>
        <v/>
      </c>
      <c r="AI70" s="32" t="str">
        <f t="shared" si="175"/>
        <v/>
      </c>
      <c r="AJ70" s="32" t="str">
        <f t="shared" si="176"/>
        <v/>
      </c>
      <c r="AK70" s="32" t="str">
        <f t="shared" si="177"/>
        <v/>
      </c>
      <c r="AL70" s="32" t="str">
        <f t="shared" si="178"/>
        <v/>
      </c>
      <c r="AM70" s="32" t="str">
        <f t="shared" si="179"/>
        <v/>
      </c>
      <c r="AN70" s="32" t="str">
        <f t="shared" si="180"/>
        <v/>
      </c>
      <c r="AO70" s="32" t="str">
        <f t="shared" si="181"/>
        <v/>
      </c>
      <c r="AP70" s="32" t="str">
        <f t="shared" si="182"/>
        <v/>
      </c>
      <c r="AQ70" s="32" t="str">
        <f t="shared" si="183"/>
        <v/>
      </c>
      <c r="AR70" s="32" t="str">
        <f t="shared" si="184"/>
        <v/>
      </c>
      <c r="AS70" s="32" t="str">
        <f t="shared" si="185"/>
        <v/>
      </c>
      <c r="AT70" s="32" t="str">
        <f t="shared" si="186"/>
        <v/>
      </c>
      <c r="AU70" s="32" t="str">
        <f t="shared" si="187"/>
        <v/>
      </c>
      <c r="AV70" s="32" t="str">
        <f t="shared" si="188"/>
        <v/>
      </c>
      <c r="AW70" s="32" t="str">
        <f t="shared" si="189"/>
        <v/>
      </c>
      <c r="AX70" s="32" t="str">
        <f t="shared" si="190"/>
        <v/>
      </c>
      <c r="AY70" s="32" t="str">
        <f t="shared" si="191"/>
        <v/>
      </c>
      <c r="AZ70" s="32" t="str">
        <f t="shared" si="192"/>
        <v/>
      </c>
      <c r="BA70" s="32" t="str">
        <f t="shared" si="193"/>
        <v/>
      </c>
      <c r="BB70" s="32" t="str">
        <f t="shared" si="194"/>
        <v/>
      </c>
      <c r="BC70" s="32" t="str">
        <f t="shared" si="195"/>
        <v/>
      </c>
      <c r="BD70" s="32" t="str">
        <f t="shared" si="196"/>
        <v/>
      </c>
      <c r="BE70" s="32" t="str">
        <f t="shared" si="197"/>
        <v/>
      </c>
      <c r="BF70" s="32" t="str">
        <f t="shared" si="198"/>
        <v/>
      </c>
      <c r="BG70" s="32" t="str">
        <f t="shared" si="199"/>
        <v/>
      </c>
      <c r="BH70" s="32" t="str">
        <f t="shared" si="200"/>
        <v/>
      </c>
      <c r="BI70" s="32" t="str">
        <f t="shared" si="201"/>
        <v/>
      </c>
      <c r="BJ70" s="32" t="str">
        <f t="shared" si="202"/>
        <v/>
      </c>
      <c r="BK70" s="32" t="str">
        <f t="shared" si="203"/>
        <v/>
      </c>
      <c r="BL70" s="32" t="str">
        <f t="shared" si="204"/>
        <v/>
      </c>
      <c r="BM70" s="32" t="str">
        <f t="shared" si="205"/>
        <v/>
      </c>
      <c r="BN70" s="32" t="str">
        <f t="shared" si="206"/>
        <v/>
      </c>
      <c r="BO70" s="32" t="str">
        <f t="shared" si="207"/>
        <v/>
      </c>
      <c r="BP70" s="32" t="str">
        <f t="shared" si="208"/>
        <v/>
      </c>
      <c r="BQ70" s="32" t="str">
        <f t="shared" si="209"/>
        <v/>
      </c>
      <c r="BR70" s="32" t="str">
        <f t="shared" si="210"/>
        <v/>
      </c>
      <c r="BS70" s="32" t="str">
        <f t="shared" si="211"/>
        <v/>
      </c>
      <c r="BT70" s="32" t="str">
        <f t="shared" si="212"/>
        <v/>
      </c>
      <c r="BU70" s="32" t="str">
        <f t="shared" si="213"/>
        <v/>
      </c>
      <c r="BV70" s="32" t="str">
        <f t="shared" si="214"/>
        <v/>
      </c>
      <c r="BW70" s="32" t="str">
        <f t="shared" si="215"/>
        <v/>
      </c>
      <c r="BX70" s="32" t="str">
        <f t="shared" si="216"/>
        <v/>
      </c>
      <c r="BY70" s="32" t="str">
        <f t="shared" si="217"/>
        <v/>
      </c>
      <c r="BZ70" s="32" t="str">
        <f t="shared" si="218"/>
        <v/>
      </c>
      <c r="CA70" s="32" t="str">
        <f t="shared" si="219"/>
        <v/>
      </c>
      <c r="CB70" s="32" t="str">
        <f t="shared" si="220"/>
        <v/>
      </c>
      <c r="CC70" s="32" t="str">
        <f t="shared" si="221"/>
        <v/>
      </c>
      <c r="CD70" s="32" t="str">
        <f t="shared" si="222"/>
        <v/>
      </c>
      <c r="CE70" s="32" t="str">
        <f t="shared" si="223"/>
        <v/>
      </c>
      <c r="CF70" s="32" t="str">
        <f t="shared" si="224"/>
        <v/>
      </c>
      <c r="CG70" s="32" t="str">
        <f t="shared" si="225"/>
        <v/>
      </c>
      <c r="CH70" s="32" t="str">
        <f t="shared" si="226"/>
        <v/>
      </c>
      <c r="CI70" s="32" t="str">
        <f t="shared" si="227"/>
        <v/>
      </c>
      <c r="CJ70" s="32" t="str">
        <f t="shared" si="228"/>
        <v/>
      </c>
      <c r="CK70" s="32" t="str">
        <f t="shared" si="229"/>
        <v/>
      </c>
      <c r="CL70" s="32" t="str">
        <f t="shared" si="230"/>
        <v/>
      </c>
      <c r="CM70" s="32" t="str">
        <f t="shared" si="231"/>
        <v/>
      </c>
      <c r="CN70" s="32" t="str">
        <f t="shared" si="232"/>
        <v/>
      </c>
      <c r="CO70" s="32" t="str">
        <f t="shared" si="233"/>
        <v/>
      </c>
      <c r="CP70" s="32" t="str">
        <f t="shared" si="234"/>
        <v/>
      </c>
      <c r="CQ70" s="32" t="str">
        <f t="shared" si="235"/>
        <v/>
      </c>
      <c r="CR70" s="32" t="str">
        <f t="shared" si="236"/>
        <v/>
      </c>
      <c r="CS70" s="32" t="str">
        <f t="shared" si="237"/>
        <v/>
      </c>
      <c r="CT70" s="32" t="str">
        <f t="shared" si="238"/>
        <v/>
      </c>
      <c r="CU70" s="32" t="str">
        <f t="shared" si="239"/>
        <v/>
      </c>
      <c r="CV70" s="32" t="str">
        <f t="shared" si="240"/>
        <v/>
      </c>
      <c r="CW70" s="32" t="str">
        <f t="shared" si="241"/>
        <v/>
      </c>
      <c r="CX70" s="32" t="str">
        <f t="shared" si="242"/>
        <v/>
      </c>
      <c r="CY70" s="32" t="str">
        <f t="shared" si="243"/>
        <v/>
      </c>
      <c r="CZ70" s="32" t="str">
        <f t="shared" si="244"/>
        <v/>
      </c>
      <c r="DA70" s="32" t="str">
        <f t="shared" si="245"/>
        <v/>
      </c>
      <c r="DB70" s="32" t="str">
        <f t="shared" si="246"/>
        <v/>
      </c>
      <c r="DC70" s="32" t="str">
        <f t="shared" si="247"/>
        <v/>
      </c>
      <c r="DD70" s="32" t="str">
        <f t="shared" si="248"/>
        <v/>
      </c>
      <c r="DE70" s="32" t="str">
        <f t="shared" si="249"/>
        <v/>
      </c>
      <c r="DF70" s="32" t="str">
        <f t="shared" si="250"/>
        <v/>
      </c>
      <c r="DG70" s="32" t="str">
        <f t="shared" si="251"/>
        <v/>
      </c>
      <c r="DH70" s="32" t="str">
        <f t="shared" si="252"/>
        <v/>
      </c>
      <c r="DI70" s="32" t="str">
        <f t="shared" si="253"/>
        <v/>
      </c>
      <c r="DJ70" s="32" t="str">
        <f t="shared" si="254"/>
        <v/>
      </c>
      <c r="DK70" s="10"/>
      <c r="DL70" s="21">
        <f t="shared" si="255"/>
        <v>0</v>
      </c>
      <c r="DM70" s="17">
        <f t="shared" si="256"/>
        <v>0</v>
      </c>
      <c r="DO70" s="24">
        <v>0</v>
      </c>
      <c r="DP70" s="24">
        <v>6.25</v>
      </c>
      <c r="DQ70" s="21">
        <f>AVERAGE(DQ69,DQ71)</f>
        <v>0</v>
      </c>
      <c r="DS70" s="24">
        <v>6.25</v>
      </c>
      <c r="DT70" s="24">
        <v>0</v>
      </c>
      <c r="DU70" s="21">
        <f>AVERAGE(DU69,DU71)</f>
        <v>0</v>
      </c>
    </row>
    <row r="71" spans="6:125" x14ac:dyDescent="0.15">
      <c r="AE71" s="27"/>
      <c r="AF71" s="29">
        <v>6.5</v>
      </c>
      <c r="AG71" s="17"/>
      <c r="AH71" s="32" t="str">
        <f t="shared" si="174"/>
        <v/>
      </c>
      <c r="AI71" s="32" t="str">
        <f t="shared" si="175"/>
        <v/>
      </c>
      <c r="AJ71" s="32" t="str">
        <f t="shared" si="176"/>
        <v/>
      </c>
      <c r="AK71" s="32" t="str">
        <f t="shared" si="177"/>
        <v/>
      </c>
      <c r="AL71" s="32" t="str">
        <f t="shared" si="178"/>
        <v/>
      </c>
      <c r="AM71" s="32" t="str">
        <f t="shared" si="179"/>
        <v/>
      </c>
      <c r="AN71" s="32" t="str">
        <f t="shared" si="180"/>
        <v/>
      </c>
      <c r="AO71" s="32" t="str">
        <f t="shared" si="181"/>
        <v/>
      </c>
      <c r="AP71" s="32" t="str">
        <f t="shared" si="182"/>
        <v/>
      </c>
      <c r="AQ71" s="32" t="str">
        <f t="shared" si="183"/>
        <v/>
      </c>
      <c r="AR71" s="32" t="str">
        <f t="shared" si="184"/>
        <v/>
      </c>
      <c r="AS71" s="32" t="str">
        <f t="shared" si="185"/>
        <v/>
      </c>
      <c r="AT71" s="32" t="str">
        <f t="shared" si="186"/>
        <v/>
      </c>
      <c r="AU71" s="32" t="str">
        <f t="shared" si="187"/>
        <v/>
      </c>
      <c r="AV71" s="32" t="str">
        <f t="shared" si="188"/>
        <v/>
      </c>
      <c r="AW71" s="32" t="str">
        <f t="shared" si="189"/>
        <v/>
      </c>
      <c r="AX71" s="32" t="str">
        <f t="shared" si="190"/>
        <v/>
      </c>
      <c r="AY71" s="32" t="str">
        <f t="shared" si="191"/>
        <v/>
      </c>
      <c r="AZ71" s="32" t="str">
        <f t="shared" si="192"/>
        <v/>
      </c>
      <c r="BA71" s="32" t="str">
        <f t="shared" si="193"/>
        <v/>
      </c>
      <c r="BB71" s="32" t="str">
        <f t="shared" si="194"/>
        <v/>
      </c>
      <c r="BC71" s="32" t="str">
        <f t="shared" si="195"/>
        <v/>
      </c>
      <c r="BD71" s="32" t="str">
        <f t="shared" si="196"/>
        <v/>
      </c>
      <c r="BE71" s="32" t="str">
        <f t="shared" si="197"/>
        <v/>
      </c>
      <c r="BF71" s="32" t="str">
        <f t="shared" si="198"/>
        <v/>
      </c>
      <c r="BG71" s="32" t="str">
        <f t="shared" si="199"/>
        <v/>
      </c>
      <c r="BH71" s="32" t="str">
        <f t="shared" si="200"/>
        <v/>
      </c>
      <c r="BI71" s="32" t="str">
        <f t="shared" si="201"/>
        <v/>
      </c>
      <c r="BJ71" s="32" t="str">
        <f t="shared" si="202"/>
        <v/>
      </c>
      <c r="BK71" s="32" t="str">
        <f t="shared" si="203"/>
        <v/>
      </c>
      <c r="BL71" s="32" t="str">
        <f t="shared" si="204"/>
        <v/>
      </c>
      <c r="BM71" s="32" t="str">
        <f t="shared" si="205"/>
        <v/>
      </c>
      <c r="BN71" s="32" t="str">
        <f t="shared" si="206"/>
        <v/>
      </c>
      <c r="BO71" s="32" t="str">
        <f t="shared" si="207"/>
        <v/>
      </c>
      <c r="BP71" s="32" t="str">
        <f t="shared" si="208"/>
        <v/>
      </c>
      <c r="BQ71" s="32" t="str">
        <f t="shared" si="209"/>
        <v/>
      </c>
      <c r="BR71" s="32" t="str">
        <f t="shared" si="210"/>
        <v/>
      </c>
      <c r="BS71" s="32" t="str">
        <f t="shared" si="211"/>
        <v/>
      </c>
      <c r="BT71" s="32" t="str">
        <f t="shared" si="212"/>
        <v/>
      </c>
      <c r="BU71" s="32" t="str">
        <f t="shared" si="213"/>
        <v/>
      </c>
      <c r="BV71" s="32" t="str">
        <f t="shared" si="214"/>
        <v/>
      </c>
      <c r="BW71" s="32" t="str">
        <f t="shared" si="215"/>
        <v/>
      </c>
      <c r="BX71" s="32" t="str">
        <f t="shared" si="216"/>
        <v/>
      </c>
      <c r="BY71" s="32" t="str">
        <f t="shared" si="217"/>
        <v/>
      </c>
      <c r="BZ71" s="32" t="str">
        <f t="shared" si="218"/>
        <v/>
      </c>
      <c r="CA71" s="32" t="str">
        <f t="shared" si="219"/>
        <v/>
      </c>
      <c r="CB71" s="32" t="str">
        <f t="shared" si="220"/>
        <v/>
      </c>
      <c r="CC71" s="32" t="str">
        <f t="shared" si="221"/>
        <v/>
      </c>
      <c r="CD71" s="32" t="str">
        <f t="shared" si="222"/>
        <v/>
      </c>
      <c r="CE71" s="32" t="str">
        <f t="shared" si="223"/>
        <v/>
      </c>
      <c r="CF71" s="32" t="str">
        <f t="shared" si="224"/>
        <v/>
      </c>
      <c r="CG71" s="32" t="str">
        <f t="shared" si="225"/>
        <v/>
      </c>
      <c r="CH71" s="32" t="str">
        <f t="shared" si="226"/>
        <v/>
      </c>
      <c r="CI71" s="32" t="str">
        <f t="shared" si="227"/>
        <v/>
      </c>
      <c r="CJ71" s="32" t="str">
        <f t="shared" si="228"/>
        <v/>
      </c>
      <c r="CK71" s="32" t="str">
        <f t="shared" si="229"/>
        <v/>
      </c>
      <c r="CL71" s="32" t="str">
        <f t="shared" si="230"/>
        <v/>
      </c>
      <c r="CM71" s="32" t="str">
        <f t="shared" si="231"/>
        <v/>
      </c>
      <c r="CN71" s="32" t="str">
        <f t="shared" si="232"/>
        <v/>
      </c>
      <c r="CO71" s="32" t="str">
        <f t="shared" si="233"/>
        <v/>
      </c>
      <c r="CP71" s="32" t="str">
        <f t="shared" si="234"/>
        <v/>
      </c>
      <c r="CQ71" s="32" t="str">
        <f t="shared" si="235"/>
        <v/>
      </c>
      <c r="CR71" s="32" t="str">
        <f t="shared" si="236"/>
        <v/>
      </c>
      <c r="CS71" s="32" t="str">
        <f t="shared" si="237"/>
        <v/>
      </c>
      <c r="CT71" s="32" t="str">
        <f t="shared" si="238"/>
        <v/>
      </c>
      <c r="CU71" s="32" t="str">
        <f t="shared" si="239"/>
        <v/>
      </c>
      <c r="CV71" s="32" t="str">
        <f t="shared" si="240"/>
        <v/>
      </c>
      <c r="CW71" s="32" t="str">
        <f t="shared" si="241"/>
        <v/>
      </c>
      <c r="CX71" s="32" t="str">
        <f t="shared" si="242"/>
        <v/>
      </c>
      <c r="CY71" s="32" t="str">
        <f t="shared" si="243"/>
        <v/>
      </c>
      <c r="CZ71" s="32" t="str">
        <f t="shared" si="244"/>
        <v/>
      </c>
      <c r="DA71" s="32" t="str">
        <f t="shared" si="245"/>
        <v/>
      </c>
      <c r="DB71" s="32" t="str">
        <f t="shared" si="246"/>
        <v/>
      </c>
      <c r="DC71" s="32" t="str">
        <f t="shared" si="247"/>
        <v/>
      </c>
      <c r="DD71" s="32" t="str">
        <f t="shared" si="248"/>
        <v/>
      </c>
      <c r="DE71" s="32" t="str">
        <f t="shared" si="249"/>
        <v/>
      </c>
      <c r="DF71" s="32" t="str">
        <f t="shared" si="250"/>
        <v/>
      </c>
      <c r="DG71" s="32" t="str">
        <f t="shared" si="251"/>
        <v/>
      </c>
      <c r="DH71" s="32" t="str">
        <f t="shared" si="252"/>
        <v/>
      </c>
      <c r="DI71" s="32" t="str">
        <f t="shared" si="253"/>
        <v/>
      </c>
      <c r="DJ71" s="32" t="str">
        <f t="shared" si="254"/>
        <v/>
      </c>
      <c r="DK71" s="10"/>
      <c r="DL71" s="21">
        <f t="shared" si="255"/>
        <v>0</v>
      </c>
      <c r="DM71" s="17">
        <f t="shared" si="256"/>
        <v>0</v>
      </c>
      <c r="DO71" s="24">
        <v>0</v>
      </c>
      <c r="DP71" s="24">
        <v>6.5</v>
      </c>
      <c r="DQ71" s="21">
        <f>T50</f>
        <v>0</v>
      </c>
      <c r="DS71" s="24">
        <v>6.5</v>
      </c>
      <c r="DT71" s="24">
        <v>0</v>
      </c>
      <c r="DU71" s="21">
        <f>Y50</f>
        <v>0</v>
      </c>
    </row>
    <row r="72" spans="6:125" x14ac:dyDescent="0.15">
      <c r="AE72" s="27"/>
      <c r="AF72" s="29">
        <v>6.75</v>
      </c>
      <c r="AG72" s="17"/>
      <c r="AH72" s="32" t="str">
        <f t="shared" si="174"/>
        <v/>
      </c>
      <c r="AI72" s="32" t="str">
        <f t="shared" si="175"/>
        <v/>
      </c>
      <c r="AJ72" s="32" t="str">
        <f t="shared" si="176"/>
        <v/>
      </c>
      <c r="AK72" s="32" t="str">
        <f t="shared" si="177"/>
        <v/>
      </c>
      <c r="AL72" s="32" t="str">
        <f t="shared" si="178"/>
        <v/>
      </c>
      <c r="AM72" s="32" t="str">
        <f t="shared" si="179"/>
        <v/>
      </c>
      <c r="AN72" s="32" t="str">
        <f t="shared" si="180"/>
        <v/>
      </c>
      <c r="AO72" s="32" t="str">
        <f t="shared" si="181"/>
        <v/>
      </c>
      <c r="AP72" s="32" t="str">
        <f t="shared" si="182"/>
        <v/>
      </c>
      <c r="AQ72" s="32" t="str">
        <f t="shared" si="183"/>
        <v/>
      </c>
      <c r="AR72" s="32" t="str">
        <f t="shared" si="184"/>
        <v/>
      </c>
      <c r="AS72" s="32" t="str">
        <f t="shared" si="185"/>
        <v/>
      </c>
      <c r="AT72" s="32" t="str">
        <f t="shared" si="186"/>
        <v/>
      </c>
      <c r="AU72" s="32" t="str">
        <f t="shared" si="187"/>
        <v/>
      </c>
      <c r="AV72" s="32" t="str">
        <f t="shared" si="188"/>
        <v/>
      </c>
      <c r="AW72" s="32" t="str">
        <f t="shared" si="189"/>
        <v/>
      </c>
      <c r="AX72" s="32" t="str">
        <f t="shared" si="190"/>
        <v/>
      </c>
      <c r="AY72" s="32" t="str">
        <f t="shared" si="191"/>
        <v/>
      </c>
      <c r="AZ72" s="32" t="str">
        <f t="shared" si="192"/>
        <v/>
      </c>
      <c r="BA72" s="32" t="str">
        <f t="shared" si="193"/>
        <v/>
      </c>
      <c r="BB72" s="32" t="str">
        <f t="shared" si="194"/>
        <v/>
      </c>
      <c r="BC72" s="32" t="str">
        <f t="shared" si="195"/>
        <v/>
      </c>
      <c r="BD72" s="32" t="str">
        <f t="shared" si="196"/>
        <v/>
      </c>
      <c r="BE72" s="32" t="str">
        <f t="shared" si="197"/>
        <v/>
      </c>
      <c r="BF72" s="32" t="str">
        <f t="shared" si="198"/>
        <v/>
      </c>
      <c r="BG72" s="32" t="str">
        <f t="shared" si="199"/>
        <v/>
      </c>
      <c r="BH72" s="32" t="str">
        <f t="shared" si="200"/>
        <v/>
      </c>
      <c r="BI72" s="32" t="str">
        <f t="shared" si="201"/>
        <v/>
      </c>
      <c r="BJ72" s="32" t="str">
        <f t="shared" si="202"/>
        <v/>
      </c>
      <c r="BK72" s="32" t="str">
        <f t="shared" si="203"/>
        <v/>
      </c>
      <c r="BL72" s="32" t="str">
        <f t="shared" si="204"/>
        <v/>
      </c>
      <c r="BM72" s="32" t="str">
        <f t="shared" si="205"/>
        <v/>
      </c>
      <c r="BN72" s="32" t="str">
        <f t="shared" si="206"/>
        <v/>
      </c>
      <c r="BO72" s="32" t="str">
        <f t="shared" si="207"/>
        <v/>
      </c>
      <c r="BP72" s="32" t="str">
        <f t="shared" si="208"/>
        <v/>
      </c>
      <c r="BQ72" s="32" t="str">
        <f t="shared" si="209"/>
        <v/>
      </c>
      <c r="BR72" s="32" t="str">
        <f t="shared" si="210"/>
        <v/>
      </c>
      <c r="BS72" s="32" t="str">
        <f t="shared" si="211"/>
        <v/>
      </c>
      <c r="BT72" s="32" t="str">
        <f t="shared" si="212"/>
        <v/>
      </c>
      <c r="BU72" s="32" t="str">
        <f t="shared" si="213"/>
        <v/>
      </c>
      <c r="BV72" s="32" t="str">
        <f t="shared" si="214"/>
        <v/>
      </c>
      <c r="BW72" s="32" t="str">
        <f t="shared" si="215"/>
        <v/>
      </c>
      <c r="BX72" s="32" t="str">
        <f t="shared" si="216"/>
        <v/>
      </c>
      <c r="BY72" s="32" t="str">
        <f t="shared" si="217"/>
        <v/>
      </c>
      <c r="BZ72" s="32" t="str">
        <f t="shared" si="218"/>
        <v/>
      </c>
      <c r="CA72" s="32" t="str">
        <f t="shared" si="219"/>
        <v/>
      </c>
      <c r="CB72" s="32" t="str">
        <f t="shared" si="220"/>
        <v/>
      </c>
      <c r="CC72" s="32" t="str">
        <f t="shared" si="221"/>
        <v/>
      </c>
      <c r="CD72" s="32" t="str">
        <f t="shared" si="222"/>
        <v/>
      </c>
      <c r="CE72" s="32" t="str">
        <f t="shared" si="223"/>
        <v/>
      </c>
      <c r="CF72" s="32" t="str">
        <f t="shared" si="224"/>
        <v/>
      </c>
      <c r="CG72" s="32" t="str">
        <f t="shared" si="225"/>
        <v/>
      </c>
      <c r="CH72" s="32" t="str">
        <f t="shared" si="226"/>
        <v/>
      </c>
      <c r="CI72" s="32" t="str">
        <f t="shared" si="227"/>
        <v/>
      </c>
      <c r="CJ72" s="32" t="str">
        <f t="shared" si="228"/>
        <v/>
      </c>
      <c r="CK72" s="32" t="str">
        <f t="shared" si="229"/>
        <v/>
      </c>
      <c r="CL72" s="32" t="str">
        <f t="shared" si="230"/>
        <v/>
      </c>
      <c r="CM72" s="32" t="str">
        <f t="shared" si="231"/>
        <v/>
      </c>
      <c r="CN72" s="32" t="str">
        <f t="shared" si="232"/>
        <v/>
      </c>
      <c r="CO72" s="32" t="str">
        <f t="shared" si="233"/>
        <v/>
      </c>
      <c r="CP72" s="32" t="str">
        <f t="shared" si="234"/>
        <v/>
      </c>
      <c r="CQ72" s="32" t="str">
        <f t="shared" si="235"/>
        <v/>
      </c>
      <c r="CR72" s="32" t="str">
        <f t="shared" si="236"/>
        <v/>
      </c>
      <c r="CS72" s="32" t="str">
        <f t="shared" si="237"/>
        <v/>
      </c>
      <c r="CT72" s="32" t="str">
        <f t="shared" si="238"/>
        <v/>
      </c>
      <c r="CU72" s="32" t="str">
        <f t="shared" si="239"/>
        <v/>
      </c>
      <c r="CV72" s="32" t="str">
        <f t="shared" si="240"/>
        <v/>
      </c>
      <c r="CW72" s="32" t="str">
        <f t="shared" si="241"/>
        <v/>
      </c>
      <c r="CX72" s="32" t="str">
        <f t="shared" si="242"/>
        <v/>
      </c>
      <c r="CY72" s="32" t="str">
        <f t="shared" si="243"/>
        <v/>
      </c>
      <c r="CZ72" s="32" t="str">
        <f t="shared" si="244"/>
        <v/>
      </c>
      <c r="DA72" s="32" t="str">
        <f t="shared" si="245"/>
        <v/>
      </c>
      <c r="DB72" s="32" t="str">
        <f t="shared" si="246"/>
        <v/>
      </c>
      <c r="DC72" s="32" t="str">
        <f t="shared" si="247"/>
        <v/>
      </c>
      <c r="DD72" s="32" t="str">
        <f t="shared" si="248"/>
        <v/>
      </c>
      <c r="DE72" s="32" t="str">
        <f t="shared" si="249"/>
        <v/>
      </c>
      <c r="DF72" s="32" t="str">
        <f t="shared" si="250"/>
        <v/>
      </c>
      <c r="DG72" s="32" t="str">
        <f t="shared" si="251"/>
        <v/>
      </c>
      <c r="DH72" s="32" t="str">
        <f t="shared" si="252"/>
        <v/>
      </c>
      <c r="DI72" s="32" t="str">
        <f t="shared" si="253"/>
        <v/>
      </c>
      <c r="DJ72" s="32" t="str">
        <f t="shared" si="254"/>
        <v/>
      </c>
      <c r="DK72" s="10"/>
      <c r="DL72" s="21">
        <f t="shared" si="255"/>
        <v>0</v>
      </c>
      <c r="DM72" s="17">
        <f t="shared" si="256"/>
        <v>0</v>
      </c>
      <c r="DO72" s="24">
        <v>0</v>
      </c>
      <c r="DP72" s="24">
        <v>6.75</v>
      </c>
      <c r="DQ72" s="21">
        <f>AVERAGE(DQ71,DQ73)</f>
        <v>0</v>
      </c>
      <c r="DS72" s="24">
        <v>6.75</v>
      </c>
      <c r="DT72" s="24">
        <v>0</v>
      </c>
      <c r="DU72" s="21">
        <f>AVERAGE(DU71,DU73)</f>
        <v>0</v>
      </c>
    </row>
    <row r="73" spans="6:125" x14ac:dyDescent="0.15">
      <c r="AE73" s="27"/>
      <c r="AF73" s="29">
        <v>7</v>
      </c>
      <c r="AG73" s="17"/>
      <c r="AH73" s="32" t="str">
        <f t="shared" si="174"/>
        <v/>
      </c>
      <c r="AI73" s="32" t="str">
        <f t="shared" si="175"/>
        <v/>
      </c>
      <c r="AJ73" s="32" t="str">
        <f t="shared" si="176"/>
        <v/>
      </c>
      <c r="AK73" s="32" t="str">
        <f t="shared" si="177"/>
        <v/>
      </c>
      <c r="AL73" s="32" t="str">
        <f t="shared" si="178"/>
        <v/>
      </c>
      <c r="AM73" s="32" t="str">
        <f t="shared" si="179"/>
        <v/>
      </c>
      <c r="AN73" s="32" t="str">
        <f t="shared" si="180"/>
        <v/>
      </c>
      <c r="AO73" s="32" t="str">
        <f t="shared" si="181"/>
        <v/>
      </c>
      <c r="AP73" s="32" t="str">
        <f t="shared" si="182"/>
        <v/>
      </c>
      <c r="AQ73" s="32" t="str">
        <f t="shared" si="183"/>
        <v/>
      </c>
      <c r="AR73" s="32" t="str">
        <f t="shared" si="184"/>
        <v/>
      </c>
      <c r="AS73" s="32" t="str">
        <f t="shared" si="185"/>
        <v/>
      </c>
      <c r="AT73" s="32" t="str">
        <f t="shared" si="186"/>
        <v/>
      </c>
      <c r="AU73" s="32" t="str">
        <f t="shared" si="187"/>
        <v/>
      </c>
      <c r="AV73" s="32" t="str">
        <f t="shared" si="188"/>
        <v/>
      </c>
      <c r="AW73" s="32" t="str">
        <f t="shared" si="189"/>
        <v/>
      </c>
      <c r="AX73" s="32" t="str">
        <f t="shared" si="190"/>
        <v/>
      </c>
      <c r="AY73" s="32" t="str">
        <f t="shared" si="191"/>
        <v/>
      </c>
      <c r="AZ73" s="32" t="str">
        <f t="shared" si="192"/>
        <v/>
      </c>
      <c r="BA73" s="32" t="str">
        <f t="shared" si="193"/>
        <v/>
      </c>
      <c r="BB73" s="32" t="str">
        <f t="shared" si="194"/>
        <v/>
      </c>
      <c r="BC73" s="32" t="str">
        <f t="shared" si="195"/>
        <v/>
      </c>
      <c r="BD73" s="32" t="str">
        <f t="shared" si="196"/>
        <v/>
      </c>
      <c r="BE73" s="32" t="str">
        <f t="shared" si="197"/>
        <v/>
      </c>
      <c r="BF73" s="32" t="str">
        <f t="shared" si="198"/>
        <v/>
      </c>
      <c r="BG73" s="32" t="str">
        <f t="shared" si="199"/>
        <v/>
      </c>
      <c r="BH73" s="32" t="str">
        <f t="shared" si="200"/>
        <v/>
      </c>
      <c r="BI73" s="32" t="str">
        <f t="shared" si="201"/>
        <v/>
      </c>
      <c r="BJ73" s="32" t="str">
        <f t="shared" si="202"/>
        <v/>
      </c>
      <c r="BK73" s="32" t="str">
        <f t="shared" si="203"/>
        <v/>
      </c>
      <c r="BL73" s="32" t="str">
        <f t="shared" si="204"/>
        <v/>
      </c>
      <c r="BM73" s="32" t="str">
        <f t="shared" si="205"/>
        <v/>
      </c>
      <c r="BN73" s="32" t="str">
        <f t="shared" si="206"/>
        <v/>
      </c>
      <c r="BO73" s="32" t="str">
        <f t="shared" si="207"/>
        <v/>
      </c>
      <c r="BP73" s="32" t="str">
        <f t="shared" si="208"/>
        <v/>
      </c>
      <c r="BQ73" s="32" t="str">
        <f t="shared" si="209"/>
        <v/>
      </c>
      <c r="BR73" s="32" t="str">
        <f t="shared" si="210"/>
        <v/>
      </c>
      <c r="BS73" s="32" t="str">
        <f t="shared" si="211"/>
        <v/>
      </c>
      <c r="BT73" s="32" t="str">
        <f t="shared" si="212"/>
        <v/>
      </c>
      <c r="BU73" s="32" t="str">
        <f t="shared" si="213"/>
        <v/>
      </c>
      <c r="BV73" s="32" t="str">
        <f t="shared" si="214"/>
        <v/>
      </c>
      <c r="BW73" s="32" t="str">
        <f t="shared" si="215"/>
        <v/>
      </c>
      <c r="BX73" s="32" t="str">
        <f t="shared" si="216"/>
        <v/>
      </c>
      <c r="BY73" s="32" t="str">
        <f t="shared" si="217"/>
        <v/>
      </c>
      <c r="BZ73" s="32" t="str">
        <f t="shared" si="218"/>
        <v/>
      </c>
      <c r="CA73" s="32" t="str">
        <f t="shared" si="219"/>
        <v/>
      </c>
      <c r="CB73" s="32" t="str">
        <f t="shared" si="220"/>
        <v/>
      </c>
      <c r="CC73" s="32" t="str">
        <f t="shared" si="221"/>
        <v/>
      </c>
      <c r="CD73" s="32" t="str">
        <f t="shared" si="222"/>
        <v/>
      </c>
      <c r="CE73" s="32" t="str">
        <f t="shared" si="223"/>
        <v/>
      </c>
      <c r="CF73" s="32" t="str">
        <f t="shared" si="224"/>
        <v/>
      </c>
      <c r="CG73" s="32" t="str">
        <f t="shared" si="225"/>
        <v/>
      </c>
      <c r="CH73" s="32" t="str">
        <f t="shared" si="226"/>
        <v/>
      </c>
      <c r="CI73" s="32" t="str">
        <f t="shared" si="227"/>
        <v/>
      </c>
      <c r="CJ73" s="32" t="str">
        <f t="shared" si="228"/>
        <v/>
      </c>
      <c r="CK73" s="32" t="str">
        <f t="shared" si="229"/>
        <v/>
      </c>
      <c r="CL73" s="32" t="str">
        <f t="shared" si="230"/>
        <v/>
      </c>
      <c r="CM73" s="32" t="str">
        <f t="shared" si="231"/>
        <v/>
      </c>
      <c r="CN73" s="32" t="str">
        <f t="shared" si="232"/>
        <v/>
      </c>
      <c r="CO73" s="32" t="str">
        <f t="shared" si="233"/>
        <v/>
      </c>
      <c r="CP73" s="32" t="str">
        <f t="shared" si="234"/>
        <v/>
      </c>
      <c r="CQ73" s="32" t="str">
        <f t="shared" si="235"/>
        <v/>
      </c>
      <c r="CR73" s="32" t="str">
        <f t="shared" si="236"/>
        <v/>
      </c>
      <c r="CS73" s="32" t="str">
        <f t="shared" si="237"/>
        <v/>
      </c>
      <c r="CT73" s="32" t="str">
        <f t="shared" si="238"/>
        <v/>
      </c>
      <c r="CU73" s="32" t="str">
        <f t="shared" si="239"/>
        <v/>
      </c>
      <c r="CV73" s="32" t="str">
        <f t="shared" si="240"/>
        <v/>
      </c>
      <c r="CW73" s="32" t="str">
        <f t="shared" si="241"/>
        <v/>
      </c>
      <c r="CX73" s="32" t="str">
        <f t="shared" si="242"/>
        <v/>
      </c>
      <c r="CY73" s="32" t="str">
        <f t="shared" si="243"/>
        <v/>
      </c>
      <c r="CZ73" s="32" t="str">
        <f t="shared" si="244"/>
        <v/>
      </c>
      <c r="DA73" s="32" t="str">
        <f t="shared" si="245"/>
        <v/>
      </c>
      <c r="DB73" s="32" t="str">
        <f t="shared" si="246"/>
        <v/>
      </c>
      <c r="DC73" s="32" t="str">
        <f t="shared" si="247"/>
        <v/>
      </c>
      <c r="DD73" s="32" t="str">
        <f t="shared" si="248"/>
        <v/>
      </c>
      <c r="DE73" s="32" t="str">
        <f t="shared" si="249"/>
        <v/>
      </c>
      <c r="DF73" s="32" t="str">
        <f t="shared" si="250"/>
        <v/>
      </c>
      <c r="DG73" s="32" t="str">
        <f t="shared" si="251"/>
        <v/>
      </c>
      <c r="DH73" s="32" t="str">
        <f t="shared" si="252"/>
        <v/>
      </c>
      <c r="DI73" s="32" t="str">
        <f t="shared" si="253"/>
        <v/>
      </c>
      <c r="DJ73" s="32" t="str">
        <f t="shared" si="254"/>
        <v/>
      </c>
      <c r="DK73" s="10"/>
      <c r="DL73" s="21">
        <f t="shared" si="255"/>
        <v>0</v>
      </c>
      <c r="DM73" s="17">
        <f t="shared" si="256"/>
        <v>0</v>
      </c>
      <c r="DO73" s="24">
        <v>0</v>
      </c>
      <c r="DP73" s="24">
        <v>7</v>
      </c>
      <c r="DQ73" s="21">
        <f>T51</f>
        <v>0</v>
      </c>
      <c r="DS73" s="24">
        <v>7</v>
      </c>
      <c r="DT73" s="24">
        <v>0</v>
      </c>
      <c r="DU73" s="21">
        <f>Y51</f>
        <v>0</v>
      </c>
    </row>
    <row r="74" spans="6:125" x14ac:dyDescent="0.15">
      <c r="AE74" s="27"/>
      <c r="AF74" s="29">
        <v>7.25</v>
      </c>
      <c r="AG74" s="17"/>
      <c r="AH74" s="32" t="str">
        <f t="shared" si="174"/>
        <v/>
      </c>
      <c r="AI74" s="32" t="str">
        <f t="shared" si="175"/>
        <v/>
      </c>
      <c r="AJ74" s="32" t="str">
        <f t="shared" si="176"/>
        <v/>
      </c>
      <c r="AK74" s="32" t="str">
        <f t="shared" si="177"/>
        <v/>
      </c>
      <c r="AL74" s="32" t="str">
        <f t="shared" si="178"/>
        <v/>
      </c>
      <c r="AM74" s="32" t="str">
        <f t="shared" si="179"/>
        <v/>
      </c>
      <c r="AN74" s="32" t="str">
        <f t="shared" si="180"/>
        <v/>
      </c>
      <c r="AO74" s="32" t="str">
        <f t="shared" si="181"/>
        <v/>
      </c>
      <c r="AP74" s="32" t="str">
        <f t="shared" si="182"/>
        <v/>
      </c>
      <c r="AQ74" s="32" t="str">
        <f t="shared" si="183"/>
        <v/>
      </c>
      <c r="AR74" s="32" t="str">
        <f t="shared" si="184"/>
        <v/>
      </c>
      <c r="AS74" s="32" t="str">
        <f t="shared" si="185"/>
        <v/>
      </c>
      <c r="AT74" s="32" t="str">
        <f t="shared" si="186"/>
        <v/>
      </c>
      <c r="AU74" s="32" t="str">
        <f t="shared" si="187"/>
        <v/>
      </c>
      <c r="AV74" s="32" t="str">
        <f t="shared" si="188"/>
        <v/>
      </c>
      <c r="AW74" s="32" t="str">
        <f t="shared" si="189"/>
        <v/>
      </c>
      <c r="AX74" s="32" t="str">
        <f t="shared" si="190"/>
        <v/>
      </c>
      <c r="AY74" s="32" t="str">
        <f t="shared" si="191"/>
        <v/>
      </c>
      <c r="AZ74" s="32" t="str">
        <f t="shared" si="192"/>
        <v/>
      </c>
      <c r="BA74" s="32" t="str">
        <f t="shared" si="193"/>
        <v/>
      </c>
      <c r="BB74" s="32" t="str">
        <f t="shared" si="194"/>
        <v/>
      </c>
      <c r="BC74" s="32" t="str">
        <f t="shared" si="195"/>
        <v/>
      </c>
      <c r="BD74" s="32" t="str">
        <f t="shared" si="196"/>
        <v/>
      </c>
      <c r="BE74" s="32" t="str">
        <f t="shared" si="197"/>
        <v/>
      </c>
      <c r="BF74" s="32" t="str">
        <f t="shared" si="198"/>
        <v/>
      </c>
      <c r="BG74" s="32" t="str">
        <f t="shared" si="199"/>
        <v/>
      </c>
      <c r="BH74" s="32" t="str">
        <f t="shared" si="200"/>
        <v/>
      </c>
      <c r="BI74" s="32" t="str">
        <f t="shared" si="201"/>
        <v/>
      </c>
      <c r="BJ74" s="32" t="str">
        <f t="shared" si="202"/>
        <v/>
      </c>
      <c r="BK74" s="32" t="str">
        <f t="shared" si="203"/>
        <v/>
      </c>
      <c r="BL74" s="32" t="str">
        <f t="shared" si="204"/>
        <v/>
      </c>
      <c r="BM74" s="32" t="str">
        <f t="shared" si="205"/>
        <v/>
      </c>
      <c r="BN74" s="32" t="str">
        <f t="shared" si="206"/>
        <v/>
      </c>
      <c r="BO74" s="32" t="str">
        <f t="shared" si="207"/>
        <v/>
      </c>
      <c r="BP74" s="32" t="str">
        <f t="shared" si="208"/>
        <v/>
      </c>
      <c r="BQ74" s="32" t="str">
        <f t="shared" si="209"/>
        <v/>
      </c>
      <c r="BR74" s="32" t="str">
        <f t="shared" si="210"/>
        <v/>
      </c>
      <c r="BS74" s="32" t="str">
        <f t="shared" si="211"/>
        <v/>
      </c>
      <c r="BT74" s="32" t="str">
        <f t="shared" si="212"/>
        <v/>
      </c>
      <c r="BU74" s="32" t="str">
        <f t="shared" si="213"/>
        <v/>
      </c>
      <c r="BV74" s="32" t="str">
        <f t="shared" si="214"/>
        <v/>
      </c>
      <c r="BW74" s="32" t="str">
        <f t="shared" si="215"/>
        <v/>
      </c>
      <c r="BX74" s="32" t="str">
        <f t="shared" si="216"/>
        <v/>
      </c>
      <c r="BY74" s="32" t="str">
        <f t="shared" si="217"/>
        <v/>
      </c>
      <c r="BZ74" s="32" t="str">
        <f t="shared" si="218"/>
        <v/>
      </c>
      <c r="CA74" s="32" t="str">
        <f t="shared" si="219"/>
        <v/>
      </c>
      <c r="CB74" s="32" t="str">
        <f t="shared" si="220"/>
        <v/>
      </c>
      <c r="CC74" s="32" t="str">
        <f t="shared" si="221"/>
        <v/>
      </c>
      <c r="CD74" s="32" t="str">
        <f t="shared" si="222"/>
        <v/>
      </c>
      <c r="CE74" s="32" t="str">
        <f t="shared" si="223"/>
        <v/>
      </c>
      <c r="CF74" s="32" t="str">
        <f t="shared" si="224"/>
        <v/>
      </c>
      <c r="CG74" s="32" t="str">
        <f t="shared" si="225"/>
        <v/>
      </c>
      <c r="CH74" s="32" t="str">
        <f t="shared" si="226"/>
        <v/>
      </c>
      <c r="CI74" s="32" t="str">
        <f t="shared" si="227"/>
        <v/>
      </c>
      <c r="CJ74" s="32" t="str">
        <f t="shared" si="228"/>
        <v/>
      </c>
      <c r="CK74" s="32" t="str">
        <f t="shared" si="229"/>
        <v/>
      </c>
      <c r="CL74" s="32" t="str">
        <f t="shared" si="230"/>
        <v/>
      </c>
      <c r="CM74" s="32" t="str">
        <f t="shared" si="231"/>
        <v/>
      </c>
      <c r="CN74" s="32" t="str">
        <f t="shared" si="232"/>
        <v/>
      </c>
      <c r="CO74" s="32" t="str">
        <f t="shared" si="233"/>
        <v/>
      </c>
      <c r="CP74" s="32" t="str">
        <f t="shared" si="234"/>
        <v/>
      </c>
      <c r="CQ74" s="32" t="str">
        <f t="shared" si="235"/>
        <v/>
      </c>
      <c r="CR74" s="32" t="str">
        <f t="shared" si="236"/>
        <v/>
      </c>
      <c r="CS74" s="32" t="str">
        <f t="shared" si="237"/>
        <v/>
      </c>
      <c r="CT74" s="32" t="str">
        <f t="shared" si="238"/>
        <v/>
      </c>
      <c r="CU74" s="32" t="str">
        <f t="shared" si="239"/>
        <v/>
      </c>
      <c r="CV74" s="32" t="str">
        <f t="shared" si="240"/>
        <v/>
      </c>
      <c r="CW74" s="32" t="str">
        <f t="shared" si="241"/>
        <v/>
      </c>
      <c r="CX74" s="32" t="str">
        <f t="shared" si="242"/>
        <v/>
      </c>
      <c r="CY74" s="32" t="str">
        <f t="shared" si="243"/>
        <v/>
      </c>
      <c r="CZ74" s="32" t="str">
        <f t="shared" si="244"/>
        <v/>
      </c>
      <c r="DA74" s="32" t="str">
        <f t="shared" si="245"/>
        <v/>
      </c>
      <c r="DB74" s="32" t="str">
        <f t="shared" si="246"/>
        <v/>
      </c>
      <c r="DC74" s="32" t="str">
        <f t="shared" si="247"/>
        <v/>
      </c>
      <c r="DD74" s="32" t="str">
        <f t="shared" si="248"/>
        <v/>
      </c>
      <c r="DE74" s="32" t="str">
        <f t="shared" si="249"/>
        <v/>
      </c>
      <c r="DF74" s="32" t="str">
        <f t="shared" si="250"/>
        <v/>
      </c>
      <c r="DG74" s="32" t="str">
        <f t="shared" si="251"/>
        <v/>
      </c>
      <c r="DH74" s="32" t="str">
        <f t="shared" si="252"/>
        <v/>
      </c>
      <c r="DI74" s="32" t="str">
        <f t="shared" si="253"/>
        <v/>
      </c>
      <c r="DJ74" s="32" t="str">
        <f t="shared" si="254"/>
        <v/>
      </c>
      <c r="DK74" s="10"/>
      <c r="DL74" s="21">
        <f t="shared" si="255"/>
        <v>0</v>
      </c>
      <c r="DM74" s="17">
        <f t="shared" si="256"/>
        <v>0</v>
      </c>
      <c r="DO74" s="24">
        <v>0</v>
      </c>
      <c r="DP74" s="24">
        <v>7.25</v>
      </c>
      <c r="DQ74" s="21">
        <f>AVERAGE(DQ73,DQ75)</f>
        <v>0</v>
      </c>
      <c r="DS74" s="24">
        <v>7.25</v>
      </c>
      <c r="DT74" s="24">
        <v>0</v>
      </c>
      <c r="DU74" s="21">
        <f>AVERAGE(DU73,DU75)</f>
        <v>0</v>
      </c>
    </row>
    <row r="75" spans="6:125" x14ac:dyDescent="0.15">
      <c r="AE75" s="27"/>
      <c r="AF75" s="29">
        <v>7.5</v>
      </c>
      <c r="AG75" s="17"/>
      <c r="AH75" s="32" t="str">
        <f t="shared" si="174"/>
        <v/>
      </c>
      <c r="AI75" s="32" t="str">
        <f t="shared" si="175"/>
        <v/>
      </c>
      <c r="AJ75" s="32" t="str">
        <f t="shared" si="176"/>
        <v/>
      </c>
      <c r="AK75" s="32" t="str">
        <f t="shared" si="177"/>
        <v/>
      </c>
      <c r="AL75" s="32" t="str">
        <f t="shared" si="178"/>
        <v/>
      </c>
      <c r="AM75" s="32" t="str">
        <f t="shared" si="179"/>
        <v/>
      </c>
      <c r="AN75" s="32" t="str">
        <f t="shared" si="180"/>
        <v/>
      </c>
      <c r="AO75" s="32" t="str">
        <f t="shared" si="181"/>
        <v/>
      </c>
      <c r="AP75" s="32" t="str">
        <f t="shared" si="182"/>
        <v/>
      </c>
      <c r="AQ75" s="32" t="str">
        <f t="shared" si="183"/>
        <v/>
      </c>
      <c r="AR75" s="32" t="str">
        <f t="shared" si="184"/>
        <v/>
      </c>
      <c r="AS75" s="32" t="str">
        <f t="shared" si="185"/>
        <v/>
      </c>
      <c r="AT75" s="32" t="str">
        <f t="shared" si="186"/>
        <v/>
      </c>
      <c r="AU75" s="32" t="str">
        <f t="shared" si="187"/>
        <v/>
      </c>
      <c r="AV75" s="32" t="str">
        <f t="shared" si="188"/>
        <v/>
      </c>
      <c r="AW75" s="32" t="str">
        <f t="shared" si="189"/>
        <v/>
      </c>
      <c r="AX75" s="32" t="str">
        <f t="shared" si="190"/>
        <v/>
      </c>
      <c r="AY75" s="32" t="str">
        <f t="shared" si="191"/>
        <v/>
      </c>
      <c r="AZ75" s="32" t="str">
        <f t="shared" si="192"/>
        <v/>
      </c>
      <c r="BA75" s="32" t="str">
        <f t="shared" si="193"/>
        <v/>
      </c>
      <c r="BB75" s="32" t="str">
        <f t="shared" si="194"/>
        <v/>
      </c>
      <c r="BC75" s="32" t="str">
        <f t="shared" si="195"/>
        <v/>
      </c>
      <c r="BD75" s="32" t="str">
        <f t="shared" si="196"/>
        <v/>
      </c>
      <c r="BE75" s="32" t="str">
        <f t="shared" si="197"/>
        <v/>
      </c>
      <c r="BF75" s="32" t="str">
        <f t="shared" si="198"/>
        <v/>
      </c>
      <c r="BG75" s="32" t="str">
        <f t="shared" si="199"/>
        <v/>
      </c>
      <c r="BH75" s="32" t="str">
        <f t="shared" si="200"/>
        <v/>
      </c>
      <c r="BI75" s="32" t="str">
        <f t="shared" si="201"/>
        <v/>
      </c>
      <c r="BJ75" s="32" t="str">
        <f t="shared" si="202"/>
        <v/>
      </c>
      <c r="BK75" s="32" t="str">
        <f t="shared" si="203"/>
        <v/>
      </c>
      <c r="BL75" s="32" t="str">
        <f t="shared" si="204"/>
        <v/>
      </c>
      <c r="BM75" s="32" t="str">
        <f t="shared" si="205"/>
        <v/>
      </c>
      <c r="BN75" s="32" t="str">
        <f t="shared" si="206"/>
        <v/>
      </c>
      <c r="BO75" s="32" t="str">
        <f t="shared" si="207"/>
        <v/>
      </c>
      <c r="BP75" s="32" t="str">
        <f t="shared" si="208"/>
        <v/>
      </c>
      <c r="BQ75" s="32" t="str">
        <f t="shared" si="209"/>
        <v/>
      </c>
      <c r="BR75" s="32" t="str">
        <f t="shared" si="210"/>
        <v/>
      </c>
      <c r="BS75" s="32" t="str">
        <f t="shared" si="211"/>
        <v/>
      </c>
      <c r="BT75" s="32" t="str">
        <f t="shared" si="212"/>
        <v/>
      </c>
      <c r="BU75" s="32" t="str">
        <f t="shared" si="213"/>
        <v/>
      </c>
      <c r="BV75" s="32" t="str">
        <f t="shared" si="214"/>
        <v/>
      </c>
      <c r="BW75" s="32" t="str">
        <f t="shared" si="215"/>
        <v/>
      </c>
      <c r="BX75" s="32" t="str">
        <f t="shared" si="216"/>
        <v/>
      </c>
      <c r="BY75" s="32" t="str">
        <f t="shared" si="217"/>
        <v/>
      </c>
      <c r="BZ75" s="32" t="str">
        <f t="shared" si="218"/>
        <v/>
      </c>
      <c r="CA75" s="32" t="str">
        <f t="shared" si="219"/>
        <v/>
      </c>
      <c r="CB75" s="32" t="str">
        <f t="shared" si="220"/>
        <v/>
      </c>
      <c r="CC75" s="32" t="str">
        <f t="shared" si="221"/>
        <v/>
      </c>
      <c r="CD75" s="32" t="str">
        <f t="shared" si="222"/>
        <v/>
      </c>
      <c r="CE75" s="32" t="str">
        <f t="shared" si="223"/>
        <v/>
      </c>
      <c r="CF75" s="32" t="str">
        <f t="shared" si="224"/>
        <v/>
      </c>
      <c r="CG75" s="32" t="str">
        <f t="shared" si="225"/>
        <v/>
      </c>
      <c r="CH75" s="32" t="str">
        <f t="shared" si="226"/>
        <v/>
      </c>
      <c r="CI75" s="32" t="str">
        <f t="shared" si="227"/>
        <v/>
      </c>
      <c r="CJ75" s="32" t="str">
        <f t="shared" si="228"/>
        <v/>
      </c>
      <c r="CK75" s="32" t="str">
        <f t="shared" si="229"/>
        <v/>
      </c>
      <c r="CL75" s="32" t="str">
        <f t="shared" si="230"/>
        <v/>
      </c>
      <c r="CM75" s="32" t="str">
        <f t="shared" si="231"/>
        <v/>
      </c>
      <c r="CN75" s="32" t="str">
        <f t="shared" si="232"/>
        <v/>
      </c>
      <c r="CO75" s="32" t="str">
        <f t="shared" si="233"/>
        <v/>
      </c>
      <c r="CP75" s="32" t="str">
        <f t="shared" si="234"/>
        <v/>
      </c>
      <c r="CQ75" s="32" t="str">
        <f t="shared" si="235"/>
        <v/>
      </c>
      <c r="CR75" s="32" t="str">
        <f t="shared" si="236"/>
        <v/>
      </c>
      <c r="CS75" s="32" t="str">
        <f t="shared" si="237"/>
        <v/>
      </c>
      <c r="CT75" s="32" t="str">
        <f t="shared" si="238"/>
        <v/>
      </c>
      <c r="CU75" s="32" t="str">
        <f t="shared" si="239"/>
        <v/>
      </c>
      <c r="CV75" s="32" t="str">
        <f t="shared" si="240"/>
        <v/>
      </c>
      <c r="CW75" s="32" t="str">
        <f t="shared" si="241"/>
        <v/>
      </c>
      <c r="CX75" s="32" t="str">
        <f t="shared" si="242"/>
        <v/>
      </c>
      <c r="CY75" s="32" t="str">
        <f t="shared" si="243"/>
        <v/>
      </c>
      <c r="CZ75" s="32" t="str">
        <f t="shared" si="244"/>
        <v/>
      </c>
      <c r="DA75" s="32" t="str">
        <f t="shared" si="245"/>
        <v/>
      </c>
      <c r="DB75" s="32" t="str">
        <f t="shared" si="246"/>
        <v/>
      </c>
      <c r="DC75" s="32" t="str">
        <f t="shared" si="247"/>
        <v/>
      </c>
      <c r="DD75" s="32" t="str">
        <f t="shared" si="248"/>
        <v/>
      </c>
      <c r="DE75" s="32" t="str">
        <f t="shared" si="249"/>
        <v/>
      </c>
      <c r="DF75" s="32" t="str">
        <f t="shared" si="250"/>
        <v/>
      </c>
      <c r="DG75" s="32" t="str">
        <f t="shared" si="251"/>
        <v/>
      </c>
      <c r="DH75" s="32" t="str">
        <f t="shared" si="252"/>
        <v/>
      </c>
      <c r="DI75" s="32" t="str">
        <f t="shared" si="253"/>
        <v/>
      </c>
      <c r="DJ75" s="32" t="str">
        <f t="shared" si="254"/>
        <v/>
      </c>
      <c r="DK75" s="10"/>
      <c r="DL75" s="21">
        <f t="shared" si="255"/>
        <v>0</v>
      </c>
      <c r="DM75" s="17">
        <f t="shared" si="256"/>
        <v>0</v>
      </c>
      <c r="DO75" s="24">
        <v>0</v>
      </c>
      <c r="DP75" s="24">
        <v>7.5</v>
      </c>
      <c r="DQ75" s="21">
        <f>T52</f>
        <v>0</v>
      </c>
      <c r="DS75" s="24">
        <v>7.5</v>
      </c>
      <c r="DT75" s="24">
        <v>0</v>
      </c>
      <c r="DU75" s="21">
        <f>Y52</f>
        <v>0</v>
      </c>
    </row>
    <row r="76" spans="6:125" x14ac:dyDescent="0.15">
      <c r="AE76" s="27"/>
      <c r="AF76" s="29">
        <v>7.75</v>
      </c>
      <c r="AG76" s="17"/>
      <c r="AH76" s="32" t="str">
        <f t="shared" si="174"/>
        <v/>
      </c>
      <c r="AI76" s="32" t="str">
        <f t="shared" si="175"/>
        <v/>
      </c>
      <c r="AJ76" s="32" t="str">
        <f t="shared" si="176"/>
        <v/>
      </c>
      <c r="AK76" s="32" t="str">
        <f t="shared" si="177"/>
        <v/>
      </c>
      <c r="AL76" s="32" t="str">
        <f t="shared" si="178"/>
        <v/>
      </c>
      <c r="AM76" s="32" t="str">
        <f t="shared" si="179"/>
        <v/>
      </c>
      <c r="AN76" s="32" t="str">
        <f t="shared" si="180"/>
        <v/>
      </c>
      <c r="AO76" s="32" t="str">
        <f t="shared" si="181"/>
        <v/>
      </c>
      <c r="AP76" s="32" t="str">
        <f t="shared" si="182"/>
        <v/>
      </c>
      <c r="AQ76" s="32" t="str">
        <f t="shared" si="183"/>
        <v/>
      </c>
      <c r="AR76" s="32" t="str">
        <f t="shared" si="184"/>
        <v/>
      </c>
      <c r="AS76" s="32" t="str">
        <f t="shared" si="185"/>
        <v/>
      </c>
      <c r="AT76" s="32" t="str">
        <f t="shared" si="186"/>
        <v/>
      </c>
      <c r="AU76" s="32" t="str">
        <f t="shared" si="187"/>
        <v/>
      </c>
      <c r="AV76" s="32" t="str">
        <f t="shared" si="188"/>
        <v/>
      </c>
      <c r="AW76" s="32" t="str">
        <f t="shared" si="189"/>
        <v/>
      </c>
      <c r="AX76" s="32" t="str">
        <f t="shared" si="190"/>
        <v/>
      </c>
      <c r="AY76" s="32" t="str">
        <f t="shared" si="191"/>
        <v/>
      </c>
      <c r="AZ76" s="32" t="str">
        <f t="shared" si="192"/>
        <v/>
      </c>
      <c r="BA76" s="32" t="str">
        <f t="shared" si="193"/>
        <v/>
      </c>
      <c r="BB76" s="32" t="str">
        <f t="shared" si="194"/>
        <v/>
      </c>
      <c r="BC76" s="32" t="str">
        <f t="shared" si="195"/>
        <v/>
      </c>
      <c r="BD76" s="32" t="str">
        <f t="shared" si="196"/>
        <v/>
      </c>
      <c r="BE76" s="32" t="str">
        <f t="shared" si="197"/>
        <v/>
      </c>
      <c r="BF76" s="32" t="str">
        <f t="shared" si="198"/>
        <v/>
      </c>
      <c r="BG76" s="32" t="str">
        <f t="shared" si="199"/>
        <v/>
      </c>
      <c r="BH76" s="32" t="str">
        <f t="shared" si="200"/>
        <v/>
      </c>
      <c r="BI76" s="32" t="str">
        <f t="shared" si="201"/>
        <v/>
      </c>
      <c r="BJ76" s="32" t="str">
        <f t="shared" si="202"/>
        <v/>
      </c>
      <c r="BK76" s="32" t="str">
        <f t="shared" si="203"/>
        <v/>
      </c>
      <c r="BL76" s="32" t="str">
        <f t="shared" si="204"/>
        <v/>
      </c>
      <c r="BM76" s="32" t="str">
        <f t="shared" si="205"/>
        <v/>
      </c>
      <c r="BN76" s="32" t="str">
        <f t="shared" si="206"/>
        <v/>
      </c>
      <c r="BO76" s="32" t="str">
        <f t="shared" si="207"/>
        <v/>
      </c>
      <c r="BP76" s="32" t="str">
        <f t="shared" si="208"/>
        <v/>
      </c>
      <c r="BQ76" s="32" t="str">
        <f t="shared" si="209"/>
        <v/>
      </c>
      <c r="BR76" s="32" t="str">
        <f t="shared" si="210"/>
        <v/>
      </c>
      <c r="BS76" s="32" t="str">
        <f t="shared" si="211"/>
        <v/>
      </c>
      <c r="BT76" s="32" t="str">
        <f t="shared" si="212"/>
        <v/>
      </c>
      <c r="BU76" s="32" t="str">
        <f t="shared" si="213"/>
        <v/>
      </c>
      <c r="BV76" s="32" t="str">
        <f t="shared" si="214"/>
        <v/>
      </c>
      <c r="BW76" s="32" t="str">
        <f t="shared" si="215"/>
        <v/>
      </c>
      <c r="BX76" s="32" t="str">
        <f t="shared" si="216"/>
        <v/>
      </c>
      <c r="BY76" s="32" t="str">
        <f t="shared" si="217"/>
        <v/>
      </c>
      <c r="BZ76" s="32" t="str">
        <f t="shared" si="218"/>
        <v/>
      </c>
      <c r="CA76" s="32" t="str">
        <f t="shared" si="219"/>
        <v/>
      </c>
      <c r="CB76" s="32" t="str">
        <f t="shared" si="220"/>
        <v/>
      </c>
      <c r="CC76" s="32" t="str">
        <f t="shared" si="221"/>
        <v/>
      </c>
      <c r="CD76" s="32" t="str">
        <f t="shared" si="222"/>
        <v/>
      </c>
      <c r="CE76" s="32" t="str">
        <f t="shared" si="223"/>
        <v/>
      </c>
      <c r="CF76" s="32" t="str">
        <f t="shared" si="224"/>
        <v/>
      </c>
      <c r="CG76" s="32" t="str">
        <f t="shared" si="225"/>
        <v/>
      </c>
      <c r="CH76" s="32" t="str">
        <f t="shared" si="226"/>
        <v/>
      </c>
      <c r="CI76" s="32" t="str">
        <f t="shared" si="227"/>
        <v/>
      </c>
      <c r="CJ76" s="32" t="str">
        <f t="shared" si="228"/>
        <v/>
      </c>
      <c r="CK76" s="32" t="str">
        <f t="shared" si="229"/>
        <v/>
      </c>
      <c r="CL76" s="32" t="str">
        <f t="shared" si="230"/>
        <v/>
      </c>
      <c r="CM76" s="32" t="str">
        <f t="shared" si="231"/>
        <v/>
      </c>
      <c r="CN76" s="32" t="str">
        <f t="shared" si="232"/>
        <v/>
      </c>
      <c r="CO76" s="32" t="str">
        <f t="shared" si="233"/>
        <v/>
      </c>
      <c r="CP76" s="32" t="str">
        <f t="shared" si="234"/>
        <v/>
      </c>
      <c r="CQ76" s="32" t="str">
        <f t="shared" si="235"/>
        <v/>
      </c>
      <c r="CR76" s="32" t="str">
        <f t="shared" si="236"/>
        <v/>
      </c>
      <c r="CS76" s="32" t="str">
        <f t="shared" si="237"/>
        <v/>
      </c>
      <c r="CT76" s="32" t="str">
        <f t="shared" si="238"/>
        <v/>
      </c>
      <c r="CU76" s="32" t="str">
        <f t="shared" si="239"/>
        <v/>
      </c>
      <c r="CV76" s="32" t="str">
        <f t="shared" si="240"/>
        <v/>
      </c>
      <c r="CW76" s="32" t="str">
        <f t="shared" si="241"/>
        <v/>
      </c>
      <c r="CX76" s="32" t="str">
        <f t="shared" si="242"/>
        <v/>
      </c>
      <c r="CY76" s="32" t="str">
        <f t="shared" si="243"/>
        <v/>
      </c>
      <c r="CZ76" s="32" t="str">
        <f t="shared" si="244"/>
        <v/>
      </c>
      <c r="DA76" s="32" t="str">
        <f t="shared" si="245"/>
        <v/>
      </c>
      <c r="DB76" s="32" t="str">
        <f t="shared" si="246"/>
        <v/>
      </c>
      <c r="DC76" s="32" t="str">
        <f t="shared" si="247"/>
        <v/>
      </c>
      <c r="DD76" s="32" t="str">
        <f t="shared" si="248"/>
        <v/>
      </c>
      <c r="DE76" s="32" t="str">
        <f t="shared" si="249"/>
        <v/>
      </c>
      <c r="DF76" s="32" t="str">
        <f t="shared" si="250"/>
        <v/>
      </c>
      <c r="DG76" s="32" t="str">
        <f t="shared" si="251"/>
        <v/>
      </c>
      <c r="DH76" s="32" t="str">
        <f t="shared" si="252"/>
        <v/>
      </c>
      <c r="DI76" s="32" t="str">
        <f t="shared" si="253"/>
        <v/>
      </c>
      <c r="DJ76" s="32" t="str">
        <f t="shared" si="254"/>
        <v/>
      </c>
      <c r="DK76" s="10"/>
      <c r="DL76" s="21">
        <f t="shared" si="255"/>
        <v>0</v>
      </c>
      <c r="DM76" s="17">
        <f t="shared" si="256"/>
        <v>0</v>
      </c>
      <c r="DO76" s="24">
        <v>0</v>
      </c>
      <c r="DP76" s="24">
        <v>7.75</v>
      </c>
      <c r="DQ76" s="21">
        <f>AVERAGE(DQ75,DQ77)</f>
        <v>0</v>
      </c>
      <c r="DS76" s="24">
        <v>7.75</v>
      </c>
      <c r="DT76" s="24">
        <v>0</v>
      </c>
      <c r="DU76" s="21">
        <f>AVERAGE(DU75,DU77)</f>
        <v>0</v>
      </c>
    </row>
    <row r="77" spans="6:125" x14ac:dyDescent="0.15">
      <c r="AE77" s="27"/>
      <c r="AF77" s="29">
        <v>8</v>
      </c>
      <c r="AG77" s="17"/>
      <c r="AH77" s="32" t="str">
        <f t="shared" si="174"/>
        <v/>
      </c>
      <c r="AI77" s="32" t="str">
        <f t="shared" si="175"/>
        <v/>
      </c>
      <c r="AJ77" s="32" t="str">
        <f t="shared" si="176"/>
        <v/>
      </c>
      <c r="AK77" s="32" t="str">
        <f t="shared" si="177"/>
        <v/>
      </c>
      <c r="AL77" s="32" t="str">
        <f t="shared" si="178"/>
        <v/>
      </c>
      <c r="AM77" s="32" t="str">
        <f t="shared" si="179"/>
        <v/>
      </c>
      <c r="AN77" s="32" t="str">
        <f t="shared" si="180"/>
        <v/>
      </c>
      <c r="AO77" s="32" t="str">
        <f t="shared" si="181"/>
        <v/>
      </c>
      <c r="AP77" s="32" t="str">
        <f t="shared" si="182"/>
        <v/>
      </c>
      <c r="AQ77" s="32" t="str">
        <f t="shared" si="183"/>
        <v/>
      </c>
      <c r="AR77" s="32" t="str">
        <f t="shared" si="184"/>
        <v/>
      </c>
      <c r="AS77" s="32" t="str">
        <f t="shared" si="185"/>
        <v/>
      </c>
      <c r="AT77" s="32" t="str">
        <f t="shared" si="186"/>
        <v/>
      </c>
      <c r="AU77" s="32" t="str">
        <f t="shared" si="187"/>
        <v/>
      </c>
      <c r="AV77" s="32" t="str">
        <f t="shared" si="188"/>
        <v/>
      </c>
      <c r="AW77" s="32" t="str">
        <f t="shared" si="189"/>
        <v/>
      </c>
      <c r="AX77" s="32" t="str">
        <f t="shared" si="190"/>
        <v/>
      </c>
      <c r="AY77" s="32" t="str">
        <f t="shared" si="191"/>
        <v/>
      </c>
      <c r="AZ77" s="32" t="str">
        <f t="shared" si="192"/>
        <v/>
      </c>
      <c r="BA77" s="32" t="str">
        <f t="shared" si="193"/>
        <v/>
      </c>
      <c r="BB77" s="32" t="str">
        <f t="shared" si="194"/>
        <v/>
      </c>
      <c r="BC77" s="32" t="str">
        <f t="shared" si="195"/>
        <v/>
      </c>
      <c r="BD77" s="32" t="str">
        <f t="shared" si="196"/>
        <v/>
      </c>
      <c r="BE77" s="32" t="str">
        <f t="shared" si="197"/>
        <v/>
      </c>
      <c r="BF77" s="32" t="str">
        <f t="shared" si="198"/>
        <v/>
      </c>
      <c r="BG77" s="32" t="str">
        <f t="shared" si="199"/>
        <v/>
      </c>
      <c r="BH77" s="32" t="str">
        <f t="shared" si="200"/>
        <v/>
      </c>
      <c r="BI77" s="32" t="str">
        <f t="shared" si="201"/>
        <v/>
      </c>
      <c r="BJ77" s="32" t="str">
        <f t="shared" si="202"/>
        <v/>
      </c>
      <c r="BK77" s="32" t="str">
        <f t="shared" si="203"/>
        <v/>
      </c>
      <c r="BL77" s="32" t="str">
        <f t="shared" si="204"/>
        <v/>
      </c>
      <c r="BM77" s="32" t="str">
        <f t="shared" si="205"/>
        <v/>
      </c>
      <c r="BN77" s="32" t="str">
        <f t="shared" si="206"/>
        <v/>
      </c>
      <c r="BO77" s="32" t="str">
        <f t="shared" si="207"/>
        <v/>
      </c>
      <c r="BP77" s="32" t="str">
        <f t="shared" si="208"/>
        <v/>
      </c>
      <c r="BQ77" s="32" t="str">
        <f t="shared" si="209"/>
        <v/>
      </c>
      <c r="BR77" s="32" t="str">
        <f t="shared" si="210"/>
        <v/>
      </c>
      <c r="BS77" s="32" t="str">
        <f t="shared" si="211"/>
        <v/>
      </c>
      <c r="BT77" s="32" t="str">
        <f t="shared" si="212"/>
        <v/>
      </c>
      <c r="BU77" s="32" t="str">
        <f t="shared" si="213"/>
        <v/>
      </c>
      <c r="BV77" s="32" t="str">
        <f t="shared" si="214"/>
        <v/>
      </c>
      <c r="BW77" s="32" t="str">
        <f t="shared" si="215"/>
        <v/>
      </c>
      <c r="BX77" s="32" t="str">
        <f t="shared" si="216"/>
        <v/>
      </c>
      <c r="BY77" s="32" t="str">
        <f t="shared" si="217"/>
        <v/>
      </c>
      <c r="BZ77" s="32" t="str">
        <f t="shared" si="218"/>
        <v/>
      </c>
      <c r="CA77" s="32" t="str">
        <f t="shared" si="219"/>
        <v/>
      </c>
      <c r="CB77" s="32" t="str">
        <f t="shared" si="220"/>
        <v/>
      </c>
      <c r="CC77" s="32" t="str">
        <f t="shared" si="221"/>
        <v/>
      </c>
      <c r="CD77" s="32" t="str">
        <f t="shared" si="222"/>
        <v/>
      </c>
      <c r="CE77" s="32" t="str">
        <f t="shared" si="223"/>
        <v/>
      </c>
      <c r="CF77" s="32" t="str">
        <f t="shared" si="224"/>
        <v/>
      </c>
      <c r="CG77" s="32" t="str">
        <f t="shared" si="225"/>
        <v/>
      </c>
      <c r="CH77" s="32" t="str">
        <f t="shared" si="226"/>
        <v/>
      </c>
      <c r="CI77" s="32" t="str">
        <f t="shared" si="227"/>
        <v/>
      </c>
      <c r="CJ77" s="32" t="str">
        <f t="shared" si="228"/>
        <v/>
      </c>
      <c r="CK77" s="32" t="str">
        <f t="shared" si="229"/>
        <v/>
      </c>
      <c r="CL77" s="32" t="str">
        <f t="shared" si="230"/>
        <v/>
      </c>
      <c r="CM77" s="32" t="str">
        <f t="shared" si="231"/>
        <v/>
      </c>
      <c r="CN77" s="32" t="str">
        <f t="shared" si="232"/>
        <v/>
      </c>
      <c r="CO77" s="32" t="str">
        <f t="shared" si="233"/>
        <v/>
      </c>
      <c r="CP77" s="32" t="str">
        <f t="shared" si="234"/>
        <v/>
      </c>
      <c r="CQ77" s="32" t="str">
        <f t="shared" si="235"/>
        <v/>
      </c>
      <c r="CR77" s="32" t="str">
        <f t="shared" si="236"/>
        <v/>
      </c>
      <c r="CS77" s="32" t="str">
        <f t="shared" si="237"/>
        <v/>
      </c>
      <c r="CT77" s="32" t="str">
        <f t="shared" si="238"/>
        <v/>
      </c>
      <c r="CU77" s="32" t="str">
        <f t="shared" si="239"/>
        <v/>
      </c>
      <c r="CV77" s="32" t="str">
        <f t="shared" si="240"/>
        <v/>
      </c>
      <c r="CW77" s="32" t="str">
        <f t="shared" si="241"/>
        <v/>
      </c>
      <c r="CX77" s="32" t="str">
        <f t="shared" si="242"/>
        <v/>
      </c>
      <c r="CY77" s="32" t="str">
        <f t="shared" si="243"/>
        <v/>
      </c>
      <c r="CZ77" s="32" t="str">
        <f t="shared" si="244"/>
        <v/>
      </c>
      <c r="DA77" s="32" t="str">
        <f t="shared" si="245"/>
        <v/>
      </c>
      <c r="DB77" s="32" t="str">
        <f t="shared" si="246"/>
        <v/>
      </c>
      <c r="DC77" s="32" t="str">
        <f t="shared" si="247"/>
        <v/>
      </c>
      <c r="DD77" s="32" t="str">
        <f t="shared" si="248"/>
        <v/>
      </c>
      <c r="DE77" s="32" t="str">
        <f t="shared" si="249"/>
        <v/>
      </c>
      <c r="DF77" s="32" t="str">
        <f t="shared" si="250"/>
        <v/>
      </c>
      <c r="DG77" s="32" t="str">
        <f t="shared" si="251"/>
        <v/>
      </c>
      <c r="DH77" s="32" t="str">
        <f t="shared" si="252"/>
        <v/>
      </c>
      <c r="DI77" s="32" t="str">
        <f t="shared" si="253"/>
        <v/>
      </c>
      <c r="DJ77" s="32" t="str">
        <f t="shared" si="254"/>
        <v/>
      </c>
      <c r="DK77" s="10"/>
      <c r="DL77" s="21">
        <f t="shared" si="255"/>
        <v>0</v>
      </c>
      <c r="DM77" s="17">
        <f t="shared" si="256"/>
        <v>0</v>
      </c>
      <c r="DO77" s="24">
        <v>0</v>
      </c>
      <c r="DP77" s="24">
        <v>8</v>
      </c>
      <c r="DQ77" s="21">
        <f>T53</f>
        <v>0</v>
      </c>
      <c r="DS77" s="24">
        <v>8</v>
      </c>
      <c r="DT77" s="24">
        <v>0</v>
      </c>
      <c r="DU77" s="21">
        <f>Y53</f>
        <v>0</v>
      </c>
    </row>
    <row r="78" spans="6:125" x14ac:dyDescent="0.15">
      <c r="AE78" s="27"/>
      <c r="AF78" s="29">
        <v>8.25</v>
      </c>
      <c r="AG78" s="17"/>
      <c r="AH78" s="32" t="str">
        <f t="shared" si="174"/>
        <v/>
      </c>
      <c r="AI78" s="32" t="str">
        <f t="shared" si="175"/>
        <v/>
      </c>
      <c r="AJ78" s="32" t="str">
        <f t="shared" si="176"/>
        <v/>
      </c>
      <c r="AK78" s="32" t="str">
        <f t="shared" si="177"/>
        <v/>
      </c>
      <c r="AL78" s="32" t="str">
        <f t="shared" si="178"/>
        <v/>
      </c>
      <c r="AM78" s="32" t="str">
        <f t="shared" si="179"/>
        <v/>
      </c>
      <c r="AN78" s="32" t="str">
        <f t="shared" si="180"/>
        <v/>
      </c>
      <c r="AO78" s="32" t="str">
        <f t="shared" si="181"/>
        <v/>
      </c>
      <c r="AP78" s="32" t="str">
        <f t="shared" si="182"/>
        <v/>
      </c>
      <c r="AQ78" s="32" t="str">
        <f t="shared" si="183"/>
        <v/>
      </c>
      <c r="AR78" s="32" t="str">
        <f t="shared" si="184"/>
        <v/>
      </c>
      <c r="AS78" s="32" t="str">
        <f t="shared" si="185"/>
        <v/>
      </c>
      <c r="AT78" s="32" t="str">
        <f t="shared" si="186"/>
        <v/>
      </c>
      <c r="AU78" s="32" t="str">
        <f t="shared" si="187"/>
        <v/>
      </c>
      <c r="AV78" s="32" t="str">
        <f t="shared" si="188"/>
        <v/>
      </c>
      <c r="AW78" s="32" t="str">
        <f t="shared" si="189"/>
        <v/>
      </c>
      <c r="AX78" s="32" t="str">
        <f t="shared" si="190"/>
        <v/>
      </c>
      <c r="AY78" s="32" t="str">
        <f t="shared" si="191"/>
        <v/>
      </c>
      <c r="AZ78" s="32" t="str">
        <f t="shared" si="192"/>
        <v/>
      </c>
      <c r="BA78" s="32" t="str">
        <f t="shared" si="193"/>
        <v/>
      </c>
      <c r="BB78" s="32" t="str">
        <f t="shared" si="194"/>
        <v/>
      </c>
      <c r="BC78" s="32" t="str">
        <f t="shared" si="195"/>
        <v/>
      </c>
      <c r="BD78" s="32" t="str">
        <f t="shared" si="196"/>
        <v/>
      </c>
      <c r="BE78" s="32" t="str">
        <f t="shared" si="197"/>
        <v/>
      </c>
      <c r="BF78" s="32" t="str">
        <f t="shared" si="198"/>
        <v/>
      </c>
      <c r="BG78" s="32" t="str">
        <f t="shared" si="199"/>
        <v/>
      </c>
      <c r="BH78" s="32" t="str">
        <f t="shared" si="200"/>
        <v/>
      </c>
      <c r="BI78" s="32" t="str">
        <f t="shared" si="201"/>
        <v/>
      </c>
      <c r="BJ78" s="32" t="str">
        <f t="shared" si="202"/>
        <v/>
      </c>
      <c r="BK78" s="32" t="str">
        <f t="shared" si="203"/>
        <v/>
      </c>
      <c r="BL78" s="32" t="str">
        <f t="shared" si="204"/>
        <v/>
      </c>
      <c r="BM78" s="32" t="str">
        <f t="shared" si="205"/>
        <v/>
      </c>
      <c r="BN78" s="32" t="str">
        <f t="shared" si="206"/>
        <v/>
      </c>
      <c r="BO78" s="32" t="str">
        <f t="shared" si="207"/>
        <v/>
      </c>
      <c r="BP78" s="32" t="str">
        <f t="shared" si="208"/>
        <v/>
      </c>
      <c r="BQ78" s="32" t="str">
        <f t="shared" si="209"/>
        <v/>
      </c>
      <c r="BR78" s="32" t="str">
        <f t="shared" si="210"/>
        <v/>
      </c>
      <c r="BS78" s="32" t="str">
        <f t="shared" si="211"/>
        <v/>
      </c>
      <c r="BT78" s="32" t="str">
        <f t="shared" si="212"/>
        <v/>
      </c>
      <c r="BU78" s="32" t="str">
        <f t="shared" si="213"/>
        <v/>
      </c>
      <c r="BV78" s="32" t="str">
        <f t="shared" si="214"/>
        <v/>
      </c>
      <c r="BW78" s="32" t="str">
        <f t="shared" si="215"/>
        <v/>
      </c>
      <c r="BX78" s="32" t="str">
        <f t="shared" si="216"/>
        <v/>
      </c>
      <c r="BY78" s="32" t="str">
        <f t="shared" si="217"/>
        <v/>
      </c>
      <c r="BZ78" s="32" t="str">
        <f t="shared" si="218"/>
        <v/>
      </c>
      <c r="CA78" s="32" t="str">
        <f t="shared" si="219"/>
        <v/>
      </c>
      <c r="CB78" s="32" t="str">
        <f t="shared" si="220"/>
        <v/>
      </c>
      <c r="CC78" s="32" t="str">
        <f t="shared" si="221"/>
        <v/>
      </c>
      <c r="CD78" s="32" t="str">
        <f t="shared" si="222"/>
        <v/>
      </c>
      <c r="CE78" s="32" t="str">
        <f t="shared" si="223"/>
        <v/>
      </c>
      <c r="CF78" s="32" t="str">
        <f t="shared" si="224"/>
        <v/>
      </c>
      <c r="CG78" s="32" t="str">
        <f t="shared" si="225"/>
        <v/>
      </c>
      <c r="CH78" s="32" t="str">
        <f t="shared" si="226"/>
        <v/>
      </c>
      <c r="CI78" s="32" t="str">
        <f t="shared" si="227"/>
        <v/>
      </c>
      <c r="CJ78" s="32" t="str">
        <f t="shared" si="228"/>
        <v/>
      </c>
      <c r="CK78" s="32" t="str">
        <f t="shared" si="229"/>
        <v/>
      </c>
      <c r="CL78" s="32" t="str">
        <f t="shared" si="230"/>
        <v/>
      </c>
      <c r="CM78" s="32" t="str">
        <f t="shared" si="231"/>
        <v/>
      </c>
      <c r="CN78" s="32" t="str">
        <f t="shared" si="232"/>
        <v/>
      </c>
      <c r="CO78" s="32" t="str">
        <f t="shared" si="233"/>
        <v/>
      </c>
      <c r="CP78" s="32" t="str">
        <f t="shared" si="234"/>
        <v/>
      </c>
      <c r="CQ78" s="32" t="str">
        <f t="shared" si="235"/>
        <v/>
      </c>
      <c r="CR78" s="32" t="str">
        <f t="shared" si="236"/>
        <v/>
      </c>
      <c r="CS78" s="32" t="str">
        <f t="shared" si="237"/>
        <v/>
      </c>
      <c r="CT78" s="32" t="str">
        <f t="shared" si="238"/>
        <v/>
      </c>
      <c r="CU78" s="32" t="str">
        <f t="shared" si="239"/>
        <v/>
      </c>
      <c r="CV78" s="32" t="str">
        <f t="shared" si="240"/>
        <v/>
      </c>
      <c r="CW78" s="32" t="str">
        <f t="shared" si="241"/>
        <v/>
      </c>
      <c r="CX78" s="32" t="str">
        <f t="shared" si="242"/>
        <v/>
      </c>
      <c r="CY78" s="32" t="str">
        <f t="shared" si="243"/>
        <v/>
      </c>
      <c r="CZ78" s="32" t="str">
        <f t="shared" si="244"/>
        <v/>
      </c>
      <c r="DA78" s="32" t="str">
        <f t="shared" si="245"/>
        <v/>
      </c>
      <c r="DB78" s="32" t="str">
        <f t="shared" si="246"/>
        <v/>
      </c>
      <c r="DC78" s="32" t="str">
        <f t="shared" si="247"/>
        <v/>
      </c>
      <c r="DD78" s="32" t="str">
        <f t="shared" si="248"/>
        <v/>
      </c>
      <c r="DE78" s="32" t="str">
        <f t="shared" si="249"/>
        <v/>
      </c>
      <c r="DF78" s="32" t="str">
        <f t="shared" si="250"/>
        <v/>
      </c>
      <c r="DG78" s="32" t="str">
        <f t="shared" si="251"/>
        <v/>
      </c>
      <c r="DH78" s="32" t="str">
        <f t="shared" si="252"/>
        <v/>
      </c>
      <c r="DI78" s="32" t="str">
        <f t="shared" si="253"/>
        <v/>
      </c>
      <c r="DJ78" s="32" t="str">
        <f t="shared" si="254"/>
        <v/>
      </c>
      <c r="DK78" s="10"/>
      <c r="DL78" s="21">
        <f t="shared" si="255"/>
        <v>0</v>
      </c>
      <c r="DM78" s="17">
        <f t="shared" si="256"/>
        <v>0</v>
      </c>
      <c r="DO78" s="24">
        <v>0</v>
      </c>
      <c r="DP78" s="24">
        <v>8.25</v>
      </c>
      <c r="DQ78" s="21">
        <f>AVERAGE(DQ77,DQ79)</f>
        <v>0</v>
      </c>
      <c r="DS78" s="24">
        <v>8.25</v>
      </c>
      <c r="DT78" s="24">
        <v>0</v>
      </c>
      <c r="DU78" s="21">
        <f>AVERAGE(DU77,DU79)</f>
        <v>0</v>
      </c>
    </row>
    <row r="79" spans="6:125" x14ac:dyDescent="0.15">
      <c r="AE79" s="27"/>
      <c r="AF79" s="29">
        <v>8.5</v>
      </c>
      <c r="AG79" s="17"/>
      <c r="AH79" s="32" t="str">
        <f t="shared" si="174"/>
        <v/>
      </c>
      <c r="AI79" s="32" t="str">
        <f t="shared" si="175"/>
        <v/>
      </c>
      <c r="AJ79" s="32" t="str">
        <f t="shared" si="176"/>
        <v/>
      </c>
      <c r="AK79" s="32" t="str">
        <f t="shared" si="177"/>
        <v/>
      </c>
      <c r="AL79" s="32" t="str">
        <f t="shared" si="178"/>
        <v/>
      </c>
      <c r="AM79" s="32" t="str">
        <f t="shared" si="179"/>
        <v/>
      </c>
      <c r="AN79" s="32" t="str">
        <f t="shared" si="180"/>
        <v/>
      </c>
      <c r="AO79" s="32" t="str">
        <f t="shared" si="181"/>
        <v/>
      </c>
      <c r="AP79" s="32" t="str">
        <f t="shared" si="182"/>
        <v/>
      </c>
      <c r="AQ79" s="32" t="str">
        <f t="shared" si="183"/>
        <v/>
      </c>
      <c r="AR79" s="32" t="str">
        <f t="shared" si="184"/>
        <v/>
      </c>
      <c r="AS79" s="32" t="str">
        <f t="shared" si="185"/>
        <v/>
      </c>
      <c r="AT79" s="32" t="str">
        <f t="shared" si="186"/>
        <v/>
      </c>
      <c r="AU79" s="32" t="str">
        <f t="shared" si="187"/>
        <v/>
      </c>
      <c r="AV79" s="32" t="str">
        <f t="shared" si="188"/>
        <v/>
      </c>
      <c r="AW79" s="32" t="str">
        <f t="shared" si="189"/>
        <v/>
      </c>
      <c r="AX79" s="32" t="str">
        <f t="shared" si="190"/>
        <v/>
      </c>
      <c r="AY79" s="32" t="str">
        <f t="shared" si="191"/>
        <v/>
      </c>
      <c r="AZ79" s="32" t="str">
        <f t="shared" si="192"/>
        <v/>
      </c>
      <c r="BA79" s="32" t="str">
        <f t="shared" si="193"/>
        <v/>
      </c>
      <c r="BB79" s="32" t="str">
        <f t="shared" si="194"/>
        <v/>
      </c>
      <c r="BC79" s="32" t="str">
        <f t="shared" si="195"/>
        <v/>
      </c>
      <c r="BD79" s="32" t="str">
        <f t="shared" si="196"/>
        <v/>
      </c>
      <c r="BE79" s="32" t="str">
        <f t="shared" si="197"/>
        <v/>
      </c>
      <c r="BF79" s="32" t="str">
        <f t="shared" si="198"/>
        <v/>
      </c>
      <c r="BG79" s="32" t="str">
        <f t="shared" si="199"/>
        <v/>
      </c>
      <c r="BH79" s="32" t="str">
        <f t="shared" si="200"/>
        <v/>
      </c>
      <c r="BI79" s="32" t="str">
        <f t="shared" si="201"/>
        <v/>
      </c>
      <c r="BJ79" s="32" t="str">
        <f t="shared" si="202"/>
        <v/>
      </c>
      <c r="BK79" s="32" t="str">
        <f t="shared" si="203"/>
        <v/>
      </c>
      <c r="BL79" s="32" t="str">
        <f t="shared" si="204"/>
        <v/>
      </c>
      <c r="BM79" s="32" t="str">
        <f t="shared" si="205"/>
        <v/>
      </c>
      <c r="BN79" s="32" t="str">
        <f t="shared" si="206"/>
        <v/>
      </c>
      <c r="BO79" s="32" t="str">
        <f t="shared" si="207"/>
        <v/>
      </c>
      <c r="BP79" s="32" t="str">
        <f t="shared" si="208"/>
        <v/>
      </c>
      <c r="BQ79" s="32" t="str">
        <f t="shared" si="209"/>
        <v/>
      </c>
      <c r="BR79" s="32" t="str">
        <f t="shared" si="210"/>
        <v/>
      </c>
      <c r="BS79" s="32" t="str">
        <f t="shared" si="211"/>
        <v/>
      </c>
      <c r="BT79" s="32" t="str">
        <f t="shared" si="212"/>
        <v/>
      </c>
      <c r="BU79" s="32" t="str">
        <f t="shared" si="213"/>
        <v/>
      </c>
      <c r="BV79" s="32" t="str">
        <f t="shared" si="214"/>
        <v/>
      </c>
      <c r="BW79" s="32" t="str">
        <f t="shared" si="215"/>
        <v/>
      </c>
      <c r="BX79" s="32" t="str">
        <f t="shared" si="216"/>
        <v/>
      </c>
      <c r="BY79" s="32" t="str">
        <f t="shared" si="217"/>
        <v/>
      </c>
      <c r="BZ79" s="32" t="str">
        <f t="shared" si="218"/>
        <v/>
      </c>
      <c r="CA79" s="32" t="str">
        <f t="shared" si="219"/>
        <v/>
      </c>
      <c r="CB79" s="32" t="str">
        <f t="shared" si="220"/>
        <v/>
      </c>
      <c r="CC79" s="32" t="str">
        <f t="shared" si="221"/>
        <v/>
      </c>
      <c r="CD79" s="32" t="str">
        <f t="shared" si="222"/>
        <v/>
      </c>
      <c r="CE79" s="32" t="str">
        <f t="shared" si="223"/>
        <v/>
      </c>
      <c r="CF79" s="32" t="str">
        <f t="shared" si="224"/>
        <v/>
      </c>
      <c r="CG79" s="32" t="str">
        <f t="shared" si="225"/>
        <v/>
      </c>
      <c r="CH79" s="32" t="str">
        <f t="shared" si="226"/>
        <v/>
      </c>
      <c r="CI79" s="32" t="str">
        <f t="shared" si="227"/>
        <v/>
      </c>
      <c r="CJ79" s="32" t="str">
        <f t="shared" si="228"/>
        <v/>
      </c>
      <c r="CK79" s="32" t="str">
        <f t="shared" si="229"/>
        <v/>
      </c>
      <c r="CL79" s="32" t="str">
        <f t="shared" si="230"/>
        <v/>
      </c>
      <c r="CM79" s="32" t="str">
        <f t="shared" si="231"/>
        <v/>
      </c>
      <c r="CN79" s="32" t="str">
        <f t="shared" si="232"/>
        <v/>
      </c>
      <c r="CO79" s="32" t="str">
        <f t="shared" si="233"/>
        <v/>
      </c>
      <c r="CP79" s="32" t="str">
        <f t="shared" si="234"/>
        <v/>
      </c>
      <c r="CQ79" s="32" t="str">
        <f t="shared" si="235"/>
        <v/>
      </c>
      <c r="CR79" s="32" t="str">
        <f t="shared" si="236"/>
        <v/>
      </c>
      <c r="CS79" s="32" t="str">
        <f t="shared" si="237"/>
        <v/>
      </c>
      <c r="CT79" s="32" t="str">
        <f t="shared" si="238"/>
        <v/>
      </c>
      <c r="CU79" s="32" t="str">
        <f t="shared" si="239"/>
        <v/>
      </c>
      <c r="CV79" s="32" t="str">
        <f t="shared" si="240"/>
        <v/>
      </c>
      <c r="CW79" s="32" t="str">
        <f t="shared" si="241"/>
        <v/>
      </c>
      <c r="CX79" s="32" t="str">
        <f t="shared" si="242"/>
        <v/>
      </c>
      <c r="CY79" s="32" t="str">
        <f t="shared" si="243"/>
        <v/>
      </c>
      <c r="CZ79" s="32" t="str">
        <f t="shared" si="244"/>
        <v/>
      </c>
      <c r="DA79" s="32" t="str">
        <f t="shared" si="245"/>
        <v/>
      </c>
      <c r="DB79" s="32" t="str">
        <f t="shared" si="246"/>
        <v/>
      </c>
      <c r="DC79" s="32" t="str">
        <f t="shared" si="247"/>
        <v/>
      </c>
      <c r="DD79" s="32" t="str">
        <f t="shared" si="248"/>
        <v/>
      </c>
      <c r="DE79" s="32" t="str">
        <f t="shared" si="249"/>
        <v/>
      </c>
      <c r="DF79" s="32" t="str">
        <f t="shared" si="250"/>
        <v/>
      </c>
      <c r="DG79" s="32" t="str">
        <f t="shared" si="251"/>
        <v/>
      </c>
      <c r="DH79" s="32" t="str">
        <f t="shared" si="252"/>
        <v/>
      </c>
      <c r="DI79" s="32" t="str">
        <f t="shared" si="253"/>
        <v/>
      </c>
      <c r="DJ79" s="32" t="str">
        <f t="shared" si="254"/>
        <v/>
      </c>
      <c r="DK79" s="10"/>
      <c r="DL79" s="21">
        <f t="shared" si="255"/>
        <v>0</v>
      </c>
      <c r="DM79" s="17">
        <f t="shared" si="256"/>
        <v>0</v>
      </c>
      <c r="DO79" s="24">
        <v>0</v>
      </c>
      <c r="DP79" s="24">
        <v>8.5</v>
      </c>
      <c r="DQ79" s="21">
        <f>T54</f>
        <v>0</v>
      </c>
      <c r="DS79" s="24">
        <v>8.5</v>
      </c>
      <c r="DT79" s="24">
        <v>0</v>
      </c>
      <c r="DU79" s="21">
        <f>Y54</f>
        <v>0</v>
      </c>
    </row>
    <row r="80" spans="6:125" x14ac:dyDescent="0.15">
      <c r="AE80" s="27"/>
      <c r="AF80" s="29">
        <v>8.75</v>
      </c>
      <c r="AG80" s="17"/>
      <c r="AH80" s="32" t="str">
        <f t="shared" si="174"/>
        <v/>
      </c>
      <c r="AI80" s="32" t="str">
        <f t="shared" si="175"/>
        <v/>
      </c>
      <c r="AJ80" s="32" t="str">
        <f t="shared" si="176"/>
        <v/>
      </c>
      <c r="AK80" s="32" t="str">
        <f t="shared" si="177"/>
        <v/>
      </c>
      <c r="AL80" s="32" t="str">
        <f t="shared" si="178"/>
        <v/>
      </c>
      <c r="AM80" s="32" t="str">
        <f t="shared" si="179"/>
        <v/>
      </c>
      <c r="AN80" s="32" t="str">
        <f t="shared" si="180"/>
        <v/>
      </c>
      <c r="AO80" s="32" t="str">
        <f t="shared" si="181"/>
        <v/>
      </c>
      <c r="AP80" s="32" t="str">
        <f t="shared" si="182"/>
        <v/>
      </c>
      <c r="AQ80" s="32" t="str">
        <f t="shared" si="183"/>
        <v/>
      </c>
      <c r="AR80" s="32" t="str">
        <f t="shared" si="184"/>
        <v/>
      </c>
      <c r="AS80" s="32" t="str">
        <f t="shared" si="185"/>
        <v/>
      </c>
      <c r="AT80" s="32" t="str">
        <f t="shared" si="186"/>
        <v/>
      </c>
      <c r="AU80" s="32" t="str">
        <f t="shared" si="187"/>
        <v/>
      </c>
      <c r="AV80" s="32" t="str">
        <f t="shared" si="188"/>
        <v/>
      </c>
      <c r="AW80" s="32" t="str">
        <f t="shared" si="189"/>
        <v/>
      </c>
      <c r="AX80" s="32" t="str">
        <f t="shared" si="190"/>
        <v/>
      </c>
      <c r="AY80" s="32" t="str">
        <f t="shared" si="191"/>
        <v/>
      </c>
      <c r="AZ80" s="32" t="str">
        <f t="shared" si="192"/>
        <v/>
      </c>
      <c r="BA80" s="32" t="str">
        <f t="shared" si="193"/>
        <v/>
      </c>
      <c r="BB80" s="32" t="str">
        <f t="shared" si="194"/>
        <v/>
      </c>
      <c r="BC80" s="32" t="str">
        <f t="shared" si="195"/>
        <v/>
      </c>
      <c r="BD80" s="32" t="str">
        <f t="shared" si="196"/>
        <v/>
      </c>
      <c r="BE80" s="32" t="str">
        <f t="shared" si="197"/>
        <v/>
      </c>
      <c r="BF80" s="32" t="str">
        <f t="shared" si="198"/>
        <v/>
      </c>
      <c r="BG80" s="32" t="str">
        <f t="shared" si="199"/>
        <v/>
      </c>
      <c r="BH80" s="32" t="str">
        <f t="shared" si="200"/>
        <v/>
      </c>
      <c r="BI80" s="32" t="str">
        <f t="shared" si="201"/>
        <v/>
      </c>
      <c r="BJ80" s="32" t="str">
        <f t="shared" si="202"/>
        <v/>
      </c>
      <c r="BK80" s="32" t="str">
        <f t="shared" si="203"/>
        <v/>
      </c>
      <c r="BL80" s="32" t="str">
        <f t="shared" si="204"/>
        <v/>
      </c>
      <c r="BM80" s="32" t="str">
        <f t="shared" si="205"/>
        <v/>
      </c>
      <c r="BN80" s="32" t="str">
        <f t="shared" si="206"/>
        <v/>
      </c>
      <c r="BO80" s="32" t="str">
        <f t="shared" si="207"/>
        <v/>
      </c>
      <c r="BP80" s="32" t="str">
        <f t="shared" si="208"/>
        <v/>
      </c>
      <c r="BQ80" s="32" t="str">
        <f t="shared" si="209"/>
        <v/>
      </c>
      <c r="BR80" s="32" t="str">
        <f t="shared" si="210"/>
        <v/>
      </c>
      <c r="BS80" s="32" t="str">
        <f t="shared" si="211"/>
        <v/>
      </c>
      <c r="BT80" s="32" t="str">
        <f t="shared" si="212"/>
        <v/>
      </c>
      <c r="BU80" s="32" t="str">
        <f t="shared" si="213"/>
        <v/>
      </c>
      <c r="BV80" s="32" t="str">
        <f t="shared" si="214"/>
        <v/>
      </c>
      <c r="BW80" s="32" t="str">
        <f t="shared" si="215"/>
        <v/>
      </c>
      <c r="BX80" s="32" t="str">
        <f t="shared" si="216"/>
        <v/>
      </c>
      <c r="BY80" s="32" t="str">
        <f t="shared" si="217"/>
        <v/>
      </c>
      <c r="BZ80" s="32" t="str">
        <f t="shared" si="218"/>
        <v/>
      </c>
      <c r="CA80" s="32" t="str">
        <f t="shared" si="219"/>
        <v/>
      </c>
      <c r="CB80" s="32" t="str">
        <f t="shared" si="220"/>
        <v/>
      </c>
      <c r="CC80" s="32" t="str">
        <f t="shared" si="221"/>
        <v/>
      </c>
      <c r="CD80" s="32" t="str">
        <f t="shared" si="222"/>
        <v/>
      </c>
      <c r="CE80" s="32" t="str">
        <f t="shared" si="223"/>
        <v/>
      </c>
      <c r="CF80" s="32" t="str">
        <f t="shared" si="224"/>
        <v/>
      </c>
      <c r="CG80" s="32" t="str">
        <f t="shared" si="225"/>
        <v/>
      </c>
      <c r="CH80" s="32" t="str">
        <f t="shared" si="226"/>
        <v/>
      </c>
      <c r="CI80" s="32" t="str">
        <f t="shared" si="227"/>
        <v/>
      </c>
      <c r="CJ80" s="32" t="str">
        <f t="shared" si="228"/>
        <v/>
      </c>
      <c r="CK80" s="32" t="str">
        <f t="shared" si="229"/>
        <v/>
      </c>
      <c r="CL80" s="32" t="str">
        <f t="shared" si="230"/>
        <v/>
      </c>
      <c r="CM80" s="32" t="str">
        <f t="shared" si="231"/>
        <v/>
      </c>
      <c r="CN80" s="32" t="str">
        <f t="shared" si="232"/>
        <v/>
      </c>
      <c r="CO80" s="32" t="str">
        <f t="shared" si="233"/>
        <v/>
      </c>
      <c r="CP80" s="32" t="str">
        <f t="shared" si="234"/>
        <v/>
      </c>
      <c r="CQ80" s="32" t="str">
        <f t="shared" si="235"/>
        <v/>
      </c>
      <c r="CR80" s="32" t="str">
        <f t="shared" si="236"/>
        <v/>
      </c>
      <c r="CS80" s="32" t="str">
        <f t="shared" si="237"/>
        <v/>
      </c>
      <c r="CT80" s="32" t="str">
        <f t="shared" si="238"/>
        <v/>
      </c>
      <c r="CU80" s="32" t="str">
        <f t="shared" si="239"/>
        <v/>
      </c>
      <c r="CV80" s="32" t="str">
        <f t="shared" si="240"/>
        <v/>
      </c>
      <c r="CW80" s="32" t="str">
        <f t="shared" si="241"/>
        <v/>
      </c>
      <c r="CX80" s="32" t="str">
        <f t="shared" si="242"/>
        <v/>
      </c>
      <c r="CY80" s="32" t="str">
        <f t="shared" si="243"/>
        <v/>
      </c>
      <c r="CZ80" s="32" t="str">
        <f t="shared" si="244"/>
        <v/>
      </c>
      <c r="DA80" s="32" t="str">
        <f t="shared" si="245"/>
        <v/>
      </c>
      <c r="DB80" s="32" t="str">
        <f t="shared" si="246"/>
        <v/>
      </c>
      <c r="DC80" s="32" t="str">
        <f t="shared" si="247"/>
        <v/>
      </c>
      <c r="DD80" s="32" t="str">
        <f t="shared" si="248"/>
        <v/>
      </c>
      <c r="DE80" s="32" t="str">
        <f t="shared" si="249"/>
        <v/>
      </c>
      <c r="DF80" s="32" t="str">
        <f t="shared" si="250"/>
        <v/>
      </c>
      <c r="DG80" s="32" t="str">
        <f t="shared" si="251"/>
        <v/>
      </c>
      <c r="DH80" s="32" t="str">
        <f t="shared" si="252"/>
        <v/>
      </c>
      <c r="DI80" s="32" t="str">
        <f t="shared" si="253"/>
        <v/>
      </c>
      <c r="DJ80" s="32" t="str">
        <f t="shared" si="254"/>
        <v/>
      </c>
      <c r="DK80" s="10"/>
      <c r="DL80" s="21">
        <f t="shared" si="255"/>
        <v>0</v>
      </c>
      <c r="DM80" s="17">
        <f t="shared" si="256"/>
        <v>0</v>
      </c>
      <c r="DO80" s="24">
        <v>0</v>
      </c>
      <c r="DP80" s="24">
        <v>8.75</v>
      </c>
      <c r="DQ80" s="21">
        <f>AVERAGE(DQ79,DQ81)</f>
        <v>0</v>
      </c>
      <c r="DS80" s="24">
        <v>8.75</v>
      </c>
      <c r="DT80" s="24">
        <v>0</v>
      </c>
      <c r="DU80" s="21">
        <f>AVERAGE(DU79,DU81)</f>
        <v>0</v>
      </c>
    </row>
    <row r="81" spans="31:125" x14ac:dyDescent="0.15">
      <c r="AE81" s="27"/>
      <c r="AF81" s="29">
        <v>9</v>
      </c>
      <c r="AG81" s="17"/>
      <c r="AH81" s="32" t="str">
        <f t="shared" si="174"/>
        <v/>
      </c>
      <c r="AI81" s="32" t="str">
        <f t="shared" si="175"/>
        <v/>
      </c>
      <c r="AJ81" s="32" t="str">
        <f t="shared" si="176"/>
        <v/>
      </c>
      <c r="AK81" s="32" t="str">
        <f t="shared" si="177"/>
        <v/>
      </c>
      <c r="AL81" s="32" t="str">
        <f t="shared" si="178"/>
        <v/>
      </c>
      <c r="AM81" s="32" t="str">
        <f t="shared" si="179"/>
        <v/>
      </c>
      <c r="AN81" s="32" t="str">
        <f t="shared" si="180"/>
        <v/>
      </c>
      <c r="AO81" s="32" t="str">
        <f t="shared" si="181"/>
        <v/>
      </c>
      <c r="AP81" s="32" t="str">
        <f t="shared" si="182"/>
        <v/>
      </c>
      <c r="AQ81" s="32" t="str">
        <f t="shared" si="183"/>
        <v/>
      </c>
      <c r="AR81" s="32" t="str">
        <f t="shared" si="184"/>
        <v/>
      </c>
      <c r="AS81" s="32" t="str">
        <f t="shared" si="185"/>
        <v/>
      </c>
      <c r="AT81" s="32" t="str">
        <f t="shared" si="186"/>
        <v/>
      </c>
      <c r="AU81" s="32" t="str">
        <f t="shared" si="187"/>
        <v/>
      </c>
      <c r="AV81" s="32" t="str">
        <f t="shared" si="188"/>
        <v/>
      </c>
      <c r="AW81" s="32" t="str">
        <f t="shared" si="189"/>
        <v/>
      </c>
      <c r="AX81" s="32" t="str">
        <f t="shared" si="190"/>
        <v/>
      </c>
      <c r="AY81" s="32" t="str">
        <f t="shared" si="191"/>
        <v/>
      </c>
      <c r="AZ81" s="32" t="str">
        <f t="shared" si="192"/>
        <v/>
      </c>
      <c r="BA81" s="32" t="str">
        <f t="shared" si="193"/>
        <v/>
      </c>
      <c r="BB81" s="32" t="str">
        <f t="shared" si="194"/>
        <v/>
      </c>
      <c r="BC81" s="32" t="str">
        <f t="shared" si="195"/>
        <v/>
      </c>
      <c r="BD81" s="32" t="str">
        <f t="shared" si="196"/>
        <v/>
      </c>
      <c r="BE81" s="32" t="str">
        <f t="shared" si="197"/>
        <v/>
      </c>
      <c r="BF81" s="32" t="str">
        <f t="shared" si="198"/>
        <v/>
      </c>
      <c r="BG81" s="32" t="str">
        <f t="shared" si="199"/>
        <v/>
      </c>
      <c r="BH81" s="32" t="str">
        <f t="shared" si="200"/>
        <v/>
      </c>
      <c r="BI81" s="32" t="str">
        <f t="shared" si="201"/>
        <v/>
      </c>
      <c r="BJ81" s="32" t="str">
        <f t="shared" si="202"/>
        <v/>
      </c>
      <c r="BK81" s="32" t="str">
        <f t="shared" si="203"/>
        <v/>
      </c>
      <c r="BL81" s="32" t="str">
        <f t="shared" si="204"/>
        <v/>
      </c>
      <c r="BM81" s="32" t="str">
        <f t="shared" si="205"/>
        <v/>
      </c>
      <c r="BN81" s="32" t="str">
        <f t="shared" si="206"/>
        <v/>
      </c>
      <c r="BO81" s="32" t="str">
        <f t="shared" si="207"/>
        <v/>
      </c>
      <c r="BP81" s="32" t="str">
        <f t="shared" si="208"/>
        <v/>
      </c>
      <c r="BQ81" s="32" t="str">
        <f t="shared" si="209"/>
        <v/>
      </c>
      <c r="BR81" s="32" t="str">
        <f t="shared" si="210"/>
        <v/>
      </c>
      <c r="BS81" s="32" t="str">
        <f t="shared" si="211"/>
        <v/>
      </c>
      <c r="BT81" s="32" t="str">
        <f t="shared" si="212"/>
        <v/>
      </c>
      <c r="BU81" s="32" t="str">
        <f t="shared" si="213"/>
        <v/>
      </c>
      <c r="BV81" s="32" t="str">
        <f t="shared" si="214"/>
        <v/>
      </c>
      <c r="BW81" s="32" t="str">
        <f t="shared" si="215"/>
        <v/>
      </c>
      <c r="BX81" s="32" t="str">
        <f t="shared" si="216"/>
        <v/>
      </c>
      <c r="BY81" s="32" t="str">
        <f t="shared" si="217"/>
        <v/>
      </c>
      <c r="BZ81" s="32" t="str">
        <f t="shared" si="218"/>
        <v/>
      </c>
      <c r="CA81" s="32" t="str">
        <f t="shared" si="219"/>
        <v/>
      </c>
      <c r="CB81" s="32" t="str">
        <f t="shared" si="220"/>
        <v/>
      </c>
      <c r="CC81" s="32" t="str">
        <f t="shared" si="221"/>
        <v/>
      </c>
      <c r="CD81" s="32" t="str">
        <f t="shared" si="222"/>
        <v/>
      </c>
      <c r="CE81" s="32" t="str">
        <f t="shared" si="223"/>
        <v/>
      </c>
      <c r="CF81" s="32" t="str">
        <f t="shared" si="224"/>
        <v/>
      </c>
      <c r="CG81" s="32" t="str">
        <f t="shared" si="225"/>
        <v/>
      </c>
      <c r="CH81" s="32" t="str">
        <f t="shared" si="226"/>
        <v/>
      </c>
      <c r="CI81" s="32" t="str">
        <f t="shared" si="227"/>
        <v/>
      </c>
      <c r="CJ81" s="32" t="str">
        <f t="shared" si="228"/>
        <v/>
      </c>
      <c r="CK81" s="32" t="str">
        <f t="shared" si="229"/>
        <v/>
      </c>
      <c r="CL81" s="32" t="str">
        <f t="shared" si="230"/>
        <v/>
      </c>
      <c r="CM81" s="32" t="str">
        <f t="shared" si="231"/>
        <v/>
      </c>
      <c r="CN81" s="32" t="str">
        <f t="shared" si="232"/>
        <v/>
      </c>
      <c r="CO81" s="32" t="str">
        <f t="shared" si="233"/>
        <v/>
      </c>
      <c r="CP81" s="32" t="str">
        <f t="shared" si="234"/>
        <v/>
      </c>
      <c r="CQ81" s="32" t="str">
        <f t="shared" si="235"/>
        <v/>
      </c>
      <c r="CR81" s="32" t="str">
        <f t="shared" si="236"/>
        <v/>
      </c>
      <c r="CS81" s="32" t="str">
        <f t="shared" si="237"/>
        <v/>
      </c>
      <c r="CT81" s="32" t="str">
        <f t="shared" si="238"/>
        <v/>
      </c>
      <c r="CU81" s="32" t="str">
        <f t="shared" si="239"/>
        <v/>
      </c>
      <c r="CV81" s="32" t="str">
        <f t="shared" si="240"/>
        <v/>
      </c>
      <c r="CW81" s="32" t="str">
        <f t="shared" si="241"/>
        <v/>
      </c>
      <c r="CX81" s="32" t="str">
        <f t="shared" si="242"/>
        <v/>
      </c>
      <c r="CY81" s="32" t="str">
        <f t="shared" si="243"/>
        <v/>
      </c>
      <c r="CZ81" s="32" t="str">
        <f t="shared" si="244"/>
        <v/>
      </c>
      <c r="DA81" s="32" t="str">
        <f t="shared" si="245"/>
        <v/>
      </c>
      <c r="DB81" s="32" t="str">
        <f t="shared" si="246"/>
        <v/>
      </c>
      <c r="DC81" s="32" t="str">
        <f t="shared" si="247"/>
        <v/>
      </c>
      <c r="DD81" s="32" t="str">
        <f t="shared" si="248"/>
        <v/>
      </c>
      <c r="DE81" s="32" t="str">
        <f t="shared" si="249"/>
        <v/>
      </c>
      <c r="DF81" s="32" t="str">
        <f t="shared" si="250"/>
        <v/>
      </c>
      <c r="DG81" s="32" t="str">
        <f t="shared" si="251"/>
        <v/>
      </c>
      <c r="DH81" s="32" t="str">
        <f t="shared" si="252"/>
        <v/>
      </c>
      <c r="DI81" s="32" t="str">
        <f t="shared" si="253"/>
        <v/>
      </c>
      <c r="DJ81" s="32" t="str">
        <f t="shared" si="254"/>
        <v/>
      </c>
      <c r="DK81" s="10"/>
      <c r="DL81" s="21">
        <f t="shared" si="255"/>
        <v>0</v>
      </c>
      <c r="DM81" s="17">
        <f t="shared" si="256"/>
        <v>0</v>
      </c>
      <c r="DO81" s="24">
        <v>0</v>
      </c>
      <c r="DP81" s="24">
        <v>9</v>
      </c>
      <c r="DQ81" s="21">
        <f>T55</f>
        <v>0</v>
      </c>
      <c r="DS81" s="24">
        <v>9</v>
      </c>
      <c r="DT81" s="24">
        <v>0</v>
      </c>
      <c r="DU81" s="21">
        <f>Y55</f>
        <v>0</v>
      </c>
    </row>
    <row r="82" spans="31:125" x14ac:dyDescent="0.15">
      <c r="AE82" s="27"/>
      <c r="AF82" s="29">
        <v>9.25</v>
      </c>
      <c r="AG82" s="17"/>
      <c r="AH82" s="32" t="str">
        <f t="shared" si="174"/>
        <v/>
      </c>
      <c r="AI82" s="32" t="str">
        <f t="shared" si="175"/>
        <v/>
      </c>
      <c r="AJ82" s="32" t="str">
        <f t="shared" si="176"/>
        <v/>
      </c>
      <c r="AK82" s="32" t="str">
        <f t="shared" si="177"/>
        <v/>
      </c>
      <c r="AL82" s="32" t="str">
        <f t="shared" si="178"/>
        <v/>
      </c>
      <c r="AM82" s="32" t="str">
        <f t="shared" si="179"/>
        <v/>
      </c>
      <c r="AN82" s="32" t="str">
        <f t="shared" si="180"/>
        <v/>
      </c>
      <c r="AO82" s="32" t="str">
        <f t="shared" si="181"/>
        <v/>
      </c>
      <c r="AP82" s="32" t="str">
        <f t="shared" si="182"/>
        <v/>
      </c>
      <c r="AQ82" s="32" t="str">
        <f t="shared" si="183"/>
        <v/>
      </c>
      <c r="AR82" s="32" t="str">
        <f t="shared" si="184"/>
        <v/>
      </c>
      <c r="AS82" s="32" t="str">
        <f t="shared" si="185"/>
        <v/>
      </c>
      <c r="AT82" s="32" t="str">
        <f t="shared" si="186"/>
        <v/>
      </c>
      <c r="AU82" s="32" t="str">
        <f t="shared" si="187"/>
        <v/>
      </c>
      <c r="AV82" s="32" t="str">
        <f t="shared" si="188"/>
        <v/>
      </c>
      <c r="AW82" s="32" t="str">
        <f t="shared" si="189"/>
        <v/>
      </c>
      <c r="AX82" s="32" t="str">
        <f t="shared" si="190"/>
        <v/>
      </c>
      <c r="AY82" s="32" t="str">
        <f t="shared" si="191"/>
        <v/>
      </c>
      <c r="AZ82" s="32" t="str">
        <f t="shared" si="192"/>
        <v/>
      </c>
      <c r="BA82" s="32" t="str">
        <f t="shared" si="193"/>
        <v/>
      </c>
      <c r="BB82" s="32" t="str">
        <f t="shared" si="194"/>
        <v/>
      </c>
      <c r="BC82" s="32" t="str">
        <f t="shared" si="195"/>
        <v/>
      </c>
      <c r="BD82" s="32" t="str">
        <f t="shared" si="196"/>
        <v/>
      </c>
      <c r="BE82" s="32" t="str">
        <f t="shared" si="197"/>
        <v/>
      </c>
      <c r="BF82" s="32" t="str">
        <f t="shared" si="198"/>
        <v/>
      </c>
      <c r="BG82" s="32" t="str">
        <f t="shared" si="199"/>
        <v/>
      </c>
      <c r="BH82" s="32" t="str">
        <f t="shared" si="200"/>
        <v/>
      </c>
      <c r="BI82" s="32" t="str">
        <f t="shared" si="201"/>
        <v/>
      </c>
      <c r="BJ82" s="32" t="str">
        <f t="shared" si="202"/>
        <v/>
      </c>
      <c r="BK82" s="32" t="str">
        <f t="shared" si="203"/>
        <v/>
      </c>
      <c r="BL82" s="32" t="str">
        <f t="shared" si="204"/>
        <v/>
      </c>
      <c r="BM82" s="32" t="str">
        <f t="shared" si="205"/>
        <v/>
      </c>
      <c r="BN82" s="32" t="str">
        <f t="shared" si="206"/>
        <v/>
      </c>
      <c r="BO82" s="32" t="str">
        <f t="shared" si="207"/>
        <v/>
      </c>
      <c r="BP82" s="32" t="str">
        <f t="shared" si="208"/>
        <v/>
      </c>
      <c r="BQ82" s="32" t="str">
        <f t="shared" si="209"/>
        <v/>
      </c>
      <c r="BR82" s="32" t="str">
        <f t="shared" si="210"/>
        <v/>
      </c>
      <c r="BS82" s="32" t="str">
        <f t="shared" si="211"/>
        <v/>
      </c>
      <c r="BT82" s="32" t="str">
        <f t="shared" si="212"/>
        <v/>
      </c>
      <c r="BU82" s="32" t="str">
        <f t="shared" si="213"/>
        <v/>
      </c>
      <c r="BV82" s="32" t="str">
        <f t="shared" si="214"/>
        <v/>
      </c>
      <c r="BW82" s="32" t="str">
        <f t="shared" si="215"/>
        <v/>
      </c>
      <c r="BX82" s="32" t="str">
        <f t="shared" si="216"/>
        <v/>
      </c>
      <c r="BY82" s="32" t="str">
        <f t="shared" si="217"/>
        <v/>
      </c>
      <c r="BZ82" s="32" t="str">
        <f t="shared" si="218"/>
        <v/>
      </c>
      <c r="CA82" s="32" t="str">
        <f t="shared" si="219"/>
        <v/>
      </c>
      <c r="CB82" s="32" t="str">
        <f t="shared" si="220"/>
        <v/>
      </c>
      <c r="CC82" s="32" t="str">
        <f t="shared" si="221"/>
        <v/>
      </c>
      <c r="CD82" s="32" t="str">
        <f t="shared" si="222"/>
        <v/>
      </c>
      <c r="CE82" s="32" t="str">
        <f t="shared" si="223"/>
        <v/>
      </c>
      <c r="CF82" s="32" t="str">
        <f t="shared" si="224"/>
        <v/>
      </c>
      <c r="CG82" s="32" t="str">
        <f t="shared" si="225"/>
        <v/>
      </c>
      <c r="CH82" s="32" t="str">
        <f t="shared" si="226"/>
        <v/>
      </c>
      <c r="CI82" s="32" t="str">
        <f t="shared" si="227"/>
        <v/>
      </c>
      <c r="CJ82" s="32" t="str">
        <f t="shared" si="228"/>
        <v/>
      </c>
      <c r="CK82" s="32" t="str">
        <f t="shared" si="229"/>
        <v/>
      </c>
      <c r="CL82" s="32" t="str">
        <f t="shared" si="230"/>
        <v/>
      </c>
      <c r="CM82" s="32" t="str">
        <f t="shared" si="231"/>
        <v/>
      </c>
      <c r="CN82" s="32" t="str">
        <f t="shared" si="232"/>
        <v/>
      </c>
      <c r="CO82" s="32" t="str">
        <f t="shared" si="233"/>
        <v/>
      </c>
      <c r="CP82" s="32" t="str">
        <f t="shared" si="234"/>
        <v/>
      </c>
      <c r="CQ82" s="32" t="str">
        <f t="shared" si="235"/>
        <v/>
      </c>
      <c r="CR82" s="32" t="str">
        <f t="shared" si="236"/>
        <v/>
      </c>
      <c r="CS82" s="32" t="str">
        <f t="shared" si="237"/>
        <v/>
      </c>
      <c r="CT82" s="32" t="str">
        <f t="shared" si="238"/>
        <v/>
      </c>
      <c r="CU82" s="32" t="str">
        <f t="shared" si="239"/>
        <v/>
      </c>
      <c r="CV82" s="32" t="str">
        <f t="shared" si="240"/>
        <v/>
      </c>
      <c r="CW82" s="32" t="str">
        <f t="shared" si="241"/>
        <v/>
      </c>
      <c r="CX82" s="32" t="str">
        <f t="shared" si="242"/>
        <v/>
      </c>
      <c r="CY82" s="32" t="str">
        <f t="shared" si="243"/>
        <v/>
      </c>
      <c r="CZ82" s="32" t="str">
        <f t="shared" si="244"/>
        <v/>
      </c>
      <c r="DA82" s="32" t="str">
        <f t="shared" si="245"/>
        <v/>
      </c>
      <c r="DB82" s="32" t="str">
        <f t="shared" si="246"/>
        <v/>
      </c>
      <c r="DC82" s="32" t="str">
        <f t="shared" si="247"/>
        <v/>
      </c>
      <c r="DD82" s="32" t="str">
        <f t="shared" si="248"/>
        <v/>
      </c>
      <c r="DE82" s="32" t="str">
        <f t="shared" si="249"/>
        <v/>
      </c>
      <c r="DF82" s="32" t="str">
        <f t="shared" si="250"/>
        <v/>
      </c>
      <c r="DG82" s="32" t="str">
        <f t="shared" si="251"/>
        <v/>
      </c>
      <c r="DH82" s="32" t="str">
        <f t="shared" si="252"/>
        <v/>
      </c>
      <c r="DI82" s="32" t="str">
        <f t="shared" si="253"/>
        <v/>
      </c>
      <c r="DJ82" s="32" t="str">
        <f t="shared" si="254"/>
        <v/>
      </c>
      <c r="DK82" s="10"/>
      <c r="DL82" s="21">
        <f t="shared" si="255"/>
        <v>0</v>
      </c>
      <c r="DM82" s="17">
        <f t="shared" si="256"/>
        <v>0</v>
      </c>
      <c r="DO82" s="24">
        <v>0</v>
      </c>
      <c r="DP82" s="24">
        <v>9.25</v>
      </c>
      <c r="DQ82" s="21">
        <f>AVERAGE(DQ81,DQ83)</f>
        <v>0</v>
      </c>
      <c r="DS82" s="24">
        <v>9.25</v>
      </c>
      <c r="DT82" s="24">
        <v>0</v>
      </c>
      <c r="DU82" s="21">
        <f>AVERAGE(DU81,DU83)</f>
        <v>0</v>
      </c>
    </row>
    <row r="83" spans="31:125" x14ac:dyDescent="0.15">
      <c r="AE83" s="27"/>
      <c r="AF83" s="29">
        <v>9.5</v>
      </c>
      <c r="AG83" s="17"/>
      <c r="AH83" s="32" t="str">
        <f t="shared" si="174"/>
        <v/>
      </c>
      <c r="AI83" s="32" t="str">
        <f t="shared" si="175"/>
        <v/>
      </c>
      <c r="AJ83" s="32" t="str">
        <f t="shared" si="176"/>
        <v/>
      </c>
      <c r="AK83" s="32" t="str">
        <f t="shared" si="177"/>
        <v/>
      </c>
      <c r="AL83" s="32" t="str">
        <f t="shared" si="178"/>
        <v/>
      </c>
      <c r="AM83" s="32" t="str">
        <f t="shared" si="179"/>
        <v/>
      </c>
      <c r="AN83" s="32" t="str">
        <f t="shared" si="180"/>
        <v/>
      </c>
      <c r="AO83" s="32" t="str">
        <f t="shared" si="181"/>
        <v/>
      </c>
      <c r="AP83" s="32" t="str">
        <f t="shared" si="182"/>
        <v/>
      </c>
      <c r="AQ83" s="32" t="str">
        <f t="shared" si="183"/>
        <v/>
      </c>
      <c r="AR83" s="32" t="str">
        <f t="shared" si="184"/>
        <v/>
      </c>
      <c r="AS83" s="32" t="str">
        <f t="shared" si="185"/>
        <v/>
      </c>
      <c r="AT83" s="32" t="str">
        <f t="shared" si="186"/>
        <v/>
      </c>
      <c r="AU83" s="32" t="str">
        <f t="shared" si="187"/>
        <v/>
      </c>
      <c r="AV83" s="32" t="str">
        <f t="shared" si="188"/>
        <v/>
      </c>
      <c r="AW83" s="32" t="str">
        <f t="shared" si="189"/>
        <v/>
      </c>
      <c r="AX83" s="32" t="str">
        <f t="shared" si="190"/>
        <v/>
      </c>
      <c r="AY83" s="32" t="str">
        <f t="shared" si="191"/>
        <v/>
      </c>
      <c r="AZ83" s="32" t="str">
        <f t="shared" si="192"/>
        <v/>
      </c>
      <c r="BA83" s="32" t="str">
        <f t="shared" si="193"/>
        <v/>
      </c>
      <c r="BB83" s="32" t="str">
        <f t="shared" si="194"/>
        <v/>
      </c>
      <c r="BC83" s="32" t="str">
        <f t="shared" si="195"/>
        <v/>
      </c>
      <c r="BD83" s="32" t="str">
        <f t="shared" si="196"/>
        <v/>
      </c>
      <c r="BE83" s="32" t="str">
        <f t="shared" si="197"/>
        <v/>
      </c>
      <c r="BF83" s="32" t="str">
        <f t="shared" si="198"/>
        <v/>
      </c>
      <c r="BG83" s="32" t="str">
        <f t="shared" si="199"/>
        <v/>
      </c>
      <c r="BH83" s="32" t="str">
        <f t="shared" si="200"/>
        <v/>
      </c>
      <c r="BI83" s="32" t="str">
        <f t="shared" si="201"/>
        <v/>
      </c>
      <c r="BJ83" s="32" t="str">
        <f t="shared" si="202"/>
        <v/>
      </c>
      <c r="BK83" s="32" t="str">
        <f t="shared" si="203"/>
        <v/>
      </c>
      <c r="BL83" s="32" t="str">
        <f t="shared" si="204"/>
        <v/>
      </c>
      <c r="BM83" s="32" t="str">
        <f t="shared" si="205"/>
        <v/>
      </c>
      <c r="BN83" s="32" t="str">
        <f t="shared" si="206"/>
        <v/>
      </c>
      <c r="BO83" s="32" t="str">
        <f t="shared" si="207"/>
        <v/>
      </c>
      <c r="BP83" s="32" t="str">
        <f t="shared" si="208"/>
        <v/>
      </c>
      <c r="BQ83" s="32" t="str">
        <f t="shared" si="209"/>
        <v/>
      </c>
      <c r="BR83" s="32" t="str">
        <f t="shared" si="210"/>
        <v/>
      </c>
      <c r="BS83" s="32" t="str">
        <f t="shared" si="211"/>
        <v/>
      </c>
      <c r="BT83" s="32" t="str">
        <f t="shared" si="212"/>
        <v/>
      </c>
      <c r="BU83" s="32" t="str">
        <f t="shared" si="213"/>
        <v/>
      </c>
      <c r="BV83" s="32" t="str">
        <f t="shared" si="214"/>
        <v/>
      </c>
      <c r="BW83" s="32" t="str">
        <f t="shared" si="215"/>
        <v/>
      </c>
      <c r="BX83" s="32" t="str">
        <f t="shared" si="216"/>
        <v/>
      </c>
      <c r="BY83" s="32" t="str">
        <f t="shared" si="217"/>
        <v/>
      </c>
      <c r="BZ83" s="32" t="str">
        <f t="shared" si="218"/>
        <v/>
      </c>
      <c r="CA83" s="32" t="str">
        <f t="shared" si="219"/>
        <v/>
      </c>
      <c r="CB83" s="32" t="str">
        <f t="shared" si="220"/>
        <v/>
      </c>
      <c r="CC83" s="32" t="str">
        <f t="shared" si="221"/>
        <v/>
      </c>
      <c r="CD83" s="32" t="str">
        <f t="shared" si="222"/>
        <v/>
      </c>
      <c r="CE83" s="32" t="str">
        <f t="shared" si="223"/>
        <v/>
      </c>
      <c r="CF83" s="32" t="str">
        <f t="shared" si="224"/>
        <v/>
      </c>
      <c r="CG83" s="32" t="str">
        <f t="shared" si="225"/>
        <v/>
      </c>
      <c r="CH83" s="32" t="str">
        <f t="shared" si="226"/>
        <v/>
      </c>
      <c r="CI83" s="32" t="str">
        <f t="shared" si="227"/>
        <v/>
      </c>
      <c r="CJ83" s="32" t="str">
        <f t="shared" si="228"/>
        <v/>
      </c>
      <c r="CK83" s="32" t="str">
        <f t="shared" si="229"/>
        <v/>
      </c>
      <c r="CL83" s="32" t="str">
        <f t="shared" si="230"/>
        <v/>
      </c>
      <c r="CM83" s="32" t="str">
        <f t="shared" si="231"/>
        <v/>
      </c>
      <c r="CN83" s="32" t="str">
        <f t="shared" si="232"/>
        <v/>
      </c>
      <c r="CO83" s="32" t="str">
        <f t="shared" si="233"/>
        <v/>
      </c>
      <c r="CP83" s="32" t="str">
        <f t="shared" si="234"/>
        <v/>
      </c>
      <c r="CQ83" s="32" t="str">
        <f t="shared" si="235"/>
        <v/>
      </c>
      <c r="CR83" s="32" t="str">
        <f t="shared" si="236"/>
        <v/>
      </c>
      <c r="CS83" s="32" t="str">
        <f t="shared" si="237"/>
        <v/>
      </c>
      <c r="CT83" s="32" t="str">
        <f t="shared" si="238"/>
        <v/>
      </c>
      <c r="CU83" s="32" t="str">
        <f t="shared" si="239"/>
        <v/>
      </c>
      <c r="CV83" s="32" t="str">
        <f t="shared" si="240"/>
        <v/>
      </c>
      <c r="CW83" s="32" t="str">
        <f t="shared" si="241"/>
        <v/>
      </c>
      <c r="CX83" s="32" t="str">
        <f t="shared" si="242"/>
        <v/>
      </c>
      <c r="CY83" s="32" t="str">
        <f t="shared" si="243"/>
        <v/>
      </c>
      <c r="CZ83" s="32" t="str">
        <f t="shared" si="244"/>
        <v/>
      </c>
      <c r="DA83" s="32" t="str">
        <f t="shared" si="245"/>
        <v/>
      </c>
      <c r="DB83" s="32" t="str">
        <f t="shared" si="246"/>
        <v/>
      </c>
      <c r="DC83" s="32" t="str">
        <f t="shared" si="247"/>
        <v/>
      </c>
      <c r="DD83" s="32" t="str">
        <f t="shared" si="248"/>
        <v/>
      </c>
      <c r="DE83" s="32" t="str">
        <f t="shared" si="249"/>
        <v/>
      </c>
      <c r="DF83" s="32" t="str">
        <f t="shared" si="250"/>
        <v/>
      </c>
      <c r="DG83" s="32" t="str">
        <f t="shared" si="251"/>
        <v/>
      </c>
      <c r="DH83" s="32" t="str">
        <f t="shared" si="252"/>
        <v/>
      </c>
      <c r="DI83" s="32" t="str">
        <f t="shared" si="253"/>
        <v/>
      </c>
      <c r="DJ83" s="32" t="str">
        <f t="shared" si="254"/>
        <v/>
      </c>
      <c r="DK83" s="10"/>
      <c r="DL83" s="21">
        <f t="shared" si="255"/>
        <v>0</v>
      </c>
      <c r="DM83" s="17">
        <f t="shared" si="256"/>
        <v>0</v>
      </c>
      <c r="DO83" s="24">
        <v>0</v>
      </c>
      <c r="DP83" s="24">
        <v>9.5</v>
      </c>
      <c r="DQ83" s="21">
        <f>T56</f>
        <v>0</v>
      </c>
      <c r="DS83" s="24">
        <v>9.5</v>
      </c>
      <c r="DT83" s="24">
        <v>0</v>
      </c>
      <c r="DU83" s="21">
        <f>Y56</f>
        <v>0</v>
      </c>
    </row>
    <row r="84" spans="31:125" x14ac:dyDescent="0.15">
      <c r="AE84" s="27"/>
      <c r="AF84" s="29">
        <v>9.75</v>
      </c>
      <c r="AG84" s="17"/>
      <c r="AH84" s="32" t="str">
        <f t="shared" si="174"/>
        <v/>
      </c>
      <c r="AI84" s="32" t="str">
        <f t="shared" si="175"/>
        <v/>
      </c>
      <c r="AJ84" s="32" t="str">
        <f t="shared" si="176"/>
        <v/>
      </c>
      <c r="AK84" s="32" t="str">
        <f t="shared" si="177"/>
        <v/>
      </c>
      <c r="AL84" s="32" t="str">
        <f t="shared" si="178"/>
        <v/>
      </c>
      <c r="AM84" s="32" t="str">
        <f t="shared" si="179"/>
        <v/>
      </c>
      <c r="AN84" s="32" t="str">
        <f t="shared" si="180"/>
        <v/>
      </c>
      <c r="AO84" s="32" t="str">
        <f t="shared" si="181"/>
        <v/>
      </c>
      <c r="AP84" s="32" t="str">
        <f t="shared" si="182"/>
        <v/>
      </c>
      <c r="AQ84" s="32" t="str">
        <f t="shared" si="183"/>
        <v/>
      </c>
      <c r="AR84" s="32" t="str">
        <f t="shared" si="184"/>
        <v/>
      </c>
      <c r="AS84" s="32" t="str">
        <f t="shared" si="185"/>
        <v/>
      </c>
      <c r="AT84" s="32" t="str">
        <f t="shared" si="186"/>
        <v/>
      </c>
      <c r="AU84" s="32" t="str">
        <f t="shared" si="187"/>
        <v/>
      </c>
      <c r="AV84" s="32" t="str">
        <f t="shared" si="188"/>
        <v/>
      </c>
      <c r="AW84" s="32" t="str">
        <f t="shared" si="189"/>
        <v/>
      </c>
      <c r="AX84" s="32" t="str">
        <f t="shared" si="190"/>
        <v/>
      </c>
      <c r="AY84" s="32" t="str">
        <f t="shared" si="191"/>
        <v/>
      </c>
      <c r="AZ84" s="32" t="str">
        <f t="shared" si="192"/>
        <v/>
      </c>
      <c r="BA84" s="32" t="str">
        <f t="shared" si="193"/>
        <v/>
      </c>
      <c r="BB84" s="32" t="str">
        <f t="shared" si="194"/>
        <v/>
      </c>
      <c r="BC84" s="32" t="str">
        <f t="shared" si="195"/>
        <v/>
      </c>
      <c r="BD84" s="32" t="str">
        <f t="shared" si="196"/>
        <v/>
      </c>
      <c r="BE84" s="32" t="str">
        <f t="shared" si="197"/>
        <v/>
      </c>
      <c r="BF84" s="32" t="str">
        <f t="shared" si="198"/>
        <v/>
      </c>
      <c r="BG84" s="32" t="str">
        <f t="shared" si="199"/>
        <v/>
      </c>
      <c r="BH84" s="32" t="str">
        <f t="shared" si="200"/>
        <v/>
      </c>
      <c r="BI84" s="32" t="str">
        <f t="shared" si="201"/>
        <v/>
      </c>
      <c r="BJ84" s="32" t="str">
        <f t="shared" si="202"/>
        <v/>
      </c>
      <c r="BK84" s="32" t="str">
        <f t="shared" si="203"/>
        <v/>
      </c>
      <c r="BL84" s="32" t="str">
        <f t="shared" si="204"/>
        <v/>
      </c>
      <c r="BM84" s="32" t="str">
        <f t="shared" si="205"/>
        <v/>
      </c>
      <c r="BN84" s="32" t="str">
        <f t="shared" si="206"/>
        <v/>
      </c>
      <c r="BO84" s="32" t="str">
        <f t="shared" si="207"/>
        <v/>
      </c>
      <c r="BP84" s="32" t="str">
        <f t="shared" si="208"/>
        <v/>
      </c>
      <c r="BQ84" s="32" t="str">
        <f t="shared" si="209"/>
        <v/>
      </c>
      <c r="BR84" s="32" t="str">
        <f t="shared" si="210"/>
        <v/>
      </c>
      <c r="BS84" s="32" t="str">
        <f t="shared" si="211"/>
        <v/>
      </c>
      <c r="BT84" s="32" t="str">
        <f t="shared" si="212"/>
        <v/>
      </c>
      <c r="BU84" s="32" t="str">
        <f t="shared" si="213"/>
        <v/>
      </c>
      <c r="BV84" s="32" t="str">
        <f t="shared" si="214"/>
        <v/>
      </c>
      <c r="BW84" s="32" t="str">
        <f t="shared" si="215"/>
        <v/>
      </c>
      <c r="BX84" s="32" t="str">
        <f t="shared" si="216"/>
        <v/>
      </c>
      <c r="BY84" s="32" t="str">
        <f t="shared" si="217"/>
        <v/>
      </c>
      <c r="BZ84" s="32" t="str">
        <f t="shared" si="218"/>
        <v/>
      </c>
      <c r="CA84" s="32" t="str">
        <f t="shared" si="219"/>
        <v/>
      </c>
      <c r="CB84" s="32" t="str">
        <f t="shared" si="220"/>
        <v/>
      </c>
      <c r="CC84" s="32" t="str">
        <f t="shared" si="221"/>
        <v/>
      </c>
      <c r="CD84" s="32" t="str">
        <f t="shared" si="222"/>
        <v/>
      </c>
      <c r="CE84" s="32" t="str">
        <f t="shared" si="223"/>
        <v/>
      </c>
      <c r="CF84" s="32" t="str">
        <f t="shared" si="224"/>
        <v/>
      </c>
      <c r="CG84" s="32" t="str">
        <f t="shared" si="225"/>
        <v/>
      </c>
      <c r="CH84" s="32" t="str">
        <f t="shared" si="226"/>
        <v/>
      </c>
      <c r="CI84" s="32" t="str">
        <f t="shared" si="227"/>
        <v/>
      </c>
      <c r="CJ84" s="32" t="str">
        <f t="shared" si="228"/>
        <v/>
      </c>
      <c r="CK84" s="32" t="str">
        <f t="shared" si="229"/>
        <v/>
      </c>
      <c r="CL84" s="32" t="str">
        <f t="shared" si="230"/>
        <v/>
      </c>
      <c r="CM84" s="32" t="str">
        <f t="shared" si="231"/>
        <v/>
      </c>
      <c r="CN84" s="32" t="str">
        <f t="shared" si="232"/>
        <v/>
      </c>
      <c r="CO84" s="32" t="str">
        <f t="shared" si="233"/>
        <v/>
      </c>
      <c r="CP84" s="32" t="str">
        <f t="shared" si="234"/>
        <v/>
      </c>
      <c r="CQ84" s="32" t="str">
        <f t="shared" si="235"/>
        <v/>
      </c>
      <c r="CR84" s="32" t="str">
        <f t="shared" si="236"/>
        <v/>
      </c>
      <c r="CS84" s="32" t="str">
        <f t="shared" si="237"/>
        <v/>
      </c>
      <c r="CT84" s="32" t="str">
        <f t="shared" si="238"/>
        <v/>
      </c>
      <c r="CU84" s="32" t="str">
        <f t="shared" si="239"/>
        <v/>
      </c>
      <c r="CV84" s="32" t="str">
        <f t="shared" si="240"/>
        <v/>
      </c>
      <c r="CW84" s="32" t="str">
        <f t="shared" si="241"/>
        <v/>
      </c>
      <c r="CX84" s="32" t="str">
        <f t="shared" si="242"/>
        <v/>
      </c>
      <c r="CY84" s="32" t="str">
        <f t="shared" si="243"/>
        <v/>
      </c>
      <c r="CZ84" s="32" t="str">
        <f t="shared" si="244"/>
        <v/>
      </c>
      <c r="DA84" s="32" t="str">
        <f t="shared" si="245"/>
        <v/>
      </c>
      <c r="DB84" s="32" t="str">
        <f t="shared" si="246"/>
        <v/>
      </c>
      <c r="DC84" s="32" t="str">
        <f t="shared" si="247"/>
        <v/>
      </c>
      <c r="DD84" s="32" t="str">
        <f t="shared" si="248"/>
        <v/>
      </c>
      <c r="DE84" s="32" t="str">
        <f t="shared" si="249"/>
        <v/>
      </c>
      <c r="DF84" s="32" t="str">
        <f t="shared" si="250"/>
        <v/>
      </c>
      <c r="DG84" s="32" t="str">
        <f t="shared" si="251"/>
        <v/>
      </c>
      <c r="DH84" s="32" t="str">
        <f t="shared" si="252"/>
        <v/>
      </c>
      <c r="DI84" s="32" t="str">
        <f t="shared" si="253"/>
        <v/>
      </c>
      <c r="DJ84" s="32" t="str">
        <f t="shared" si="254"/>
        <v/>
      </c>
      <c r="DK84" s="10"/>
      <c r="DL84" s="21">
        <f t="shared" si="255"/>
        <v>0</v>
      </c>
      <c r="DM84" s="17">
        <f t="shared" si="256"/>
        <v>0</v>
      </c>
      <c r="DO84" s="24">
        <v>0</v>
      </c>
      <c r="DP84" s="24">
        <v>9.75</v>
      </c>
      <c r="DQ84" s="21">
        <f>AVERAGE(DQ83,DQ85)</f>
        <v>0</v>
      </c>
      <c r="DS84" s="24">
        <v>9.75</v>
      </c>
      <c r="DT84" s="24">
        <v>0</v>
      </c>
      <c r="DU84" s="21">
        <f>AVERAGE(DU83,DU85)</f>
        <v>0</v>
      </c>
    </row>
    <row r="85" spans="31:125" x14ac:dyDescent="0.15">
      <c r="AE85" s="27"/>
      <c r="AF85" s="29">
        <v>10</v>
      </c>
      <c r="AG85" s="17"/>
      <c r="AH85" s="32" t="str">
        <f t="shared" si="174"/>
        <v/>
      </c>
      <c r="AI85" s="32" t="str">
        <f t="shared" si="175"/>
        <v/>
      </c>
      <c r="AJ85" s="32" t="str">
        <f t="shared" si="176"/>
        <v/>
      </c>
      <c r="AK85" s="32" t="str">
        <f t="shared" si="177"/>
        <v/>
      </c>
      <c r="AL85" s="32" t="str">
        <f t="shared" si="178"/>
        <v/>
      </c>
      <c r="AM85" s="32" t="str">
        <f t="shared" si="179"/>
        <v/>
      </c>
      <c r="AN85" s="32" t="str">
        <f t="shared" si="180"/>
        <v/>
      </c>
      <c r="AO85" s="32" t="str">
        <f t="shared" si="181"/>
        <v/>
      </c>
      <c r="AP85" s="32" t="str">
        <f t="shared" si="182"/>
        <v/>
      </c>
      <c r="AQ85" s="32" t="str">
        <f t="shared" si="183"/>
        <v/>
      </c>
      <c r="AR85" s="32" t="str">
        <f t="shared" si="184"/>
        <v/>
      </c>
      <c r="AS85" s="32" t="str">
        <f t="shared" si="185"/>
        <v/>
      </c>
      <c r="AT85" s="32" t="str">
        <f t="shared" si="186"/>
        <v/>
      </c>
      <c r="AU85" s="32" t="str">
        <f t="shared" si="187"/>
        <v/>
      </c>
      <c r="AV85" s="32" t="str">
        <f t="shared" si="188"/>
        <v/>
      </c>
      <c r="AW85" s="32" t="str">
        <f t="shared" si="189"/>
        <v/>
      </c>
      <c r="AX85" s="32" t="str">
        <f t="shared" si="190"/>
        <v/>
      </c>
      <c r="AY85" s="32" t="str">
        <f t="shared" si="191"/>
        <v/>
      </c>
      <c r="AZ85" s="32" t="str">
        <f t="shared" si="192"/>
        <v/>
      </c>
      <c r="BA85" s="32" t="str">
        <f t="shared" si="193"/>
        <v/>
      </c>
      <c r="BB85" s="32" t="str">
        <f t="shared" si="194"/>
        <v/>
      </c>
      <c r="BC85" s="32" t="str">
        <f t="shared" si="195"/>
        <v/>
      </c>
      <c r="BD85" s="32" t="str">
        <f t="shared" si="196"/>
        <v/>
      </c>
      <c r="BE85" s="32" t="str">
        <f t="shared" si="197"/>
        <v/>
      </c>
      <c r="BF85" s="32" t="str">
        <f t="shared" si="198"/>
        <v/>
      </c>
      <c r="BG85" s="32" t="str">
        <f t="shared" si="199"/>
        <v/>
      </c>
      <c r="BH85" s="32" t="str">
        <f t="shared" si="200"/>
        <v/>
      </c>
      <c r="BI85" s="32" t="str">
        <f t="shared" si="201"/>
        <v/>
      </c>
      <c r="BJ85" s="32" t="str">
        <f t="shared" si="202"/>
        <v/>
      </c>
      <c r="BK85" s="32" t="str">
        <f t="shared" si="203"/>
        <v/>
      </c>
      <c r="BL85" s="32" t="str">
        <f t="shared" si="204"/>
        <v/>
      </c>
      <c r="BM85" s="32" t="str">
        <f t="shared" si="205"/>
        <v/>
      </c>
      <c r="BN85" s="32" t="str">
        <f t="shared" si="206"/>
        <v/>
      </c>
      <c r="BO85" s="32" t="str">
        <f t="shared" si="207"/>
        <v/>
      </c>
      <c r="BP85" s="32" t="str">
        <f t="shared" si="208"/>
        <v/>
      </c>
      <c r="BQ85" s="32" t="str">
        <f t="shared" si="209"/>
        <v/>
      </c>
      <c r="BR85" s="32" t="str">
        <f t="shared" si="210"/>
        <v/>
      </c>
      <c r="BS85" s="32" t="str">
        <f t="shared" si="211"/>
        <v/>
      </c>
      <c r="BT85" s="32" t="str">
        <f t="shared" si="212"/>
        <v/>
      </c>
      <c r="BU85" s="32" t="str">
        <f t="shared" si="213"/>
        <v/>
      </c>
      <c r="BV85" s="32" t="str">
        <f t="shared" si="214"/>
        <v/>
      </c>
      <c r="BW85" s="32" t="str">
        <f t="shared" si="215"/>
        <v/>
      </c>
      <c r="BX85" s="32" t="str">
        <f t="shared" si="216"/>
        <v/>
      </c>
      <c r="BY85" s="32" t="str">
        <f t="shared" si="217"/>
        <v/>
      </c>
      <c r="BZ85" s="32" t="str">
        <f t="shared" si="218"/>
        <v/>
      </c>
      <c r="CA85" s="32" t="str">
        <f t="shared" si="219"/>
        <v/>
      </c>
      <c r="CB85" s="32" t="str">
        <f t="shared" si="220"/>
        <v/>
      </c>
      <c r="CC85" s="32" t="str">
        <f t="shared" si="221"/>
        <v/>
      </c>
      <c r="CD85" s="32" t="str">
        <f t="shared" si="222"/>
        <v/>
      </c>
      <c r="CE85" s="32" t="str">
        <f t="shared" si="223"/>
        <v/>
      </c>
      <c r="CF85" s="32" t="str">
        <f t="shared" si="224"/>
        <v/>
      </c>
      <c r="CG85" s="32" t="str">
        <f t="shared" si="225"/>
        <v/>
      </c>
      <c r="CH85" s="32" t="str">
        <f t="shared" si="226"/>
        <v/>
      </c>
      <c r="CI85" s="32" t="str">
        <f t="shared" si="227"/>
        <v/>
      </c>
      <c r="CJ85" s="32" t="str">
        <f t="shared" si="228"/>
        <v/>
      </c>
      <c r="CK85" s="32" t="str">
        <f t="shared" si="229"/>
        <v/>
      </c>
      <c r="CL85" s="32" t="str">
        <f t="shared" si="230"/>
        <v/>
      </c>
      <c r="CM85" s="32" t="str">
        <f t="shared" si="231"/>
        <v/>
      </c>
      <c r="CN85" s="32" t="str">
        <f t="shared" si="232"/>
        <v/>
      </c>
      <c r="CO85" s="32" t="str">
        <f t="shared" si="233"/>
        <v/>
      </c>
      <c r="CP85" s="32" t="str">
        <f t="shared" si="234"/>
        <v/>
      </c>
      <c r="CQ85" s="32" t="str">
        <f t="shared" si="235"/>
        <v/>
      </c>
      <c r="CR85" s="32" t="str">
        <f t="shared" si="236"/>
        <v/>
      </c>
      <c r="CS85" s="32" t="str">
        <f t="shared" si="237"/>
        <v/>
      </c>
      <c r="CT85" s="32" t="str">
        <f t="shared" si="238"/>
        <v/>
      </c>
      <c r="CU85" s="32" t="str">
        <f t="shared" si="239"/>
        <v/>
      </c>
      <c r="CV85" s="32" t="str">
        <f t="shared" si="240"/>
        <v/>
      </c>
      <c r="CW85" s="32" t="str">
        <f t="shared" si="241"/>
        <v/>
      </c>
      <c r="CX85" s="32" t="str">
        <f t="shared" si="242"/>
        <v/>
      </c>
      <c r="CY85" s="32" t="str">
        <f t="shared" si="243"/>
        <v/>
      </c>
      <c r="CZ85" s="32" t="str">
        <f t="shared" si="244"/>
        <v/>
      </c>
      <c r="DA85" s="32" t="str">
        <f t="shared" si="245"/>
        <v/>
      </c>
      <c r="DB85" s="32" t="str">
        <f t="shared" si="246"/>
        <v/>
      </c>
      <c r="DC85" s="32" t="str">
        <f t="shared" si="247"/>
        <v/>
      </c>
      <c r="DD85" s="32" t="str">
        <f t="shared" si="248"/>
        <v/>
      </c>
      <c r="DE85" s="32" t="str">
        <f t="shared" si="249"/>
        <v/>
      </c>
      <c r="DF85" s="32" t="str">
        <f t="shared" si="250"/>
        <v/>
      </c>
      <c r="DG85" s="32" t="str">
        <f t="shared" si="251"/>
        <v/>
      </c>
      <c r="DH85" s="32" t="str">
        <f t="shared" si="252"/>
        <v/>
      </c>
      <c r="DI85" s="32" t="str">
        <f t="shared" si="253"/>
        <v/>
      </c>
      <c r="DJ85" s="32" t="str">
        <f t="shared" si="254"/>
        <v/>
      </c>
      <c r="DK85" s="10"/>
      <c r="DL85" s="21">
        <f t="shared" si="255"/>
        <v>0</v>
      </c>
      <c r="DM85" s="17">
        <f t="shared" si="256"/>
        <v>0</v>
      </c>
      <c r="DO85" s="24">
        <v>0</v>
      </c>
      <c r="DP85" s="24">
        <v>10</v>
      </c>
      <c r="DQ85" s="21">
        <f>T57</f>
        <v>0</v>
      </c>
      <c r="DS85" s="24">
        <v>10</v>
      </c>
      <c r="DT85" s="24">
        <v>0</v>
      </c>
      <c r="DU85" s="21">
        <f>Y57</f>
        <v>0</v>
      </c>
    </row>
    <row r="86" spans="31:125" x14ac:dyDescent="0.15">
      <c r="AE86" s="27"/>
      <c r="AF86" s="18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 s="10"/>
      <c r="DL86" s="10"/>
      <c r="DM86" s="10"/>
    </row>
    <row r="87" spans="31:125" x14ac:dyDescent="0.15">
      <c r="AE87" s="27"/>
      <c r="AF87" s="10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 s="10"/>
      <c r="DL87" s="10"/>
      <c r="DM87" s="10"/>
    </row>
    <row r="88" spans="31:125" x14ac:dyDescent="0.15">
      <c r="AE88" s="27"/>
      <c r="AF88" s="17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 s="17"/>
      <c r="DL88" s="24">
        <f>SUM(DL5:DL86)</f>
        <v>143.06451919033412</v>
      </c>
      <c r="DM88" s="24">
        <f>SUM(DM5:DM86)</f>
        <v>145</v>
      </c>
    </row>
    <row r="89" spans="31:125" x14ac:dyDescent="0.15">
      <c r="AF89" s="17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 s="10"/>
      <c r="DL89" s="10"/>
    </row>
    <row r="90" spans="31:125" ht="16" x14ac:dyDescent="0.2">
      <c r="AF90" s="1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 s="33" t="s">
        <v>80</v>
      </c>
      <c r="DL90" s="34">
        <f>DL88/DM88</f>
        <v>0.98665185648506293</v>
      </c>
    </row>
    <row r="91" spans="31:125" x14ac:dyDescent="0.15"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151" spans="18:99" x14ac:dyDescent="0.15">
      <c r="R151"/>
      <c r="S151" s="47"/>
      <c r="T151"/>
      <c r="U151"/>
      <c r="V151"/>
      <c r="W151"/>
      <c r="X151" s="47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</row>
    <row r="152" spans="18:99" x14ac:dyDescent="0.15">
      <c r="R152"/>
      <c r="S152" s="47"/>
      <c r="T152"/>
      <c r="U152"/>
      <c r="V152"/>
      <c r="W152"/>
      <c r="X152" s="47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</row>
  </sheetData>
  <phoneticPr fontId="0" type="noConversion"/>
  <conditionalFormatting sqref="AH5:DJ85">
    <cfRule type="cellIs" dxfId="3" priority="4" stopIfTrue="1" operator="equal">
      <formula>""</formula>
    </cfRule>
  </conditionalFormatting>
  <conditionalFormatting sqref="AH5:DJ85">
    <cfRule type="expression" dxfId="2" priority="5" stopIfTrue="1">
      <formula>AH5=#REF!</formula>
    </cfRule>
  </conditionalFormatting>
  <conditionalFormatting sqref="R17:R57 V17:V57">
    <cfRule type="expression" dxfId="1" priority="10">
      <formula>ABS(R17)-1&lt;$G$38/2</formula>
    </cfRule>
  </conditionalFormatting>
  <conditionalFormatting sqref="G42">
    <cfRule type="cellIs" dxfId="0" priority="1" operator="equal">
      <formula>"Import Data!"</formula>
    </cfRule>
  </conditionalFormatting>
  <pageMargins left="0.75" right="0.75" top="1" bottom="1" header="0.5" footer="0.5"/>
  <pageSetup orientation="portrait" horizontalDpi="300" verticalDpi="300" r:id="rId1"/>
  <headerFooter alignWithMargins="0">
    <oddHeader>&amp;C&amp;A</oddHeader>
    <oddFooter>&amp;CPage &amp;P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2"/>
  <sheetViews>
    <sheetView workbookViewId="0">
      <selection activeCell="J30" sqref="J30"/>
    </sheetView>
  </sheetViews>
  <sheetFormatPr baseColWidth="10" defaultColWidth="8.83203125" defaultRowHeight="13" x14ac:dyDescent="0.15"/>
  <cols>
    <col min="1" max="1" width="10.5" customWidth="1"/>
    <col min="2" max="2" width="11.83203125" customWidth="1"/>
    <col min="3" max="3" width="9.83203125" bestFit="1" customWidth="1"/>
    <col min="4" max="4" width="13" customWidth="1"/>
    <col min="5" max="7" width="16.5" customWidth="1"/>
    <col min="8" max="8" width="13" customWidth="1"/>
  </cols>
  <sheetData>
    <row r="1" spans="1:8" x14ac:dyDescent="0.15">
      <c r="A1" s="74" t="s">
        <v>209</v>
      </c>
      <c r="B1" s="74"/>
    </row>
    <row r="2" spans="1:8" x14ac:dyDescent="0.15">
      <c r="A2" s="74" t="s">
        <v>210</v>
      </c>
      <c r="B2" s="74"/>
    </row>
    <row r="3" spans="1:8" x14ac:dyDescent="0.15">
      <c r="A3" s="74" t="s">
        <v>211</v>
      </c>
      <c r="B3" s="74"/>
    </row>
    <row r="4" spans="1:8" x14ac:dyDescent="0.15">
      <c r="A4" s="74" t="s">
        <v>214</v>
      </c>
      <c r="B4" s="74"/>
    </row>
    <row r="5" spans="1:8" x14ac:dyDescent="0.15">
      <c r="A5" s="150" t="s">
        <v>220</v>
      </c>
      <c r="B5" s="74"/>
    </row>
    <row r="6" spans="1:8" ht="14" x14ac:dyDescent="0.15">
      <c r="A6" s="26" t="s">
        <v>203</v>
      </c>
      <c r="B6" s="74"/>
    </row>
    <row r="7" spans="1:8" ht="14" x14ac:dyDescent="0.15">
      <c r="A7" s="140" t="s">
        <v>198</v>
      </c>
      <c r="B7" s="74"/>
    </row>
    <row r="8" spans="1:8" x14ac:dyDescent="0.15">
      <c r="A8" s="74"/>
      <c r="B8" s="74"/>
    </row>
    <row r="9" spans="1:8" x14ac:dyDescent="0.15">
      <c r="A9" s="74"/>
      <c r="B9" s="74"/>
    </row>
    <row r="10" spans="1:8" ht="13.25" customHeight="1" x14ac:dyDescent="0.15">
      <c r="A10" s="150" t="s">
        <v>204</v>
      </c>
      <c r="B10" s="150"/>
      <c r="E10" s="138" t="s">
        <v>213</v>
      </c>
      <c r="F10" s="108"/>
      <c r="G10" s="108"/>
    </row>
    <row r="11" spans="1:8" x14ac:dyDescent="0.15">
      <c r="A11" s="74" t="s">
        <v>128</v>
      </c>
      <c r="B11" s="74" t="s">
        <v>205</v>
      </c>
      <c r="D11" s="74" t="s">
        <v>128</v>
      </c>
      <c r="E11" s="137" t="s">
        <v>206</v>
      </c>
      <c r="F11" s="137" t="s">
        <v>207</v>
      </c>
      <c r="G11" s="137" t="s">
        <v>208</v>
      </c>
      <c r="H11" s="139" t="s">
        <v>212</v>
      </c>
    </row>
    <row r="12" spans="1:8" ht="13.25" customHeight="1" x14ac:dyDescent="0.15">
      <c r="A12">
        <v>200</v>
      </c>
      <c r="B12" s="151">
        <f>VLOOKUP(A12,$D$12:$H$612,5,FALSE)</f>
        <v>2.6329423586666665</v>
      </c>
      <c r="D12">
        <v>800</v>
      </c>
      <c r="E12" s="141">
        <v>-8.1688434880000007E-5</v>
      </c>
      <c r="F12" s="141">
        <v>6.3241436150000005E-4</v>
      </c>
      <c r="G12" s="141">
        <v>3.4175155450000001E-4</v>
      </c>
      <c r="H12" s="151">
        <f>AVERAGE(E12:G12)</f>
        <v>2.974924937066667E-4</v>
      </c>
    </row>
    <row r="13" spans="1:8" ht="13.25" customHeight="1" x14ac:dyDescent="0.15">
      <c r="A13">
        <v>201</v>
      </c>
      <c r="B13" s="151">
        <f t="shared" ref="B13:B76" si="0">VLOOKUP(A13,$D$12:$H$612,5,FALSE)</f>
        <v>1.9544979333333334</v>
      </c>
      <c r="D13">
        <v>799</v>
      </c>
      <c r="E13" s="141">
        <v>-7.0197071179999997E-5</v>
      </c>
      <c r="F13" s="141">
        <v>5.7704490610000002E-4</v>
      </c>
      <c r="G13" s="141">
        <v>3.5421267970000002E-4</v>
      </c>
      <c r="H13" s="151">
        <f t="shared" ref="H13:H76" si="1">AVERAGE(E13:G13)</f>
        <v>2.8702017154000006E-4</v>
      </c>
    </row>
    <row r="14" spans="1:8" ht="13.25" customHeight="1" x14ac:dyDescent="0.15">
      <c r="A14">
        <v>202</v>
      </c>
      <c r="B14" s="151">
        <f t="shared" si="0"/>
        <v>1.4456359150000002</v>
      </c>
      <c r="D14">
        <v>798</v>
      </c>
      <c r="E14" s="141">
        <v>-1.07258209E-4</v>
      </c>
      <c r="F14" s="141">
        <v>6.1906391060000002E-4</v>
      </c>
      <c r="G14" s="141">
        <v>3.5055979969999998E-4</v>
      </c>
      <c r="H14" s="151">
        <f t="shared" si="1"/>
        <v>2.8745516710000001E-4</v>
      </c>
    </row>
    <row r="15" spans="1:8" ht="13.25" customHeight="1" x14ac:dyDescent="0.15">
      <c r="A15">
        <v>203</v>
      </c>
      <c r="B15" s="151">
        <f t="shared" si="0"/>
        <v>1.0686231849999999</v>
      </c>
      <c r="D15">
        <v>797</v>
      </c>
      <c r="E15" s="141">
        <v>-6.6573607909999996E-5</v>
      </c>
      <c r="F15" s="141">
        <v>5.9254554799999996E-4</v>
      </c>
      <c r="G15" s="141">
        <v>3.783846623E-4</v>
      </c>
      <c r="H15" s="151">
        <f t="shared" si="1"/>
        <v>3.0145220079666663E-4</v>
      </c>
    </row>
    <row r="16" spans="1:8" ht="13.25" customHeight="1" x14ac:dyDescent="0.15">
      <c r="A16">
        <v>204</v>
      </c>
      <c r="B16" s="151">
        <f t="shared" si="0"/>
        <v>0.79095645746666665</v>
      </c>
      <c r="D16">
        <v>796</v>
      </c>
      <c r="E16" s="141">
        <v>-1.112436439E-4</v>
      </c>
      <c r="F16" s="141">
        <v>6.483058678E-4</v>
      </c>
      <c r="G16" s="141">
        <v>3.9851607290000002E-4</v>
      </c>
      <c r="H16" s="151">
        <f t="shared" si="1"/>
        <v>3.1185943226666669E-4</v>
      </c>
    </row>
    <row r="17" spans="1:8" ht="13.25" customHeight="1" x14ac:dyDescent="0.15">
      <c r="A17">
        <v>205</v>
      </c>
      <c r="B17" s="151">
        <f t="shared" si="0"/>
        <v>0.59010775883333333</v>
      </c>
      <c r="D17">
        <v>795</v>
      </c>
      <c r="E17" s="141">
        <v>-8.4845916720000005E-5</v>
      </c>
      <c r="F17" s="141">
        <v>6.0102192220000004E-4</v>
      </c>
      <c r="G17" s="141">
        <v>3.9291960999999999E-4</v>
      </c>
      <c r="H17" s="151">
        <f t="shared" si="1"/>
        <v>3.0303187182666668E-4</v>
      </c>
    </row>
    <row r="18" spans="1:8" ht="13.25" customHeight="1" x14ac:dyDescent="0.15">
      <c r="A18">
        <v>206</v>
      </c>
      <c r="B18" s="151">
        <f t="shared" si="0"/>
        <v>0.45000522333333337</v>
      </c>
      <c r="D18">
        <v>794</v>
      </c>
      <c r="E18" s="141">
        <v>-1.0975511940000001E-5</v>
      </c>
      <c r="F18" s="141">
        <v>6.084615598E-4</v>
      </c>
      <c r="G18" s="141">
        <v>4.75656183E-4</v>
      </c>
      <c r="H18" s="151">
        <f t="shared" si="1"/>
        <v>3.5771407695333332E-4</v>
      </c>
    </row>
    <row r="19" spans="1:8" ht="13.25" customHeight="1" x14ac:dyDescent="0.15">
      <c r="A19">
        <v>207</v>
      </c>
      <c r="B19" s="151">
        <f t="shared" si="0"/>
        <v>0.35228751099999994</v>
      </c>
      <c r="D19">
        <v>793</v>
      </c>
      <c r="E19" s="141">
        <v>-8.7071668530000002E-5</v>
      </c>
      <c r="F19" s="141">
        <v>6.6004990370000004E-4</v>
      </c>
      <c r="G19" s="141">
        <v>4.2945338650000002E-4</v>
      </c>
      <c r="H19" s="151">
        <f t="shared" si="1"/>
        <v>3.3414387388999998E-4</v>
      </c>
    </row>
    <row r="20" spans="1:8" ht="13.25" customHeight="1" x14ac:dyDescent="0.15">
      <c r="A20">
        <v>208</v>
      </c>
      <c r="B20" s="151">
        <f t="shared" si="0"/>
        <v>0.28226733206666671</v>
      </c>
      <c r="D20">
        <v>792</v>
      </c>
      <c r="E20" s="141">
        <v>3.1996234610000003E-5</v>
      </c>
      <c r="F20" s="141">
        <v>6.8672792990000003E-4</v>
      </c>
      <c r="G20" s="141">
        <v>4.9677689090000003E-4</v>
      </c>
      <c r="H20" s="151">
        <f t="shared" si="1"/>
        <v>4.0516701847E-4</v>
      </c>
    </row>
    <row r="21" spans="1:8" ht="13.25" customHeight="1" x14ac:dyDescent="0.15">
      <c r="A21">
        <v>209</v>
      </c>
      <c r="B21" s="151">
        <f t="shared" si="0"/>
        <v>0.23263801636666667</v>
      </c>
      <c r="D21">
        <v>791</v>
      </c>
      <c r="E21" s="141">
        <v>-6.7039480199999996E-5</v>
      </c>
      <c r="F21" s="141">
        <v>6.2717782570000005E-4</v>
      </c>
      <c r="G21" s="141">
        <v>4.1364762000000002E-4</v>
      </c>
      <c r="H21" s="151">
        <f t="shared" si="1"/>
        <v>3.2459532183333337E-4</v>
      </c>
    </row>
    <row r="22" spans="1:8" ht="13.25" customHeight="1" x14ac:dyDescent="0.15">
      <c r="A22">
        <v>210</v>
      </c>
      <c r="B22" s="151">
        <f t="shared" si="0"/>
        <v>0.19676452379999998</v>
      </c>
      <c r="D22">
        <v>790</v>
      </c>
      <c r="E22" s="141">
        <v>-6.574538565E-5</v>
      </c>
      <c r="F22" s="141">
        <v>5.7370116700000001E-4</v>
      </c>
      <c r="G22" s="141">
        <v>3.741097753E-4</v>
      </c>
      <c r="H22" s="151">
        <f t="shared" si="1"/>
        <v>2.9402185221666664E-4</v>
      </c>
    </row>
    <row r="23" spans="1:8" ht="13.25" customHeight="1" x14ac:dyDescent="0.15">
      <c r="A23">
        <v>211</v>
      </c>
      <c r="B23" s="151">
        <f t="shared" si="0"/>
        <v>0.17033957443333336</v>
      </c>
      <c r="D23">
        <v>789</v>
      </c>
      <c r="E23" s="141">
        <v>-1.643965516E-4</v>
      </c>
      <c r="F23" s="141">
        <v>5.4871483009999997E-4</v>
      </c>
      <c r="G23" s="141">
        <v>3.3745111430000003E-4</v>
      </c>
      <c r="H23" s="151">
        <f t="shared" si="1"/>
        <v>2.405897976E-4</v>
      </c>
    </row>
    <row r="24" spans="1:8" ht="13.25" customHeight="1" x14ac:dyDescent="0.15">
      <c r="A24">
        <v>212</v>
      </c>
      <c r="B24" s="151">
        <f t="shared" si="0"/>
        <v>0.14993361136666669</v>
      </c>
      <c r="D24">
        <v>788</v>
      </c>
      <c r="E24" s="141">
        <v>-9.219603089E-5</v>
      </c>
      <c r="F24" s="141">
        <v>6.0693215349999995E-4</v>
      </c>
      <c r="G24" s="141">
        <v>4.0146979149999998E-4</v>
      </c>
      <c r="H24" s="151">
        <f t="shared" si="1"/>
        <v>3.0540197136999996E-4</v>
      </c>
    </row>
    <row r="25" spans="1:8" ht="13.25" customHeight="1" x14ac:dyDescent="0.15">
      <c r="A25">
        <v>213</v>
      </c>
      <c r="B25" s="151">
        <f t="shared" si="0"/>
        <v>0.13359045983333331</v>
      </c>
      <c r="D25">
        <v>787</v>
      </c>
      <c r="E25" s="141">
        <v>6.9374950730000003E-6</v>
      </c>
      <c r="F25" s="141">
        <v>7.0817000229999997E-4</v>
      </c>
      <c r="G25" s="141">
        <v>5.2684004189999995E-4</v>
      </c>
      <c r="H25" s="151">
        <f t="shared" si="1"/>
        <v>4.1398251309099999E-4</v>
      </c>
    </row>
    <row r="26" spans="1:8" ht="13.25" customHeight="1" x14ac:dyDescent="0.15">
      <c r="A26">
        <v>214</v>
      </c>
      <c r="B26" s="151">
        <f t="shared" si="0"/>
        <v>0.12032778563333334</v>
      </c>
      <c r="D26">
        <v>786</v>
      </c>
      <c r="E26" s="141">
        <v>-2.9509903920000001E-6</v>
      </c>
      <c r="F26" s="141">
        <v>6.7902769660000003E-4</v>
      </c>
      <c r="G26" s="141">
        <v>4.9304508140000003E-4</v>
      </c>
      <c r="H26" s="151">
        <f t="shared" si="1"/>
        <v>3.8970726253600003E-4</v>
      </c>
    </row>
    <row r="27" spans="1:8" ht="13.25" customHeight="1" x14ac:dyDescent="0.15">
      <c r="A27">
        <v>215</v>
      </c>
      <c r="B27" s="151">
        <f t="shared" si="0"/>
        <v>0.10931352030000001</v>
      </c>
      <c r="D27">
        <v>785</v>
      </c>
      <c r="E27" s="141">
        <v>7.3315248299999998E-5</v>
      </c>
      <c r="F27" s="141">
        <v>6.5929809349999995E-4</v>
      </c>
      <c r="G27" s="141">
        <v>4.7664094020000001E-4</v>
      </c>
      <c r="H27" s="151">
        <f t="shared" si="1"/>
        <v>4.030847606666667E-4</v>
      </c>
    </row>
    <row r="28" spans="1:8" ht="13.25" customHeight="1" x14ac:dyDescent="0.15">
      <c r="A28">
        <v>216</v>
      </c>
      <c r="B28" s="151">
        <f t="shared" si="0"/>
        <v>9.9817740433333316E-2</v>
      </c>
      <c r="D28">
        <v>784</v>
      </c>
      <c r="E28" s="141">
        <v>1.7343633090000001E-6</v>
      </c>
      <c r="F28" s="141">
        <v>6.6344614609999998E-4</v>
      </c>
      <c r="G28" s="141">
        <v>4.5624678019999998E-4</v>
      </c>
      <c r="H28" s="151">
        <f t="shared" si="1"/>
        <v>3.738090965363333E-4</v>
      </c>
    </row>
    <row r="29" spans="1:8" ht="13.25" customHeight="1" x14ac:dyDescent="0.15">
      <c r="A29">
        <v>217</v>
      </c>
      <c r="B29" s="151">
        <f t="shared" si="0"/>
        <v>9.1120518743333337E-2</v>
      </c>
      <c r="D29">
        <v>783</v>
      </c>
      <c r="E29" s="141">
        <v>-7.6356896900000001E-5</v>
      </c>
      <c r="F29" s="141">
        <v>6.145273801E-4</v>
      </c>
      <c r="G29" s="141">
        <v>3.9784240649999998E-4</v>
      </c>
      <c r="H29" s="151">
        <f t="shared" si="1"/>
        <v>3.1200429656666668E-4</v>
      </c>
    </row>
    <row r="30" spans="1:8" ht="13.25" customHeight="1" x14ac:dyDescent="0.15">
      <c r="A30">
        <v>218</v>
      </c>
      <c r="B30" s="151">
        <f t="shared" si="0"/>
        <v>8.3207577466666668E-2</v>
      </c>
      <c r="D30">
        <v>782</v>
      </c>
      <c r="E30" s="141">
        <v>-7.6408658059999996E-5</v>
      </c>
      <c r="F30" s="141">
        <v>6.280333037E-4</v>
      </c>
      <c r="G30" s="141">
        <v>4.0416442789999998E-4</v>
      </c>
      <c r="H30" s="151">
        <f t="shared" si="1"/>
        <v>3.1859635784666667E-4</v>
      </c>
    </row>
    <row r="31" spans="1:8" x14ac:dyDescent="0.15">
      <c r="A31">
        <v>219</v>
      </c>
      <c r="B31" s="151">
        <f t="shared" si="0"/>
        <v>7.5766084096666672E-2</v>
      </c>
      <c r="D31">
        <v>781</v>
      </c>
      <c r="E31" s="141">
        <v>-3.9655493309999999E-5</v>
      </c>
      <c r="F31" s="141">
        <v>6.5465748780000005E-4</v>
      </c>
      <c r="G31" s="141">
        <v>3.815973469E-4</v>
      </c>
      <c r="H31" s="151">
        <f t="shared" si="1"/>
        <v>3.3219978046333332E-4</v>
      </c>
    </row>
    <row r="32" spans="1:8" x14ac:dyDescent="0.15">
      <c r="A32">
        <v>220</v>
      </c>
      <c r="B32" s="151">
        <f t="shared" si="0"/>
        <v>6.863950441333333E-2</v>
      </c>
      <c r="D32">
        <v>780</v>
      </c>
      <c r="E32" s="141">
        <v>6.523313004E-6</v>
      </c>
      <c r="F32" s="141">
        <v>6.1579758769999995E-4</v>
      </c>
      <c r="G32" s="141">
        <v>4.5178973230000001E-4</v>
      </c>
      <c r="H32" s="151">
        <f t="shared" si="1"/>
        <v>3.5803687766800002E-4</v>
      </c>
    </row>
    <row r="33" spans="1:8" x14ac:dyDescent="0.15">
      <c r="A33">
        <v>221</v>
      </c>
      <c r="B33" s="151">
        <f t="shared" si="0"/>
        <v>6.2169279903333326E-2</v>
      </c>
      <c r="D33">
        <v>779</v>
      </c>
      <c r="E33" s="141">
        <v>8.0764975789999995E-6</v>
      </c>
      <c r="F33" s="141">
        <v>6.6816463369999998E-4</v>
      </c>
      <c r="G33" s="141">
        <v>4.6902216850000001E-4</v>
      </c>
      <c r="H33" s="151">
        <f t="shared" si="1"/>
        <v>3.8175443325966663E-4</v>
      </c>
    </row>
    <row r="34" spans="1:8" x14ac:dyDescent="0.15">
      <c r="A34">
        <v>222</v>
      </c>
      <c r="B34" s="151">
        <f t="shared" si="0"/>
        <v>5.6064169853333339E-2</v>
      </c>
      <c r="D34">
        <v>778</v>
      </c>
      <c r="E34" s="141">
        <v>-1.063265445E-4</v>
      </c>
      <c r="F34" s="141">
        <v>5.8756873480000004E-4</v>
      </c>
      <c r="G34" s="141">
        <v>3.5778788149999998E-4</v>
      </c>
      <c r="H34" s="151">
        <f t="shared" si="1"/>
        <v>2.7967669060000001E-4</v>
      </c>
    </row>
    <row r="35" spans="1:8" x14ac:dyDescent="0.15">
      <c r="A35">
        <v>223</v>
      </c>
      <c r="B35" s="151">
        <f t="shared" si="0"/>
        <v>5.0642756123333334E-2</v>
      </c>
      <c r="D35">
        <v>777</v>
      </c>
      <c r="E35" s="141">
        <v>-5.6220684200000001E-5</v>
      </c>
      <c r="F35" s="141">
        <v>7.267349865E-4</v>
      </c>
      <c r="G35" s="141">
        <v>4.8866536239999998E-4</v>
      </c>
      <c r="H35" s="151">
        <f t="shared" si="1"/>
        <v>3.8639322156666672E-4</v>
      </c>
    </row>
    <row r="36" spans="1:8" x14ac:dyDescent="0.15">
      <c r="A36">
        <v>224</v>
      </c>
      <c r="B36" s="151">
        <f t="shared" si="0"/>
        <v>4.5280981806666669E-2</v>
      </c>
      <c r="D36">
        <v>776</v>
      </c>
      <c r="E36" s="141">
        <v>-1.5272453309999999E-5</v>
      </c>
      <c r="F36" s="141">
        <v>6.5177981740000002E-4</v>
      </c>
      <c r="G36" s="141">
        <v>4.7791074030000002E-4</v>
      </c>
      <c r="H36" s="151">
        <f t="shared" si="1"/>
        <v>3.714727014633333E-4</v>
      </c>
    </row>
    <row r="37" spans="1:8" x14ac:dyDescent="0.15">
      <c r="A37">
        <v>225</v>
      </c>
      <c r="B37" s="151">
        <f t="shared" si="0"/>
        <v>4.0349462379999999E-2</v>
      </c>
      <c r="D37">
        <v>775</v>
      </c>
      <c r="E37" s="141">
        <v>-3.2770400139999998E-5</v>
      </c>
      <c r="F37" s="141">
        <v>6.5909069959999998E-4</v>
      </c>
      <c r="G37" s="141">
        <v>4.4590755720000001E-4</v>
      </c>
      <c r="H37" s="151">
        <f t="shared" si="1"/>
        <v>3.574092855533333E-4</v>
      </c>
    </row>
    <row r="38" spans="1:8" x14ac:dyDescent="0.15">
      <c r="A38">
        <v>226</v>
      </c>
      <c r="B38" s="151">
        <f t="shared" si="0"/>
        <v>3.5323643436666663E-2</v>
      </c>
      <c r="D38">
        <v>774</v>
      </c>
      <c r="E38" s="141">
        <v>2.6637479100000001E-5</v>
      </c>
      <c r="F38" s="141">
        <v>7.16570823E-4</v>
      </c>
      <c r="G38" s="141">
        <v>4.9397803379999997E-4</v>
      </c>
      <c r="H38" s="151">
        <f t="shared" si="1"/>
        <v>4.1239544530000002E-4</v>
      </c>
    </row>
    <row r="39" spans="1:8" x14ac:dyDescent="0.15">
      <c r="A39">
        <v>227</v>
      </c>
      <c r="B39" s="151">
        <f t="shared" si="0"/>
        <v>3.0548478166666667E-2</v>
      </c>
      <c r="D39">
        <v>773</v>
      </c>
      <c r="E39" s="141">
        <v>5.2681141819999997E-5</v>
      </c>
      <c r="F39" s="141">
        <v>7.0811813930000001E-4</v>
      </c>
      <c r="G39" s="141">
        <v>5.1520328270000001E-4</v>
      </c>
      <c r="H39" s="151">
        <f t="shared" si="1"/>
        <v>4.2533418794000002E-4</v>
      </c>
    </row>
    <row r="40" spans="1:8" x14ac:dyDescent="0.15">
      <c r="A40">
        <v>228</v>
      </c>
      <c r="B40" s="151">
        <f t="shared" si="0"/>
        <v>2.6330179226666667E-2</v>
      </c>
      <c r="D40">
        <v>772</v>
      </c>
      <c r="E40" s="141">
        <v>3.0002873249999999E-5</v>
      </c>
      <c r="F40" s="141">
        <v>7.0381409020000001E-4</v>
      </c>
      <c r="G40" s="141">
        <v>4.2704361839999999E-4</v>
      </c>
      <c r="H40" s="151">
        <f t="shared" si="1"/>
        <v>3.8695352728333331E-4</v>
      </c>
    </row>
    <row r="41" spans="1:8" x14ac:dyDescent="0.15">
      <c r="A41">
        <v>229</v>
      </c>
      <c r="B41" s="151">
        <f t="shared" si="0"/>
        <v>2.2217897699999999E-2</v>
      </c>
      <c r="D41">
        <v>771</v>
      </c>
      <c r="E41" s="141">
        <v>-4.721344158E-5</v>
      </c>
      <c r="F41" s="141">
        <v>6.4874661619999995E-4</v>
      </c>
      <c r="G41" s="141">
        <v>4.401809128E-4</v>
      </c>
      <c r="H41" s="151">
        <f t="shared" si="1"/>
        <v>3.4723802913999997E-4</v>
      </c>
    </row>
    <row r="42" spans="1:8" x14ac:dyDescent="0.15">
      <c r="A42">
        <v>230</v>
      </c>
      <c r="B42" s="151">
        <f t="shared" si="0"/>
        <v>1.882630028E-2</v>
      </c>
      <c r="D42">
        <v>770</v>
      </c>
      <c r="E42" s="141">
        <v>4.6157132600000003E-5</v>
      </c>
      <c r="F42" s="141">
        <v>7.2567188179999999E-4</v>
      </c>
      <c r="G42" s="141">
        <v>5.3834752180000002E-4</v>
      </c>
      <c r="H42" s="151">
        <f t="shared" si="1"/>
        <v>4.3672551206666663E-4</v>
      </c>
    </row>
    <row r="43" spans="1:8" x14ac:dyDescent="0.15">
      <c r="A43">
        <v>231</v>
      </c>
      <c r="B43" s="151">
        <f t="shared" si="0"/>
        <v>1.5839493213333337E-2</v>
      </c>
      <c r="D43">
        <v>769</v>
      </c>
      <c r="E43" s="141">
        <v>6.2385629459999999E-6</v>
      </c>
      <c r="F43" s="141">
        <v>7.2227517379999998E-4</v>
      </c>
      <c r="G43" s="141">
        <v>5.020377575E-4</v>
      </c>
      <c r="H43" s="151">
        <f t="shared" si="1"/>
        <v>4.1018383141533328E-4</v>
      </c>
    </row>
    <row r="44" spans="1:8" x14ac:dyDescent="0.15">
      <c r="A44">
        <v>232</v>
      </c>
      <c r="B44" s="151">
        <f t="shared" si="0"/>
        <v>1.3256066476666667E-2</v>
      </c>
      <c r="D44">
        <v>768</v>
      </c>
      <c r="E44" s="141">
        <v>8.8012382089999999E-7</v>
      </c>
      <c r="F44" s="141">
        <v>6.8786868359999997E-4</v>
      </c>
      <c r="G44" s="141">
        <v>4.8231621620000001E-4</v>
      </c>
      <c r="H44" s="151">
        <f t="shared" si="1"/>
        <v>3.9035500787363333E-4</v>
      </c>
    </row>
    <row r="45" spans="1:8" x14ac:dyDescent="0.15">
      <c r="A45">
        <v>233</v>
      </c>
      <c r="B45" s="151">
        <f t="shared" si="0"/>
        <v>1.1325508356666666E-2</v>
      </c>
      <c r="D45">
        <v>767</v>
      </c>
      <c r="E45" s="141">
        <v>1.017437753E-4</v>
      </c>
      <c r="F45" s="141">
        <v>7.7914132269999998E-4</v>
      </c>
      <c r="G45" s="141">
        <v>5.2012747620000001E-4</v>
      </c>
      <c r="H45" s="151">
        <f t="shared" si="1"/>
        <v>4.6700419140000005E-4</v>
      </c>
    </row>
    <row r="46" spans="1:8" x14ac:dyDescent="0.15">
      <c r="A46">
        <v>234</v>
      </c>
      <c r="B46" s="151">
        <f t="shared" si="0"/>
        <v>9.6702321126666668E-3</v>
      </c>
      <c r="D46">
        <v>766</v>
      </c>
      <c r="E46" s="141">
        <v>3.2306888899999999E-5</v>
      </c>
      <c r="F46" s="141">
        <v>8.3311012709999998E-4</v>
      </c>
      <c r="G46" s="141">
        <v>5.1678420280000005E-4</v>
      </c>
      <c r="H46" s="151">
        <f t="shared" si="1"/>
        <v>4.6073373960000001E-4</v>
      </c>
    </row>
    <row r="47" spans="1:8" x14ac:dyDescent="0.15">
      <c r="A47">
        <v>235</v>
      </c>
      <c r="B47" s="151">
        <f t="shared" si="0"/>
        <v>8.4813078863333335E-3</v>
      </c>
      <c r="D47">
        <v>765</v>
      </c>
      <c r="E47" s="141">
        <v>6.2415550930000003E-5</v>
      </c>
      <c r="F47" s="141">
        <v>7.5997767269999998E-4</v>
      </c>
      <c r="G47" s="141">
        <v>4.910496064E-4</v>
      </c>
      <c r="H47" s="151">
        <f t="shared" si="1"/>
        <v>4.3781427667666668E-4</v>
      </c>
    </row>
    <row r="48" spans="1:8" x14ac:dyDescent="0.15">
      <c r="A48">
        <v>236</v>
      </c>
      <c r="B48" s="151">
        <f t="shared" si="0"/>
        <v>7.4638657579999997E-3</v>
      </c>
      <c r="D48">
        <v>764</v>
      </c>
      <c r="E48" s="141">
        <v>6.0577389379999997E-5</v>
      </c>
      <c r="F48" s="141">
        <v>8.7720301239999998E-4</v>
      </c>
      <c r="G48" s="141">
        <v>5.9425638759999999E-4</v>
      </c>
      <c r="H48" s="151">
        <f t="shared" si="1"/>
        <v>5.1067892979333323E-4</v>
      </c>
    </row>
    <row r="49" spans="1:8" x14ac:dyDescent="0.15">
      <c r="A49">
        <v>237</v>
      </c>
      <c r="B49" s="151">
        <f t="shared" si="0"/>
        <v>6.6377925683333327E-3</v>
      </c>
      <c r="D49">
        <v>763</v>
      </c>
      <c r="E49" s="141">
        <v>8.3231359890000007E-5</v>
      </c>
      <c r="F49" s="141">
        <v>7.7242485709999999E-4</v>
      </c>
      <c r="G49" s="141">
        <v>5.2352261260000003E-4</v>
      </c>
      <c r="H49" s="151">
        <f t="shared" si="1"/>
        <v>4.5972627653E-4</v>
      </c>
    </row>
    <row r="50" spans="1:8" x14ac:dyDescent="0.15">
      <c r="A50">
        <v>238</v>
      </c>
      <c r="B50" s="151">
        <f t="shared" si="0"/>
        <v>6.2106954866666675E-3</v>
      </c>
      <c r="D50">
        <v>762</v>
      </c>
      <c r="E50" s="141">
        <v>6.3839492209999995E-5</v>
      </c>
      <c r="F50" s="141">
        <v>7.6013326180000005E-4</v>
      </c>
      <c r="G50" s="141">
        <v>5.569311325E-4</v>
      </c>
      <c r="H50" s="151">
        <f t="shared" si="1"/>
        <v>4.6030129550333337E-4</v>
      </c>
    </row>
    <row r="51" spans="1:8" x14ac:dyDescent="0.15">
      <c r="A51">
        <v>239</v>
      </c>
      <c r="B51" s="151">
        <f t="shared" si="0"/>
        <v>5.9227428090000006E-3</v>
      </c>
      <c r="D51">
        <v>761</v>
      </c>
      <c r="E51" s="141">
        <v>9.5063682240000003E-5</v>
      </c>
      <c r="F51" s="141">
        <v>8.9118396860000005E-4</v>
      </c>
      <c r="G51" s="141">
        <v>6.3018494980000004E-4</v>
      </c>
      <c r="H51" s="151">
        <f t="shared" si="1"/>
        <v>5.3881086687999999E-4</v>
      </c>
    </row>
    <row r="52" spans="1:8" x14ac:dyDescent="0.15">
      <c r="A52">
        <v>240</v>
      </c>
      <c r="B52" s="151">
        <f t="shared" si="0"/>
        <v>5.6288565200000003E-3</v>
      </c>
      <c r="D52">
        <v>760</v>
      </c>
      <c r="E52" s="141">
        <v>3.6241868659999997E-5</v>
      </c>
      <c r="F52" s="141">
        <v>8.7857770270000004E-4</v>
      </c>
      <c r="G52" s="141">
        <v>5.9376389249999998E-4</v>
      </c>
      <c r="H52" s="151">
        <f t="shared" si="1"/>
        <v>5.0286115461999992E-4</v>
      </c>
    </row>
    <row r="53" spans="1:8" x14ac:dyDescent="0.15">
      <c r="A53">
        <v>241</v>
      </c>
      <c r="B53" s="151">
        <f t="shared" si="0"/>
        <v>5.6815793119999987E-3</v>
      </c>
      <c r="D53">
        <v>759</v>
      </c>
      <c r="E53" s="141">
        <v>1.2893126399999999E-4</v>
      </c>
      <c r="F53" s="141">
        <v>8.3471811380000005E-4</v>
      </c>
      <c r="G53" s="141">
        <v>6.0778757319999998E-4</v>
      </c>
      <c r="H53" s="151">
        <f t="shared" si="1"/>
        <v>5.2381231699999994E-4</v>
      </c>
    </row>
    <row r="54" spans="1:8" x14ac:dyDescent="0.15">
      <c r="A54">
        <v>242</v>
      </c>
      <c r="B54" s="151">
        <f t="shared" si="0"/>
        <v>5.57855408E-3</v>
      </c>
      <c r="D54">
        <v>758</v>
      </c>
      <c r="E54" s="141">
        <v>1.4146397009999999E-4</v>
      </c>
      <c r="F54" s="141">
        <v>9.0184510920000003E-4</v>
      </c>
      <c r="G54" s="141">
        <v>7.0544757180000003E-4</v>
      </c>
      <c r="H54" s="151">
        <f t="shared" si="1"/>
        <v>5.8291888369999998E-4</v>
      </c>
    </row>
    <row r="55" spans="1:8" x14ac:dyDescent="0.15">
      <c r="A55">
        <v>243</v>
      </c>
      <c r="B55" s="151">
        <f t="shared" si="0"/>
        <v>5.6837787853333335E-3</v>
      </c>
      <c r="D55">
        <v>757</v>
      </c>
      <c r="E55" s="141">
        <v>1.216293094E-4</v>
      </c>
      <c r="F55" s="141">
        <v>8.6898059820000005E-4</v>
      </c>
      <c r="G55" s="141">
        <v>6.7757582290000002E-4</v>
      </c>
      <c r="H55" s="151">
        <f t="shared" si="1"/>
        <v>5.560619101666667E-4</v>
      </c>
    </row>
    <row r="56" spans="1:8" x14ac:dyDescent="0.15">
      <c r="A56">
        <v>244</v>
      </c>
      <c r="B56" s="151">
        <f t="shared" si="0"/>
        <v>5.7924456586666666E-3</v>
      </c>
      <c r="D56">
        <v>756</v>
      </c>
      <c r="E56" s="141">
        <v>8.1315440179999997E-5</v>
      </c>
      <c r="F56" s="141">
        <v>8.9512672279999997E-4</v>
      </c>
      <c r="G56" s="141">
        <v>6.2025635269999998E-4</v>
      </c>
      <c r="H56" s="151">
        <f t="shared" si="1"/>
        <v>5.3223283855999997E-4</v>
      </c>
    </row>
    <row r="57" spans="1:8" x14ac:dyDescent="0.15">
      <c r="A57">
        <v>245</v>
      </c>
      <c r="B57" s="151">
        <f t="shared" si="0"/>
        <v>6.0034313550000008E-3</v>
      </c>
      <c r="D57">
        <v>755</v>
      </c>
      <c r="E57" s="141">
        <v>1.204900109E-4</v>
      </c>
      <c r="F57" s="141">
        <v>8.9162494989999995E-4</v>
      </c>
      <c r="G57" s="141">
        <v>6.6966831220000001E-4</v>
      </c>
      <c r="H57" s="151">
        <f t="shared" si="1"/>
        <v>5.6059442433333332E-4</v>
      </c>
    </row>
    <row r="58" spans="1:8" x14ac:dyDescent="0.15">
      <c r="A58">
        <v>246</v>
      </c>
      <c r="B58" s="151">
        <f t="shared" si="0"/>
        <v>6.2175616623333331E-3</v>
      </c>
      <c r="D58">
        <v>754</v>
      </c>
      <c r="E58" s="141">
        <v>1.5438545960000001E-4</v>
      </c>
      <c r="F58" s="141">
        <v>9.0820039619999996E-4</v>
      </c>
      <c r="G58" s="141">
        <v>7.0438452529999996E-4</v>
      </c>
      <c r="H58" s="151">
        <f t="shared" si="1"/>
        <v>5.8899012703333324E-4</v>
      </c>
    </row>
    <row r="59" spans="1:8" x14ac:dyDescent="0.15">
      <c r="A59">
        <v>247</v>
      </c>
      <c r="B59" s="151">
        <f t="shared" si="0"/>
        <v>6.4445212479999998E-3</v>
      </c>
      <c r="D59">
        <v>753</v>
      </c>
      <c r="E59" s="141">
        <v>9.7704636569999998E-5</v>
      </c>
      <c r="F59" s="141">
        <v>9.064623737E-4</v>
      </c>
      <c r="G59" s="141">
        <v>6.9126515879999999E-4</v>
      </c>
      <c r="H59" s="151">
        <f t="shared" si="1"/>
        <v>5.6514405635666668E-4</v>
      </c>
    </row>
    <row r="60" spans="1:8" x14ac:dyDescent="0.15">
      <c r="A60">
        <v>248</v>
      </c>
      <c r="B60" s="151">
        <f t="shared" si="0"/>
        <v>6.5916830983333329E-3</v>
      </c>
      <c r="D60">
        <v>752</v>
      </c>
      <c r="E60" s="141">
        <v>1.338510774E-4</v>
      </c>
      <c r="F60" s="141">
        <v>9.3580159590000002E-4</v>
      </c>
      <c r="G60" s="141">
        <v>7.2224927130000005E-4</v>
      </c>
      <c r="H60" s="151">
        <f t="shared" si="1"/>
        <v>5.9730064820000001E-4</v>
      </c>
    </row>
    <row r="61" spans="1:8" x14ac:dyDescent="0.15">
      <c r="A61">
        <v>249</v>
      </c>
      <c r="B61" s="151">
        <f t="shared" si="0"/>
        <v>6.8963853020000002E-3</v>
      </c>
      <c r="D61">
        <v>751</v>
      </c>
      <c r="E61" s="141">
        <v>1.5503284520000001E-4</v>
      </c>
      <c r="F61" s="141">
        <v>9.8351121409999995E-4</v>
      </c>
      <c r="G61" s="141">
        <v>6.9891376190000002E-4</v>
      </c>
      <c r="H61" s="151">
        <f t="shared" si="1"/>
        <v>6.1248594040000002E-4</v>
      </c>
    </row>
    <row r="62" spans="1:8" x14ac:dyDescent="0.15">
      <c r="A62">
        <v>250</v>
      </c>
      <c r="B62" s="151">
        <f t="shared" si="0"/>
        <v>7.0442249996666663E-3</v>
      </c>
      <c r="D62">
        <v>750</v>
      </c>
      <c r="E62" s="141">
        <v>1.66763537E-4</v>
      </c>
      <c r="F62" s="141">
        <v>8.7593198990000001E-4</v>
      </c>
      <c r="G62" s="141">
        <v>6.3562893769999996E-4</v>
      </c>
      <c r="H62" s="151">
        <f t="shared" si="1"/>
        <v>5.594414882E-4</v>
      </c>
    </row>
    <row r="63" spans="1:8" x14ac:dyDescent="0.15">
      <c r="A63">
        <v>251</v>
      </c>
      <c r="B63" s="151">
        <f t="shared" si="0"/>
        <v>7.1719372646666668E-3</v>
      </c>
      <c r="D63">
        <v>749</v>
      </c>
      <c r="E63" s="141">
        <v>1.2729996519999999E-4</v>
      </c>
      <c r="F63" s="141">
        <v>8.7533541960000002E-4</v>
      </c>
      <c r="G63" s="141">
        <v>7.3661416540000003E-4</v>
      </c>
      <c r="H63" s="151">
        <f t="shared" si="1"/>
        <v>5.7974985006666675E-4</v>
      </c>
    </row>
    <row r="64" spans="1:8" x14ac:dyDescent="0.15">
      <c r="A64">
        <v>252</v>
      </c>
      <c r="B64" s="151">
        <f t="shared" si="0"/>
        <v>7.4076742553333338E-3</v>
      </c>
      <c r="D64">
        <v>748</v>
      </c>
      <c r="E64" s="141">
        <v>7.0001296989999999E-5</v>
      </c>
      <c r="F64" s="141">
        <v>9.2376477550000003E-4</v>
      </c>
      <c r="G64" s="141">
        <v>6.8843906049999997E-4</v>
      </c>
      <c r="H64" s="151">
        <f t="shared" si="1"/>
        <v>5.6073504432999999E-4</v>
      </c>
    </row>
    <row r="65" spans="1:8" x14ac:dyDescent="0.15">
      <c r="A65">
        <v>253</v>
      </c>
      <c r="B65" s="151">
        <f t="shared" si="0"/>
        <v>7.4842319199999998E-3</v>
      </c>
      <c r="D65">
        <v>747</v>
      </c>
      <c r="E65" s="141">
        <v>1.8825767619999999E-4</v>
      </c>
      <c r="F65" s="141">
        <v>9.7902282140000007E-4</v>
      </c>
      <c r="G65" s="141">
        <v>7.6270045249999998E-4</v>
      </c>
      <c r="H65" s="151">
        <f t="shared" si="1"/>
        <v>6.4332698336666669E-4</v>
      </c>
    </row>
    <row r="66" spans="1:8" x14ac:dyDescent="0.15">
      <c r="A66">
        <v>254</v>
      </c>
      <c r="B66" s="151">
        <f t="shared" si="0"/>
        <v>7.6715539519999999E-3</v>
      </c>
      <c r="D66">
        <v>746</v>
      </c>
      <c r="E66" s="141">
        <v>1.4293995630000001E-4</v>
      </c>
      <c r="F66" s="141">
        <v>9.5279380909999995E-4</v>
      </c>
      <c r="G66" s="141">
        <v>7.7242485709999999E-4</v>
      </c>
      <c r="H66" s="151">
        <f t="shared" si="1"/>
        <v>6.2271954083333329E-4</v>
      </c>
    </row>
    <row r="67" spans="1:8" x14ac:dyDescent="0.15">
      <c r="A67">
        <v>255</v>
      </c>
      <c r="B67" s="151">
        <f t="shared" si="0"/>
        <v>7.7712981340000006E-3</v>
      </c>
      <c r="D67">
        <v>745</v>
      </c>
      <c r="E67" s="141">
        <v>1.215257362E-4</v>
      </c>
      <c r="F67" s="141">
        <v>9.1673474529999999E-4</v>
      </c>
      <c r="G67" s="141">
        <v>7.3728838470000005E-4</v>
      </c>
      <c r="H67" s="151">
        <f t="shared" si="1"/>
        <v>5.9184962206666671E-4</v>
      </c>
    </row>
    <row r="68" spans="1:8" x14ac:dyDescent="0.15">
      <c r="A68">
        <v>256</v>
      </c>
      <c r="B68" s="151">
        <f t="shared" si="0"/>
        <v>7.925123286666667E-3</v>
      </c>
      <c r="D68">
        <v>744</v>
      </c>
      <c r="E68" s="141">
        <v>1.7220170410000001E-4</v>
      </c>
      <c r="F68" s="141">
        <v>9.5603667430000001E-4</v>
      </c>
      <c r="G68" s="141">
        <v>8.0191058809999998E-4</v>
      </c>
      <c r="H68" s="151">
        <f t="shared" si="1"/>
        <v>6.4338298883333332E-4</v>
      </c>
    </row>
    <row r="69" spans="1:8" x14ac:dyDescent="0.15">
      <c r="A69">
        <v>257</v>
      </c>
      <c r="B69" s="151">
        <f t="shared" si="0"/>
        <v>8.0899822836666673E-3</v>
      </c>
      <c r="D69">
        <v>743</v>
      </c>
      <c r="E69" s="141">
        <v>8.7140913819999999E-5</v>
      </c>
      <c r="F69" s="141">
        <v>8.4701186280000001E-4</v>
      </c>
      <c r="G69" s="141">
        <v>6.499909796E-4</v>
      </c>
      <c r="H69" s="151">
        <f t="shared" si="1"/>
        <v>5.2804791874000001E-4</v>
      </c>
    </row>
    <row r="70" spans="1:8" x14ac:dyDescent="0.15">
      <c r="A70">
        <v>258</v>
      </c>
      <c r="B70" s="151">
        <f t="shared" si="0"/>
        <v>8.1184906886666661E-3</v>
      </c>
      <c r="D70">
        <v>742</v>
      </c>
      <c r="E70" s="141">
        <v>1.578295341E-4</v>
      </c>
      <c r="F70" s="141">
        <v>9.927476058E-4</v>
      </c>
      <c r="G70" s="141">
        <v>7.2186032779999998E-4</v>
      </c>
      <c r="H70" s="151">
        <f t="shared" si="1"/>
        <v>6.2414582256666669E-4</v>
      </c>
    </row>
    <row r="71" spans="1:8" x14ac:dyDescent="0.15">
      <c r="A71">
        <v>259</v>
      </c>
      <c r="B71" s="151">
        <f t="shared" si="0"/>
        <v>8.3162011576666667E-3</v>
      </c>
      <c r="D71">
        <v>741</v>
      </c>
      <c r="E71" s="141">
        <v>2.3244053590000001E-4</v>
      </c>
      <c r="F71" s="141">
        <v>9.3619071409999999E-4</v>
      </c>
      <c r="G71" s="141">
        <v>7.4073707219999999E-4</v>
      </c>
      <c r="H71" s="151">
        <f t="shared" si="1"/>
        <v>6.3645610740000001E-4</v>
      </c>
    </row>
    <row r="72" spans="1:8" x14ac:dyDescent="0.15">
      <c r="A72">
        <v>260</v>
      </c>
      <c r="B72" s="151">
        <f t="shared" si="0"/>
        <v>8.2851791133333342E-3</v>
      </c>
      <c r="D72">
        <v>740</v>
      </c>
      <c r="E72" s="141">
        <v>1.763969194E-4</v>
      </c>
      <c r="F72" s="141">
        <v>9.7175838889999996E-4</v>
      </c>
      <c r="G72" s="141">
        <v>7.8806217060000002E-4</v>
      </c>
      <c r="H72" s="151">
        <f t="shared" si="1"/>
        <v>6.4540582630000004E-4</v>
      </c>
    </row>
    <row r="73" spans="1:8" x14ac:dyDescent="0.15">
      <c r="A73">
        <v>261</v>
      </c>
      <c r="B73" s="151">
        <f t="shared" si="0"/>
        <v>8.3283990000000002E-3</v>
      </c>
      <c r="D73">
        <v>739</v>
      </c>
      <c r="E73" s="141">
        <v>5.5062944739999999E-5</v>
      </c>
      <c r="F73" s="141">
        <v>8.826759877E-4</v>
      </c>
      <c r="G73" s="141">
        <v>6.9305411309999998E-4</v>
      </c>
      <c r="H73" s="151">
        <f t="shared" si="1"/>
        <v>5.4359768184666663E-4</v>
      </c>
    </row>
    <row r="74" spans="1:8" x14ac:dyDescent="0.15">
      <c r="A74">
        <v>262</v>
      </c>
      <c r="B74" s="151">
        <f t="shared" si="0"/>
        <v>8.3958903950000011E-3</v>
      </c>
      <c r="D74">
        <v>738</v>
      </c>
      <c r="E74" s="141">
        <v>1.2660083299999999E-4</v>
      </c>
      <c r="F74" s="141">
        <v>8.553375374E-4</v>
      </c>
      <c r="G74" s="141">
        <v>6.8955397E-4</v>
      </c>
      <c r="H74" s="151">
        <f t="shared" si="1"/>
        <v>5.5716411346666669E-4</v>
      </c>
    </row>
    <row r="75" spans="1:8" x14ac:dyDescent="0.15">
      <c r="A75">
        <v>263</v>
      </c>
      <c r="B75" s="151">
        <f t="shared" si="0"/>
        <v>8.3966112386666663E-3</v>
      </c>
      <c r="D75">
        <v>737</v>
      </c>
      <c r="E75" s="141">
        <v>1.8538309089999999E-4</v>
      </c>
      <c r="F75" s="141">
        <v>9.6462387589999995E-4</v>
      </c>
      <c r="G75" s="141">
        <v>7.4423762269999999E-4</v>
      </c>
      <c r="H75" s="151">
        <f t="shared" si="1"/>
        <v>6.3141486316666657E-4</v>
      </c>
    </row>
    <row r="76" spans="1:8" x14ac:dyDescent="0.15">
      <c r="A76">
        <v>264</v>
      </c>
      <c r="B76" s="151">
        <f t="shared" si="0"/>
        <v>8.5183531046666688E-3</v>
      </c>
      <c r="D76">
        <v>736</v>
      </c>
      <c r="E76" s="141">
        <v>1.4985383309999999E-4</v>
      </c>
      <c r="F76" s="141">
        <v>9.29757196E-4</v>
      </c>
      <c r="G76" s="141">
        <v>7.4828282229999997E-4</v>
      </c>
      <c r="H76" s="151">
        <f t="shared" si="1"/>
        <v>6.0929795046666671E-4</v>
      </c>
    </row>
    <row r="77" spans="1:8" x14ac:dyDescent="0.15">
      <c r="A77">
        <v>265</v>
      </c>
      <c r="B77" s="151">
        <f t="shared" ref="B77:B140" si="2">VLOOKUP(A77,$D$12:$H$612,5,FALSE)</f>
        <v>8.5185474406666659E-3</v>
      </c>
      <c r="D77">
        <v>735</v>
      </c>
      <c r="E77" s="141">
        <v>8.9263994600000004E-5</v>
      </c>
      <c r="F77" s="141">
        <v>8.117396501E-4</v>
      </c>
      <c r="G77" s="141">
        <v>6.5429450480000001E-4</v>
      </c>
      <c r="H77" s="151">
        <f t="shared" ref="H77:H140" si="3">AVERAGE(E77:G77)</f>
        <v>5.1843271650000005E-4</v>
      </c>
    </row>
    <row r="78" spans="1:8" x14ac:dyDescent="0.15">
      <c r="A78">
        <v>266</v>
      </c>
      <c r="B78" s="151">
        <f t="shared" si="2"/>
        <v>8.4256830933333339E-3</v>
      </c>
      <c r="D78">
        <v>734</v>
      </c>
      <c r="E78" s="141">
        <v>9.9957229390000002E-5</v>
      </c>
      <c r="F78" s="141">
        <v>8.9009449580000003E-4</v>
      </c>
      <c r="G78" s="141">
        <v>6.9974339569999996E-4</v>
      </c>
      <c r="H78" s="151">
        <f t="shared" si="3"/>
        <v>5.6326504029666669E-4</v>
      </c>
    </row>
    <row r="79" spans="1:8" x14ac:dyDescent="0.15">
      <c r="A79">
        <v>267</v>
      </c>
      <c r="B79" s="151">
        <f t="shared" si="2"/>
        <v>8.451132724666667E-3</v>
      </c>
      <c r="D79">
        <v>733</v>
      </c>
      <c r="E79" s="141">
        <v>8.3050130339999996E-5</v>
      </c>
      <c r="F79" s="141">
        <v>8.3767483009999997E-4</v>
      </c>
      <c r="G79" s="141">
        <v>6.8123143859999998E-4</v>
      </c>
      <c r="H79" s="151">
        <f t="shared" si="3"/>
        <v>5.3398546634666664E-4</v>
      </c>
    </row>
    <row r="80" spans="1:8" x14ac:dyDescent="0.15">
      <c r="A80">
        <v>268</v>
      </c>
      <c r="B80" s="151">
        <f t="shared" si="2"/>
        <v>8.3631283293333324E-3</v>
      </c>
      <c r="D80">
        <v>732</v>
      </c>
      <c r="E80" s="141">
        <v>-2.1226442189999998E-6</v>
      </c>
      <c r="F80" s="141">
        <v>7.8214949459999995E-4</v>
      </c>
      <c r="G80" s="141">
        <v>6.4983544869999998E-4</v>
      </c>
      <c r="H80" s="151">
        <f t="shared" si="3"/>
        <v>4.7662076636033335E-4</v>
      </c>
    </row>
    <row r="81" spans="1:8" x14ac:dyDescent="0.15">
      <c r="A81">
        <v>269</v>
      </c>
      <c r="B81" s="151">
        <f t="shared" si="2"/>
        <v>8.3403087530000003E-3</v>
      </c>
      <c r="D81">
        <v>731</v>
      </c>
      <c r="E81" s="141">
        <v>3.9244900110000002E-5</v>
      </c>
      <c r="F81" s="141">
        <v>7.7455129939999997E-4</v>
      </c>
      <c r="G81" s="141">
        <v>6.9009844449999995E-4</v>
      </c>
      <c r="H81" s="151">
        <f t="shared" si="3"/>
        <v>5.0129821466999994E-4</v>
      </c>
    </row>
    <row r="82" spans="1:8" x14ac:dyDescent="0.15">
      <c r="A82">
        <v>270</v>
      </c>
      <c r="B82" s="151">
        <f t="shared" si="2"/>
        <v>8.2375121613333328E-3</v>
      </c>
      <c r="D82">
        <v>730</v>
      </c>
      <c r="E82" s="141">
        <v>1.089159268E-4</v>
      </c>
      <c r="F82" s="141">
        <v>8.1835297170000003E-4</v>
      </c>
      <c r="G82" s="141">
        <v>6.6220172449999999E-4</v>
      </c>
      <c r="H82" s="151">
        <f t="shared" si="3"/>
        <v>5.2982354100000002E-4</v>
      </c>
    </row>
    <row r="83" spans="1:8" x14ac:dyDescent="0.15">
      <c r="A83">
        <v>271</v>
      </c>
      <c r="B83" s="151">
        <f t="shared" si="2"/>
        <v>8.2113721096666661E-3</v>
      </c>
      <c r="D83">
        <v>729</v>
      </c>
      <c r="E83" s="141">
        <v>3.712206671E-5</v>
      </c>
      <c r="F83" s="141">
        <v>8.1197306280000002E-4</v>
      </c>
      <c r="G83" s="141">
        <v>6.549945101E-4</v>
      </c>
      <c r="H83" s="151">
        <f t="shared" si="3"/>
        <v>5.0136321320333336E-4</v>
      </c>
    </row>
    <row r="84" spans="1:8" x14ac:dyDescent="0.15">
      <c r="A84">
        <v>272</v>
      </c>
      <c r="B84" s="151">
        <f t="shared" si="2"/>
        <v>8.078913515000001E-3</v>
      </c>
      <c r="D84">
        <v>728</v>
      </c>
      <c r="E84" s="141">
        <v>5.3224812289999997E-5</v>
      </c>
      <c r="F84" s="141">
        <v>8.0784951569999998E-4</v>
      </c>
      <c r="G84" s="141">
        <v>6.4618006579999999E-4</v>
      </c>
      <c r="H84" s="151">
        <f t="shared" si="3"/>
        <v>5.0241813126333335E-4</v>
      </c>
    </row>
    <row r="85" spans="1:8" x14ac:dyDescent="0.15">
      <c r="A85">
        <v>273</v>
      </c>
      <c r="B85" s="151">
        <f t="shared" si="2"/>
        <v>7.936155734E-3</v>
      </c>
      <c r="D85">
        <v>727</v>
      </c>
      <c r="E85" s="141">
        <v>-3.727563353E-6</v>
      </c>
      <c r="F85" s="141">
        <v>7.5792911229999999E-4</v>
      </c>
      <c r="G85" s="141">
        <v>5.912754568E-4</v>
      </c>
      <c r="H85" s="151">
        <f t="shared" si="3"/>
        <v>4.4849233524899999E-4</v>
      </c>
    </row>
    <row r="86" spans="1:8" x14ac:dyDescent="0.15">
      <c r="A86">
        <v>274</v>
      </c>
      <c r="B86" s="151">
        <f t="shared" si="2"/>
        <v>7.8569090303333335E-3</v>
      </c>
      <c r="D86">
        <v>726</v>
      </c>
      <c r="E86" s="141">
        <v>5.3198924429999998E-5</v>
      </c>
      <c r="F86" s="141">
        <v>7.5626949550000003E-4</v>
      </c>
      <c r="G86" s="141">
        <v>6.3166260950000002E-4</v>
      </c>
      <c r="H86" s="151">
        <f t="shared" si="3"/>
        <v>4.8037700981000002E-4</v>
      </c>
    </row>
    <row r="87" spans="1:8" x14ac:dyDescent="0.15">
      <c r="A87">
        <v>275</v>
      </c>
      <c r="B87" s="151">
        <f t="shared" si="2"/>
        <v>7.7657271176666673E-3</v>
      </c>
      <c r="D87">
        <v>725</v>
      </c>
      <c r="E87" s="141">
        <v>1.134989143E-4</v>
      </c>
      <c r="F87" s="141">
        <v>8.2501827270000001E-4</v>
      </c>
      <c r="G87" s="141">
        <v>6.3010718440000002E-4</v>
      </c>
      <c r="H87" s="151">
        <f t="shared" si="3"/>
        <v>5.2287479046666662E-4</v>
      </c>
    </row>
    <row r="88" spans="1:8" x14ac:dyDescent="0.15">
      <c r="A88">
        <v>276</v>
      </c>
      <c r="B88" s="151">
        <f t="shared" si="2"/>
        <v>7.6866510013333346E-3</v>
      </c>
      <c r="D88">
        <v>724</v>
      </c>
      <c r="E88" s="141">
        <v>6.0525610020000002E-5</v>
      </c>
      <c r="F88" s="141">
        <v>7.8412040600000002E-4</v>
      </c>
      <c r="G88" s="141">
        <v>5.9482664800000003E-4</v>
      </c>
      <c r="H88" s="151">
        <f t="shared" si="3"/>
        <v>4.7982422133999999E-4</v>
      </c>
    </row>
    <row r="89" spans="1:8" x14ac:dyDescent="0.15">
      <c r="A89">
        <v>277</v>
      </c>
      <c r="B89" s="151">
        <f t="shared" si="2"/>
        <v>7.4587144579999999E-3</v>
      </c>
      <c r="D89">
        <v>723</v>
      </c>
      <c r="E89" s="141">
        <v>-1.1907382030000001E-5</v>
      </c>
      <c r="F89" s="141">
        <v>7.1257783570000002E-4</v>
      </c>
      <c r="G89" s="141">
        <v>5.7416775959999997E-4</v>
      </c>
      <c r="H89" s="151">
        <f t="shared" si="3"/>
        <v>4.2494607109000004E-4</v>
      </c>
    </row>
    <row r="90" spans="1:8" x14ac:dyDescent="0.15">
      <c r="A90">
        <v>278</v>
      </c>
      <c r="B90" s="151">
        <f t="shared" si="2"/>
        <v>7.2890471980000008E-3</v>
      </c>
      <c r="D90">
        <v>722</v>
      </c>
      <c r="E90" s="141">
        <v>-4.3488207670000002E-6</v>
      </c>
      <c r="F90" s="141">
        <v>7.5401348290000004E-4</v>
      </c>
      <c r="G90" s="141">
        <v>5.615188857E-4</v>
      </c>
      <c r="H90" s="151">
        <f t="shared" si="3"/>
        <v>4.3706118261099998E-4</v>
      </c>
    </row>
    <row r="91" spans="1:8" x14ac:dyDescent="0.15">
      <c r="A91">
        <v>279</v>
      </c>
      <c r="B91" s="151">
        <f t="shared" si="2"/>
        <v>7.189140034333334E-3</v>
      </c>
      <c r="D91">
        <v>721</v>
      </c>
      <c r="E91" s="141">
        <v>2.205540477E-5</v>
      </c>
      <c r="F91" s="141">
        <v>7.3568068909999999E-4</v>
      </c>
      <c r="G91" s="141">
        <v>6.0156628020000002E-4</v>
      </c>
      <c r="H91" s="151">
        <f t="shared" si="3"/>
        <v>4.5310079135666667E-4</v>
      </c>
    </row>
    <row r="92" spans="1:8" x14ac:dyDescent="0.15">
      <c r="A92">
        <v>280</v>
      </c>
      <c r="B92" s="151">
        <f t="shared" si="2"/>
        <v>7.0556968759999993E-3</v>
      </c>
      <c r="D92">
        <v>720</v>
      </c>
      <c r="E92" s="141">
        <v>6.3036910429999996E-5</v>
      </c>
      <c r="F92" s="141">
        <v>6.9756549780000004E-4</v>
      </c>
      <c r="G92" s="141">
        <v>5.382697564E-4</v>
      </c>
      <c r="H92" s="151">
        <f t="shared" si="3"/>
        <v>4.3295738821000004E-4</v>
      </c>
    </row>
    <row r="93" spans="1:8" x14ac:dyDescent="0.15">
      <c r="A93">
        <v>281</v>
      </c>
      <c r="B93" s="151">
        <f t="shared" si="2"/>
        <v>6.829231977333333E-3</v>
      </c>
      <c r="D93">
        <v>719</v>
      </c>
      <c r="E93" s="141">
        <v>-1.3046332240000001E-5</v>
      </c>
      <c r="F93" s="141">
        <v>6.6207209600000004E-4</v>
      </c>
      <c r="G93" s="141">
        <v>5.4402358359999996E-4</v>
      </c>
      <c r="H93" s="151">
        <f t="shared" si="3"/>
        <v>3.9768311578666668E-4</v>
      </c>
    </row>
    <row r="94" spans="1:8" x14ac:dyDescent="0.15">
      <c r="A94">
        <v>282</v>
      </c>
      <c r="B94" s="151">
        <f t="shared" si="2"/>
        <v>6.5943109803333335E-3</v>
      </c>
      <c r="D94">
        <v>718</v>
      </c>
      <c r="E94" s="141">
        <v>-3.7118890760000001E-5</v>
      </c>
      <c r="F94" s="141">
        <v>6.9505051940000001E-4</v>
      </c>
      <c r="G94" s="141">
        <v>5.1401107340000004E-4</v>
      </c>
      <c r="H94" s="151">
        <f t="shared" si="3"/>
        <v>3.9064756734666665E-4</v>
      </c>
    </row>
    <row r="95" spans="1:8" x14ac:dyDescent="0.15">
      <c r="A95">
        <v>283</v>
      </c>
      <c r="B95" s="151">
        <f t="shared" si="2"/>
        <v>6.2672660376666663E-3</v>
      </c>
      <c r="D95">
        <v>717</v>
      </c>
      <c r="E95" s="141">
        <v>7.1994843889999996E-5</v>
      </c>
      <c r="F95" s="141">
        <v>7.8616908289999999E-4</v>
      </c>
      <c r="G95" s="141">
        <v>6.3290691470000002E-4</v>
      </c>
      <c r="H95" s="151">
        <f t="shared" si="3"/>
        <v>4.9702361383000004E-4</v>
      </c>
    </row>
    <row r="96" spans="1:8" x14ac:dyDescent="0.15">
      <c r="A96">
        <v>284</v>
      </c>
      <c r="B96" s="151">
        <f t="shared" si="2"/>
        <v>5.9947627596666662E-3</v>
      </c>
      <c r="D96">
        <v>716</v>
      </c>
      <c r="E96" s="141">
        <v>-4.0328464819999999E-5</v>
      </c>
      <c r="F96" s="141">
        <v>6.9590611379999996E-4</v>
      </c>
      <c r="G96" s="141">
        <v>5.2554416470000003E-4</v>
      </c>
      <c r="H96" s="151">
        <f t="shared" si="3"/>
        <v>3.9370727122666664E-4</v>
      </c>
    </row>
    <row r="97" spans="1:8" x14ac:dyDescent="0.15">
      <c r="A97">
        <v>285</v>
      </c>
      <c r="B97" s="151">
        <f t="shared" si="2"/>
        <v>5.615479623000001E-3</v>
      </c>
      <c r="D97">
        <v>715</v>
      </c>
      <c r="E97" s="141">
        <v>-1.7912720069999999E-5</v>
      </c>
      <c r="F97" s="141">
        <v>6.760979886E-4</v>
      </c>
      <c r="G97" s="141">
        <v>5.4721155899999996E-4</v>
      </c>
      <c r="H97" s="151">
        <f t="shared" si="3"/>
        <v>4.0179894250999998E-4</v>
      </c>
    </row>
    <row r="98" spans="1:8" x14ac:dyDescent="0.15">
      <c r="A98">
        <v>286</v>
      </c>
      <c r="B98" s="151">
        <f t="shared" si="2"/>
        <v>5.3570492506666671E-3</v>
      </c>
      <c r="D98">
        <v>714</v>
      </c>
      <c r="E98" s="141">
        <v>-3.8257774579999997E-5</v>
      </c>
      <c r="F98" s="141">
        <v>6.6839793000000002E-4</v>
      </c>
      <c r="G98" s="141">
        <v>5.0556234780000004E-4</v>
      </c>
      <c r="H98" s="151">
        <f t="shared" si="3"/>
        <v>3.7856750107333339E-4</v>
      </c>
    </row>
    <row r="99" spans="1:8" x14ac:dyDescent="0.15">
      <c r="A99">
        <v>287</v>
      </c>
      <c r="B99" s="151">
        <f t="shared" si="2"/>
        <v>5.1803546959999997E-3</v>
      </c>
      <c r="D99">
        <v>713</v>
      </c>
      <c r="E99" s="141">
        <v>-1.382288701E-5</v>
      </c>
      <c r="F99" s="141">
        <v>6.5686111340000001E-4</v>
      </c>
      <c r="G99" s="141">
        <v>5.3534097969999998E-4</v>
      </c>
      <c r="H99" s="151">
        <f t="shared" si="3"/>
        <v>3.9279306869666663E-4</v>
      </c>
    </row>
    <row r="100" spans="1:8" x14ac:dyDescent="0.15">
      <c r="A100">
        <v>288</v>
      </c>
      <c r="B100" s="151">
        <f t="shared" si="2"/>
        <v>4.9242698586666666E-3</v>
      </c>
      <c r="D100">
        <v>712</v>
      </c>
      <c r="E100" s="141">
        <v>-5.2545336079999997E-5</v>
      </c>
      <c r="F100" s="141">
        <v>6.6365353999999995E-4</v>
      </c>
      <c r="G100" s="141">
        <v>4.8552965749999998E-4</v>
      </c>
      <c r="H100" s="151">
        <f t="shared" si="3"/>
        <v>3.6554595380666662E-4</v>
      </c>
    </row>
    <row r="101" spans="1:8" x14ac:dyDescent="0.15">
      <c r="A101">
        <v>289</v>
      </c>
      <c r="B101" s="151">
        <f t="shared" si="2"/>
        <v>4.6841615500000005E-3</v>
      </c>
      <c r="D101">
        <v>711</v>
      </c>
      <c r="E101" s="141">
        <v>1.2942986419999999E-7</v>
      </c>
      <c r="F101" s="141">
        <v>7.0539570879999997E-4</v>
      </c>
      <c r="G101" s="141">
        <v>4.9903156470000002E-4</v>
      </c>
      <c r="H101" s="151">
        <f t="shared" si="3"/>
        <v>4.0151890112140001E-4</v>
      </c>
    </row>
    <row r="102" spans="1:8" x14ac:dyDescent="0.15">
      <c r="A102">
        <v>290</v>
      </c>
      <c r="B102" s="151">
        <f t="shared" si="2"/>
        <v>4.4138630233333332E-3</v>
      </c>
      <c r="D102">
        <v>710</v>
      </c>
      <c r="E102" s="141">
        <v>-7.278524572E-5</v>
      </c>
      <c r="F102" s="141">
        <v>5.9104216049999997E-4</v>
      </c>
      <c r="G102" s="141">
        <v>4.7975068450000001E-4</v>
      </c>
      <c r="H102" s="151">
        <f t="shared" si="3"/>
        <v>3.3266919976E-4</v>
      </c>
    </row>
    <row r="103" spans="1:8" x14ac:dyDescent="0.15">
      <c r="A103">
        <v>291</v>
      </c>
      <c r="B103" s="151">
        <f t="shared" si="2"/>
        <v>4.0187403403333334E-3</v>
      </c>
      <c r="D103">
        <v>709</v>
      </c>
      <c r="E103" s="141">
        <v>-4.3330950580000002E-5</v>
      </c>
      <c r="F103" s="141">
        <v>6.7863875299999999E-4</v>
      </c>
      <c r="G103" s="141">
        <v>5.0543277760000001E-4</v>
      </c>
      <c r="H103" s="151">
        <f t="shared" si="3"/>
        <v>3.8024686000666667E-4</v>
      </c>
    </row>
    <row r="104" spans="1:8" x14ac:dyDescent="0.15">
      <c r="A104">
        <v>292</v>
      </c>
      <c r="B104" s="151">
        <f t="shared" si="2"/>
        <v>3.7011126989999997E-3</v>
      </c>
      <c r="D104">
        <v>708</v>
      </c>
      <c r="E104" s="141">
        <v>4.3387051849999998E-5</v>
      </c>
      <c r="F104" s="141">
        <v>7.1275932709999996E-4</v>
      </c>
      <c r="G104" s="141">
        <v>5.1696557779999999E-4</v>
      </c>
      <c r="H104" s="151">
        <f t="shared" si="3"/>
        <v>4.2437065224999997E-4</v>
      </c>
    </row>
    <row r="105" spans="1:8" x14ac:dyDescent="0.15">
      <c r="A105">
        <v>293</v>
      </c>
      <c r="B105" s="151">
        <f t="shared" si="2"/>
        <v>3.3761119313333332E-3</v>
      </c>
      <c r="D105">
        <v>707</v>
      </c>
      <c r="E105" s="141">
        <v>-3.7843637980000002E-5</v>
      </c>
      <c r="F105" s="141">
        <v>6.220191135E-4</v>
      </c>
      <c r="G105" s="141">
        <v>4.286501207E-4</v>
      </c>
      <c r="H105" s="151">
        <f t="shared" si="3"/>
        <v>3.3760853207333335E-4</v>
      </c>
    </row>
    <row r="106" spans="1:8" x14ac:dyDescent="0.15">
      <c r="A106">
        <v>294</v>
      </c>
      <c r="B106" s="151">
        <f t="shared" si="2"/>
        <v>3.078173380333333E-3</v>
      </c>
      <c r="D106">
        <v>706</v>
      </c>
      <c r="E106" s="141">
        <v>6.2385629459999999E-6</v>
      </c>
      <c r="F106" s="141">
        <v>6.7360908719999997E-4</v>
      </c>
      <c r="G106" s="141">
        <v>4.9294141349999997E-4</v>
      </c>
      <c r="H106" s="151">
        <f t="shared" si="3"/>
        <v>3.9092968788199999E-4</v>
      </c>
    </row>
    <row r="107" spans="1:8" x14ac:dyDescent="0.15">
      <c r="A107">
        <v>295</v>
      </c>
      <c r="B107" s="151">
        <f t="shared" si="2"/>
        <v>2.9073071976666669E-3</v>
      </c>
      <c r="D107">
        <v>705</v>
      </c>
      <c r="E107" s="141">
        <v>-4.7938166970000001E-5</v>
      </c>
      <c r="F107" s="141">
        <v>5.9853342830000001E-4</v>
      </c>
      <c r="G107" s="141">
        <v>4.6210319850000002E-4</v>
      </c>
      <c r="H107" s="151">
        <f t="shared" si="3"/>
        <v>3.3756615327666667E-4</v>
      </c>
    </row>
    <row r="108" spans="1:8" x14ac:dyDescent="0.15">
      <c r="A108">
        <v>296</v>
      </c>
      <c r="B108" s="151">
        <f t="shared" si="2"/>
        <v>2.7085301309999997E-3</v>
      </c>
      <c r="D108">
        <v>704</v>
      </c>
      <c r="E108" s="141">
        <v>-2.4901588399999999E-5</v>
      </c>
      <c r="F108" s="141">
        <v>6.6142395370000001E-4</v>
      </c>
      <c r="G108" s="141">
        <v>4.7612265920000003E-4</v>
      </c>
      <c r="H108" s="151">
        <f t="shared" si="3"/>
        <v>3.7088167483333335E-4</v>
      </c>
    </row>
    <row r="109" spans="1:8" x14ac:dyDescent="0.15">
      <c r="A109">
        <v>297</v>
      </c>
      <c r="B109" s="151">
        <f t="shared" si="2"/>
        <v>2.6421787529999998E-3</v>
      </c>
      <c r="D109">
        <v>703</v>
      </c>
      <c r="E109" s="141">
        <v>1.21148023E-5</v>
      </c>
      <c r="F109" s="141">
        <v>6.6974607760000003E-4</v>
      </c>
      <c r="G109" s="141">
        <v>5.2717694780000002E-4</v>
      </c>
      <c r="H109" s="151">
        <f t="shared" si="3"/>
        <v>4.0301260923333339E-4</v>
      </c>
    </row>
    <row r="110" spans="1:8" x14ac:dyDescent="0.15">
      <c r="A110">
        <v>298</v>
      </c>
      <c r="B110" s="151">
        <f t="shared" si="2"/>
        <v>2.3455930250000003E-3</v>
      </c>
      <c r="D110">
        <v>702</v>
      </c>
      <c r="E110" s="141">
        <v>-6.7712411689999994E-5</v>
      </c>
      <c r="F110" s="141">
        <v>6.4874661619999995E-4</v>
      </c>
      <c r="G110" s="141">
        <v>4.9726926949999995E-4</v>
      </c>
      <c r="H110" s="151">
        <f t="shared" si="3"/>
        <v>3.5943449133666667E-4</v>
      </c>
    </row>
    <row r="111" spans="1:8" x14ac:dyDescent="0.15">
      <c r="A111">
        <v>299</v>
      </c>
      <c r="B111" s="151">
        <f t="shared" si="2"/>
        <v>2.3566098729999999E-3</v>
      </c>
      <c r="D111">
        <v>701</v>
      </c>
      <c r="E111" s="141">
        <v>-6.4451276559999995E-5</v>
      </c>
      <c r="F111" s="141">
        <v>6.4853922229999997E-4</v>
      </c>
      <c r="G111" s="141">
        <v>4.8568515919999999E-4</v>
      </c>
      <c r="H111" s="151">
        <f t="shared" si="3"/>
        <v>3.5659103497999992E-4</v>
      </c>
    </row>
    <row r="112" spans="1:8" x14ac:dyDescent="0.15">
      <c r="A112">
        <v>300</v>
      </c>
      <c r="B112" s="151">
        <f t="shared" si="2"/>
        <v>2.2459966909999999E-3</v>
      </c>
      <c r="D112">
        <v>700</v>
      </c>
      <c r="E112" s="141">
        <v>-2.4280359870000002E-5</v>
      </c>
      <c r="F112" s="141">
        <v>6.6321279160000001E-4</v>
      </c>
      <c r="G112" s="141">
        <v>4.9180112549999998E-4</v>
      </c>
      <c r="H112" s="151">
        <f t="shared" si="3"/>
        <v>3.7691118574333338E-4</v>
      </c>
    </row>
    <row r="113" spans="1:8" x14ac:dyDescent="0.15">
      <c r="A113">
        <v>301</v>
      </c>
      <c r="B113" s="151">
        <f t="shared" si="2"/>
        <v>2.3132527713333336E-3</v>
      </c>
      <c r="D113">
        <v>699</v>
      </c>
      <c r="E113" s="141">
        <v>-5.968894038E-5</v>
      </c>
      <c r="F113" s="141">
        <v>6.2684080330000001E-4</v>
      </c>
      <c r="G113" s="141">
        <v>4.3567220559999998E-4</v>
      </c>
      <c r="H113" s="151">
        <f t="shared" si="3"/>
        <v>3.3427468950666668E-4</v>
      </c>
    </row>
    <row r="114" spans="1:8" x14ac:dyDescent="0.15">
      <c r="A114">
        <v>302</v>
      </c>
      <c r="B114" s="151">
        <f t="shared" si="2"/>
        <v>2.0654142523333333E-3</v>
      </c>
      <c r="D114">
        <v>698</v>
      </c>
      <c r="E114" s="141">
        <v>-3.7740101109999999E-5</v>
      </c>
      <c r="F114" s="141">
        <v>6.7039421989999995E-4</v>
      </c>
      <c r="G114" s="141">
        <v>4.9317465159999995E-4</v>
      </c>
      <c r="H114" s="151">
        <f t="shared" si="3"/>
        <v>3.7527625679666658E-4</v>
      </c>
    </row>
    <row r="115" spans="1:8" x14ac:dyDescent="0.15">
      <c r="A115">
        <v>303</v>
      </c>
      <c r="B115" s="151">
        <f t="shared" si="2"/>
        <v>2.06748369E-3</v>
      </c>
      <c r="D115">
        <v>697</v>
      </c>
      <c r="E115" s="141">
        <v>-4.2036779629999999E-5</v>
      </c>
      <c r="F115" s="141">
        <v>6.5564265240000003E-4</v>
      </c>
      <c r="G115" s="141">
        <v>5.0836132139999996E-4</v>
      </c>
      <c r="H115" s="151">
        <f t="shared" si="3"/>
        <v>3.7398906472333338E-4</v>
      </c>
    </row>
    <row r="116" spans="1:8" x14ac:dyDescent="0.15">
      <c r="A116">
        <v>304</v>
      </c>
      <c r="B116" s="151">
        <f t="shared" si="2"/>
        <v>1.9218133143333333E-3</v>
      </c>
      <c r="D116">
        <v>696</v>
      </c>
      <c r="E116" s="141">
        <v>1.397844585E-6</v>
      </c>
      <c r="F116" s="141">
        <v>6.7174242579999999E-4</v>
      </c>
      <c r="G116" s="141">
        <v>5.1950546910000002E-4</v>
      </c>
      <c r="H116" s="151">
        <f t="shared" si="3"/>
        <v>3.9754857982833336E-4</v>
      </c>
    </row>
    <row r="117" spans="1:8" x14ac:dyDescent="0.15">
      <c r="A117">
        <v>305</v>
      </c>
      <c r="B117" s="151">
        <f t="shared" si="2"/>
        <v>1.9576682629999999E-3</v>
      </c>
      <c r="D117">
        <v>695</v>
      </c>
      <c r="E117" s="141">
        <v>1.8379076890000001E-6</v>
      </c>
      <c r="F117" s="141">
        <v>7.4838654839999997E-4</v>
      </c>
      <c r="G117" s="141">
        <v>5.4327194809999999E-4</v>
      </c>
      <c r="H117" s="151">
        <f t="shared" si="3"/>
        <v>4.3116546806299994E-4</v>
      </c>
    </row>
    <row r="118" spans="1:8" x14ac:dyDescent="0.15">
      <c r="A118">
        <v>306</v>
      </c>
      <c r="B118" s="151">
        <f t="shared" si="2"/>
        <v>1.9459796989999998E-3</v>
      </c>
      <c r="D118">
        <v>694</v>
      </c>
      <c r="E118" s="141">
        <v>-2.019100748E-6</v>
      </c>
      <c r="F118" s="141">
        <v>7.2756473670000004E-4</v>
      </c>
      <c r="G118" s="141">
        <v>5.2072358079999995E-4</v>
      </c>
      <c r="H118" s="151">
        <f t="shared" si="3"/>
        <v>4.1542307225066665E-4</v>
      </c>
    </row>
    <row r="119" spans="1:8" x14ac:dyDescent="0.15">
      <c r="A119">
        <v>307</v>
      </c>
      <c r="B119" s="151">
        <f t="shared" si="2"/>
        <v>1.850131084E-3</v>
      </c>
      <c r="D119">
        <v>693</v>
      </c>
      <c r="E119" s="141">
        <v>-4.177794472E-5</v>
      </c>
      <c r="F119" s="141">
        <v>6.549945101E-4</v>
      </c>
      <c r="G119" s="141">
        <v>5.0154537889999997E-4</v>
      </c>
      <c r="H119" s="151">
        <f t="shared" si="3"/>
        <v>3.7158731475999996E-4</v>
      </c>
    </row>
    <row r="120" spans="1:8" x14ac:dyDescent="0.15">
      <c r="A120">
        <v>308</v>
      </c>
      <c r="B120" s="151">
        <f t="shared" si="2"/>
        <v>1.7135373783333334E-3</v>
      </c>
      <c r="D120">
        <v>692</v>
      </c>
      <c r="E120" s="141">
        <v>1.216657529E-5</v>
      </c>
      <c r="F120" s="141">
        <v>7.6651241399999998E-4</v>
      </c>
      <c r="G120" s="141">
        <v>5.2914669500000002E-4</v>
      </c>
      <c r="H120" s="151">
        <f t="shared" si="3"/>
        <v>4.3594189476333332E-4</v>
      </c>
    </row>
    <row r="121" spans="1:8" x14ac:dyDescent="0.15">
      <c r="A121">
        <v>309</v>
      </c>
      <c r="B121" s="151">
        <f t="shared" si="2"/>
        <v>1.8036440399999999E-3</v>
      </c>
      <c r="D121">
        <v>691</v>
      </c>
      <c r="E121" s="141">
        <v>3.8311400200000004E-6</v>
      </c>
      <c r="F121" s="141">
        <v>6.7311647579999996E-4</v>
      </c>
      <c r="G121" s="141">
        <v>5.0545867999999996E-4</v>
      </c>
      <c r="H121" s="151">
        <f t="shared" si="3"/>
        <v>3.9413543193999998E-4</v>
      </c>
    </row>
    <row r="122" spans="1:8" x14ac:dyDescent="0.15">
      <c r="A122">
        <v>310</v>
      </c>
      <c r="B122" s="151">
        <f t="shared" si="2"/>
        <v>1.8023827580000002E-3</v>
      </c>
      <c r="D122">
        <v>690</v>
      </c>
      <c r="E122" s="141">
        <v>-3.1527964890000003E-5</v>
      </c>
      <c r="F122" s="141">
        <v>6.7661650250000005E-4</v>
      </c>
      <c r="G122" s="141">
        <v>4.7943971E-4</v>
      </c>
      <c r="H122" s="151">
        <f t="shared" si="3"/>
        <v>3.7484274920333334E-4</v>
      </c>
    </row>
    <row r="123" spans="1:8" x14ac:dyDescent="0.15">
      <c r="A123">
        <v>311</v>
      </c>
      <c r="B123" s="151">
        <f t="shared" si="2"/>
        <v>1.8006717239999999E-3</v>
      </c>
      <c r="D123">
        <v>689</v>
      </c>
      <c r="E123" s="141">
        <v>-6.7820706140000002E-6</v>
      </c>
      <c r="F123" s="141">
        <v>6.6863128449999999E-4</v>
      </c>
      <c r="G123" s="141">
        <v>4.264476593E-4</v>
      </c>
      <c r="H123" s="151">
        <f t="shared" si="3"/>
        <v>3.6276562439533332E-4</v>
      </c>
    </row>
    <row r="124" spans="1:8" x14ac:dyDescent="0.15">
      <c r="A124">
        <v>312</v>
      </c>
      <c r="B124" s="151">
        <f t="shared" si="2"/>
        <v>1.6781829373333334E-3</v>
      </c>
      <c r="D124">
        <v>688</v>
      </c>
      <c r="E124" s="141">
        <v>-4.4159216490000001E-5</v>
      </c>
      <c r="F124" s="141">
        <v>6.6863128449999999E-4</v>
      </c>
      <c r="G124" s="141">
        <v>4.748269275E-4</v>
      </c>
      <c r="H124" s="151">
        <f t="shared" si="3"/>
        <v>3.6643299850333332E-4</v>
      </c>
    </row>
    <row r="125" spans="1:8" x14ac:dyDescent="0.15">
      <c r="A125">
        <v>313</v>
      </c>
      <c r="B125" s="151">
        <f t="shared" si="2"/>
        <v>1.6608143923333334E-3</v>
      </c>
      <c r="D125">
        <v>687</v>
      </c>
      <c r="E125" s="141">
        <v>-1.0095410290000001E-5</v>
      </c>
      <c r="F125" s="141">
        <v>6.6935719220000004E-4</v>
      </c>
      <c r="G125" s="141">
        <v>4.5614314149999998E-4</v>
      </c>
      <c r="H125" s="151">
        <f t="shared" si="3"/>
        <v>3.7180164113666665E-4</v>
      </c>
    </row>
    <row r="126" spans="1:8" x14ac:dyDescent="0.15">
      <c r="A126">
        <v>314</v>
      </c>
      <c r="B126" s="151">
        <f t="shared" si="2"/>
        <v>1.6318468456666668E-3</v>
      </c>
      <c r="D126">
        <v>686</v>
      </c>
      <c r="E126" s="141">
        <v>-3.002668564E-5</v>
      </c>
      <c r="F126" s="141">
        <v>7.7120604690000003E-4</v>
      </c>
      <c r="G126" s="141">
        <v>5.3684425070000001E-4</v>
      </c>
      <c r="H126" s="151">
        <f t="shared" si="3"/>
        <v>4.2600787065333339E-4</v>
      </c>
    </row>
    <row r="127" spans="1:8" x14ac:dyDescent="0.15">
      <c r="A127">
        <v>315</v>
      </c>
      <c r="B127" s="151">
        <f t="shared" si="2"/>
        <v>1.6031072009999999E-3</v>
      </c>
      <c r="D127">
        <v>685</v>
      </c>
      <c r="E127" s="141">
        <v>2.1900081260000001E-5</v>
      </c>
      <c r="F127" s="141">
        <v>7.2240480219999995E-4</v>
      </c>
      <c r="G127" s="141">
        <v>5.2717694780000002E-4</v>
      </c>
      <c r="H127" s="151">
        <f t="shared" si="3"/>
        <v>4.2382727708666665E-4</v>
      </c>
    </row>
    <row r="128" spans="1:8" x14ac:dyDescent="0.15">
      <c r="A128">
        <v>316</v>
      </c>
      <c r="B128" s="151">
        <f t="shared" si="2"/>
        <v>1.5152431246666668E-3</v>
      </c>
      <c r="D128">
        <v>684</v>
      </c>
      <c r="E128" s="141">
        <v>3.251399175E-5</v>
      </c>
      <c r="F128" s="141">
        <v>6.9308007369999999E-4</v>
      </c>
      <c r="G128" s="141">
        <v>5.1121209980000001E-4</v>
      </c>
      <c r="H128" s="151">
        <f t="shared" si="3"/>
        <v>4.1226872174999997E-4</v>
      </c>
    </row>
    <row r="129" spans="1:8" x14ac:dyDescent="0.15">
      <c r="A129">
        <v>317</v>
      </c>
      <c r="B129" s="151">
        <f t="shared" si="2"/>
        <v>1.5568330030000001E-3</v>
      </c>
      <c r="D129">
        <v>683</v>
      </c>
      <c r="E129" s="141">
        <v>3.9219012249999997E-5</v>
      </c>
      <c r="F129" s="141">
        <v>6.8032398119999998E-4</v>
      </c>
      <c r="G129" s="141">
        <v>4.9138645410000002E-4</v>
      </c>
      <c r="H129" s="151">
        <f t="shared" si="3"/>
        <v>4.0364314918333335E-4</v>
      </c>
    </row>
    <row r="130" spans="1:8" x14ac:dyDescent="0.15">
      <c r="A130">
        <v>318</v>
      </c>
      <c r="B130" s="151">
        <f t="shared" si="2"/>
        <v>1.5829051843333332E-3</v>
      </c>
      <c r="D130">
        <v>682</v>
      </c>
      <c r="E130" s="141">
        <v>-1.9672890630000001E-5</v>
      </c>
      <c r="F130" s="141">
        <v>6.2385963970000005E-4</v>
      </c>
      <c r="G130" s="141">
        <v>4.5344818499999998E-4</v>
      </c>
      <c r="H130" s="151">
        <f t="shared" si="3"/>
        <v>3.5254497802333337E-4</v>
      </c>
    </row>
    <row r="131" spans="1:8" x14ac:dyDescent="0.15">
      <c r="A131">
        <v>319</v>
      </c>
      <c r="B131" s="151">
        <f t="shared" si="2"/>
        <v>1.5757411016666667E-3</v>
      </c>
      <c r="D131">
        <v>681</v>
      </c>
      <c r="E131" s="141">
        <v>-4.012139834E-5</v>
      </c>
      <c r="F131" s="141">
        <v>6.2868138779999998E-4</v>
      </c>
      <c r="G131" s="141">
        <v>5.2536273139999995E-4</v>
      </c>
      <c r="H131" s="151">
        <f t="shared" si="3"/>
        <v>3.7130757362E-4</v>
      </c>
    </row>
    <row r="132" spans="1:8" x14ac:dyDescent="0.15">
      <c r="A132">
        <v>320</v>
      </c>
      <c r="B132" s="151">
        <f t="shared" si="2"/>
        <v>1.4859127113333332E-3</v>
      </c>
      <c r="D132">
        <v>680</v>
      </c>
      <c r="E132" s="141">
        <v>1.001798501E-5</v>
      </c>
      <c r="F132" s="141">
        <v>6.1286834529999999E-4</v>
      </c>
      <c r="G132" s="141">
        <v>4.8055403750000002E-4</v>
      </c>
      <c r="H132" s="151">
        <f t="shared" si="3"/>
        <v>3.6781345593666666E-4</v>
      </c>
    </row>
    <row r="133" spans="1:8" x14ac:dyDescent="0.15">
      <c r="A133">
        <v>321</v>
      </c>
      <c r="B133" s="151">
        <f t="shared" si="2"/>
        <v>1.5422600943333332E-3</v>
      </c>
      <c r="D133">
        <v>679</v>
      </c>
      <c r="E133" s="141">
        <v>1.6127258280000001E-5</v>
      </c>
      <c r="F133" s="141">
        <v>6.6106102890000002E-4</v>
      </c>
      <c r="G133" s="141">
        <v>4.8983155280000004E-4</v>
      </c>
      <c r="H133" s="151">
        <f t="shared" si="3"/>
        <v>3.890066133266667E-4</v>
      </c>
    </row>
    <row r="134" spans="1:8" x14ac:dyDescent="0.15">
      <c r="A134">
        <v>322</v>
      </c>
      <c r="B134" s="151">
        <f t="shared" si="2"/>
        <v>1.5244970953333335E-3</v>
      </c>
      <c r="D134">
        <v>678</v>
      </c>
      <c r="E134" s="141">
        <v>-2.4383896739999998E-5</v>
      </c>
      <c r="F134" s="141">
        <v>6.6728313689999998E-4</v>
      </c>
      <c r="G134" s="141">
        <v>5.0413695860000002E-4</v>
      </c>
      <c r="H134" s="151">
        <f t="shared" si="3"/>
        <v>3.8234539958666662E-4</v>
      </c>
    </row>
    <row r="135" spans="1:8" x14ac:dyDescent="0.15">
      <c r="A135">
        <v>323</v>
      </c>
      <c r="B135" s="151">
        <f t="shared" si="2"/>
        <v>1.4518264213333335E-3</v>
      </c>
      <c r="D135">
        <v>677</v>
      </c>
      <c r="E135" s="141">
        <v>5.1772244659999998E-6</v>
      </c>
      <c r="F135" s="141">
        <v>6.7433499499999999E-4</v>
      </c>
      <c r="G135" s="141">
        <v>5.0957937489999995E-4</v>
      </c>
      <c r="H135" s="151">
        <f t="shared" si="3"/>
        <v>3.9636386478866667E-4</v>
      </c>
    </row>
    <row r="136" spans="1:8" x14ac:dyDescent="0.15">
      <c r="A136">
        <v>324</v>
      </c>
      <c r="B136" s="151">
        <f t="shared" si="2"/>
        <v>1.4213146640000001E-3</v>
      </c>
      <c r="D136">
        <v>676</v>
      </c>
      <c r="E136" s="141">
        <v>2.7828307790000001E-5</v>
      </c>
      <c r="F136" s="141">
        <v>6.6541647540000002E-4</v>
      </c>
      <c r="G136" s="141">
        <v>5.0426658709999998E-4</v>
      </c>
      <c r="H136" s="151">
        <f t="shared" si="3"/>
        <v>3.9917045676333339E-4</v>
      </c>
    </row>
    <row r="137" spans="1:8" x14ac:dyDescent="0.15">
      <c r="A137">
        <v>325</v>
      </c>
      <c r="B137" s="151">
        <f t="shared" si="2"/>
        <v>1.52732071E-3</v>
      </c>
      <c r="D137">
        <v>675</v>
      </c>
      <c r="E137" s="141">
        <v>2.0968140229999999E-5</v>
      </c>
      <c r="F137" s="141">
        <v>6.533093983E-4</v>
      </c>
      <c r="G137" s="141">
        <v>4.6656036279999998E-4</v>
      </c>
      <c r="H137" s="151">
        <f t="shared" si="3"/>
        <v>3.8027930044333332E-4</v>
      </c>
    </row>
    <row r="138" spans="1:8" x14ac:dyDescent="0.15">
      <c r="A138">
        <v>326</v>
      </c>
      <c r="B138" s="151">
        <f t="shared" si="2"/>
        <v>1.4433240673333333E-3</v>
      </c>
      <c r="D138">
        <v>674</v>
      </c>
      <c r="E138" s="141">
        <v>-2.1329513400000002E-5</v>
      </c>
      <c r="F138" s="141">
        <v>6.2435219299999999E-4</v>
      </c>
      <c r="G138" s="141">
        <v>5.070396001E-4</v>
      </c>
      <c r="H138" s="151">
        <f t="shared" si="3"/>
        <v>3.7002075989999995E-4</v>
      </c>
    </row>
    <row r="139" spans="1:8" x14ac:dyDescent="0.15">
      <c r="A139">
        <v>327</v>
      </c>
      <c r="B139" s="151">
        <f t="shared" si="2"/>
        <v>1.3594874956666669E-3</v>
      </c>
      <c r="D139">
        <v>673</v>
      </c>
      <c r="E139" s="141">
        <v>1.0095644939999999E-5</v>
      </c>
      <c r="F139" s="141">
        <v>6.5903883660000002E-4</v>
      </c>
      <c r="G139" s="141">
        <v>5.0221919079999997E-4</v>
      </c>
      <c r="H139" s="151">
        <f t="shared" si="3"/>
        <v>3.9045122411333335E-4</v>
      </c>
    </row>
    <row r="140" spans="1:8" x14ac:dyDescent="0.15">
      <c r="A140">
        <v>328</v>
      </c>
      <c r="B140" s="151">
        <f t="shared" si="2"/>
        <v>1.3031448469999999E-3</v>
      </c>
      <c r="D140">
        <v>672</v>
      </c>
      <c r="E140" s="141">
        <v>-5.3166524589999999E-5</v>
      </c>
      <c r="F140" s="141">
        <v>6.0257723090000005E-4</v>
      </c>
      <c r="G140" s="141">
        <v>4.422020866E-4</v>
      </c>
      <c r="H140" s="151">
        <f t="shared" si="3"/>
        <v>3.3053759763666666E-4</v>
      </c>
    </row>
    <row r="141" spans="1:8" x14ac:dyDescent="0.15">
      <c r="A141">
        <v>329</v>
      </c>
      <c r="B141" s="151">
        <f t="shared" ref="B141:B204" si="4">VLOOKUP(A141,$D$12:$H$612,5,FALSE)</f>
        <v>1.3447931656666665E-3</v>
      </c>
      <c r="D141">
        <v>671</v>
      </c>
      <c r="E141" s="141">
        <v>4.9183370269999995E-7</v>
      </c>
      <c r="F141" s="141">
        <v>6.3741765919999996E-4</v>
      </c>
      <c r="G141" s="141">
        <v>4.9517012669999996E-4</v>
      </c>
      <c r="H141" s="151">
        <f t="shared" ref="H141:H204" si="5">AVERAGE(E141:G141)</f>
        <v>3.7769320653423326E-4</v>
      </c>
    </row>
    <row r="142" spans="1:8" x14ac:dyDescent="0.15">
      <c r="A142">
        <v>330</v>
      </c>
      <c r="B142" s="151">
        <f t="shared" si="4"/>
        <v>1.3985185650000002E-3</v>
      </c>
      <c r="D142">
        <v>670</v>
      </c>
      <c r="E142" s="141">
        <v>-3.4219901860000002E-5</v>
      </c>
      <c r="F142" s="141">
        <v>5.8479519790000003E-4</v>
      </c>
      <c r="G142" s="141">
        <v>4.1426948159999999E-4</v>
      </c>
      <c r="H142" s="151">
        <f t="shared" si="5"/>
        <v>3.2161492588000002E-4</v>
      </c>
    </row>
    <row r="143" spans="1:8" x14ac:dyDescent="0.15">
      <c r="A143">
        <v>331</v>
      </c>
      <c r="B143" s="151">
        <f t="shared" si="4"/>
        <v>1.3526095230000001E-3</v>
      </c>
      <c r="D143">
        <v>669</v>
      </c>
      <c r="E143" s="141">
        <v>1.8224103769999999E-5</v>
      </c>
      <c r="F143" s="141">
        <v>6.4317282520000003E-4</v>
      </c>
      <c r="G143" s="141">
        <v>4.7373853159999999E-4</v>
      </c>
      <c r="H143" s="151">
        <f t="shared" si="5"/>
        <v>3.783784868566667E-4</v>
      </c>
    </row>
    <row r="144" spans="1:8" x14ac:dyDescent="0.15">
      <c r="A144">
        <v>332</v>
      </c>
      <c r="B144" s="151">
        <f t="shared" si="4"/>
        <v>1.38128285E-3</v>
      </c>
      <c r="D144">
        <v>668</v>
      </c>
      <c r="E144" s="141">
        <v>-1.6049003530000001E-5</v>
      </c>
      <c r="F144" s="141">
        <v>6.5416487629999995E-4</v>
      </c>
      <c r="G144" s="141">
        <v>4.4852471909999998E-4</v>
      </c>
      <c r="H144" s="151">
        <f t="shared" si="5"/>
        <v>3.6221353062333331E-4</v>
      </c>
    </row>
    <row r="145" spans="1:8" x14ac:dyDescent="0.15">
      <c r="A145">
        <v>333</v>
      </c>
      <c r="B145" s="151">
        <f t="shared" si="4"/>
        <v>1.1793657516666666E-3</v>
      </c>
      <c r="D145">
        <v>667</v>
      </c>
      <c r="E145" s="141">
        <v>-2.070828123E-5</v>
      </c>
      <c r="F145" s="141">
        <v>6.228227285E-4</v>
      </c>
      <c r="G145" s="141">
        <v>4.6544606450000002E-4</v>
      </c>
      <c r="H145" s="151">
        <f t="shared" si="5"/>
        <v>3.5585350392333334E-4</v>
      </c>
    </row>
    <row r="146" spans="1:8" x14ac:dyDescent="0.15">
      <c r="A146">
        <v>334</v>
      </c>
      <c r="B146" s="151">
        <f t="shared" si="4"/>
        <v>1.2494806043333335E-3</v>
      </c>
      <c r="D146">
        <v>666</v>
      </c>
      <c r="E146" s="141">
        <v>2.5524313970000001E-5</v>
      </c>
      <c r="F146" s="141">
        <v>6.665053661E-4</v>
      </c>
      <c r="G146" s="141">
        <v>4.9286364809999995E-4</v>
      </c>
      <c r="H146" s="151">
        <f t="shared" si="5"/>
        <v>3.9496444272333334E-4</v>
      </c>
    </row>
    <row r="147" spans="1:8" x14ac:dyDescent="0.15">
      <c r="A147">
        <v>335</v>
      </c>
      <c r="B147" s="151">
        <f t="shared" si="4"/>
        <v>1.278092425E-3</v>
      </c>
      <c r="D147">
        <v>665</v>
      </c>
      <c r="E147" s="141">
        <v>-4.6594491319999997E-6</v>
      </c>
      <c r="F147" s="141">
        <v>6.5069098489999998E-4</v>
      </c>
      <c r="G147" s="141">
        <v>4.8184976910000001E-4</v>
      </c>
      <c r="H147" s="151">
        <f t="shared" si="5"/>
        <v>3.7596043495600004E-4</v>
      </c>
    </row>
    <row r="148" spans="1:8" x14ac:dyDescent="0.15">
      <c r="A148">
        <v>336</v>
      </c>
      <c r="B148" s="151">
        <f t="shared" si="4"/>
        <v>1.1951636793000001E-3</v>
      </c>
      <c r="D148">
        <v>664</v>
      </c>
      <c r="E148" s="141">
        <v>9.6038002080000002E-6</v>
      </c>
      <c r="F148" s="141">
        <v>6.9263926709999999E-4</v>
      </c>
      <c r="G148" s="141">
        <v>5.0421472410000002E-4</v>
      </c>
      <c r="H148" s="151">
        <f t="shared" si="5"/>
        <v>4.0215259713600001E-4</v>
      </c>
    </row>
    <row r="149" spans="1:8" x14ac:dyDescent="0.15">
      <c r="A149">
        <v>337</v>
      </c>
      <c r="B149" s="151">
        <f t="shared" si="4"/>
        <v>1.1470932706333333E-3</v>
      </c>
      <c r="D149">
        <v>663</v>
      </c>
      <c r="E149" s="141">
        <v>-4.0899635679999998E-6</v>
      </c>
      <c r="F149" s="141">
        <v>6.6069804599999996E-4</v>
      </c>
      <c r="G149" s="141">
        <v>4.8301593050000002E-4</v>
      </c>
      <c r="H149" s="151">
        <f t="shared" si="5"/>
        <v>3.7987467097733331E-4</v>
      </c>
    </row>
    <row r="150" spans="1:8" x14ac:dyDescent="0.15">
      <c r="A150">
        <v>338</v>
      </c>
      <c r="B150" s="151">
        <f t="shared" si="4"/>
        <v>1.1351124267666667E-3</v>
      </c>
      <c r="D150">
        <v>662</v>
      </c>
      <c r="E150" s="141">
        <v>7.9270066640000001E-5</v>
      </c>
      <c r="F150" s="141">
        <v>6.6445721310000002E-4</v>
      </c>
      <c r="G150" s="141">
        <v>4.654978984E-4</v>
      </c>
      <c r="H150" s="151">
        <f t="shared" si="5"/>
        <v>4.0307505938000002E-4</v>
      </c>
    </row>
    <row r="151" spans="1:8" x14ac:dyDescent="0.15">
      <c r="A151">
        <v>339</v>
      </c>
      <c r="B151" s="151">
        <f t="shared" si="4"/>
        <v>1.243920958E-3</v>
      </c>
      <c r="D151">
        <v>661</v>
      </c>
      <c r="E151" s="141">
        <v>4.6594991549999996E-6</v>
      </c>
      <c r="F151" s="141">
        <v>6.5714627270000001E-4</v>
      </c>
      <c r="G151" s="141">
        <v>5.1458127560000003E-4</v>
      </c>
      <c r="H151" s="151">
        <f t="shared" si="5"/>
        <v>3.9212901581833336E-4</v>
      </c>
    </row>
    <row r="152" spans="1:8" x14ac:dyDescent="0.15">
      <c r="A152">
        <v>340</v>
      </c>
      <c r="B152" s="151">
        <f t="shared" si="4"/>
        <v>9.6916025106666675E-4</v>
      </c>
      <c r="D152">
        <v>660</v>
      </c>
      <c r="E152" s="141">
        <v>-3.2873937019999998E-5</v>
      </c>
      <c r="F152" s="141">
        <v>6.4529862720000004E-4</v>
      </c>
      <c r="G152" s="141">
        <v>4.7425681259999998E-4</v>
      </c>
      <c r="H152" s="151">
        <f t="shared" si="5"/>
        <v>3.6222716759333338E-4</v>
      </c>
    </row>
    <row r="153" spans="1:8" x14ac:dyDescent="0.15">
      <c r="A153">
        <v>341</v>
      </c>
      <c r="B153" s="151">
        <f t="shared" si="4"/>
        <v>1.1622529323333335E-3</v>
      </c>
      <c r="D153">
        <v>659</v>
      </c>
      <c r="E153" s="141">
        <v>-4.4469816199999999E-5</v>
      </c>
      <c r="F153" s="141">
        <v>6.3417718050000002E-4</v>
      </c>
      <c r="G153" s="141">
        <v>4.3346971510000001E-4</v>
      </c>
      <c r="H153" s="151">
        <f t="shared" si="5"/>
        <v>3.4105902646666664E-4</v>
      </c>
    </row>
    <row r="154" spans="1:8" x14ac:dyDescent="0.15">
      <c r="A154">
        <v>342</v>
      </c>
      <c r="B154" s="151">
        <f t="shared" si="4"/>
        <v>1.0938713093333332E-3</v>
      </c>
      <c r="D154">
        <v>658</v>
      </c>
      <c r="E154" s="141">
        <v>3.3420070390000003E-5</v>
      </c>
      <c r="F154" s="141">
        <v>6.683201646E-4</v>
      </c>
      <c r="G154" s="141">
        <v>4.0926874500000002E-4</v>
      </c>
      <c r="H154" s="151">
        <f t="shared" si="5"/>
        <v>3.7033632666333329E-4</v>
      </c>
    </row>
    <row r="155" spans="1:8" x14ac:dyDescent="0.15">
      <c r="A155">
        <v>343</v>
      </c>
      <c r="B155" s="151">
        <f t="shared" si="4"/>
        <v>1.1047737205999999E-3</v>
      </c>
      <c r="D155">
        <v>657</v>
      </c>
      <c r="E155" s="141">
        <v>4.193729183E-5</v>
      </c>
      <c r="F155" s="141">
        <v>6.6969427280000001E-4</v>
      </c>
      <c r="G155" s="141">
        <v>4.8832851459999999E-4</v>
      </c>
      <c r="H155" s="151">
        <f t="shared" si="5"/>
        <v>3.9998669307666671E-4</v>
      </c>
    </row>
    <row r="156" spans="1:8" x14ac:dyDescent="0.15">
      <c r="A156">
        <v>344</v>
      </c>
      <c r="B156" s="151">
        <f t="shared" si="4"/>
        <v>9.4026957703333342E-4</v>
      </c>
      <c r="D156">
        <v>656</v>
      </c>
      <c r="E156" s="141">
        <v>4.7140907550000001E-5</v>
      </c>
      <c r="F156" s="141">
        <v>6.4270623259999997E-4</v>
      </c>
      <c r="G156" s="141">
        <v>4.7599308890000001E-4</v>
      </c>
      <c r="H156" s="151">
        <f t="shared" si="5"/>
        <v>3.8861340968333332E-4</v>
      </c>
    </row>
    <row r="157" spans="1:8" x14ac:dyDescent="0.15">
      <c r="A157">
        <v>345</v>
      </c>
      <c r="B157" s="151">
        <f t="shared" si="4"/>
        <v>9.9814190363333344E-4</v>
      </c>
      <c r="D157">
        <v>655</v>
      </c>
      <c r="E157" s="141">
        <v>1.333147793E-5</v>
      </c>
      <c r="F157" s="141">
        <v>7.0573278940000005E-4</v>
      </c>
      <c r="G157" s="141">
        <v>4.982022219E-4</v>
      </c>
      <c r="H157" s="151">
        <f t="shared" si="5"/>
        <v>4.0575549641000001E-4</v>
      </c>
    </row>
    <row r="158" spans="1:8" x14ac:dyDescent="0.15">
      <c r="A158">
        <v>346</v>
      </c>
      <c r="B158" s="151">
        <f t="shared" si="4"/>
        <v>1.0038177910333334E-3</v>
      </c>
      <c r="D158">
        <v>654</v>
      </c>
      <c r="E158" s="141">
        <v>-5.0992362960000003E-5</v>
      </c>
      <c r="F158" s="141">
        <v>6.8898353490000005E-4</v>
      </c>
      <c r="G158" s="141">
        <v>4.0183251260000001E-4</v>
      </c>
      <c r="H158" s="151">
        <f t="shared" si="5"/>
        <v>3.4660789484666668E-4</v>
      </c>
    </row>
    <row r="159" spans="1:8" x14ac:dyDescent="0.15">
      <c r="A159">
        <v>347</v>
      </c>
      <c r="B159" s="151">
        <f t="shared" si="4"/>
        <v>9.0770225513333322E-4</v>
      </c>
      <c r="D159">
        <v>653</v>
      </c>
      <c r="E159" s="141">
        <v>-2.5212200850000001E-5</v>
      </c>
      <c r="F159" s="141">
        <v>6.4812443450000003E-4</v>
      </c>
      <c r="G159" s="141">
        <v>4.4155426439999998E-4</v>
      </c>
      <c r="H159" s="151">
        <f t="shared" si="5"/>
        <v>3.5482216601666669E-4</v>
      </c>
    </row>
    <row r="160" spans="1:8" x14ac:dyDescent="0.15">
      <c r="A160">
        <v>348</v>
      </c>
      <c r="B160" s="151">
        <f t="shared" si="4"/>
        <v>1.1221830306333334E-3</v>
      </c>
      <c r="D160">
        <v>652</v>
      </c>
      <c r="E160" s="141">
        <v>-8.0763466030000007E-6</v>
      </c>
      <c r="F160" s="141">
        <v>7.1607821159999998E-4</v>
      </c>
      <c r="G160" s="141">
        <v>5.0753197870000003E-4</v>
      </c>
      <c r="H160" s="151">
        <f t="shared" si="5"/>
        <v>4.0517794789900002E-4</v>
      </c>
    </row>
    <row r="161" spans="1:8" x14ac:dyDescent="0.15">
      <c r="A161">
        <v>349</v>
      </c>
      <c r="B161" s="151">
        <f t="shared" si="4"/>
        <v>8.4142064836666662E-4</v>
      </c>
      <c r="D161">
        <v>651</v>
      </c>
      <c r="E161" s="141">
        <v>-1.8430419000000001E-5</v>
      </c>
      <c r="F161" s="141">
        <v>6.9108366729999998E-4</v>
      </c>
      <c r="G161" s="141">
        <v>4.0429396899999999E-4</v>
      </c>
      <c r="H161" s="151">
        <f t="shared" si="5"/>
        <v>3.5898240576666667E-4</v>
      </c>
    </row>
    <row r="162" spans="1:8" x14ac:dyDescent="0.15">
      <c r="A162">
        <v>350</v>
      </c>
      <c r="B162" s="151">
        <f t="shared" si="4"/>
        <v>1.0446387846999999E-3</v>
      </c>
      <c r="D162">
        <v>650</v>
      </c>
      <c r="E162" s="141">
        <v>4.1756073189999998E-5</v>
      </c>
      <c r="F162" s="141">
        <v>7.3355447969999997E-4</v>
      </c>
      <c r="G162" s="141">
        <v>4.3834114329999998E-4</v>
      </c>
      <c r="H162" s="151">
        <f t="shared" si="5"/>
        <v>4.045505653966666E-4</v>
      </c>
    </row>
    <row r="163" spans="1:8" x14ac:dyDescent="0.15">
      <c r="A163">
        <v>351</v>
      </c>
      <c r="B163" s="151">
        <f t="shared" si="4"/>
        <v>1.0235958614666666E-3</v>
      </c>
      <c r="D163">
        <v>649</v>
      </c>
      <c r="E163" s="141">
        <v>-6.6267571130000004E-6</v>
      </c>
      <c r="F163" s="141">
        <v>6.8488711259999998E-4</v>
      </c>
      <c r="G163" s="141">
        <v>4.1302575849999997E-4</v>
      </c>
      <c r="H163" s="151">
        <f t="shared" si="5"/>
        <v>3.6376203799566662E-4</v>
      </c>
    </row>
    <row r="164" spans="1:8" x14ac:dyDescent="0.15">
      <c r="A164">
        <v>352</v>
      </c>
      <c r="B164" s="151">
        <f t="shared" si="4"/>
        <v>9.9328874290000014E-4</v>
      </c>
      <c r="D164">
        <v>648</v>
      </c>
      <c r="E164" s="141">
        <v>-6.8437104350000004E-5</v>
      </c>
      <c r="F164" s="141">
        <v>6.4174702859999999E-4</v>
      </c>
      <c r="G164" s="141">
        <v>4.5966735339999999E-4</v>
      </c>
      <c r="H164" s="151">
        <f t="shared" si="5"/>
        <v>3.4432575921666667E-4</v>
      </c>
    </row>
    <row r="165" spans="1:8" x14ac:dyDescent="0.15">
      <c r="A165">
        <v>353</v>
      </c>
      <c r="B165" s="151">
        <f t="shared" si="4"/>
        <v>1.0458330119666667E-3</v>
      </c>
      <c r="D165">
        <v>647</v>
      </c>
      <c r="E165" s="141">
        <v>-8.5422852860000006E-6</v>
      </c>
      <c r="F165" s="141">
        <v>7.0114352270000003E-4</v>
      </c>
      <c r="G165" s="141">
        <v>4.7809214450000002E-4</v>
      </c>
      <c r="H165" s="151">
        <f t="shared" si="5"/>
        <v>3.9023112730466664E-4</v>
      </c>
    </row>
    <row r="166" spans="1:8" x14ac:dyDescent="0.15">
      <c r="A166">
        <v>354</v>
      </c>
      <c r="B166" s="151">
        <f t="shared" si="4"/>
        <v>9.5676941159999996E-4</v>
      </c>
      <c r="D166">
        <v>646</v>
      </c>
      <c r="E166" s="141">
        <v>4.9183370269999995E-7</v>
      </c>
      <c r="F166" s="141">
        <v>7.0070277429999997E-4</v>
      </c>
      <c r="G166" s="141">
        <v>4.1903706730000002E-4</v>
      </c>
      <c r="H166" s="151">
        <f t="shared" si="5"/>
        <v>3.7341055843423334E-4</v>
      </c>
    </row>
    <row r="167" spans="1:8" x14ac:dyDescent="0.15">
      <c r="A167">
        <v>355</v>
      </c>
      <c r="B167" s="151">
        <f t="shared" si="4"/>
        <v>1.0009084943999999E-3</v>
      </c>
      <c r="D167">
        <v>645</v>
      </c>
      <c r="E167" s="141">
        <v>-2.950900125E-5</v>
      </c>
      <c r="F167" s="141">
        <v>6.7721283989999998E-4</v>
      </c>
      <c r="G167" s="141">
        <v>4.311894591E-4</v>
      </c>
      <c r="H167" s="151">
        <f t="shared" si="5"/>
        <v>3.5963109925E-4</v>
      </c>
    </row>
    <row r="168" spans="1:8" x14ac:dyDescent="0.15">
      <c r="A168">
        <v>356</v>
      </c>
      <c r="B168" s="151">
        <f t="shared" si="4"/>
        <v>9.2927250093333342E-4</v>
      </c>
      <c r="D168">
        <v>644</v>
      </c>
      <c r="E168" s="141">
        <v>-3.5721168390000002E-5</v>
      </c>
      <c r="F168" s="141">
        <v>6.8478338649999998E-4</v>
      </c>
      <c r="G168" s="141">
        <v>4.3502441260000001E-4</v>
      </c>
      <c r="H168" s="151">
        <f t="shared" si="5"/>
        <v>3.6136221023666667E-4</v>
      </c>
    </row>
    <row r="169" spans="1:8" x14ac:dyDescent="0.15">
      <c r="A169">
        <v>357</v>
      </c>
      <c r="B169" s="151">
        <f t="shared" si="4"/>
        <v>8.8762608360000005E-4</v>
      </c>
      <c r="D169">
        <v>643</v>
      </c>
      <c r="E169" s="141">
        <v>-2.231313192E-5</v>
      </c>
      <c r="F169" s="141">
        <v>6.8234629000000005E-4</v>
      </c>
      <c r="G169" s="141">
        <v>4.4906890249999998E-4</v>
      </c>
      <c r="H169" s="151">
        <f t="shared" si="5"/>
        <v>3.6970068686000002E-4</v>
      </c>
    </row>
    <row r="170" spans="1:8" x14ac:dyDescent="0.15">
      <c r="A170">
        <v>358</v>
      </c>
      <c r="B170" s="151">
        <f t="shared" si="4"/>
        <v>9.7059175220000002E-4</v>
      </c>
      <c r="D170">
        <v>642</v>
      </c>
      <c r="E170" s="141">
        <v>1.982910362E-5</v>
      </c>
      <c r="F170" s="141">
        <v>6.9922488180000002E-4</v>
      </c>
      <c r="G170" s="141">
        <v>4.3505031500000002E-4</v>
      </c>
      <c r="H170" s="151">
        <f t="shared" si="5"/>
        <v>3.8470143347333333E-4</v>
      </c>
    </row>
    <row r="171" spans="1:8" x14ac:dyDescent="0.15">
      <c r="A171">
        <v>359</v>
      </c>
      <c r="B171" s="151">
        <f t="shared" si="4"/>
        <v>8.0682993083333327E-4</v>
      </c>
      <c r="D171">
        <v>641</v>
      </c>
      <c r="E171" s="141">
        <v>-3.7636567870000003E-5</v>
      </c>
      <c r="F171" s="141">
        <v>6.6992756910000005E-4</v>
      </c>
      <c r="G171" s="141">
        <v>3.564406943E-4</v>
      </c>
      <c r="H171" s="151">
        <f t="shared" si="5"/>
        <v>3.2957723184333333E-4</v>
      </c>
    </row>
    <row r="172" spans="1:8" x14ac:dyDescent="0.15">
      <c r="A172">
        <v>360</v>
      </c>
      <c r="B172" s="151">
        <f t="shared" si="4"/>
        <v>9.1057534653333323E-4</v>
      </c>
      <c r="D172">
        <v>640</v>
      </c>
      <c r="E172" s="141">
        <v>-2.919839062E-5</v>
      </c>
      <c r="F172" s="141">
        <v>6.7467207549999999E-4</v>
      </c>
      <c r="G172" s="141">
        <v>3.7882511970000003E-4</v>
      </c>
      <c r="H172" s="151">
        <f t="shared" si="5"/>
        <v>3.4143293485999998E-4</v>
      </c>
    </row>
    <row r="173" spans="1:8" x14ac:dyDescent="0.15">
      <c r="A173">
        <v>361</v>
      </c>
      <c r="B173" s="151">
        <f t="shared" si="4"/>
        <v>8.6686775706666663E-4</v>
      </c>
      <c r="D173">
        <v>639</v>
      </c>
      <c r="E173" s="141">
        <v>-1.8948116120000001E-5</v>
      </c>
      <c r="F173" s="141">
        <v>6.7257205960000004E-4</v>
      </c>
      <c r="G173" s="141">
        <v>4.4391228580000001E-4</v>
      </c>
      <c r="H173" s="151">
        <f t="shared" si="5"/>
        <v>3.6584540976000002E-4</v>
      </c>
    </row>
    <row r="174" spans="1:8" x14ac:dyDescent="0.15">
      <c r="A174">
        <v>362</v>
      </c>
      <c r="B174" s="151">
        <f t="shared" si="4"/>
        <v>8.6480295690000012E-4</v>
      </c>
      <c r="D174">
        <v>638</v>
      </c>
      <c r="E174" s="141">
        <v>5.5244170649999999E-5</v>
      </c>
      <c r="F174" s="141">
        <v>7.6518987770000002E-4</v>
      </c>
      <c r="G174" s="141">
        <v>5.4617482239999995E-4</v>
      </c>
      <c r="H174" s="151">
        <f t="shared" si="5"/>
        <v>4.5553629024999996E-4</v>
      </c>
    </row>
    <row r="175" spans="1:8" x14ac:dyDescent="0.15">
      <c r="A175">
        <v>363</v>
      </c>
      <c r="B175" s="151">
        <f t="shared" si="4"/>
        <v>9.0632649756666663E-4</v>
      </c>
      <c r="D175">
        <v>637</v>
      </c>
      <c r="E175" s="141">
        <v>2.3608645280000001E-5</v>
      </c>
      <c r="F175" s="141">
        <v>7.1773765380000001E-4</v>
      </c>
      <c r="G175" s="141">
        <v>4.334437835E-4</v>
      </c>
      <c r="H175" s="151">
        <f t="shared" si="5"/>
        <v>3.9159669419333337E-4</v>
      </c>
    </row>
    <row r="176" spans="1:8" x14ac:dyDescent="0.15">
      <c r="A176">
        <v>364</v>
      </c>
      <c r="B176" s="151">
        <f t="shared" si="4"/>
        <v>8.3712092606666661E-4</v>
      </c>
      <c r="D176">
        <v>636</v>
      </c>
      <c r="E176" s="141">
        <v>-5.3632415070000002E-5</v>
      </c>
      <c r="F176" s="141">
        <v>6.8685755830000001E-4</v>
      </c>
      <c r="G176" s="141">
        <v>4.265253956E-4</v>
      </c>
      <c r="H176" s="151">
        <f t="shared" si="5"/>
        <v>3.5325017961000004E-4</v>
      </c>
    </row>
    <row r="177" spans="1:8" x14ac:dyDescent="0.15">
      <c r="A177">
        <v>365</v>
      </c>
      <c r="B177" s="151">
        <f t="shared" si="4"/>
        <v>8.07038392E-4</v>
      </c>
      <c r="D177">
        <v>635</v>
      </c>
      <c r="E177" s="141">
        <v>-2.076004967E-5</v>
      </c>
      <c r="F177" s="141">
        <v>6.7910546200000005E-4</v>
      </c>
      <c r="G177" s="141">
        <v>4.0167706900000002E-4</v>
      </c>
      <c r="H177" s="151">
        <f t="shared" si="5"/>
        <v>3.5334082711000001E-4</v>
      </c>
    </row>
    <row r="178" spans="1:8" x14ac:dyDescent="0.15">
      <c r="A178">
        <v>366</v>
      </c>
      <c r="B178" s="151">
        <f t="shared" si="4"/>
        <v>8.6933471426666657E-4</v>
      </c>
      <c r="D178">
        <v>634</v>
      </c>
      <c r="E178" s="141">
        <v>2.5964402079999999E-5</v>
      </c>
      <c r="F178" s="141">
        <v>7.1745243619999999E-4</v>
      </c>
      <c r="G178" s="141">
        <v>4.665085289E-4</v>
      </c>
      <c r="H178" s="151">
        <f t="shared" si="5"/>
        <v>4.033084557266667E-4</v>
      </c>
    </row>
    <row r="179" spans="1:8" x14ac:dyDescent="0.15">
      <c r="A179">
        <v>367</v>
      </c>
      <c r="B179" s="151">
        <f t="shared" si="4"/>
        <v>8.3937918923333334E-4</v>
      </c>
      <c r="D179">
        <v>633</v>
      </c>
      <c r="E179" s="141">
        <v>-9.6812445920000006E-6</v>
      </c>
      <c r="F179" s="141">
        <v>6.508465158E-4</v>
      </c>
      <c r="G179" s="141">
        <v>4.2408972510000001E-4</v>
      </c>
      <c r="H179" s="151">
        <f t="shared" si="5"/>
        <v>3.5508499876933333E-4</v>
      </c>
    </row>
    <row r="180" spans="1:8" x14ac:dyDescent="0.15">
      <c r="A180">
        <v>368</v>
      </c>
      <c r="B180" s="151">
        <f t="shared" si="4"/>
        <v>7.8048803456666656E-4</v>
      </c>
      <c r="D180">
        <v>632</v>
      </c>
      <c r="E180" s="141">
        <v>-4.167440784E-5</v>
      </c>
      <c r="F180" s="141">
        <v>6.8327964980000001E-4</v>
      </c>
      <c r="G180" s="141">
        <v>3.9266049860000002E-4</v>
      </c>
      <c r="H180" s="151">
        <f t="shared" si="5"/>
        <v>3.4475524685333332E-4</v>
      </c>
    </row>
    <row r="181" spans="1:8" x14ac:dyDescent="0.15">
      <c r="A181">
        <v>369</v>
      </c>
      <c r="B181" s="151">
        <f t="shared" si="4"/>
        <v>7.8234140523333331E-4</v>
      </c>
      <c r="D181">
        <v>631</v>
      </c>
      <c r="E181" s="141">
        <v>-1.44441301E-5</v>
      </c>
      <c r="F181" s="141">
        <v>6.2603718830000002E-4</v>
      </c>
      <c r="G181" s="141">
        <v>4.3699372330000002E-4</v>
      </c>
      <c r="H181" s="151">
        <f t="shared" si="5"/>
        <v>3.4952892716666673E-4</v>
      </c>
    </row>
    <row r="182" spans="1:8" x14ac:dyDescent="0.15">
      <c r="A182">
        <v>370</v>
      </c>
      <c r="B182" s="151">
        <f t="shared" si="4"/>
        <v>7.7893643166666653E-4</v>
      </c>
      <c r="D182">
        <v>630</v>
      </c>
      <c r="E182" s="141">
        <v>7.9988376460000008E-6</v>
      </c>
      <c r="F182" s="141">
        <v>6.6380912900000004E-4</v>
      </c>
      <c r="G182" s="141">
        <v>4.0755866210000002E-4</v>
      </c>
      <c r="H182" s="151">
        <f t="shared" si="5"/>
        <v>3.5978887624866672E-4</v>
      </c>
    </row>
    <row r="183" spans="1:8" x14ac:dyDescent="0.15">
      <c r="A183">
        <v>371</v>
      </c>
      <c r="B183" s="151">
        <f t="shared" si="4"/>
        <v>7.7277736276666674E-4</v>
      </c>
      <c r="D183">
        <v>629</v>
      </c>
      <c r="E183" s="141">
        <v>-4.2452779780000002E-6</v>
      </c>
      <c r="F183" s="141">
        <v>6.6948682069999999E-4</v>
      </c>
      <c r="G183" s="141">
        <v>4.323036701E-4</v>
      </c>
      <c r="H183" s="151">
        <f t="shared" si="5"/>
        <v>3.6584840427399996E-4</v>
      </c>
    </row>
    <row r="184" spans="1:8" x14ac:dyDescent="0.15">
      <c r="A184">
        <v>372</v>
      </c>
      <c r="B184" s="151">
        <f t="shared" si="4"/>
        <v>7.6664425440000001E-4</v>
      </c>
      <c r="D184">
        <v>628</v>
      </c>
      <c r="E184" s="141">
        <v>-5.3684179870000001E-5</v>
      </c>
      <c r="F184" s="141">
        <v>6.1610870759999995E-4</v>
      </c>
      <c r="G184" s="141">
        <v>3.7418751159999999E-4</v>
      </c>
      <c r="H184" s="151">
        <f t="shared" si="5"/>
        <v>3.1220401310999996E-4</v>
      </c>
    </row>
    <row r="185" spans="1:8" x14ac:dyDescent="0.15">
      <c r="A185">
        <v>373</v>
      </c>
      <c r="B185" s="151">
        <f t="shared" si="4"/>
        <v>7.5445021496666669E-4</v>
      </c>
      <c r="D185">
        <v>627</v>
      </c>
      <c r="E185" s="141">
        <v>-2.961253813E-5</v>
      </c>
      <c r="F185" s="141">
        <v>5.8624672239999997E-4</v>
      </c>
      <c r="G185" s="141">
        <v>4.2722499350000002E-4</v>
      </c>
      <c r="H185" s="151">
        <f t="shared" si="5"/>
        <v>3.2795305925666665E-4</v>
      </c>
    </row>
    <row r="186" spans="1:8" x14ac:dyDescent="0.15">
      <c r="A186">
        <v>374</v>
      </c>
      <c r="B186" s="151">
        <f t="shared" si="4"/>
        <v>7.2634061010000016E-4</v>
      </c>
      <c r="D186">
        <v>626</v>
      </c>
      <c r="E186" s="141">
        <v>-3.2770400139999998E-5</v>
      </c>
      <c r="F186" s="141">
        <v>6.4065819609999996E-4</v>
      </c>
      <c r="G186" s="141">
        <v>3.8263370520000002E-4</v>
      </c>
      <c r="H186" s="151">
        <f t="shared" si="5"/>
        <v>3.3017383372E-4</v>
      </c>
    </row>
    <row r="187" spans="1:8" x14ac:dyDescent="0.15">
      <c r="A187">
        <v>375</v>
      </c>
      <c r="B187" s="151">
        <f t="shared" si="4"/>
        <v>6.8561010993333329E-4</v>
      </c>
      <c r="D187">
        <v>625</v>
      </c>
      <c r="E187" s="141">
        <v>2.573141501E-5</v>
      </c>
      <c r="F187" s="141">
        <v>6.7080906590000005E-4</v>
      </c>
      <c r="G187" s="141">
        <v>4.5292990399999999E-4</v>
      </c>
      <c r="H187" s="151">
        <f t="shared" si="5"/>
        <v>3.8315679496999999E-4</v>
      </c>
    </row>
    <row r="188" spans="1:8" x14ac:dyDescent="0.15">
      <c r="A188">
        <v>376</v>
      </c>
      <c r="B188" s="151">
        <f t="shared" si="4"/>
        <v>7.442387868666667E-4</v>
      </c>
      <c r="D188">
        <v>624</v>
      </c>
      <c r="E188" s="141">
        <v>-3.5255256079999999E-5</v>
      </c>
      <c r="F188" s="141">
        <v>6.5198721129999999E-4</v>
      </c>
      <c r="G188" s="141">
        <v>4.3828933850000002E-4</v>
      </c>
      <c r="H188" s="151">
        <f t="shared" si="5"/>
        <v>3.5167376457333335E-4</v>
      </c>
    </row>
    <row r="189" spans="1:8" x14ac:dyDescent="0.15">
      <c r="A189">
        <v>377</v>
      </c>
      <c r="B189" s="151">
        <f t="shared" si="4"/>
        <v>6.793358479666666E-4</v>
      </c>
      <c r="D189">
        <v>623</v>
      </c>
      <c r="E189" s="141">
        <v>1.335736488E-5</v>
      </c>
      <c r="F189" s="141">
        <v>6.7980546740000001E-4</v>
      </c>
      <c r="G189" s="141">
        <v>3.854577662E-4</v>
      </c>
      <c r="H189" s="151">
        <f t="shared" si="5"/>
        <v>3.5954019949333336E-4</v>
      </c>
    </row>
    <row r="190" spans="1:8" x14ac:dyDescent="0.15">
      <c r="A190">
        <v>378</v>
      </c>
      <c r="B190" s="151">
        <f t="shared" si="4"/>
        <v>6.8049530576666658E-4</v>
      </c>
      <c r="D190">
        <v>622</v>
      </c>
      <c r="E190" s="141">
        <v>-7.7657214209999997E-6</v>
      </c>
      <c r="F190" s="141">
        <v>6.9118733520000003E-4</v>
      </c>
      <c r="G190" s="141">
        <v>4.1509862060000002E-4</v>
      </c>
      <c r="H190" s="151">
        <f t="shared" si="5"/>
        <v>3.661734114596667E-4</v>
      </c>
    </row>
    <row r="191" spans="1:8" x14ac:dyDescent="0.15">
      <c r="A191">
        <v>379</v>
      </c>
      <c r="B191" s="151">
        <f t="shared" si="4"/>
        <v>7.0633131949999995E-4</v>
      </c>
      <c r="D191">
        <v>621</v>
      </c>
      <c r="E191" s="141">
        <v>-1.294296453E-6</v>
      </c>
      <c r="F191" s="141">
        <v>6.662202068E-4</v>
      </c>
      <c r="G191" s="141">
        <v>4.4046595579999998E-4</v>
      </c>
      <c r="H191" s="151">
        <f t="shared" si="5"/>
        <v>3.6846395538233328E-4</v>
      </c>
    </row>
    <row r="192" spans="1:8" x14ac:dyDescent="0.15">
      <c r="A192">
        <v>380</v>
      </c>
      <c r="B192" s="151">
        <f t="shared" si="4"/>
        <v>6.5436982549999998E-4</v>
      </c>
      <c r="D192">
        <v>620</v>
      </c>
      <c r="E192" s="141">
        <v>5.306656021E-6</v>
      </c>
      <c r="F192" s="141">
        <v>6.7130167740000004E-4</v>
      </c>
      <c r="G192" s="141">
        <v>4.7798847660000002E-4</v>
      </c>
      <c r="H192" s="151">
        <f t="shared" si="5"/>
        <v>3.8486560334033334E-4</v>
      </c>
    </row>
    <row r="193" spans="1:8" x14ac:dyDescent="0.15">
      <c r="A193">
        <v>381</v>
      </c>
      <c r="B193" s="151">
        <f t="shared" si="4"/>
        <v>6.7833545229999993E-4</v>
      </c>
      <c r="D193">
        <v>619</v>
      </c>
      <c r="E193" s="141">
        <v>-1.8068030840000001E-5</v>
      </c>
      <c r="F193" s="141">
        <v>6.1761221150000004E-4</v>
      </c>
      <c r="G193" s="141">
        <v>3.8701228910000002E-4</v>
      </c>
      <c r="H193" s="151">
        <f t="shared" si="5"/>
        <v>3.2885215658666668E-4</v>
      </c>
    </row>
    <row r="194" spans="1:8" x14ac:dyDescent="0.15">
      <c r="A194">
        <v>382</v>
      </c>
      <c r="B194" s="151">
        <f t="shared" si="4"/>
        <v>6.6287900943333335E-4</v>
      </c>
      <c r="D194">
        <v>618</v>
      </c>
      <c r="E194" s="141">
        <v>2.081281673E-5</v>
      </c>
      <c r="F194" s="141">
        <v>6.7537208089999995E-4</v>
      </c>
      <c r="G194" s="141">
        <v>4.3727876620000002E-4</v>
      </c>
      <c r="H194" s="151">
        <f t="shared" si="5"/>
        <v>3.7782122127666667E-4</v>
      </c>
    </row>
    <row r="195" spans="1:8" x14ac:dyDescent="0.15">
      <c r="A195">
        <v>383</v>
      </c>
      <c r="B195" s="151">
        <f t="shared" si="4"/>
        <v>6.0942954343333336E-4</v>
      </c>
      <c r="D195">
        <v>617</v>
      </c>
      <c r="E195" s="141">
        <v>1.271019664E-5</v>
      </c>
      <c r="F195" s="141">
        <v>6.4200622729999998E-4</v>
      </c>
      <c r="G195" s="141">
        <v>4.1642005090000001E-4</v>
      </c>
      <c r="H195" s="151">
        <f t="shared" si="5"/>
        <v>3.5704549161333338E-4</v>
      </c>
    </row>
    <row r="196" spans="1:8" x14ac:dyDescent="0.15">
      <c r="A196">
        <v>384</v>
      </c>
      <c r="B196" s="151">
        <f t="shared" si="4"/>
        <v>6.3288763826666668E-4</v>
      </c>
      <c r="D196">
        <v>616</v>
      </c>
      <c r="E196" s="141">
        <v>4.2970918910000002E-6</v>
      </c>
      <c r="F196" s="141">
        <v>6.9803220689999997E-4</v>
      </c>
      <c r="G196" s="141">
        <v>4.7601899130000002E-4</v>
      </c>
      <c r="H196" s="151">
        <f t="shared" si="5"/>
        <v>3.9278276336366665E-4</v>
      </c>
    </row>
    <row r="197" spans="1:8" x14ac:dyDescent="0.15">
      <c r="A197">
        <v>385</v>
      </c>
      <c r="B197" s="151">
        <f t="shared" si="4"/>
        <v>6.2620211976666671E-4</v>
      </c>
      <c r="D197">
        <v>615</v>
      </c>
      <c r="E197" s="141">
        <v>4.3438827559999999E-5</v>
      </c>
      <c r="F197" s="141">
        <v>6.4690597360000002E-4</v>
      </c>
      <c r="G197" s="141">
        <v>4.4158016679999998E-4</v>
      </c>
      <c r="H197" s="151">
        <f t="shared" si="5"/>
        <v>3.7730832265333333E-4</v>
      </c>
    </row>
    <row r="198" spans="1:8" x14ac:dyDescent="0.15">
      <c r="A198">
        <v>386</v>
      </c>
      <c r="B198" s="151">
        <f t="shared" si="4"/>
        <v>6.0363405890000003E-4</v>
      </c>
      <c r="D198">
        <v>614</v>
      </c>
      <c r="E198" s="141">
        <v>3.3756616180000002E-5</v>
      </c>
      <c r="F198" s="141">
        <v>6.8066106179999995E-4</v>
      </c>
      <c r="G198" s="141">
        <v>3.8672730440000001E-4</v>
      </c>
      <c r="H198" s="151">
        <f t="shared" si="5"/>
        <v>3.6704832745999995E-4</v>
      </c>
    </row>
    <row r="199" spans="1:8" x14ac:dyDescent="0.15">
      <c r="A199">
        <v>387</v>
      </c>
      <c r="B199" s="151">
        <f t="shared" si="4"/>
        <v>5.9613106226666672E-4</v>
      </c>
      <c r="D199">
        <v>613</v>
      </c>
      <c r="E199" s="141">
        <v>-2.629934716E-5</v>
      </c>
      <c r="F199" s="141">
        <v>6.2207097649999996E-4</v>
      </c>
      <c r="G199" s="141">
        <v>4.293756501E-4</v>
      </c>
      <c r="H199" s="151">
        <f t="shared" si="5"/>
        <v>3.4171575981333332E-4</v>
      </c>
    </row>
    <row r="200" spans="1:8" x14ac:dyDescent="0.15">
      <c r="A200">
        <v>388</v>
      </c>
      <c r="B200" s="151">
        <f t="shared" si="4"/>
        <v>6.3710161093333327E-4</v>
      </c>
      <c r="D200">
        <v>612</v>
      </c>
      <c r="E200" s="141">
        <v>1.8586522860000001E-5</v>
      </c>
      <c r="F200" s="141">
        <v>6.5201311370000005E-4</v>
      </c>
      <c r="G200" s="141">
        <v>4.5762019E-4</v>
      </c>
      <c r="H200" s="151">
        <f t="shared" si="5"/>
        <v>3.7607327552000003E-4</v>
      </c>
    </row>
    <row r="201" spans="1:8" x14ac:dyDescent="0.15">
      <c r="A201">
        <v>389</v>
      </c>
      <c r="B201" s="151">
        <f t="shared" si="4"/>
        <v>6.1752564699999997E-4</v>
      </c>
      <c r="D201">
        <v>611</v>
      </c>
      <c r="E201" s="141">
        <v>2.997698539E-5</v>
      </c>
      <c r="F201" s="141">
        <v>6.9976935629999996E-4</v>
      </c>
      <c r="G201" s="141">
        <v>4.708361521E-4</v>
      </c>
      <c r="H201" s="151">
        <f t="shared" si="5"/>
        <v>4.0019416459666663E-4</v>
      </c>
    </row>
    <row r="202" spans="1:8" x14ac:dyDescent="0.15">
      <c r="A202">
        <v>390</v>
      </c>
      <c r="B202" s="151">
        <f t="shared" si="4"/>
        <v>5.5253215636666669E-4</v>
      </c>
      <c r="D202">
        <v>610</v>
      </c>
      <c r="E202" s="141">
        <v>5.260347461E-5</v>
      </c>
      <c r="F202" s="141">
        <v>6.721053505E-4</v>
      </c>
      <c r="G202" s="141">
        <v>4.4308308859999999E-4</v>
      </c>
      <c r="H202" s="151">
        <f t="shared" si="5"/>
        <v>3.8926397123666671E-4</v>
      </c>
    </row>
    <row r="203" spans="1:8" x14ac:dyDescent="0.15">
      <c r="A203">
        <v>391</v>
      </c>
      <c r="B203" s="151">
        <f t="shared" si="4"/>
        <v>5.8807241536666676E-4</v>
      </c>
      <c r="D203">
        <v>609</v>
      </c>
      <c r="E203" s="141">
        <v>5.703053102E-5</v>
      </c>
      <c r="F203" s="141">
        <v>6.7550170930000004E-4</v>
      </c>
      <c r="G203" s="141">
        <v>4.6311382900000002E-4</v>
      </c>
      <c r="H203" s="151">
        <f t="shared" si="5"/>
        <v>3.9854868977333337E-4</v>
      </c>
    </row>
    <row r="204" spans="1:8" x14ac:dyDescent="0.15">
      <c r="A204">
        <v>392</v>
      </c>
      <c r="B204" s="151">
        <f t="shared" si="4"/>
        <v>5.5448673086666664E-4</v>
      </c>
      <c r="D204">
        <v>608</v>
      </c>
      <c r="E204" s="141">
        <v>4.732212983E-5</v>
      </c>
      <c r="F204" s="141">
        <v>7.4239657259999995E-4</v>
      </c>
      <c r="G204" s="141">
        <v>5.5462436279999998E-4</v>
      </c>
      <c r="H204" s="151">
        <f t="shared" si="5"/>
        <v>4.4811435507666658E-4</v>
      </c>
    </row>
    <row r="205" spans="1:8" x14ac:dyDescent="0.15">
      <c r="A205">
        <v>393</v>
      </c>
      <c r="B205" s="151">
        <f t="shared" ref="B205:B268" si="6">VLOOKUP(A205,$D$12:$H$612,5,FALSE)</f>
        <v>5.6845687020000001E-4</v>
      </c>
      <c r="D205">
        <v>607</v>
      </c>
      <c r="E205" s="141">
        <v>9.4830655140000001E-5</v>
      </c>
      <c r="F205" s="141">
        <v>7.6153356350000003E-4</v>
      </c>
      <c r="G205" s="141">
        <v>5.2940583560000005E-4</v>
      </c>
      <c r="H205" s="151">
        <f t="shared" ref="H205:H268" si="7">AVERAGE(E205:G205)</f>
        <v>4.6192335141333343E-4</v>
      </c>
    </row>
    <row r="206" spans="1:8" x14ac:dyDescent="0.15">
      <c r="A206">
        <v>394</v>
      </c>
      <c r="B206" s="151">
        <f t="shared" si="6"/>
        <v>5.2675644596666667E-4</v>
      </c>
      <c r="D206">
        <v>606</v>
      </c>
      <c r="E206" s="141">
        <v>6.1302300310000002E-5</v>
      </c>
      <c r="F206" s="141">
        <v>6.4076186390000004E-4</v>
      </c>
      <c r="G206" s="141">
        <v>4.648241447E-4</v>
      </c>
      <c r="H206" s="151">
        <f t="shared" si="7"/>
        <v>3.889627696366667E-4</v>
      </c>
    </row>
    <row r="207" spans="1:8" x14ac:dyDescent="0.15">
      <c r="A207">
        <v>395</v>
      </c>
      <c r="B207" s="151">
        <f t="shared" si="6"/>
        <v>5.7925229583333335E-4</v>
      </c>
      <c r="D207">
        <v>605</v>
      </c>
      <c r="E207" s="141">
        <v>9.5063682240000003E-5</v>
      </c>
      <c r="F207" s="141">
        <v>6.8444636420000003E-4</v>
      </c>
      <c r="G207" s="141">
        <v>4.7293520770000001E-4</v>
      </c>
      <c r="H207" s="151">
        <f t="shared" si="7"/>
        <v>4.1748175138000003E-4</v>
      </c>
    </row>
    <row r="208" spans="1:8" x14ac:dyDescent="0.15">
      <c r="A208">
        <v>396</v>
      </c>
      <c r="B208" s="151">
        <f t="shared" si="6"/>
        <v>5.3536414633333334E-4</v>
      </c>
      <c r="D208">
        <v>604</v>
      </c>
      <c r="E208" s="141">
        <v>7.7587174020000003E-5</v>
      </c>
      <c r="F208" s="141">
        <v>6.5805367189999996E-4</v>
      </c>
      <c r="G208" s="141">
        <v>4.4694406099999998E-4</v>
      </c>
      <c r="H208" s="151">
        <f t="shared" si="7"/>
        <v>3.9419496897333332E-4</v>
      </c>
    </row>
    <row r="209" spans="1:8" x14ac:dyDescent="0.15">
      <c r="A209">
        <v>397</v>
      </c>
      <c r="B209" s="151">
        <f t="shared" si="6"/>
        <v>5.0619349350000003E-4</v>
      </c>
      <c r="D209">
        <v>603</v>
      </c>
      <c r="E209" s="141">
        <v>1.050320716E-4</v>
      </c>
      <c r="F209" s="141">
        <v>6.5831292889999998E-4</v>
      </c>
      <c r="G209" s="141">
        <v>4.7122486280000002E-4</v>
      </c>
      <c r="H209" s="151">
        <f t="shared" si="7"/>
        <v>4.1152328776666668E-4</v>
      </c>
    </row>
    <row r="210" spans="1:8" x14ac:dyDescent="0.15">
      <c r="A210">
        <v>398</v>
      </c>
      <c r="B210" s="151">
        <f t="shared" si="6"/>
        <v>5.5289130733333328E-4</v>
      </c>
      <c r="D210">
        <v>602</v>
      </c>
      <c r="E210" s="141">
        <v>1.066115001E-4</v>
      </c>
      <c r="F210" s="141">
        <v>7.3378783420000005E-4</v>
      </c>
      <c r="G210" s="141">
        <v>5.3842522899999999E-4</v>
      </c>
      <c r="H210" s="151">
        <f t="shared" si="7"/>
        <v>4.5960818776666666E-4</v>
      </c>
    </row>
    <row r="211" spans="1:8" x14ac:dyDescent="0.15">
      <c r="A211">
        <v>399</v>
      </c>
      <c r="B211" s="151">
        <f t="shared" si="6"/>
        <v>5.7306249313333337E-4</v>
      </c>
      <c r="D211">
        <v>601</v>
      </c>
      <c r="E211" s="141">
        <v>5.3846153609999997E-5</v>
      </c>
      <c r="F211" s="141">
        <v>6.3894718190000001E-4</v>
      </c>
      <c r="G211" s="141">
        <v>4.6378758270000002E-4</v>
      </c>
      <c r="H211" s="151">
        <f t="shared" si="7"/>
        <v>3.8552697273666674E-4</v>
      </c>
    </row>
    <row r="212" spans="1:8" x14ac:dyDescent="0.15">
      <c r="A212">
        <v>400</v>
      </c>
      <c r="B212" s="151">
        <f t="shared" si="6"/>
        <v>5.441989148333333E-4</v>
      </c>
      <c r="D212">
        <v>600</v>
      </c>
      <c r="E212" s="141">
        <v>7.1528818809999997E-5</v>
      </c>
      <c r="F212" s="141">
        <v>6.4174702859999999E-4</v>
      </c>
      <c r="G212" s="141">
        <v>5.1354459719999996E-4</v>
      </c>
      <c r="H212" s="151">
        <f t="shared" si="7"/>
        <v>4.0894014820333328E-4</v>
      </c>
    </row>
    <row r="213" spans="1:8" x14ac:dyDescent="0.15">
      <c r="A213">
        <v>401</v>
      </c>
      <c r="B213" s="151">
        <f t="shared" si="6"/>
        <v>5.2124075593333325E-4</v>
      </c>
      <c r="D213">
        <v>599</v>
      </c>
      <c r="E213" s="141">
        <v>1.3108043640000001E-4</v>
      </c>
      <c r="F213" s="141">
        <v>6.5533153250000003E-4</v>
      </c>
      <c r="G213" s="141">
        <v>4.554953193E-4</v>
      </c>
      <c r="H213" s="151">
        <f t="shared" si="7"/>
        <v>4.139690960666667E-4</v>
      </c>
    </row>
    <row r="214" spans="1:8" x14ac:dyDescent="0.15">
      <c r="A214">
        <v>402</v>
      </c>
      <c r="B214" s="151">
        <f t="shared" si="6"/>
        <v>6.146798550666667E-4</v>
      </c>
      <c r="D214">
        <v>598</v>
      </c>
      <c r="E214" s="141">
        <v>9.3121809190000005E-5</v>
      </c>
      <c r="F214" s="141">
        <v>6.7931285590000002E-4</v>
      </c>
      <c r="G214" s="141">
        <v>5.0123437539999996E-4</v>
      </c>
      <c r="H214" s="151">
        <f t="shared" si="7"/>
        <v>4.2455634683000003E-4</v>
      </c>
    </row>
    <row r="215" spans="1:8" x14ac:dyDescent="0.15">
      <c r="A215">
        <v>403</v>
      </c>
      <c r="B215" s="151">
        <f t="shared" si="6"/>
        <v>5.0915827159999998E-4</v>
      </c>
      <c r="D215">
        <v>597</v>
      </c>
      <c r="E215" s="141">
        <v>1.7303039199999999E-4</v>
      </c>
      <c r="F215" s="141">
        <v>6.3443643739999995E-4</v>
      </c>
      <c r="G215" s="141">
        <v>5.1030504980000002E-4</v>
      </c>
      <c r="H215" s="151">
        <f t="shared" si="7"/>
        <v>4.3925729306666661E-4</v>
      </c>
    </row>
    <row r="216" spans="1:8" x14ac:dyDescent="0.15">
      <c r="A216">
        <v>404</v>
      </c>
      <c r="B216" s="151">
        <f t="shared" si="6"/>
        <v>5.5372552016666671E-4</v>
      </c>
      <c r="D216">
        <v>596</v>
      </c>
      <c r="E216" s="141">
        <v>9.4131581139999997E-5</v>
      </c>
      <c r="F216" s="141">
        <v>6.0643960020000001E-4</v>
      </c>
      <c r="G216" s="141">
        <v>4.9631041469999995E-4</v>
      </c>
      <c r="H216" s="151">
        <f t="shared" si="7"/>
        <v>3.9896053201333325E-4</v>
      </c>
    </row>
    <row r="217" spans="1:8" x14ac:dyDescent="0.15">
      <c r="A217">
        <v>405</v>
      </c>
      <c r="B217" s="151">
        <f t="shared" si="6"/>
        <v>5.8331019439999997E-4</v>
      </c>
      <c r="D217">
        <v>595</v>
      </c>
      <c r="E217" s="141">
        <v>1.143792688E-4</v>
      </c>
      <c r="F217" s="141">
        <v>6.4268027199999996E-4</v>
      </c>
      <c r="G217" s="141">
        <v>4.4336813149999999E-4</v>
      </c>
      <c r="H217" s="151">
        <f t="shared" si="7"/>
        <v>4.001425574333333E-4</v>
      </c>
    </row>
    <row r="218" spans="1:8" x14ac:dyDescent="0.15">
      <c r="A218">
        <v>406</v>
      </c>
      <c r="B218" s="151">
        <f t="shared" si="6"/>
        <v>5.509972009666666E-4</v>
      </c>
      <c r="D218">
        <v>594</v>
      </c>
      <c r="E218" s="141">
        <v>8.4396458990000002E-5</v>
      </c>
      <c r="F218" s="141">
        <v>6.3982862049999996E-4</v>
      </c>
      <c r="G218" s="141">
        <v>4.7889549749999998E-4</v>
      </c>
      <c r="H218" s="151">
        <f t="shared" si="7"/>
        <v>4.0104019232999993E-4</v>
      </c>
    </row>
    <row r="219" spans="1:8" x14ac:dyDescent="0.15">
      <c r="A219">
        <v>407</v>
      </c>
      <c r="B219" s="151">
        <f t="shared" si="6"/>
        <v>5.292470838666667E-4</v>
      </c>
      <c r="D219">
        <v>593</v>
      </c>
      <c r="E219" s="141">
        <v>5.6460965419999997E-5</v>
      </c>
      <c r="F219" s="141">
        <v>6.2445586079999996E-4</v>
      </c>
      <c r="G219" s="141">
        <v>4.6951454709999999E-4</v>
      </c>
      <c r="H219" s="151">
        <f t="shared" si="7"/>
        <v>3.8347712443999993E-4</v>
      </c>
    </row>
    <row r="220" spans="1:8" x14ac:dyDescent="0.15">
      <c r="A220">
        <v>408</v>
      </c>
      <c r="B220" s="151">
        <f t="shared" si="6"/>
        <v>5.2116187483333329E-4</v>
      </c>
      <c r="D220">
        <v>592</v>
      </c>
      <c r="E220" s="141">
        <v>1.876620372E-4</v>
      </c>
      <c r="F220" s="141">
        <v>6.8994285539999999E-4</v>
      </c>
      <c r="G220" s="141">
        <v>5.5822712600000005E-4</v>
      </c>
      <c r="H220" s="151">
        <f t="shared" si="7"/>
        <v>4.7861067286666671E-4</v>
      </c>
    </row>
    <row r="221" spans="1:8" x14ac:dyDescent="0.15">
      <c r="A221">
        <v>409</v>
      </c>
      <c r="B221" s="151">
        <f t="shared" si="6"/>
        <v>5.5816628933333336E-4</v>
      </c>
      <c r="D221">
        <v>591</v>
      </c>
      <c r="E221" s="141">
        <v>1.5946094939999999E-4</v>
      </c>
      <c r="F221" s="141">
        <v>6.2658160460000003E-4</v>
      </c>
      <c r="G221" s="141">
        <v>4.5774976019999998E-4</v>
      </c>
      <c r="H221" s="151">
        <f t="shared" si="7"/>
        <v>4.145974380666666E-4</v>
      </c>
    </row>
    <row r="222" spans="1:8" x14ac:dyDescent="0.15">
      <c r="A222">
        <v>410</v>
      </c>
      <c r="B222" s="151">
        <f t="shared" si="6"/>
        <v>6.330884741E-4</v>
      </c>
      <c r="D222">
        <v>590</v>
      </c>
      <c r="E222" s="141">
        <v>1.510708971E-4</v>
      </c>
      <c r="F222" s="141">
        <v>6.355770747E-4</v>
      </c>
      <c r="G222" s="141">
        <v>4.3984406509999999E-4</v>
      </c>
      <c r="H222" s="151">
        <f t="shared" si="7"/>
        <v>4.0883067896666669E-4</v>
      </c>
    </row>
    <row r="223" spans="1:8" x14ac:dyDescent="0.15">
      <c r="A223">
        <v>411</v>
      </c>
      <c r="B223" s="151">
        <f t="shared" si="6"/>
        <v>5.1780869639999998E-4</v>
      </c>
      <c r="D223">
        <v>589</v>
      </c>
      <c r="E223" s="141">
        <v>1.4584013840000001E-4</v>
      </c>
      <c r="F223" s="141">
        <v>6.2533724119999998E-4</v>
      </c>
      <c r="G223" s="141">
        <v>5.0820579049999995E-4</v>
      </c>
      <c r="H223" s="151">
        <f t="shared" si="7"/>
        <v>4.2646105669999994E-4</v>
      </c>
    </row>
    <row r="224" spans="1:8" x14ac:dyDescent="0.15">
      <c r="A224">
        <v>412</v>
      </c>
      <c r="B224" s="151">
        <f t="shared" si="6"/>
        <v>5.1500704526666666E-4</v>
      </c>
      <c r="D224">
        <v>588</v>
      </c>
      <c r="E224" s="141">
        <v>1.4335426389999999E-4</v>
      </c>
      <c r="F224" s="141">
        <v>6.5712037030000005E-4</v>
      </c>
      <c r="G224" s="141">
        <v>5.4026540599999996E-4</v>
      </c>
      <c r="H224" s="151">
        <f t="shared" si="7"/>
        <v>4.4691334673333335E-4</v>
      </c>
    </row>
    <row r="225" spans="1:8" x14ac:dyDescent="0.15">
      <c r="A225">
        <v>413</v>
      </c>
      <c r="B225" s="151">
        <f t="shared" si="6"/>
        <v>5.512388500666667E-4</v>
      </c>
      <c r="D225">
        <v>587</v>
      </c>
      <c r="E225" s="141">
        <v>1.035044334E-4</v>
      </c>
      <c r="F225" s="141">
        <v>6.2191538749999998E-4</v>
      </c>
      <c r="G225" s="141">
        <v>4.2953112280000002E-4</v>
      </c>
      <c r="H225" s="151">
        <f t="shared" si="7"/>
        <v>3.8498364790000007E-4</v>
      </c>
    </row>
    <row r="226" spans="1:8" x14ac:dyDescent="0.15">
      <c r="A226">
        <v>414</v>
      </c>
      <c r="B226" s="151">
        <f t="shared" si="6"/>
        <v>5.7503172623333328E-4</v>
      </c>
      <c r="D226">
        <v>586</v>
      </c>
      <c r="E226" s="141">
        <v>1.2776604849999999E-4</v>
      </c>
      <c r="F226" s="141">
        <v>6.4472830849999997E-4</v>
      </c>
      <c r="G226" s="141">
        <v>4.466331156E-4</v>
      </c>
      <c r="H226" s="151">
        <f t="shared" si="7"/>
        <v>4.0637582419999997E-4</v>
      </c>
    </row>
    <row r="227" spans="1:8" x14ac:dyDescent="0.15">
      <c r="A227">
        <v>415</v>
      </c>
      <c r="B227" s="151">
        <f t="shared" si="6"/>
        <v>5.1668038940000003E-4</v>
      </c>
      <c r="D227">
        <v>585</v>
      </c>
      <c r="E227" s="141">
        <v>1.6730735659999999E-4</v>
      </c>
      <c r="F227" s="141">
        <v>6.6513131610000003E-4</v>
      </c>
      <c r="G227" s="141">
        <v>4.4411959240000002E-4</v>
      </c>
      <c r="H227" s="151">
        <f t="shared" si="7"/>
        <v>4.2551942170000002E-4</v>
      </c>
    </row>
    <row r="228" spans="1:8" x14ac:dyDescent="0.15">
      <c r="A228">
        <v>416</v>
      </c>
      <c r="B228" s="151">
        <f t="shared" si="6"/>
        <v>4.8551684210000005E-4</v>
      </c>
      <c r="D228">
        <v>584</v>
      </c>
      <c r="E228" s="141">
        <v>1.341618045E-4</v>
      </c>
      <c r="F228" s="141">
        <v>6.4299139189999996E-4</v>
      </c>
      <c r="G228" s="141">
        <v>5.6481064529999997E-4</v>
      </c>
      <c r="H228" s="151">
        <f t="shared" si="7"/>
        <v>4.4732128056666662E-4</v>
      </c>
    </row>
    <row r="229" spans="1:8" x14ac:dyDescent="0.15">
      <c r="A229">
        <v>417</v>
      </c>
      <c r="B229" s="151">
        <f t="shared" si="6"/>
        <v>6.1801165186666667E-4</v>
      </c>
      <c r="D229">
        <v>583</v>
      </c>
      <c r="E229" s="141">
        <v>1.2626421810000001E-4</v>
      </c>
      <c r="F229" s="141">
        <v>7.0570682869999996E-4</v>
      </c>
      <c r="G229" s="141">
        <v>4.8495954249999998E-4</v>
      </c>
      <c r="H229" s="151">
        <f t="shared" si="7"/>
        <v>4.3897686309999994E-4</v>
      </c>
    </row>
    <row r="230" spans="1:8" x14ac:dyDescent="0.15">
      <c r="A230">
        <v>418</v>
      </c>
      <c r="B230" s="151">
        <f t="shared" si="6"/>
        <v>5.3989090759999994E-4</v>
      </c>
      <c r="D230">
        <v>582</v>
      </c>
      <c r="E230" s="141">
        <v>9.8610849819999994E-5</v>
      </c>
      <c r="F230" s="141">
        <v>6.1838986579999995E-4</v>
      </c>
      <c r="G230" s="141">
        <v>4.1691237129999999E-4</v>
      </c>
      <c r="H230" s="151">
        <f t="shared" si="7"/>
        <v>3.7797102897333328E-4</v>
      </c>
    </row>
    <row r="231" spans="1:8" x14ac:dyDescent="0.15">
      <c r="A231">
        <v>419</v>
      </c>
      <c r="B231" s="151">
        <f t="shared" si="6"/>
        <v>5.7447871463333332E-4</v>
      </c>
      <c r="D231">
        <v>581</v>
      </c>
      <c r="E231" s="141">
        <v>1.2442578739999999E-4</v>
      </c>
      <c r="F231" s="141">
        <v>6.9582834840000005E-4</v>
      </c>
      <c r="G231" s="141">
        <v>4.2512617069999999E-4</v>
      </c>
      <c r="H231" s="151">
        <f t="shared" si="7"/>
        <v>4.1512676883333335E-4</v>
      </c>
    </row>
    <row r="232" spans="1:8" x14ac:dyDescent="0.15">
      <c r="A232">
        <v>420</v>
      </c>
      <c r="B232" s="151">
        <f t="shared" si="6"/>
        <v>5.1440297586666662E-4</v>
      </c>
      <c r="D232">
        <v>580</v>
      </c>
      <c r="E232" s="141">
        <v>1.4708309030000001E-4</v>
      </c>
      <c r="F232" s="141">
        <v>6.3013308679999997E-4</v>
      </c>
      <c r="G232" s="141">
        <v>4.398958699E-4</v>
      </c>
      <c r="H232" s="151">
        <f t="shared" si="7"/>
        <v>4.057040156666667E-4</v>
      </c>
    </row>
    <row r="233" spans="1:8" x14ac:dyDescent="0.15">
      <c r="A233">
        <v>421</v>
      </c>
      <c r="B233" s="151">
        <f t="shared" si="6"/>
        <v>5.5901359883333331E-4</v>
      </c>
      <c r="D233">
        <v>579</v>
      </c>
      <c r="E233" s="141">
        <v>1.4089429170000001E-4</v>
      </c>
      <c r="F233" s="141">
        <v>6.6642760069999998E-4</v>
      </c>
      <c r="G233" s="141">
        <v>5.0014595040000004E-4</v>
      </c>
      <c r="H233" s="151">
        <f t="shared" si="7"/>
        <v>4.3582261426666666E-4</v>
      </c>
    </row>
    <row r="234" spans="1:8" x14ac:dyDescent="0.15">
      <c r="A234">
        <v>422</v>
      </c>
      <c r="B234" s="151">
        <f t="shared" si="6"/>
        <v>5.6562805549999998E-4</v>
      </c>
      <c r="D234">
        <v>578</v>
      </c>
      <c r="E234" s="141">
        <v>1.8170573459999999E-4</v>
      </c>
      <c r="F234" s="141">
        <v>6.6712760599999996E-4</v>
      </c>
      <c r="G234" s="141">
        <v>4.660679842E-4</v>
      </c>
      <c r="H234" s="151">
        <f t="shared" si="7"/>
        <v>4.3830044159999998E-4</v>
      </c>
    </row>
    <row r="235" spans="1:8" x14ac:dyDescent="0.15">
      <c r="A235">
        <v>423</v>
      </c>
      <c r="B235" s="151">
        <f t="shared" si="6"/>
        <v>5.3230638153333332E-4</v>
      </c>
      <c r="D235">
        <v>577</v>
      </c>
      <c r="E235" s="141">
        <v>1.491028816E-4</v>
      </c>
      <c r="F235" s="141">
        <v>6.4895401010000003E-4</v>
      </c>
      <c r="G235" s="141">
        <v>4.8617753780000003E-4</v>
      </c>
      <c r="H235" s="151">
        <f t="shared" si="7"/>
        <v>4.2807814316666665E-4</v>
      </c>
    </row>
    <row r="236" spans="1:8" x14ac:dyDescent="0.15">
      <c r="A236">
        <v>424</v>
      </c>
      <c r="B236" s="151">
        <f t="shared" si="6"/>
        <v>4.9147127233333335E-4</v>
      </c>
      <c r="D236">
        <v>576</v>
      </c>
      <c r="E236" s="141">
        <v>1.602896082E-4</v>
      </c>
      <c r="F236" s="141">
        <v>7.3557702130000002E-4</v>
      </c>
      <c r="G236" s="141">
        <v>4.8089091430000001E-4</v>
      </c>
      <c r="H236" s="151">
        <f t="shared" si="7"/>
        <v>4.5891918126666668E-4</v>
      </c>
    </row>
    <row r="237" spans="1:8" x14ac:dyDescent="0.15">
      <c r="A237">
        <v>425</v>
      </c>
      <c r="B237" s="151">
        <f t="shared" si="6"/>
        <v>5.4632483319999993E-4</v>
      </c>
      <c r="D237">
        <v>575</v>
      </c>
      <c r="E237" s="141">
        <v>1.5676782640000001E-4</v>
      </c>
      <c r="F237" s="141">
        <v>6.6002400129999998E-4</v>
      </c>
      <c r="G237" s="141">
        <v>5.1408883879999995E-4</v>
      </c>
      <c r="H237" s="151">
        <f t="shared" si="7"/>
        <v>4.4362688883333329E-4</v>
      </c>
    </row>
    <row r="238" spans="1:8" x14ac:dyDescent="0.15">
      <c r="A238">
        <v>426</v>
      </c>
      <c r="B238" s="151">
        <f t="shared" si="6"/>
        <v>4.7027867793333336E-4</v>
      </c>
      <c r="D238">
        <v>574</v>
      </c>
      <c r="E238" s="141">
        <v>1.042812E-4</v>
      </c>
      <c r="F238" s="141">
        <v>6.6059431989999996E-4</v>
      </c>
      <c r="G238" s="141">
        <v>4.3823750459999998E-4</v>
      </c>
      <c r="H238" s="151">
        <f t="shared" si="7"/>
        <v>4.0103767483333329E-4</v>
      </c>
    </row>
    <row r="239" spans="1:8" x14ac:dyDescent="0.15">
      <c r="A239">
        <v>427</v>
      </c>
      <c r="B239" s="151">
        <f t="shared" si="6"/>
        <v>5.3644885580000001E-4</v>
      </c>
      <c r="D239">
        <v>573</v>
      </c>
      <c r="E239" s="141">
        <v>1.66763537E-4</v>
      </c>
      <c r="F239" s="141">
        <v>7.0765143029999996E-4</v>
      </c>
      <c r="G239" s="141">
        <v>5.0258199919999997E-4</v>
      </c>
      <c r="H239" s="151">
        <f t="shared" si="7"/>
        <v>4.5899898883333332E-4</v>
      </c>
    </row>
    <row r="240" spans="1:8" x14ac:dyDescent="0.15">
      <c r="A240">
        <v>428</v>
      </c>
      <c r="B240" s="151">
        <f t="shared" si="6"/>
        <v>5.15237567E-4</v>
      </c>
      <c r="D240">
        <v>572</v>
      </c>
      <c r="E240" s="141">
        <v>1.9892744600000001E-4</v>
      </c>
      <c r="F240" s="141">
        <v>6.9033174079999998E-4</v>
      </c>
      <c r="G240" s="141">
        <v>4.4297944989999999E-4</v>
      </c>
      <c r="H240" s="151">
        <f t="shared" si="7"/>
        <v>4.4407954556666666E-4</v>
      </c>
    </row>
    <row r="241" spans="1:8" x14ac:dyDescent="0.15">
      <c r="A241">
        <v>429</v>
      </c>
      <c r="B241" s="151">
        <f t="shared" si="6"/>
        <v>4.7051037349999996E-4</v>
      </c>
      <c r="D241">
        <v>571</v>
      </c>
      <c r="E241" s="141">
        <v>1.6974157190000001E-4</v>
      </c>
      <c r="F241" s="141">
        <v>7.3153193810000002E-4</v>
      </c>
      <c r="G241" s="141">
        <v>4.9835775280000002E-4</v>
      </c>
      <c r="H241" s="151">
        <f t="shared" si="7"/>
        <v>4.6654375426666674E-4</v>
      </c>
    </row>
    <row r="242" spans="1:8" x14ac:dyDescent="0.15">
      <c r="A242">
        <v>430</v>
      </c>
      <c r="B242" s="151">
        <f t="shared" si="6"/>
        <v>5.5252035963333334E-4</v>
      </c>
      <c r="D242">
        <v>570</v>
      </c>
      <c r="E242" s="141">
        <v>1.719168504E-4</v>
      </c>
      <c r="F242" s="141">
        <v>7.3682161750000005E-4</v>
      </c>
      <c r="G242" s="141">
        <v>4.8736963070000001E-4</v>
      </c>
      <c r="H242" s="151">
        <f t="shared" si="7"/>
        <v>4.6536936620000005E-4</v>
      </c>
    </row>
    <row r="243" spans="1:8" x14ac:dyDescent="0.15">
      <c r="A243">
        <v>431</v>
      </c>
      <c r="B243" s="151">
        <f t="shared" si="6"/>
        <v>4.8916263040000001E-4</v>
      </c>
      <c r="D243">
        <v>569</v>
      </c>
      <c r="E243" s="141">
        <v>1.7950451E-4</v>
      </c>
      <c r="F243" s="141">
        <v>7.5053877660000005E-4</v>
      </c>
      <c r="G243" s="141">
        <v>5.3347490029999995E-4</v>
      </c>
      <c r="H243" s="151">
        <f t="shared" si="7"/>
        <v>4.8783939563333328E-4</v>
      </c>
    </row>
    <row r="244" spans="1:8" x14ac:dyDescent="0.15">
      <c r="A244">
        <v>432</v>
      </c>
      <c r="B244" s="151">
        <f t="shared" si="6"/>
        <v>4.7466146253333333E-4</v>
      </c>
      <c r="D244">
        <v>568</v>
      </c>
      <c r="E244" s="141">
        <v>2.5484446090000002E-4</v>
      </c>
      <c r="F244" s="141">
        <v>7.8201986619999997E-4</v>
      </c>
      <c r="G244" s="141">
        <v>5.4057646779999999E-4</v>
      </c>
      <c r="H244" s="151">
        <f t="shared" si="7"/>
        <v>5.2581359830000001E-4</v>
      </c>
    </row>
    <row r="245" spans="1:8" x14ac:dyDescent="0.15">
      <c r="A245">
        <v>433</v>
      </c>
      <c r="B245" s="151">
        <f t="shared" si="6"/>
        <v>4.977812835333333E-4</v>
      </c>
      <c r="D245">
        <v>567</v>
      </c>
      <c r="E245" s="141">
        <v>2.2417856959999999E-4</v>
      </c>
      <c r="F245" s="141">
        <v>7.4991642029999998E-4</v>
      </c>
      <c r="G245" s="141">
        <v>5.3339719309999998E-4</v>
      </c>
      <c r="H245" s="151">
        <f t="shared" si="7"/>
        <v>5.0249739433333332E-4</v>
      </c>
    </row>
    <row r="246" spans="1:8" x14ac:dyDescent="0.15">
      <c r="A246">
        <v>434</v>
      </c>
      <c r="B246" s="151">
        <f t="shared" si="6"/>
        <v>5.1410523399999998E-4</v>
      </c>
      <c r="D246">
        <v>566</v>
      </c>
      <c r="E246" s="141">
        <v>2.5212485339999997E-4</v>
      </c>
      <c r="F246" s="141">
        <v>7.4299296830000001E-4</v>
      </c>
      <c r="G246" s="141">
        <v>4.9470365049999999E-4</v>
      </c>
      <c r="H246" s="151">
        <f t="shared" si="7"/>
        <v>4.9660715739999997E-4</v>
      </c>
    </row>
    <row r="247" spans="1:8" x14ac:dyDescent="0.15">
      <c r="A247">
        <v>435</v>
      </c>
      <c r="B247" s="151">
        <f t="shared" si="6"/>
        <v>4.8391941043333334E-4</v>
      </c>
      <c r="D247">
        <v>565</v>
      </c>
      <c r="E247" s="141">
        <v>2.6196733230000001E-4</v>
      </c>
      <c r="F247" s="141">
        <v>7.1161845700000003E-4</v>
      </c>
      <c r="G247" s="141">
        <v>4.7542297399999999E-4</v>
      </c>
      <c r="H247" s="151">
        <f t="shared" si="7"/>
        <v>4.8300292109999999E-4</v>
      </c>
    </row>
    <row r="248" spans="1:8" x14ac:dyDescent="0.15">
      <c r="A248">
        <v>436</v>
      </c>
      <c r="B248" s="151">
        <f t="shared" si="6"/>
        <v>4.8979582303333334E-4</v>
      </c>
      <c r="D248">
        <v>564</v>
      </c>
      <c r="E248" s="141">
        <v>2.2368648209999999E-4</v>
      </c>
      <c r="F248" s="141">
        <v>7.3173939020000005E-4</v>
      </c>
      <c r="G248" s="141">
        <v>5.017527146E-4</v>
      </c>
      <c r="H248" s="151">
        <f t="shared" si="7"/>
        <v>4.8572619563333328E-4</v>
      </c>
    </row>
    <row r="249" spans="1:8" x14ac:dyDescent="0.15">
      <c r="A249">
        <v>437</v>
      </c>
      <c r="B249" s="151">
        <f t="shared" si="6"/>
        <v>4.8259574396666664E-4</v>
      </c>
      <c r="D249">
        <v>563</v>
      </c>
      <c r="E249" s="141">
        <v>2.1666781689999999E-4</v>
      </c>
      <c r="F249" s="141">
        <v>7.8642839799999997E-4</v>
      </c>
      <c r="G249" s="141">
        <v>5.3565204140000003E-4</v>
      </c>
      <c r="H249" s="151">
        <f t="shared" si="7"/>
        <v>5.1291608543333324E-4</v>
      </c>
    </row>
    <row r="250" spans="1:8" x14ac:dyDescent="0.15">
      <c r="A250">
        <v>438</v>
      </c>
      <c r="B250" s="151">
        <f t="shared" si="6"/>
        <v>5.0100467830000003E-4</v>
      </c>
      <c r="D250">
        <v>562</v>
      </c>
      <c r="E250" s="141">
        <v>1.8175752480000001E-4</v>
      </c>
      <c r="F250" s="141">
        <v>7.2702020410000002E-4</v>
      </c>
      <c r="G250" s="141">
        <v>5.1647319919999996E-4</v>
      </c>
      <c r="H250" s="151">
        <f t="shared" si="7"/>
        <v>4.750836427E-4</v>
      </c>
    </row>
    <row r="251" spans="1:8" x14ac:dyDescent="0.15">
      <c r="A251">
        <v>439</v>
      </c>
      <c r="B251" s="151">
        <f t="shared" si="6"/>
        <v>5.1103698206666668E-4</v>
      </c>
      <c r="D251">
        <v>561</v>
      </c>
      <c r="E251" s="141">
        <v>2.706962696E-4</v>
      </c>
      <c r="F251" s="141">
        <v>7.9262640789999996E-4</v>
      </c>
      <c r="G251" s="141">
        <v>5.1986827750000002E-4</v>
      </c>
      <c r="H251" s="151">
        <f t="shared" si="7"/>
        <v>5.2773031833333334E-4</v>
      </c>
    </row>
    <row r="252" spans="1:8" x14ac:dyDescent="0.15">
      <c r="A252">
        <v>440</v>
      </c>
      <c r="B252" s="151">
        <f t="shared" si="6"/>
        <v>4.9688249906666671E-4</v>
      </c>
      <c r="D252">
        <v>560</v>
      </c>
      <c r="E252" s="141">
        <v>2.2513684230000001E-4</v>
      </c>
      <c r="F252" s="141">
        <v>7.2574970550000003E-4</v>
      </c>
      <c r="G252" s="141">
        <v>5.3430430130000002E-4</v>
      </c>
      <c r="H252" s="151">
        <f t="shared" si="7"/>
        <v>4.950636163666666E-4</v>
      </c>
    </row>
    <row r="253" spans="1:8" x14ac:dyDescent="0.15">
      <c r="A253">
        <v>441</v>
      </c>
      <c r="B253" s="151">
        <f t="shared" si="6"/>
        <v>5.3501163103333339E-4</v>
      </c>
      <c r="D253">
        <v>559</v>
      </c>
      <c r="E253" s="141">
        <v>2.6028373399999998E-4</v>
      </c>
      <c r="F253" s="141">
        <v>7.9174467829999998E-4</v>
      </c>
      <c r="G253" s="141">
        <v>5.5636093020000003E-4</v>
      </c>
      <c r="H253" s="151">
        <f t="shared" si="7"/>
        <v>5.3612978083333331E-4</v>
      </c>
    </row>
    <row r="254" spans="1:8" x14ac:dyDescent="0.15">
      <c r="A254">
        <v>442</v>
      </c>
      <c r="B254" s="151">
        <f t="shared" si="6"/>
        <v>5.1632263543333328E-4</v>
      </c>
      <c r="D254">
        <v>558</v>
      </c>
      <c r="E254" s="141">
        <v>2.4552014659999998E-4</v>
      </c>
      <c r="F254" s="141">
        <v>7.5398758049999997E-4</v>
      </c>
      <c r="G254" s="141">
        <v>5.4728932449999996E-4</v>
      </c>
      <c r="H254" s="151">
        <f t="shared" si="7"/>
        <v>5.1559901719999994E-4</v>
      </c>
    </row>
    <row r="255" spans="1:8" x14ac:dyDescent="0.15">
      <c r="A255">
        <v>443</v>
      </c>
      <c r="B255" s="151">
        <f t="shared" si="6"/>
        <v>4.921341703000001E-4</v>
      </c>
      <c r="D255">
        <v>557</v>
      </c>
      <c r="E255" s="141">
        <v>2.280634799E-4</v>
      </c>
      <c r="F255" s="141">
        <v>7.5824029050000001E-4</v>
      </c>
      <c r="G255" s="141">
        <v>5.0763564650000001E-4</v>
      </c>
      <c r="H255" s="151">
        <f t="shared" si="7"/>
        <v>4.9797980563333333E-4</v>
      </c>
    </row>
    <row r="256" spans="1:8" x14ac:dyDescent="0.15">
      <c r="A256">
        <v>444</v>
      </c>
      <c r="B256" s="151">
        <f t="shared" si="6"/>
        <v>5.1183394193333326E-4</v>
      </c>
      <c r="D256">
        <v>556</v>
      </c>
      <c r="E256" s="141">
        <v>2.226505021E-4</v>
      </c>
      <c r="F256" s="141">
        <v>7.5707334330000001E-4</v>
      </c>
      <c r="G256" s="141">
        <v>5.0763564650000001E-4</v>
      </c>
      <c r="H256" s="151">
        <f t="shared" si="7"/>
        <v>4.9578649730000002E-4</v>
      </c>
    </row>
    <row r="257" spans="1:8" x14ac:dyDescent="0.15">
      <c r="A257">
        <v>445</v>
      </c>
      <c r="B257" s="151">
        <f t="shared" si="6"/>
        <v>5.3958397860000003E-4</v>
      </c>
      <c r="D257">
        <v>555</v>
      </c>
      <c r="E257" s="141">
        <v>2.4526112249999998E-4</v>
      </c>
      <c r="F257" s="141">
        <v>7.8816589670000002E-4</v>
      </c>
      <c r="G257" s="141">
        <v>5.2282284010000003E-4</v>
      </c>
      <c r="H257" s="151">
        <f t="shared" si="7"/>
        <v>5.1874995310000006E-4</v>
      </c>
    </row>
    <row r="258" spans="1:8" x14ac:dyDescent="0.15">
      <c r="A258">
        <v>446</v>
      </c>
      <c r="B258" s="151">
        <f t="shared" si="6"/>
        <v>5.0487272286666666E-4</v>
      </c>
      <c r="D258">
        <v>554</v>
      </c>
      <c r="E258" s="141">
        <v>2.3099014649999999E-4</v>
      </c>
      <c r="F258" s="141">
        <v>7.9249672130000004E-4</v>
      </c>
      <c r="G258" s="141">
        <v>5.8730947790000001E-4</v>
      </c>
      <c r="H258" s="151">
        <f t="shared" si="7"/>
        <v>5.3693211523333335E-4</v>
      </c>
    </row>
    <row r="259" spans="1:8" x14ac:dyDescent="0.15">
      <c r="A259">
        <v>447</v>
      </c>
      <c r="B259" s="151">
        <f t="shared" si="6"/>
        <v>5.3350487723333336E-4</v>
      </c>
      <c r="D259">
        <v>553</v>
      </c>
      <c r="E259" s="141">
        <v>2.43266797E-4</v>
      </c>
      <c r="F259" s="141">
        <v>7.6355622149999996E-4</v>
      </c>
      <c r="G259" s="141">
        <v>5.2917259749999995E-4</v>
      </c>
      <c r="H259" s="151">
        <f t="shared" si="7"/>
        <v>5.1199853866666656E-4</v>
      </c>
    </row>
    <row r="260" spans="1:8" x14ac:dyDescent="0.15">
      <c r="A260">
        <v>448</v>
      </c>
      <c r="B260" s="151">
        <f t="shared" si="6"/>
        <v>5.1221994606666669E-4</v>
      </c>
      <c r="D260">
        <v>552</v>
      </c>
      <c r="E260" s="141">
        <v>2.6124209400000002E-4</v>
      </c>
      <c r="F260" s="141">
        <v>7.3653639990000003E-4</v>
      </c>
      <c r="G260" s="141">
        <v>4.6109256799999998E-4</v>
      </c>
      <c r="H260" s="151">
        <f t="shared" si="7"/>
        <v>4.8629035396666664E-4</v>
      </c>
    </row>
    <row r="261" spans="1:8" x14ac:dyDescent="0.15">
      <c r="A261">
        <v>449</v>
      </c>
      <c r="B261" s="151">
        <f t="shared" si="6"/>
        <v>5.1558211753333332E-4</v>
      </c>
      <c r="D261">
        <v>551</v>
      </c>
      <c r="E261" s="141">
        <v>2.6554177749999998E-4</v>
      </c>
      <c r="F261" s="141">
        <v>7.7958218750000003E-4</v>
      </c>
      <c r="G261" s="141">
        <v>6.0055532959999997E-4</v>
      </c>
      <c r="H261" s="151">
        <f t="shared" si="7"/>
        <v>5.4855976486666664E-4</v>
      </c>
    </row>
    <row r="262" spans="1:8" x14ac:dyDescent="0.15">
      <c r="A262">
        <v>450</v>
      </c>
      <c r="B262" s="151">
        <f t="shared" si="6"/>
        <v>5.4094847289999995E-4</v>
      </c>
      <c r="D262">
        <v>550</v>
      </c>
      <c r="E262" s="141">
        <v>2.7085168399999999E-4</v>
      </c>
      <c r="F262" s="141">
        <v>7.4851617679999995E-4</v>
      </c>
      <c r="G262" s="141">
        <v>5.890202592E-4</v>
      </c>
      <c r="H262" s="151">
        <f t="shared" si="7"/>
        <v>5.3612937333333331E-4</v>
      </c>
    </row>
    <row r="263" spans="1:8" x14ac:dyDescent="0.15">
      <c r="A263">
        <v>451</v>
      </c>
      <c r="B263" s="151">
        <f t="shared" si="6"/>
        <v>5.2586527700000001E-4</v>
      </c>
      <c r="D263">
        <v>549</v>
      </c>
      <c r="E263" s="141">
        <v>2.26250515E-4</v>
      </c>
      <c r="F263" s="141">
        <v>7.1514473529999995E-4</v>
      </c>
      <c r="G263" s="141">
        <v>5.4863706459999998E-4</v>
      </c>
      <c r="H263" s="151">
        <f t="shared" si="7"/>
        <v>4.9667743829999997E-4</v>
      </c>
    </row>
    <row r="264" spans="1:8" x14ac:dyDescent="0.15">
      <c r="A264">
        <v>452</v>
      </c>
      <c r="B264" s="151">
        <f t="shared" si="6"/>
        <v>4.9508304803333339E-4</v>
      </c>
      <c r="D264">
        <v>548</v>
      </c>
      <c r="E264" s="141">
        <v>2.539379057E-4</v>
      </c>
      <c r="F264" s="141">
        <v>8.0289610200000002E-4</v>
      </c>
      <c r="G264" s="141">
        <v>5.5690522999999996E-4</v>
      </c>
      <c r="H264" s="151">
        <f t="shared" si="7"/>
        <v>5.3791307923333322E-4</v>
      </c>
    </row>
    <row r="265" spans="1:8" x14ac:dyDescent="0.15">
      <c r="A265">
        <v>453</v>
      </c>
      <c r="B265" s="151">
        <f t="shared" si="6"/>
        <v>5.4348557023333334E-4</v>
      </c>
      <c r="D265">
        <v>547</v>
      </c>
      <c r="E265" s="141">
        <v>2.6043914839999998E-4</v>
      </c>
      <c r="F265" s="141">
        <v>7.2829076090000005E-4</v>
      </c>
      <c r="G265" s="141">
        <v>5.4454198110000002E-4</v>
      </c>
      <c r="H265" s="151">
        <f t="shared" si="7"/>
        <v>5.1109063013333338E-4</v>
      </c>
    </row>
    <row r="266" spans="1:8" x14ac:dyDescent="0.15">
      <c r="A266">
        <v>454</v>
      </c>
      <c r="B266" s="151">
        <f t="shared" si="6"/>
        <v>5.2329685423333329E-4</v>
      </c>
      <c r="D266">
        <v>546</v>
      </c>
      <c r="E266" s="141">
        <v>2.823782561E-4</v>
      </c>
      <c r="F266" s="141">
        <v>7.4034812859999995E-4</v>
      </c>
      <c r="G266" s="141">
        <v>5.5708666330000003E-4</v>
      </c>
      <c r="H266" s="151">
        <f t="shared" si="7"/>
        <v>5.2660434933333338E-4</v>
      </c>
    </row>
    <row r="267" spans="1:8" x14ac:dyDescent="0.15">
      <c r="A267">
        <v>455</v>
      </c>
      <c r="B267" s="151">
        <f t="shared" si="6"/>
        <v>5.1986495963333328E-4</v>
      </c>
      <c r="D267">
        <v>545</v>
      </c>
      <c r="E267" s="141">
        <v>3.2053477480000001E-4</v>
      </c>
      <c r="F267" s="141">
        <v>8.0468552189999997E-4</v>
      </c>
      <c r="G267" s="141">
        <v>5.9531914300000005E-4</v>
      </c>
      <c r="H267" s="151">
        <f t="shared" si="7"/>
        <v>5.7351314656666668E-4</v>
      </c>
    </row>
    <row r="268" spans="1:8" x14ac:dyDescent="0.15">
      <c r="A268">
        <v>456</v>
      </c>
      <c r="B268" s="151">
        <f t="shared" si="6"/>
        <v>4.9840523083333329E-4</v>
      </c>
      <c r="D268">
        <v>544</v>
      </c>
      <c r="E268" s="141">
        <v>2.1301608649999999E-4</v>
      </c>
      <c r="F268" s="141">
        <v>7.2989839829999995E-4</v>
      </c>
      <c r="G268" s="141">
        <v>5.4539728439999995E-4</v>
      </c>
      <c r="H268" s="151">
        <f t="shared" si="7"/>
        <v>4.9610392306666663E-4</v>
      </c>
    </row>
    <row r="269" spans="1:8" x14ac:dyDescent="0.15">
      <c r="A269">
        <v>457</v>
      </c>
      <c r="B269" s="151">
        <f t="shared" ref="B269:B332" si="8">VLOOKUP(A269,$D$12:$H$612,5,FALSE)</f>
        <v>5.2277013309999997E-4</v>
      </c>
      <c r="D269">
        <v>543</v>
      </c>
      <c r="E269" s="141">
        <v>2.3202612649999999E-4</v>
      </c>
      <c r="F269" s="141">
        <v>7.3236168829999995E-4</v>
      </c>
      <c r="G269" s="141">
        <v>5.4677092700000001E-4</v>
      </c>
      <c r="H269" s="151">
        <f t="shared" ref="H269:H332" si="9">AVERAGE(E269:G269)</f>
        <v>5.0371958059999996E-4</v>
      </c>
    </row>
    <row r="270" spans="1:8" x14ac:dyDescent="0.15">
      <c r="A270">
        <v>458</v>
      </c>
      <c r="B270" s="151">
        <f t="shared" si="8"/>
        <v>5.7906673950000001E-4</v>
      </c>
      <c r="D270">
        <v>542</v>
      </c>
      <c r="E270" s="141">
        <v>2.669404785E-4</v>
      </c>
      <c r="F270" s="141">
        <v>7.8650622160000004E-4</v>
      </c>
      <c r="G270" s="141">
        <v>5.8982381600000005E-4</v>
      </c>
      <c r="H270" s="151">
        <f t="shared" si="9"/>
        <v>5.4775683870000001E-4</v>
      </c>
    </row>
    <row r="271" spans="1:8" x14ac:dyDescent="0.15">
      <c r="A271">
        <v>459</v>
      </c>
      <c r="B271" s="151">
        <f t="shared" si="8"/>
        <v>5.3427415936666662E-4</v>
      </c>
      <c r="D271">
        <v>541</v>
      </c>
      <c r="E271" s="141">
        <v>2.5256516529999998E-4</v>
      </c>
      <c r="F271" s="141">
        <v>7.1706349259999995E-4</v>
      </c>
      <c r="G271" s="141">
        <v>5.4127624029999999E-4</v>
      </c>
      <c r="H271" s="151">
        <f t="shared" si="9"/>
        <v>5.0363496606666664E-4</v>
      </c>
    </row>
    <row r="272" spans="1:8" x14ac:dyDescent="0.15">
      <c r="A272">
        <v>460</v>
      </c>
      <c r="B272" s="151">
        <f t="shared" si="8"/>
        <v>5.6920024020000004E-4</v>
      </c>
      <c r="D272">
        <v>540</v>
      </c>
      <c r="E272" s="141">
        <v>2.6528275339999998E-4</v>
      </c>
      <c r="F272" s="141">
        <v>7.6124828769999996E-4</v>
      </c>
      <c r="G272" s="141">
        <v>5.5283593249999996E-4</v>
      </c>
      <c r="H272" s="151">
        <f t="shared" si="9"/>
        <v>5.2645565786666663E-4</v>
      </c>
    </row>
    <row r="273" spans="1:8" x14ac:dyDescent="0.15">
      <c r="A273">
        <v>461</v>
      </c>
      <c r="B273" s="151">
        <f t="shared" si="8"/>
        <v>5.6779287599999998E-4</v>
      </c>
      <c r="D273">
        <v>539</v>
      </c>
      <c r="E273" s="141">
        <v>2.8175659830000001E-4</v>
      </c>
      <c r="F273" s="141">
        <v>7.6793867629999996E-4</v>
      </c>
      <c r="G273" s="141">
        <v>4.9338198729999999E-4</v>
      </c>
      <c r="H273" s="151">
        <f t="shared" si="9"/>
        <v>5.1435908730000006E-4</v>
      </c>
    </row>
    <row r="274" spans="1:8" x14ac:dyDescent="0.15">
      <c r="A274">
        <v>462</v>
      </c>
      <c r="B274" s="151">
        <f t="shared" si="8"/>
        <v>5.7543559036666669E-4</v>
      </c>
      <c r="D274">
        <v>538</v>
      </c>
      <c r="E274" s="141">
        <v>3.4374636020000001E-4</v>
      </c>
      <c r="F274" s="141">
        <v>8.254332351E-4</v>
      </c>
      <c r="G274" s="141">
        <v>5.9972581220000003E-4</v>
      </c>
      <c r="H274" s="151">
        <f t="shared" si="9"/>
        <v>5.8963513583333343E-4</v>
      </c>
    </row>
    <row r="275" spans="1:8" x14ac:dyDescent="0.15">
      <c r="A275">
        <v>463</v>
      </c>
      <c r="B275" s="151">
        <f t="shared" si="8"/>
        <v>5.7663272793333339E-4</v>
      </c>
      <c r="D275">
        <v>537</v>
      </c>
      <c r="E275" s="141">
        <v>3.1372180090000001E-4</v>
      </c>
      <c r="F275" s="141">
        <v>8.192866226E-4</v>
      </c>
      <c r="G275" s="141">
        <v>5.3477083570000004E-4</v>
      </c>
      <c r="H275" s="151">
        <f t="shared" si="9"/>
        <v>5.5592641973333337E-4</v>
      </c>
    </row>
    <row r="276" spans="1:8" x14ac:dyDescent="0.15">
      <c r="A276">
        <v>464</v>
      </c>
      <c r="B276" s="151">
        <f t="shared" si="8"/>
        <v>5.7230771439999997E-4</v>
      </c>
      <c r="D276">
        <v>536</v>
      </c>
      <c r="E276" s="141">
        <v>3.3830601019999999E-4</v>
      </c>
      <c r="F276" s="141">
        <v>7.7893387059999996E-4</v>
      </c>
      <c r="G276" s="141">
        <v>5.7266437219999995E-4</v>
      </c>
      <c r="H276" s="151">
        <f t="shared" si="9"/>
        <v>5.6330141766666654E-4</v>
      </c>
    </row>
    <row r="277" spans="1:8" x14ac:dyDescent="0.15">
      <c r="A277">
        <v>465</v>
      </c>
      <c r="B277" s="151">
        <f t="shared" si="8"/>
        <v>5.1656010326666659E-4</v>
      </c>
      <c r="D277">
        <v>535</v>
      </c>
      <c r="E277" s="141">
        <v>2.5852242829999997E-4</v>
      </c>
      <c r="F277" s="141">
        <v>6.9546536540000001E-4</v>
      </c>
      <c r="G277" s="141">
        <v>5.2505172790000005E-4</v>
      </c>
      <c r="H277" s="151">
        <f t="shared" si="9"/>
        <v>4.9301317386666666E-4</v>
      </c>
    </row>
    <row r="278" spans="1:8" x14ac:dyDescent="0.15">
      <c r="A278">
        <v>466</v>
      </c>
      <c r="B278" s="151">
        <f t="shared" si="8"/>
        <v>5.6058108263333333E-4</v>
      </c>
      <c r="D278">
        <v>534</v>
      </c>
      <c r="E278" s="141">
        <v>2.6502372929999998E-4</v>
      </c>
      <c r="F278" s="141">
        <v>7.2302710029999997E-4</v>
      </c>
      <c r="G278" s="141">
        <v>5.2569963739999999E-4</v>
      </c>
      <c r="H278" s="151">
        <f t="shared" si="9"/>
        <v>5.0458348899999996E-4</v>
      </c>
    </row>
    <row r="279" spans="1:8" x14ac:dyDescent="0.15">
      <c r="A279">
        <v>467</v>
      </c>
      <c r="B279" s="151">
        <f t="shared" si="8"/>
        <v>6.0350934900000003E-4</v>
      </c>
      <c r="D279">
        <v>533</v>
      </c>
      <c r="E279" s="141">
        <v>2.6924573469999999E-4</v>
      </c>
      <c r="F279" s="141">
        <v>7.2816113239999999E-4</v>
      </c>
      <c r="G279" s="141">
        <v>5.5589439580000001E-4</v>
      </c>
      <c r="H279" s="151">
        <f t="shared" si="9"/>
        <v>5.1776708763333335E-4</v>
      </c>
    </row>
    <row r="280" spans="1:8" x14ac:dyDescent="0.15">
      <c r="A280">
        <v>468</v>
      </c>
      <c r="B280" s="151">
        <f t="shared" si="8"/>
        <v>5.507046881E-4</v>
      </c>
      <c r="D280">
        <v>532</v>
      </c>
      <c r="E280" s="141">
        <v>2.9600335979999999E-4</v>
      </c>
      <c r="F280" s="141">
        <v>7.6506024930000005E-4</v>
      </c>
      <c r="G280" s="141">
        <v>5.4500851550000004E-4</v>
      </c>
      <c r="H280" s="151">
        <f t="shared" si="9"/>
        <v>5.3535737486666666E-4</v>
      </c>
    </row>
    <row r="281" spans="1:8" x14ac:dyDescent="0.15">
      <c r="A281">
        <v>469</v>
      </c>
      <c r="B281" s="151">
        <f t="shared" si="8"/>
        <v>6.5350779916666666E-4</v>
      </c>
      <c r="D281">
        <v>531</v>
      </c>
      <c r="E281" s="141">
        <v>3.1333320660000002E-4</v>
      </c>
      <c r="F281" s="141">
        <v>8.0782355509999998E-4</v>
      </c>
      <c r="G281" s="141">
        <v>5.5747543230000004E-4</v>
      </c>
      <c r="H281" s="151">
        <f t="shared" si="9"/>
        <v>5.595440646666667E-4</v>
      </c>
    </row>
    <row r="282" spans="1:8" x14ac:dyDescent="0.15">
      <c r="A282">
        <v>470</v>
      </c>
      <c r="B282" s="151">
        <f t="shared" si="8"/>
        <v>5.7230261156666668E-4</v>
      </c>
      <c r="D282">
        <v>530</v>
      </c>
      <c r="E282" s="141">
        <v>2.823782561E-4</v>
      </c>
      <c r="F282" s="141">
        <v>7.8391289569999995E-4</v>
      </c>
      <c r="G282" s="141">
        <v>5.8186613019999998E-4</v>
      </c>
      <c r="H282" s="151">
        <f t="shared" si="9"/>
        <v>5.4938576066666659E-4</v>
      </c>
    </row>
    <row r="283" spans="1:8" x14ac:dyDescent="0.15">
      <c r="A283">
        <v>471</v>
      </c>
      <c r="B283" s="151">
        <f t="shared" si="8"/>
        <v>6.0292150980000004E-4</v>
      </c>
      <c r="D283">
        <v>529</v>
      </c>
      <c r="E283" s="141">
        <v>2.7870008490000001E-4</v>
      </c>
      <c r="F283" s="141">
        <v>7.7112828150000001E-4</v>
      </c>
      <c r="G283" s="141">
        <v>5.5853812960000003E-4</v>
      </c>
      <c r="H283" s="151">
        <f t="shared" si="9"/>
        <v>5.3612216533333338E-4</v>
      </c>
    </row>
    <row r="284" spans="1:8" x14ac:dyDescent="0.15">
      <c r="A284">
        <v>472</v>
      </c>
      <c r="B284" s="151">
        <f t="shared" si="8"/>
        <v>5.397535763333334E-4</v>
      </c>
      <c r="D284">
        <v>528</v>
      </c>
      <c r="E284" s="141">
        <v>2.847613359E-4</v>
      </c>
      <c r="F284" s="141">
        <v>7.3205056829999998E-4</v>
      </c>
      <c r="G284" s="141">
        <v>5.1538465780000004E-4</v>
      </c>
      <c r="H284" s="151">
        <f t="shared" si="9"/>
        <v>5.1073218733333327E-4</v>
      </c>
    </row>
    <row r="285" spans="1:8" x14ac:dyDescent="0.15">
      <c r="A285">
        <v>473</v>
      </c>
      <c r="B285" s="151">
        <f t="shared" si="8"/>
        <v>6.2902546293333334E-4</v>
      </c>
      <c r="D285">
        <v>527</v>
      </c>
      <c r="E285" s="141">
        <v>3.0082144080000002E-4</v>
      </c>
      <c r="F285" s="141">
        <v>7.4447103540000001E-4</v>
      </c>
      <c r="G285" s="141">
        <v>5.6802469769999997E-4</v>
      </c>
      <c r="H285" s="151">
        <f t="shared" si="9"/>
        <v>5.3777239129999994E-4</v>
      </c>
    </row>
    <row r="286" spans="1:8" x14ac:dyDescent="0.15">
      <c r="A286">
        <v>474</v>
      </c>
      <c r="B286" s="151">
        <f t="shared" si="8"/>
        <v>6.0256501696666668E-4</v>
      </c>
      <c r="D286">
        <v>526</v>
      </c>
      <c r="E286" s="141">
        <v>2.8514987210000002E-4</v>
      </c>
      <c r="F286" s="141">
        <v>7.3288031850000002E-4</v>
      </c>
      <c r="G286" s="141">
        <v>5.5252492889999998E-4</v>
      </c>
      <c r="H286" s="151">
        <f t="shared" si="9"/>
        <v>5.2351837316666667E-4</v>
      </c>
    </row>
    <row r="287" spans="1:8" x14ac:dyDescent="0.15">
      <c r="A287">
        <v>475</v>
      </c>
      <c r="B287" s="151">
        <f t="shared" si="8"/>
        <v>6.2242618879999997E-4</v>
      </c>
      <c r="D287">
        <v>525</v>
      </c>
      <c r="E287" s="141">
        <v>2.95511185E-4</v>
      </c>
      <c r="F287" s="141">
        <v>7.5129076139999996E-4</v>
      </c>
      <c r="G287" s="141">
        <v>5.5716442880000003E-4</v>
      </c>
      <c r="H287" s="151">
        <f t="shared" si="9"/>
        <v>5.3465545840000002E-4</v>
      </c>
    </row>
    <row r="288" spans="1:8" x14ac:dyDescent="0.15">
      <c r="A288">
        <v>476</v>
      </c>
      <c r="B288" s="151">
        <f t="shared" si="8"/>
        <v>6.1843382233333331E-4</v>
      </c>
      <c r="D288">
        <v>524</v>
      </c>
      <c r="E288" s="141">
        <v>2.963400912E-4</v>
      </c>
      <c r="F288" s="141">
        <v>7.6666800310000005E-4</v>
      </c>
      <c r="G288" s="141">
        <v>5.6058575860000004E-4</v>
      </c>
      <c r="H288" s="151">
        <f t="shared" si="9"/>
        <v>5.4119795096666662E-4</v>
      </c>
    </row>
    <row r="289" spans="1:8" x14ac:dyDescent="0.15">
      <c r="A289">
        <v>477</v>
      </c>
      <c r="B289" s="151">
        <f t="shared" si="8"/>
        <v>6.3668565899999998E-4</v>
      </c>
      <c r="D289">
        <v>523</v>
      </c>
      <c r="E289" s="141">
        <v>3.7110442639999997E-4</v>
      </c>
      <c r="F289" s="141">
        <v>7.10840628E-4</v>
      </c>
      <c r="G289" s="141">
        <v>5.7743373329999996E-4</v>
      </c>
      <c r="H289" s="151">
        <f t="shared" si="9"/>
        <v>5.5312626256666668E-4</v>
      </c>
    </row>
    <row r="290" spans="1:8" x14ac:dyDescent="0.15">
      <c r="A290">
        <v>478</v>
      </c>
      <c r="B290" s="151">
        <f t="shared" si="8"/>
        <v>6.1959152419999999E-4</v>
      </c>
      <c r="D290">
        <v>522</v>
      </c>
      <c r="E290" s="141">
        <v>2.5064850339999998E-4</v>
      </c>
      <c r="F290" s="141">
        <v>7.7060965119999996E-4</v>
      </c>
      <c r="G290" s="141">
        <v>5.183651228E-4</v>
      </c>
      <c r="H290" s="151">
        <f t="shared" si="9"/>
        <v>5.1320775913333335E-4</v>
      </c>
    </row>
    <row r="291" spans="1:8" x14ac:dyDescent="0.15">
      <c r="A291">
        <v>479</v>
      </c>
      <c r="B291" s="151">
        <f t="shared" si="8"/>
        <v>6.0555747283333331E-4</v>
      </c>
      <c r="D291">
        <v>521</v>
      </c>
      <c r="E291" s="141">
        <v>3.6890225600000001E-4</v>
      </c>
      <c r="F291" s="141">
        <v>7.8834744639999998E-4</v>
      </c>
      <c r="G291" s="141">
        <v>5.8922765309999997E-4</v>
      </c>
      <c r="H291" s="151">
        <f t="shared" si="9"/>
        <v>5.8215911850000002E-4</v>
      </c>
    </row>
    <row r="292" spans="1:8" x14ac:dyDescent="0.15">
      <c r="A292">
        <v>480</v>
      </c>
      <c r="B292" s="151">
        <f t="shared" si="8"/>
        <v>6.031609664E-4</v>
      </c>
      <c r="D292">
        <v>520</v>
      </c>
      <c r="E292" s="141">
        <v>2.7520325970000002E-4</v>
      </c>
      <c r="F292" s="141">
        <v>7.3840335240000002E-4</v>
      </c>
      <c r="G292" s="141">
        <v>5.5799382970000001E-4</v>
      </c>
      <c r="H292" s="151">
        <f t="shared" si="9"/>
        <v>5.2386681393333339E-4</v>
      </c>
    </row>
    <row r="293" spans="1:8" x14ac:dyDescent="0.15">
      <c r="A293">
        <v>481</v>
      </c>
      <c r="B293" s="151">
        <f t="shared" si="8"/>
        <v>6.1462143396666662E-4</v>
      </c>
      <c r="D293">
        <v>519</v>
      </c>
      <c r="E293" s="141">
        <v>3.0711616269999998E-4</v>
      </c>
      <c r="F293" s="141">
        <v>7.0446229069999998E-4</v>
      </c>
      <c r="G293" s="141">
        <v>5.530692288E-4</v>
      </c>
      <c r="H293" s="151">
        <f t="shared" si="9"/>
        <v>5.2154922740000004E-4</v>
      </c>
    </row>
    <row r="294" spans="1:8" x14ac:dyDescent="0.15">
      <c r="A294">
        <v>482</v>
      </c>
      <c r="B294" s="151">
        <f t="shared" si="8"/>
        <v>5.6139836673333332E-4</v>
      </c>
      <c r="D294">
        <v>518</v>
      </c>
      <c r="E294" s="141">
        <v>3.4224378760000003E-4</v>
      </c>
      <c r="F294" s="141">
        <v>8.0185872500000005E-4</v>
      </c>
      <c r="G294" s="141">
        <v>5.7489349269999998E-4</v>
      </c>
      <c r="H294" s="151">
        <f t="shared" si="9"/>
        <v>5.7299866843333333E-4</v>
      </c>
    </row>
    <row r="295" spans="1:8" x14ac:dyDescent="0.15">
      <c r="A295">
        <v>483</v>
      </c>
      <c r="B295" s="151">
        <f t="shared" si="8"/>
        <v>6.2180834356666671E-4</v>
      </c>
      <c r="D295">
        <v>517</v>
      </c>
      <c r="E295" s="141">
        <v>3.1501703780000001E-4</v>
      </c>
      <c r="F295" s="141">
        <v>7.2823889789999999E-4</v>
      </c>
      <c r="G295" s="141">
        <v>4.9916113490000005E-4</v>
      </c>
      <c r="H295" s="151">
        <f t="shared" si="9"/>
        <v>5.1413902353333342E-4</v>
      </c>
    </row>
    <row r="296" spans="1:8" x14ac:dyDescent="0.15">
      <c r="A296">
        <v>484</v>
      </c>
      <c r="B296" s="151">
        <f t="shared" si="8"/>
        <v>5.9849603956666669E-4</v>
      </c>
      <c r="D296">
        <v>516</v>
      </c>
      <c r="E296" s="141">
        <v>3.2128603199999998E-4</v>
      </c>
      <c r="F296" s="141">
        <v>7.5261323949999998E-4</v>
      </c>
      <c r="G296" s="141">
        <v>5.456564249E-4</v>
      </c>
      <c r="H296" s="151">
        <f t="shared" si="9"/>
        <v>5.3985189879999997E-4</v>
      </c>
    </row>
    <row r="297" spans="1:8" x14ac:dyDescent="0.15">
      <c r="A297">
        <v>485</v>
      </c>
      <c r="B297" s="151">
        <f t="shared" si="8"/>
        <v>6.157187550999999E-4</v>
      </c>
      <c r="D297">
        <v>515</v>
      </c>
      <c r="E297" s="141">
        <v>2.7740496439999999E-4</v>
      </c>
      <c r="F297" s="141">
        <v>7.1574113100000001E-4</v>
      </c>
      <c r="G297" s="141">
        <v>5.1429617449999998E-4</v>
      </c>
      <c r="H297" s="151">
        <f t="shared" si="9"/>
        <v>5.0248075663333338E-4</v>
      </c>
    </row>
    <row r="298" spans="1:8" x14ac:dyDescent="0.15">
      <c r="A298">
        <v>486</v>
      </c>
      <c r="B298" s="151">
        <f t="shared" si="8"/>
        <v>5.7133440469999991E-4</v>
      </c>
      <c r="D298">
        <v>514</v>
      </c>
      <c r="E298" s="141">
        <v>3.0815231729999998E-4</v>
      </c>
      <c r="F298" s="141">
        <v>7.7823369070000004E-4</v>
      </c>
      <c r="G298" s="141">
        <v>5.9259741100000003E-4</v>
      </c>
      <c r="H298" s="151">
        <f t="shared" si="9"/>
        <v>5.5966113966666661E-4</v>
      </c>
    </row>
    <row r="299" spans="1:8" x14ac:dyDescent="0.15">
      <c r="A299">
        <v>487</v>
      </c>
      <c r="B299" s="151">
        <f t="shared" si="8"/>
        <v>5.956574556666666E-4</v>
      </c>
      <c r="D299">
        <v>513</v>
      </c>
      <c r="E299" s="141">
        <v>3.1758160909999998E-4</v>
      </c>
      <c r="F299" s="141">
        <v>7.8476872299999996E-4</v>
      </c>
      <c r="G299" s="141">
        <v>6.0649146330000005E-4</v>
      </c>
      <c r="H299" s="151">
        <f t="shared" si="9"/>
        <v>5.6961393180000007E-4</v>
      </c>
    </row>
    <row r="300" spans="1:8" x14ac:dyDescent="0.15">
      <c r="A300">
        <v>488</v>
      </c>
      <c r="B300" s="151">
        <f t="shared" si="8"/>
        <v>5.6578011326666666E-4</v>
      </c>
      <c r="D300">
        <v>512</v>
      </c>
      <c r="E300" s="141">
        <v>3.4592248270000001E-4</v>
      </c>
      <c r="F300" s="141">
        <v>7.4488593960000005E-4</v>
      </c>
      <c r="G300" s="141">
        <v>5.6794693229999995E-4</v>
      </c>
      <c r="H300" s="151">
        <f t="shared" si="9"/>
        <v>5.529184515333333E-4</v>
      </c>
    </row>
    <row r="301" spans="1:8" x14ac:dyDescent="0.15">
      <c r="A301">
        <v>489</v>
      </c>
      <c r="B301" s="151">
        <f t="shared" si="8"/>
        <v>5.8938840326666663E-4</v>
      </c>
      <c r="D301">
        <v>511</v>
      </c>
      <c r="E301" s="141">
        <v>3.115457948E-4</v>
      </c>
      <c r="F301" s="141">
        <v>7.5816246679999996E-4</v>
      </c>
      <c r="G301" s="141">
        <v>5.7051301699999996E-4</v>
      </c>
      <c r="H301" s="151">
        <f t="shared" si="9"/>
        <v>5.4674042619999987E-4</v>
      </c>
    </row>
    <row r="302" spans="1:8" x14ac:dyDescent="0.15">
      <c r="A302">
        <v>490</v>
      </c>
      <c r="B302" s="151">
        <f t="shared" si="8"/>
        <v>6.044862384333333E-4</v>
      </c>
      <c r="D302">
        <v>510</v>
      </c>
      <c r="E302" s="141">
        <v>2.8328486950000002E-4</v>
      </c>
      <c r="F302" s="141">
        <v>7.043326623E-4</v>
      </c>
      <c r="G302" s="141">
        <v>5.4793729209999997E-4</v>
      </c>
      <c r="H302" s="151">
        <f t="shared" si="9"/>
        <v>5.1185160796666672E-4</v>
      </c>
    </row>
    <row r="303" spans="1:8" x14ac:dyDescent="0.15">
      <c r="A303">
        <v>491</v>
      </c>
      <c r="B303" s="151">
        <f t="shared" si="8"/>
        <v>6.2304203553333341E-4</v>
      </c>
      <c r="D303">
        <v>509</v>
      </c>
      <c r="E303" s="141">
        <v>3.2504228880000002E-4</v>
      </c>
      <c r="F303" s="141">
        <v>7.454563747E-4</v>
      </c>
      <c r="G303" s="141">
        <v>5.597304553E-4</v>
      </c>
      <c r="H303" s="151">
        <f t="shared" si="9"/>
        <v>5.4340970626666669E-4</v>
      </c>
    </row>
    <row r="304" spans="1:8" x14ac:dyDescent="0.15">
      <c r="A304">
        <v>492</v>
      </c>
      <c r="B304" s="151">
        <f t="shared" si="8"/>
        <v>5.945763745E-4</v>
      </c>
      <c r="D304">
        <v>508</v>
      </c>
      <c r="E304" s="141">
        <v>3.1110542480000002E-4</v>
      </c>
      <c r="F304" s="141">
        <v>7.9680170169999995E-4</v>
      </c>
      <c r="G304" s="141">
        <v>5.4376438489999997E-4</v>
      </c>
      <c r="H304" s="151">
        <f t="shared" si="9"/>
        <v>5.5055717046666663E-4</v>
      </c>
    </row>
    <row r="305" spans="1:8" x14ac:dyDescent="0.15">
      <c r="A305">
        <v>493</v>
      </c>
      <c r="B305" s="151">
        <f t="shared" si="8"/>
        <v>6.4320056116666665E-4</v>
      </c>
      <c r="D305">
        <v>507</v>
      </c>
      <c r="E305" s="141">
        <v>3.3328027350000003E-4</v>
      </c>
      <c r="F305" s="141">
        <v>7.0552533730000003E-4</v>
      </c>
      <c r="G305" s="141">
        <v>5.9780763699999995E-4</v>
      </c>
      <c r="H305" s="151">
        <f t="shared" si="9"/>
        <v>5.4553774926666663E-4</v>
      </c>
    </row>
    <row r="306" spans="1:8" x14ac:dyDescent="0.15">
      <c r="A306">
        <v>494</v>
      </c>
      <c r="B306" s="151">
        <f t="shared" si="8"/>
        <v>5.8324764056666672E-4</v>
      </c>
      <c r="D306">
        <v>506</v>
      </c>
      <c r="E306" s="141">
        <v>3.4219195369999999E-4</v>
      </c>
      <c r="F306" s="141">
        <v>8.0370006619999998E-4</v>
      </c>
      <c r="G306" s="141">
        <v>6.6466466520000004E-4</v>
      </c>
      <c r="H306" s="151">
        <f t="shared" si="9"/>
        <v>6.035188950333333E-4</v>
      </c>
    </row>
    <row r="307" spans="1:8" x14ac:dyDescent="0.15">
      <c r="A307">
        <v>495</v>
      </c>
      <c r="B307" s="151">
        <f t="shared" si="8"/>
        <v>5.6947986980000005E-4</v>
      </c>
      <c r="D307">
        <v>505</v>
      </c>
      <c r="E307" s="141">
        <v>3.1724484869999998E-4</v>
      </c>
      <c r="F307" s="141">
        <v>8.6962908970000005E-4</v>
      </c>
      <c r="G307" s="141">
        <v>6.3106633020000005E-4</v>
      </c>
      <c r="H307" s="151">
        <f t="shared" si="9"/>
        <v>6.0598008953333332E-4</v>
      </c>
    </row>
    <row r="308" spans="1:8" x14ac:dyDescent="0.15">
      <c r="A308">
        <v>496</v>
      </c>
      <c r="B308" s="151">
        <f t="shared" si="8"/>
        <v>6.1528173196666671E-4</v>
      </c>
      <c r="D308">
        <v>504</v>
      </c>
      <c r="E308" s="141">
        <v>3.6900589479999999E-4</v>
      </c>
      <c r="F308" s="141">
        <v>8.2844169809999997E-4</v>
      </c>
      <c r="G308" s="141">
        <v>6.6710164539999996E-4</v>
      </c>
      <c r="H308" s="151">
        <f t="shared" si="9"/>
        <v>6.2151641276666657E-4</v>
      </c>
    </row>
    <row r="309" spans="1:8" x14ac:dyDescent="0.15">
      <c r="A309">
        <v>497</v>
      </c>
      <c r="B309" s="151">
        <f t="shared" si="8"/>
        <v>6.0660705396666664E-4</v>
      </c>
      <c r="D309">
        <v>503</v>
      </c>
      <c r="E309" s="141">
        <v>3.0553599939999999E-4</v>
      </c>
      <c r="F309" s="141">
        <v>8.1835297170000003E-4</v>
      </c>
      <c r="G309" s="141">
        <v>6.8434263810000003E-4</v>
      </c>
      <c r="H309" s="151">
        <f t="shared" si="9"/>
        <v>6.0274386973333341E-4</v>
      </c>
    </row>
    <row r="310" spans="1:8" x14ac:dyDescent="0.15">
      <c r="A310">
        <v>498</v>
      </c>
      <c r="B310" s="151">
        <f t="shared" si="8"/>
        <v>6.2094568663333333E-4</v>
      </c>
      <c r="D310">
        <v>502</v>
      </c>
      <c r="E310" s="141">
        <v>3.2050887240000001E-4</v>
      </c>
      <c r="F310" s="141">
        <v>8.1830110869999997E-4</v>
      </c>
      <c r="G310" s="141">
        <v>6.7573500559999996E-4</v>
      </c>
      <c r="H310" s="151">
        <f t="shared" si="9"/>
        <v>6.0484832889999996E-4</v>
      </c>
    </row>
    <row r="311" spans="1:8" x14ac:dyDescent="0.15">
      <c r="A311">
        <v>499</v>
      </c>
      <c r="B311" s="151">
        <f t="shared" si="8"/>
        <v>5.8422612106666654E-4</v>
      </c>
      <c r="D311">
        <v>501</v>
      </c>
      <c r="E311" s="141">
        <v>3.4201060769999998E-4</v>
      </c>
      <c r="F311" s="141">
        <v>8.2154292610000005E-4</v>
      </c>
      <c r="G311" s="141">
        <v>6.7723874240000002E-4</v>
      </c>
      <c r="H311" s="151">
        <f t="shared" si="9"/>
        <v>6.1359742539999996E-4</v>
      </c>
    </row>
    <row r="312" spans="1:8" x14ac:dyDescent="0.15">
      <c r="A312">
        <v>500</v>
      </c>
      <c r="B312" s="151">
        <f t="shared" si="8"/>
        <v>5.9495362803333341E-4</v>
      </c>
      <c r="D312">
        <v>500</v>
      </c>
      <c r="E312" s="141">
        <v>3.4159611099999999E-4</v>
      </c>
      <c r="F312" s="141">
        <v>7.9037022080000001E-4</v>
      </c>
      <c r="G312" s="141">
        <v>6.5289455230000001E-4</v>
      </c>
      <c r="H312" s="151">
        <f t="shared" si="9"/>
        <v>5.9495362803333341E-4</v>
      </c>
    </row>
    <row r="313" spans="1:8" x14ac:dyDescent="0.15">
      <c r="A313">
        <v>501</v>
      </c>
      <c r="B313" s="151">
        <f t="shared" si="8"/>
        <v>6.1359742539999996E-4</v>
      </c>
      <c r="D313">
        <v>499</v>
      </c>
      <c r="E313" s="141">
        <v>3.1421397579999997E-4</v>
      </c>
      <c r="F313" s="141">
        <v>7.7564048119999995E-4</v>
      </c>
      <c r="G313" s="141">
        <v>6.6282390620000001E-4</v>
      </c>
      <c r="H313" s="151">
        <f t="shared" si="9"/>
        <v>5.8422612106666654E-4</v>
      </c>
    </row>
    <row r="314" spans="1:8" x14ac:dyDescent="0.15">
      <c r="A314">
        <v>502</v>
      </c>
      <c r="B314" s="151">
        <f t="shared" si="8"/>
        <v>6.0484832889999996E-4</v>
      </c>
      <c r="D314">
        <v>498</v>
      </c>
      <c r="E314" s="141">
        <v>3.3413514030000002E-4</v>
      </c>
      <c r="F314" s="141">
        <v>8.2219130130000003E-4</v>
      </c>
      <c r="G314" s="141">
        <v>7.065106183E-4</v>
      </c>
      <c r="H314" s="151">
        <f t="shared" si="9"/>
        <v>6.2094568663333333E-4</v>
      </c>
    </row>
    <row r="315" spans="1:8" x14ac:dyDescent="0.15">
      <c r="A315">
        <v>503</v>
      </c>
      <c r="B315" s="151">
        <f t="shared" si="8"/>
        <v>6.0274386973333341E-4</v>
      </c>
      <c r="D315">
        <v>497</v>
      </c>
      <c r="E315" s="141">
        <v>3.379692498E-4</v>
      </c>
      <c r="F315" s="141">
        <v>8.2102423770000004E-4</v>
      </c>
      <c r="G315" s="141">
        <v>6.6082767440000004E-4</v>
      </c>
      <c r="H315" s="151">
        <f t="shared" si="9"/>
        <v>6.0660705396666664E-4</v>
      </c>
    </row>
    <row r="316" spans="1:8" x14ac:dyDescent="0.15">
      <c r="A316">
        <v>504</v>
      </c>
      <c r="B316" s="151">
        <f t="shared" si="8"/>
        <v>6.2151641276666657E-4</v>
      </c>
      <c r="D316">
        <v>496</v>
      </c>
      <c r="E316" s="141">
        <v>3.4333183430000001E-4</v>
      </c>
      <c r="F316" s="141">
        <v>8.1583729479999998E-4</v>
      </c>
      <c r="G316" s="141">
        <v>6.8667606679999999E-4</v>
      </c>
      <c r="H316" s="151">
        <f t="shared" si="9"/>
        <v>6.1528173196666671E-4</v>
      </c>
    </row>
    <row r="317" spans="1:8" x14ac:dyDescent="0.15">
      <c r="A317">
        <v>505</v>
      </c>
      <c r="B317" s="151">
        <f t="shared" si="8"/>
        <v>6.0598008953333332E-4</v>
      </c>
      <c r="D317">
        <v>495</v>
      </c>
      <c r="E317" s="141">
        <v>2.9369792900000002E-4</v>
      </c>
      <c r="F317" s="141">
        <v>7.7045406210000001E-4</v>
      </c>
      <c r="G317" s="141">
        <v>6.4428761829999996E-4</v>
      </c>
      <c r="H317" s="151">
        <f t="shared" si="9"/>
        <v>5.6947986980000005E-4</v>
      </c>
    </row>
    <row r="318" spans="1:8" x14ac:dyDescent="0.15">
      <c r="A318">
        <v>506</v>
      </c>
      <c r="B318" s="151">
        <f t="shared" si="8"/>
        <v>6.035188950333333E-4</v>
      </c>
      <c r="D318">
        <v>494</v>
      </c>
      <c r="E318" s="141">
        <v>3.2727015789999999E-4</v>
      </c>
      <c r="F318" s="141">
        <v>7.8819185730000002E-4</v>
      </c>
      <c r="G318" s="141">
        <v>6.3428090650000004E-4</v>
      </c>
      <c r="H318" s="151">
        <f t="shared" si="9"/>
        <v>5.8324764056666672E-4</v>
      </c>
    </row>
    <row r="319" spans="1:8" x14ac:dyDescent="0.15">
      <c r="A319">
        <v>507</v>
      </c>
      <c r="B319" s="151">
        <f t="shared" si="8"/>
        <v>5.4553774926666663E-4</v>
      </c>
      <c r="D319">
        <v>493</v>
      </c>
      <c r="E319" s="141">
        <v>3.9864561399999997E-4</v>
      </c>
      <c r="F319" s="141">
        <v>8.1575947120000002E-4</v>
      </c>
      <c r="G319" s="141">
        <v>7.1519659830000001E-4</v>
      </c>
      <c r="H319" s="151">
        <f t="shared" si="9"/>
        <v>6.4320056116666665E-4</v>
      </c>
    </row>
    <row r="320" spans="1:8" x14ac:dyDescent="0.15">
      <c r="A320">
        <v>508</v>
      </c>
      <c r="B320" s="151">
        <f t="shared" si="8"/>
        <v>5.5055717046666663E-4</v>
      </c>
      <c r="D320">
        <v>492</v>
      </c>
      <c r="E320" s="141">
        <v>3.2846181420000001E-4</v>
      </c>
      <c r="F320" s="141">
        <v>7.8715453859999997E-4</v>
      </c>
      <c r="G320" s="141">
        <v>6.6811277070000002E-4</v>
      </c>
      <c r="H320" s="151">
        <f t="shared" si="9"/>
        <v>5.945763745E-4</v>
      </c>
    </row>
    <row r="321" spans="1:8" x14ac:dyDescent="0.15">
      <c r="A321">
        <v>509</v>
      </c>
      <c r="B321" s="151">
        <f t="shared" si="8"/>
        <v>5.4340970626666669E-4</v>
      </c>
      <c r="D321">
        <v>491</v>
      </c>
      <c r="E321" s="141">
        <v>3.6846182770000001E-4</v>
      </c>
      <c r="F321" s="141">
        <v>7.766518393E-4</v>
      </c>
      <c r="G321" s="141">
        <v>7.2401243959999996E-4</v>
      </c>
      <c r="H321" s="151">
        <f t="shared" si="9"/>
        <v>6.2304203553333341E-4</v>
      </c>
    </row>
    <row r="322" spans="1:8" x14ac:dyDescent="0.15">
      <c r="A322">
        <v>510</v>
      </c>
      <c r="B322" s="151">
        <f t="shared" si="8"/>
        <v>5.1185160796666672E-4</v>
      </c>
      <c r="D322">
        <v>490</v>
      </c>
      <c r="E322" s="141">
        <v>3.5548213049999998E-4</v>
      </c>
      <c r="F322" s="141">
        <v>8.2403270060000004E-4</v>
      </c>
      <c r="G322" s="141">
        <v>6.3394388419999999E-4</v>
      </c>
      <c r="H322" s="151">
        <f t="shared" si="9"/>
        <v>6.044862384333333E-4</v>
      </c>
    </row>
    <row r="323" spans="1:8" x14ac:dyDescent="0.15">
      <c r="A323">
        <v>511</v>
      </c>
      <c r="B323" s="151">
        <f t="shared" si="8"/>
        <v>5.4674042619999987E-4</v>
      </c>
      <c r="D323">
        <v>489</v>
      </c>
      <c r="E323" s="141">
        <v>3.409484634E-4</v>
      </c>
      <c r="F323" s="141">
        <v>7.8806217060000002E-4</v>
      </c>
      <c r="G323" s="141">
        <v>6.3915457579999998E-4</v>
      </c>
      <c r="H323" s="151">
        <f t="shared" si="9"/>
        <v>5.8938840326666663E-4</v>
      </c>
    </row>
    <row r="324" spans="1:8" x14ac:dyDescent="0.15">
      <c r="A324">
        <v>512</v>
      </c>
      <c r="B324" s="151">
        <f t="shared" si="8"/>
        <v>5.529184515333333E-4</v>
      </c>
      <c r="D324">
        <v>488</v>
      </c>
      <c r="E324" s="141">
        <v>2.9737624570000003E-4</v>
      </c>
      <c r="F324" s="141">
        <v>7.6762749810000005E-4</v>
      </c>
      <c r="G324" s="141">
        <v>6.3233659599999995E-4</v>
      </c>
      <c r="H324" s="151">
        <f t="shared" si="9"/>
        <v>5.6578011326666666E-4</v>
      </c>
    </row>
    <row r="325" spans="1:8" x14ac:dyDescent="0.15">
      <c r="A325">
        <v>513</v>
      </c>
      <c r="B325" s="151">
        <f t="shared" si="8"/>
        <v>5.6961393180000007E-4</v>
      </c>
      <c r="D325">
        <v>487</v>
      </c>
      <c r="E325" s="141">
        <v>3.5789152030000002E-4</v>
      </c>
      <c r="F325" s="141">
        <v>7.8033423049999999E-4</v>
      </c>
      <c r="G325" s="141">
        <v>6.4874661619999995E-4</v>
      </c>
      <c r="H325" s="151">
        <f t="shared" si="9"/>
        <v>5.956574556666666E-4</v>
      </c>
    </row>
    <row r="326" spans="1:8" x14ac:dyDescent="0.15">
      <c r="A326">
        <v>514</v>
      </c>
      <c r="B326" s="151">
        <f t="shared" si="8"/>
        <v>5.5966113966666661E-4</v>
      </c>
      <c r="D326">
        <v>486</v>
      </c>
      <c r="E326" s="141">
        <v>3.0628719829999999E-4</v>
      </c>
      <c r="F326" s="141">
        <v>7.7001319729999996E-4</v>
      </c>
      <c r="G326" s="141">
        <v>6.3770281849999996E-4</v>
      </c>
      <c r="H326" s="151">
        <f t="shared" si="9"/>
        <v>5.7133440469999991E-4</v>
      </c>
    </row>
    <row r="327" spans="1:8" x14ac:dyDescent="0.15">
      <c r="A327">
        <v>515</v>
      </c>
      <c r="B327" s="151">
        <f t="shared" si="8"/>
        <v>5.0248075663333338E-4</v>
      </c>
      <c r="D327">
        <v>485</v>
      </c>
      <c r="E327" s="141">
        <v>3.8242642769999998E-4</v>
      </c>
      <c r="F327" s="141">
        <v>7.8528735320000003E-4</v>
      </c>
      <c r="G327" s="141">
        <v>6.7944248439999997E-4</v>
      </c>
      <c r="H327" s="151">
        <f t="shared" si="9"/>
        <v>6.157187550999999E-4</v>
      </c>
    </row>
    <row r="328" spans="1:8" x14ac:dyDescent="0.15">
      <c r="A328">
        <v>516</v>
      </c>
      <c r="B328" s="151">
        <f t="shared" si="8"/>
        <v>5.3985189879999997E-4</v>
      </c>
      <c r="D328">
        <v>484</v>
      </c>
      <c r="E328" s="141">
        <v>2.946563764E-4</v>
      </c>
      <c r="F328" s="141">
        <v>8.2691153509999995E-4</v>
      </c>
      <c r="G328" s="141">
        <v>6.7392020720000005E-4</v>
      </c>
      <c r="H328" s="151">
        <f t="shared" si="9"/>
        <v>5.9849603956666669E-4</v>
      </c>
    </row>
    <row r="329" spans="1:8" x14ac:dyDescent="0.15">
      <c r="A329">
        <v>517</v>
      </c>
      <c r="B329" s="151">
        <f t="shared" si="8"/>
        <v>5.1413902353333342E-4</v>
      </c>
      <c r="D329">
        <v>483</v>
      </c>
      <c r="E329" s="141">
        <v>3.6908360200000001E-4</v>
      </c>
      <c r="F329" s="141">
        <v>8.1132468770000001E-4</v>
      </c>
      <c r="G329" s="141">
        <v>6.8501674099999996E-4</v>
      </c>
      <c r="H329" s="151">
        <f t="shared" si="9"/>
        <v>6.2180834356666671E-4</v>
      </c>
    </row>
    <row r="330" spans="1:8" x14ac:dyDescent="0.15">
      <c r="A330">
        <v>518</v>
      </c>
      <c r="B330" s="151">
        <f t="shared" si="8"/>
        <v>5.7299866843333333E-4</v>
      </c>
      <c r="D330">
        <v>482</v>
      </c>
      <c r="E330" s="141">
        <v>2.9662504679999998E-4</v>
      </c>
      <c r="F330" s="141">
        <v>7.5925159040000001E-4</v>
      </c>
      <c r="G330" s="141">
        <v>6.2831846299999999E-4</v>
      </c>
      <c r="H330" s="151">
        <f t="shared" si="9"/>
        <v>5.6139836673333332E-4</v>
      </c>
    </row>
    <row r="331" spans="1:8" x14ac:dyDescent="0.15">
      <c r="A331">
        <v>519</v>
      </c>
      <c r="B331" s="151">
        <f t="shared" si="8"/>
        <v>5.2154922740000004E-4</v>
      </c>
      <c r="D331">
        <v>481</v>
      </c>
      <c r="E331" s="141">
        <v>3.6501607969999998E-4</v>
      </c>
      <c r="F331" s="141">
        <v>8.30153469E-4</v>
      </c>
      <c r="G331" s="141">
        <v>6.4869475319999999E-4</v>
      </c>
      <c r="H331" s="151">
        <f t="shared" si="9"/>
        <v>6.1462143396666662E-4</v>
      </c>
    </row>
    <row r="332" spans="1:8" x14ac:dyDescent="0.15">
      <c r="A332">
        <v>520</v>
      </c>
      <c r="B332" s="151">
        <f t="shared" si="8"/>
        <v>5.2386681393333339E-4</v>
      </c>
      <c r="D332">
        <v>480</v>
      </c>
      <c r="E332" s="141">
        <v>3.4923854399999997E-4</v>
      </c>
      <c r="F332" s="141">
        <v>7.8432785810000005E-4</v>
      </c>
      <c r="G332" s="141">
        <v>6.7591649709999998E-4</v>
      </c>
      <c r="H332" s="151">
        <f t="shared" si="9"/>
        <v>6.031609664E-4</v>
      </c>
    </row>
    <row r="333" spans="1:8" x14ac:dyDescent="0.15">
      <c r="A333">
        <v>521</v>
      </c>
      <c r="B333" s="151">
        <f t="shared" ref="B333:B396" si="10">VLOOKUP(A333,$D$12:$H$612,5,FALSE)</f>
        <v>5.8215911850000002E-4</v>
      </c>
      <c r="D333">
        <v>479</v>
      </c>
      <c r="E333" s="141">
        <v>3.4387587219999999E-4</v>
      </c>
      <c r="F333" s="141">
        <v>7.9879857370000003E-4</v>
      </c>
      <c r="G333" s="141">
        <v>6.7399797259999996E-4</v>
      </c>
      <c r="H333" s="151">
        <f t="shared" ref="H333:H396" si="11">AVERAGE(E333:G333)</f>
        <v>6.0555747283333331E-4</v>
      </c>
    </row>
    <row r="334" spans="1:8" x14ac:dyDescent="0.15">
      <c r="A334">
        <v>522</v>
      </c>
      <c r="B334" s="151">
        <f t="shared" si="10"/>
        <v>5.1320775913333335E-4</v>
      </c>
      <c r="D334">
        <v>478</v>
      </c>
      <c r="E334" s="141">
        <v>3.414665698E-4</v>
      </c>
      <c r="F334" s="141">
        <v>8.5990247319999997E-4</v>
      </c>
      <c r="G334" s="141">
        <v>6.5740552960000004E-4</v>
      </c>
      <c r="H334" s="151">
        <f t="shared" si="11"/>
        <v>6.1959152419999999E-4</v>
      </c>
    </row>
    <row r="335" spans="1:8" x14ac:dyDescent="0.15">
      <c r="A335">
        <v>523</v>
      </c>
      <c r="B335" s="151">
        <f t="shared" si="10"/>
        <v>5.5312626256666668E-4</v>
      </c>
      <c r="D335">
        <v>477</v>
      </c>
      <c r="E335" s="141">
        <v>3.68176843E-4</v>
      </c>
      <c r="F335" s="141">
        <v>8.4470352159999999E-4</v>
      </c>
      <c r="G335" s="141">
        <v>6.9717661240000005E-4</v>
      </c>
      <c r="H335" s="151">
        <f t="shared" si="11"/>
        <v>6.3668565899999998E-4</v>
      </c>
    </row>
    <row r="336" spans="1:8" x14ac:dyDescent="0.15">
      <c r="A336">
        <v>524</v>
      </c>
      <c r="B336" s="151">
        <f t="shared" si="10"/>
        <v>5.4119795096666662E-4</v>
      </c>
      <c r="D336">
        <v>476</v>
      </c>
      <c r="E336" s="141">
        <v>3.3677756440000001E-4</v>
      </c>
      <c r="F336" s="141">
        <v>8.5409259190000002E-4</v>
      </c>
      <c r="G336" s="141">
        <v>6.6443131069999996E-4</v>
      </c>
      <c r="H336" s="151">
        <f t="shared" si="11"/>
        <v>6.1843382233333331E-4</v>
      </c>
    </row>
    <row r="337" spans="1:8" x14ac:dyDescent="0.15">
      <c r="A337">
        <v>525</v>
      </c>
      <c r="B337" s="151">
        <f t="shared" si="10"/>
        <v>5.3465545840000002E-4</v>
      </c>
      <c r="D337">
        <v>475</v>
      </c>
      <c r="E337" s="141">
        <v>3.3340978550000001E-4</v>
      </c>
      <c r="F337" s="141">
        <v>8.4542972040000004E-4</v>
      </c>
      <c r="G337" s="141">
        <v>6.8843906049999997E-4</v>
      </c>
      <c r="H337" s="151">
        <f t="shared" si="11"/>
        <v>6.2242618879999997E-4</v>
      </c>
    </row>
    <row r="338" spans="1:8" x14ac:dyDescent="0.15">
      <c r="A338">
        <v>526</v>
      </c>
      <c r="B338" s="151">
        <f t="shared" si="10"/>
        <v>5.2351837316666667E-4</v>
      </c>
      <c r="D338">
        <v>474</v>
      </c>
      <c r="E338" s="141">
        <v>3.5664797179999998E-4</v>
      </c>
      <c r="F338" s="141">
        <v>8.0460775639999997E-4</v>
      </c>
      <c r="G338" s="141">
        <v>6.4643932270000003E-4</v>
      </c>
      <c r="H338" s="151">
        <f t="shared" si="11"/>
        <v>6.0256501696666668E-4</v>
      </c>
    </row>
    <row r="339" spans="1:8" x14ac:dyDescent="0.15">
      <c r="A339">
        <v>527</v>
      </c>
      <c r="B339" s="151">
        <f t="shared" si="10"/>
        <v>5.3777239129999994E-4</v>
      </c>
      <c r="D339">
        <v>473</v>
      </c>
      <c r="E339" s="141">
        <v>3.7369524940000001E-4</v>
      </c>
      <c r="F339" s="141">
        <v>8.2994595870000004E-4</v>
      </c>
      <c r="G339" s="141">
        <v>6.8343518070000003E-4</v>
      </c>
      <c r="H339" s="151">
        <f t="shared" si="11"/>
        <v>6.2902546293333334E-4</v>
      </c>
    </row>
    <row r="340" spans="1:8" x14ac:dyDescent="0.15">
      <c r="A340">
        <v>528</v>
      </c>
      <c r="B340" s="151">
        <f t="shared" si="10"/>
        <v>5.1073218733333327E-4</v>
      </c>
      <c r="D340">
        <v>472</v>
      </c>
      <c r="E340" s="141">
        <v>2.6424668609999999E-4</v>
      </c>
      <c r="F340" s="141">
        <v>7.6596782310000004E-4</v>
      </c>
      <c r="G340" s="141">
        <v>5.890462198E-4</v>
      </c>
      <c r="H340" s="151">
        <f t="shared" si="11"/>
        <v>5.397535763333334E-4</v>
      </c>
    </row>
    <row r="341" spans="1:8" x14ac:dyDescent="0.15">
      <c r="A341">
        <v>529</v>
      </c>
      <c r="B341" s="151">
        <f t="shared" si="10"/>
        <v>5.3612216533333338E-4</v>
      </c>
      <c r="D341">
        <v>471</v>
      </c>
      <c r="E341" s="141">
        <v>3.357931273E-4</v>
      </c>
      <c r="F341" s="141">
        <v>8.4724527550000003E-4</v>
      </c>
      <c r="G341" s="141">
        <v>6.2572612659999997E-4</v>
      </c>
      <c r="H341" s="151">
        <f t="shared" si="11"/>
        <v>6.0292150980000004E-4</v>
      </c>
    </row>
    <row r="342" spans="1:8" x14ac:dyDescent="0.15">
      <c r="A342">
        <v>530</v>
      </c>
      <c r="B342" s="151">
        <f t="shared" si="10"/>
        <v>5.4938576066666659E-4</v>
      </c>
      <c r="D342">
        <v>470</v>
      </c>
      <c r="E342" s="141">
        <v>2.8344028399999999E-4</v>
      </c>
      <c r="F342" s="141">
        <v>7.9682760410000001E-4</v>
      </c>
      <c r="G342" s="141">
        <v>6.3663994660000003E-4</v>
      </c>
      <c r="H342" s="151">
        <f t="shared" si="11"/>
        <v>5.7230261156666668E-4</v>
      </c>
    </row>
    <row r="343" spans="1:8" x14ac:dyDescent="0.15">
      <c r="A343">
        <v>531</v>
      </c>
      <c r="B343" s="151">
        <f t="shared" si="10"/>
        <v>5.595440646666667E-4</v>
      </c>
      <c r="D343">
        <v>469</v>
      </c>
      <c r="E343" s="141">
        <v>3.9589920200000002E-4</v>
      </c>
      <c r="F343" s="141">
        <v>8.603174938E-4</v>
      </c>
      <c r="G343" s="141">
        <v>7.043067017E-4</v>
      </c>
      <c r="H343" s="151">
        <f t="shared" si="11"/>
        <v>6.5350779916666666E-4</v>
      </c>
    </row>
    <row r="344" spans="1:8" x14ac:dyDescent="0.15">
      <c r="A344">
        <v>532</v>
      </c>
      <c r="B344" s="151">
        <f t="shared" si="10"/>
        <v>5.3535737486666666E-4</v>
      </c>
      <c r="D344">
        <v>468</v>
      </c>
      <c r="E344" s="141">
        <v>2.9690997329999999E-4</v>
      </c>
      <c r="F344" s="141">
        <v>7.8502803810000005E-4</v>
      </c>
      <c r="G344" s="141">
        <v>5.7017605289999996E-4</v>
      </c>
      <c r="H344" s="151">
        <f t="shared" si="11"/>
        <v>5.507046881E-4</v>
      </c>
    </row>
    <row r="345" spans="1:8" x14ac:dyDescent="0.15">
      <c r="A345">
        <v>533</v>
      </c>
      <c r="B345" s="151">
        <f t="shared" si="10"/>
        <v>5.1776708763333335E-4</v>
      </c>
      <c r="D345">
        <v>467</v>
      </c>
      <c r="E345" s="141">
        <v>3.6936858670000002E-4</v>
      </c>
      <c r="F345" s="141">
        <v>8.3796010590000004E-4</v>
      </c>
      <c r="G345" s="141">
        <v>6.0319935440000002E-4</v>
      </c>
      <c r="H345" s="151">
        <f t="shared" si="11"/>
        <v>6.0350934900000003E-4</v>
      </c>
    </row>
    <row r="346" spans="1:8" x14ac:dyDescent="0.15">
      <c r="A346">
        <v>534</v>
      </c>
      <c r="B346" s="151">
        <f t="shared" si="10"/>
        <v>5.0458348899999996E-4</v>
      </c>
      <c r="D346">
        <v>466</v>
      </c>
      <c r="E346" s="141">
        <v>3.218559432E-4</v>
      </c>
      <c r="F346" s="141">
        <v>7.661234122E-4</v>
      </c>
      <c r="G346" s="141">
        <v>5.9376389249999998E-4</v>
      </c>
      <c r="H346" s="151">
        <f t="shared" si="11"/>
        <v>5.6058108263333333E-4</v>
      </c>
    </row>
    <row r="347" spans="1:8" x14ac:dyDescent="0.15">
      <c r="A347">
        <v>535</v>
      </c>
      <c r="B347" s="151">
        <f t="shared" si="10"/>
        <v>4.9301317386666666E-4</v>
      </c>
      <c r="D347">
        <v>465</v>
      </c>
      <c r="E347" s="141">
        <v>3.1071685949999998E-4</v>
      </c>
      <c r="F347" s="141">
        <v>6.7135348219999995E-4</v>
      </c>
      <c r="G347" s="141">
        <v>5.6760996809999997E-4</v>
      </c>
      <c r="H347" s="151">
        <f t="shared" si="11"/>
        <v>5.1656010326666659E-4</v>
      </c>
    </row>
    <row r="348" spans="1:8" x14ac:dyDescent="0.15">
      <c r="A348">
        <v>536</v>
      </c>
      <c r="B348" s="151">
        <f t="shared" si="10"/>
        <v>5.6330141766666654E-4</v>
      </c>
      <c r="D348">
        <v>464</v>
      </c>
      <c r="E348" s="141">
        <v>3.7201121450000001E-4</v>
      </c>
      <c r="F348" s="141">
        <v>7.8098254739999995E-4</v>
      </c>
      <c r="G348" s="141">
        <v>5.6392938130000005E-4</v>
      </c>
      <c r="H348" s="151">
        <f t="shared" si="11"/>
        <v>5.7230771439999997E-4</v>
      </c>
    </row>
    <row r="349" spans="1:8" x14ac:dyDescent="0.15">
      <c r="A349">
        <v>537</v>
      </c>
      <c r="B349" s="151">
        <f t="shared" si="10"/>
        <v>5.5592641973333337E-4</v>
      </c>
      <c r="D349">
        <v>463</v>
      </c>
      <c r="E349" s="141">
        <v>3.588241816E-4</v>
      </c>
      <c r="F349" s="141">
        <v>7.9851329789999996E-4</v>
      </c>
      <c r="G349" s="141">
        <v>5.725607043E-4</v>
      </c>
      <c r="H349" s="151">
        <f t="shared" si="11"/>
        <v>5.7663272793333339E-4</v>
      </c>
    </row>
    <row r="350" spans="1:8" x14ac:dyDescent="0.15">
      <c r="A350">
        <v>538</v>
      </c>
      <c r="B350" s="151">
        <f t="shared" si="10"/>
        <v>5.8963513583333343E-4</v>
      </c>
      <c r="D350">
        <v>462</v>
      </c>
      <c r="E350" s="141">
        <v>3.7289210010000001E-4</v>
      </c>
      <c r="F350" s="141">
        <v>7.8313495030000004E-4</v>
      </c>
      <c r="G350" s="141">
        <v>5.7027972070000004E-4</v>
      </c>
      <c r="H350" s="151">
        <f t="shared" si="11"/>
        <v>5.7543559036666669E-4</v>
      </c>
    </row>
    <row r="351" spans="1:8" x14ac:dyDescent="0.15">
      <c r="A351">
        <v>539</v>
      </c>
      <c r="B351" s="151">
        <f t="shared" si="10"/>
        <v>5.1435908730000006E-4</v>
      </c>
      <c r="D351">
        <v>461</v>
      </c>
      <c r="E351" s="141">
        <v>3.3263262589999998E-4</v>
      </c>
      <c r="F351" s="141">
        <v>7.5914786430000001E-4</v>
      </c>
      <c r="G351" s="141">
        <v>6.1159813780000002E-4</v>
      </c>
      <c r="H351" s="151">
        <f t="shared" si="11"/>
        <v>5.6779287599999998E-4</v>
      </c>
    </row>
    <row r="352" spans="1:8" x14ac:dyDescent="0.15">
      <c r="A352">
        <v>540</v>
      </c>
      <c r="B352" s="151">
        <f t="shared" si="10"/>
        <v>5.2645565786666663E-4</v>
      </c>
      <c r="D352">
        <v>460</v>
      </c>
      <c r="E352" s="141">
        <v>3.8934411710000002E-4</v>
      </c>
      <c r="F352" s="141">
        <v>7.600554381E-4</v>
      </c>
      <c r="G352" s="141">
        <v>5.5820116540000004E-4</v>
      </c>
      <c r="H352" s="151">
        <f t="shared" si="11"/>
        <v>5.6920024020000004E-4</v>
      </c>
    </row>
    <row r="353" spans="1:8" x14ac:dyDescent="0.15">
      <c r="A353">
        <v>541</v>
      </c>
      <c r="B353" s="151">
        <f t="shared" si="10"/>
        <v>5.0363496606666664E-4</v>
      </c>
      <c r="D353">
        <v>459</v>
      </c>
      <c r="E353" s="141">
        <v>3.0823002450000001E-4</v>
      </c>
      <c r="F353" s="141">
        <v>7.5891450980000003E-4</v>
      </c>
      <c r="G353" s="141">
        <v>5.3567794379999999E-4</v>
      </c>
      <c r="H353" s="151">
        <f t="shared" si="11"/>
        <v>5.3427415936666662E-4</v>
      </c>
    </row>
    <row r="354" spans="1:8" x14ac:dyDescent="0.15">
      <c r="A354">
        <v>542</v>
      </c>
      <c r="B354" s="151">
        <f t="shared" si="10"/>
        <v>5.4775683870000001E-4</v>
      </c>
      <c r="D354">
        <v>458</v>
      </c>
      <c r="E354" s="141">
        <v>3.6530106439999999E-4</v>
      </c>
      <c r="F354" s="141">
        <v>7.8992935599999997E-4</v>
      </c>
      <c r="G354" s="141">
        <v>5.8196979810000004E-4</v>
      </c>
      <c r="H354" s="151">
        <f t="shared" si="11"/>
        <v>5.7906673950000001E-4</v>
      </c>
    </row>
    <row r="355" spans="1:8" x14ac:dyDescent="0.15">
      <c r="A355">
        <v>543</v>
      </c>
      <c r="B355" s="151">
        <f t="shared" si="10"/>
        <v>5.0371958059999996E-4</v>
      </c>
      <c r="D355">
        <v>457</v>
      </c>
      <c r="E355" s="141">
        <v>3.3105237529999998E-4</v>
      </c>
      <c r="F355" s="141">
        <v>6.8976136389999998E-4</v>
      </c>
      <c r="G355" s="141">
        <v>5.4749666010000001E-4</v>
      </c>
      <c r="H355" s="151">
        <f t="shared" si="11"/>
        <v>5.2277013309999997E-4</v>
      </c>
    </row>
    <row r="356" spans="1:8" x14ac:dyDescent="0.15">
      <c r="A356">
        <v>544</v>
      </c>
      <c r="B356" s="151">
        <f t="shared" si="10"/>
        <v>4.9610392306666663E-4</v>
      </c>
      <c r="D356">
        <v>456</v>
      </c>
      <c r="E356" s="141">
        <v>2.9069313310000001E-4</v>
      </c>
      <c r="F356" s="141">
        <v>6.8597600329999996E-4</v>
      </c>
      <c r="G356" s="141">
        <v>5.1854655609999997E-4</v>
      </c>
      <c r="H356" s="151">
        <f t="shared" si="11"/>
        <v>4.9840523083333329E-4</v>
      </c>
    </row>
    <row r="357" spans="1:8" x14ac:dyDescent="0.15">
      <c r="A357">
        <v>545</v>
      </c>
      <c r="B357" s="151">
        <f t="shared" si="10"/>
        <v>5.7351314656666668E-4</v>
      </c>
      <c r="D357">
        <v>455</v>
      </c>
      <c r="E357" s="141">
        <v>3.0595046700000001E-4</v>
      </c>
      <c r="F357" s="141">
        <v>7.5951090549999998E-4</v>
      </c>
      <c r="G357" s="141">
        <v>4.9413350639999996E-4</v>
      </c>
      <c r="H357" s="151">
        <f t="shared" si="11"/>
        <v>5.1986495963333328E-4</v>
      </c>
    </row>
    <row r="358" spans="1:8" x14ac:dyDescent="0.15">
      <c r="A358">
        <v>546</v>
      </c>
      <c r="B358" s="151">
        <f t="shared" si="10"/>
        <v>5.2660434933333338E-4</v>
      </c>
      <c r="D358">
        <v>454</v>
      </c>
      <c r="E358" s="141">
        <v>3.0887764300000002E-4</v>
      </c>
      <c r="F358" s="141">
        <v>7.2569784239999999E-4</v>
      </c>
      <c r="G358" s="141">
        <v>5.3531507730000003E-4</v>
      </c>
      <c r="H358" s="151">
        <f t="shared" si="11"/>
        <v>5.2329685423333329E-4</v>
      </c>
    </row>
    <row r="359" spans="1:8" x14ac:dyDescent="0.15">
      <c r="A359">
        <v>547</v>
      </c>
      <c r="B359" s="151">
        <f t="shared" si="10"/>
        <v>5.1109063013333338E-4</v>
      </c>
      <c r="D359">
        <v>453</v>
      </c>
      <c r="E359" s="141">
        <v>3.261821112E-4</v>
      </c>
      <c r="F359" s="141">
        <v>7.3303584940000003E-4</v>
      </c>
      <c r="G359" s="141">
        <v>5.7123875009999997E-4</v>
      </c>
      <c r="H359" s="151">
        <f t="shared" si="11"/>
        <v>5.4348557023333334E-4</v>
      </c>
    </row>
    <row r="360" spans="1:8" x14ac:dyDescent="0.15">
      <c r="A360">
        <v>548</v>
      </c>
      <c r="B360" s="151">
        <f t="shared" si="10"/>
        <v>5.3791307923333322E-4</v>
      </c>
      <c r="D360">
        <v>452</v>
      </c>
      <c r="E360" s="141">
        <v>2.7520325970000002E-4</v>
      </c>
      <c r="F360" s="141">
        <v>6.9372821600000001E-4</v>
      </c>
      <c r="G360" s="141">
        <v>5.1631766840000003E-4</v>
      </c>
      <c r="H360" s="151">
        <f t="shared" si="11"/>
        <v>4.9508304803333339E-4</v>
      </c>
    </row>
    <row r="361" spans="1:8" x14ac:dyDescent="0.15">
      <c r="A361">
        <v>549</v>
      </c>
      <c r="B361" s="151">
        <f t="shared" si="10"/>
        <v>4.9667743829999997E-4</v>
      </c>
      <c r="D361">
        <v>451</v>
      </c>
      <c r="E361" s="141">
        <v>2.9496720530000002E-4</v>
      </c>
      <c r="F361" s="141">
        <v>7.2476436620000004E-4</v>
      </c>
      <c r="G361" s="141">
        <v>5.5786425949999998E-4</v>
      </c>
      <c r="H361" s="151">
        <f t="shared" si="11"/>
        <v>5.2586527700000001E-4</v>
      </c>
    </row>
    <row r="362" spans="1:8" x14ac:dyDescent="0.15">
      <c r="A362">
        <v>550</v>
      </c>
      <c r="B362" s="151">
        <f t="shared" si="10"/>
        <v>5.3612937333333331E-4</v>
      </c>
      <c r="D362">
        <v>450</v>
      </c>
      <c r="E362" s="141">
        <v>3.3975677800000001E-4</v>
      </c>
      <c r="F362" s="141">
        <v>7.6542329040000005E-4</v>
      </c>
      <c r="G362" s="141">
        <v>5.176653503E-4</v>
      </c>
      <c r="H362" s="151">
        <f t="shared" si="11"/>
        <v>5.4094847289999995E-4</v>
      </c>
    </row>
    <row r="363" spans="1:8" x14ac:dyDescent="0.15">
      <c r="A363">
        <v>551</v>
      </c>
      <c r="B363" s="151">
        <f t="shared" si="10"/>
        <v>5.4855976486666664E-4</v>
      </c>
      <c r="D363">
        <v>449</v>
      </c>
      <c r="E363" s="141">
        <v>2.9035640179999998E-4</v>
      </c>
      <c r="F363" s="141">
        <v>7.0111762029999997E-4</v>
      </c>
      <c r="G363" s="141">
        <v>5.5527233049999997E-4</v>
      </c>
      <c r="H363" s="151">
        <f t="shared" si="11"/>
        <v>5.1558211753333332E-4</v>
      </c>
    </row>
    <row r="364" spans="1:8" x14ac:dyDescent="0.15">
      <c r="A364">
        <v>552</v>
      </c>
      <c r="B364" s="151">
        <f t="shared" si="10"/>
        <v>4.8629035396666664E-4</v>
      </c>
      <c r="D364">
        <v>448</v>
      </c>
      <c r="E364" s="141">
        <v>2.7673150179999999E-4</v>
      </c>
      <c r="F364" s="141">
        <v>7.3420273839999999E-4</v>
      </c>
      <c r="G364" s="141">
        <v>5.2572559799999999E-4</v>
      </c>
      <c r="H364" s="151">
        <f t="shared" si="11"/>
        <v>5.1221994606666669E-4</v>
      </c>
    </row>
    <row r="365" spans="1:8" x14ac:dyDescent="0.15">
      <c r="A365">
        <v>553</v>
      </c>
      <c r="B365" s="151">
        <f t="shared" si="10"/>
        <v>5.1199853866666656E-4</v>
      </c>
      <c r="D365">
        <v>447</v>
      </c>
      <c r="E365" s="141">
        <v>3.2719242150000002E-4</v>
      </c>
      <c r="F365" s="141">
        <v>7.7221740499999996E-4</v>
      </c>
      <c r="G365" s="141">
        <v>5.0110480520000004E-4</v>
      </c>
      <c r="H365" s="151">
        <f t="shared" si="11"/>
        <v>5.3350487723333336E-4</v>
      </c>
    </row>
    <row r="366" spans="1:8" x14ac:dyDescent="0.15">
      <c r="A366">
        <v>554</v>
      </c>
      <c r="B366" s="151">
        <f t="shared" si="10"/>
        <v>5.3693211523333335E-4</v>
      </c>
      <c r="D366">
        <v>446</v>
      </c>
      <c r="E366" s="141">
        <v>2.8380291770000002E-4</v>
      </c>
      <c r="F366" s="141">
        <v>7.1680417749999997E-4</v>
      </c>
      <c r="G366" s="141">
        <v>5.1401107340000004E-4</v>
      </c>
      <c r="H366" s="151">
        <f t="shared" si="11"/>
        <v>5.0487272286666666E-4</v>
      </c>
    </row>
    <row r="367" spans="1:8" x14ac:dyDescent="0.15">
      <c r="A367">
        <v>555</v>
      </c>
      <c r="B367" s="151">
        <f t="shared" si="10"/>
        <v>5.1874995310000006E-4</v>
      </c>
      <c r="D367">
        <v>445</v>
      </c>
      <c r="E367" s="141">
        <v>2.9395698219999999E-4</v>
      </c>
      <c r="F367" s="141">
        <v>7.7385111939999997E-4</v>
      </c>
      <c r="G367" s="141">
        <v>5.5094383420000001E-4</v>
      </c>
      <c r="H367" s="151">
        <f t="shared" si="11"/>
        <v>5.3958397860000003E-4</v>
      </c>
    </row>
    <row r="368" spans="1:8" x14ac:dyDescent="0.15">
      <c r="A368">
        <v>556</v>
      </c>
      <c r="B368" s="151">
        <f t="shared" si="10"/>
        <v>4.9578649730000002E-4</v>
      </c>
      <c r="D368">
        <v>444</v>
      </c>
      <c r="E368" s="141">
        <v>2.8530528650000001E-4</v>
      </c>
      <c r="F368" s="141">
        <v>7.0459191920000004E-4</v>
      </c>
      <c r="G368" s="141">
        <v>5.4560462009999998E-4</v>
      </c>
      <c r="H368" s="151">
        <f t="shared" si="11"/>
        <v>5.1183394193333326E-4</v>
      </c>
    </row>
    <row r="369" spans="1:8" x14ac:dyDescent="0.15">
      <c r="A369">
        <v>557</v>
      </c>
      <c r="B369" s="151">
        <f t="shared" si="10"/>
        <v>4.9797980563333333E-4</v>
      </c>
      <c r="D369">
        <v>443</v>
      </c>
      <c r="E369" s="141">
        <v>2.7250940910000001E-4</v>
      </c>
      <c r="F369" s="141">
        <v>7.2476436620000004E-4</v>
      </c>
      <c r="G369" s="141">
        <v>4.7912873560000002E-4</v>
      </c>
      <c r="H369" s="151">
        <f t="shared" si="11"/>
        <v>4.921341703000001E-4</v>
      </c>
    </row>
    <row r="370" spans="1:8" x14ac:dyDescent="0.15">
      <c r="A370">
        <v>558</v>
      </c>
      <c r="B370" s="151">
        <f t="shared" si="10"/>
        <v>5.1559901719999994E-4</v>
      </c>
      <c r="D370">
        <v>442</v>
      </c>
      <c r="E370" s="141">
        <v>2.4790299360000001E-4</v>
      </c>
      <c r="F370" s="141">
        <v>7.4366718760000004E-4</v>
      </c>
      <c r="G370" s="141">
        <v>5.5739772509999996E-4</v>
      </c>
      <c r="H370" s="151">
        <f t="shared" si="11"/>
        <v>5.1632263543333328E-4</v>
      </c>
    </row>
    <row r="371" spans="1:8" x14ac:dyDescent="0.15">
      <c r="A371">
        <v>559</v>
      </c>
      <c r="B371" s="151">
        <f t="shared" si="10"/>
        <v>5.3612978083333331E-4</v>
      </c>
      <c r="D371">
        <v>441</v>
      </c>
      <c r="E371" s="141">
        <v>3.181774227E-4</v>
      </c>
      <c r="F371" s="141">
        <v>7.3485093889999996E-4</v>
      </c>
      <c r="G371" s="141">
        <v>5.520065315E-4</v>
      </c>
      <c r="H371" s="151">
        <f t="shared" si="11"/>
        <v>5.3501163103333339E-4</v>
      </c>
    </row>
    <row r="372" spans="1:8" x14ac:dyDescent="0.15">
      <c r="A372">
        <v>560</v>
      </c>
      <c r="B372" s="151">
        <f t="shared" si="10"/>
        <v>4.950636163666666E-4</v>
      </c>
      <c r="D372">
        <v>440</v>
      </c>
      <c r="E372" s="141">
        <v>2.6805425300000001E-4</v>
      </c>
      <c r="F372" s="141">
        <v>7.0241396320000005E-4</v>
      </c>
      <c r="G372" s="141">
        <v>5.2017928100000002E-4</v>
      </c>
      <c r="H372" s="151">
        <f t="shared" si="11"/>
        <v>4.9688249906666671E-4</v>
      </c>
    </row>
    <row r="373" spans="1:8" x14ac:dyDescent="0.15">
      <c r="A373">
        <v>561</v>
      </c>
      <c r="B373" s="151">
        <f t="shared" si="10"/>
        <v>5.2773031833333334E-4</v>
      </c>
      <c r="D373">
        <v>439</v>
      </c>
      <c r="E373" s="141">
        <v>2.6406536929999999E-4</v>
      </c>
      <c r="F373" s="141">
        <v>7.2092685149999995E-4</v>
      </c>
      <c r="G373" s="141">
        <v>5.4811872540000005E-4</v>
      </c>
      <c r="H373" s="151">
        <f t="shared" si="11"/>
        <v>5.1103698206666668E-4</v>
      </c>
    </row>
    <row r="374" spans="1:8" x14ac:dyDescent="0.15">
      <c r="A374">
        <v>562</v>
      </c>
      <c r="B374" s="151">
        <f t="shared" si="10"/>
        <v>4.750836427E-4</v>
      </c>
      <c r="D374">
        <v>438</v>
      </c>
      <c r="E374" s="141">
        <v>2.8261137779999999E-4</v>
      </c>
      <c r="F374" s="141">
        <v>7.2787591489999995E-4</v>
      </c>
      <c r="G374" s="141">
        <v>4.9252674219999999E-4</v>
      </c>
      <c r="H374" s="151">
        <f t="shared" si="11"/>
        <v>5.0100467830000003E-4</v>
      </c>
    </row>
    <row r="375" spans="1:8" x14ac:dyDescent="0.15">
      <c r="A375">
        <v>563</v>
      </c>
      <c r="B375" s="151">
        <f t="shared" si="10"/>
        <v>5.1291608543333324E-4</v>
      </c>
      <c r="D375">
        <v>437</v>
      </c>
      <c r="E375" s="141">
        <v>2.4311138260000001E-4</v>
      </c>
      <c r="F375" s="141">
        <v>7.3381379479999995E-4</v>
      </c>
      <c r="G375" s="141">
        <v>4.708620545E-4</v>
      </c>
      <c r="H375" s="151">
        <f t="shared" si="11"/>
        <v>4.8259574396666664E-4</v>
      </c>
    </row>
    <row r="376" spans="1:8" x14ac:dyDescent="0.15">
      <c r="A376">
        <v>564</v>
      </c>
      <c r="B376" s="151">
        <f t="shared" si="10"/>
        <v>4.8572619563333328E-4</v>
      </c>
      <c r="D376">
        <v>436</v>
      </c>
      <c r="E376" s="141">
        <v>2.4943114840000002E-4</v>
      </c>
      <c r="F376" s="141">
        <v>7.1672641209999995E-4</v>
      </c>
      <c r="G376" s="141">
        <v>5.0322990860000004E-4</v>
      </c>
      <c r="H376" s="151">
        <f t="shared" si="11"/>
        <v>4.8979582303333334E-4</v>
      </c>
    </row>
    <row r="377" spans="1:8" x14ac:dyDescent="0.15">
      <c r="A377">
        <v>565</v>
      </c>
      <c r="B377" s="151">
        <f t="shared" si="10"/>
        <v>4.8300292109999999E-4</v>
      </c>
      <c r="D377">
        <v>435</v>
      </c>
      <c r="E377" s="141">
        <v>2.4932753879999998E-4</v>
      </c>
      <c r="F377" s="141">
        <v>7.0324365520000004E-4</v>
      </c>
      <c r="G377" s="141">
        <v>4.9918703730000001E-4</v>
      </c>
      <c r="H377" s="151">
        <f t="shared" si="11"/>
        <v>4.8391941043333334E-4</v>
      </c>
    </row>
    <row r="378" spans="1:8" x14ac:dyDescent="0.15">
      <c r="A378">
        <v>566</v>
      </c>
      <c r="B378" s="151">
        <f t="shared" si="10"/>
        <v>4.9660715739999997E-4</v>
      </c>
      <c r="D378">
        <v>434</v>
      </c>
      <c r="E378" s="141">
        <v>3.0698662160000002E-4</v>
      </c>
      <c r="F378" s="141">
        <v>7.2582747090000005E-4</v>
      </c>
      <c r="G378" s="141">
        <v>5.0950160950000004E-4</v>
      </c>
      <c r="H378" s="151">
        <f t="shared" si="11"/>
        <v>5.1410523399999998E-4</v>
      </c>
    </row>
    <row r="379" spans="1:8" x14ac:dyDescent="0.15">
      <c r="A379">
        <v>567</v>
      </c>
      <c r="B379" s="151">
        <f t="shared" si="10"/>
        <v>5.0249739433333332E-4</v>
      </c>
      <c r="D379">
        <v>433</v>
      </c>
      <c r="E379" s="141">
        <v>3.0255701860000002E-4</v>
      </c>
      <c r="F379" s="141">
        <v>7.3495466489999998E-4</v>
      </c>
      <c r="G379" s="141">
        <v>4.558321671E-4</v>
      </c>
      <c r="H379" s="151">
        <f t="shared" si="11"/>
        <v>4.977812835333333E-4</v>
      </c>
    </row>
    <row r="380" spans="1:8" x14ac:dyDescent="0.15">
      <c r="A380">
        <v>568</v>
      </c>
      <c r="B380" s="151">
        <f t="shared" si="10"/>
        <v>5.2581359830000001E-4</v>
      </c>
      <c r="D380">
        <v>432</v>
      </c>
      <c r="E380" s="141">
        <v>2.2174403419999999E-4</v>
      </c>
      <c r="F380" s="141">
        <v>6.8200920939999997E-4</v>
      </c>
      <c r="G380" s="141">
        <v>5.2023114399999998E-4</v>
      </c>
      <c r="H380" s="151">
        <f t="shared" si="11"/>
        <v>4.7466146253333333E-4</v>
      </c>
    </row>
    <row r="381" spans="1:8" x14ac:dyDescent="0.15">
      <c r="A381">
        <v>569</v>
      </c>
      <c r="B381" s="151">
        <f t="shared" si="10"/>
        <v>4.8783939563333328E-4</v>
      </c>
      <c r="D381">
        <v>431</v>
      </c>
      <c r="E381" s="141">
        <v>3.433836682E-4</v>
      </c>
      <c r="F381" s="141">
        <v>7.1747833860000005E-4</v>
      </c>
      <c r="G381" s="141">
        <v>4.0662588439999999E-4</v>
      </c>
      <c r="H381" s="151">
        <f t="shared" si="11"/>
        <v>4.8916263040000001E-4</v>
      </c>
    </row>
    <row r="382" spans="1:8" x14ac:dyDescent="0.15">
      <c r="A382">
        <v>570</v>
      </c>
      <c r="B382" s="151">
        <f t="shared" si="10"/>
        <v>4.6536936620000005E-4</v>
      </c>
      <c r="D382">
        <v>430</v>
      </c>
      <c r="E382" s="141">
        <v>3.087222285E-4</v>
      </c>
      <c r="F382" s="141">
        <v>8.0491893459999999E-4</v>
      </c>
      <c r="G382" s="141">
        <v>5.4391991579999998E-4</v>
      </c>
      <c r="H382" s="151">
        <f t="shared" si="11"/>
        <v>5.5252035963333334E-4</v>
      </c>
    </row>
    <row r="383" spans="1:8" x14ac:dyDescent="0.15">
      <c r="A383">
        <v>571</v>
      </c>
      <c r="B383" s="151">
        <f t="shared" si="10"/>
        <v>4.6654375426666674E-4</v>
      </c>
      <c r="D383">
        <v>429</v>
      </c>
      <c r="E383" s="141">
        <v>2.664224303E-4</v>
      </c>
      <c r="F383" s="141">
        <v>7.4060744370000003E-4</v>
      </c>
      <c r="G383" s="141">
        <v>4.0450124650000003E-4</v>
      </c>
      <c r="H383" s="151">
        <f t="shared" si="11"/>
        <v>4.7051037349999996E-4</v>
      </c>
    </row>
    <row r="384" spans="1:8" x14ac:dyDescent="0.15">
      <c r="A384">
        <v>572</v>
      </c>
      <c r="B384" s="151">
        <f t="shared" si="10"/>
        <v>4.4407954556666666E-4</v>
      </c>
      <c r="D384">
        <v>428</v>
      </c>
      <c r="E384" s="141">
        <v>3.1421397579999997E-4</v>
      </c>
      <c r="F384" s="141">
        <v>7.3568068909999999E-4</v>
      </c>
      <c r="G384" s="141">
        <v>4.9581803610000003E-4</v>
      </c>
      <c r="H384" s="151">
        <f t="shared" si="11"/>
        <v>5.15237567E-4</v>
      </c>
    </row>
    <row r="385" spans="1:8" x14ac:dyDescent="0.15">
      <c r="A385">
        <v>573</v>
      </c>
      <c r="B385" s="151">
        <f t="shared" si="10"/>
        <v>4.5899898883333332E-4</v>
      </c>
      <c r="D385">
        <v>427</v>
      </c>
      <c r="E385" s="141">
        <v>3.242133243E-4</v>
      </c>
      <c r="F385" s="141">
        <v>8.0105481900000003E-4</v>
      </c>
      <c r="G385" s="141">
        <v>4.840784241E-4</v>
      </c>
      <c r="H385" s="151">
        <f t="shared" si="11"/>
        <v>5.3644885580000001E-4</v>
      </c>
    </row>
    <row r="386" spans="1:8" x14ac:dyDescent="0.15">
      <c r="A386">
        <v>574</v>
      </c>
      <c r="B386" s="151">
        <f t="shared" si="10"/>
        <v>4.0103767483333329E-4</v>
      </c>
      <c r="D386">
        <v>426</v>
      </c>
      <c r="E386" s="141">
        <v>2.6479060759999998E-4</v>
      </c>
      <c r="F386" s="141">
        <v>7.4574159230000002E-4</v>
      </c>
      <c r="G386" s="141">
        <v>4.0030383390000002E-4</v>
      </c>
      <c r="H386" s="151">
        <f t="shared" si="11"/>
        <v>4.7027867793333336E-4</v>
      </c>
    </row>
    <row r="387" spans="1:8" x14ac:dyDescent="0.15">
      <c r="A387">
        <v>575</v>
      </c>
      <c r="B387" s="151">
        <f t="shared" si="10"/>
        <v>4.4362688883333329E-4</v>
      </c>
      <c r="D387">
        <v>425</v>
      </c>
      <c r="E387" s="141">
        <v>3.1460254099999999E-4</v>
      </c>
      <c r="F387" s="141">
        <v>8.0393347890000001E-4</v>
      </c>
      <c r="G387" s="141">
        <v>5.2043847970000001E-4</v>
      </c>
      <c r="H387" s="151">
        <f t="shared" si="11"/>
        <v>5.4632483319999993E-4</v>
      </c>
    </row>
    <row r="388" spans="1:8" x14ac:dyDescent="0.15">
      <c r="A388">
        <v>576</v>
      </c>
      <c r="B388" s="151">
        <f t="shared" si="10"/>
        <v>4.5891918126666668E-4</v>
      </c>
      <c r="D388">
        <v>424</v>
      </c>
      <c r="E388" s="141">
        <v>2.7056675749999998E-4</v>
      </c>
      <c r="F388" s="141">
        <v>7.3461758439999998E-4</v>
      </c>
      <c r="G388" s="141">
        <v>4.6922947510000002E-4</v>
      </c>
      <c r="H388" s="151">
        <f t="shared" si="11"/>
        <v>4.9147127233333335E-4</v>
      </c>
    </row>
    <row r="389" spans="1:8" x14ac:dyDescent="0.15">
      <c r="A389">
        <v>577</v>
      </c>
      <c r="B389" s="151">
        <f t="shared" si="10"/>
        <v>4.2807814316666665E-4</v>
      </c>
      <c r="D389">
        <v>423</v>
      </c>
      <c r="E389" s="141">
        <v>3.2623391600000002E-4</v>
      </c>
      <c r="F389" s="141">
        <v>7.8201986619999997E-4</v>
      </c>
      <c r="G389" s="141">
        <v>4.8866536239999998E-4</v>
      </c>
      <c r="H389" s="151">
        <f t="shared" si="11"/>
        <v>5.3230638153333332E-4</v>
      </c>
    </row>
    <row r="390" spans="1:8" x14ac:dyDescent="0.15">
      <c r="A390">
        <v>578</v>
      </c>
      <c r="B390" s="151">
        <f t="shared" si="10"/>
        <v>4.3830044159999998E-4</v>
      </c>
      <c r="D390">
        <v>422</v>
      </c>
      <c r="E390" s="141">
        <v>3.6351341990000001E-4</v>
      </c>
      <c r="F390" s="141">
        <v>8.124657907E-4</v>
      </c>
      <c r="G390" s="141">
        <v>5.2090495589999998E-4</v>
      </c>
      <c r="H390" s="151">
        <f t="shared" si="11"/>
        <v>5.6562805549999998E-4</v>
      </c>
    </row>
    <row r="391" spans="1:8" x14ac:dyDescent="0.15">
      <c r="A391">
        <v>579</v>
      </c>
      <c r="B391" s="151">
        <f t="shared" si="10"/>
        <v>4.3582261426666666E-4</v>
      </c>
      <c r="D391">
        <v>421</v>
      </c>
      <c r="E391" s="141">
        <v>3.0017385140000002E-4</v>
      </c>
      <c r="F391" s="141">
        <v>8.5842405680000003E-4</v>
      </c>
      <c r="G391" s="141">
        <v>5.184428883E-4</v>
      </c>
      <c r="H391" s="151">
        <f t="shared" si="11"/>
        <v>5.5901359883333331E-4</v>
      </c>
    </row>
    <row r="392" spans="1:8" x14ac:dyDescent="0.15">
      <c r="A392">
        <v>580</v>
      </c>
      <c r="B392" s="151">
        <f t="shared" si="10"/>
        <v>4.057040156666667E-4</v>
      </c>
      <c r="D392">
        <v>420</v>
      </c>
      <c r="E392" s="141">
        <v>2.3632551889999999E-4</v>
      </c>
      <c r="F392" s="141">
        <v>8.1111723559999999E-4</v>
      </c>
      <c r="G392" s="141">
        <v>4.9576617309999996E-4</v>
      </c>
      <c r="H392" s="151">
        <f t="shared" si="11"/>
        <v>5.1440297586666662E-4</v>
      </c>
    </row>
    <row r="393" spans="1:8" x14ac:dyDescent="0.15">
      <c r="A393">
        <v>581</v>
      </c>
      <c r="B393" s="151">
        <f t="shared" si="10"/>
        <v>4.1512676883333335E-4</v>
      </c>
      <c r="D393">
        <v>419</v>
      </c>
      <c r="E393" s="141">
        <v>3.5760653549999998E-4</v>
      </c>
      <c r="F393" s="141">
        <v>8.274820866E-4</v>
      </c>
      <c r="G393" s="141">
        <v>5.3834752180000002E-4</v>
      </c>
      <c r="H393" s="151">
        <f t="shared" si="11"/>
        <v>5.7447871463333332E-4</v>
      </c>
    </row>
    <row r="394" spans="1:8" x14ac:dyDescent="0.15">
      <c r="A394">
        <v>582</v>
      </c>
      <c r="B394" s="151">
        <f t="shared" si="10"/>
        <v>3.7797102897333328E-4</v>
      </c>
      <c r="D394">
        <v>418</v>
      </c>
      <c r="E394" s="141">
        <v>3.3965313919999998E-4</v>
      </c>
      <c r="F394" s="141">
        <v>7.8922917599999996E-4</v>
      </c>
      <c r="G394" s="141">
        <v>4.9079040760000004E-4</v>
      </c>
      <c r="H394" s="151">
        <f t="shared" si="11"/>
        <v>5.3989090759999994E-4</v>
      </c>
    </row>
    <row r="395" spans="1:8" x14ac:dyDescent="0.15">
      <c r="A395">
        <v>583</v>
      </c>
      <c r="B395" s="151">
        <f t="shared" si="10"/>
        <v>4.3897686309999994E-4</v>
      </c>
      <c r="D395">
        <v>417</v>
      </c>
      <c r="E395" s="141">
        <v>4.0724774589999998E-4</v>
      </c>
      <c r="F395" s="141">
        <v>8.8314292950000004E-4</v>
      </c>
      <c r="G395" s="141">
        <v>5.636442802E-4</v>
      </c>
      <c r="H395" s="151">
        <f t="shared" si="11"/>
        <v>6.1801165186666667E-4</v>
      </c>
    </row>
    <row r="396" spans="1:8" x14ac:dyDescent="0.15">
      <c r="A396">
        <v>584</v>
      </c>
      <c r="B396" s="151">
        <f t="shared" si="10"/>
        <v>4.4732128056666662E-4</v>
      </c>
      <c r="D396">
        <v>416</v>
      </c>
      <c r="E396" s="141">
        <v>2.511147177E-4</v>
      </c>
      <c r="F396" s="141">
        <v>7.4716779639999995E-4</v>
      </c>
      <c r="G396" s="141">
        <v>4.5826801219999997E-4</v>
      </c>
      <c r="H396" s="151">
        <f t="shared" si="11"/>
        <v>4.8551684210000005E-4</v>
      </c>
    </row>
    <row r="397" spans="1:8" x14ac:dyDescent="0.15">
      <c r="A397">
        <v>585</v>
      </c>
      <c r="B397" s="151">
        <f t="shared" ref="B397:B460" si="12">VLOOKUP(A397,$D$12:$H$612,5,FALSE)</f>
        <v>4.2551942170000002E-4</v>
      </c>
      <c r="D397">
        <v>415</v>
      </c>
      <c r="E397" s="141">
        <v>2.8553840820000001E-4</v>
      </c>
      <c r="F397" s="141">
        <v>7.5894041219999998E-4</v>
      </c>
      <c r="G397" s="141">
        <v>5.0556234780000004E-4</v>
      </c>
      <c r="H397" s="151">
        <f t="shared" ref="H397:H460" si="13">AVERAGE(E397:G397)</f>
        <v>5.1668038940000003E-4</v>
      </c>
    </row>
    <row r="398" spans="1:8" x14ac:dyDescent="0.15">
      <c r="A398">
        <v>586</v>
      </c>
      <c r="B398" s="151">
        <f t="shared" si="12"/>
        <v>4.0637582419999997E-4</v>
      </c>
      <c r="D398">
        <v>414</v>
      </c>
      <c r="E398" s="141">
        <v>3.9035457300000002E-4</v>
      </c>
      <c r="F398" s="141">
        <v>8.0660468669999997E-4</v>
      </c>
      <c r="G398" s="141">
        <v>5.2813591900000001E-4</v>
      </c>
      <c r="H398" s="151">
        <f t="shared" si="13"/>
        <v>5.7503172623333328E-4</v>
      </c>
    </row>
    <row r="399" spans="1:8" x14ac:dyDescent="0.15">
      <c r="A399">
        <v>587</v>
      </c>
      <c r="B399" s="151">
        <f t="shared" si="12"/>
        <v>3.8498364790000007E-4</v>
      </c>
      <c r="D399">
        <v>413</v>
      </c>
      <c r="E399" s="141">
        <v>3.1957629839999999E-4</v>
      </c>
      <c r="F399" s="141">
        <v>7.9991371600000004E-4</v>
      </c>
      <c r="G399" s="141">
        <v>5.3422653580000002E-4</v>
      </c>
      <c r="H399" s="151">
        <f t="shared" si="13"/>
        <v>5.512388500666667E-4</v>
      </c>
    </row>
    <row r="400" spans="1:8" x14ac:dyDescent="0.15">
      <c r="A400">
        <v>588</v>
      </c>
      <c r="B400" s="151">
        <f t="shared" si="12"/>
        <v>4.4691334673333335E-4</v>
      </c>
      <c r="D400">
        <v>412</v>
      </c>
      <c r="E400" s="141">
        <v>3.0711616269999998E-4</v>
      </c>
      <c r="F400" s="141">
        <v>7.8347208909999996E-4</v>
      </c>
      <c r="G400" s="141">
        <v>4.5443288399999999E-4</v>
      </c>
      <c r="H400" s="151">
        <f t="shared" si="13"/>
        <v>5.1500704526666666E-4</v>
      </c>
    </row>
    <row r="401" spans="1:8" x14ac:dyDescent="0.15">
      <c r="A401">
        <v>589</v>
      </c>
      <c r="B401" s="151">
        <f t="shared" si="12"/>
        <v>4.2646105669999994E-4</v>
      </c>
      <c r="D401">
        <v>411</v>
      </c>
      <c r="E401" s="141">
        <v>2.9183289729999999E-4</v>
      </c>
      <c r="F401" s="141">
        <v>7.464676746E-4</v>
      </c>
      <c r="G401" s="141">
        <v>5.1512551729999999E-4</v>
      </c>
      <c r="H401" s="151">
        <f t="shared" si="13"/>
        <v>5.1780869639999998E-4</v>
      </c>
    </row>
    <row r="402" spans="1:8" x14ac:dyDescent="0.15">
      <c r="A402">
        <v>590</v>
      </c>
      <c r="B402" s="151">
        <f t="shared" si="12"/>
        <v>4.0883067896666669E-4</v>
      </c>
      <c r="D402">
        <v>410</v>
      </c>
      <c r="E402" s="141">
        <v>3.7001629240000002E-4</v>
      </c>
      <c r="F402" s="141">
        <v>8.9012045650000001E-4</v>
      </c>
      <c r="G402" s="141">
        <v>6.3912867340000002E-4</v>
      </c>
      <c r="H402" s="151">
        <f t="shared" si="13"/>
        <v>6.330884741E-4</v>
      </c>
    </row>
    <row r="403" spans="1:8" x14ac:dyDescent="0.15">
      <c r="A403">
        <v>591</v>
      </c>
      <c r="B403" s="151">
        <f t="shared" si="12"/>
        <v>4.145974380666666E-4</v>
      </c>
      <c r="D403">
        <v>409</v>
      </c>
      <c r="E403" s="141">
        <v>3.4379816500000002E-4</v>
      </c>
      <c r="F403" s="141">
        <v>8.1153213980000004E-4</v>
      </c>
      <c r="G403" s="141">
        <v>5.1916856319999996E-4</v>
      </c>
      <c r="H403" s="151">
        <f t="shared" si="13"/>
        <v>5.5816628933333336E-4</v>
      </c>
    </row>
    <row r="404" spans="1:8" x14ac:dyDescent="0.15">
      <c r="A404">
        <v>592</v>
      </c>
      <c r="B404" s="151">
        <f t="shared" si="12"/>
        <v>4.7861067286666671E-4</v>
      </c>
      <c r="D404">
        <v>408</v>
      </c>
      <c r="E404" s="141">
        <v>2.7010051420000002E-4</v>
      </c>
      <c r="F404" s="141">
        <v>8.1562984269999996E-4</v>
      </c>
      <c r="G404" s="141">
        <v>4.777552676E-4</v>
      </c>
      <c r="H404" s="151">
        <f t="shared" si="13"/>
        <v>5.2116187483333329E-4</v>
      </c>
    </row>
    <row r="405" spans="1:8" x14ac:dyDescent="0.15">
      <c r="A405">
        <v>593</v>
      </c>
      <c r="B405" s="151">
        <f t="shared" si="12"/>
        <v>3.8347712443999993E-4</v>
      </c>
      <c r="D405">
        <v>407</v>
      </c>
      <c r="E405" s="141">
        <v>3.1001743629999998E-4</v>
      </c>
      <c r="F405" s="141">
        <v>7.6529360380000002E-4</v>
      </c>
      <c r="G405" s="141">
        <v>5.1243021150000005E-4</v>
      </c>
      <c r="H405" s="151">
        <f t="shared" si="13"/>
        <v>5.292470838666667E-4</v>
      </c>
    </row>
    <row r="406" spans="1:8" x14ac:dyDescent="0.15">
      <c r="A406">
        <v>594</v>
      </c>
      <c r="B406" s="151">
        <f t="shared" si="12"/>
        <v>4.0104019232999993E-4</v>
      </c>
      <c r="D406">
        <v>406</v>
      </c>
      <c r="E406" s="141">
        <v>3.5426448449999998E-4</v>
      </c>
      <c r="F406" s="141">
        <v>7.8336836299999996E-4</v>
      </c>
      <c r="G406" s="141">
        <v>5.1535875539999998E-4</v>
      </c>
      <c r="H406" s="151">
        <f t="shared" si="13"/>
        <v>5.509972009666666E-4</v>
      </c>
    </row>
    <row r="407" spans="1:8" x14ac:dyDescent="0.15">
      <c r="A407">
        <v>595</v>
      </c>
      <c r="B407" s="151">
        <f t="shared" si="12"/>
        <v>4.001425574333333E-4</v>
      </c>
      <c r="D407">
        <v>405</v>
      </c>
      <c r="E407" s="141">
        <v>3.7677833460000003E-4</v>
      </c>
      <c r="F407" s="141">
        <v>8.4719341249999997E-4</v>
      </c>
      <c r="G407" s="141">
        <v>5.2595883609999998E-4</v>
      </c>
      <c r="H407" s="151">
        <f t="shared" si="13"/>
        <v>5.8331019439999997E-4</v>
      </c>
    </row>
    <row r="408" spans="1:8" x14ac:dyDescent="0.15">
      <c r="A408">
        <v>596</v>
      </c>
      <c r="B408" s="151">
        <f t="shared" si="12"/>
        <v>3.9896053201333325E-4</v>
      </c>
      <c r="D408">
        <v>404</v>
      </c>
      <c r="E408" s="141">
        <v>3.0773784970000002E-4</v>
      </c>
      <c r="F408" s="141">
        <v>8.5847591979999998E-4</v>
      </c>
      <c r="G408" s="141">
        <v>4.9496279100000003E-4</v>
      </c>
      <c r="H408" s="151">
        <f t="shared" si="13"/>
        <v>5.5372552016666671E-4</v>
      </c>
    </row>
    <row r="409" spans="1:8" x14ac:dyDescent="0.15">
      <c r="A409">
        <v>597</v>
      </c>
      <c r="B409" s="151">
        <f t="shared" si="12"/>
        <v>4.3925729306666661E-4</v>
      </c>
      <c r="D409">
        <v>403</v>
      </c>
      <c r="E409" s="141">
        <v>3.2431693400000001E-4</v>
      </c>
      <c r="F409" s="141">
        <v>7.5077213110000002E-4</v>
      </c>
      <c r="G409" s="141">
        <v>4.5238574970000002E-4</v>
      </c>
      <c r="H409" s="151">
        <f t="shared" si="13"/>
        <v>5.0915827159999998E-4</v>
      </c>
    </row>
    <row r="410" spans="1:8" x14ac:dyDescent="0.15">
      <c r="A410">
        <v>598</v>
      </c>
      <c r="B410" s="151">
        <f t="shared" si="12"/>
        <v>4.2455634683000003E-4</v>
      </c>
      <c r="D410">
        <v>402</v>
      </c>
      <c r="E410" s="141">
        <v>4.3751197519999998E-4</v>
      </c>
      <c r="F410" s="141">
        <v>8.3544431250000002E-4</v>
      </c>
      <c r="G410" s="141">
        <v>5.7108327749999998E-4</v>
      </c>
      <c r="H410" s="151">
        <f t="shared" si="13"/>
        <v>6.146798550666667E-4</v>
      </c>
    </row>
    <row r="411" spans="1:8" x14ac:dyDescent="0.15">
      <c r="A411">
        <v>599</v>
      </c>
      <c r="B411" s="151">
        <f t="shared" si="12"/>
        <v>4.139690960666667E-4</v>
      </c>
      <c r="D411">
        <v>401</v>
      </c>
      <c r="E411" s="141">
        <v>3.0618358870000001E-4</v>
      </c>
      <c r="F411" s="141">
        <v>7.7055778820000001E-4</v>
      </c>
      <c r="G411" s="141">
        <v>4.8698089090000002E-4</v>
      </c>
      <c r="H411" s="151">
        <f t="shared" si="13"/>
        <v>5.2124075593333325E-4</v>
      </c>
    </row>
    <row r="412" spans="1:8" x14ac:dyDescent="0.15">
      <c r="A412">
        <v>600</v>
      </c>
      <c r="B412" s="151">
        <f t="shared" si="12"/>
        <v>4.0894014820333328E-4</v>
      </c>
      <c r="D412">
        <v>400</v>
      </c>
      <c r="E412" s="141">
        <v>3.392645449E-4</v>
      </c>
      <c r="F412" s="141">
        <v>8.142812294E-4</v>
      </c>
      <c r="G412" s="141">
        <v>4.790509702E-4</v>
      </c>
      <c r="H412" s="151">
        <f t="shared" si="13"/>
        <v>5.441989148333333E-4</v>
      </c>
    </row>
    <row r="413" spans="1:8" x14ac:dyDescent="0.15">
      <c r="A413">
        <v>601</v>
      </c>
      <c r="B413" s="151">
        <f t="shared" si="12"/>
        <v>3.8552697273666674E-4</v>
      </c>
      <c r="D413">
        <v>399</v>
      </c>
      <c r="E413" s="141">
        <v>3.9061368439999999E-4</v>
      </c>
      <c r="F413" s="141">
        <v>8.4369198880000003E-4</v>
      </c>
      <c r="G413" s="141">
        <v>4.8488180619999998E-4</v>
      </c>
      <c r="H413" s="151">
        <f t="shared" si="13"/>
        <v>5.7306249313333337E-4</v>
      </c>
    </row>
    <row r="414" spans="1:8" x14ac:dyDescent="0.15">
      <c r="A414">
        <v>602</v>
      </c>
      <c r="B414" s="151">
        <f t="shared" si="12"/>
        <v>4.5960818776666666E-4</v>
      </c>
      <c r="D414">
        <v>398</v>
      </c>
      <c r="E414" s="141">
        <v>3.9735014429999999E-4</v>
      </c>
      <c r="F414" s="141">
        <v>8.0810883079999996E-4</v>
      </c>
      <c r="G414" s="141">
        <v>4.5321494689999999E-4</v>
      </c>
      <c r="H414" s="151">
        <f t="shared" si="13"/>
        <v>5.5289130733333328E-4</v>
      </c>
    </row>
    <row r="415" spans="1:8" x14ac:dyDescent="0.15">
      <c r="A415">
        <v>603</v>
      </c>
      <c r="B415" s="151">
        <f t="shared" si="12"/>
        <v>4.1152328776666668E-4</v>
      </c>
      <c r="D415">
        <v>397</v>
      </c>
      <c r="E415" s="141">
        <v>3.10872274E-4</v>
      </c>
      <c r="F415" s="141">
        <v>7.7216554200000001E-4</v>
      </c>
      <c r="G415" s="141">
        <v>4.3554266450000003E-4</v>
      </c>
      <c r="H415" s="151">
        <f t="shared" si="13"/>
        <v>5.0619349350000003E-4</v>
      </c>
    </row>
    <row r="416" spans="1:8" x14ac:dyDescent="0.15">
      <c r="A416">
        <v>604</v>
      </c>
      <c r="B416" s="151">
        <f t="shared" si="12"/>
        <v>3.9419496897333332E-4</v>
      </c>
      <c r="D416">
        <v>396</v>
      </c>
      <c r="E416" s="141">
        <v>3.696795029E-4</v>
      </c>
      <c r="F416" s="141">
        <v>7.9732033190000001E-4</v>
      </c>
      <c r="G416" s="141">
        <v>4.3909260420000001E-4</v>
      </c>
      <c r="H416" s="151">
        <f t="shared" si="13"/>
        <v>5.3536414633333334E-4</v>
      </c>
    </row>
    <row r="417" spans="1:8" x14ac:dyDescent="0.15">
      <c r="A417">
        <v>605</v>
      </c>
      <c r="B417" s="151">
        <f t="shared" si="12"/>
        <v>4.1748175138000003E-4</v>
      </c>
      <c r="D417">
        <v>395</v>
      </c>
      <c r="E417" s="141">
        <v>3.989824327E-4</v>
      </c>
      <c r="F417" s="141">
        <v>8.6262589319999997E-4</v>
      </c>
      <c r="G417" s="141">
        <v>4.7614856159999998E-4</v>
      </c>
      <c r="H417" s="151">
        <f t="shared" si="13"/>
        <v>5.7925229583333335E-4</v>
      </c>
    </row>
    <row r="418" spans="1:8" x14ac:dyDescent="0.15">
      <c r="A418">
        <v>606</v>
      </c>
      <c r="B418" s="151">
        <f t="shared" si="12"/>
        <v>3.889627696366667E-4</v>
      </c>
      <c r="D418">
        <v>394</v>
      </c>
      <c r="E418" s="141">
        <v>2.9918950170000001E-4</v>
      </c>
      <c r="F418" s="141">
        <v>7.8580604170000001E-4</v>
      </c>
      <c r="G418" s="141">
        <v>4.9527379450000004E-4</v>
      </c>
      <c r="H418" s="151">
        <f t="shared" si="13"/>
        <v>5.2675644596666667E-4</v>
      </c>
    </row>
    <row r="419" spans="1:8" x14ac:dyDescent="0.15">
      <c r="A419">
        <v>607</v>
      </c>
      <c r="B419" s="151">
        <f t="shared" si="12"/>
        <v>4.6192335141333343E-4</v>
      </c>
      <c r="D419">
        <v>393</v>
      </c>
      <c r="E419" s="141">
        <v>4.1147111919999997E-4</v>
      </c>
      <c r="F419" s="141">
        <v>7.7154318570000005E-4</v>
      </c>
      <c r="G419" s="141">
        <v>5.2235630570000001E-4</v>
      </c>
      <c r="H419" s="151">
        <f t="shared" si="13"/>
        <v>5.6845687020000001E-4</v>
      </c>
    </row>
    <row r="420" spans="1:8" x14ac:dyDescent="0.15">
      <c r="A420">
        <v>608</v>
      </c>
      <c r="B420" s="151">
        <f t="shared" si="12"/>
        <v>4.4811435507666658E-4</v>
      </c>
      <c r="D420">
        <v>392</v>
      </c>
      <c r="E420" s="141">
        <v>4.0406078919999998E-4</v>
      </c>
      <c r="F420" s="141">
        <v>7.9957657729999999E-4</v>
      </c>
      <c r="G420" s="141">
        <v>4.5982282610000001E-4</v>
      </c>
      <c r="H420" s="151">
        <f t="shared" si="13"/>
        <v>5.5448673086666664E-4</v>
      </c>
    </row>
    <row r="421" spans="1:8" x14ac:dyDescent="0.15">
      <c r="A421">
        <v>609</v>
      </c>
      <c r="B421" s="151">
        <f t="shared" si="12"/>
        <v>3.9854868977333337E-4</v>
      </c>
      <c r="D421">
        <v>391</v>
      </c>
      <c r="E421" s="141">
        <v>4.213949724E-4</v>
      </c>
      <c r="F421" s="141">
        <v>8.3731173070000005E-4</v>
      </c>
      <c r="G421" s="141">
        <v>5.0551054300000003E-4</v>
      </c>
      <c r="H421" s="151">
        <f t="shared" si="13"/>
        <v>5.8807241536666676E-4</v>
      </c>
    </row>
    <row r="422" spans="1:8" x14ac:dyDescent="0.15">
      <c r="A422">
        <v>610</v>
      </c>
      <c r="B422" s="151">
        <f t="shared" si="12"/>
        <v>3.8926397123666671E-4</v>
      </c>
      <c r="D422">
        <v>390</v>
      </c>
      <c r="E422" s="141">
        <v>3.7962826899999997E-4</v>
      </c>
      <c r="F422" s="141">
        <v>8.4711558880000003E-4</v>
      </c>
      <c r="G422" s="141">
        <v>4.308526113E-4</v>
      </c>
      <c r="H422" s="151">
        <f t="shared" si="13"/>
        <v>5.5253215636666669E-4</v>
      </c>
    </row>
    <row r="423" spans="1:8" x14ac:dyDescent="0.15">
      <c r="A423">
        <v>611</v>
      </c>
      <c r="B423" s="151">
        <f t="shared" si="12"/>
        <v>4.0019416459666663E-4</v>
      </c>
      <c r="D423">
        <v>389</v>
      </c>
      <c r="E423" s="141">
        <v>4.326146154E-4</v>
      </c>
      <c r="F423" s="141">
        <v>8.8454358049999996E-4</v>
      </c>
      <c r="G423" s="141">
        <v>5.354187451E-4</v>
      </c>
      <c r="H423" s="151">
        <f t="shared" si="13"/>
        <v>6.1752564699999997E-4</v>
      </c>
    </row>
    <row r="424" spans="1:8" x14ac:dyDescent="0.15">
      <c r="A424">
        <v>612</v>
      </c>
      <c r="B424" s="151">
        <f t="shared" si="12"/>
        <v>3.7607327552000003E-4</v>
      </c>
      <c r="D424">
        <v>388</v>
      </c>
      <c r="E424" s="141">
        <v>4.4761778549999999E-4</v>
      </c>
      <c r="F424" s="141">
        <v>9.1665692160000005E-4</v>
      </c>
      <c r="G424" s="141">
        <v>5.470301257E-4</v>
      </c>
      <c r="H424" s="151">
        <f t="shared" si="13"/>
        <v>6.3710161093333327E-4</v>
      </c>
    </row>
    <row r="425" spans="1:8" x14ac:dyDescent="0.15">
      <c r="A425">
        <v>613</v>
      </c>
      <c r="B425" s="151">
        <f t="shared" si="12"/>
        <v>3.4171575981333332E-4</v>
      </c>
      <c r="D425">
        <v>387</v>
      </c>
      <c r="E425" s="141">
        <v>4.2408972510000001E-4</v>
      </c>
      <c r="F425" s="141">
        <v>8.9416699480000003E-4</v>
      </c>
      <c r="G425" s="141">
        <v>4.7013646690000001E-4</v>
      </c>
      <c r="H425" s="151">
        <f t="shared" si="13"/>
        <v>5.9613106226666672E-4</v>
      </c>
    </row>
    <row r="426" spans="1:8" x14ac:dyDescent="0.15">
      <c r="A426">
        <v>614</v>
      </c>
      <c r="B426" s="151">
        <f t="shared" si="12"/>
        <v>3.6704832745999995E-4</v>
      </c>
      <c r="D426">
        <v>386</v>
      </c>
      <c r="E426" s="141">
        <v>4.1517635690000002E-4</v>
      </c>
      <c r="F426" s="141">
        <v>8.7984872520000001E-4</v>
      </c>
      <c r="G426" s="141">
        <v>5.1587709460000001E-4</v>
      </c>
      <c r="H426" s="151">
        <f t="shared" si="13"/>
        <v>6.0363405890000003E-4</v>
      </c>
    </row>
    <row r="427" spans="1:8" x14ac:dyDescent="0.15">
      <c r="A427">
        <v>615</v>
      </c>
      <c r="B427" s="151">
        <f t="shared" si="12"/>
        <v>3.7730832265333333E-4</v>
      </c>
      <c r="D427">
        <v>385</v>
      </c>
      <c r="E427" s="141">
        <v>4.3069713870000001E-4</v>
      </c>
      <c r="F427" s="141">
        <v>8.9302565899999995E-4</v>
      </c>
      <c r="G427" s="141">
        <v>5.5488356159999995E-4</v>
      </c>
      <c r="H427" s="151">
        <f t="shared" si="13"/>
        <v>6.2620211976666671E-4</v>
      </c>
    </row>
    <row r="428" spans="1:8" x14ac:dyDescent="0.15">
      <c r="A428">
        <v>616</v>
      </c>
      <c r="B428" s="151">
        <f t="shared" si="12"/>
        <v>3.9278276336366665E-4</v>
      </c>
      <c r="D428">
        <v>384</v>
      </c>
      <c r="E428" s="141">
        <v>4.8130555659999999E-4</v>
      </c>
      <c r="F428" s="141">
        <v>8.996142424E-4</v>
      </c>
      <c r="G428" s="141">
        <v>5.1774311579999999E-4</v>
      </c>
      <c r="H428" s="151">
        <f t="shared" si="13"/>
        <v>6.3288763826666668E-4</v>
      </c>
    </row>
    <row r="429" spans="1:8" x14ac:dyDescent="0.15">
      <c r="A429">
        <v>617</v>
      </c>
      <c r="B429" s="151">
        <f t="shared" si="12"/>
        <v>3.5704549161333338E-4</v>
      </c>
      <c r="D429">
        <v>383</v>
      </c>
      <c r="E429" s="141">
        <v>4.4857655300000002E-4</v>
      </c>
      <c r="F429" s="141">
        <v>8.827019483E-4</v>
      </c>
      <c r="G429" s="141">
        <v>4.9701012900000001E-4</v>
      </c>
      <c r="H429" s="151">
        <f t="shared" si="13"/>
        <v>6.0942954343333336E-4</v>
      </c>
    </row>
    <row r="430" spans="1:8" x14ac:dyDescent="0.15">
      <c r="A430">
        <v>618</v>
      </c>
      <c r="B430" s="151">
        <f t="shared" si="12"/>
        <v>3.7782122127666667E-4</v>
      </c>
      <c r="D430">
        <v>382</v>
      </c>
      <c r="E430" s="141">
        <v>4.6588660920000001E-4</v>
      </c>
      <c r="F430" s="141">
        <v>9.6797058359999999E-4</v>
      </c>
      <c r="G430" s="141">
        <v>5.5477983549999995E-4</v>
      </c>
      <c r="H430" s="151">
        <f t="shared" si="13"/>
        <v>6.6287900943333335E-4</v>
      </c>
    </row>
    <row r="431" spans="1:8" x14ac:dyDescent="0.15">
      <c r="A431">
        <v>619</v>
      </c>
      <c r="B431" s="151">
        <f t="shared" si="12"/>
        <v>3.2885215658666668E-4</v>
      </c>
      <c r="D431">
        <v>381</v>
      </c>
      <c r="E431" s="141">
        <v>4.638912505E-4</v>
      </c>
      <c r="F431" s="141">
        <v>9.6433848379999998E-4</v>
      </c>
      <c r="G431" s="141">
        <v>6.0677662260000004E-4</v>
      </c>
      <c r="H431" s="151">
        <f t="shared" si="13"/>
        <v>6.7833545229999993E-4</v>
      </c>
    </row>
    <row r="432" spans="1:8" x14ac:dyDescent="0.15">
      <c r="A432">
        <v>620</v>
      </c>
      <c r="B432" s="151">
        <f t="shared" si="12"/>
        <v>3.8486560334033334E-4</v>
      </c>
      <c r="D432">
        <v>380</v>
      </c>
      <c r="E432" s="141">
        <v>5.2129372489999998E-4</v>
      </c>
      <c r="F432" s="141">
        <v>8.8988698549999996E-4</v>
      </c>
      <c r="G432" s="141">
        <v>5.5192876609999999E-4</v>
      </c>
      <c r="H432" s="151">
        <f t="shared" si="13"/>
        <v>6.5436982549999998E-4</v>
      </c>
    </row>
    <row r="433" spans="1:8" x14ac:dyDescent="0.15">
      <c r="A433">
        <v>621</v>
      </c>
      <c r="B433" s="151">
        <f t="shared" si="12"/>
        <v>3.6846395538233328E-4</v>
      </c>
      <c r="D433">
        <v>379</v>
      </c>
      <c r="E433" s="141">
        <v>5.1992014049999998E-4</v>
      </c>
      <c r="F433" s="141">
        <v>1.0101831289999999E-3</v>
      </c>
      <c r="G433" s="141">
        <v>5.8889068899999997E-4</v>
      </c>
      <c r="H433" s="151">
        <f t="shared" si="13"/>
        <v>7.0633131949999995E-4</v>
      </c>
    </row>
    <row r="434" spans="1:8" x14ac:dyDescent="0.15">
      <c r="A434">
        <v>622</v>
      </c>
      <c r="B434" s="151">
        <f t="shared" si="12"/>
        <v>3.661734114596667E-4</v>
      </c>
      <c r="D434">
        <v>378</v>
      </c>
      <c r="E434" s="141">
        <v>4.8052810599999999E-4</v>
      </c>
      <c r="F434" s="141">
        <v>9.6908619160000005E-4</v>
      </c>
      <c r="G434" s="141">
        <v>5.9187161969999997E-4</v>
      </c>
      <c r="H434" s="151">
        <f t="shared" si="13"/>
        <v>6.8049530576666658E-4</v>
      </c>
    </row>
    <row r="435" spans="1:8" x14ac:dyDescent="0.15">
      <c r="A435">
        <v>623</v>
      </c>
      <c r="B435" s="151">
        <f t="shared" si="12"/>
        <v>3.5954019949333336E-4</v>
      </c>
      <c r="D435">
        <v>377</v>
      </c>
      <c r="E435" s="141">
        <v>5.3326756460000003E-4</v>
      </c>
      <c r="F435" s="141">
        <v>9.7085034940000002E-4</v>
      </c>
      <c r="G435" s="141">
        <v>5.3388962989999995E-4</v>
      </c>
      <c r="H435" s="151">
        <f t="shared" si="13"/>
        <v>6.793358479666666E-4</v>
      </c>
    </row>
    <row r="436" spans="1:8" x14ac:dyDescent="0.15">
      <c r="A436">
        <v>624</v>
      </c>
      <c r="B436" s="151">
        <f t="shared" si="12"/>
        <v>3.5167376457333335E-4</v>
      </c>
      <c r="D436">
        <v>376</v>
      </c>
      <c r="E436" s="141">
        <v>5.9791130480000003E-4</v>
      </c>
      <c r="F436" s="141">
        <v>9.9196925290000008E-4</v>
      </c>
      <c r="G436" s="141">
        <v>6.4283580289999998E-4</v>
      </c>
      <c r="H436" s="151">
        <f t="shared" si="13"/>
        <v>7.442387868666667E-4</v>
      </c>
    </row>
    <row r="437" spans="1:8" x14ac:dyDescent="0.15">
      <c r="A437">
        <v>625</v>
      </c>
      <c r="B437" s="151">
        <f t="shared" si="12"/>
        <v>3.8315679496999999E-4</v>
      </c>
      <c r="D437">
        <v>375</v>
      </c>
      <c r="E437" s="141">
        <v>5.3591118189999997E-4</v>
      </c>
      <c r="F437" s="141">
        <v>9.4931747300000004E-4</v>
      </c>
      <c r="G437" s="141">
        <v>5.7160167489999996E-4</v>
      </c>
      <c r="H437" s="151">
        <f t="shared" si="13"/>
        <v>6.8561010993333329E-4</v>
      </c>
    </row>
    <row r="438" spans="1:8" x14ac:dyDescent="0.15">
      <c r="A438">
        <v>626</v>
      </c>
      <c r="B438" s="151">
        <f t="shared" si="12"/>
        <v>3.3017383372E-4</v>
      </c>
      <c r="D438">
        <v>374</v>
      </c>
      <c r="E438" s="141">
        <v>5.412244354E-4</v>
      </c>
      <c r="F438" s="141">
        <v>1.0333796960000001E-3</v>
      </c>
      <c r="G438" s="141">
        <v>6.0441769890000004E-4</v>
      </c>
      <c r="H438" s="151">
        <f t="shared" si="13"/>
        <v>7.2634061010000016E-4</v>
      </c>
    </row>
    <row r="439" spans="1:8" x14ac:dyDescent="0.15">
      <c r="A439">
        <v>627</v>
      </c>
      <c r="B439" s="151">
        <f t="shared" si="12"/>
        <v>3.2795305925666665E-4</v>
      </c>
      <c r="D439">
        <v>373</v>
      </c>
      <c r="E439" s="141">
        <v>5.5470212829999998E-4</v>
      </c>
      <c r="F439" s="141">
        <v>1.062909141E-3</v>
      </c>
      <c r="G439" s="141">
        <v>6.4573937559999999E-4</v>
      </c>
      <c r="H439" s="151">
        <f t="shared" si="13"/>
        <v>7.5445021496666669E-4</v>
      </c>
    </row>
    <row r="440" spans="1:8" x14ac:dyDescent="0.15">
      <c r="A440">
        <v>628</v>
      </c>
      <c r="B440" s="151">
        <f t="shared" si="12"/>
        <v>3.1220401310999996E-4</v>
      </c>
      <c r="D440">
        <v>372</v>
      </c>
      <c r="E440" s="141">
        <v>5.9498217890000004E-4</v>
      </c>
      <c r="F440" s="141">
        <v>1.0449265829999999E-3</v>
      </c>
      <c r="G440" s="141">
        <v>6.6002400129999998E-4</v>
      </c>
      <c r="H440" s="151">
        <f t="shared" si="13"/>
        <v>7.6664425440000001E-4</v>
      </c>
    </row>
    <row r="441" spans="1:8" x14ac:dyDescent="0.15">
      <c r="A441">
        <v>629</v>
      </c>
      <c r="B441" s="151">
        <f t="shared" si="12"/>
        <v>3.6584840427399996E-4</v>
      </c>
      <c r="D441">
        <v>371</v>
      </c>
      <c r="E441" s="141">
        <v>6.1463110610000002E-4</v>
      </c>
      <c r="F441" s="141">
        <v>1.0390363169999999E-3</v>
      </c>
      <c r="G441" s="141">
        <v>6.6466466520000004E-4</v>
      </c>
      <c r="H441" s="151">
        <f t="shared" si="13"/>
        <v>7.7277736276666674E-4</v>
      </c>
    </row>
    <row r="442" spans="1:8" x14ac:dyDescent="0.15">
      <c r="A442">
        <v>630</v>
      </c>
      <c r="B442" s="151">
        <f t="shared" si="12"/>
        <v>3.5978887624866672E-4</v>
      </c>
      <c r="D442">
        <v>370</v>
      </c>
      <c r="E442" s="141">
        <v>5.8321398679999996E-4</v>
      </c>
      <c r="F442" s="141">
        <v>1.052737003E-3</v>
      </c>
      <c r="G442" s="141">
        <v>7.0085830519999999E-4</v>
      </c>
      <c r="H442" s="151">
        <f t="shared" si="13"/>
        <v>7.7893643166666653E-4</v>
      </c>
    </row>
    <row r="443" spans="1:8" x14ac:dyDescent="0.15">
      <c r="A443">
        <v>631</v>
      </c>
      <c r="B443" s="151">
        <f t="shared" si="12"/>
        <v>3.4952892716666673E-4</v>
      </c>
      <c r="D443">
        <v>369</v>
      </c>
      <c r="E443" s="141">
        <v>6.1416445530000001E-4</v>
      </c>
      <c r="F443" s="141">
        <v>1.059769187E-3</v>
      </c>
      <c r="G443" s="141">
        <v>6.730905734E-4</v>
      </c>
      <c r="H443" s="151">
        <f t="shared" si="13"/>
        <v>7.8234140523333331E-4</v>
      </c>
    </row>
    <row r="444" spans="1:8" x14ac:dyDescent="0.15">
      <c r="A444">
        <v>632</v>
      </c>
      <c r="B444" s="151">
        <f t="shared" si="12"/>
        <v>3.4475524685333332E-4</v>
      </c>
      <c r="D444">
        <v>368</v>
      </c>
      <c r="E444" s="141">
        <v>6.2323751630000005E-4</v>
      </c>
      <c r="F444" s="141">
        <v>1.07515743E-3</v>
      </c>
      <c r="G444" s="141">
        <v>6.4306915739999995E-4</v>
      </c>
      <c r="H444" s="151">
        <f t="shared" si="13"/>
        <v>7.8048803456666656E-4</v>
      </c>
    </row>
    <row r="445" spans="1:8" x14ac:dyDescent="0.15">
      <c r="A445">
        <v>633</v>
      </c>
      <c r="B445" s="151">
        <f t="shared" si="12"/>
        <v>3.5508499876933333E-4</v>
      </c>
      <c r="D445">
        <v>367</v>
      </c>
      <c r="E445" s="141">
        <v>6.5701664430000003E-4</v>
      </c>
      <c r="F445" s="141">
        <v>1.112215803E-3</v>
      </c>
      <c r="G445" s="141">
        <v>7.4890512039999999E-4</v>
      </c>
      <c r="H445" s="151">
        <f t="shared" si="13"/>
        <v>8.3937918923333334E-4</v>
      </c>
    </row>
    <row r="446" spans="1:8" x14ac:dyDescent="0.15">
      <c r="A446">
        <v>634</v>
      </c>
      <c r="B446" s="151">
        <f t="shared" si="12"/>
        <v>4.033084557266667E-4</v>
      </c>
      <c r="D446">
        <v>366</v>
      </c>
      <c r="E446" s="141">
        <v>6.5727590119999996E-4</v>
      </c>
      <c r="F446" s="141">
        <v>1.157972147E-3</v>
      </c>
      <c r="G446" s="141">
        <v>7.9275609459999996E-4</v>
      </c>
      <c r="H446" s="151">
        <f t="shared" si="13"/>
        <v>8.6933471426666657E-4</v>
      </c>
    </row>
    <row r="447" spans="1:8" x14ac:dyDescent="0.15">
      <c r="A447">
        <v>635</v>
      </c>
      <c r="B447" s="151">
        <f t="shared" si="12"/>
        <v>3.5334082711000001E-4</v>
      </c>
      <c r="D447">
        <v>365</v>
      </c>
      <c r="E447" s="141">
        <v>6.5061321949999996E-4</v>
      </c>
      <c r="F447" s="141">
        <v>1.084940741E-3</v>
      </c>
      <c r="G447" s="141">
        <v>6.8556121550000001E-4</v>
      </c>
      <c r="H447" s="151">
        <f t="shared" si="13"/>
        <v>8.07038392E-4</v>
      </c>
    </row>
    <row r="448" spans="1:8" x14ac:dyDescent="0.15">
      <c r="A448">
        <v>636</v>
      </c>
      <c r="B448" s="151">
        <f t="shared" si="12"/>
        <v>3.5325017961000004E-4</v>
      </c>
      <c r="D448">
        <v>364</v>
      </c>
      <c r="E448" s="141">
        <v>6.9074658679999998E-4</v>
      </c>
      <c r="F448" s="141">
        <v>1.135625411E-3</v>
      </c>
      <c r="G448" s="141">
        <v>6.8499078039999995E-4</v>
      </c>
      <c r="H448" s="151">
        <f t="shared" si="13"/>
        <v>8.3712092606666661E-4</v>
      </c>
    </row>
    <row r="449" spans="1:8" x14ac:dyDescent="0.15">
      <c r="A449">
        <v>637</v>
      </c>
      <c r="B449" s="151">
        <f t="shared" si="12"/>
        <v>3.9159669419333337E-4</v>
      </c>
      <c r="D449">
        <v>363</v>
      </c>
      <c r="E449" s="141">
        <v>7.3941465230000002E-4</v>
      </c>
      <c r="F449" s="141">
        <v>1.1863160179999999E-3</v>
      </c>
      <c r="G449" s="141">
        <v>7.9324882239999997E-4</v>
      </c>
      <c r="H449" s="151">
        <f t="shared" si="13"/>
        <v>9.0632649756666663E-4</v>
      </c>
    </row>
    <row r="450" spans="1:8" x14ac:dyDescent="0.15">
      <c r="A450">
        <v>638</v>
      </c>
      <c r="B450" s="151">
        <f t="shared" si="12"/>
        <v>4.5553629024999996E-4</v>
      </c>
      <c r="D450">
        <v>362</v>
      </c>
      <c r="E450" s="141">
        <v>6.9232814710000002E-4</v>
      </c>
      <c r="F450" s="141">
        <v>1.1585691250000001E-3</v>
      </c>
      <c r="G450" s="141">
        <v>7.4351159859999995E-4</v>
      </c>
      <c r="H450" s="151">
        <f t="shared" si="13"/>
        <v>8.6480295690000012E-4</v>
      </c>
    </row>
    <row r="451" spans="1:8" x14ac:dyDescent="0.15">
      <c r="A451">
        <v>639</v>
      </c>
      <c r="B451" s="151">
        <f t="shared" si="12"/>
        <v>3.6584540976000002E-4</v>
      </c>
      <c r="D451">
        <v>361</v>
      </c>
      <c r="E451" s="141">
        <v>6.4846145689999996E-4</v>
      </c>
      <c r="F451" s="141">
        <v>1.1730263939999999E-3</v>
      </c>
      <c r="G451" s="141">
        <v>7.7911542030000003E-4</v>
      </c>
      <c r="H451" s="151">
        <f t="shared" si="13"/>
        <v>8.6686775706666663E-4</v>
      </c>
    </row>
    <row r="452" spans="1:8" x14ac:dyDescent="0.15">
      <c r="A452">
        <v>640</v>
      </c>
      <c r="B452" s="151">
        <f t="shared" si="12"/>
        <v>3.4143293485999998E-4</v>
      </c>
      <c r="D452">
        <v>360</v>
      </c>
      <c r="E452" s="141">
        <v>7.2525703579999999E-4</v>
      </c>
      <c r="F452" s="141">
        <v>1.225460554E-3</v>
      </c>
      <c r="G452" s="141">
        <v>7.8100844980000001E-4</v>
      </c>
      <c r="H452" s="151">
        <f t="shared" si="13"/>
        <v>9.1057534653333323E-4</v>
      </c>
    </row>
    <row r="453" spans="1:8" x14ac:dyDescent="0.15">
      <c r="A453">
        <v>641</v>
      </c>
      <c r="B453" s="151">
        <f t="shared" si="12"/>
        <v>3.2957723184333333E-4</v>
      </c>
      <c r="D453">
        <v>359</v>
      </c>
      <c r="E453" s="141">
        <v>5.7878158990000005E-4</v>
      </c>
      <c r="F453" s="141">
        <v>1.1484207349999999E-3</v>
      </c>
      <c r="G453" s="141">
        <v>6.9328746759999996E-4</v>
      </c>
      <c r="H453" s="151">
        <f t="shared" si="13"/>
        <v>8.0682993083333327E-4</v>
      </c>
    </row>
    <row r="454" spans="1:8" x14ac:dyDescent="0.15">
      <c r="A454">
        <v>642</v>
      </c>
      <c r="B454" s="151">
        <f t="shared" si="12"/>
        <v>3.8470143347333333E-4</v>
      </c>
      <c r="D454">
        <v>358</v>
      </c>
      <c r="E454" s="141">
        <v>7.8624684830000001E-4</v>
      </c>
      <c r="F454" s="141">
        <v>1.270631794E-3</v>
      </c>
      <c r="G454" s="141">
        <v>8.5489661430000004E-4</v>
      </c>
      <c r="H454" s="151">
        <f t="shared" si="13"/>
        <v>9.7059175220000002E-4</v>
      </c>
    </row>
    <row r="455" spans="1:8" x14ac:dyDescent="0.15">
      <c r="A455">
        <v>643</v>
      </c>
      <c r="B455" s="151">
        <f t="shared" si="12"/>
        <v>3.6970068686000002E-4</v>
      </c>
      <c r="D455">
        <v>357</v>
      </c>
      <c r="E455" s="141">
        <v>6.6546833839999998E-4</v>
      </c>
      <c r="F455" s="141">
        <v>1.2413478690000001E-3</v>
      </c>
      <c r="G455" s="141">
        <v>7.5606204340000001E-4</v>
      </c>
      <c r="H455" s="151">
        <f t="shared" si="13"/>
        <v>8.8762608360000005E-4</v>
      </c>
    </row>
    <row r="456" spans="1:8" x14ac:dyDescent="0.15">
      <c r="A456">
        <v>644</v>
      </c>
      <c r="B456" s="151">
        <f t="shared" si="12"/>
        <v>3.6136221023666667E-4</v>
      </c>
      <c r="D456">
        <v>356</v>
      </c>
      <c r="E456" s="141">
        <v>7.7169877480000001E-4</v>
      </c>
      <c r="F456" s="141">
        <v>1.2007222980000001E-3</v>
      </c>
      <c r="G456" s="141">
        <v>8.1539643000000004E-4</v>
      </c>
      <c r="H456" s="151">
        <f t="shared" si="13"/>
        <v>9.2927250093333342E-4</v>
      </c>
    </row>
    <row r="457" spans="1:8" x14ac:dyDescent="0.15">
      <c r="A457">
        <v>645</v>
      </c>
      <c r="B457" s="151">
        <f t="shared" si="12"/>
        <v>3.5963109925E-4</v>
      </c>
      <c r="D457">
        <v>355</v>
      </c>
      <c r="E457" s="141">
        <v>8.031554171E-4</v>
      </c>
      <c r="F457" s="141">
        <v>1.312691951E-3</v>
      </c>
      <c r="G457" s="141">
        <v>8.8687811509999997E-4</v>
      </c>
      <c r="H457" s="151">
        <f t="shared" si="13"/>
        <v>1.0009084943999999E-3</v>
      </c>
    </row>
    <row r="458" spans="1:8" x14ac:dyDescent="0.15">
      <c r="A458">
        <v>646</v>
      </c>
      <c r="B458" s="151">
        <f t="shared" si="12"/>
        <v>3.7341055843423334E-4</v>
      </c>
      <c r="D458">
        <v>354</v>
      </c>
      <c r="E458" s="141">
        <v>7.6952046949999996E-4</v>
      </c>
      <c r="F458" s="141">
        <v>1.246228348E-3</v>
      </c>
      <c r="G458" s="141">
        <v>8.5455941729999996E-4</v>
      </c>
      <c r="H458" s="151">
        <f t="shared" si="13"/>
        <v>9.5676941159999996E-4</v>
      </c>
    </row>
    <row r="459" spans="1:8" x14ac:dyDescent="0.15">
      <c r="A459">
        <v>647</v>
      </c>
      <c r="B459" s="151">
        <f t="shared" si="12"/>
        <v>3.9023112730466664E-4</v>
      </c>
      <c r="D459">
        <v>353</v>
      </c>
      <c r="E459" s="141">
        <v>8.552338113E-4</v>
      </c>
      <c r="F459" s="141">
        <v>1.3634292410000001E-3</v>
      </c>
      <c r="G459" s="141">
        <v>9.1883598359999996E-4</v>
      </c>
      <c r="H459" s="151">
        <f t="shared" si="13"/>
        <v>1.0458330119666667E-3</v>
      </c>
    </row>
    <row r="460" spans="1:8" x14ac:dyDescent="0.15">
      <c r="A460">
        <v>648</v>
      </c>
      <c r="B460" s="151">
        <f t="shared" si="12"/>
        <v>3.4432575921666667E-4</v>
      </c>
      <c r="D460">
        <v>352</v>
      </c>
      <c r="E460" s="141">
        <v>8.0450403039999995E-4</v>
      </c>
      <c r="F460" s="141">
        <v>1.27766747E-3</v>
      </c>
      <c r="G460" s="141">
        <v>8.9769472830000005E-4</v>
      </c>
      <c r="H460" s="151">
        <f t="shared" si="13"/>
        <v>9.9328874290000014E-4</v>
      </c>
    </row>
    <row r="461" spans="1:8" x14ac:dyDescent="0.15">
      <c r="A461">
        <v>649</v>
      </c>
      <c r="B461" s="151">
        <f t="shared" ref="B461:B524" si="14">VLOOKUP(A461,$D$12:$H$612,5,FALSE)</f>
        <v>3.6376203799566662E-4</v>
      </c>
      <c r="D461">
        <v>351</v>
      </c>
      <c r="E461" s="141">
        <v>8.2348810969999999E-4</v>
      </c>
      <c r="F461" s="141">
        <v>1.311835134E-3</v>
      </c>
      <c r="G461" s="141">
        <v>9.3546434070000001E-4</v>
      </c>
      <c r="H461" s="151">
        <f t="shared" ref="H461:H524" si="15">AVERAGE(E461:G461)</f>
        <v>1.0235958614666666E-3</v>
      </c>
    </row>
    <row r="462" spans="1:8" x14ac:dyDescent="0.15">
      <c r="A462">
        <v>650</v>
      </c>
      <c r="B462" s="151">
        <f t="shared" si="14"/>
        <v>4.045505653966666E-4</v>
      </c>
      <c r="D462">
        <v>350</v>
      </c>
      <c r="E462" s="141">
        <v>8.8848627639999996E-4</v>
      </c>
      <c r="F462" s="141">
        <v>1.309965737E-3</v>
      </c>
      <c r="G462" s="141">
        <v>9.3546434070000001E-4</v>
      </c>
      <c r="H462" s="151">
        <f t="shared" si="15"/>
        <v>1.0446387846999999E-3</v>
      </c>
    </row>
    <row r="463" spans="1:8" x14ac:dyDescent="0.15">
      <c r="A463">
        <v>651</v>
      </c>
      <c r="B463" s="151">
        <f t="shared" si="14"/>
        <v>3.5898240576666667E-4</v>
      </c>
      <c r="D463">
        <v>349</v>
      </c>
      <c r="E463" s="141">
        <v>7.6661614E-4</v>
      </c>
      <c r="F463" s="141">
        <v>1.1576607359999999E-3</v>
      </c>
      <c r="G463" s="141">
        <v>5.9998506909999996E-4</v>
      </c>
      <c r="H463" s="151">
        <f t="shared" si="15"/>
        <v>8.4142064836666662E-4</v>
      </c>
    </row>
    <row r="464" spans="1:8" x14ac:dyDescent="0.15">
      <c r="A464">
        <v>652</v>
      </c>
      <c r="B464" s="151">
        <f t="shared" si="14"/>
        <v>4.0517794789900002E-4</v>
      </c>
      <c r="D464">
        <v>348</v>
      </c>
      <c r="E464" s="141">
        <v>9.5095188589999996E-4</v>
      </c>
      <c r="F464" s="141">
        <v>1.3248175380000001E-3</v>
      </c>
      <c r="G464" s="141">
        <v>1.090779668E-3</v>
      </c>
      <c r="H464" s="151">
        <f t="shared" si="15"/>
        <v>1.1221830306333334E-3</v>
      </c>
    </row>
    <row r="465" spans="1:8" x14ac:dyDescent="0.15">
      <c r="A465">
        <v>653</v>
      </c>
      <c r="B465" s="151">
        <f t="shared" si="14"/>
        <v>3.5482216601666669E-4</v>
      </c>
      <c r="D465">
        <v>347</v>
      </c>
      <c r="E465" s="141">
        <v>9.9897442849999993E-4</v>
      </c>
      <c r="F465" s="141">
        <v>1.070097089E-3</v>
      </c>
      <c r="G465" s="141">
        <v>6.5403524789999997E-4</v>
      </c>
      <c r="H465" s="151">
        <f t="shared" si="15"/>
        <v>9.0770225513333322E-4</v>
      </c>
    </row>
    <row r="466" spans="1:8" x14ac:dyDescent="0.15">
      <c r="A466">
        <v>654</v>
      </c>
      <c r="B466" s="151">
        <f t="shared" si="14"/>
        <v>3.4660789484666668E-4</v>
      </c>
      <c r="D466">
        <v>346</v>
      </c>
      <c r="E466" s="141">
        <v>7.7709264589999999E-4</v>
      </c>
      <c r="F466" s="141">
        <v>1.428326592E-3</v>
      </c>
      <c r="G466" s="141">
        <v>8.0603413520000003E-4</v>
      </c>
      <c r="H466" s="151">
        <f t="shared" si="15"/>
        <v>1.0038177910333334E-3</v>
      </c>
    </row>
    <row r="467" spans="1:8" x14ac:dyDescent="0.15">
      <c r="A467">
        <v>655</v>
      </c>
      <c r="B467" s="151">
        <f t="shared" si="14"/>
        <v>4.0575549641000001E-4</v>
      </c>
      <c r="D467">
        <v>345</v>
      </c>
      <c r="E467" s="141">
        <v>1.1338086329999999E-3</v>
      </c>
      <c r="F467" s="141">
        <v>1.006083563E-3</v>
      </c>
      <c r="G467" s="141">
        <v>8.5453351490000001E-4</v>
      </c>
      <c r="H467" s="151">
        <f t="shared" si="15"/>
        <v>9.9814190363333344E-4</v>
      </c>
    </row>
    <row r="468" spans="1:8" x14ac:dyDescent="0.15">
      <c r="A468">
        <v>656</v>
      </c>
      <c r="B468" s="151">
        <f t="shared" si="14"/>
        <v>3.8861340968333332E-4</v>
      </c>
      <c r="D468">
        <v>344</v>
      </c>
      <c r="E468" s="141">
        <v>8.4096868520000003E-4</v>
      </c>
      <c r="F468" s="141">
        <v>1.308979117E-3</v>
      </c>
      <c r="G468" s="141">
        <v>6.7086092890000001E-4</v>
      </c>
      <c r="H468" s="151">
        <f t="shared" si="15"/>
        <v>9.4026957703333342E-4</v>
      </c>
    </row>
    <row r="469" spans="1:8" x14ac:dyDescent="0.15">
      <c r="A469">
        <v>657</v>
      </c>
      <c r="B469" s="151">
        <f t="shared" si="14"/>
        <v>3.9998669307666671E-4</v>
      </c>
      <c r="D469">
        <v>343</v>
      </c>
      <c r="E469" s="141">
        <v>9.9900038909999994E-4</v>
      </c>
      <c r="F469" s="141">
        <v>1.340786344E-3</v>
      </c>
      <c r="G469" s="141">
        <v>9.7453442869999997E-4</v>
      </c>
      <c r="H469" s="151">
        <f t="shared" si="15"/>
        <v>1.1047737205999999E-3</v>
      </c>
    </row>
    <row r="470" spans="1:8" x14ac:dyDescent="0.15">
      <c r="A470">
        <v>658</v>
      </c>
      <c r="B470" s="151">
        <f t="shared" si="14"/>
        <v>3.7033632666333329E-4</v>
      </c>
      <c r="D470">
        <v>342</v>
      </c>
      <c r="E470" s="141">
        <v>1.064388198E-3</v>
      </c>
      <c r="F470" s="141">
        <v>1.4331053240000001E-3</v>
      </c>
      <c r="G470" s="141">
        <v>7.8412040600000002E-4</v>
      </c>
      <c r="H470" s="151">
        <f t="shared" si="15"/>
        <v>1.0938713093333332E-3</v>
      </c>
    </row>
    <row r="471" spans="1:8" x14ac:dyDescent="0.15">
      <c r="A471">
        <v>659</v>
      </c>
      <c r="B471" s="151">
        <f t="shared" si="14"/>
        <v>3.4105902646666664E-4</v>
      </c>
      <c r="D471">
        <v>341</v>
      </c>
      <c r="E471" s="141">
        <v>1.014749636E-3</v>
      </c>
      <c r="F471" s="141">
        <v>1.4300406910000001E-3</v>
      </c>
      <c r="G471" s="141">
        <v>1.04196847E-3</v>
      </c>
      <c r="H471" s="151">
        <f t="shared" si="15"/>
        <v>1.1622529323333335E-3</v>
      </c>
    </row>
    <row r="472" spans="1:8" x14ac:dyDescent="0.15">
      <c r="A472">
        <v>660</v>
      </c>
      <c r="B472" s="151">
        <f t="shared" si="14"/>
        <v>3.6222716759333338E-4</v>
      </c>
      <c r="D472">
        <v>340</v>
      </c>
      <c r="E472" s="141">
        <v>9.4680103940000002E-4</v>
      </c>
      <c r="F472" s="141">
        <v>1.2062253660000001E-3</v>
      </c>
      <c r="G472" s="141">
        <v>7.5445434779999995E-4</v>
      </c>
      <c r="H472" s="151">
        <f t="shared" si="15"/>
        <v>9.6916025106666675E-4</v>
      </c>
    </row>
    <row r="473" spans="1:8" x14ac:dyDescent="0.15">
      <c r="A473">
        <v>661</v>
      </c>
      <c r="B473" s="151">
        <f t="shared" si="14"/>
        <v>3.9212901581833336E-4</v>
      </c>
      <c r="D473">
        <v>339</v>
      </c>
      <c r="E473" s="141">
        <v>1.253601164E-3</v>
      </c>
      <c r="F473" s="141">
        <v>1.4016549100000001E-3</v>
      </c>
      <c r="G473" s="141">
        <v>1.0765067999999999E-3</v>
      </c>
      <c r="H473" s="151">
        <f t="shared" si="15"/>
        <v>1.243920958E-3</v>
      </c>
    </row>
    <row r="474" spans="1:8" x14ac:dyDescent="0.15">
      <c r="A474">
        <v>662</v>
      </c>
      <c r="B474" s="151">
        <f t="shared" si="14"/>
        <v>4.0307505938000002E-4</v>
      </c>
      <c r="D474">
        <v>338</v>
      </c>
      <c r="E474" s="141">
        <v>1.0216773950000001E-3</v>
      </c>
      <c r="F474" s="141">
        <v>1.448688447E-3</v>
      </c>
      <c r="G474" s="141">
        <v>9.3497143829999996E-4</v>
      </c>
      <c r="H474" s="151">
        <f t="shared" si="15"/>
        <v>1.1351124267666667E-3</v>
      </c>
    </row>
    <row r="475" spans="1:8" x14ac:dyDescent="0.15">
      <c r="A475">
        <v>663</v>
      </c>
      <c r="B475" s="151">
        <f t="shared" si="14"/>
        <v>3.7987467097733331E-4</v>
      </c>
      <c r="D475">
        <v>337</v>
      </c>
      <c r="E475" s="141">
        <v>1.154909492E-3</v>
      </c>
      <c r="F475" s="141">
        <v>1.34330499E-3</v>
      </c>
      <c r="G475" s="141">
        <v>9.4306532989999999E-4</v>
      </c>
      <c r="H475" s="151">
        <f t="shared" si="15"/>
        <v>1.1470932706333333E-3</v>
      </c>
    </row>
    <row r="476" spans="1:8" x14ac:dyDescent="0.15">
      <c r="A476">
        <v>664</v>
      </c>
      <c r="B476" s="151">
        <f t="shared" si="14"/>
        <v>4.0215259713600001E-4</v>
      </c>
      <c r="D476">
        <v>336</v>
      </c>
      <c r="E476" s="141">
        <v>1.1578683039999999E-3</v>
      </c>
      <c r="F476" s="141">
        <v>1.4623502499999999E-3</v>
      </c>
      <c r="G476" s="141">
        <v>9.6527248390000002E-4</v>
      </c>
      <c r="H476" s="151">
        <f t="shared" si="15"/>
        <v>1.1951636793000001E-3</v>
      </c>
    </row>
    <row r="477" spans="1:8" x14ac:dyDescent="0.15">
      <c r="A477">
        <v>665</v>
      </c>
      <c r="B477" s="151">
        <f t="shared" si="14"/>
        <v>3.7596043495600004E-4</v>
      </c>
      <c r="D477">
        <v>335</v>
      </c>
      <c r="E477" s="141">
        <v>1.251524314E-3</v>
      </c>
      <c r="F477" s="141">
        <v>1.400226611E-3</v>
      </c>
      <c r="G477" s="141">
        <v>1.1825263500000001E-3</v>
      </c>
      <c r="H477" s="151">
        <f t="shared" si="15"/>
        <v>1.278092425E-3</v>
      </c>
    </row>
    <row r="478" spans="1:8" x14ac:dyDescent="0.15">
      <c r="A478">
        <v>666</v>
      </c>
      <c r="B478" s="151">
        <f t="shared" si="14"/>
        <v>3.9496444272333334E-4</v>
      </c>
      <c r="D478">
        <v>334</v>
      </c>
      <c r="E478" s="141">
        <v>1.183564658E-3</v>
      </c>
      <c r="F478" s="141">
        <v>1.482116291E-3</v>
      </c>
      <c r="G478" s="141">
        <v>1.0827608639999999E-3</v>
      </c>
      <c r="H478" s="151">
        <f t="shared" si="15"/>
        <v>1.2494806043333335E-3</v>
      </c>
    </row>
    <row r="479" spans="1:8" x14ac:dyDescent="0.15">
      <c r="A479">
        <v>667</v>
      </c>
      <c r="B479" s="151">
        <f t="shared" si="14"/>
        <v>3.5585350392333334E-4</v>
      </c>
      <c r="D479">
        <v>333</v>
      </c>
      <c r="E479" s="141">
        <v>1.095424872E-3</v>
      </c>
      <c r="F479" s="141">
        <v>1.3802304169999999E-3</v>
      </c>
      <c r="G479" s="141">
        <v>1.0624419659999999E-3</v>
      </c>
      <c r="H479" s="151">
        <f t="shared" si="15"/>
        <v>1.1793657516666666E-3</v>
      </c>
    </row>
    <row r="480" spans="1:8" x14ac:dyDescent="0.15">
      <c r="A480">
        <v>668</v>
      </c>
      <c r="B480" s="151">
        <f t="shared" si="14"/>
        <v>3.6221353062333331E-4</v>
      </c>
      <c r="D480">
        <v>332</v>
      </c>
      <c r="E480" s="141">
        <v>1.322532538E-3</v>
      </c>
      <c r="F480" s="141">
        <v>1.6050448179999999E-3</v>
      </c>
      <c r="G480" s="141">
        <v>1.216271194E-3</v>
      </c>
      <c r="H480" s="151">
        <f t="shared" si="15"/>
        <v>1.38128285E-3</v>
      </c>
    </row>
    <row r="481" spans="1:8" x14ac:dyDescent="0.15">
      <c r="A481">
        <v>669</v>
      </c>
      <c r="B481" s="151">
        <f t="shared" si="14"/>
        <v>3.783784868566667E-4</v>
      </c>
      <c r="D481">
        <v>331</v>
      </c>
      <c r="E481" s="141">
        <v>1.2706058330000001E-3</v>
      </c>
      <c r="F481" s="141">
        <v>1.562800491E-3</v>
      </c>
      <c r="G481" s="141">
        <v>1.2244222450000001E-3</v>
      </c>
      <c r="H481" s="151">
        <f t="shared" si="15"/>
        <v>1.3526095230000001E-3</v>
      </c>
    </row>
    <row r="482" spans="1:8" x14ac:dyDescent="0.15">
      <c r="A482">
        <v>670</v>
      </c>
      <c r="B482" s="151">
        <f t="shared" si="14"/>
        <v>3.2161492588000002E-4</v>
      </c>
      <c r="D482">
        <v>330</v>
      </c>
      <c r="E482" s="141">
        <v>1.4007978610000001E-3</v>
      </c>
      <c r="F482" s="141">
        <v>1.571607543E-3</v>
      </c>
      <c r="G482" s="141">
        <v>1.223150291E-3</v>
      </c>
      <c r="H482" s="151">
        <f t="shared" si="15"/>
        <v>1.3985185650000002E-3</v>
      </c>
    </row>
    <row r="483" spans="1:8" x14ac:dyDescent="0.15">
      <c r="A483">
        <v>671</v>
      </c>
      <c r="B483" s="151">
        <f t="shared" si="14"/>
        <v>3.7769320653423326E-4</v>
      </c>
      <c r="D483">
        <v>329</v>
      </c>
      <c r="E483" s="141">
        <v>1.217958517E-3</v>
      </c>
      <c r="F483" s="141">
        <v>1.6424342760000001E-3</v>
      </c>
      <c r="G483" s="141">
        <v>1.1739867039999999E-3</v>
      </c>
      <c r="H483" s="151">
        <f t="shared" si="15"/>
        <v>1.3447931656666665E-3</v>
      </c>
    </row>
    <row r="484" spans="1:8" x14ac:dyDescent="0.15">
      <c r="A484">
        <v>672</v>
      </c>
      <c r="B484" s="151">
        <f t="shared" si="14"/>
        <v>3.3053759763666666E-4</v>
      </c>
      <c r="D484">
        <v>328</v>
      </c>
      <c r="E484" s="141">
        <v>1.2687365520000001E-3</v>
      </c>
      <c r="F484" s="141">
        <v>1.553162234E-3</v>
      </c>
      <c r="G484" s="141">
        <v>1.087535755E-3</v>
      </c>
      <c r="H484" s="151">
        <f t="shared" si="15"/>
        <v>1.3031448469999999E-3</v>
      </c>
    </row>
    <row r="485" spans="1:8" x14ac:dyDescent="0.15">
      <c r="A485">
        <v>673</v>
      </c>
      <c r="B485" s="151">
        <f t="shared" si="14"/>
        <v>3.9045122411333335E-4</v>
      </c>
      <c r="D485">
        <v>327</v>
      </c>
      <c r="E485" s="141">
        <v>1.349303289E-3</v>
      </c>
      <c r="F485" s="141">
        <v>1.5923139870000001E-3</v>
      </c>
      <c r="G485" s="141">
        <v>1.1368452110000001E-3</v>
      </c>
      <c r="H485" s="151">
        <f t="shared" si="15"/>
        <v>1.3594874956666669E-3</v>
      </c>
    </row>
    <row r="486" spans="1:8" x14ac:dyDescent="0.15">
      <c r="A486">
        <v>674</v>
      </c>
      <c r="B486" s="151">
        <f t="shared" si="14"/>
        <v>3.7002075989999995E-4</v>
      </c>
      <c r="D486">
        <v>326</v>
      </c>
      <c r="E486" s="141">
        <v>1.4032130130000001E-3</v>
      </c>
      <c r="F486" s="141">
        <v>1.6232325E-3</v>
      </c>
      <c r="G486" s="141">
        <v>1.303526689E-3</v>
      </c>
      <c r="H486" s="151">
        <f t="shared" si="15"/>
        <v>1.4433240673333333E-3</v>
      </c>
    </row>
    <row r="487" spans="1:8" x14ac:dyDescent="0.15">
      <c r="A487">
        <v>675</v>
      </c>
      <c r="B487" s="151">
        <f t="shared" si="14"/>
        <v>3.8027930044333332E-4</v>
      </c>
      <c r="D487">
        <v>325</v>
      </c>
      <c r="E487" s="141">
        <v>1.512533519E-3</v>
      </c>
      <c r="F487" s="141">
        <v>1.7102319979999999E-3</v>
      </c>
      <c r="G487" s="141">
        <v>1.359196613E-3</v>
      </c>
      <c r="H487" s="151">
        <f t="shared" si="15"/>
        <v>1.52732071E-3</v>
      </c>
    </row>
    <row r="488" spans="1:8" x14ac:dyDescent="0.15">
      <c r="A488">
        <v>676</v>
      </c>
      <c r="B488" s="151">
        <f t="shared" si="14"/>
        <v>3.9917045676333339E-4</v>
      </c>
      <c r="D488">
        <v>324</v>
      </c>
      <c r="E488" s="141">
        <v>1.356470049E-3</v>
      </c>
      <c r="F488" s="141">
        <v>1.6853361159999999E-3</v>
      </c>
      <c r="G488" s="141">
        <v>1.222137827E-3</v>
      </c>
      <c r="H488" s="151">
        <f t="shared" si="15"/>
        <v>1.4213146640000001E-3</v>
      </c>
    </row>
    <row r="489" spans="1:8" x14ac:dyDescent="0.15">
      <c r="A489">
        <v>677</v>
      </c>
      <c r="B489" s="151">
        <f t="shared" si="14"/>
        <v>3.9636386478866667E-4</v>
      </c>
      <c r="D489">
        <v>323</v>
      </c>
      <c r="E489" s="141">
        <v>1.417990075E-3</v>
      </c>
      <c r="F489" s="141">
        <v>1.5935869890000001E-3</v>
      </c>
      <c r="G489" s="141">
        <v>1.3439022E-3</v>
      </c>
      <c r="H489" s="151">
        <f t="shared" si="15"/>
        <v>1.4518264213333335E-3</v>
      </c>
    </row>
    <row r="490" spans="1:8" x14ac:dyDescent="0.15">
      <c r="A490">
        <v>678</v>
      </c>
      <c r="B490" s="151">
        <f t="shared" si="14"/>
        <v>3.8234539958666662E-4</v>
      </c>
      <c r="D490">
        <v>322</v>
      </c>
      <c r="E490" s="141">
        <v>1.482142252E-3</v>
      </c>
      <c r="F490" s="141">
        <v>1.7150657950000001E-3</v>
      </c>
      <c r="G490" s="141">
        <v>1.376283239E-3</v>
      </c>
      <c r="H490" s="151">
        <f t="shared" si="15"/>
        <v>1.5244970953333335E-3</v>
      </c>
    </row>
    <row r="491" spans="1:8" x14ac:dyDescent="0.15">
      <c r="A491">
        <v>679</v>
      </c>
      <c r="B491" s="151">
        <f t="shared" si="14"/>
        <v>3.890066133266667E-4</v>
      </c>
      <c r="D491">
        <v>321</v>
      </c>
      <c r="E491" s="141">
        <v>1.4856487980000001E-3</v>
      </c>
      <c r="F491" s="141">
        <v>1.748332172E-3</v>
      </c>
      <c r="G491" s="141">
        <v>1.392799313E-3</v>
      </c>
      <c r="H491" s="151">
        <f t="shared" si="15"/>
        <v>1.5422600943333332E-3</v>
      </c>
    </row>
    <row r="492" spans="1:8" x14ac:dyDescent="0.15">
      <c r="A492">
        <v>680</v>
      </c>
      <c r="B492" s="151">
        <f t="shared" si="14"/>
        <v>3.6781345593666666E-4</v>
      </c>
      <c r="D492">
        <v>320</v>
      </c>
      <c r="E492" s="141">
        <v>1.481674728E-3</v>
      </c>
      <c r="F492" s="141">
        <v>1.655140659E-3</v>
      </c>
      <c r="G492" s="141">
        <v>1.320922747E-3</v>
      </c>
      <c r="H492" s="151">
        <f t="shared" si="15"/>
        <v>1.4859127113333332E-3</v>
      </c>
    </row>
    <row r="493" spans="1:8" x14ac:dyDescent="0.15">
      <c r="A493">
        <v>681</v>
      </c>
      <c r="B493" s="151">
        <f t="shared" si="14"/>
        <v>3.7130757362E-4</v>
      </c>
      <c r="D493">
        <v>319</v>
      </c>
      <c r="E493" s="141">
        <v>1.4819604109999999E-3</v>
      </c>
      <c r="F493" s="141">
        <v>1.798314624E-3</v>
      </c>
      <c r="G493" s="141">
        <v>1.44694827E-3</v>
      </c>
      <c r="H493" s="151">
        <f t="shared" si="15"/>
        <v>1.5757411016666667E-3</v>
      </c>
    </row>
    <row r="494" spans="1:8" x14ac:dyDescent="0.15">
      <c r="A494">
        <v>682</v>
      </c>
      <c r="B494" s="151">
        <f t="shared" si="14"/>
        <v>3.5254497802333337E-4</v>
      </c>
      <c r="D494">
        <v>318</v>
      </c>
      <c r="E494" s="141">
        <v>1.562930411E-3</v>
      </c>
      <c r="F494" s="141">
        <v>1.724759582E-3</v>
      </c>
      <c r="G494" s="141">
        <v>1.4610255600000001E-3</v>
      </c>
      <c r="H494" s="151">
        <f t="shared" si="15"/>
        <v>1.5829051843333332E-3</v>
      </c>
    </row>
    <row r="495" spans="1:8" x14ac:dyDescent="0.15">
      <c r="A495">
        <v>683</v>
      </c>
      <c r="B495" s="151">
        <f t="shared" si="14"/>
        <v>4.0364314918333335E-4</v>
      </c>
      <c r="D495">
        <v>317</v>
      </c>
      <c r="E495" s="141">
        <v>1.5972503460000001E-3</v>
      </c>
      <c r="F495" s="141">
        <v>1.713922247E-3</v>
      </c>
      <c r="G495" s="141">
        <v>1.359326416E-3</v>
      </c>
      <c r="H495" s="151">
        <f t="shared" si="15"/>
        <v>1.5568330030000001E-3</v>
      </c>
    </row>
    <row r="496" spans="1:8" x14ac:dyDescent="0.15">
      <c r="A496">
        <v>684</v>
      </c>
      <c r="B496" s="151">
        <f t="shared" si="14"/>
        <v>4.1226872174999997E-4</v>
      </c>
      <c r="D496">
        <v>316</v>
      </c>
      <c r="E496" s="141">
        <v>1.4785578240000001E-3</v>
      </c>
      <c r="F496" s="141">
        <v>1.7129087350000001E-3</v>
      </c>
      <c r="G496" s="141">
        <v>1.354262815E-3</v>
      </c>
      <c r="H496" s="151">
        <f t="shared" si="15"/>
        <v>1.5152431246666668E-3</v>
      </c>
    </row>
    <row r="497" spans="1:8" x14ac:dyDescent="0.15">
      <c r="A497">
        <v>685</v>
      </c>
      <c r="B497" s="151">
        <f t="shared" si="14"/>
        <v>4.2382727708666665E-4</v>
      </c>
      <c r="D497">
        <v>315</v>
      </c>
      <c r="E497" s="141">
        <v>1.6078768529999999E-3</v>
      </c>
      <c r="F497" s="141">
        <v>1.7606258630000001E-3</v>
      </c>
      <c r="G497" s="141">
        <v>1.4408188870000001E-3</v>
      </c>
      <c r="H497" s="151">
        <f t="shared" si="15"/>
        <v>1.6031072009999999E-3</v>
      </c>
    </row>
    <row r="498" spans="1:8" x14ac:dyDescent="0.15">
      <c r="A498">
        <v>686</v>
      </c>
      <c r="B498" s="151">
        <f t="shared" si="14"/>
        <v>4.2600787065333339E-4</v>
      </c>
      <c r="D498">
        <v>314</v>
      </c>
      <c r="E498" s="141">
        <v>1.565294457E-3</v>
      </c>
      <c r="F498" s="141">
        <v>1.826778287E-3</v>
      </c>
      <c r="G498" s="141">
        <v>1.503467793E-3</v>
      </c>
      <c r="H498" s="151">
        <f t="shared" si="15"/>
        <v>1.6318468456666668E-3</v>
      </c>
    </row>
    <row r="499" spans="1:8" x14ac:dyDescent="0.15">
      <c r="A499">
        <v>687</v>
      </c>
      <c r="B499" s="151">
        <f t="shared" si="14"/>
        <v>3.7180164113666665E-4</v>
      </c>
      <c r="D499">
        <v>313</v>
      </c>
      <c r="E499" s="141">
        <v>1.701863832E-3</v>
      </c>
      <c r="F499" s="141">
        <v>1.7878133800000001E-3</v>
      </c>
      <c r="G499" s="141">
        <v>1.4927659649999999E-3</v>
      </c>
      <c r="H499" s="151">
        <f t="shared" si="15"/>
        <v>1.6608143923333334E-3</v>
      </c>
    </row>
    <row r="500" spans="1:8" x14ac:dyDescent="0.15">
      <c r="A500">
        <v>688</v>
      </c>
      <c r="B500" s="151">
        <f t="shared" si="14"/>
        <v>3.6643299850333332E-4</v>
      </c>
      <c r="D500">
        <v>312</v>
      </c>
      <c r="E500" s="141">
        <v>1.648332691E-3</v>
      </c>
      <c r="F500" s="141">
        <v>1.8068405329999999E-3</v>
      </c>
      <c r="G500" s="141">
        <v>1.5793755880000001E-3</v>
      </c>
      <c r="H500" s="151">
        <f t="shared" si="15"/>
        <v>1.6781829373333334E-3</v>
      </c>
    </row>
    <row r="501" spans="1:8" x14ac:dyDescent="0.15">
      <c r="A501">
        <v>689</v>
      </c>
      <c r="B501" s="151">
        <f t="shared" si="14"/>
        <v>3.6276562439533332E-4</v>
      </c>
      <c r="D501">
        <v>311</v>
      </c>
      <c r="E501" s="141">
        <v>1.7717501609999999E-3</v>
      </c>
      <c r="F501" s="141">
        <v>1.9649642050000001E-3</v>
      </c>
      <c r="G501" s="141">
        <v>1.665300806E-3</v>
      </c>
      <c r="H501" s="151">
        <f t="shared" si="15"/>
        <v>1.8006717239999999E-3</v>
      </c>
    </row>
    <row r="502" spans="1:8" x14ac:dyDescent="0.15">
      <c r="A502">
        <v>690</v>
      </c>
      <c r="B502" s="151">
        <f t="shared" si="14"/>
        <v>3.7484274920333334E-4</v>
      </c>
      <c r="D502">
        <v>310</v>
      </c>
      <c r="E502" s="141">
        <v>1.758572529E-3</v>
      </c>
      <c r="F502" s="141">
        <v>1.9888097890000001E-3</v>
      </c>
      <c r="G502" s="141">
        <v>1.659765956E-3</v>
      </c>
      <c r="H502" s="151">
        <f t="shared" si="15"/>
        <v>1.8023827580000002E-3</v>
      </c>
    </row>
    <row r="503" spans="1:8" x14ac:dyDescent="0.15">
      <c r="A503">
        <v>691</v>
      </c>
      <c r="B503" s="151">
        <f t="shared" si="14"/>
        <v>3.9413543193999998E-4</v>
      </c>
      <c r="D503">
        <v>309</v>
      </c>
      <c r="E503" s="141">
        <v>1.760210027E-3</v>
      </c>
      <c r="F503" s="141">
        <v>1.9741174759999999E-3</v>
      </c>
      <c r="G503" s="141">
        <v>1.6766046170000001E-3</v>
      </c>
      <c r="H503" s="151">
        <f t="shared" si="15"/>
        <v>1.8036440399999999E-3</v>
      </c>
    </row>
    <row r="504" spans="1:8" x14ac:dyDescent="0.15">
      <c r="A504">
        <v>692</v>
      </c>
      <c r="B504" s="151">
        <f t="shared" si="14"/>
        <v>4.3594189476333332E-4</v>
      </c>
      <c r="D504">
        <v>308</v>
      </c>
      <c r="E504" s="141">
        <v>1.657817164E-3</v>
      </c>
      <c r="F504" s="141">
        <v>1.8653046569999999E-3</v>
      </c>
      <c r="G504" s="141">
        <v>1.6174903139999999E-3</v>
      </c>
      <c r="H504" s="151">
        <f t="shared" si="15"/>
        <v>1.7135373783333334E-3</v>
      </c>
    </row>
    <row r="505" spans="1:8" x14ac:dyDescent="0.15">
      <c r="A505">
        <v>693</v>
      </c>
      <c r="B505" s="151">
        <f t="shared" si="14"/>
        <v>3.7158731475999996E-4</v>
      </c>
      <c r="D505">
        <v>307</v>
      </c>
      <c r="E505" s="141">
        <v>1.758806407E-3</v>
      </c>
      <c r="F505" s="141">
        <v>2.0929453889999999E-3</v>
      </c>
      <c r="G505" s="141">
        <v>1.698641456E-3</v>
      </c>
      <c r="H505" s="151">
        <f t="shared" si="15"/>
        <v>1.850131084E-3</v>
      </c>
    </row>
    <row r="506" spans="1:8" x14ac:dyDescent="0.15">
      <c r="A506">
        <v>694</v>
      </c>
      <c r="B506" s="151">
        <f t="shared" si="14"/>
        <v>4.1542307225066665E-4</v>
      </c>
      <c r="D506">
        <v>306</v>
      </c>
      <c r="E506" s="141">
        <v>1.9047965759999999E-3</v>
      </c>
      <c r="F506" s="141">
        <v>2.1948164789999999E-3</v>
      </c>
      <c r="G506" s="141">
        <v>1.7383260419999999E-3</v>
      </c>
      <c r="H506" s="151">
        <f t="shared" si="15"/>
        <v>1.9459796989999998E-3</v>
      </c>
    </row>
    <row r="507" spans="1:8" x14ac:dyDescent="0.15">
      <c r="A507">
        <v>695</v>
      </c>
      <c r="B507" s="151">
        <f t="shared" si="14"/>
        <v>4.3116546806299994E-4</v>
      </c>
      <c r="D507">
        <v>305</v>
      </c>
      <c r="E507" s="141">
        <v>1.907474478E-3</v>
      </c>
      <c r="F507" s="141">
        <v>2.1699189669999999E-3</v>
      </c>
      <c r="G507" s="141">
        <v>1.7956113440000001E-3</v>
      </c>
      <c r="H507" s="151">
        <f t="shared" si="15"/>
        <v>1.9576682629999999E-3</v>
      </c>
    </row>
    <row r="508" spans="1:8" x14ac:dyDescent="0.15">
      <c r="A508">
        <v>696</v>
      </c>
      <c r="B508" s="151">
        <f t="shared" si="14"/>
        <v>3.9754857982833336E-4</v>
      </c>
      <c r="D508">
        <v>304</v>
      </c>
      <c r="E508" s="141">
        <v>1.8059307479999999E-3</v>
      </c>
      <c r="F508" s="141">
        <v>2.1803772540000001E-3</v>
      </c>
      <c r="G508" s="141">
        <v>1.7791319409999999E-3</v>
      </c>
      <c r="H508" s="151">
        <f t="shared" si="15"/>
        <v>1.9218133143333333E-3</v>
      </c>
    </row>
    <row r="509" spans="1:8" x14ac:dyDescent="0.15">
      <c r="A509">
        <v>697</v>
      </c>
      <c r="B509" s="151">
        <f t="shared" si="14"/>
        <v>3.7398906472333338E-4</v>
      </c>
      <c r="D509">
        <v>303</v>
      </c>
      <c r="E509" s="141">
        <v>1.9977556080000001E-3</v>
      </c>
      <c r="F509" s="141">
        <v>2.338558901E-3</v>
      </c>
      <c r="G509" s="141">
        <v>1.8661365609999999E-3</v>
      </c>
      <c r="H509" s="151">
        <f t="shared" si="15"/>
        <v>2.06748369E-3</v>
      </c>
    </row>
    <row r="510" spans="1:8" x14ac:dyDescent="0.15">
      <c r="A510">
        <v>698</v>
      </c>
      <c r="B510" s="151">
        <f t="shared" si="14"/>
        <v>3.7527625679666658E-4</v>
      </c>
      <c r="D510">
        <v>302</v>
      </c>
      <c r="E510" s="141">
        <v>1.9816847049999998E-3</v>
      </c>
      <c r="F510" s="141">
        <v>2.32250127E-3</v>
      </c>
      <c r="G510" s="141">
        <v>1.8920567819999999E-3</v>
      </c>
      <c r="H510" s="151">
        <f t="shared" si="15"/>
        <v>2.0654142523333333E-3</v>
      </c>
    </row>
    <row r="511" spans="1:8" x14ac:dyDescent="0.15">
      <c r="A511">
        <v>699</v>
      </c>
      <c r="B511" s="151">
        <f t="shared" si="14"/>
        <v>3.3427468950666668E-4</v>
      </c>
      <c r="D511">
        <v>301</v>
      </c>
      <c r="E511" s="141">
        <v>2.2767521439999998E-3</v>
      </c>
      <c r="F511" s="141">
        <v>2.473054687E-3</v>
      </c>
      <c r="G511" s="141">
        <v>2.1899514830000001E-3</v>
      </c>
      <c r="H511" s="151">
        <f t="shared" si="15"/>
        <v>2.3132527713333336E-3</v>
      </c>
    </row>
    <row r="512" spans="1:8" x14ac:dyDescent="0.15">
      <c r="A512">
        <v>700</v>
      </c>
      <c r="B512" s="151">
        <f t="shared" si="14"/>
        <v>3.7691118574333338E-4</v>
      </c>
      <c r="D512">
        <v>300</v>
      </c>
      <c r="E512" s="141">
        <v>2.160605509E-3</v>
      </c>
      <c r="F512" s="141">
        <v>2.4624851069999999E-3</v>
      </c>
      <c r="G512" s="141">
        <v>2.1148994569999999E-3</v>
      </c>
      <c r="H512" s="151">
        <f t="shared" si="15"/>
        <v>2.2459966909999999E-3</v>
      </c>
    </row>
    <row r="513" spans="1:8" x14ac:dyDescent="0.15">
      <c r="A513">
        <v>701</v>
      </c>
      <c r="B513" s="151">
        <f t="shared" si="14"/>
        <v>3.5659103497999992E-4</v>
      </c>
      <c r="D513">
        <v>299</v>
      </c>
      <c r="E513" s="141">
        <v>2.2894251159999999E-3</v>
      </c>
      <c r="F513" s="141">
        <v>2.5861081669999999E-3</v>
      </c>
      <c r="G513" s="141">
        <v>2.1942963360000001E-3</v>
      </c>
      <c r="H513" s="151">
        <f t="shared" si="15"/>
        <v>2.3566098729999999E-3</v>
      </c>
    </row>
    <row r="514" spans="1:8" x14ac:dyDescent="0.15">
      <c r="A514">
        <v>702</v>
      </c>
      <c r="B514" s="151">
        <f t="shared" si="14"/>
        <v>3.5943449133666667E-4</v>
      </c>
      <c r="D514">
        <v>298</v>
      </c>
      <c r="E514" s="141">
        <v>2.2769344499999999E-3</v>
      </c>
      <c r="F514" s="141">
        <v>2.6055348570000001E-3</v>
      </c>
      <c r="G514" s="141">
        <v>2.1543097680000001E-3</v>
      </c>
      <c r="H514" s="151">
        <f t="shared" si="15"/>
        <v>2.3455930250000003E-3</v>
      </c>
    </row>
    <row r="515" spans="1:8" x14ac:dyDescent="0.15">
      <c r="A515">
        <v>703</v>
      </c>
      <c r="B515" s="151">
        <f t="shared" si="14"/>
        <v>4.0301260923333339E-4</v>
      </c>
      <c r="D515">
        <v>297</v>
      </c>
      <c r="E515" s="141">
        <v>2.5342905429999998E-3</v>
      </c>
      <c r="F515" s="141">
        <v>2.8926357630000002E-3</v>
      </c>
      <c r="G515" s="141">
        <v>2.499609953E-3</v>
      </c>
      <c r="H515" s="151">
        <f t="shared" si="15"/>
        <v>2.6421787529999998E-3</v>
      </c>
    </row>
    <row r="516" spans="1:8" x14ac:dyDescent="0.15">
      <c r="A516">
        <v>704</v>
      </c>
      <c r="B516" s="151">
        <f t="shared" si="14"/>
        <v>3.7088167483333335E-4</v>
      </c>
      <c r="D516">
        <v>296</v>
      </c>
      <c r="E516" s="141">
        <v>2.6443649549999998E-3</v>
      </c>
      <c r="F516" s="141">
        <v>2.9348533129999999E-3</v>
      </c>
      <c r="G516" s="141">
        <v>2.5463721249999998E-3</v>
      </c>
      <c r="H516" s="151">
        <f t="shared" si="15"/>
        <v>2.7085301309999997E-3</v>
      </c>
    </row>
    <row r="517" spans="1:8" x14ac:dyDescent="0.15">
      <c r="A517">
        <v>705</v>
      </c>
      <c r="B517" s="151">
        <f t="shared" si="14"/>
        <v>3.3756615327666667E-4</v>
      </c>
      <c r="D517">
        <v>295</v>
      </c>
      <c r="E517" s="141">
        <v>2.8439864979999999E-3</v>
      </c>
      <c r="F517" s="141">
        <v>3.1446467620000001E-3</v>
      </c>
      <c r="G517" s="141">
        <v>2.7332883329999999E-3</v>
      </c>
      <c r="H517" s="151">
        <f t="shared" si="15"/>
        <v>2.9073071976666669E-3</v>
      </c>
    </row>
    <row r="518" spans="1:8" x14ac:dyDescent="0.15">
      <c r="A518">
        <v>706</v>
      </c>
      <c r="B518" s="151">
        <f t="shared" si="14"/>
        <v>3.9092968788199999E-4</v>
      </c>
      <c r="D518">
        <v>294</v>
      </c>
      <c r="E518" s="141">
        <v>2.968838904E-3</v>
      </c>
      <c r="F518" s="141">
        <v>3.3287168479999999E-3</v>
      </c>
      <c r="G518" s="141">
        <v>2.936964389E-3</v>
      </c>
      <c r="H518" s="151">
        <f t="shared" si="15"/>
        <v>3.078173380333333E-3</v>
      </c>
    </row>
    <row r="519" spans="1:8" x14ac:dyDescent="0.15">
      <c r="A519">
        <v>707</v>
      </c>
      <c r="B519" s="151">
        <f t="shared" si="14"/>
        <v>3.3760853207333335E-4</v>
      </c>
      <c r="D519">
        <v>293</v>
      </c>
      <c r="E519" s="141">
        <v>3.329081926E-3</v>
      </c>
      <c r="F519" s="141">
        <v>3.5640161949999998E-3</v>
      </c>
      <c r="G519" s="141">
        <v>3.2352376730000001E-3</v>
      </c>
      <c r="H519" s="151">
        <f t="shared" si="15"/>
        <v>3.3761119313333332E-3</v>
      </c>
    </row>
    <row r="520" spans="1:8" x14ac:dyDescent="0.15">
      <c r="A520">
        <v>708</v>
      </c>
      <c r="B520" s="151">
        <f t="shared" si="14"/>
        <v>4.2437065224999997E-4</v>
      </c>
      <c r="D520">
        <v>292</v>
      </c>
      <c r="E520" s="141">
        <v>3.6053594670000001E-3</v>
      </c>
      <c r="F520" s="141">
        <v>3.9190594109999996E-3</v>
      </c>
      <c r="G520" s="141">
        <v>3.5789192189999998E-3</v>
      </c>
      <c r="H520" s="151">
        <f t="shared" si="15"/>
        <v>3.7011126989999997E-3</v>
      </c>
    </row>
    <row r="521" spans="1:8" x14ac:dyDescent="0.15">
      <c r="A521">
        <v>709</v>
      </c>
      <c r="B521" s="151">
        <f t="shared" si="14"/>
        <v>3.8024686000666667E-4</v>
      </c>
      <c r="D521">
        <v>291</v>
      </c>
      <c r="E521" s="141">
        <v>3.9252499120000003E-3</v>
      </c>
      <c r="F521" s="141">
        <v>4.2692688290000003E-3</v>
      </c>
      <c r="G521" s="141">
        <v>3.86170228E-3</v>
      </c>
      <c r="H521" s="151">
        <f t="shared" si="15"/>
        <v>4.0187403403333334E-3</v>
      </c>
    </row>
    <row r="522" spans="1:8" x14ac:dyDescent="0.15">
      <c r="A522">
        <v>710</v>
      </c>
      <c r="B522" s="151">
        <f t="shared" si="14"/>
        <v>3.3266919976E-4</v>
      </c>
      <c r="D522">
        <v>290</v>
      </c>
      <c r="E522" s="141">
        <v>4.3512834240000001E-3</v>
      </c>
      <c r="F522" s="141">
        <v>4.6440670270000003E-3</v>
      </c>
      <c r="G522" s="141">
        <v>4.246238619E-3</v>
      </c>
      <c r="H522" s="151">
        <f t="shared" si="15"/>
        <v>4.4138630233333332E-3</v>
      </c>
    </row>
    <row r="523" spans="1:8" x14ac:dyDescent="0.15">
      <c r="A523">
        <v>711</v>
      </c>
      <c r="B523" s="151">
        <f t="shared" si="14"/>
        <v>4.0151890112140001E-4</v>
      </c>
      <c r="D523">
        <v>289</v>
      </c>
      <c r="E523" s="141">
        <v>4.5825070700000001E-3</v>
      </c>
      <c r="F523" s="141">
        <v>4.9296133219999998E-3</v>
      </c>
      <c r="G523" s="141">
        <v>4.5403642579999997E-3</v>
      </c>
      <c r="H523" s="151">
        <f t="shared" si="15"/>
        <v>4.6841615500000005E-3</v>
      </c>
    </row>
    <row r="524" spans="1:8" x14ac:dyDescent="0.15">
      <c r="A524">
        <v>712</v>
      </c>
      <c r="B524" s="151">
        <f t="shared" si="14"/>
        <v>3.6554595380666662E-4</v>
      </c>
      <c r="D524">
        <v>288</v>
      </c>
      <c r="E524" s="141">
        <v>4.877541214E-3</v>
      </c>
      <c r="F524" s="141">
        <v>5.1191560920000002E-3</v>
      </c>
      <c r="G524" s="141">
        <v>4.7761122699999997E-3</v>
      </c>
      <c r="H524" s="151">
        <f t="shared" si="15"/>
        <v>4.9242698586666666E-3</v>
      </c>
    </row>
    <row r="525" spans="1:8" x14ac:dyDescent="0.15">
      <c r="A525">
        <v>713</v>
      </c>
      <c r="B525" s="151">
        <f t="shared" ref="B525:B588" si="16">VLOOKUP(A525,$D$12:$H$612,5,FALSE)</f>
        <v>3.9279306869666663E-4</v>
      </c>
      <c r="D525">
        <v>287</v>
      </c>
      <c r="E525" s="141">
        <v>5.1228753289999998E-3</v>
      </c>
      <c r="F525" s="141">
        <v>5.3834179420000003E-3</v>
      </c>
      <c r="G525" s="141">
        <v>5.0347708169999998E-3</v>
      </c>
      <c r="H525" s="151">
        <f t="shared" ref="H525:H588" si="17">AVERAGE(E525:G525)</f>
        <v>5.1803546959999997E-3</v>
      </c>
    </row>
    <row r="526" spans="1:8" x14ac:dyDescent="0.15">
      <c r="A526">
        <v>714</v>
      </c>
      <c r="B526" s="151">
        <f t="shared" si="16"/>
        <v>3.7856750107333339E-4</v>
      </c>
      <c r="D526">
        <v>286</v>
      </c>
      <c r="E526" s="141">
        <v>5.2843336019999998E-3</v>
      </c>
      <c r="F526" s="141">
        <v>5.5538611490000001E-3</v>
      </c>
      <c r="G526" s="141">
        <v>5.2329530009999998E-3</v>
      </c>
      <c r="H526" s="151">
        <f t="shared" si="17"/>
        <v>5.3570492506666671E-3</v>
      </c>
    </row>
    <row r="527" spans="1:8" x14ac:dyDescent="0.15">
      <c r="A527">
        <v>715</v>
      </c>
      <c r="B527" s="151">
        <f t="shared" si="16"/>
        <v>4.0179894250999998E-4</v>
      </c>
      <c r="D527">
        <v>285</v>
      </c>
      <c r="E527" s="141">
        <v>5.5571650149999997E-3</v>
      </c>
      <c r="F527" s="141">
        <v>5.8186501260000002E-3</v>
      </c>
      <c r="G527" s="141">
        <v>5.4706237279999997E-3</v>
      </c>
      <c r="H527" s="151">
        <f t="shared" si="17"/>
        <v>5.615479623000001E-3</v>
      </c>
    </row>
    <row r="528" spans="1:8" x14ac:dyDescent="0.15">
      <c r="A528">
        <v>716</v>
      </c>
      <c r="B528" s="151">
        <f t="shared" si="16"/>
        <v>3.9370727122666664E-4</v>
      </c>
      <c r="D528">
        <v>284</v>
      </c>
      <c r="E528" s="141">
        <v>5.9620751999999999E-3</v>
      </c>
      <c r="F528" s="141">
        <v>6.1367629100000003E-3</v>
      </c>
      <c r="G528" s="141">
        <v>5.8854501690000002E-3</v>
      </c>
      <c r="H528" s="151">
        <f t="shared" si="17"/>
        <v>5.9947627596666662E-3</v>
      </c>
    </row>
    <row r="529" spans="1:8" x14ac:dyDescent="0.15">
      <c r="A529">
        <v>717</v>
      </c>
      <c r="B529" s="151">
        <f t="shared" si="16"/>
        <v>4.9702361383000004E-4</v>
      </c>
      <c r="D529">
        <v>283</v>
      </c>
      <c r="E529" s="141">
        <v>6.17955951E-3</v>
      </c>
      <c r="F529" s="141">
        <v>6.5089464190000003E-3</v>
      </c>
      <c r="G529" s="141">
        <v>6.1132921840000003E-3</v>
      </c>
      <c r="H529" s="151">
        <f t="shared" si="17"/>
        <v>6.2672660376666663E-3</v>
      </c>
    </row>
    <row r="530" spans="1:8" x14ac:dyDescent="0.15">
      <c r="A530">
        <v>718</v>
      </c>
      <c r="B530" s="151">
        <f t="shared" si="16"/>
        <v>3.9064756734666665E-4</v>
      </c>
      <c r="D530">
        <v>282</v>
      </c>
      <c r="E530" s="141">
        <v>6.486086175E-3</v>
      </c>
      <c r="F530" s="141">
        <v>6.8089738489999999E-3</v>
      </c>
      <c r="G530" s="141">
        <v>6.4878729169999998E-3</v>
      </c>
      <c r="H530" s="151">
        <f t="shared" si="17"/>
        <v>6.5943109803333335E-3</v>
      </c>
    </row>
    <row r="531" spans="1:8" x14ac:dyDescent="0.15">
      <c r="A531">
        <v>719</v>
      </c>
      <c r="B531" s="151">
        <f t="shared" si="16"/>
        <v>3.9768311578666668E-4</v>
      </c>
      <c r="D531">
        <v>281</v>
      </c>
      <c r="E531" s="141">
        <v>6.7821536209999997E-3</v>
      </c>
      <c r="F531" s="141">
        <v>7.0060733709999996E-3</v>
      </c>
      <c r="G531" s="141">
        <v>6.6994689399999998E-3</v>
      </c>
      <c r="H531" s="151">
        <f t="shared" si="17"/>
        <v>6.829231977333333E-3</v>
      </c>
    </row>
    <row r="532" spans="1:8" x14ac:dyDescent="0.15">
      <c r="A532">
        <v>720</v>
      </c>
      <c r="B532" s="151">
        <f t="shared" si="16"/>
        <v>4.3295738821000004E-4</v>
      </c>
      <c r="D532">
        <v>280</v>
      </c>
      <c r="E532" s="141">
        <v>7.0377741940000002E-3</v>
      </c>
      <c r="F532" s="141">
        <v>7.2684856129999996E-3</v>
      </c>
      <c r="G532" s="141">
        <v>6.8608308209999998E-3</v>
      </c>
      <c r="H532" s="151">
        <f t="shared" si="17"/>
        <v>7.0556968759999993E-3</v>
      </c>
    </row>
    <row r="533" spans="1:8" x14ac:dyDescent="0.15">
      <c r="A533">
        <v>721</v>
      </c>
      <c r="B533" s="151">
        <f t="shared" si="16"/>
        <v>4.5310079135666667E-4</v>
      </c>
      <c r="D533">
        <v>279</v>
      </c>
      <c r="E533" s="141">
        <v>7.1392334069999997E-3</v>
      </c>
      <c r="F533" s="141">
        <v>7.4005411010000001E-3</v>
      </c>
      <c r="G533" s="141">
        <v>7.0276455949999997E-3</v>
      </c>
      <c r="H533" s="151">
        <f t="shared" si="17"/>
        <v>7.189140034333334E-3</v>
      </c>
    </row>
    <row r="534" spans="1:8" x14ac:dyDescent="0.15">
      <c r="A534">
        <v>722</v>
      </c>
      <c r="B534" s="151">
        <f t="shared" si="16"/>
        <v>4.3706118261099998E-4</v>
      </c>
      <c r="D534">
        <v>278</v>
      </c>
      <c r="E534" s="141">
        <v>7.2139217520000003E-3</v>
      </c>
      <c r="F534" s="141">
        <v>7.5113815259999998E-3</v>
      </c>
      <c r="G534" s="141">
        <v>7.1418383159999998E-3</v>
      </c>
      <c r="H534" s="151">
        <f t="shared" si="17"/>
        <v>7.2890471980000008E-3</v>
      </c>
    </row>
    <row r="535" spans="1:8" x14ac:dyDescent="0.15">
      <c r="A535">
        <v>723</v>
      </c>
      <c r="B535" s="151">
        <f t="shared" si="16"/>
        <v>4.2494607109000004E-4</v>
      </c>
      <c r="D535">
        <v>277</v>
      </c>
      <c r="E535" s="141">
        <v>7.4124163950000004E-3</v>
      </c>
      <c r="F535" s="141">
        <v>7.6469099149999997E-3</v>
      </c>
      <c r="G535" s="141">
        <v>7.3168170640000004E-3</v>
      </c>
      <c r="H535" s="151">
        <f t="shared" si="17"/>
        <v>7.4587144579999999E-3</v>
      </c>
    </row>
    <row r="536" spans="1:8" x14ac:dyDescent="0.15">
      <c r="A536">
        <v>724</v>
      </c>
      <c r="B536" s="151">
        <f t="shared" si="16"/>
        <v>4.7982422133999999E-4</v>
      </c>
      <c r="D536">
        <v>276</v>
      </c>
      <c r="E536" s="141">
        <v>7.6466724280000002E-3</v>
      </c>
      <c r="F536" s="141">
        <v>7.9219676550000007E-3</v>
      </c>
      <c r="G536" s="141">
        <v>7.4913129210000002E-3</v>
      </c>
      <c r="H536" s="151">
        <f t="shared" si="17"/>
        <v>7.6866510013333346E-3</v>
      </c>
    </row>
    <row r="537" spans="1:8" x14ac:dyDescent="0.15">
      <c r="A537">
        <v>725</v>
      </c>
      <c r="B537" s="151">
        <f t="shared" si="16"/>
        <v>5.2287479046666662E-4</v>
      </c>
      <c r="D537">
        <v>275</v>
      </c>
      <c r="E537" s="141">
        <v>7.6761282979999996E-3</v>
      </c>
      <c r="F537" s="141">
        <v>8.0074695870000004E-3</v>
      </c>
      <c r="G537" s="141">
        <v>7.613583468E-3</v>
      </c>
      <c r="H537" s="151">
        <f t="shared" si="17"/>
        <v>7.7657271176666673E-3</v>
      </c>
    </row>
    <row r="538" spans="1:8" x14ac:dyDescent="0.15">
      <c r="A538">
        <v>726</v>
      </c>
      <c r="B538" s="151">
        <f t="shared" si="16"/>
        <v>4.8037700981000002E-4</v>
      </c>
      <c r="D538">
        <v>274</v>
      </c>
      <c r="E538" s="141">
        <v>7.822091691E-3</v>
      </c>
      <c r="F538" s="141">
        <v>8.0533521249999997E-3</v>
      </c>
      <c r="G538" s="141">
        <v>7.695283275E-3</v>
      </c>
      <c r="H538" s="151">
        <f t="shared" si="17"/>
        <v>7.8569090303333335E-3</v>
      </c>
    </row>
    <row r="539" spans="1:8" x14ac:dyDescent="0.15">
      <c r="A539">
        <v>727</v>
      </c>
      <c r="B539" s="151">
        <f t="shared" si="16"/>
        <v>4.4849233524899999E-4</v>
      </c>
      <c r="D539">
        <v>273</v>
      </c>
      <c r="E539" s="141">
        <v>7.8491084280000005E-3</v>
      </c>
      <c r="F539" s="141">
        <v>8.1656519319999992E-3</v>
      </c>
      <c r="G539" s="141">
        <v>7.7937068420000002E-3</v>
      </c>
      <c r="H539" s="151">
        <f t="shared" si="17"/>
        <v>7.936155734E-3</v>
      </c>
    </row>
    <row r="540" spans="1:8" x14ac:dyDescent="0.15">
      <c r="A540">
        <v>728</v>
      </c>
      <c r="B540" s="151">
        <f t="shared" si="16"/>
        <v>5.0241813126333335E-4</v>
      </c>
      <c r="D540">
        <v>272</v>
      </c>
      <c r="E540" s="141">
        <v>8.0254264179999996E-3</v>
      </c>
      <c r="F540" s="141">
        <v>8.3110155540000001E-3</v>
      </c>
      <c r="G540" s="141">
        <v>7.9002985729999999E-3</v>
      </c>
      <c r="H540" s="151">
        <f t="shared" si="17"/>
        <v>8.078913515000001E-3</v>
      </c>
    </row>
    <row r="541" spans="1:8" x14ac:dyDescent="0.15">
      <c r="A541">
        <v>729</v>
      </c>
      <c r="B541" s="151">
        <f t="shared" si="16"/>
        <v>5.0136321320333336E-4</v>
      </c>
      <c r="D541">
        <v>271</v>
      </c>
      <c r="E541" s="141">
        <v>8.1481114029999992E-3</v>
      </c>
      <c r="F541" s="141">
        <v>8.4098158399999994E-3</v>
      </c>
      <c r="G541" s="141">
        <v>8.0761890859999998E-3</v>
      </c>
      <c r="H541" s="151">
        <f t="shared" si="17"/>
        <v>8.2113721096666661E-3</v>
      </c>
    </row>
    <row r="542" spans="1:8" x14ac:dyDescent="0.15">
      <c r="A542">
        <v>730</v>
      </c>
      <c r="B542" s="151">
        <f t="shared" si="16"/>
        <v>5.2982354100000002E-4</v>
      </c>
      <c r="D542">
        <v>270</v>
      </c>
      <c r="E542" s="141">
        <v>8.1537561489999997E-3</v>
      </c>
      <c r="F542" s="141">
        <v>8.4594096989999996E-3</v>
      </c>
      <c r="G542" s="141">
        <v>8.0993706360000008E-3</v>
      </c>
      <c r="H542" s="151">
        <f t="shared" si="17"/>
        <v>8.2375121613333328E-3</v>
      </c>
    </row>
    <row r="543" spans="1:8" x14ac:dyDescent="0.15">
      <c r="A543">
        <v>731</v>
      </c>
      <c r="B543" s="151">
        <f t="shared" si="16"/>
        <v>5.0129821466999994E-4</v>
      </c>
      <c r="D543">
        <v>269</v>
      </c>
      <c r="E543" s="141">
        <v>8.2854740319999991E-3</v>
      </c>
      <c r="F543" s="141">
        <v>8.529441431E-3</v>
      </c>
      <c r="G543" s="141">
        <v>8.206010796E-3</v>
      </c>
      <c r="H543" s="151">
        <f t="shared" si="17"/>
        <v>8.3403087530000003E-3</v>
      </c>
    </row>
    <row r="544" spans="1:8" x14ac:dyDescent="0.15">
      <c r="A544">
        <v>732</v>
      </c>
      <c r="B544" s="151">
        <f t="shared" si="16"/>
        <v>4.7662076636033335E-4</v>
      </c>
      <c r="D544">
        <v>268</v>
      </c>
      <c r="E544" s="141">
        <v>8.2978485149999993E-3</v>
      </c>
      <c r="F544" s="141">
        <v>8.5640521720000001E-3</v>
      </c>
      <c r="G544" s="141">
        <v>8.2274843009999994E-3</v>
      </c>
      <c r="H544" s="151">
        <f t="shared" si="17"/>
        <v>8.3631283293333324E-3</v>
      </c>
    </row>
    <row r="545" spans="1:8" x14ac:dyDescent="0.15">
      <c r="A545">
        <v>733</v>
      </c>
      <c r="B545" s="151">
        <f t="shared" si="16"/>
        <v>5.3398546634666664E-4</v>
      </c>
      <c r="D545">
        <v>267</v>
      </c>
      <c r="E545" s="141">
        <v>8.4242522720000008E-3</v>
      </c>
      <c r="F545" s="141">
        <v>8.6250966410000001E-3</v>
      </c>
      <c r="G545" s="141">
        <v>8.3040492610000002E-3</v>
      </c>
      <c r="H545" s="151">
        <f t="shared" si="17"/>
        <v>8.451132724666667E-3</v>
      </c>
    </row>
    <row r="546" spans="1:8" x14ac:dyDescent="0.15">
      <c r="A546">
        <v>734</v>
      </c>
      <c r="B546" s="151">
        <f t="shared" si="16"/>
        <v>5.6326504029666669E-4</v>
      </c>
      <c r="D546">
        <v>266</v>
      </c>
      <c r="E546" s="141">
        <v>8.3602014929999996E-3</v>
      </c>
      <c r="F546" s="141">
        <v>8.6531136180000006E-3</v>
      </c>
      <c r="G546" s="141">
        <v>8.2637341689999998E-3</v>
      </c>
      <c r="H546" s="151">
        <f t="shared" si="17"/>
        <v>8.4256830933333339E-3</v>
      </c>
    </row>
    <row r="547" spans="1:8" x14ac:dyDescent="0.15">
      <c r="A547">
        <v>735</v>
      </c>
      <c r="B547" s="151">
        <f t="shared" si="16"/>
        <v>5.1843271650000005E-4</v>
      </c>
      <c r="D547">
        <v>265</v>
      </c>
      <c r="E547" s="141">
        <v>8.4618376569999994E-3</v>
      </c>
      <c r="F547" s="141">
        <v>8.7254485119999999E-3</v>
      </c>
      <c r="G547" s="141">
        <v>8.3683561530000002E-3</v>
      </c>
      <c r="H547" s="151">
        <f t="shared" si="17"/>
        <v>8.5185474406666659E-3</v>
      </c>
    </row>
    <row r="548" spans="1:8" x14ac:dyDescent="0.15">
      <c r="A548">
        <v>736</v>
      </c>
      <c r="B548" s="151">
        <f t="shared" si="16"/>
        <v>6.0929795046666671E-4</v>
      </c>
      <c r="D548">
        <v>264</v>
      </c>
      <c r="E548" s="141">
        <v>8.4565328430000006E-3</v>
      </c>
      <c r="F548" s="141">
        <v>8.7235467510000005E-3</v>
      </c>
      <c r="G548" s="141">
        <v>8.37497972E-3</v>
      </c>
      <c r="H548" s="151">
        <f t="shared" si="17"/>
        <v>8.5183531046666688E-3</v>
      </c>
    </row>
    <row r="549" spans="1:8" x14ac:dyDescent="0.15">
      <c r="A549">
        <v>737</v>
      </c>
      <c r="B549" s="151">
        <f t="shared" si="16"/>
        <v>6.3141486316666657E-4</v>
      </c>
      <c r="D549">
        <v>263</v>
      </c>
      <c r="E549" s="141">
        <v>8.4091033789999992E-3</v>
      </c>
      <c r="F549" s="141">
        <v>8.6045013739999999E-3</v>
      </c>
      <c r="G549" s="141">
        <v>8.1762289629999998E-3</v>
      </c>
      <c r="H549" s="151">
        <f t="shared" si="17"/>
        <v>8.3966112386666663E-3</v>
      </c>
    </row>
    <row r="550" spans="1:8" x14ac:dyDescent="0.15">
      <c r="A550">
        <v>738</v>
      </c>
      <c r="B550" s="151">
        <f t="shared" si="16"/>
        <v>5.5716411346666669E-4</v>
      </c>
      <c r="D550">
        <v>262</v>
      </c>
      <c r="E550" s="141">
        <v>8.3454502749999993E-3</v>
      </c>
      <c r="F550" s="141">
        <v>8.6317779500000007E-3</v>
      </c>
      <c r="G550" s="141">
        <v>8.2104429599999997E-3</v>
      </c>
      <c r="H550" s="151">
        <f t="shared" si="17"/>
        <v>8.3958903950000011E-3</v>
      </c>
    </row>
    <row r="551" spans="1:8" x14ac:dyDescent="0.15">
      <c r="A551">
        <v>739</v>
      </c>
      <c r="B551" s="151">
        <f t="shared" si="16"/>
        <v>5.4359768184666663E-4</v>
      </c>
      <c r="D551">
        <v>261</v>
      </c>
      <c r="E551" s="141">
        <v>8.2851573820000007E-3</v>
      </c>
      <c r="F551" s="141">
        <v>8.5451491180000005E-3</v>
      </c>
      <c r="G551" s="141">
        <v>8.1548904999999994E-3</v>
      </c>
      <c r="H551" s="151">
        <f t="shared" si="17"/>
        <v>8.3283990000000002E-3</v>
      </c>
    </row>
    <row r="552" spans="1:8" x14ac:dyDescent="0.15">
      <c r="A552">
        <v>740</v>
      </c>
      <c r="B552" s="151">
        <f t="shared" si="16"/>
        <v>6.4540582630000004E-4</v>
      </c>
      <c r="D552">
        <v>260</v>
      </c>
      <c r="E552" s="141">
        <v>8.2402266560000006E-3</v>
      </c>
      <c r="F552" s="141">
        <v>8.4713399409999997E-3</v>
      </c>
      <c r="G552" s="141">
        <v>8.1439707430000004E-3</v>
      </c>
      <c r="H552" s="151">
        <f t="shared" si="17"/>
        <v>8.2851791133333342E-3</v>
      </c>
    </row>
    <row r="553" spans="1:8" x14ac:dyDescent="0.15">
      <c r="A553">
        <v>741</v>
      </c>
      <c r="B553" s="151">
        <f t="shared" si="16"/>
        <v>6.3645610740000001E-4</v>
      </c>
      <c r="D553">
        <v>259</v>
      </c>
      <c r="E553" s="141">
        <v>8.2626519720000006E-3</v>
      </c>
      <c r="F553" s="141">
        <v>8.5095372050000007E-3</v>
      </c>
      <c r="G553" s="141">
        <v>8.1764142960000005E-3</v>
      </c>
      <c r="H553" s="151">
        <f t="shared" si="17"/>
        <v>8.3162011576666667E-3</v>
      </c>
    </row>
    <row r="554" spans="1:8" x14ac:dyDescent="0.15">
      <c r="A554">
        <v>742</v>
      </c>
      <c r="B554" s="151">
        <f t="shared" si="16"/>
        <v>6.2414582256666669E-4</v>
      </c>
      <c r="D554">
        <v>258</v>
      </c>
      <c r="E554" s="141">
        <v>8.1116342920000001E-3</v>
      </c>
      <c r="F554" s="141">
        <v>8.3033367989999995E-3</v>
      </c>
      <c r="G554" s="141">
        <v>7.9405009750000005E-3</v>
      </c>
      <c r="H554" s="151">
        <f t="shared" si="17"/>
        <v>8.1184906886666661E-3</v>
      </c>
    </row>
    <row r="555" spans="1:8" x14ac:dyDescent="0.15">
      <c r="A555">
        <v>743</v>
      </c>
      <c r="B555" s="151">
        <f t="shared" si="16"/>
        <v>5.2804791874000001E-4</v>
      </c>
      <c r="D555">
        <v>257</v>
      </c>
      <c r="E555" s="141">
        <v>8.0380048599999997E-3</v>
      </c>
      <c r="F555" s="141">
        <v>8.2599613820000008E-3</v>
      </c>
      <c r="G555" s="141">
        <v>7.9719806089999998E-3</v>
      </c>
      <c r="H555" s="151">
        <f t="shared" si="17"/>
        <v>8.0899822836666673E-3</v>
      </c>
    </row>
    <row r="556" spans="1:8" x14ac:dyDescent="0.15">
      <c r="A556">
        <v>744</v>
      </c>
      <c r="B556" s="151">
        <f t="shared" si="16"/>
        <v>6.4338298883333332E-4</v>
      </c>
      <c r="D556">
        <v>256</v>
      </c>
      <c r="E556" s="141">
        <v>7.9149026419999997E-3</v>
      </c>
      <c r="F556" s="141">
        <v>8.1175426020000004E-3</v>
      </c>
      <c r="G556" s="141">
        <v>7.7429246160000001E-3</v>
      </c>
      <c r="H556" s="151">
        <f t="shared" si="17"/>
        <v>7.925123286666667E-3</v>
      </c>
    </row>
    <row r="557" spans="1:8" x14ac:dyDescent="0.15">
      <c r="A557">
        <v>745</v>
      </c>
      <c r="B557" s="151">
        <f t="shared" si="16"/>
        <v>5.9184962206666671E-4</v>
      </c>
      <c r="D557">
        <v>255</v>
      </c>
      <c r="E557" s="141">
        <v>7.7675902280000004E-3</v>
      </c>
      <c r="F557" s="141">
        <v>7.9282950610000003E-3</v>
      </c>
      <c r="G557" s="141">
        <v>7.6180091130000002E-3</v>
      </c>
      <c r="H557" s="151">
        <f t="shared" si="17"/>
        <v>7.7712981340000006E-3</v>
      </c>
    </row>
    <row r="558" spans="1:8" x14ac:dyDescent="0.15">
      <c r="A558">
        <v>746</v>
      </c>
      <c r="B558" s="151">
        <f t="shared" si="16"/>
        <v>6.2271954083333329E-4</v>
      </c>
      <c r="D558">
        <v>254</v>
      </c>
      <c r="E558" s="141">
        <v>7.63697736E-3</v>
      </c>
      <c r="F558" s="141">
        <v>7.8771011899999993E-3</v>
      </c>
      <c r="G558" s="141">
        <v>7.5005833060000004E-3</v>
      </c>
      <c r="H558" s="151">
        <f t="shared" si="17"/>
        <v>7.6715539519999999E-3</v>
      </c>
    </row>
    <row r="559" spans="1:8" x14ac:dyDescent="0.15">
      <c r="A559">
        <v>747</v>
      </c>
      <c r="B559" s="151">
        <f t="shared" si="16"/>
        <v>6.4332698336666669E-4</v>
      </c>
      <c r="D559">
        <v>253</v>
      </c>
      <c r="E559" s="141">
        <v>7.4666626750000001E-3</v>
      </c>
      <c r="F559" s="141">
        <v>7.6576326970000004E-3</v>
      </c>
      <c r="G559" s="141">
        <v>7.3284003879999999E-3</v>
      </c>
      <c r="H559" s="151">
        <f t="shared" si="17"/>
        <v>7.4842319199999998E-3</v>
      </c>
    </row>
    <row r="560" spans="1:8" x14ac:dyDescent="0.15">
      <c r="A560">
        <v>748</v>
      </c>
      <c r="B560" s="151">
        <f t="shared" si="16"/>
        <v>5.6073504432999999E-4</v>
      </c>
      <c r="D560">
        <v>252</v>
      </c>
      <c r="E560" s="141">
        <v>7.3546222410000002E-3</v>
      </c>
      <c r="F560" s="141">
        <v>7.5672208330000001E-3</v>
      </c>
      <c r="G560" s="141">
        <v>7.3011796920000004E-3</v>
      </c>
      <c r="H560" s="151">
        <f t="shared" si="17"/>
        <v>7.4076742553333338E-3</v>
      </c>
    </row>
    <row r="561" spans="1:8" x14ac:dyDescent="0.15">
      <c r="A561">
        <v>749</v>
      </c>
      <c r="B561" s="151">
        <f t="shared" si="16"/>
        <v>5.7974985006666675E-4</v>
      </c>
      <c r="D561">
        <v>251</v>
      </c>
      <c r="E561" s="141">
        <v>7.1421014150000002E-3</v>
      </c>
      <c r="F561" s="141">
        <v>7.3772915639999997E-3</v>
      </c>
      <c r="G561" s="141">
        <v>6.9964188149999997E-3</v>
      </c>
      <c r="H561" s="151">
        <f t="shared" si="17"/>
        <v>7.1719372646666668E-3</v>
      </c>
    </row>
    <row r="562" spans="1:8" x14ac:dyDescent="0.15">
      <c r="A562">
        <v>750</v>
      </c>
      <c r="B562" s="151">
        <f t="shared" si="16"/>
        <v>5.594414882E-4</v>
      </c>
      <c r="D562">
        <v>250</v>
      </c>
      <c r="E562" s="141">
        <v>7.0272511800000001E-3</v>
      </c>
      <c r="F562" s="141">
        <v>7.2229756039999997E-3</v>
      </c>
      <c r="G562" s="141">
        <v>6.8824482149999998E-3</v>
      </c>
      <c r="H562" s="151">
        <f t="shared" si="17"/>
        <v>7.0442249996666663E-3</v>
      </c>
    </row>
    <row r="563" spans="1:8" x14ac:dyDescent="0.15">
      <c r="A563">
        <v>751</v>
      </c>
      <c r="B563" s="151">
        <f t="shared" si="16"/>
        <v>6.1248594040000002E-4</v>
      </c>
      <c r="D563">
        <v>249</v>
      </c>
      <c r="E563" s="141">
        <v>6.8409233349999996E-3</v>
      </c>
      <c r="F563" s="141">
        <v>7.0956051350000004E-3</v>
      </c>
      <c r="G563" s="141">
        <v>6.7526274359999998E-3</v>
      </c>
      <c r="H563" s="151">
        <f t="shared" si="17"/>
        <v>6.8963853020000002E-3</v>
      </c>
    </row>
    <row r="564" spans="1:8" x14ac:dyDescent="0.15">
      <c r="A564">
        <v>752</v>
      </c>
      <c r="B564" s="151">
        <f t="shared" si="16"/>
        <v>5.9730064820000001E-4</v>
      </c>
      <c r="D564">
        <v>248</v>
      </c>
      <c r="E564" s="141">
        <v>6.5849982199999999E-3</v>
      </c>
      <c r="F564" s="141">
        <v>6.8105780520000001E-3</v>
      </c>
      <c r="G564" s="141">
        <v>6.3794730230000004E-3</v>
      </c>
      <c r="H564" s="151">
        <f t="shared" si="17"/>
        <v>6.5916830983333329E-3</v>
      </c>
    </row>
    <row r="565" spans="1:8" x14ac:dyDescent="0.15">
      <c r="A565">
        <v>753</v>
      </c>
      <c r="B565" s="151">
        <f t="shared" si="16"/>
        <v>5.6514405635666668E-4</v>
      </c>
      <c r="D565">
        <v>247</v>
      </c>
      <c r="E565" s="141">
        <v>6.3869338480000001E-3</v>
      </c>
      <c r="F565" s="141">
        <v>6.6201379520000004E-3</v>
      </c>
      <c r="G565" s="141">
        <v>6.3264919439999998E-3</v>
      </c>
      <c r="H565" s="151">
        <f t="shared" si="17"/>
        <v>6.4445212479999998E-3</v>
      </c>
    </row>
    <row r="566" spans="1:8" x14ac:dyDescent="0.15">
      <c r="A566">
        <v>754</v>
      </c>
      <c r="B566" s="151">
        <f t="shared" si="16"/>
        <v>5.8899012703333324E-4</v>
      </c>
      <c r="D566">
        <v>246</v>
      </c>
      <c r="E566" s="141">
        <v>6.1756735670000003E-3</v>
      </c>
      <c r="F566" s="141">
        <v>6.4691384320000002E-3</v>
      </c>
      <c r="G566" s="141">
        <v>6.0078729880000004E-3</v>
      </c>
      <c r="H566" s="151">
        <f t="shared" si="17"/>
        <v>6.2175616623333331E-3</v>
      </c>
    </row>
    <row r="567" spans="1:8" x14ac:dyDescent="0.15">
      <c r="A567">
        <v>755</v>
      </c>
      <c r="B567" s="151">
        <f t="shared" si="16"/>
        <v>5.6059442433333332E-4</v>
      </c>
      <c r="D567">
        <v>245</v>
      </c>
      <c r="E567" s="141">
        <v>6.0302354400000001E-3</v>
      </c>
      <c r="F567" s="141">
        <v>6.1833141370000004E-3</v>
      </c>
      <c r="G567" s="141">
        <v>5.7967444880000002E-3</v>
      </c>
      <c r="H567" s="151">
        <f t="shared" si="17"/>
        <v>6.0034313550000008E-3</v>
      </c>
    </row>
    <row r="568" spans="1:8" x14ac:dyDescent="0.15">
      <c r="A568">
        <v>756</v>
      </c>
      <c r="B568" s="151">
        <f t="shared" si="16"/>
        <v>5.3223283855999997E-4</v>
      </c>
      <c r="D568">
        <v>244</v>
      </c>
      <c r="E568" s="141">
        <v>5.8157118039999997E-3</v>
      </c>
      <c r="F568" s="141">
        <v>5.9764832260000003E-3</v>
      </c>
      <c r="G568" s="141">
        <v>5.5851419459999998E-3</v>
      </c>
      <c r="H568" s="151">
        <f t="shared" si="17"/>
        <v>5.7924456586666666E-3</v>
      </c>
    </row>
    <row r="569" spans="1:8" x14ac:dyDescent="0.15">
      <c r="A569">
        <v>757</v>
      </c>
      <c r="B569" s="151">
        <f t="shared" si="16"/>
        <v>5.560619101666667E-4</v>
      </c>
      <c r="D569">
        <v>243</v>
      </c>
      <c r="E569" s="141">
        <v>5.6264158340000002E-3</v>
      </c>
      <c r="F569" s="141">
        <v>5.8892811650000003E-3</v>
      </c>
      <c r="G569" s="141">
        <v>5.5356393570000001E-3</v>
      </c>
      <c r="H569" s="151">
        <f t="shared" si="17"/>
        <v>5.6837787853333335E-3</v>
      </c>
    </row>
    <row r="570" spans="1:8" x14ac:dyDescent="0.15">
      <c r="A570">
        <v>758</v>
      </c>
      <c r="B570" s="151">
        <f t="shared" si="16"/>
        <v>5.8291888369999998E-4</v>
      </c>
      <c r="D570">
        <v>242</v>
      </c>
      <c r="E570" s="141">
        <v>5.5490895170000002E-3</v>
      </c>
      <c r="F570" s="141">
        <v>5.8369892650000001E-3</v>
      </c>
      <c r="G570" s="141">
        <v>5.3495834579999997E-3</v>
      </c>
      <c r="H570" s="151">
        <f t="shared" si="17"/>
        <v>5.57855408E-3</v>
      </c>
    </row>
    <row r="571" spans="1:8" x14ac:dyDescent="0.15">
      <c r="A571">
        <v>759</v>
      </c>
      <c r="B571" s="151">
        <f t="shared" si="16"/>
        <v>5.2381231699999994E-4</v>
      </c>
      <c r="D571">
        <v>241</v>
      </c>
      <c r="E571" s="141">
        <v>5.706955679E-3</v>
      </c>
      <c r="F571" s="141">
        <v>5.8908555659999999E-3</v>
      </c>
      <c r="G571" s="141">
        <v>5.4469266909999998E-3</v>
      </c>
      <c r="H571" s="151">
        <f t="shared" si="17"/>
        <v>5.6815793119999987E-3</v>
      </c>
    </row>
    <row r="572" spans="1:8" x14ac:dyDescent="0.15">
      <c r="A572">
        <v>760</v>
      </c>
      <c r="B572" s="151">
        <f t="shared" si="16"/>
        <v>5.0286115461999992E-4</v>
      </c>
      <c r="D572">
        <v>240</v>
      </c>
      <c r="E572" s="141">
        <v>5.608321633E-3</v>
      </c>
      <c r="F572" s="141">
        <v>5.8305873540000002E-3</v>
      </c>
      <c r="G572" s="141">
        <v>5.4476605729999999E-3</v>
      </c>
      <c r="H572" s="151">
        <f t="shared" si="17"/>
        <v>5.6288565200000003E-3</v>
      </c>
    </row>
    <row r="573" spans="1:8" x14ac:dyDescent="0.15">
      <c r="A573">
        <v>761</v>
      </c>
      <c r="B573" s="151">
        <f t="shared" si="16"/>
        <v>5.3881086687999999E-4</v>
      </c>
      <c r="D573">
        <v>239</v>
      </c>
      <c r="E573" s="141">
        <v>5.9160199019999997E-3</v>
      </c>
      <c r="F573" s="141">
        <v>6.1282827520000001E-3</v>
      </c>
      <c r="G573" s="141">
        <v>5.7239257730000003E-3</v>
      </c>
      <c r="H573" s="151">
        <f t="shared" si="17"/>
        <v>5.9227428090000006E-3</v>
      </c>
    </row>
    <row r="574" spans="1:8" x14ac:dyDescent="0.15">
      <c r="A574">
        <v>762</v>
      </c>
      <c r="B574" s="151">
        <f t="shared" si="16"/>
        <v>4.6030129550333337E-4</v>
      </c>
      <c r="D574">
        <v>238</v>
      </c>
      <c r="E574" s="141">
        <v>6.1642257500000002E-3</v>
      </c>
      <c r="F574" s="141">
        <v>6.4247632399999999E-3</v>
      </c>
      <c r="G574" s="141">
        <v>6.0430974699999997E-3</v>
      </c>
      <c r="H574" s="151">
        <f t="shared" si="17"/>
        <v>6.2106954866666675E-3</v>
      </c>
    </row>
    <row r="575" spans="1:8" x14ac:dyDescent="0.15">
      <c r="A575">
        <v>763</v>
      </c>
      <c r="B575" s="151">
        <f t="shared" si="16"/>
        <v>4.5972627653E-4</v>
      </c>
      <c r="D575">
        <v>237</v>
      </c>
      <c r="E575" s="141">
        <v>6.5957996989999997E-3</v>
      </c>
      <c r="F575" s="141">
        <v>6.9958139210000003E-3</v>
      </c>
      <c r="G575" s="141">
        <v>6.3217640849999998E-3</v>
      </c>
      <c r="H575" s="151">
        <f t="shared" si="17"/>
        <v>6.6377925683333327E-3</v>
      </c>
    </row>
    <row r="576" spans="1:8" x14ac:dyDescent="0.15">
      <c r="A576">
        <v>764</v>
      </c>
      <c r="B576" s="151">
        <f t="shared" si="16"/>
        <v>5.1067892979333323E-4</v>
      </c>
      <c r="D576">
        <v>236</v>
      </c>
      <c r="E576" s="141">
        <v>7.471482269E-3</v>
      </c>
      <c r="F576" s="141">
        <v>7.7693294729999996E-3</v>
      </c>
      <c r="G576" s="141">
        <v>7.1507855320000003E-3</v>
      </c>
      <c r="H576" s="151">
        <f t="shared" si="17"/>
        <v>7.4638657579999997E-3</v>
      </c>
    </row>
    <row r="577" spans="1:8" x14ac:dyDescent="0.15">
      <c r="A577">
        <v>765</v>
      </c>
      <c r="B577" s="151">
        <f t="shared" si="16"/>
        <v>4.3781427667666668E-4</v>
      </c>
      <c r="D577">
        <v>235</v>
      </c>
      <c r="E577" s="141">
        <v>8.5035180669999991E-3</v>
      </c>
      <c r="F577" s="141">
        <v>8.7874932209999999E-3</v>
      </c>
      <c r="G577" s="141">
        <v>8.1529123709999998E-3</v>
      </c>
      <c r="H577" s="151">
        <f t="shared" si="17"/>
        <v>8.4813078863333335E-3</v>
      </c>
    </row>
    <row r="578" spans="1:8" x14ac:dyDescent="0.15">
      <c r="A578">
        <v>766</v>
      </c>
      <c r="B578" s="151">
        <f t="shared" si="16"/>
        <v>4.6073373960000001E-4</v>
      </c>
      <c r="D578">
        <v>234</v>
      </c>
      <c r="E578" s="141">
        <v>9.7112590450000001E-3</v>
      </c>
      <c r="F578" s="141">
        <v>1.0066066869999999E-2</v>
      </c>
      <c r="G578" s="141">
        <v>9.2333704230000008E-3</v>
      </c>
      <c r="H578" s="151">
        <f t="shared" si="17"/>
        <v>9.6702321126666668E-3</v>
      </c>
    </row>
    <row r="579" spans="1:8" x14ac:dyDescent="0.15">
      <c r="A579">
        <v>767</v>
      </c>
      <c r="B579" s="151">
        <f t="shared" si="16"/>
        <v>4.6700419140000005E-4</v>
      </c>
      <c r="D579">
        <v>233</v>
      </c>
      <c r="E579" s="141">
        <v>1.1315123180000001E-2</v>
      </c>
      <c r="F579" s="141">
        <v>1.1663373560000001E-2</v>
      </c>
      <c r="G579" s="141">
        <v>1.099802833E-2</v>
      </c>
      <c r="H579" s="151">
        <f t="shared" si="17"/>
        <v>1.1325508356666666E-2</v>
      </c>
    </row>
    <row r="580" spans="1:8" x14ac:dyDescent="0.15">
      <c r="A580">
        <v>768</v>
      </c>
      <c r="B580" s="151">
        <f t="shared" si="16"/>
        <v>3.9035500787363333E-4</v>
      </c>
      <c r="D580">
        <v>232</v>
      </c>
      <c r="E580" s="141">
        <v>1.333826873E-2</v>
      </c>
      <c r="F580" s="141">
        <v>1.3660764319999999E-2</v>
      </c>
      <c r="G580" s="141">
        <v>1.276916638E-2</v>
      </c>
      <c r="H580" s="151">
        <f t="shared" si="17"/>
        <v>1.3256066476666667E-2</v>
      </c>
    </row>
    <row r="581" spans="1:8" x14ac:dyDescent="0.15">
      <c r="A581">
        <v>769</v>
      </c>
      <c r="B581" s="151">
        <f t="shared" si="16"/>
        <v>4.1018383141533328E-4</v>
      </c>
      <c r="D581">
        <v>231</v>
      </c>
      <c r="E581" s="141">
        <v>1.5844838690000002E-2</v>
      </c>
      <c r="F581" s="141">
        <v>1.620630734E-2</v>
      </c>
      <c r="G581" s="141">
        <v>1.546733361E-2</v>
      </c>
      <c r="H581" s="151">
        <f t="shared" si="17"/>
        <v>1.5839493213333337E-2</v>
      </c>
    </row>
    <row r="582" spans="1:8" x14ac:dyDescent="0.15">
      <c r="A582">
        <v>770</v>
      </c>
      <c r="B582" s="151">
        <f t="shared" si="16"/>
        <v>4.3672551206666663E-4</v>
      </c>
      <c r="D582">
        <v>230</v>
      </c>
      <c r="E582" s="141">
        <v>1.8825784330000001E-2</v>
      </c>
      <c r="F582" s="141">
        <v>1.922077686E-2</v>
      </c>
      <c r="G582" s="141">
        <v>1.8432339650000001E-2</v>
      </c>
      <c r="H582" s="151">
        <f t="shared" si="17"/>
        <v>1.882630028E-2</v>
      </c>
    </row>
    <row r="583" spans="1:8" x14ac:dyDescent="0.15">
      <c r="A583">
        <v>771</v>
      </c>
      <c r="B583" s="151">
        <f t="shared" si="16"/>
        <v>3.4723802913999997E-4</v>
      </c>
      <c r="D583">
        <v>229</v>
      </c>
      <c r="E583" s="141">
        <v>2.2219780830000001E-2</v>
      </c>
      <c r="F583" s="141">
        <v>2.265987173E-2</v>
      </c>
      <c r="G583" s="141">
        <v>2.1774040540000001E-2</v>
      </c>
      <c r="H583" s="151">
        <f t="shared" si="17"/>
        <v>2.2217897699999999E-2</v>
      </c>
    </row>
    <row r="584" spans="1:8" x14ac:dyDescent="0.15">
      <c r="A584">
        <v>772</v>
      </c>
      <c r="B584" s="151">
        <f t="shared" si="16"/>
        <v>3.8695352728333331E-4</v>
      </c>
      <c r="D584">
        <v>228</v>
      </c>
      <c r="E584" s="141">
        <v>2.6324069129999999E-2</v>
      </c>
      <c r="F584" s="141">
        <v>2.6777287949999999E-2</v>
      </c>
      <c r="G584" s="141">
        <v>2.5889180599999999E-2</v>
      </c>
      <c r="H584" s="151">
        <f t="shared" si="17"/>
        <v>2.6330179226666667E-2</v>
      </c>
    </row>
    <row r="585" spans="1:8" x14ac:dyDescent="0.15">
      <c r="A585">
        <v>773</v>
      </c>
      <c r="B585" s="151">
        <f t="shared" si="16"/>
        <v>4.2533418794000002E-4</v>
      </c>
      <c r="D585">
        <v>227</v>
      </c>
      <c r="E585" s="141">
        <v>3.0582651499999999E-2</v>
      </c>
      <c r="F585" s="141">
        <v>3.1042119489999999E-2</v>
      </c>
      <c r="G585" s="141">
        <v>3.002066351E-2</v>
      </c>
      <c r="H585" s="151">
        <f t="shared" si="17"/>
        <v>3.0548478166666667E-2</v>
      </c>
    </row>
    <row r="586" spans="1:8" x14ac:dyDescent="0.15">
      <c r="A586">
        <v>774</v>
      </c>
      <c r="B586" s="151">
        <f t="shared" si="16"/>
        <v>4.1239544530000002E-4</v>
      </c>
      <c r="D586">
        <v>226</v>
      </c>
      <c r="E586" s="141">
        <v>3.5302914679999998E-2</v>
      </c>
      <c r="F586" s="141">
        <v>3.5768982019999999E-2</v>
      </c>
      <c r="G586" s="141">
        <v>3.4899033609999998E-2</v>
      </c>
      <c r="H586" s="151">
        <f t="shared" si="17"/>
        <v>3.5323643436666663E-2</v>
      </c>
    </row>
    <row r="587" spans="1:8" x14ac:dyDescent="0.15">
      <c r="A587">
        <v>775</v>
      </c>
      <c r="B587" s="151">
        <f t="shared" si="16"/>
        <v>3.574092855533333E-4</v>
      </c>
      <c r="D587">
        <v>225</v>
      </c>
      <c r="E587" s="141">
        <v>4.0333885700000002E-2</v>
      </c>
      <c r="F587" s="141">
        <v>4.0855888280000002E-2</v>
      </c>
      <c r="G587" s="141">
        <v>3.985861316E-2</v>
      </c>
      <c r="H587" s="151">
        <f t="shared" si="17"/>
        <v>4.0349462379999999E-2</v>
      </c>
    </row>
    <row r="588" spans="1:8" x14ac:dyDescent="0.15">
      <c r="A588">
        <v>776</v>
      </c>
      <c r="B588" s="151">
        <f t="shared" si="16"/>
        <v>3.714727014633333E-4</v>
      </c>
      <c r="D588">
        <v>224</v>
      </c>
      <c r="E588" s="141">
        <v>4.5281779020000003E-2</v>
      </c>
      <c r="F588" s="141">
        <v>4.5826621349999999E-2</v>
      </c>
      <c r="G588" s="141">
        <v>4.4734545049999998E-2</v>
      </c>
      <c r="H588" s="151">
        <f t="shared" si="17"/>
        <v>4.5280981806666669E-2</v>
      </c>
    </row>
    <row r="589" spans="1:8" x14ac:dyDescent="0.15">
      <c r="A589">
        <v>777</v>
      </c>
      <c r="B589" s="151">
        <f t="shared" ref="B589:B612" si="18">VLOOKUP(A589,$D$12:$H$612,5,FALSE)</f>
        <v>3.8639322156666672E-4</v>
      </c>
      <c r="D589">
        <v>223</v>
      </c>
      <c r="E589" s="141">
        <v>5.0661541519999999E-2</v>
      </c>
      <c r="F589" s="141">
        <v>5.1210913810000001E-2</v>
      </c>
      <c r="G589" s="141">
        <v>5.0055813040000001E-2</v>
      </c>
      <c r="H589" s="151">
        <f t="shared" ref="H589:H612" si="19">AVERAGE(E589:G589)</f>
        <v>5.0642756123333334E-2</v>
      </c>
    </row>
    <row r="590" spans="1:8" x14ac:dyDescent="0.15">
      <c r="A590">
        <v>778</v>
      </c>
      <c r="B590" s="151">
        <f t="shared" si="18"/>
        <v>2.7967669060000001E-4</v>
      </c>
      <c r="D590">
        <v>222</v>
      </c>
      <c r="E590" s="141">
        <v>5.6040160360000001E-2</v>
      </c>
      <c r="F590" s="141">
        <v>5.6702081109999997E-2</v>
      </c>
      <c r="G590" s="141">
        <v>5.5450268089999998E-2</v>
      </c>
      <c r="H590" s="151">
        <f t="shared" si="19"/>
        <v>5.6064169853333339E-2</v>
      </c>
    </row>
    <row r="591" spans="1:8" x14ac:dyDescent="0.15">
      <c r="A591">
        <v>779</v>
      </c>
      <c r="B591" s="151">
        <f t="shared" si="18"/>
        <v>3.8175443325966663E-4</v>
      </c>
      <c r="D591">
        <v>221</v>
      </c>
      <c r="E591" s="141">
        <v>6.2041763219999997E-2</v>
      </c>
      <c r="F591" s="141">
        <v>6.2836080789999998E-2</v>
      </c>
      <c r="G591" s="141">
        <v>6.1629995700000002E-2</v>
      </c>
      <c r="H591" s="151">
        <f t="shared" si="19"/>
        <v>6.2169279903333326E-2</v>
      </c>
    </row>
    <row r="592" spans="1:8" x14ac:dyDescent="0.15">
      <c r="A592">
        <v>780</v>
      </c>
      <c r="B592" s="151">
        <f t="shared" si="18"/>
        <v>3.5803687766800002E-4</v>
      </c>
      <c r="D592">
        <v>220</v>
      </c>
      <c r="E592" s="141">
        <v>6.8521320819999995E-2</v>
      </c>
      <c r="F592" s="141">
        <v>6.9451801480000006E-2</v>
      </c>
      <c r="G592" s="141">
        <v>6.7945390940000003E-2</v>
      </c>
      <c r="H592" s="151">
        <f t="shared" si="19"/>
        <v>6.863950441333333E-2</v>
      </c>
    </row>
    <row r="593" spans="1:8" x14ac:dyDescent="0.15">
      <c r="A593">
        <v>781</v>
      </c>
      <c r="B593" s="151">
        <f t="shared" si="18"/>
        <v>3.3219978046333332E-4</v>
      </c>
      <c r="D593">
        <v>219</v>
      </c>
      <c r="E593" s="141">
        <v>7.5654014950000001E-2</v>
      </c>
      <c r="F593" s="141">
        <v>7.6593130829999995E-2</v>
      </c>
      <c r="G593" s="141">
        <v>7.5051106510000007E-2</v>
      </c>
      <c r="H593" s="151">
        <f t="shared" si="19"/>
        <v>7.5766084096666672E-2</v>
      </c>
    </row>
    <row r="594" spans="1:8" x14ac:dyDescent="0.15">
      <c r="A594">
        <v>782</v>
      </c>
      <c r="B594" s="151">
        <f t="shared" si="18"/>
        <v>3.1859635784666667E-4</v>
      </c>
      <c r="D594">
        <v>218</v>
      </c>
      <c r="E594" s="141">
        <v>8.3052970470000001E-2</v>
      </c>
      <c r="F594" s="141">
        <v>8.40864256E-2</v>
      </c>
      <c r="G594" s="141">
        <v>8.2483336330000004E-2</v>
      </c>
      <c r="H594" s="151">
        <f t="shared" si="19"/>
        <v>8.3207577466666668E-2</v>
      </c>
    </row>
    <row r="595" spans="1:8" x14ac:dyDescent="0.15">
      <c r="A595">
        <v>783</v>
      </c>
      <c r="B595" s="151">
        <f t="shared" si="18"/>
        <v>3.1200429656666668E-4</v>
      </c>
      <c r="D595">
        <v>217</v>
      </c>
      <c r="E595" s="141">
        <v>9.0863846240000004E-2</v>
      </c>
      <c r="F595" s="141">
        <v>9.2084586620000006E-2</v>
      </c>
      <c r="G595" s="141">
        <v>9.0413123370000001E-2</v>
      </c>
      <c r="H595" s="151">
        <f t="shared" si="19"/>
        <v>9.1120518743333337E-2</v>
      </c>
    </row>
    <row r="596" spans="1:8" x14ac:dyDescent="0.15">
      <c r="A596">
        <v>784</v>
      </c>
      <c r="B596" s="151">
        <f t="shared" si="18"/>
        <v>3.738090965363333E-4</v>
      </c>
      <c r="D596">
        <v>216</v>
      </c>
      <c r="E596" s="141">
        <v>9.9575296039999997E-2</v>
      </c>
      <c r="F596" s="141">
        <v>0.10091257100000001</v>
      </c>
      <c r="G596" s="141">
        <v>9.8965354259999999E-2</v>
      </c>
      <c r="H596" s="151">
        <f t="shared" si="19"/>
        <v>9.9817740433333316E-2</v>
      </c>
    </row>
    <row r="597" spans="1:8" x14ac:dyDescent="0.15">
      <c r="A597">
        <v>785</v>
      </c>
      <c r="B597" s="151">
        <f t="shared" si="18"/>
        <v>4.030847606666667E-4</v>
      </c>
      <c r="D597">
        <v>215</v>
      </c>
      <c r="E597" s="141">
        <v>0.1090370715</v>
      </c>
      <c r="F597" s="141">
        <v>0.1104509756</v>
      </c>
      <c r="G597" s="141">
        <v>0.1084525138</v>
      </c>
      <c r="H597" s="151">
        <f t="shared" si="19"/>
        <v>0.10931352030000001</v>
      </c>
    </row>
    <row r="598" spans="1:8" x14ac:dyDescent="0.15">
      <c r="A598">
        <v>786</v>
      </c>
      <c r="B598" s="151">
        <f t="shared" si="18"/>
        <v>3.8970726253600003E-4</v>
      </c>
      <c r="D598">
        <v>214</v>
      </c>
      <c r="E598" s="141">
        <v>0.11989364030000001</v>
      </c>
      <c r="F598" s="141">
        <v>0.1216152981</v>
      </c>
      <c r="G598" s="141">
        <v>0.1194744185</v>
      </c>
      <c r="H598" s="151">
        <f t="shared" si="19"/>
        <v>0.12032778563333334</v>
      </c>
    </row>
    <row r="599" spans="1:8" x14ac:dyDescent="0.15">
      <c r="A599">
        <v>787</v>
      </c>
      <c r="B599" s="151">
        <f t="shared" si="18"/>
        <v>4.1398251309099999E-4</v>
      </c>
      <c r="D599">
        <v>213</v>
      </c>
      <c r="E599" s="141">
        <v>0.13293515149999999</v>
      </c>
      <c r="F599" s="141">
        <v>0.1349468529</v>
      </c>
      <c r="G599" s="141">
        <v>0.13288937510000001</v>
      </c>
      <c r="H599" s="151">
        <f t="shared" si="19"/>
        <v>0.13359045983333331</v>
      </c>
    </row>
    <row r="600" spans="1:8" x14ac:dyDescent="0.15">
      <c r="A600">
        <v>788</v>
      </c>
      <c r="B600" s="151">
        <f t="shared" si="18"/>
        <v>3.0540197136999996E-4</v>
      </c>
      <c r="D600">
        <v>212</v>
      </c>
      <c r="E600" s="141">
        <v>0.14905168120000001</v>
      </c>
      <c r="F600" s="141">
        <v>0.15140451490000001</v>
      </c>
      <c r="G600" s="141">
        <v>0.149344638</v>
      </c>
      <c r="H600" s="151">
        <f t="shared" si="19"/>
        <v>0.14993361136666669</v>
      </c>
    </row>
    <row r="601" spans="1:8" x14ac:dyDescent="0.15">
      <c r="A601">
        <v>789</v>
      </c>
      <c r="B601" s="151">
        <f t="shared" si="18"/>
        <v>2.405897976E-4</v>
      </c>
      <c r="D601">
        <v>211</v>
      </c>
      <c r="E601" s="141">
        <v>0.16910468040000001</v>
      </c>
      <c r="F601" s="141">
        <v>0.17206318679999999</v>
      </c>
      <c r="G601" s="141">
        <v>0.1698508561</v>
      </c>
      <c r="H601" s="151">
        <f t="shared" si="19"/>
        <v>0.17033957443333336</v>
      </c>
    </row>
    <row r="602" spans="1:8" x14ac:dyDescent="0.15">
      <c r="A602">
        <v>790</v>
      </c>
      <c r="B602" s="151">
        <f t="shared" si="18"/>
        <v>2.9402185221666664E-4</v>
      </c>
      <c r="D602">
        <v>210</v>
      </c>
      <c r="E602" s="141">
        <v>0.19515472649999999</v>
      </c>
      <c r="F602" s="141">
        <v>0.1985333413</v>
      </c>
      <c r="G602" s="141">
        <v>0.19660550360000001</v>
      </c>
      <c r="H602" s="151">
        <f t="shared" si="19"/>
        <v>0.19676452379999998</v>
      </c>
    </row>
    <row r="603" spans="1:8" x14ac:dyDescent="0.15">
      <c r="A603">
        <v>791</v>
      </c>
      <c r="B603" s="151">
        <f t="shared" si="18"/>
        <v>3.2459532183333337E-4</v>
      </c>
      <c r="D603">
        <v>209</v>
      </c>
      <c r="E603" s="141">
        <v>0.23014000060000001</v>
      </c>
      <c r="F603" s="141">
        <v>0.2346324474</v>
      </c>
      <c r="G603" s="141">
        <v>0.23314160110000001</v>
      </c>
      <c r="H603" s="151">
        <f t="shared" si="19"/>
        <v>0.23263801636666667</v>
      </c>
    </row>
    <row r="604" spans="1:8" x14ac:dyDescent="0.15">
      <c r="A604">
        <v>792</v>
      </c>
      <c r="B604" s="151">
        <f t="shared" si="18"/>
        <v>4.0516701847E-4</v>
      </c>
      <c r="D604">
        <v>208</v>
      </c>
      <c r="E604" s="141">
        <v>0.27872276309999999</v>
      </c>
      <c r="F604" s="141">
        <v>0.28459838030000001</v>
      </c>
      <c r="G604" s="141">
        <v>0.28348085280000002</v>
      </c>
      <c r="H604" s="151">
        <f t="shared" si="19"/>
        <v>0.28226733206666671</v>
      </c>
    </row>
    <row r="605" spans="1:8" x14ac:dyDescent="0.15">
      <c r="A605">
        <v>793</v>
      </c>
      <c r="B605" s="151">
        <f t="shared" si="18"/>
        <v>3.3414387388999998E-4</v>
      </c>
      <c r="D605">
        <v>207</v>
      </c>
      <c r="E605" s="141">
        <v>0.34726500510000002</v>
      </c>
      <c r="F605" s="141">
        <v>0.35514083499999999</v>
      </c>
      <c r="G605" s="141">
        <v>0.35445669289999998</v>
      </c>
      <c r="H605" s="151">
        <f t="shared" si="19"/>
        <v>0.35228751099999994</v>
      </c>
    </row>
    <row r="606" spans="1:8" x14ac:dyDescent="0.15">
      <c r="A606">
        <v>794</v>
      </c>
      <c r="B606" s="151">
        <f t="shared" si="18"/>
        <v>3.5771407695333332E-4</v>
      </c>
      <c r="D606">
        <v>206</v>
      </c>
      <c r="E606" s="141">
        <v>0.442882359</v>
      </c>
      <c r="F606" s="141">
        <v>0.45333981509999999</v>
      </c>
      <c r="G606" s="141">
        <v>0.45379349590000001</v>
      </c>
      <c r="H606" s="151">
        <f t="shared" si="19"/>
        <v>0.45000522333333337</v>
      </c>
    </row>
    <row r="607" spans="1:8" x14ac:dyDescent="0.15">
      <c r="A607">
        <v>795</v>
      </c>
      <c r="B607" s="151">
        <f t="shared" si="18"/>
        <v>3.0303187182666668E-4</v>
      </c>
      <c r="D607">
        <v>205</v>
      </c>
      <c r="E607" s="141">
        <v>0.57959783080000005</v>
      </c>
      <c r="F607" s="141">
        <v>0.59404313559999999</v>
      </c>
      <c r="G607" s="141">
        <v>0.59668231009999995</v>
      </c>
      <c r="H607" s="151">
        <f t="shared" si="19"/>
        <v>0.59010775883333333</v>
      </c>
    </row>
    <row r="608" spans="1:8" x14ac:dyDescent="0.15">
      <c r="A608">
        <v>796</v>
      </c>
      <c r="B608" s="151">
        <f t="shared" si="18"/>
        <v>3.1185943226666669E-4</v>
      </c>
      <c r="D608">
        <v>204</v>
      </c>
      <c r="E608" s="141">
        <v>0.77611136439999995</v>
      </c>
      <c r="F608" s="141">
        <v>0.7958140373</v>
      </c>
      <c r="G608" s="141">
        <v>0.80094397070000001</v>
      </c>
      <c r="H608" s="151">
        <f t="shared" si="19"/>
        <v>0.79095645746666665</v>
      </c>
    </row>
    <row r="609" spans="1:8" x14ac:dyDescent="0.15">
      <c r="A609">
        <v>797</v>
      </c>
      <c r="B609" s="151">
        <f t="shared" si="18"/>
        <v>3.0145220079666663E-4</v>
      </c>
      <c r="D609">
        <v>203</v>
      </c>
      <c r="E609" s="141">
        <v>1.048520565</v>
      </c>
      <c r="F609" s="141">
        <v>1.0748637910000001</v>
      </c>
      <c r="G609" s="141">
        <v>1.082485199</v>
      </c>
      <c r="H609" s="151">
        <f t="shared" si="19"/>
        <v>1.0686231849999999</v>
      </c>
    </row>
    <row r="610" spans="1:8" x14ac:dyDescent="0.15">
      <c r="A610">
        <v>798</v>
      </c>
      <c r="B610" s="151">
        <f t="shared" si="18"/>
        <v>2.8745516710000001E-4</v>
      </c>
      <c r="D610">
        <v>202</v>
      </c>
      <c r="E610" s="141">
        <v>1.4192073350000001</v>
      </c>
      <c r="F610" s="141">
        <v>1.4527628420000001</v>
      </c>
      <c r="G610" s="141">
        <v>1.4649375680000001</v>
      </c>
      <c r="H610" s="151">
        <f t="shared" si="19"/>
        <v>1.4456359150000002</v>
      </c>
    </row>
    <row r="611" spans="1:8" x14ac:dyDescent="0.15">
      <c r="A611">
        <v>799</v>
      </c>
      <c r="B611" s="151">
        <f t="shared" si="18"/>
        <v>2.8702017154000006E-4</v>
      </c>
      <c r="D611">
        <v>201</v>
      </c>
      <c r="E611" s="141">
        <v>1.919209599</v>
      </c>
      <c r="F611" s="141">
        <v>1.9631804230000001</v>
      </c>
      <c r="G611" s="141">
        <v>1.981103778</v>
      </c>
      <c r="H611" s="151">
        <f t="shared" si="19"/>
        <v>1.9544979333333334</v>
      </c>
    </row>
    <row r="612" spans="1:8" x14ac:dyDescent="0.15">
      <c r="A612">
        <v>800</v>
      </c>
      <c r="B612" s="151">
        <f t="shared" si="18"/>
        <v>2.974924937066667E-4</v>
      </c>
      <c r="D612">
        <v>200</v>
      </c>
      <c r="E612" s="141">
        <v>2.5866522789999999</v>
      </c>
      <c r="F612" s="141">
        <v>2.6438744070000002</v>
      </c>
      <c r="G612" s="141">
        <v>2.6683003900000002</v>
      </c>
      <c r="H612" s="151">
        <f t="shared" si="19"/>
        <v>2.6329423586666665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37"/>
  <sheetViews>
    <sheetView zoomScale="134" zoomScaleNormal="85" workbookViewId="0">
      <pane ySplit="13" topLeftCell="A64" activePane="bottomLeft" state="frozen"/>
      <selection pane="bottomLeft" activeCell="A3" sqref="A3:B3"/>
    </sheetView>
  </sheetViews>
  <sheetFormatPr baseColWidth="10" defaultColWidth="8.83203125" defaultRowHeight="13" x14ac:dyDescent="0.15"/>
  <cols>
    <col min="1" max="1" width="13.1640625" style="36" customWidth="1"/>
    <col min="2" max="2" width="14.83203125" style="36" customWidth="1"/>
    <col min="3" max="3" width="11.1640625" style="36" customWidth="1"/>
    <col min="4" max="4" width="21" style="36" customWidth="1"/>
    <col min="5" max="5" width="8.83203125" style="36"/>
    <col min="6" max="6" width="11.1640625" style="36" bestFit="1" customWidth="1"/>
    <col min="7" max="7" width="23.33203125" style="36" customWidth="1"/>
    <col min="8" max="8" width="9.83203125" style="36" bestFit="1" customWidth="1"/>
    <col min="9" max="10" width="12" style="36" customWidth="1"/>
    <col min="11" max="12" width="10.5" style="36" customWidth="1"/>
    <col min="13" max="13" width="11.5" style="36" bestFit="1" customWidth="1"/>
    <col min="14" max="15" width="10.83203125" style="36" customWidth="1"/>
    <col min="16" max="16" width="11.83203125" style="36" customWidth="1"/>
    <col min="17" max="16384" width="8.83203125" style="36"/>
  </cols>
  <sheetData>
    <row r="1" spans="1:16" ht="13" customHeight="1" x14ac:dyDescent="0.15">
      <c r="A1" s="155" t="s">
        <v>82</v>
      </c>
      <c r="B1" s="155"/>
      <c r="C1" s="76">
        <f>'Fluence Calculations'!G47</f>
        <v>0.19</v>
      </c>
      <c r="D1" s="36" t="s">
        <v>83</v>
      </c>
      <c r="E1" s="37" t="s">
        <v>84</v>
      </c>
    </row>
    <row r="2" spans="1:16" ht="13" customHeight="1" x14ac:dyDescent="0.15">
      <c r="A2" s="155" t="s">
        <v>85</v>
      </c>
      <c r="B2" s="155"/>
      <c r="C2" s="76">
        <f>'Fluence Calculations'!G40</f>
        <v>0.44056731651735742</v>
      </c>
      <c r="D2" s="36" t="s">
        <v>54</v>
      </c>
      <c r="E2" s="37" t="s">
        <v>84</v>
      </c>
      <c r="H2" s="38"/>
      <c r="I2" s="39"/>
      <c r="J2" s="39"/>
    </row>
    <row r="3" spans="1:16" ht="17" x14ac:dyDescent="0.25">
      <c r="A3" s="155" t="s">
        <v>86</v>
      </c>
      <c r="B3" s="155"/>
      <c r="C3" s="76">
        <f>B10/F10</f>
        <v>1.0324427987473106</v>
      </c>
      <c r="D3" s="36" t="s">
        <v>87</v>
      </c>
      <c r="E3" s="37" t="s">
        <v>88</v>
      </c>
      <c r="H3" s="38"/>
      <c r="I3" s="39"/>
      <c r="J3" s="39"/>
    </row>
    <row r="4" spans="1:16" ht="13" customHeight="1" x14ac:dyDescent="0.15">
      <c r="A4" s="156" t="s">
        <v>89</v>
      </c>
      <c r="B4" s="156"/>
      <c r="C4" s="76">
        <f>C3*C1*'Fluence Calculations'!G31*'Fluence Calculations'!G32*'Fluence Calculations'!G33</f>
        <v>0.18598617442324328</v>
      </c>
      <c r="D4" s="36" t="s">
        <v>83</v>
      </c>
      <c r="E4" s="37" t="s">
        <v>90</v>
      </c>
    </row>
    <row r="5" spans="1:16" ht="13" customHeight="1" x14ac:dyDescent="0.15">
      <c r="A5" s="156" t="s">
        <v>91</v>
      </c>
      <c r="B5" s="156"/>
      <c r="C5" s="76">
        <f>I10</f>
        <v>0.18529365312625287</v>
      </c>
      <c r="D5" s="36" t="s">
        <v>83</v>
      </c>
      <c r="E5" s="37" t="s">
        <v>92</v>
      </c>
    </row>
    <row r="6" spans="1:16" ht="13" customHeight="1" x14ac:dyDescent="0.15">
      <c r="A6" s="156" t="s">
        <v>93</v>
      </c>
      <c r="B6" s="156"/>
      <c r="C6" s="76">
        <f>P10</f>
        <v>0</v>
      </c>
      <c r="D6" s="36" t="s">
        <v>83</v>
      </c>
      <c r="E6" s="37" t="s">
        <v>94</v>
      </c>
    </row>
    <row r="7" spans="1:16" ht="13" customHeight="1" x14ac:dyDescent="0.15">
      <c r="A7" s="154" t="s">
        <v>95</v>
      </c>
      <c r="B7" s="154"/>
      <c r="C7" s="76">
        <f>INDEX(D14:D214,MATCH('Fluence Calculations'!G28,Weighting!A14:A614))</f>
        <v>2.7959999999999999E-3</v>
      </c>
      <c r="D7" s="36" t="s">
        <v>87</v>
      </c>
      <c r="E7" s="37" t="s">
        <v>96</v>
      </c>
    </row>
    <row r="8" spans="1:16" ht="98.5" customHeight="1" x14ac:dyDescent="0.15">
      <c r="C8" s="37"/>
      <c r="E8" s="37"/>
    </row>
    <row r="9" spans="1:16" x14ac:dyDescent="0.15">
      <c r="E9" s="37"/>
    </row>
    <row r="10" spans="1:16" s="38" customFormat="1" ht="14" x14ac:dyDescent="0.15">
      <c r="A10" s="77" t="s">
        <v>97</v>
      </c>
      <c r="B10" s="78">
        <f t="shared" ref="B10:H10" si="0">SUM(B14:B614)</f>
        <v>2.622068036124805</v>
      </c>
      <c r="C10" s="78">
        <f t="shared" si="0"/>
        <v>0.99999999999999944</v>
      </c>
      <c r="D10" s="78">
        <f t="shared" si="0"/>
        <v>0.25319293700000012</v>
      </c>
      <c r="E10" s="78">
        <f t="shared" si="0"/>
        <v>90.555413805436359</v>
      </c>
      <c r="F10" s="78">
        <f t="shared" si="0"/>
        <v>2.5396739066863825</v>
      </c>
      <c r="G10" s="78">
        <f t="shared" si="0"/>
        <v>0.18598617442324297</v>
      </c>
      <c r="H10" s="78">
        <f t="shared" si="0"/>
        <v>12.071866457086356</v>
      </c>
      <c r="I10" s="78">
        <f>SUM(I14:I614)</f>
        <v>0.18529365312625287</v>
      </c>
      <c r="J10" s="78">
        <f t="shared" ref="J10:N10" si="1">SUM(J14:J614)</f>
        <v>48.636999999999979</v>
      </c>
      <c r="K10" s="78">
        <f t="shared" si="1"/>
        <v>0</v>
      </c>
      <c r="L10" s="78">
        <f t="shared" si="1"/>
        <v>46.158200000000015</v>
      </c>
      <c r="M10" s="78">
        <f t="shared" si="1"/>
        <v>0</v>
      </c>
      <c r="N10" s="78">
        <f t="shared" si="1"/>
        <v>0</v>
      </c>
      <c r="O10" s="78"/>
      <c r="P10" s="78">
        <f>SUM(P14:P614)</f>
        <v>0</v>
      </c>
    </row>
    <row r="11" spans="1:16" s="38" customFormat="1" x14ac:dyDescent="0.15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16" s="40" customFormat="1" ht="19" x14ac:dyDescent="0.25">
      <c r="A12" s="54" t="s">
        <v>98</v>
      </c>
      <c r="B12" s="55" t="s">
        <v>99</v>
      </c>
      <c r="C12" s="55" t="s">
        <v>100</v>
      </c>
      <c r="D12" s="55" t="s">
        <v>101</v>
      </c>
      <c r="E12" s="55" t="s">
        <v>102</v>
      </c>
      <c r="F12" s="55" t="s">
        <v>103</v>
      </c>
      <c r="G12" s="55" t="s">
        <v>104</v>
      </c>
      <c r="H12" s="55" t="s">
        <v>105</v>
      </c>
      <c r="I12" s="55" t="s">
        <v>106</v>
      </c>
      <c r="J12" s="55" t="s">
        <v>107</v>
      </c>
      <c r="K12" s="55" t="s">
        <v>108</v>
      </c>
      <c r="L12" s="55" t="s">
        <v>109</v>
      </c>
      <c r="M12" s="55" t="s">
        <v>110</v>
      </c>
      <c r="N12" s="55" t="s">
        <v>111</v>
      </c>
      <c r="O12" s="55" t="s">
        <v>112</v>
      </c>
      <c r="P12" s="55" t="s">
        <v>113</v>
      </c>
    </row>
    <row r="13" spans="1:16" s="50" customFormat="1" ht="60" customHeight="1" x14ac:dyDescent="0.15">
      <c r="A13" s="50" t="s">
        <v>114</v>
      </c>
      <c r="B13" s="56" t="s">
        <v>115</v>
      </c>
      <c r="C13" s="50" t="s">
        <v>116</v>
      </c>
      <c r="D13" s="56" t="s">
        <v>219</v>
      </c>
      <c r="E13" s="50" t="s">
        <v>117</v>
      </c>
      <c r="G13" s="50" t="s">
        <v>118</v>
      </c>
      <c r="H13" s="50" t="s">
        <v>119</v>
      </c>
      <c r="I13" s="50" t="s">
        <v>120</v>
      </c>
      <c r="J13" s="56" t="s">
        <v>121</v>
      </c>
      <c r="K13" s="56" t="s">
        <v>122</v>
      </c>
      <c r="L13" s="56" t="s">
        <v>123</v>
      </c>
      <c r="M13" s="56" t="s">
        <v>124</v>
      </c>
      <c r="N13" s="56" t="s">
        <v>125</v>
      </c>
      <c r="O13" s="56"/>
      <c r="P13" s="57" t="s">
        <v>126</v>
      </c>
    </row>
    <row r="14" spans="1:16" x14ac:dyDescent="0.15">
      <c r="A14" s="36">
        <v>200</v>
      </c>
      <c r="B14" s="75">
        <f>LP_254!B44</f>
        <v>0</v>
      </c>
      <c r="C14" s="75">
        <f t="shared" ref="C14:C77" si="2">B14/$B$10</f>
        <v>0</v>
      </c>
      <c r="D14" s="75">
        <v>2.0969999999999999E-3</v>
      </c>
      <c r="E14" s="75">
        <f>D14/$C$7</f>
        <v>0.75</v>
      </c>
      <c r="F14" s="75">
        <f>B14*E14</f>
        <v>0</v>
      </c>
      <c r="G14" s="75">
        <f>$C$4*C14</f>
        <v>0</v>
      </c>
      <c r="H14" s="75">
        <f>ABS(Absorbance!B12)</f>
        <v>2.6329423586666665</v>
      </c>
      <c r="I14" s="75">
        <f>IF(H14="","",IF(H14=0,0,G14*(1-EXP(-H14*LN(10)*$C$2))/(H14*LN(10)*$C$2)))</f>
        <v>0</v>
      </c>
      <c r="J14" s="75">
        <v>0.83</v>
      </c>
      <c r="K14" s="75"/>
      <c r="L14" s="75"/>
      <c r="M14" s="75"/>
      <c r="N14" s="75"/>
      <c r="O14" s="75"/>
      <c r="P14" s="75"/>
    </row>
    <row r="15" spans="1:16" x14ac:dyDescent="0.15">
      <c r="A15" s="36">
        <v>201</v>
      </c>
      <c r="B15" s="75">
        <f>LP_254!B45</f>
        <v>0</v>
      </c>
      <c r="C15" s="75">
        <f>B15/$B$10</f>
        <v>0</v>
      </c>
      <c r="D15" s="75">
        <f>AVERAGE(D14,D16)</f>
        <v>2.137E-3</v>
      </c>
      <c r="E15" s="75">
        <f t="shared" ref="E15:E78" si="3">D15/$C$7</f>
        <v>0.76430615164520743</v>
      </c>
      <c r="F15" s="75">
        <f t="shared" ref="F15:F77" si="4">B15*E15</f>
        <v>0</v>
      </c>
      <c r="G15" s="75">
        <f t="shared" ref="G15:G77" si="5">$C$4*C15</f>
        <v>0</v>
      </c>
      <c r="H15" s="75">
        <f>ABS(Absorbance!B13)</f>
        <v>1.9544979333333334</v>
      </c>
      <c r="I15" s="75">
        <f t="shared" ref="I15:I78" si="6">IF(H15="","",IF(H15=0,0,G15*(1-EXP(-H15*LN(10)*$C$2))/(H15*LN(10)*$C$2)))</f>
        <v>0</v>
      </c>
      <c r="J15" s="75">
        <v>0.82</v>
      </c>
      <c r="K15" s="75"/>
      <c r="L15" s="75"/>
      <c r="M15" s="75"/>
      <c r="N15" s="75"/>
      <c r="O15" s="75"/>
      <c r="P15" s="75"/>
    </row>
    <row r="16" spans="1:16" x14ac:dyDescent="0.15">
      <c r="A16" s="36">
        <v>202</v>
      </c>
      <c r="B16" s="75">
        <f>LP_254!B46</f>
        <v>0</v>
      </c>
      <c r="C16" s="75">
        <f t="shared" si="2"/>
        <v>0</v>
      </c>
      <c r="D16" s="75">
        <v>2.1770000000000001E-3</v>
      </c>
      <c r="E16" s="75">
        <f t="shared" si="3"/>
        <v>0.77861230329041498</v>
      </c>
      <c r="F16" s="75">
        <f t="shared" si="4"/>
        <v>0</v>
      </c>
      <c r="G16" s="75">
        <f t="shared" si="5"/>
        <v>0</v>
      </c>
      <c r="H16" s="75">
        <f>ABS(Absorbance!B14)</f>
        <v>1.4456359150000002</v>
      </c>
      <c r="I16" s="75">
        <f t="shared" si="6"/>
        <v>0</v>
      </c>
      <c r="J16" s="75">
        <v>0.81</v>
      </c>
      <c r="K16" s="75"/>
      <c r="L16" s="75"/>
      <c r="M16" s="75"/>
      <c r="N16" s="75"/>
      <c r="O16" s="75"/>
      <c r="P16" s="75"/>
    </row>
    <row r="17" spans="1:16" x14ac:dyDescent="0.15">
      <c r="A17" s="36">
        <v>203</v>
      </c>
      <c r="B17" s="75">
        <f>LP_254!B47</f>
        <v>0</v>
      </c>
      <c r="C17" s="75">
        <f t="shared" si="2"/>
        <v>0</v>
      </c>
      <c r="D17" s="75">
        <f>AVERAGE(D16,D18)</f>
        <v>2.2130000000000001E-3</v>
      </c>
      <c r="E17" s="75">
        <f t="shared" si="3"/>
        <v>0.7914878397711016</v>
      </c>
      <c r="F17" s="75">
        <f t="shared" si="4"/>
        <v>0</v>
      </c>
      <c r="G17" s="75">
        <f t="shared" si="5"/>
        <v>0</v>
      </c>
      <c r="H17" s="75">
        <f>ABS(Absorbance!B15)</f>
        <v>1.0686231849999999</v>
      </c>
      <c r="I17" s="75">
        <f t="shared" si="6"/>
        <v>0</v>
      </c>
      <c r="J17" s="75">
        <v>0.8</v>
      </c>
      <c r="K17" s="75"/>
      <c r="L17" s="75"/>
      <c r="M17" s="75"/>
      <c r="N17" s="75"/>
      <c r="O17" s="75"/>
      <c r="P17" s="75"/>
    </row>
    <row r="18" spans="1:16" x14ac:dyDescent="0.15">
      <c r="A18" s="36">
        <v>204</v>
      </c>
      <c r="B18" s="75">
        <f>LP_254!B48</f>
        <v>0</v>
      </c>
      <c r="C18" s="75">
        <f t="shared" si="2"/>
        <v>0</v>
      </c>
      <c r="D18" s="75">
        <v>2.2490000000000001E-3</v>
      </c>
      <c r="E18" s="75">
        <f t="shared" si="3"/>
        <v>0.80436337625178833</v>
      </c>
      <c r="F18" s="75">
        <f t="shared" si="4"/>
        <v>0</v>
      </c>
      <c r="G18" s="75">
        <f t="shared" si="5"/>
        <v>0</v>
      </c>
      <c r="H18" s="75">
        <f>ABS(Absorbance!B16)</f>
        <v>0.79095645746666665</v>
      </c>
      <c r="I18" s="75">
        <f t="shared" si="6"/>
        <v>0</v>
      </c>
      <c r="J18" s="75">
        <v>0.79</v>
      </c>
      <c r="K18" s="75"/>
      <c r="L18" s="75"/>
      <c r="M18" s="75"/>
      <c r="N18" s="75"/>
      <c r="O18" s="75"/>
      <c r="P18" s="75"/>
    </row>
    <row r="19" spans="1:16" x14ac:dyDescent="0.15">
      <c r="A19" s="36">
        <v>205</v>
      </c>
      <c r="B19" s="75">
        <f>LP_254!B49</f>
        <v>0</v>
      </c>
      <c r="C19" s="75">
        <f t="shared" si="2"/>
        <v>0</v>
      </c>
      <c r="D19" s="75">
        <f>AVERAGE(D18,D20)</f>
        <v>2.2945000000000001E-3</v>
      </c>
      <c r="E19" s="75">
        <f t="shared" si="3"/>
        <v>0.82063662374821178</v>
      </c>
      <c r="F19" s="75">
        <f t="shared" si="4"/>
        <v>0</v>
      </c>
      <c r="G19" s="75">
        <f t="shared" si="5"/>
        <v>0</v>
      </c>
      <c r="H19" s="75">
        <f>ABS(Absorbance!B17)</f>
        <v>0.59010775883333333</v>
      </c>
      <c r="I19" s="75">
        <f t="shared" si="6"/>
        <v>0</v>
      </c>
      <c r="J19" s="75">
        <v>0.77600000000000002</v>
      </c>
      <c r="K19" s="75"/>
      <c r="L19" s="75"/>
      <c r="M19" s="75"/>
      <c r="N19" s="75"/>
      <c r="O19" s="75"/>
      <c r="P19" s="75"/>
    </row>
    <row r="20" spans="1:16" x14ac:dyDescent="0.15">
      <c r="A20" s="36">
        <v>206</v>
      </c>
      <c r="B20" s="75">
        <f>LP_254!B50</f>
        <v>0</v>
      </c>
      <c r="C20" s="75">
        <f t="shared" si="2"/>
        <v>0</v>
      </c>
      <c r="D20" s="75">
        <v>2.3400000000000001E-3</v>
      </c>
      <c r="E20" s="75">
        <f t="shared" si="3"/>
        <v>0.83690987124463523</v>
      </c>
      <c r="F20" s="75">
        <f t="shared" si="4"/>
        <v>0</v>
      </c>
      <c r="G20" s="75">
        <f t="shared" si="5"/>
        <v>0</v>
      </c>
      <c r="H20" s="75">
        <f>ABS(Absorbance!B18)</f>
        <v>0.45000522333333337</v>
      </c>
      <c r="I20" s="75">
        <f t="shared" si="6"/>
        <v>0</v>
      </c>
      <c r="J20" s="75">
        <v>0.76200000000000001</v>
      </c>
      <c r="K20" s="75"/>
      <c r="L20" s="75"/>
      <c r="M20" s="75"/>
      <c r="N20" s="75"/>
      <c r="O20" s="75"/>
      <c r="P20" s="75"/>
    </row>
    <row r="21" spans="1:16" x14ac:dyDescent="0.15">
      <c r="A21" s="36">
        <v>207</v>
      </c>
      <c r="B21" s="75">
        <f>LP_254!B51</f>
        <v>0</v>
      </c>
      <c r="C21" s="75">
        <f t="shared" si="2"/>
        <v>0</v>
      </c>
      <c r="D21" s="75">
        <f>AVERAGE(D20,D22)</f>
        <v>2.3934999999999998E-3</v>
      </c>
      <c r="E21" s="75">
        <f t="shared" si="3"/>
        <v>0.85604434907010007</v>
      </c>
      <c r="F21" s="75">
        <f t="shared" si="4"/>
        <v>0</v>
      </c>
      <c r="G21" s="75">
        <f t="shared" si="5"/>
        <v>0</v>
      </c>
      <c r="H21" s="75">
        <f>ABS(Absorbance!B19)</f>
        <v>0.35228751099999994</v>
      </c>
      <c r="I21" s="75">
        <f t="shared" si="6"/>
        <v>0</v>
      </c>
      <c r="J21" s="75">
        <v>0.748</v>
      </c>
      <c r="K21" s="75"/>
      <c r="L21" s="75"/>
      <c r="M21" s="75"/>
      <c r="N21" s="75"/>
      <c r="O21" s="75"/>
      <c r="P21" s="75"/>
    </row>
    <row r="22" spans="1:16" x14ac:dyDescent="0.15">
      <c r="A22" s="36">
        <v>208</v>
      </c>
      <c r="B22" s="75">
        <f>LP_254!B52</f>
        <v>0</v>
      </c>
      <c r="C22" s="75">
        <f t="shared" si="2"/>
        <v>0</v>
      </c>
      <c r="D22" s="75">
        <v>2.447E-3</v>
      </c>
      <c r="E22" s="75">
        <f t="shared" si="3"/>
        <v>0.87517882689556514</v>
      </c>
      <c r="F22" s="75">
        <f t="shared" si="4"/>
        <v>0</v>
      </c>
      <c r="G22" s="75">
        <f t="shared" si="5"/>
        <v>0</v>
      </c>
      <c r="H22" s="75">
        <f>ABS(Absorbance!B20)</f>
        <v>0.28226733206666671</v>
      </c>
      <c r="I22" s="75">
        <f t="shared" si="6"/>
        <v>0</v>
      </c>
      <c r="J22" s="75">
        <v>0.73499999999999999</v>
      </c>
      <c r="K22" s="75"/>
      <c r="L22" s="75"/>
      <c r="M22" s="75"/>
      <c r="N22" s="75"/>
      <c r="O22" s="75"/>
      <c r="P22" s="75"/>
    </row>
    <row r="23" spans="1:16" x14ac:dyDescent="0.15">
      <c r="A23" s="36">
        <v>209</v>
      </c>
      <c r="B23" s="75">
        <f>LP_254!B53</f>
        <v>0</v>
      </c>
      <c r="C23" s="75">
        <f t="shared" si="2"/>
        <v>0</v>
      </c>
      <c r="D23" s="75">
        <f>AVERAGE(D22,D24)</f>
        <v>2.4875000000000001E-3</v>
      </c>
      <c r="E23" s="75">
        <f t="shared" si="3"/>
        <v>0.88966380543633772</v>
      </c>
      <c r="F23" s="75">
        <f t="shared" si="4"/>
        <v>0</v>
      </c>
      <c r="G23" s="75">
        <f t="shared" si="5"/>
        <v>0</v>
      </c>
      <c r="H23" s="75">
        <f>ABS(Absorbance!B21)</f>
        <v>0.23263801636666667</v>
      </c>
      <c r="I23" s="75">
        <f t="shared" si="6"/>
        <v>0</v>
      </c>
      <c r="J23" s="75">
        <v>0.71</v>
      </c>
      <c r="K23" s="75"/>
      <c r="L23" s="75"/>
      <c r="M23" s="75"/>
      <c r="N23" s="75"/>
      <c r="O23" s="75"/>
      <c r="P23" s="75"/>
    </row>
    <row r="24" spans="1:16" x14ac:dyDescent="0.15">
      <c r="A24" s="36">
        <v>210</v>
      </c>
      <c r="B24" s="75">
        <f>LP_254!B54</f>
        <v>0</v>
      </c>
      <c r="C24" s="75">
        <f t="shared" si="2"/>
        <v>0</v>
      </c>
      <c r="D24" s="75">
        <v>2.5279999999999999E-3</v>
      </c>
      <c r="E24" s="75">
        <f t="shared" si="3"/>
        <v>0.90414878397711018</v>
      </c>
      <c r="F24" s="75">
        <f t="shared" si="4"/>
        <v>0</v>
      </c>
      <c r="G24" s="75">
        <f t="shared" si="5"/>
        <v>0</v>
      </c>
      <c r="H24" s="75">
        <f>ABS(Absorbance!B22)</f>
        <v>0.19676452379999998</v>
      </c>
      <c r="I24" s="75">
        <f t="shared" si="6"/>
        <v>0</v>
      </c>
      <c r="J24" s="75">
        <v>0.68500000000000005</v>
      </c>
      <c r="K24" s="75"/>
      <c r="L24" s="75"/>
      <c r="M24" s="75"/>
      <c r="N24" s="75"/>
      <c r="O24" s="75"/>
      <c r="P24" s="75"/>
    </row>
    <row r="25" spans="1:16" x14ac:dyDescent="0.15">
      <c r="A25" s="36">
        <v>211</v>
      </c>
      <c r="B25" s="75">
        <f>LP_254!B55</f>
        <v>0</v>
      </c>
      <c r="C25" s="75">
        <f t="shared" si="2"/>
        <v>0</v>
      </c>
      <c r="D25" s="75">
        <f>AVERAGE(D24,D26)</f>
        <v>2.5834999999999999E-3</v>
      </c>
      <c r="E25" s="75">
        <f t="shared" si="3"/>
        <v>0.92399856938483549</v>
      </c>
      <c r="F25" s="75">
        <f t="shared" si="4"/>
        <v>0</v>
      </c>
      <c r="G25" s="75">
        <f t="shared" si="5"/>
        <v>0</v>
      </c>
      <c r="H25" s="75">
        <f>ABS(Absorbance!B23)</f>
        <v>0.17033957443333336</v>
      </c>
      <c r="I25" s="75">
        <f t="shared" si="6"/>
        <v>0</v>
      </c>
      <c r="J25" s="75">
        <v>0.66</v>
      </c>
      <c r="K25" s="75"/>
      <c r="L25" s="75"/>
      <c r="M25" s="75"/>
      <c r="N25" s="75"/>
      <c r="O25" s="75"/>
      <c r="P25" s="75"/>
    </row>
    <row r="26" spans="1:16" x14ac:dyDescent="0.15">
      <c r="A26" s="36">
        <v>212</v>
      </c>
      <c r="B26" s="75">
        <f>LP_254!B56</f>
        <v>0</v>
      </c>
      <c r="C26" s="75">
        <f t="shared" si="2"/>
        <v>0</v>
      </c>
      <c r="D26" s="75">
        <v>2.6389999999999999E-3</v>
      </c>
      <c r="E26" s="75">
        <f t="shared" si="3"/>
        <v>0.9438483547925608</v>
      </c>
      <c r="F26" s="75">
        <f t="shared" si="4"/>
        <v>0</v>
      </c>
      <c r="G26" s="75">
        <f t="shared" si="5"/>
        <v>0</v>
      </c>
      <c r="H26" s="75">
        <f>ABS(Absorbance!B24)</f>
        <v>0.14993361136666669</v>
      </c>
      <c r="I26" s="75">
        <f t="shared" si="6"/>
        <v>0</v>
      </c>
      <c r="J26" s="75">
        <v>0.64500000000000002</v>
      </c>
      <c r="K26" s="75"/>
      <c r="L26" s="75"/>
      <c r="M26" s="75"/>
      <c r="N26" s="75"/>
      <c r="O26" s="75"/>
      <c r="P26" s="75"/>
    </row>
    <row r="27" spans="1:16" x14ac:dyDescent="0.15">
      <c r="A27" s="36">
        <v>213</v>
      </c>
      <c r="B27" s="75">
        <f>LP_254!B57</f>
        <v>0</v>
      </c>
      <c r="C27" s="75">
        <f t="shared" si="2"/>
        <v>0</v>
      </c>
      <c r="D27" s="75">
        <f>AVERAGE(D26,D28)</f>
        <v>2.6829999999999996E-3</v>
      </c>
      <c r="E27" s="75">
        <f t="shared" si="3"/>
        <v>0.95958512160228893</v>
      </c>
      <c r="F27" s="75">
        <f t="shared" si="4"/>
        <v>0</v>
      </c>
      <c r="G27" s="75">
        <f t="shared" si="5"/>
        <v>0</v>
      </c>
      <c r="H27" s="75">
        <f>ABS(Absorbance!B25)</f>
        <v>0.13359045983333331</v>
      </c>
      <c r="I27" s="75">
        <f t="shared" si="6"/>
        <v>0</v>
      </c>
      <c r="J27" s="75">
        <v>0.624</v>
      </c>
      <c r="K27" s="75"/>
      <c r="L27" s="75"/>
      <c r="M27" s="75"/>
      <c r="N27" s="75"/>
      <c r="O27" s="75"/>
      <c r="P27" s="75"/>
    </row>
    <row r="28" spans="1:16" x14ac:dyDescent="0.15">
      <c r="A28" s="36">
        <v>214</v>
      </c>
      <c r="B28" s="75">
        <f>LP_254!B58</f>
        <v>0</v>
      </c>
      <c r="C28" s="75">
        <f t="shared" si="2"/>
        <v>0</v>
      </c>
      <c r="D28" s="75">
        <v>2.7269999999999998E-3</v>
      </c>
      <c r="E28" s="75">
        <f t="shared" si="3"/>
        <v>0.97532188841201717</v>
      </c>
      <c r="F28" s="75">
        <f t="shared" si="4"/>
        <v>0</v>
      </c>
      <c r="G28" s="75">
        <f t="shared" si="5"/>
        <v>0</v>
      </c>
      <c r="H28" s="75">
        <f>ABS(Absorbance!B26)</f>
        <v>0.12032778563333334</v>
      </c>
      <c r="I28" s="75">
        <f t="shared" si="6"/>
        <v>0</v>
      </c>
      <c r="J28" s="75">
        <v>0.60299999999999998</v>
      </c>
      <c r="K28" s="75"/>
      <c r="L28" s="75"/>
      <c r="M28" s="75"/>
      <c r="N28" s="75"/>
      <c r="O28" s="75"/>
      <c r="P28" s="75"/>
    </row>
    <row r="29" spans="1:16" x14ac:dyDescent="0.15">
      <c r="A29" s="36">
        <v>215</v>
      </c>
      <c r="B29" s="75">
        <f>LP_254!B59</f>
        <v>0</v>
      </c>
      <c r="C29" s="75">
        <f t="shared" si="2"/>
        <v>0</v>
      </c>
      <c r="D29" s="75">
        <f>AVERAGE(D28,D30)</f>
        <v>2.7660000000000002E-3</v>
      </c>
      <c r="E29" s="75">
        <f t="shared" si="3"/>
        <v>0.98927038626609454</v>
      </c>
      <c r="F29" s="75">
        <f t="shared" si="4"/>
        <v>0</v>
      </c>
      <c r="G29" s="75">
        <f t="shared" si="5"/>
        <v>0</v>
      </c>
      <c r="H29" s="75">
        <f>ABS(Absorbance!B27)</f>
        <v>0.10931352030000001</v>
      </c>
      <c r="I29" s="75">
        <f t="shared" si="6"/>
        <v>0</v>
      </c>
      <c r="J29" s="75">
        <v>0.58199999999999996</v>
      </c>
      <c r="K29" s="75"/>
      <c r="L29" s="75"/>
      <c r="M29" s="75"/>
      <c r="N29" s="75"/>
      <c r="O29" s="75"/>
      <c r="P29" s="75"/>
    </row>
    <row r="30" spans="1:16" x14ac:dyDescent="0.15">
      <c r="A30" s="36">
        <v>216</v>
      </c>
      <c r="B30" s="75">
        <f>LP_254!B60</f>
        <v>0</v>
      </c>
      <c r="C30" s="75">
        <f t="shared" si="2"/>
        <v>0</v>
      </c>
      <c r="D30" s="75">
        <v>2.8050000000000002E-3</v>
      </c>
      <c r="E30" s="75">
        <f t="shared" si="3"/>
        <v>1.0032188841201717</v>
      </c>
      <c r="F30" s="75">
        <f t="shared" si="4"/>
        <v>0</v>
      </c>
      <c r="G30" s="75">
        <f t="shared" si="5"/>
        <v>0</v>
      </c>
      <c r="H30" s="75">
        <f>ABS(Absorbance!B28)</f>
        <v>9.9817740433333316E-2</v>
      </c>
      <c r="I30" s="75">
        <f t="shared" si="6"/>
        <v>0</v>
      </c>
      <c r="J30" s="75">
        <v>0.56000000000000005</v>
      </c>
      <c r="K30" s="75"/>
      <c r="L30" s="75"/>
      <c r="M30" s="75"/>
      <c r="N30" s="75"/>
      <c r="O30" s="75"/>
      <c r="P30" s="75"/>
    </row>
    <row r="31" spans="1:16" x14ac:dyDescent="0.15">
      <c r="A31" s="36">
        <v>217</v>
      </c>
      <c r="B31" s="75">
        <f>LP_254!B61</f>
        <v>0</v>
      </c>
      <c r="C31" s="75">
        <f t="shared" si="2"/>
        <v>0</v>
      </c>
      <c r="D31" s="75">
        <f>AVERAGE(D30,D32)</f>
        <v>2.8520000000000004E-3</v>
      </c>
      <c r="E31" s="75">
        <f t="shared" si="3"/>
        <v>1.0200286123032907</v>
      </c>
      <c r="F31" s="75">
        <f t="shared" si="4"/>
        <v>0</v>
      </c>
      <c r="G31" s="75">
        <f t="shared" si="5"/>
        <v>0</v>
      </c>
      <c r="H31" s="75">
        <f>ABS(Absorbance!B29)</f>
        <v>9.1120518743333337E-2</v>
      </c>
      <c r="I31" s="75">
        <f t="shared" si="6"/>
        <v>0</v>
      </c>
      <c r="J31" s="75">
        <v>0.54</v>
      </c>
      <c r="K31" s="75"/>
      <c r="L31" s="75"/>
      <c r="M31" s="75"/>
      <c r="N31" s="75"/>
      <c r="O31" s="75"/>
      <c r="P31" s="75"/>
    </row>
    <row r="32" spans="1:16" x14ac:dyDescent="0.15">
      <c r="A32" s="36">
        <v>218</v>
      </c>
      <c r="B32" s="75">
        <f>LP_254!B62</f>
        <v>0</v>
      </c>
      <c r="C32" s="75">
        <f t="shared" si="2"/>
        <v>0</v>
      </c>
      <c r="D32" s="75">
        <v>2.8990000000000001E-3</v>
      </c>
      <c r="E32" s="75">
        <f t="shared" si="3"/>
        <v>1.0368383404864092</v>
      </c>
      <c r="F32" s="75">
        <f t="shared" si="4"/>
        <v>0</v>
      </c>
      <c r="G32" s="75">
        <f t="shared" si="5"/>
        <v>0</v>
      </c>
      <c r="H32" s="75">
        <f>ABS(Absorbance!B30)</f>
        <v>8.3207577466666668E-2</v>
      </c>
      <c r="I32" s="75">
        <f t="shared" si="6"/>
        <v>0</v>
      </c>
      <c r="J32" s="75">
        <v>0.52</v>
      </c>
      <c r="K32" s="75"/>
      <c r="L32" s="75"/>
      <c r="M32" s="75"/>
      <c r="N32" s="75"/>
      <c r="O32" s="75"/>
      <c r="P32" s="75"/>
    </row>
    <row r="33" spans="1:16" x14ac:dyDescent="0.15">
      <c r="A33" s="36">
        <v>219</v>
      </c>
      <c r="B33" s="75">
        <f>LP_254!B63</f>
        <v>0</v>
      </c>
      <c r="C33" s="75">
        <f t="shared" si="2"/>
        <v>0</v>
      </c>
      <c r="D33" s="75">
        <f>AVERAGE(D32,D34)</f>
        <v>2.9354999999999997E-3</v>
      </c>
      <c r="E33" s="75">
        <f t="shared" si="3"/>
        <v>1.0498927038626609</v>
      </c>
      <c r="F33" s="75">
        <f t="shared" si="4"/>
        <v>0</v>
      </c>
      <c r="G33" s="75">
        <f t="shared" si="5"/>
        <v>0</v>
      </c>
      <c r="H33" s="75">
        <f>ABS(Absorbance!B31)</f>
        <v>7.5766084096666672E-2</v>
      </c>
      <c r="I33" s="75">
        <f t="shared" si="6"/>
        <v>0</v>
      </c>
      <c r="J33" s="75">
        <v>0.5</v>
      </c>
      <c r="K33" s="75"/>
      <c r="L33" s="75"/>
      <c r="M33" s="75"/>
      <c r="N33" s="75"/>
      <c r="O33" s="75"/>
      <c r="P33" s="75"/>
    </row>
    <row r="34" spans="1:16" x14ac:dyDescent="0.15">
      <c r="A34" s="36">
        <v>220</v>
      </c>
      <c r="B34" s="75">
        <f>LP_254!B64</f>
        <v>0</v>
      </c>
      <c r="C34" s="75">
        <f t="shared" si="2"/>
        <v>0</v>
      </c>
      <c r="D34" s="75">
        <v>2.9719999999999998E-3</v>
      </c>
      <c r="E34" s="75">
        <f t="shared" si="3"/>
        <v>1.0629470672389127</v>
      </c>
      <c r="F34" s="75">
        <f t="shared" si="4"/>
        <v>0</v>
      </c>
      <c r="G34" s="75">
        <f t="shared" si="5"/>
        <v>0</v>
      </c>
      <c r="H34" s="75">
        <f>ABS(Absorbance!B32)</f>
        <v>6.863950441333333E-2</v>
      </c>
      <c r="I34" s="75">
        <f t="shared" si="6"/>
        <v>0</v>
      </c>
      <c r="J34" s="75">
        <v>0.48</v>
      </c>
      <c r="K34" s="75"/>
      <c r="L34" s="75">
        <v>1.02</v>
      </c>
      <c r="M34" s="75"/>
      <c r="N34" s="75"/>
      <c r="O34" s="75"/>
      <c r="P34" s="75"/>
    </row>
    <row r="35" spans="1:16" x14ac:dyDescent="0.15">
      <c r="A35" s="36">
        <v>221</v>
      </c>
      <c r="B35" s="75">
        <f>LP_254!B65</f>
        <v>0</v>
      </c>
      <c r="C35" s="75">
        <f t="shared" si="2"/>
        <v>0</v>
      </c>
      <c r="D35" s="75">
        <f>AVERAGE(D34,D36)</f>
        <v>2.9979999999999998E-3</v>
      </c>
      <c r="E35" s="75">
        <f t="shared" si="3"/>
        <v>1.0722460658082975</v>
      </c>
      <c r="F35" s="75">
        <f t="shared" si="4"/>
        <v>0</v>
      </c>
      <c r="G35" s="75">
        <f t="shared" si="5"/>
        <v>0</v>
      </c>
      <c r="H35" s="75">
        <f>ABS(Absorbance!B33)</f>
        <v>6.2169279903333326E-2</v>
      </c>
      <c r="I35" s="75">
        <f t="shared" si="6"/>
        <v>0</v>
      </c>
      <c r="J35" s="75">
        <v>0.45299999999999996</v>
      </c>
      <c r="K35" s="75"/>
      <c r="L35" s="75">
        <v>1</v>
      </c>
      <c r="M35" s="75"/>
      <c r="N35" s="75"/>
      <c r="O35" s="75"/>
      <c r="P35" s="75"/>
    </row>
    <row r="36" spans="1:16" x14ac:dyDescent="0.15">
      <c r="A36" s="36">
        <v>222</v>
      </c>
      <c r="B36" s="75">
        <f>LP_254!B66</f>
        <v>0</v>
      </c>
      <c r="C36" s="75">
        <f t="shared" si="2"/>
        <v>0</v>
      </c>
      <c r="D36" s="75">
        <v>3.0240000000000002E-3</v>
      </c>
      <c r="E36" s="75">
        <f t="shared" si="3"/>
        <v>1.0815450643776825</v>
      </c>
      <c r="F36" s="75">
        <f t="shared" si="4"/>
        <v>0</v>
      </c>
      <c r="G36" s="75">
        <f t="shared" si="5"/>
        <v>0</v>
      </c>
      <c r="H36" s="75">
        <f>ABS(Absorbance!B34)</f>
        <v>5.6064169853333339E-2</v>
      </c>
      <c r="I36" s="75">
        <f t="shared" si="6"/>
        <v>0</v>
      </c>
      <c r="J36" s="75">
        <v>0.42599999999999993</v>
      </c>
      <c r="K36" s="75"/>
      <c r="L36" s="75">
        <v>0.99</v>
      </c>
      <c r="M36" s="75"/>
      <c r="N36" s="75"/>
      <c r="O36" s="75"/>
      <c r="P36" s="75"/>
    </row>
    <row r="37" spans="1:16" x14ac:dyDescent="0.15">
      <c r="A37" s="36">
        <v>223</v>
      </c>
      <c r="B37" s="75">
        <f>LP_254!B67</f>
        <v>0</v>
      </c>
      <c r="C37" s="75">
        <f t="shared" si="2"/>
        <v>0</v>
      </c>
      <c r="D37" s="75">
        <f>AVERAGE(D36,D38)</f>
        <v>3.0445000000000003E-3</v>
      </c>
      <c r="E37" s="75">
        <f t="shared" si="3"/>
        <v>1.0888769670958514</v>
      </c>
      <c r="F37" s="75">
        <f t="shared" si="4"/>
        <v>0</v>
      </c>
      <c r="G37" s="75">
        <f t="shared" si="5"/>
        <v>0</v>
      </c>
      <c r="H37" s="75">
        <f>ABS(Absorbance!B35)</f>
        <v>5.0642756123333334E-2</v>
      </c>
      <c r="I37" s="75">
        <f t="shared" si="6"/>
        <v>0</v>
      </c>
      <c r="J37" s="75">
        <v>0.39899999999999991</v>
      </c>
      <c r="K37" s="75"/>
      <c r="L37" s="75">
        <v>0.97</v>
      </c>
      <c r="M37" s="75"/>
      <c r="N37" s="75"/>
      <c r="O37" s="75"/>
      <c r="P37" s="75"/>
    </row>
    <row r="38" spans="1:16" x14ac:dyDescent="0.15">
      <c r="A38" s="36">
        <v>224</v>
      </c>
      <c r="B38" s="75">
        <f>LP_254!B68</f>
        <v>0</v>
      </c>
      <c r="C38" s="75">
        <f t="shared" si="2"/>
        <v>0</v>
      </c>
      <c r="D38" s="75">
        <v>3.065E-3</v>
      </c>
      <c r="E38" s="75">
        <f t="shared" si="3"/>
        <v>1.09620886981402</v>
      </c>
      <c r="F38" s="75">
        <f t="shared" si="4"/>
        <v>0</v>
      </c>
      <c r="G38" s="75">
        <f t="shared" si="5"/>
        <v>0</v>
      </c>
      <c r="H38" s="75">
        <f>ABS(Absorbance!B36)</f>
        <v>4.5280981806666669E-2</v>
      </c>
      <c r="I38" s="75">
        <f t="shared" si="6"/>
        <v>0</v>
      </c>
      <c r="J38" s="75">
        <v>0.37</v>
      </c>
      <c r="K38" s="75"/>
      <c r="L38" s="75">
        <v>0.95499999999999996</v>
      </c>
      <c r="M38" s="75"/>
      <c r="N38" s="75"/>
      <c r="O38" s="75"/>
      <c r="P38" s="75"/>
    </row>
    <row r="39" spans="1:16" x14ac:dyDescent="0.15">
      <c r="A39" s="36">
        <v>225</v>
      </c>
      <c r="B39" s="75">
        <f>LP_254!B69</f>
        <v>0</v>
      </c>
      <c r="C39" s="75">
        <f t="shared" si="2"/>
        <v>0</v>
      </c>
      <c r="D39" s="75">
        <f>AVERAGE(D38,D40)</f>
        <v>3.0774999999999999E-3</v>
      </c>
      <c r="E39" s="75">
        <f t="shared" si="3"/>
        <v>1.1006795422031475</v>
      </c>
      <c r="F39" s="75">
        <f t="shared" si="4"/>
        <v>0</v>
      </c>
      <c r="G39" s="75">
        <f t="shared" si="5"/>
        <v>0</v>
      </c>
      <c r="H39" s="75">
        <f>ABS(Absorbance!B37)</f>
        <v>4.0349462379999999E-2</v>
      </c>
      <c r="I39" s="75">
        <f t="shared" si="6"/>
        <v>0</v>
      </c>
      <c r="J39" s="75">
        <v>0.35</v>
      </c>
      <c r="K39" s="75"/>
      <c r="L39" s="75">
        <v>0.94</v>
      </c>
      <c r="M39" s="75"/>
      <c r="N39" s="75"/>
      <c r="O39" s="75"/>
      <c r="P39" s="75"/>
    </row>
    <row r="40" spans="1:16" x14ac:dyDescent="0.15">
      <c r="A40" s="36">
        <v>226</v>
      </c>
      <c r="B40" s="75">
        <f>LP_254!B70</f>
        <v>0</v>
      </c>
      <c r="C40" s="75">
        <f t="shared" si="2"/>
        <v>0</v>
      </c>
      <c r="D40" s="75">
        <v>3.0899999999999999E-3</v>
      </c>
      <c r="E40" s="75">
        <f t="shared" si="3"/>
        <v>1.1051502145922747</v>
      </c>
      <c r="F40" s="75">
        <f t="shared" si="4"/>
        <v>0</v>
      </c>
      <c r="G40" s="75">
        <f t="shared" si="5"/>
        <v>0</v>
      </c>
      <c r="H40" s="75">
        <f>ABS(Absorbance!B38)</f>
        <v>3.5323643436666663E-2</v>
      </c>
      <c r="I40" s="75">
        <f t="shared" si="6"/>
        <v>0</v>
      </c>
      <c r="J40" s="75">
        <v>0.33699999999999997</v>
      </c>
      <c r="K40" s="75"/>
      <c r="L40" s="75">
        <v>0.91199999999999992</v>
      </c>
      <c r="M40" s="75"/>
      <c r="N40" s="75"/>
      <c r="O40" s="75"/>
      <c r="P40" s="75"/>
    </row>
    <row r="41" spans="1:16" x14ac:dyDescent="0.15">
      <c r="A41" s="36">
        <v>227</v>
      </c>
      <c r="B41" s="75">
        <f>LP_254!B71</f>
        <v>0</v>
      </c>
      <c r="C41" s="75">
        <f t="shared" si="2"/>
        <v>0</v>
      </c>
      <c r="D41" s="75">
        <f>AVERAGE(D40,D42)</f>
        <v>3.107E-3</v>
      </c>
      <c r="E41" s="75">
        <f t="shared" si="3"/>
        <v>1.1112303290414878</v>
      </c>
      <c r="F41" s="75">
        <f t="shared" si="4"/>
        <v>0</v>
      </c>
      <c r="G41" s="75">
        <f t="shared" si="5"/>
        <v>0</v>
      </c>
      <c r="H41" s="75">
        <f>ABS(Absorbance!B39)</f>
        <v>3.0548478166666667E-2</v>
      </c>
      <c r="I41" s="75">
        <f t="shared" si="6"/>
        <v>0</v>
      </c>
      <c r="J41" s="75">
        <v>0.32399999999999995</v>
      </c>
      <c r="K41" s="75"/>
      <c r="L41" s="75">
        <v>0.8839999999999999</v>
      </c>
      <c r="M41" s="75"/>
      <c r="N41" s="75"/>
      <c r="O41" s="75"/>
      <c r="P41" s="75"/>
    </row>
    <row r="42" spans="1:16" x14ac:dyDescent="0.15">
      <c r="A42" s="36">
        <v>228</v>
      </c>
      <c r="B42" s="75">
        <f>LP_254!B72</f>
        <v>0</v>
      </c>
      <c r="C42" s="75">
        <f t="shared" si="2"/>
        <v>0</v>
      </c>
      <c r="D42" s="75">
        <v>3.124E-3</v>
      </c>
      <c r="E42" s="75">
        <f t="shared" si="3"/>
        <v>1.1173104434907011</v>
      </c>
      <c r="F42" s="75">
        <f t="shared" si="4"/>
        <v>0</v>
      </c>
      <c r="G42" s="75">
        <f t="shared" si="5"/>
        <v>0</v>
      </c>
      <c r="H42" s="75">
        <f>ABS(Absorbance!B40)</f>
        <v>2.6330179226666667E-2</v>
      </c>
      <c r="I42" s="75">
        <f t="shared" si="6"/>
        <v>0</v>
      </c>
      <c r="J42" s="75">
        <v>0.31</v>
      </c>
      <c r="K42" s="75"/>
      <c r="L42" s="75">
        <v>0.85599999999999987</v>
      </c>
      <c r="M42" s="75"/>
      <c r="N42" s="75"/>
      <c r="O42" s="75"/>
      <c r="P42" s="75"/>
    </row>
    <row r="43" spans="1:16" x14ac:dyDescent="0.15">
      <c r="A43" s="36">
        <v>229</v>
      </c>
      <c r="B43" s="75">
        <f>LP_254!B73</f>
        <v>0</v>
      </c>
      <c r="C43" s="75">
        <f t="shared" si="2"/>
        <v>0</v>
      </c>
      <c r="D43" s="75">
        <f>AVERAGE(D42,D44)</f>
        <v>3.1159999999999998E-3</v>
      </c>
      <c r="E43" s="75">
        <f t="shared" si="3"/>
        <v>1.1144492131616595</v>
      </c>
      <c r="F43" s="75">
        <f t="shared" si="4"/>
        <v>0</v>
      </c>
      <c r="G43" s="75">
        <f t="shared" si="5"/>
        <v>0</v>
      </c>
      <c r="H43" s="75">
        <f>ABS(Absorbance!B41)</f>
        <v>2.2217897699999999E-2</v>
      </c>
      <c r="I43" s="75">
        <f t="shared" si="6"/>
        <v>0</v>
      </c>
      <c r="J43" s="75">
        <v>0.30499999999999999</v>
      </c>
      <c r="K43" s="75"/>
      <c r="L43" s="75">
        <v>0.82799999999999985</v>
      </c>
      <c r="M43" s="75"/>
      <c r="N43" s="75"/>
      <c r="O43" s="75"/>
      <c r="P43" s="75"/>
    </row>
    <row r="44" spans="1:16" x14ac:dyDescent="0.15">
      <c r="A44" s="36">
        <v>230</v>
      </c>
      <c r="B44" s="75">
        <f>LP_254!B74</f>
        <v>1.6840781595153537E-3</v>
      </c>
      <c r="C44" s="75">
        <f t="shared" si="2"/>
        <v>6.4227096181847319E-4</v>
      </c>
      <c r="D44" s="75">
        <v>3.1080000000000001E-3</v>
      </c>
      <c r="E44" s="75">
        <f t="shared" si="3"/>
        <v>1.1115879828326181</v>
      </c>
      <c r="F44" s="75">
        <f t="shared" si="4"/>
        <v>1.87200104426814E-3</v>
      </c>
      <c r="G44" s="75">
        <f t="shared" si="5"/>
        <v>1.1945351913175478E-4</v>
      </c>
      <c r="H44" s="75">
        <f>ABS(Absorbance!B42)</f>
        <v>1.882630028E-2</v>
      </c>
      <c r="I44" s="75">
        <f t="shared" si="6"/>
        <v>1.1832007127765415E-4</v>
      </c>
      <c r="J44" s="75">
        <v>0.3</v>
      </c>
      <c r="K44" s="75"/>
      <c r="L44" s="75">
        <v>0.80504000000000009</v>
      </c>
      <c r="M44" s="75"/>
      <c r="N44" s="75"/>
      <c r="O44" s="75"/>
      <c r="P44" s="75"/>
    </row>
    <row r="45" spans="1:16" x14ac:dyDescent="0.15">
      <c r="A45" s="36">
        <v>231</v>
      </c>
      <c r="B45" s="75">
        <f>LP_254!B75</f>
        <v>1.5091590536674235E-3</v>
      </c>
      <c r="C45" s="75">
        <f t="shared" si="2"/>
        <v>5.7556060059289424E-4</v>
      </c>
      <c r="D45" s="75">
        <f>AVERAGE(D44,D46)</f>
        <v>3.1210000000000001E-3</v>
      </c>
      <c r="E45" s="75">
        <f t="shared" si="3"/>
        <v>1.1162374821173104</v>
      </c>
      <c r="F45" s="75">
        <f t="shared" si="4"/>
        <v>1.6845799021802678E-3</v>
      </c>
      <c r="G45" s="75">
        <f t="shared" si="5"/>
        <v>1.0704631425301668E-4</v>
      </c>
      <c r="H45" s="75">
        <f>ABS(Absorbance!B43)</f>
        <v>1.5839493213333337E-2</v>
      </c>
      <c r="I45" s="75">
        <f t="shared" si="6"/>
        <v>1.061908773901672E-4</v>
      </c>
      <c r="J45" s="75">
        <v>0.3</v>
      </c>
      <c r="K45" s="75"/>
      <c r="L45" s="75">
        <v>0.76478400000000013</v>
      </c>
      <c r="M45" s="75"/>
      <c r="N45" s="75"/>
      <c r="O45" s="75"/>
      <c r="P45" s="75"/>
    </row>
    <row r="46" spans="1:16" x14ac:dyDescent="0.15">
      <c r="A46" s="36">
        <v>232</v>
      </c>
      <c r="B46" s="75">
        <f>LP_254!B76</f>
        <v>1.2379982937383751E-3</v>
      </c>
      <c r="C46" s="75">
        <f t="shared" si="2"/>
        <v>4.7214575544272757E-4</v>
      </c>
      <c r="D46" s="75">
        <v>3.1340000000000001E-3</v>
      </c>
      <c r="E46" s="75">
        <f t="shared" si="3"/>
        <v>1.120886981402003</v>
      </c>
      <c r="F46" s="75">
        <f t="shared" si="4"/>
        <v>1.3876561704492375E-3</v>
      </c>
      <c r="G46" s="75">
        <f t="shared" si="5"/>
        <v>8.7812582824965094E-5</v>
      </c>
      <c r="H46" s="75">
        <f>ABS(Absorbance!B44)</f>
        <v>1.3256066476666667E-2</v>
      </c>
      <c r="I46" s="75">
        <f t="shared" si="6"/>
        <v>8.7224789237504361E-5</v>
      </c>
      <c r="J46" s="75">
        <v>0.3</v>
      </c>
      <c r="K46" s="75"/>
      <c r="L46" s="75">
        <v>0.72452800000000017</v>
      </c>
      <c r="M46" s="75"/>
      <c r="N46" s="75"/>
      <c r="O46" s="75"/>
      <c r="P46" s="75"/>
    </row>
    <row r="47" spans="1:16" x14ac:dyDescent="0.15">
      <c r="A47" s="36">
        <v>233</v>
      </c>
      <c r="B47" s="75">
        <f>LP_254!B77</f>
        <v>1.0501915098128079E-3</v>
      </c>
      <c r="C47" s="75">
        <f t="shared" si="2"/>
        <v>4.0052031272418934E-4</v>
      </c>
      <c r="D47" s="75">
        <f>AVERAGE(D46,D48)</f>
        <v>3.1384999999999998E-3</v>
      </c>
      <c r="E47" s="75">
        <f t="shared" si="3"/>
        <v>1.1224964234620887</v>
      </c>
      <c r="F47" s="75">
        <f t="shared" si="4"/>
        <v>1.1788362137151278E-3</v>
      </c>
      <c r="G47" s="75">
        <f t="shared" si="5"/>
        <v>7.449124074237302E-5</v>
      </c>
      <c r="H47" s="75">
        <f>ABS(Absorbance!B45)</f>
        <v>1.1325508356666666E-2</v>
      </c>
      <c r="I47" s="75">
        <f t="shared" si="6"/>
        <v>7.4064956521684166E-5</v>
      </c>
      <c r="J47" s="75">
        <v>0.30499999999999999</v>
      </c>
      <c r="K47" s="75"/>
      <c r="L47" s="75">
        <v>0.68427200000000021</v>
      </c>
      <c r="M47" s="75"/>
      <c r="N47" s="75"/>
      <c r="O47" s="75"/>
      <c r="P47" s="75"/>
    </row>
    <row r="48" spans="1:16" x14ac:dyDescent="0.15">
      <c r="A48" s="36">
        <v>234</v>
      </c>
      <c r="B48" s="75">
        <f>LP_254!B78</f>
        <v>1.3836136955322077E-3</v>
      </c>
      <c r="C48" s="75">
        <f t="shared" si="2"/>
        <v>5.2768031815721757E-4</v>
      </c>
      <c r="D48" s="75">
        <v>3.143E-3</v>
      </c>
      <c r="E48" s="75">
        <f t="shared" si="3"/>
        <v>1.1241058655221745</v>
      </c>
      <c r="F48" s="75">
        <f t="shared" si="4"/>
        <v>1.5553282707645667E-3</v>
      </c>
      <c r="G48" s="75">
        <f t="shared" si="5"/>
        <v>9.814124369250077E-5</v>
      </c>
      <c r="H48" s="75">
        <f>ABS(Absorbance!B46)</f>
        <v>9.6702321126666668E-3</v>
      </c>
      <c r="I48" s="75">
        <f t="shared" si="6"/>
        <v>9.7661435724677732E-5</v>
      </c>
      <c r="J48" s="75">
        <v>0.31</v>
      </c>
      <c r="K48" s="75"/>
      <c r="L48" s="75">
        <v>0.64401600000000025</v>
      </c>
      <c r="M48" s="75"/>
      <c r="N48" s="75"/>
      <c r="O48" s="75"/>
      <c r="P48" s="75"/>
    </row>
    <row r="49" spans="1:16" x14ac:dyDescent="0.15">
      <c r="A49" s="36">
        <v>235</v>
      </c>
      <c r="B49" s="75">
        <f>LP_254!B79</f>
        <v>1.328416555910537E-3</v>
      </c>
      <c r="C49" s="75">
        <f t="shared" si="2"/>
        <v>5.0662932372793213E-4</v>
      </c>
      <c r="D49" s="75">
        <f>AVERAGE(D48,D50)</f>
        <v>3.1415000000000002E-3</v>
      </c>
      <c r="E49" s="75">
        <f t="shared" si="3"/>
        <v>1.1235693848354793</v>
      </c>
      <c r="F49" s="75">
        <f t="shared" si="4"/>
        <v>1.4925681725296682E-3</v>
      </c>
      <c r="G49" s="75">
        <f t="shared" si="5"/>
        <v>9.4226049770792971E-5</v>
      </c>
      <c r="H49" s="75">
        <f>ABS(Absorbance!B47)</f>
        <v>8.4813078863333335E-3</v>
      </c>
      <c r="I49" s="75">
        <f t="shared" si="6"/>
        <v>9.3821858298603301E-5</v>
      </c>
      <c r="J49" s="75">
        <v>0.32</v>
      </c>
      <c r="K49" s="75"/>
      <c r="L49" s="75">
        <v>0.60376000000000007</v>
      </c>
      <c r="M49" s="75"/>
      <c r="N49" s="75"/>
      <c r="O49" s="75"/>
      <c r="P49" s="75"/>
    </row>
    <row r="50" spans="1:16" x14ac:dyDescent="0.15">
      <c r="A50" s="36">
        <v>236</v>
      </c>
      <c r="B50" s="75">
        <f>LP_254!B80</f>
        <v>1.1563200361391116E-3</v>
      </c>
      <c r="C50" s="75">
        <f t="shared" si="2"/>
        <v>4.4099543574317582E-4</v>
      </c>
      <c r="D50" s="75">
        <v>3.14E-3</v>
      </c>
      <c r="E50" s="75">
        <f t="shared" si="3"/>
        <v>1.1230329041487841</v>
      </c>
      <c r="F50" s="75">
        <f t="shared" si="4"/>
        <v>1.2985854483107335E-3</v>
      </c>
      <c r="G50" s="75">
        <f t="shared" si="5"/>
        <v>8.2019054031984469E-5</v>
      </c>
      <c r="H50" s="75">
        <f>ABS(Absorbance!B48)</f>
        <v>7.4638657579999997E-3</v>
      </c>
      <c r="I50" s="75">
        <f t="shared" si="6"/>
        <v>8.1709325564031259E-5</v>
      </c>
      <c r="J50" s="75">
        <v>0.33</v>
      </c>
      <c r="K50" s="75"/>
      <c r="L50" s="75">
        <v>0.57499999999999996</v>
      </c>
      <c r="M50" s="75"/>
      <c r="N50" s="75"/>
      <c r="O50" s="75"/>
      <c r="P50" s="75"/>
    </row>
    <row r="51" spans="1:16" x14ac:dyDescent="0.15">
      <c r="A51" s="36">
        <v>237</v>
      </c>
      <c r="B51" s="75">
        <f>LP_254!B81</f>
        <v>1.140094295239581E-3</v>
      </c>
      <c r="C51" s="75">
        <f t="shared" si="2"/>
        <v>4.3480728933507917E-4</v>
      </c>
      <c r="D51" s="75">
        <f>AVERAGE(D50,D52)</f>
        <v>3.1355000000000003E-3</v>
      </c>
      <c r="E51" s="75">
        <f t="shared" si="3"/>
        <v>1.1214234620886983</v>
      </c>
      <c r="F51" s="75">
        <f t="shared" si="4"/>
        <v>1.2785284916751454E-3</v>
      </c>
      <c r="G51" s="75">
        <f t="shared" si="5"/>
        <v>8.0868144354771638E-5</v>
      </c>
      <c r="H51" s="75">
        <f>ABS(Absorbance!B49)</f>
        <v>6.6377925683333327E-3</v>
      </c>
      <c r="I51" s="75">
        <f t="shared" si="6"/>
        <v>8.0596484870550583E-5</v>
      </c>
      <c r="J51" s="75">
        <v>0.35</v>
      </c>
      <c r="K51" s="75"/>
      <c r="L51" s="75">
        <v>0.55000000000000004</v>
      </c>
      <c r="M51" s="75"/>
      <c r="N51" s="75"/>
      <c r="O51" s="75"/>
      <c r="P51" s="75"/>
    </row>
    <row r="52" spans="1:16" x14ac:dyDescent="0.15">
      <c r="A52" s="36">
        <v>238</v>
      </c>
      <c r="B52" s="75">
        <f>LP_254!B82</f>
        <v>1.4046335615301849E-3</v>
      </c>
      <c r="C52" s="75">
        <f t="shared" si="2"/>
        <v>5.3569684011941761E-4</v>
      </c>
      <c r="D52" s="75">
        <v>3.1310000000000001E-3</v>
      </c>
      <c r="E52" s="75">
        <f t="shared" si="3"/>
        <v>1.1198140200286124</v>
      </c>
      <c r="F52" s="75">
        <f t="shared" si="4"/>
        <v>1.5729283552042238E-3</v>
      </c>
      <c r="G52" s="75">
        <f t="shared" si="5"/>
        <v>9.9632205944430276E-5</v>
      </c>
      <c r="H52" s="75">
        <f>ABS(Absorbance!B50)</f>
        <v>6.2106954866666675E-3</v>
      </c>
      <c r="I52" s="75">
        <f t="shared" si="6"/>
        <v>9.9319002627053064E-5</v>
      </c>
      <c r="J52" s="75">
        <v>0.37</v>
      </c>
      <c r="K52" s="75"/>
      <c r="L52" s="75">
        <v>0.53500000000000003</v>
      </c>
      <c r="M52" s="75"/>
      <c r="N52" s="75"/>
      <c r="O52" s="75"/>
      <c r="P52" s="75"/>
    </row>
    <row r="53" spans="1:16" x14ac:dyDescent="0.15">
      <c r="A53" s="36">
        <v>239</v>
      </c>
      <c r="B53" s="75">
        <f>LP_254!B83</f>
        <v>1.3011959244114283E-3</v>
      </c>
      <c r="C53" s="75">
        <f t="shared" si="2"/>
        <v>4.9624796400572649E-4</v>
      </c>
      <c r="D53" s="75">
        <f>AVERAGE(D52,D54)</f>
        <v>3.127E-3</v>
      </c>
      <c r="E53" s="75">
        <f t="shared" si="3"/>
        <v>1.1183834048640917</v>
      </c>
      <c r="F53" s="75">
        <f t="shared" si="4"/>
        <v>1.4552359283385324E-3</v>
      </c>
      <c r="G53" s="75">
        <f t="shared" si="5"/>
        <v>9.2295260390748402E-5</v>
      </c>
      <c r="H53" s="75">
        <f>ABS(Absorbance!B51)</f>
        <v>5.9227428090000006E-3</v>
      </c>
      <c r="I53" s="75">
        <f t="shared" si="6"/>
        <v>9.2018546545854973E-5</v>
      </c>
      <c r="J53" s="75">
        <v>0.39</v>
      </c>
      <c r="K53" s="75"/>
      <c r="L53" s="75">
        <v>0.53</v>
      </c>
      <c r="M53" s="75"/>
      <c r="N53" s="75"/>
      <c r="O53" s="75"/>
      <c r="P53" s="75"/>
    </row>
    <row r="54" spans="1:16" x14ac:dyDescent="0.15">
      <c r="A54" s="36">
        <v>240</v>
      </c>
      <c r="B54" s="75">
        <f>LP_254!B84</f>
        <v>1.4679601242143041E-3</v>
      </c>
      <c r="C54" s="75">
        <f t="shared" si="2"/>
        <v>5.5984822056098327E-4</v>
      </c>
      <c r="D54" s="75">
        <v>3.1229999999999999E-3</v>
      </c>
      <c r="E54" s="75">
        <f t="shared" si="3"/>
        <v>1.1169527896995708</v>
      </c>
      <c r="F54" s="75">
        <f t="shared" si="4"/>
        <v>1.6396421559088954E-3</v>
      </c>
      <c r="G54" s="75">
        <f t="shared" si="5"/>
        <v>1.0412402879979741E-4</v>
      </c>
      <c r="H54" s="75">
        <f>ABS(Absorbance!B52)</f>
        <v>5.6288565200000003E-3</v>
      </c>
      <c r="I54" s="75">
        <f t="shared" si="6"/>
        <v>1.038273114957879E-4</v>
      </c>
      <c r="J54" s="75">
        <v>0.41</v>
      </c>
      <c r="K54" s="75"/>
      <c r="L54" s="75">
        <v>0.53</v>
      </c>
      <c r="M54" s="75"/>
      <c r="N54" s="75"/>
      <c r="O54" s="75"/>
      <c r="P54" s="75"/>
    </row>
    <row r="55" spans="1:16" x14ac:dyDescent="0.15">
      <c r="A55" s="36">
        <v>241</v>
      </c>
      <c r="B55" s="75">
        <f>LP_254!B85</f>
        <v>1.5838810616071509E-3</v>
      </c>
      <c r="C55" s="75">
        <f t="shared" si="2"/>
        <v>6.0405795722524164E-4</v>
      </c>
      <c r="D55" s="75">
        <f>AVERAGE(D54,D56)</f>
        <v>3.1089999999999998E-3</v>
      </c>
      <c r="E55" s="75">
        <f t="shared" si="3"/>
        <v>1.1119456366237481</v>
      </c>
      <c r="F55" s="75">
        <f t="shared" si="4"/>
        <v>1.7611896353850614E-3</v>
      </c>
      <c r="G55" s="75">
        <f t="shared" si="5"/>
        <v>1.1234642859424181E-4</v>
      </c>
      <c r="H55" s="75">
        <f>ABS(Absorbance!B53)</f>
        <v>5.6815793119999987E-3</v>
      </c>
      <c r="I55" s="75">
        <f t="shared" si="6"/>
        <v>1.1202328738820955E-4</v>
      </c>
      <c r="J55" s="75">
        <v>0.433</v>
      </c>
      <c r="K55" s="75"/>
      <c r="L55" s="75">
        <v>0.54</v>
      </c>
      <c r="M55" s="75"/>
      <c r="N55" s="75"/>
      <c r="O55" s="75"/>
      <c r="P55" s="75"/>
    </row>
    <row r="56" spans="1:16" x14ac:dyDescent="0.15">
      <c r="A56" s="36">
        <v>242</v>
      </c>
      <c r="B56" s="75">
        <f>LP_254!B86</f>
        <v>1.5535202086032554E-3</v>
      </c>
      <c r="C56" s="75">
        <f t="shared" si="2"/>
        <v>5.924789849843969E-4</v>
      </c>
      <c r="D56" s="75">
        <v>3.0950000000000001E-3</v>
      </c>
      <c r="E56" s="75">
        <f t="shared" si="3"/>
        <v>1.1069384835479257</v>
      </c>
      <c r="F56" s="75">
        <f t="shared" si="4"/>
        <v>1.7196513038723446E-3</v>
      </c>
      <c r="G56" s="75">
        <f t="shared" si="5"/>
        <v>1.1019289984341418E-4</v>
      </c>
      <c r="H56" s="75">
        <f>ABS(Absorbance!B54)</f>
        <v>5.57855408E-3</v>
      </c>
      <c r="I56" s="75">
        <f t="shared" si="6"/>
        <v>1.0988168924974498E-4</v>
      </c>
      <c r="J56" s="75">
        <v>0.45600000000000002</v>
      </c>
      <c r="K56" s="75"/>
      <c r="L56" s="75">
        <v>0.55000000000000004</v>
      </c>
      <c r="M56" s="75"/>
      <c r="N56" s="75"/>
      <c r="O56" s="75"/>
      <c r="P56" s="75"/>
    </row>
    <row r="57" spans="1:16" x14ac:dyDescent="0.15">
      <c r="A57" s="36">
        <v>243</v>
      </c>
      <c r="B57" s="75">
        <f>LP_254!B87</f>
        <v>1.7261371219962547E-3</v>
      </c>
      <c r="C57" s="75">
        <f t="shared" si="2"/>
        <v>6.5831133983362974E-4</v>
      </c>
      <c r="D57" s="75">
        <f>AVERAGE(D56,D58)</f>
        <v>3.0785000000000001E-3</v>
      </c>
      <c r="E57" s="75">
        <f t="shared" si="3"/>
        <v>1.1010371959942775</v>
      </c>
      <c r="F57" s="75">
        <f t="shared" si="4"/>
        <v>1.9005411767043883E-3</v>
      </c>
      <c r="G57" s="75">
        <f t="shared" si="5"/>
        <v>1.2243680767509645E-4</v>
      </c>
      <c r="H57" s="75">
        <f>ABS(Absorbance!B55)</f>
        <v>5.6837787853333335E-3</v>
      </c>
      <c r="I57" s="75">
        <f t="shared" si="6"/>
        <v>1.2208450751669659E-4</v>
      </c>
      <c r="J57" s="75">
        <v>0.47900000000000004</v>
      </c>
      <c r="K57" s="75"/>
      <c r="L57" s="75">
        <v>0.56299999999999994</v>
      </c>
      <c r="M57" s="75"/>
      <c r="N57" s="75"/>
      <c r="O57" s="75"/>
      <c r="P57" s="75"/>
    </row>
    <row r="58" spans="1:16" x14ac:dyDescent="0.15">
      <c r="A58" s="36">
        <v>244</v>
      </c>
      <c r="B58" s="75">
        <f>LP_254!B88</f>
        <v>2.1687261159393178E-3</v>
      </c>
      <c r="C58" s="75">
        <f t="shared" si="2"/>
        <v>8.2710520324427272E-4</v>
      </c>
      <c r="D58" s="75">
        <v>3.0620000000000001E-3</v>
      </c>
      <c r="E58" s="75">
        <f t="shared" si="3"/>
        <v>1.0951359084406296</v>
      </c>
      <c r="F58" s="75">
        <f t="shared" si="4"/>
        <v>2.3750498451381228E-3</v>
      </c>
      <c r="G58" s="75">
        <f t="shared" si="5"/>
        <v>1.5383013259696139E-4</v>
      </c>
      <c r="H58" s="75">
        <f>ABS(Absorbance!B56)</f>
        <v>5.7924456586666666E-3</v>
      </c>
      <c r="I58" s="75">
        <f t="shared" si="6"/>
        <v>1.533790551498699E-4</v>
      </c>
      <c r="J58" s="75">
        <v>0.5</v>
      </c>
      <c r="K58" s="75"/>
      <c r="L58" s="75">
        <v>0.58199999999999996</v>
      </c>
      <c r="M58" s="75"/>
      <c r="N58" s="75"/>
      <c r="O58" s="75"/>
      <c r="P58" s="75"/>
    </row>
    <row r="59" spans="1:16" x14ac:dyDescent="0.15">
      <c r="A59" s="36">
        <v>245</v>
      </c>
      <c r="B59" s="75">
        <f>LP_254!B89</f>
        <v>2.7367521082669087E-3</v>
      </c>
      <c r="C59" s="75">
        <f t="shared" si="2"/>
        <v>1.0437380230268918E-3</v>
      </c>
      <c r="D59" s="75">
        <f>AVERAGE(D58,D60)</f>
        <v>3.0435000000000002E-3</v>
      </c>
      <c r="E59" s="75">
        <f t="shared" si="3"/>
        <v>1.0885193133047211</v>
      </c>
      <c r="F59" s="75">
        <f t="shared" si="4"/>
        <v>2.9790075255759431E-3</v>
      </c>
      <c r="G59" s="75">
        <f t="shared" si="5"/>
        <v>1.941208420028506E-4</v>
      </c>
      <c r="H59" s="75">
        <f>ABS(Absorbance!B57)</f>
        <v>6.0034313550000008E-3</v>
      </c>
      <c r="I59" s="75">
        <f t="shared" si="6"/>
        <v>1.9353092828788775E-4</v>
      </c>
      <c r="J59" s="75">
        <v>0.52</v>
      </c>
      <c r="K59" s="75"/>
      <c r="L59" s="75">
        <v>0.60376000000000007</v>
      </c>
      <c r="M59" s="75"/>
      <c r="N59" s="75"/>
      <c r="O59" s="75"/>
      <c r="P59" s="75"/>
    </row>
    <row r="60" spans="1:16" x14ac:dyDescent="0.15">
      <c r="A60" s="36">
        <v>246</v>
      </c>
      <c r="B60" s="75">
        <f>LP_254!B90</f>
        <v>3.3487711348452118E-3</v>
      </c>
      <c r="C60" s="75">
        <f t="shared" si="2"/>
        <v>1.2771488339388831E-3</v>
      </c>
      <c r="D60" s="75">
        <v>3.0249999999999999E-3</v>
      </c>
      <c r="E60" s="75">
        <f t="shared" si="3"/>
        <v>1.0819027181688126</v>
      </c>
      <c r="F60" s="75">
        <f t="shared" si="4"/>
        <v>3.6230445933142937E-3</v>
      </c>
      <c r="G60" s="75">
        <f t="shared" si="5"/>
        <v>2.3753202579339887E-4</v>
      </c>
      <c r="H60" s="75">
        <f>ABS(Absorbance!B58)</f>
        <v>6.2175616623333331E-3</v>
      </c>
      <c r="I60" s="75">
        <f t="shared" si="6"/>
        <v>2.3678449749560184E-4</v>
      </c>
      <c r="J60" s="75">
        <v>0.54</v>
      </c>
      <c r="K60" s="75"/>
      <c r="L60" s="75">
        <v>0.62388800000000011</v>
      </c>
      <c r="M60" s="75"/>
      <c r="N60" s="75"/>
      <c r="O60" s="75"/>
      <c r="P60" s="75"/>
    </row>
    <row r="61" spans="1:16" x14ac:dyDescent="0.15">
      <c r="A61" s="36">
        <v>247</v>
      </c>
      <c r="B61" s="75">
        <f>LP_254!B91</f>
        <v>4.1233567208347598E-3</v>
      </c>
      <c r="C61" s="75">
        <f t="shared" si="2"/>
        <v>1.5725590122095889E-3</v>
      </c>
      <c r="D61" s="75">
        <f>AVERAGE(D60,D62)</f>
        <v>3.0000000000000001E-3</v>
      </c>
      <c r="E61" s="75">
        <f t="shared" si="3"/>
        <v>1.0729613733905581</v>
      </c>
      <c r="F61" s="75">
        <f t="shared" si="4"/>
        <v>4.4242024901660522E-3</v>
      </c>
      <c r="G61" s="75">
        <f t="shared" si="5"/>
        <v>2.9247423473565575E-4</v>
      </c>
      <c r="H61" s="75">
        <f>ABS(Absorbance!B59)</f>
        <v>6.4445212479999998E-3</v>
      </c>
      <c r="I61" s="75">
        <f t="shared" si="6"/>
        <v>2.9152027434566031E-4</v>
      </c>
      <c r="J61" s="75">
        <v>0.56000000000000005</v>
      </c>
      <c r="K61" s="75"/>
      <c r="L61" s="75">
        <v>0.64401600000000014</v>
      </c>
      <c r="M61" s="75"/>
      <c r="N61" s="75"/>
      <c r="O61" s="75"/>
      <c r="P61" s="75"/>
    </row>
    <row r="62" spans="1:16" x14ac:dyDescent="0.15">
      <c r="A62" s="36">
        <v>248</v>
      </c>
      <c r="B62" s="75">
        <f>LP_254!B92</f>
        <v>5.7770629247192781E-3</v>
      </c>
      <c r="C62" s="75">
        <f t="shared" si="2"/>
        <v>2.2032467674855945E-3</v>
      </c>
      <c r="D62" s="75">
        <v>2.9750000000000002E-3</v>
      </c>
      <c r="E62" s="75">
        <f t="shared" si="3"/>
        <v>1.0640200286123034</v>
      </c>
      <c r="F62" s="75">
        <f t="shared" si="4"/>
        <v>6.1469106584548837E-3</v>
      </c>
      <c r="G62" s="75">
        <f t="shared" si="5"/>
        <v>4.0977343759502271E-4</v>
      </c>
      <c r="H62" s="75">
        <f>ABS(Absorbance!B60)</f>
        <v>6.5916830983333329E-3</v>
      </c>
      <c r="I62" s="75">
        <f t="shared" si="6"/>
        <v>4.0840643101639856E-4</v>
      </c>
      <c r="J62" s="75">
        <v>0.59</v>
      </c>
      <c r="K62" s="75"/>
      <c r="L62" s="75">
        <v>0.66414400000000018</v>
      </c>
      <c r="M62" s="75"/>
      <c r="N62" s="75"/>
      <c r="O62" s="75"/>
      <c r="P62" s="75"/>
    </row>
    <row r="63" spans="1:16" x14ac:dyDescent="0.15">
      <c r="A63" s="36">
        <v>249</v>
      </c>
      <c r="B63" s="75">
        <f>LP_254!B93</f>
        <v>7.1632704248641476E-3</v>
      </c>
      <c r="C63" s="75">
        <f t="shared" si="2"/>
        <v>2.731916306584804E-3</v>
      </c>
      <c r="D63" s="75">
        <f>AVERAGE(D62,D64)</f>
        <v>2.9480000000000001E-3</v>
      </c>
      <c r="E63" s="75">
        <f t="shared" si="3"/>
        <v>1.0543633762517883</v>
      </c>
      <c r="F63" s="75">
        <f t="shared" si="4"/>
        <v>7.5526899901643451E-3</v>
      </c>
      <c r="G63" s="75">
        <f t="shared" si="5"/>
        <v>5.0809866270618389E-4</v>
      </c>
      <c r="H63" s="75">
        <f>ABS(Absorbance!B61)</f>
        <v>6.8963853020000002E-3</v>
      </c>
      <c r="I63" s="75">
        <f>IF(H63="","",IF(H63=0,0,G63*(1-EXP(-H63*LN(10)*$C$2))/(H63*LN(10)*$C$2)))</f>
        <v>5.0632547237450861E-4</v>
      </c>
      <c r="J63" s="75">
        <v>0.61</v>
      </c>
      <c r="K63" s="75"/>
      <c r="L63" s="75">
        <v>0.68427200000000021</v>
      </c>
      <c r="M63" s="75"/>
      <c r="N63" s="75"/>
      <c r="O63" s="75"/>
      <c r="P63" s="75"/>
    </row>
    <row r="64" spans="1:16" x14ac:dyDescent="0.15">
      <c r="A64" s="36">
        <v>250</v>
      </c>
      <c r="B64" s="75">
        <f>LP_254!B94</f>
        <v>1.0400705911830014E-2</v>
      </c>
      <c r="C64" s="75">
        <f t="shared" si="2"/>
        <v>3.9666041340412272E-3</v>
      </c>
      <c r="D64" s="75">
        <v>2.921E-3</v>
      </c>
      <c r="E64" s="75">
        <f t="shared" si="3"/>
        <v>1.0447067238912733</v>
      </c>
      <c r="F64" s="75">
        <f t="shared" si="4"/>
        <v>1.0865687399304533E-2</v>
      </c>
      <c r="G64" s="75">
        <f t="shared" si="5"/>
        <v>7.3773352834174955E-4</v>
      </c>
      <c r="H64" s="75">
        <f>ABS(Absorbance!B62)</f>
        <v>7.0442249996666663E-3</v>
      </c>
      <c r="I64" s="75">
        <f t="shared" si="6"/>
        <v>7.3510388505193059E-4</v>
      </c>
      <c r="J64" s="75">
        <v>0.63</v>
      </c>
      <c r="K64" s="75"/>
      <c r="L64" s="75">
        <v>0.70440000000000003</v>
      </c>
      <c r="M64" s="75"/>
      <c r="N64" s="75"/>
      <c r="O64" s="75"/>
      <c r="P64" s="75"/>
    </row>
    <row r="65" spans="1:16" x14ac:dyDescent="0.15">
      <c r="A65" s="36">
        <v>251</v>
      </c>
      <c r="B65" s="75">
        <f>LP_254!B95</f>
        <v>4.8273811754715769E-2</v>
      </c>
      <c r="C65" s="75">
        <f t="shared" si="2"/>
        <v>1.8410587021250747E-2</v>
      </c>
      <c r="D65" s="75">
        <f>AVERAGE(D64,D66)</f>
        <v>2.8894999999999997E-3</v>
      </c>
      <c r="E65" s="75">
        <f t="shared" si="3"/>
        <v>1.0334406294706724</v>
      </c>
      <c r="F65" s="75">
        <f t="shared" si="4"/>
        <v>4.9888118406742211E-2</v>
      </c>
      <c r="G65" s="75">
        <f t="shared" si="5"/>
        <v>3.4241146489686403E-3</v>
      </c>
      <c r="H65" s="75">
        <f>ABS(Absorbance!B63)</f>
        <v>7.1719372646666668E-3</v>
      </c>
      <c r="I65" s="75">
        <f t="shared" si="6"/>
        <v>3.4116886833815202E-3</v>
      </c>
      <c r="J65" s="75">
        <v>0.65</v>
      </c>
      <c r="K65" s="75"/>
      <c r="L65" s="75">
        <v>0.71952000000000005</v>
      </c>
      <c r="M65" s="75"/>
      <c r="N65" s="75"/>
      <c r="O65" s="75"/>
      <c r="P65" s="75"/>
    </row>
    <row r="66" spans="1:16" x14ac:dyDescent="0.15">
      <c r="A66" s="36">
        <v>252</v>
      </c>
      <c r="B66" s="75">
        <f>LP_254!B96</f>
        <v>0.27606534744027889</v>
      </c>
      <c r="C66" s="75">
        <f t="shared" si="2"/>
        <v>0.10528534867778647</v>
      </c>
      <c r="D66" s="75">
        <v>2.8579999999999999E-3</v>
      </c>
      <c r="E66" s="75">
        <f t="shared" si="3"/>
        <v>1.0221745350500715</v>
      </c>
      <c r="F66" s="75">
        <f t="shared" si="4"/>
        <v>0.28218696816320349</v>
      </c>
      <c r="G66" s="75">
        <f t="shared" si="5"/>
        <v>1.958161922339878E-2</v>
      </c>
      <c r="H66" s="75">
        <f>ABS(Absorbance!B64)</f>
        <v>7.4076742553333338E-3</v>
      </c>
      <c r="I66" s="75">
        <f t="shared" si="6"/>
        <v>1.9508228483208424E-2</v>
      </c>
      <c r="J66" s="75">
        <v>0.66500000000000004</v>
      </c>
      <c r="K66" s="75"/>
      <c r="L66" s="75">
        <v>0.73464000000000007</v>
      </c>
      <c r="M66" s="75"/>
      <c r="N66" s="75"/>
      <c r="O66" s="75"/>
      <c r="P66" s="75"/>
    </row>
    <row r="67" spans="1:16" x14ac:dyDescent="0.15">
      <c r="A67" s="36">
        <v>253</v>
      </c>
      <c r="B67" s="75">
        <f>LP_254!B97</f>
        <v>0.90667683693135315</v>
      </c>
      <c r="C67" s="75">
        <f t="shared" si="2"/>
        <v>0.34578692255115734</v>
      </c>
      <c r="D67" s="75">
        <f>AVERAGE(D66,D68)</f>
        <v>2.8269999999999997E-3</v>
      </c>
      <c r="E67" s="75">
        <f t="shared" si="3"/>
        <v>1.0110872675250357</v>
      </c>
      <c r="F67" s="75">
        <f t="shared" si="4"/>
        <v>0.91672940558116423</v>
      </c>
      <c r="G67" s="75">
        <f t="shared" si="5"/>
        <v>6.4311586890876057E-2</v>
      </c>
      <c r="H67" s="75">
        <f>ABS(Absorbance!B65)</f>
        <v>7.4842319199999998E-3</v>
      </c>
      <c r="I67" s="75">
        <f t="shared" si="6"/>
        <v>6.4068066111944211E-2</v>
      </c>
      <c r="J67" s="75">
        <v>0.68</v>
      </c>
      <c r="K67" s="75"/>
      <c r="L67" s="75">
        <v>0.74976000000000009</v>
      </c>
      <c r="M67" s="75"/>
      <c r="N67" s="75"/>
      <c r="O67" s="75"/>
      <c r="P67" s="75"/>
    </row>
    <row r="68" spans="1:16" x14ac:dyDescent="0.15">
      <c r="A68" s="36">
        <v>254</v>
      </c>
      <c r="B68" s="75">
        <f>LP_254!B98</f>
        <v>1</v>
      </c>
      <c r="C68" s="75">
        <f t="shared" si="2"/>
        <v>0.38137835716799917</v>
      </c>
      <c r="D68" s="75">
        <v>2.7959999999999999E-3</v>
      </c>
      <c r="E68" s="75">
        <f t="shared" si="3"/>
        <v>1</v>
      </c>
      <c r="F68" s="75">
        <f t="shared" si="4"/>
        <v>1</v>
      </c>
      <c r="G68" s="75">
        <f t="shared" si="5"/>
        <v>7.093110165749747E-2</v>
      </c>
      <c r="H68" s="75">
        <f>ABS(Absorbance!B66)</f>
        <v>7.6715539519999999E-3</v>
      </c>
      <c r="I68" s="75">
        <f t="shared" si="6"/>
        <v>7.0655810579718661E-2</v>
      </c>
      <c r="J68" s="75">
        <v>0.69499999999999995</v>
      </c>
      <c r="K68" s="75"/>
      <c r="L68" s="75">
        <v>0.76488000000000012</v>
      </c>
      <c r="M68" s="75"/>
      <c r="N68" s="75"/>
      <c r="O68" s="75"/>
      <c r="P68" s="75"/>
    </row>
    <row r="69" spans="1:16" x14ac:dyDescent="0.15">
      <c r="A69" s="36">
        <v>255</v>
      </c>
      <c r="B69" s="75">
        <f>LP_254!B99</f>
        <v>0.1057286654076097</v>
      </c>
      <c r="C69" s="75">
        <f t="shared" si="2"/>
        <v>4.0322624718719245E-2</v>
      </c>
      <c r="D69" s="75">
        <f>AVERAGE(D68,D70)</f>
        <v>2.7625000000000002E-3</v>
      </c>
      <c r="E69" s="75">
        <f t="shared" si="3"/>
        <v>0.98801859799713887</v>
      </c>
      <c r="F69" s="75">
        <f t="shared" si="4"/>
        <v>0.10446188776413512</v>
      </c>
      <c r="G69" s="75">
        <f t="shared" si="5"/>
        <v>7.4994507141386982E-3</v>
      </c>
      <c r="H69" s="75">
        <f>ABS(Absorbance!B67)</f>
        <v>7.7712981340000006E-3</v>
      </c>
      <c r="I69" s="75">
        <f t="shared" si="6"/>
        <v>7.4699671159367135E-3</v>
      </c>
      <c r="J69" s="75">
        <v>0.71</v>
      </c>
      <c r="K69" s="75"/>
      <c r="L69" s="75">
        <v>0.78</v>
      </c>
      <c r="M69" s="75"/>
      <c r="N69" s="75"/>
      <c r="O69" s="75"/>
      <c r="P69" s="75"/>
    </row>
    <row r="70" spans="1:16" x14ac:dyDescent="0.15">
      <c r="A70" s="36">
        <v>256</v>
      </c>
      <c r="B70" s="75">
        <f>LP_254!B100</f>
        <v>1.8787441297799679E-2</v>
      </c>
      <c r="C70" s="75">
        <f t="shared" si="2"/>
        <v>7.165123497545064E-3</v>
      </c>
      <c r="D70" s="75">
        <v>2.7290000000000001E-3</v>
      </c>
      <c r="E70" s="75">
        <f t="shared" si="3"/>
        <v>0.97603719599427763</v>
      </c>
      <c r="F70" s="75">
        <f t="shared" si="4"/>
        <v>1.8337241524211491E-2</v>
      </c>
      <c r="G70" s="75">
        <f t="shared" si="5"/>
        <v>1.3326139085784953E-3</v>
      </c>
      <c r="H70" s="75">
        <f>ABS(Absorbance!B68)</f>
        <v>7.925123286666667E-3</v>
      </c>
      <c r="I70" s="75">
        <f t="shared" si="6"/>
        <v>1.3272713995224528E-3</v>
      </c>
      <c r="J70" s="75">
        <v>0.72</v>
      </c>
      <c r="K70" s="75"/>
      <c r="L70" s="75">
        <v>0.78400000000000003</v>
      </c>
      <c r="M70" s="75"/>
      <c r="N70" s="75"/>
      <c r="O70" s="75"/>
      <c r="P70" s="75"/>
    </row>
    <row r="71" spans="1:16" x14ac:dyDescent="0.15">
      <c r="A71" s="36">
        <v>257</v>
      </c>
      <c r="B71" s="75">
        <f>LP_254!B101</f>
        <v>1.3202062507139522E-2</v>
      </c>
      <c r="C71" s="75">
        <f t="shared" si="2"/>
        <v>5.0349809102021069E-3</v>
      </c>
      <c r="D71" s="75">
        <f>AVERAGE(D70,D72)</f>
        <v>2.6909999999999998E-3</v>
      </c>
      <c r="E71" s="75">
        <f t="shared" si="3"/>
        <v>0.96244635193133043</v>
      </c>
      <c r="F71" s="75">
        <f t="shared" si="4"/>
        <v>1.2706276897965827E-2</v>
      </c>
      <c r="G71" s="75">
        <f t="shared" si="5"/>
        <v>9.364368377825493E-4</v>
      </c>
      <c r="H71" s="75">
        <f>ABS(Absorbance!B69)</f>
        <v>8.0899822836666673E-3</v>
      </c>
      <c r="I71" s="75">
        <f t="shared" si="6"/>
        <v>9.3260473824836713E-4</v>
      </c>
      <c r="J71" s="75">
        <v>0.72</v>
      </c>
      <c r="K71" s="75"/>
      <c r="L71" s="75">
        <v>0.79100000000000004</v>
      </c>
      <c r="M71" s="75"/>
      <c r="N71" s="75"/>
      <c r="O71" s="75"/>
      <c r="P71" s="75"/>
    </row>
    <row r="72" spans="1:16" x14ac:dyDescent="0.15">
      <c r="A72" s="36">
        <v>258</v>
      </c>
      <c r="B72" s="75">
        <f>LP_254!B102</f>
        <v>1.0759519015691924E-2</v>
      </c>
      <c r="C72" s="75">
        <f t="shared" si="2"/>
        <v>4.1034476861224337E-3</v>
      </c>
      <c r="D72" s="75">
        <v>2.653E-3</v>
      </c>
      <c r="E72" s="75">
        <f t="shared" si="3"/>
        <v>0.94885550786838346</v>
      </c>
      <c r="F72" s="75">
        <f t="shared" si="4"/>
        <v>1.020922888005389E-2</v>
      </c>
      <c r="G72" s="75">
        <f t="shared" si="5"/>
        <v>7.6318453708782103E-4</v>
      </c>
      <c r="H72" s="75">
        <f>ABS(Absorbance!B70)</f>
        <v>8.1184906886666661E-3</v>
      </c>
      <c r="I72" s="75">
        <f t="shared" si="6"/>
        <v>7.6005044755420189E-4</v>
      </c>
      <c r="J72" s="75">
        <v>0.72</v>
      </c>
      <c r="K72" s="75"/>
      <c r="L72" s="75">
        <v>0.79300000000000004</v>
      </c>
      <c r="M72" s="75"/>
      <c r="N72" s="75"/>
      <c r="O72" s="75"/>
      <c r="P72" s="75"/>
    </row>
    <row r="73" spans="1:16" x14ac:dyDescent="0.15">
      <c r="A73" s="36">
        <v>259</v>
      </c>
      <c r="B73" s="75">
        <f>LP_254!B103</f>
        <v>9.2456095967831092E-3</v>
      </c>
      <c r="C73" s="75">
        <f t="shared" si="2"/>
        <v>3.5260753990378293E-3</v>
      </c>
      <c r="D73" s="75">
        <f>AVERAGE(D72,D74)</f>
        <v>2.6145000000000001E-3</v>
      </c>
      <c r="E73" s="75">
        <f t="shared" si="3"/>
        <v>0.93508583690987135</v>
      </c>
      <c r="F73" s="75">
        <f t="shared" si="4"/>
        <v>8.6454385875498717E-3</v>
      </c>
      <c r="G73" s="75">
        <f t="shared" si="5"/>
        <v>6.5580127419495691E-4</v>
      </c>
      <c r="H73" s="75">
        <f>ABS(Absorbance!B71)</f>
        <v>8.3162011576666667E-3</v>
      </c>
      <c r="I73" s="75">
        <f t="shared" si="6"/>
        <v>6.5304276277027907E-4</v>
      </c>
      <c r="J73" s="75">
        <v>0.73499999999999999</v>
      </c>
      <c r="K73" s="75"/>
      <c r="L73" s="75">
        <v>0.8</v>
      </c>
      <c r="M73" s="75"/>
      <c r="N73" s="75"/>
      <c r="O73" s="75"/>
      <c r="P73" s="75"/>
    </row>
    <row r="74" spans="1:16" x14ac:dyDescent="0.15">
      <c r="A74" s="36">
        <v>260</v>
      </c>
      <c r="B74" s="75">
        <f>LP_254!B104</f>
        <v>8.167148096869338E-3</v>
      </c>
      <c r="C74" s="75">
        <f t="shared" si="2"/>
        <v>3.114773523931779E-3</v>
      </c>
      <c r="D74" s="75">
        <v>2.5760000000000002E-3</v>
      </c>
      <c r="E74" s="75">
        <f t="shared" si="3"/>
        <v>0.92131616595135923</v>
      </c>
      <c r="F74" s="75">
        <f t="shared" si="4"/>
        <v>7.5245255713645987E-3</v>
      </c>
      <c r="G74" s="75">
        <f t="shared" si="5"/>
        <v>5.7930481191087598E-4</v>
      </c>
      <c r="H74" s="75">
        <f>ABS(Absorbance!B72)</f>
        <v>8.2851791133333342E-3</v>
      </c>
      <c r="I74" s="75">
        <f t="shared" si="6"/>
        <v>5.768771336352674E-4</v>
      </c>
      <c r="J74" s="75">
        <v>0.72499999999999998</v>
      </c>
      <c r="K74" s="75"/>
      <c r="L74" s="75">
        <v>0.79500000000000004</v>
      </c>
      <c r="M74" s="75"/>
      <c r="N74" s="75"/>
      <c r="O74" s="75"/>
      <c r="P74" s="75"/>
    </row>
    <row r="75" spans="1:16" x14ac:dyDescent="0.15">
      <c r="A75" s="36">
        <v>261</v>
      </c>
      <c r="B75" s="75">
        <f>LP_254!B105</f>
        <v>7.6304696898013341E-3</v>
      </c>
      <c r="C75" s="75">
        <f t="shared" si="2"/>
        <v>2.9100959947166451E-3</v>
      </c>
      <c r="D75" s="75">
        <f>AVERAGE(D74,D76)</f>
        <v>2.5395000000000001E-3</v>
      </c>
      <c r="E75" s="75">
        <f t="shared" si="3"/>
        <v>0.90826180257510736</v>
      </c>
      <c r="F75" s="75">
        <f t="shared" si="4"/>
        <v>6.93046415495368E-3</v>
      </c>
      <c r="G75" s="75">
        <f t="shared" si="5"/>
        <v>5.4123762126175165E-4</v>
      </c>
      <c r="H75" s="75">
        <f>ABS(Absorbance!B73)</f>
        <v>8.3283990000000002E-3</v>
      </c>
      <c r="I75" s="75">
        <f t="shared" si="6"/>
        <v>5.389576716117242E-4</v>
      </c>
      <c r="J75" s="75">
        <v>0.71250000000000002</v>
      </c>
      <c r="K75" s="75"/>
      <c r="L75" s="75">
        <v>0.78400000000000003</v>
      </c>
      <c r="M75" s="75"/>
      <c r="N75" s="75"/>
      <c r="O75" s="75"/>
      <c r="P75" s="75"/>
    </row>
    <row r="76" spans="1:16" x14ac:dyDescent="0.15">
      <c r="A76" s="36">
        <v>262</v>
      </c>
      <c r="B76" s="75">
        <f>LP_254!B106</f>
        <v>7.3063335231347872E-3</v>
      </c>
      <c r="C76" s="75">
        <f t="shared" si="2"/>
        <v>2.7864774759746246E-3</v>
      </c>
      <c r="D76" s="75">
        <v>2.503E-3</v>
      </c>
      <c r="E76" s="75">
        <f t="shared" si="3"/>
        <v>0.89520743919885559</v>
      </c>
      <c r="F76" s="75">
        <f t="shared" si="4"/>
        <v>6.5406841231782451E-3</v>
      </c>
      <c r="G76" s="75">
        <f t="shared" si="5"/>
        <v>5.1824628587305525E-4</v>
      </c>
      <c r="H76" s="75">
        <f>ABS(Absorbance!B74)</f>
        <v>8.3958903950000011E-3</v>
      </c>
      <c r="I76" s="75">
        <f t="shared" si="6"/>
        <v>5.1604554546600973E-4</v>
      </c>
      <c r="J76" s="75">
        <v>0.7</v>
      </c>
      <c r="K76" s="75"/>
      <c r="L76" s="75">
        <v>0.77300000000000002</v>
      </c>
      <c r="M76" s="75"/>
      <c r="N76" s="75"/>
      <c r="O76" s="75"/>
      <c r="P76" s="75"/>
    </row>
    <row r="77" spans="1:16" x14ac:dyDescent="0.15">
      <c r="A77" s="36">
        <v>263</v>
      </c>
      <c r="B77" s="75">
        <f>LP_254!B107</f>
        <v>7.2791700273552367E-3</v>
      </c>
      <c r="C77" s="75">
        <f t="shared" si="2"/>
        <v>2.7761179065792798E-3</v>
      </c>
      <c r="D77" s="75">
        <f>AVERAGE(D76,D78)</f>
        <v>2.4625000000000003E-3</v>
      </c>
      <c r="E77" s="75">
        <f t="shared" si="3"/>
        <v>0.88072246065808313</v>
      </c>
      <c r="F77" s="75">
        <f t="shared" si="4"/>
        <v>6.4109285380408703E-3</v>
      </c>
      <c r="G77" s="75">
        <f t="shared" si="5"/>
        <v>5.163195491925429E-4</v>
      </c>
      <c r="H77" s="75">
        <f>ABS(Absorbance!B75)</f>
        <v>8.3966112386666663E-3</v>
      </c>
      <c r="I77" s="75">
        <f t="shared" si="6"/>
        <v>5.141268029887257E-4</v>
      </c>
      <c r="J77" s="75">
        <v>0.6925</v>
      </c>
      <c r="K77" s="75"/>
      <c r="L77" s="75">
        <v>0.76200000000000001</v>
      </c>
      <c r="M77" s="75"/>
      <c r="N77" s="75"/>
      <c r="O77" s="75"/>
      <c r="P77" s="75"/>
    </row>
    <row r="78" spans="1:16" x14ac:dyDescent="0.15">
      <c r="A78" s="36">
        <v>264</v>
      </c>
      <c r="B78" s="75">
        <f>LP_254!B108</f>
        <v>7.6346129643632549E-3</v>
      </c>
      <c r="C78" s="75">
        <f t="shared" ref="C78:C141" si="7">B78/$B$10</f>
        <v>2.9116761499623661E-3</v>
      </c>
      <c r="D78" s="75">
        <v>2.4220000000000001E-3</v>
      </c>
      <c r="E78" s="75">
        <f t="shared" si="3"/>
        <v>0.86623748211731055</v>
      </c>
      <c r="F78" s="75">
        <f t="shared" ref="F78:F141" si="8">B78*E78</f>
        <v>6.6133879111902024E-3</v>
      </c>
      <c r="G78" s="75">
        <f t="shared" ref="G78:G141" si="9">$C$4*C78</f>
        <v>5.4153150829089802E-4</v>
      </c>
      <c r="H78" s="75">
        <f>ABS(Absorbance!B76)</f>
        <v>8.5183531046666688E-3</v>
      </c>
      <c r="I78" s="75">
        <f t="shared" si="6"/>
        <v>5.3919844097738293E-4</v>
      </c>
      <c r="J78" s="75">
        <v>0.68500000000000005</v>
      </c>
      <c r="K78" s="75"/>
      <c r="L78" s="75">
        <v>0.751</v>
      </c>
      <c r="M78" s="75"/>
      <c r="N78" s="75"/>
      <c r="O78" s="75"/>
      <c r="P78" s="75"/>
    </row>
    <row r="79" spans="1:16" x14ac:dyDescent="0.15">
      <c r="A79" s="36">
        <v>265</v>
      </c>
      <c r="B79" s="75">
        <f>LP_254!B109</f>
        <v>7.4516531588674174E-3</v>
      </c>
      <c r="C79" s="75">
        <f t="shared" si="7"/>
        <v>2.8418992399145871E-3</v>
      </c>
      <c r="D79" s="75">
        <f>AVERAGE(D78,D80)</f>
        <v>2.3779999999999999E-3</v>
      </c>
      <c r="E79" s="75">
        <f t="shared" ref="E79:E142" si="10">D79/$C$7</f>
        <v>0.85050071530758231</v>
      </c>
      <c r="F79" s="75">
        <f t="shared" si="8"/>
        <v>6.3376363418407439E-3</v>
      </c>
      <c r="G79" s="75">
        <f t="shared" si="9"/>
        <v>5.2855396772803688E-4</v>
      </c>
      <c r="H79" s="75">
        <f>ABS(Absorbance!B77)</f>
        <v>8.5185474406666659E-3</v>
      </c>
      <c r="I79" s="75">
        <f t="shared" ref="I79:I142" si="11">IF(H79="","",IF(H79=0,0,G79*(1-EXP(-H79*LN(10)*$C$2))/(H79*LN(10)*$C$2)))</f>
        <v>5.2627675944261828E-4</v>
      </c>
      <c r="J79" s="75">
        <v>0.67500000000000004</v>
      </c>
      <c r="K79" s="75"/>
      <c r="L79" s="75">
        <v>0.74</v>
      </c>
      <c r="M79" s="75"/>
      <c r="N79" s="75"/>
      <c r="O79" s="75"/>
      <c r="P79" s="75"/>
    </row>
    <row r="80" spans="1:16" x14ac:dyDescent="0.15">
      <c r="A80" s="36">
        <v>266</v>
      </c>
      <c r="B80" s="75">
        <f>LP_254!B110</f>
        <v>4.8979831213962471E-3</v>
      </c>
      <c r="C80" s="75">
        <f t="shared" si="7"/>
        <v>1.8679847562746894E-3</v>
      </c>
      <c r="D80" s="75">
        <v>2.3340000000000001E-3</v>
      </c>
      <c r="E80" s="75">
        <f t="shared" si="10"/>
        <v>0.83476394849785418</v>
      </c>
      <c r="F80" s="75">
        <f t="shared" si="8"/>
        <v>4.0886597300925755E-3</v>
      </c>
      <c r="G80" s="75">
        <f t="shared" si="9"/>
        <v>3.4741933870046396E-4</v>
      </c>
      <c r="H80" s="75">
        <f>ABS(Absorbance!B78)</f>
        <v>8.4256830933333339E-3</v>
      </c>
      <c r="I80" s="75">
        <f t="shared" si="11"/>
        <v>3.4593879715223653E-4</v>
      </c>
      <c r="J80" s="75">
        <v>0.66200000000000003</v>
      </c>
      <c r="K80" s="75"/>
      <c r="L80" s="75">
        <v>0.72281600000000001</v>
      </c>
      <c r="M80" s="75"/>
      <c r="N80" s="75"/>
      <c r="O80" s="75"/>
      <c r="P80" s="75"/>
    </row>
    <row r="81" spans="1:16" x14ac:dyDescent="0.15">
      <c r="A81" s="36">
        <v>267</v>
      </c>
      <c r="B81" s="75">
        <f>LP_254!B111</f>
        <v>3.4172142358946064E-3</v>
      </c>
      <c r="C81" s="75">
        <f t="shared" si="7"/>
        <v>1.3032515513765844E-3</v>
      </c>
      <c r="D81" s="75">
        <f>AVERAGE(D80,D82)</f>
        <v>2.2900000000000004E-3</v>
      </c>
      <c r="E81" s="75">
        <f t="shared" si="10"/>
        <v>0.81902718168812605</v>
      </c>
      <c r="F81" s="75">
        <f t="shared" si="8"/>
        <v>2.7987913448493025E-3</v>
      </c>
      <c r="G81" s="75">
        <f t="shared" si="9"/>
        <v>2.4238677035168783E-4</v>
      </c>
      <c r="H81" s="75">
        <f>ABS(Absorbance!B79)</f>
        <v>8.451132724666667E-3</v>
      </c>
      <c r="I81" s="75">
        <f t="shared" si="11"/>
        <v>2.4135071825967411E-4</v>
      </c>
      <c r="J81" s="75">
        <v>0.64900000000000002</v>
      </c>
      <c r="K81" s="75"/>
      <c r="L81" s="75">
        <v>0.70563200000000004</v>
      </c>
      <c r="M81" s="75"/>
      <c r="N81" s="75"/>
      <c r="O81" s="75"/>
      <c r="P81" s="75"/>
    </row>
    <row r="82" spans="1:16" x14ac:dyDescent="0.15">
      <c r="A82" s="36">
        <v>268</v>
      </c>
      <c r="B82" s="75">
        <f>LP_254!B112</f>
        <v>3.1786880578979328E-3</v>
      </c>
      <c r="C82" s="75">
        <f t="shared" si="7"/>
        <v>1.2122828294706513E-3</v>
      </c>
      <c r="D82" s="75">
        <v>2.2460000000000002E-3</v>
      </c>
      <c r="E82" s="75">
        <f t="shared" si="10"/>
        <v>0.80329041487839781</v>
      </c>
      <c r="F82" s="75">
        <f t="shared" si="8"/>
        <v>2.5534096487978392E-3</v>
      </c>
      <c r="G82" s="75">
        <f t="shared" si="9"/>
        <v>2.2546784577223144E-4</v>
      </c>
      <c r="H82" s="75">
        <f>ABS(Absorbance!B80)</f>
        <v>8.3631283293333324E-3</v>
      </c>
      <c r="I82" s="75">
        <f t="shared" si="11"/>
        <v>2.2451411885594512E-4</v>
      </c>
      <c r="J82" s="75">
        <v>0.63500000000000001</v>
      </c>
      <c r="K82" s="75"/>
      <c r="L82" s="75">
        <v>0.68844800000000006</v>
      </c>
      <c r="M82" s="75"/>
      <c r="N82" s="75"/>
      <c r="O82" s="75"/>
      <c r="P82" s="75"/>
    </row>
    <row r="83" spans="1:16" x14ac:dyDescent="0.15">
      <c r="A83" s="36">
        <v>269</v>
      </c>
      <c r="B83" s="75">
        <f>LP_254!B113</f>
        <v>3.0099494326563951E-3</v>
      </c>
      <c r="C83" s="75">
        <f t="shared" si="7"/>
        <v>1.1479295697852472E-3</v>
      </c>
      <c r="D83" s="75">
        <f>AVERAGE(D82,D84)</f>
        <v>2.1970000000000002E-3</v>
      </c>
      <c r="E83" s="75">
        <f t="shared" si="10"/>
        <v>0.78576537911301869</v>
      </c>
      <c r="F83" s="75">
        <f t="shared" si="8"/>
        <v>2.3651140570622679E-3</v>
      </c>
      <c r="G83" s="75">
        <f t="shared" si="9"/>
        <v>2.1349902919167761E-4</v>
      </c>
      <c r="H83" s="75">
        <f>ABS(Absorbance!B81)</f>
        <v>8.3403087530000003E-3</v>
      </c>
      <c r="I83" s="75">
        <f t="shared" si="11"/>
        <v>2.1259838750944292E-4</v>
      </c>
      <c r="J83" s="75">
        <v>0.622</v>
      </c>
      <c r="K83" s="75"/>
      <c r="L83" s="75">
        <v>0.67126400000000008</v>
      </c>
      <c r="M83" s="75"/>
      <c r="N83" s="75"/>
      <c r="O83" s="75"/>
      <c r="P83" s="75"/>
    </row>
    <row r="84" spans="1:16" x14ac:dyDescent="0.15">
      <c r="A84" s="36">
        <v>270</v>
      </c>
      <c r="B84" s="75">
        <f>LP_254!B114</f>
        <v>2.9572023573896794E-3</v>
      </c>
      <c r="C84" s="75">
        <f t="shared" si="7"/>
        <v>1.1278129768746102E-3</v>
      </c>
      <c r="D84" s="75">
        <v>2.1480000000000002E-3</v>
      </c>
      <c r="E84" s="75">
        <f t="shared" si="10"/>
        <v>0.76824034334763958</v>
      </c>
      <c r="F84" s="75">
        <f t="shared" si="8"/>
        <v>2.2718421543894965E-3</v>
      </c>
      <c r="G84" s="75">
        <f t="shared" si="9"/>
        <v>2.097576210337985E-4</v>
      </c>
      <c r="H84" s="75">
        <f>ABS(Absorbance!B82)</f>
        <v>8.2375121613333328E-3</v>
      </c>
      <c r="I84" s="75">
        <f t="shared" si="11"/>
        <v>2.0888363820037394E-4</v>
      </c>
      <c r="J84" s="75">
        <v>0.6</v>
      </c>
      <c r="K84" s="75"/>
      <c r="L84" s="75">
        <v>0.65407999999999999</v>
      </c>
      <c r="M84" s="75"/>
      <c r="N84" s="75"/>
      <c r="O84" s="75"/>
      <c r="P84" s="75"/>
    </row>
    <row r="85" spans="1:16" x14ac:dyDescent="0.15">
      <c r="A85" s="36">
        <v>271</v>
      </c>
      <c r="B85" s="75">
        <f>LP_254!B115</f>
        <v>2.2685525576434454E-3</v>
      </c>
      <c r="C85" s="75">
        <f t="shared" si="7"/>
        <v>8.6517684758331988E-4</v>
      </c>
      <c r="D85" s="75">
        <f>AVERAGE(D84,D86)</f>
        <v>2.1480000000000002E-3</v>
      </c>
      <c r="E85" s="75">
        <f t="shared" si="10"/>
        <v>0.76824034334763958</v>
      </c>
      <c r="F85" s="75">
        <f t="shared" si="8"/>
        <v>1.7427935957861664E-3</v>
      </c>
      <c r="G85" s="75">
        <f t="shared" si="9"/>
        <v>1.6091093208158309E-4</v>
      </c>
      <c r="H85" s="75">
        <f>ABS(Absorbance!B83)</f>
        <v>8.2113721096666661E-3</v>
      </c>
      <c r="I85" s="75">
        <f t="shared" si="11"/>
        <v>1.6024259708655295E-4</v>
      </c>
      <c r="J85" s="75">
        <v>0.57999999999999996</v>
      </c>
      <c r="K85" s="75"/>
      <c r="L85" s="75">
        <v>0.62993600000000005</v>
      </c>
      <c r="M85" s="75"/>
      <c r="N85" s="75"/>
      <c r="O85" s="75"/>
      <c r="P85" s="75"/>
    </row>
    <row r="86" spans="1:16" x14ac:dyDescent="0.15">
      <c r="A86" s="36">
        <v>272</v>
      </c>
      <c r="B86" s="75">
        <f>LP_254!B116</f>
        <v>1.2310696905875431E-3</v>
      </c>
      <c r="C86" s="75">
        <f t="shared" si="7"/>
        <v>4.6950333615559421E-4</v>
      </c>
      <c r="D86" s="75">
        <v>2.1480000000000002E-3</v>
      </c>
      <c r="E86" s="75">
        <f t="shared" si="10"/>
        <v>0.76824034334763958</v>
      </c>
      <c r="F86" s="75">
        <f t="shared" si="8"/>
        <v>9.4575740178184649E-4</v>
      </c>
      <c r="G86" s="75">
        <f t="shared" si="9"/>
        <v>8.7321129370528965E-5</v>
      </c>
      <c r="H86" s="75">
        <f>ABS(Absorbance!B84)</f>
        <v>8.078913515000001E-3</v>
      </c>
      <c r="I86" s="75">
        <f t="shared" si="11"/>
        <v>8.6964280236744972E-5</v>
      </c>
      <c r="J86" s="75">
        <v>0.56000000000000005</v>
      </c>
      <c r="K86" s="75"/>
      <c r="L86" s="75">
        <v>0.60579200000000011</v>
      </c>
      <c r="M86" s="75"/>
      <c r="N86" s="75"/>
      <c r="O86" s="75"/>
      <c r="P86" s="75"/>
    </row>
    <row r="87" spans="1:16" x14ac:dyDescent="0.15">
      <c r="A87" s="36">
        <v>273</v>
      </c>
      <c r="B87" s="75">
        <f>LP_254!B117</f>
        <v>1.0628240725532503E-3</v>
      </c>
      <c r="C87" s="75">
        <f t="shared" si="7"/>
        <v>4.0533809874896093E-4</v>
      </c>
      <c r="D87" s="75">
        <f>AVERAGE(D86,D88)</f>
        <v>2.0630000000000002E-3</v>
      </c>
      <c r="E87" s="75">
        <f t="shared" si="10"/>
        <v>0.73783977110157373</v>
      </c>
      <c r="F87" s="75">
        <f t="shared" si="8"/>
        <v>7.8419387041393253E-4</v>
      </c>
      <c r="G87" s="75">
        <f t="shared" si="9"/>
        <v>7.5387282334310053E-5</v>
      </c>
      <c r="H87" s="75">
        <f>ABS(Absorbance!B85)</f>
        <v>7.936155734E-3</v>
      </c>
      <c r="I87" s="75">
        <f t="shared" si="11"/>
        <v>7.5084631727255781E-5</v>
      </c>
      <c r="J87" s="75">
        <v>0.54</v>
      </c>
      <c r="K87" s="75"/>
      <c r="L87" s="75">
        <v>0.58164800000000016</v>
      </c>
      <c r="M87" s="75"/>
      <c r="N87" s="75"/>
      <c r="O87" s="75"/>
      <c r="P87" s="75"/>
    </row>
    <row r="88" spans="1:16" x14ac:dyDescent="0.15">
      <c r="A88" s="36">
        <v>274</v>
      </c>
      <c r="B88" s="75">
        <f>LP_254!B118</f>
        <v>1.0293823146093151E-3</v>
      </c>
      <c r="C88" s="75">
        <f t="shared" si="7"/>
        <v>3.9258413604349306E-4</v>
      </c>
      <c r="D88" s="75">
        <v>1.9780000000000002E-3</v>
      </c>
      <c r="E88" s="75">
        <f t="shared" si="10"/>
        <v>0.70743919885550799</v>
      </c>
      <c r="F88" s="75">
        <f t="shared" si="8"/>
        <v>7.2822539996324231E-4</v>
      </c>
      <c r="G88" s="75">
        <f t="shared" si="9"/>
        <v>7.3015221601983364E-5</v>
      </c>
      <c r="H88" s="75">
        <f>ABS(Absorbance!B86)</f>
        <v>7.8569090303333335E-3</v>
      </c>
      <c r="I88" s="75">
        <f t="shared" si="11"/>
        <v>7.2725013164444462E-5</v>
      </c>
      <c r="J88" s="75">
        <v>0.52</v>
      </c>
      <c r="K88" s="75"/>
      <c r="L88" s="75">
        <v>0.55750400000000022</v>
      </c>
      <c r="M88" s="75"/>
      <c r="N88" s="75"/>
      <c r="O88" s="75"/>
      <c r="P88" s="75"/>
    </row>
    <row r="89" spans="1:16" x14ac:dyDescent="0.15">
      <c r="A89" s="36">
        <v>275</v>
      </c>
      <c r="B89" s="75">
        <f>LP_254!B119</f>
        <v>1.363390182340319E-3</v>
      </c>
      <c r="C89" s="75">
        <f t="shared" si="7"/>
        <v>5.1996750791992962E-4</v>
      </c>
      <c r="D89" s="75">
        <f>AVERAGE(D88,D90)</f>
        <v>1.9365000000000001E-3</v>
      </c>
      <c r="E89" s="75">
        <f t="shared" si="10"/>
        <v>0.69259656652360524</v>
      </c>
      <c r="F89" s="75">
        <f t="shared" si="8"/>
        <v>9.4427935912089699E-4</v>
      </c>
      <c r="G89" s="75">
        <f t="shared" si="9"/>
        <v>9.6706767622415155E-5</v>
      </c>
      <c r="H89" s="75">
        <f>ABS(Absorbance!B87)</f>
        <v>7.7657271176666673E-3</v>
      </c>
      <c r="I89" s="75">
        <f t="shared" si="11"/>
        <v>9.6326843150396966E-5</v>
      </c>
      <c r="J89" s="75">
        <v>0.5</v>
      </c>
      <c r="K89" s="75"/>
      <c r="L89" s="75">
        <v>0.53336000000000006</v>
      </c>
      <c r="M89" s="75"/>
      <c r="N89" s="75"/>
      <c r="O89" s="75"/>
      <c r="P89" s="75"/>
    </row>
    <row r="90" spans="1:16" x14ac:dyDescent="0.15">
      <c r="A90" s="36">
        <v>276</v>
      </c>
      <c r="B90" s="75">
        <f>LP_254!B120</f>
        <v>1.0871933088875344E-3</v>
      </c>
      <c r="C90" s="75">
        <f t="shared" si="7"/>
        <v>4.1463199806756896E-4</v>
      </c>
      <c r="D90" s="75">
        <v>1.895E-3</v>
      </c>
      <c r="E90" s="75">
        <f t="shared" si="10"/>
        <v>0.67775393419170249</v>
      </c>
      <c r="F90" s="75">
        <f t="shared" si="8"/>
        <v>7.3684954232542126E-4</v>
      </c>
      <c r="G90" s="75">
        <f t="shared" si="9"/>
        <v>7.7115819114052746E-5</v>
      </c>
      <c r="H90" s="75">
        <f>ABS(Absorbance!B88)</f>
        <v>7.6866510013333346E-3</v>
      </c>
      <c r="I90" s="75">
        <f t="shared" si="11"/>
        <v>7.681593703560635E-5</v>
      </c>
      <c r="J90" s="75">
        <v>0.48</v>
      </c>
      <c r="K90" s="75"/>
      <c r="L90" s="75">
        <v>0.50718400000000008</v>
      </c>
      <c r="M90" s="75"/>
      <c r="N90" s="75"/>
      <c r="O90" s="75"/>
      <c r="P90" s="75"/>
    </row>
    <row r="91" spans="1:16" x14ac:dyDescent="0.15">
      <c r="A91" s="36">
        <v>277</v>
      </c>
      <c r="B91" s="75">
        <f>LP_254!B121</f>
        <v>8.0774686752944273E-4</v>
      </c>
      <c r="C91" s="75">
        <f t="shared" si="7"/>
        <v>3.0805717334597633E-4</v>
      </c>
      <c r="D91" s="75">
        <f>AVERAGE(D90,D92)</f>
        <v>1.8500000000000001E-3</v>
      </c>
      <c r="E91" s="75">
        <f t="shared" si="10"/>
        <v>0.66165951359084407</v>
      </c>
      <c r="F91" s="75">
        <f t="shared" si="8"/>
        <v>5.3445339947405903E-4</v>
      </c>
      <c r="G91" s="75">
        <f t="shared" si="9"/>
        <v>5.7294375174256046E-5</v>
      </c>
      <c r="H91" s="75">
        <f>ABS(Absorbance!B89)</f>
        <v>7.4587144579999999E-3</v>
      </c>
      <c r="I91" s="75">
        <f t="shared" si="11"/>
        <v>5.7078163433674158E-5</v>
      </c>
      <c r="J91" s="75">
        <v>0.46</v>
      </c>
      <c r="K91" s="75"/>
      <c r="L91" s="75">
        <v>0.4810080000000001</v>
      </c>
      <c r="M91" s="75"/>
      <c r="N91" s="75"/>
      <c r="O91" s="75"/>
      <c r="P91" s="75"/>
    </row>
    <row r="92" spans="1:16" x14ac:dyDescent="0.15">
      <c r="A92" s="36">
        <v>278</v>
      </c>
      <c r="B92" s="75">
        <f>LP_254!B122</f>
        <v>6.6459463070303701E-4</v>
      </c>
      <c r="C92" s="75">
        <f t="shared" si="7"/>
        <v>2.5346200844019736E-4</v>
      </c>
      <c r="D92" s="75">
        <v>1.805E-3</v>
      </c>
      <c r="E92" s="75">
        <f t="shared" si="10"/>
        <v>0.64556509298998566</v>
      </c>
      <c r="F92" s="75">
        <f t="shared" si="8"/>
        <v>4.2903909457045128E-4</v>
      </c>
      <c r="G92" s="75">
        <f t="shared" si="9"/>
        <v>4.7140429311424104E-5</v>
      </c>
      <c r="H92" s="75">
        <f>ABS(Absorbance!B90)</f>
        <v>7.2890471980000008E-3</v>
      </c>
      <c r="I92" s="75">
        <f t="shared" si="11"/>
        <v>4.6966572189719607E-5</v>
      </c>
      <c r="J92" s="75">
        <v>0.44</v>
      </c>
      <c r="K92" s="75"/>
      <c r="L92" s="75">
        <v>0.45483200000000013</v>
      </c>
      <c r="M92" s="75"/>
      <c r="N92" s="75"/>
      <c r="O92" s="75"/>
      <c r="P92" s="75"/>
    </row>
    <row r="93" spans="1:16" x14ac:dyDescent="0.15">
      <c r="A93" s="36">
        <v>279</v>
      </c>
      <c r="B93" s="75">
        <f>LP_254!B123</f>
        <v>6.5468834787352919E-4</v>
      </c>
      <c r="C93" s="75">
        <f t="shared" si="7"/>
        <v>2.4968396656903808E-4</v>
      </c>
      <c r="D93" s="75">
        <f>AVERAGE(D92,D94)</f>
        <v>1.7634999999999999E-3</v>
      </c>
      <c r="E93" s="75">
        <f t="shared" si="10"/>
        <v>0.63072246065808291</v>
      </c>
      <c r="F93" s="75">
        <f t="shared" si="8"/>
        <v>4.1292664573496732E-4</v>
      </c>
      <c r="G93" s="75">
        <f t="shared" si="9"/>
        <v>4.6437765756996363E-5</v>
      </c>
      <c r="H93" s="75">
        <f>ABS(Absorbance!B91)</f>
        <v>7.189140034333334E-3</v>
      </c>
      <c r="I93" s="75">
        <f t="shared" si="11"/>
        <v>4.6268841855545519E-5</v>
      </c>
      <c r="J93" s="75">
        <v>0.42</v>
      </c>
      <c r="K93" s="75"/>
      <c r="L93" s="75">
        <v>0.42865600000000015</v>
      </c>
      <c r="M93" s="75"/>
      <c r="N93" s="75"/>
      <c r="O93" s="75"/>
      <c r="P93" s="75"/>
    </row>
    <row r="94" spans="1:16" x14ac:dyDescent="0.15">
      <c r="A94" s="36">
        <v>280</v>
      </c>
      <c r="B94" s="75">
        <f>LP_254!B124</f>
        <v>1.081167068676538E-3</v>
      </c>
      <c r="C94" s="75">
        <f t="shared" si="7"/>
        <v>4.1233372047599941E-4</v>
      </c>
      <c r="D94" s="75">
        <v>1.722E-3</v>
      </c>
      <c r="E94" s="75">
        <f t="shared" si="10"/>
        <v>0.61587982832618027</v>
      </c>
      <c r="F94" s="75">
        <f t="shared" si="8"/>
        <v>6.6586898864842584E-4</v>
      </c>
      <c r="G94" s="75">
        <f t="shared" si="9"/>
        <v>7.6688371257034062E-5</v>
      </c>
      <c r="H94" s="75">
        <f>ABS(Absorbance!B92)</f>
        <v>7.0556968759999993E-3</v>
      </c>
      <c r="I94" s="75">
        <f t="shared" si="11"/>
        <v>7.6414572264608873E-5</v>
      </c>
      <c r="J94" s="75">
        <v>0.4</v>
      </c>
      <c r="K94" s="75"/>
      <c r="L94" s="75">
        <v>0.40248000000000006</v>
      </c>
      <c r="M94" s="75"/>
      <c r="N94" s="75"/>
      <c r="O94" s="75"/>
      <c r="P94" s="75"/>
    </row>
    <row r="95" spans="1:16" x14ac:dyDescent="0.15">
      <c r="A95" s="36">
        <v>281</v>
      </c>
      <c r="B95" s="75">
        <f>LP_254!B125</f>
        <v>9.4815123361518118E-4</v>
      </c>
      <c r="C95" s="75">
        <f t="shared" si="7"/>
        <v>3.6160435982296956E-4</v>
      </c>
      <c r="D95" s="75">
        <f>AVERAGE(D94,D96)</f>
        <v>1.6815000000000001E-3</v>
      </c>
      <c r="E95" s="75">
        <f t="shared" si="10"/>
        <v>0.6013948497854078</v>
      </c>
      <c r="F95" s="75">
        <f t="shared" si="8"/>
        <v>5.7021326871385095E-4</v>
      </c>
      <c r="G95" s="75">
        <f t="shared" si="9"/>
        <v>6.7253411538240038E-5</v>
      </c>
      <c r="H95" s="75">
        <f>ABS(Absorbance!B93)</f>
        <v>6.829231977333333E-3</v>
      </c>
      <c r="I95" s="75">
        <f t="shared" si="11"/>
        <v>6.702098708374351E-5</v>
      </c>
      <c r="J95" s="75">
        <v>0.376</v>
      </c>
      <c r="K95" s="75"/>
      <c r="L95" s="75">
        <v>0.37798400000000004</v>
      </c>
      <c r="M95" s="75"/>
      <c r="N95" s="75"/>
      <c r="O95" s="75"/>
      <c r="P95" s="75"/>
    </row>
    <row r="96" spans="1:16" x14ac:dyDescent="0.15">
      <c r="A96" s="36">
        <v>282</v>
      </c>
      <c r="B96" s="75">
        <f>LP_254!B126</f>
        <v>6.1182109525878699E-4</v>
      </c>
      <c r="C96" s="75">
        <f t="shared" si="7"/>
        <v>2.333353241905221E-4</v>
      </c>
      <c r="D96" s="75">
        <v>1.6410000000000001E-3</v>
      </c>
      <c r="E96" s="75">
        <f t="shared" si="10"/>
        <v>0.58690987124463523</v>
      </c>
      <c r="F96" s="75">
        <f t="shared" si="8"/>
        <v>3.5908384024308638E-4</v>
      </c>
      <c r="G96" s="75">
        <f t="shared" si="9"/>
        <v>4.3397144304002461E-5</v>
      </c>
      <c r="H96" s="75">
        <f>ABS(Absorbance!B94)</f>
        <v>6.5943109803333335E-3</v>
      </c>
      <c r="I96" s="75">
        <f t="shared" si="11"/>
        <v>4.3252313589791435E-5</v>
      </c>
      <c r="J96" s="75">
        <v>0.35199999999999998</v>
      </c>
      <c r="K96" s="75"/>
      <c r="L96" s="75">
        <v>0.35348800000000002</v>
      </c>
      <c r="M96" s="75"/>
      <c r="N96" s="75"/>
      <c r="O96" s="75"/>
      <c r="P96" s="75"/>
    </row>
    <row r="97" spans="1:16" x14ac:dyDescent="0.15">
      <c r="A97" s="36">
        <v>283</v>
      </c>
      <c r="B97" s="75">
        <f>LP_254!B127</f>
        <v>4.6870812530635467E-4</v>
      </c>
      <c r="C97" s="75">
        <f t="shared" si="7"/>
        <v>1.7875513482063025E-4</v>
      </c>
      <c r="D97" s="75">
        <f>AVERAGE(D96,D98)</f>
        <v>1.5950000000000001E-3</v>
      </c>
      <c r="E97" s="75">
        <f t="shared" si="10"/>
        <v>0.57045779685264664</v>
      </c>
      <c r="F97" s="75">
        <f t="shared" si="8"/>
        <v>2.6737820452919732E-4</v>
      </c>
      <c r="G97" s="75">
        <f t="shared" si="9"/>
        <v>3.3245983683800103E-5</v>
      </c>
      <c r="H97" s="75">
        <f>ABS(Absorbance!B95)</f>
        <v>6.2672660376666663E-3</v>
      </c>
      <c r="I97" s="75">
        <f t="shared" si="11"/>
        <v>3.3140521832691619E-5</v>
      </c>
      <c r="J97" s="75">
        <v>0.32799999999999996</v>
      </c>
      <c r="K97" s="75"/>
      <c r="L97" s="75">
        <v>0.32899200000000001</v>
      </c>
      <c r="M97" s="75"/>
      <c r="N97" s="75"/>
      <c r="O97" s="75"/>
      <c r="P97" s="75"/>
    </row>
    <row r="98" spans="1:16" x14ac:dyDescent="0.15">
      <c r="A98" s="36">
        <v>284</v>
      </c>
      <c r="B98" s="75">
        <f>LP_254!B128</f>
        <v>4.2416053530754485E-4</v>
      </c>
      <c r="C98" s="75">
        <f t="shared" si="7"/>
        <v>1.6176564813109057E-4</v>
      </c>
      <c r="D98" s="75">
        <v>1.549E-3</v>
      </c>
      <c r="E98" s="75">
        <f t="shared" si="10"/>
        <v>0.55400572246065816</v>
      </c>
      <c r="F98" s="75">
        <f t="shared" si="8"/>
        <v>2.3498736380235589E-4</v>
      </c>
      <c r="G98" s="75">
        <f t="shared" si="9"/>
        <v>3.0086174048998009E-5</v>
      </c>
      <c r="H98" s="75">
        <f>ABS(Absorbance!B96)</f>
        <v>5.9947627596666662E-3</v>
      </c>
      <c r="I98" s="75">
        <f t="shared" si="11"/>
        <v>2.9994876942457403E-5</v>
      </c>
      <c r="J98" s="75">
        <v>0.30499999999999999</v>
      </c>
      <c r="K98" s="75"/>
      <c r="L98" s="75">
        <v>0.30449599999999999</v>
      </c>
      <c r="M98" s="75"/>
      <c r="N98" s="75"/>
      <c r="O98" s="75"/>
      <c r="P98" s="75"/>
    </row>
    <row r="99" spans="1:16" x14ac:dyDescent="0.15">
      <c r="A99" s="36">
        <v>285</v>
      </c>
      <c r="B99" s="75">
        <f>LP_254!B129</f>
        <v>4.1774898309022149E-4</v>
      </c>
      <c r="C99" s="75">
        <f t="shared" si="7"/>
        <v>1.5932042087955092E-4</v>
      </c>
      <c r="D99" s="75">
        <f>AVERAGE(D98,D100)</f>
        <v>1.503E-3</v>
      </c>
      <c r="E99" s="75">
        <f t="shared" si="10"/>
        <v>0.53755364806866957</v>
      </c>
      <c r="F99" s="75">
        <f t="shared" si="8"/>
        <v>2.2456248983712551E-4</v>
      </c>
      <c r="G99" s="75">
        <f t="shared" si="9"/>
        <v>2.9631395586888687E-5</v>
      </c>
      <c r="H99" s="75">
        <f>ABS(Absorbance!B97)</f>
        <v>5.615479623000001E-3</v>
      </c>
      <c r="I99" s="75">
        <f t="shared" si="11"/>
        <v>2.9547156692771873E-5</v>
      </c>
      <c r="J99" s="75">
        <v>0.28000000000000003</v>
      </c>
      <c r="K99" s="75"/>
      <c r="L99" s="75">
        <v>0.28000000000000003</v>
      </c>
      <c r="M99" s="75"/>
      <c r="N99" s="75"/>
      <c r="O99" s="75"/>
      <c r="P99" s="75"/>
    </row>
    <row r="100" spans="1:16" x14ac:dyDescent="0.15">
      <c r="A100" s="36">
        <v>286</v>
      </c>
      <c r="B100" s="75">
        <f>LP_254!B130</f>
        <v>4.4182684582702705E-4</v>
      </c>
      <c r="C100" s="75">
        <f t="shared" si="7"/>
        <v>1.6850319661423043E-4</v>
      </c>
      <c r="D100" s="75">
        <v>1.457E-3</v>
      </c>
      <c r="E100" s="75">
        <f t="shared" si="10"/>
        <v>0.52110157367668097</v>
      </c>
      <c r="F100" s="75">
        <f t="shared" si="8"/>
        <v>2.3023666465306811E-4</v>
      </c>
      <c r="G100" s="75">
        <f t="shared" si="9"/>
        <v>3.1339264916368315E-5</v>
      </c>
      <c r="H100" s="75">
        <f>ABS(Absorbance!B98)</f>
        <v>5.3570492506666671E-3</v>
      </c>
      <c r="I100" s="75">
        <f t="shared" si="11"/>
        <v>3.1254263520777928E-5</v>
      </c>
      <c r="J100" s="75">
        <v>0.255</v>
      </c>
      <c r="K100" s="75"/>
      <c r="L100" s="75">
        <v>0.25800000000000001</v>
      </c>
      <c r="M100" s="75"/>
      <c r="N100" s="75"/>
      <c r="O100" s="75"/>
      <c r="P100" s="75"/>
    </row>
    <row r="101" spans="1:16" x14ac:dyDescent="0.15">
      <c r="A101" s="36">
        <v>287</v>
      </c>
      <c r="B101" s="75">
        <f>LP_254!B131</f>
        <v>3.5598300525273296E-4</v>
      </c>
      <c r="C101" s="75">
        <f t="shared" si="7"/>
        <v>1.3576421372301452E-4</v>
      </c>
      <c r="D101" s="75">
        <f>AVERAGE(D100,D102)</f>
        <v>1.4134999999999998E-3</v>
      </c>
      <c r="E101" s="75">
        <f t="shared" si="10"/>
        <v>0.50554363376251787</v>
      </c>
      <c r="F101" s="75">
        <f t="shared" si="8"/>
        <v>1.7996494203316812E-4</v>
      </c>
      <c r="G101" s="75">
        <f t="shared" si="9"/>
        <v>2.5250266733923056E-5</v>
      </c>
      <c r="H101" s="75">
        <f>ABS(Absorbance!B99)</f>
        <v>5.1803546959999997E-3</v>
      </c>
      <c r="I101" s="75">
        <f t="shared" si="11"/>
        <v>2.5184035475963989E-5</v>
      </c>
      <c r="J101" s="75">
        <v>0.23</v>
      </c>
      <c r="K101" s="75"/>
      <c r="L101" s="75">
        <v>0.23600000000000002</v>
      </c>
      <c r="M101" s="75"/>
      <c r="N101" s="75"/>
      <c r="O101" s="75"/>
      <c r="P101" s="75"/>
    </row>
    <row r="102" spans="1:16" x14ac:dyDescent="0.15">
      <c r="A102" s="36">
        <v>288</v>
      </c>
      <c r="B102" s="75">
        <f>LP_254!B132</f>
        <v>7.0879956769201371E-4</v>
      </c>
      <c r="C102" s="75">
        <f t="shared" si="7"/>
        <v>2.703208146877682E-4</v>
      </c>
      <c r="D102" s="75">
        <v>1.3699999999999999E-3</v>
      </c>
      <c r="E102" s="75">
        <f t="shared" si="10"/>
        <v>0.48998569384835478</v>
      </c>
      <c r="F102" s="75">
        <f t="shared" si="8"/>
        <v>3.4730164797498525E-4</v>
      </c>
      <c r="G102" s="75">
        <f t="shared" si="9"/>
        <v>5.0275934190752481E-5</v>
      </c>
      <c r="H102" s="75">
        <f>ABS(Absorbance!B100)</f>
        <v>4.9242698586666666E-3</v>
      </c>
      <c r="I102" s="75">
        <f t="shared" si="11"/>
        <v>5.0150568959380964E-5</v>
      </c>
      <c r="J102" s="75">
        <v>0.21</v>
      </c>
      <c r="K102" s="75"/>
      <c r="L102" s="75">
        <v>0.21400000000000002</v>
      </c>
      <c r="M102" s="75"/>
      <c r="N102" s="75"/>
      <c r="O102" s="75"/>
      <c r="P102" s="75"/>
    </row>
    <row r="103" spans="1:16" x14ac:dyDescent="0.15">
      <c r="A103" s="36">
        <v>289</v>
      </c>
      <c r="B103" s="75">
        <f>LP_254!B133</f>
        <v>1.5118257016722189E-3</v>
      </c>
      <c r="C103" s="75">
        <f t="shared" si="7"/>
        <v>5.7657760242810848E-4</v>
      </c>
      <c r="D103" s="75">
        <f>AVERAGE(D102,D104)</f>
        <v>1.3244999999999999E-3</v>
      </c>
      <c r="E103" s="75">
        <f t="shared" si="10"/>
        <v>0.47371244635193133</v>
      </c>
      <c r="F103" s="75">
        <f t="shared" si="8"/>
        <v>7.1617065159687197E-4</v>
      </c>
      <c r="G103" s="75">
        <f t="shared" si="9"/>
        <v>1.0723546253372961E-4</v>
      </c>
      <c r="H103" s="75">
        <f>ABS(Absorbance!B101)</f>
        <v>4.6841615500000005E-3</v>
      </c>
      <c r="I103" s="75">
        <f t="shared" si="11"/>
        <v>1.0698108389478876E-4</v>
      </c>
      <c r="J103" s="75">
        <v>0.19</v>
      </c>
      <c r="K103" s="75"/>
      <c r="L103" s="75">
        <v>0.19200000000000003</v>
      </c>
      <c r="M103" s="75"/>
      <c r="N103" s="75"/>
      <c r="O103" s="75"/>
      <c r="P103" s="75"/>
    </row>
    <row r="104" spans="1:16" x14ac:dyDescent="0.15">
      <c r="A104" s="36">
        <v>290</v>
      </c>
      <c r="B104" s="75">
        <f>LP_254!B134</f>
        <v>7.9335705902761761E-4</v>
      </c>
      <c r="C104" s="75">
        <f t="shared" si="7"/>
        <v>3.0256921181958816E-4</v>
      </c>
      <c r="D104" s="75">
        <v>1.279E-3</v>
      </c>
      <c r="E104" s="75">
        <f t="shared" si="10"/>
        <v>0.45743919885550788</v>
      </c>
      <c r="F104" s="75">
        <f t="shared" si="8"/>
        <v>3.6291261748795526E-4</v>
      </c>
      <c r="G104" s="75">
        <f t="shared" si="9"/>
        <v>5.6273690204581166E-5</v>
      </c>
      <c r="H104" s="75">
        <f>ABS(Absorbance!B102)</f>
        <v>4.4138630233333332E-3</v>
      </c>
      <c r="I104" s="75">
        <f t="shared" si="11"/>
        <v>5.6147892054021833E-5</v>
      </c>
      <c r="J104" s="75">
        <v>0.17</v>
      </c>
      <c r="K104" s="75"/>
      <c r="L104" s="75">
        <v>0.17</v>
      </c>
      <c r="M104" s="75"/>
      <c r="N104" s="75"/>
      <c r="O104" s="75"/>
      <c r="P104" s="75"/>
    </row>
    <row r="105" spans="1:16" x14ac:dyDescent="0.15">
      <c r="A105" s="36">
        <v>291</v>
      </c>
      <c r="B105" s="75">
        <f>LP_254!B135</f>
        <v>3.4247669206684289E-4</v>
      </c>
      <c r="C105" s="75">
        <f t="shared" si="7"/>
        <v>1.3061319818878327E-4</v>
      </c>
      <c r="D105" s="75">
        <f>AVERAGE(D104,D106)</f>
        <v>1.2305E-3</v>
      </c>
      <c r="E105" s="75">
        <f t="shared" si="10"/>
        <v>0.44009298998569391</v>
      </c>
      <c r="F105" s="75">
        <f t="shared" si="8"/>
        <v>1.5072159141210666E-4</v>
      </c>
      <c r="G105" s="75">
        <f t="shared" si="9"/>
        <v>2.4292249060316689E-5</v>
      </c>
      <c r="H105" s="75">
        <f>ABS(Absorbance!B103)</f>
        <v>4.0187403403333334E-3</v>
      </c>
      <c r="I105" s="75">
        <f t="shared" si="11"/>
        <v>2.4242799132078239E-5</v>
      </c>
      <c r="J105" s="75">
        <v>0.15</v>
      </c>
      <c r="K105" s="75"/>
      <c r="L105" s="75">
        <v>0.15</v>
      </c>
      <c r="M105" s="75"/>
      <c r="N105" s="75"/>
      <c r="O105" s="75"/>
      <c r="P105" s="75"/>
    </row>
    <row r="106" spans="1:16" x14ac:dyDescent="0.15">
      <c r="A106" s="36">
        <v>292</v>
      </c>
      <c r="B106" s="75">
        <f>LP_254!B136</f>
        <v>4.7913308597194589E-4</v>
      </c>
      <c r="C106" s="75">
        <f t="shared" si="7"/>
        <v>1.8273098919281442E-4</v>
      </c>
      <c r="D106" s="75">
        <v>1.1820000000000001E-3</v>
      </c>
      <c r="E106" s="75">
        <f t="shared" si="10"/>
        <v>0.42274678111587988</v>
      </c>
      <c r="F106" s="75">
        <f t="shared" si="8"/>
        <v>2.0255196982075827E-4</v>
      </c>
      <c r="G106" s="75">
        <f t="shared" si="9"/>
        <v>3.3985437628546568E-5</v>
      </c>
      <c r="H106" s="75">
        <f>ABS(Absorbance!B104)</f>
        <v>3.7011126989999997E-3</v>
      </c>
      <c r="I106" s="75">
        <f t="shared" si="11"/>
        <v>3.3921717038974362E-5</v>
      </c>
      <c r="J106" s="75">
        <v>0.14000000000000001</v>
      </c>
      <c r="K106" s="75"/>
      <c r="L106" s="75">
        <v>0.13</v>
      </c>
      <c r="M106" s="75"/>
      <c r="N106" s="75"/>
      <c r="O106" s="75"/>
      <c r="P106" s="75"/>
    </row>
    <row r="107" spans="1:16" x14ac:dyDescent="0.15">
      <c r="A107" s="36">
        <v>293</v>
      </c>
      <c r="B107" s="75">
        <f>LP_254!B137</f>
        <v>4.253397959773602E-4</v>
      </c>
      <c r="C107" s="75">
        <f t="shared" si="7"/>
        <v>1.6221539262801756E-4</v>
      </c>
      <c r="D107" s="75">
        <f>AVERAGE(D106,D108)</f>
        <v>1.1429999999999999E-3</v>
      </c>
      <c r="E107" s="75">
        <f t="shared" si="10"/>
        <v>0.40879828326180256</v>
      </c>
      <c r="F107" s="75">
        <f t="shared" si="8"/>
        <v>1.7387817839847021E-4</v>
      </c>
      <c r="G107" s="75">
        <f t="shared" si="9"/>
        <v>3.0169820307449367E-5</v>
      </c>
      <c r="H107" s="75">
        <f>ABS(Absorbance!B105)</f>
        <v>3.3761119313333332E-3</v>
      </c>
      <c r="I107" s="75">
        <f t="shared" si="11"/>
        <v>3.0118215297141052E-5</v>
      </c>
      <c r="J107" s="75">
        <v>0.125</v>
      </c>
      <c r="K107" s="75"/>
      <c r="L107" s="75">
        <v>0.11</v>
      </c>
      <c r="M107" s="75"/>
      <c r="N107" s="75"/>
      <c r="O107" s="75"/>
      <c r="P107" s="75"/>
    </row>
    <row r="108" spans="1:16" x14ac:dyDescent="0.15">
      <c r="A108" s="36">
        <v>294</v>
      </c>
      <c r="B108" s="75">
        <f>LP_254!B138</f>
        <v>3.0768222186310421E-4</v>
      </c>
      <c r="C108" s="75">
        <f t="shared" si="7"/>
        <v>1.1734334030395051E-4</v>
      </c>
      <c r="D108" s="75">
        <v>1.1039999999999999E-3</v>
      </c>
      <c r="E108" s="75">
        <f t="shared" si="10"/>
        <v>0.39484978540772531</v>
      </c>
      <c r="F108" s="75">
        <f t="shared" si="8"/>
        <v>1.2148825927641883E-4</v>
      </c>
      <c r="G108" s="75">
        <f t="shared" si="9"/>
        <v>2.1824238957176532E-5</v>
      </c>
      <c r="H108" s="75">
        <f>ABS(Absorbance!B106)</f>
        <v>3.078173380333333E-3</v>
      </c>
      <c r="I108" s="75">
        <f t="shared" si="11"/>
        <v>2.1790199844905499E-5</v>
      </c>
      <c r="J108" s="75">
        <v>0.11</v>
      </c>
      <c r="K108" s="75"/>
      <c r="L108" s="75">
        <v>9.5000000000000001E-2</v>
      </c>
      <c r="M108" s="75"/>
      <c r="N108" s="75"/>
      <c r="O108" s="75"/>
      <c r="P108" s="75"/>
    </row>
    <row r="109" spans="1:16" x14ac:dyDescent="0.15">
      <c r="A109" s="36">
        <v>295</v>
      </c>
      <c r="B109" s="75">
        <f>LP_254!B139</f>
        <v>7.9425894248198183E-4</v>
      </c>
      <c r="C109" s="75">
        <f t="shared" si="7"/>
        <v>3.0291317064977055E-4</v>
      </c>
      <c r="D109" s="75">
        <f>AVERAGE(D108,D110)</f>
        <v>1.0579999999999999E-3</v>
      </c>
      <c r="E109" s="75">
        <f t="shared" si="10"/>
        <v>0.37839771101573677</v>
      </c>
      <c r="F109" s="75">
        <f t="shared" si="8"/>
        <v>3.0054576578896164E-4</v>
      </c>
      <c r="G109" s="75">
        <f t="shared" si="9"/>
        <v>5.6337661791565883E-5</v>
      </c>
      <c r="H109" s="75">
        <f>ABS(Absorbance!B107)</f>
        <v>2.9073071976666669E-3</v>
      </c>
      <c r="I109" s="75">
        <f t="shared" si="11"/>
        <v>5.6254665084712327E-5</v>
      </c>
      <c r="J109" s="75">
        <v>9.5000000000000001E-2</v>
      </c>
      <c r="K109" s="75"/>
      <c r="L109" s="75">
        <v>8.0479999999999996E-2</v>
      </c>
      <c r="M109" s="75"/>
      <c r="N109" s="75"/>
      <c r="O109" s="75"/>
      <c r="P109" s="75"/>
    </row>
    <row r="110" spans="1:16" x14ac:dyDescent="0.15">
      <c r="A110" s="36">
        <v>296</v>
      </c>
      <c r="B110" s="75">
        <f>LP_254!B140</f>
        <v>3.5534840058644318E-3</v>
      </c>
      <c r="C110" s="75">
        <f t="shared" si="7"/>
        <v>1.3552218923793377E-3</v>
      </c>
      <c r="D110" s="75">
        <v>1.0120000000000001E-3</v>
      </c>
      <c r="E110" s="75">
        <f t="shared" si="10"/>
        <v>0.36194563662374823</v>
      </c>
      <c r="F110" s="75">
        <f t="shared" si="8"/>
        <v>1.2861680307349088E-3</v>
      </c>
      <c r="G110" s="75">
        <f t="shared" si="9"/>
        <v>2.5205253525826133E-4</v>
      </c>
      <c r="H110" s="75">
        <f>ABS(Absorbance!B108)</f>
        <v>2.7085301309999997E-3</v>
      </c>
      <c r="I110" s="75">
        <f t="shared" si="11"/>
        <v>2.5170657593566551E-4</v>
      </c>
      <c r="J110" s="75">
        <v>0.08</v>
      </c>
      <c r="K110" s="75"/>
      <c r="L110" s="75">
        <v>7.0000000000000007E-2</v>
      </c>
      <c r="M110" s="75"/>
      <c r="N110" s="75"/>
      <c r="O110" s="75"/>
      <c r="P110" s="75"/>
    </row>
    <row r="111" spans="1:16" x14ac:dyDescent="0.15">
      <c r="A111" s="36">
        <v>297</v>
      </c>
      <c r="B111" s="75">
        <f>LP_254!B141</f>
        <v>3.2764398575973442E-3</v>
      </c>
      <c r="C111" s="75">
        <f t="shared" si="7"/>
        <v>1.2495632502502283E-3</v>
      </c>
      <c r="D111" s="75">
        <f>AVERAGE(D110,D112)</f>
        <v>9.6610000000000012E-4</v>
      </c>
      <c r="E111" s="75">
        <f t="shared" si="10"/>
        <v>0.34552932761087274</v>
      </c>
      <c r="F111" s="75">
        <f t="shared" si="8"/>
        <v>1.1321060609530739E-3</v>
      </c>
      <c r="G111" s="75">
        <f t="shared" si="9"/>
        <v>2.3240148861391376E-4</v>
      </c>
      <c r="H111" s="75">
        <f>ABS(Absorbance!B109)</f>
        <v>2.6421787529999998E-3</v>
      </c>
      <c r="I111" s="75">
        <f t="shared" si="11"/>
        <v>2.3209030899989206E-4</v>
      </c>
      <c r="J111" s="75">
        <v>7.1000000000000008E-2</v>
      </c>
      <c r="K111" s="75"/>
      <c r="L111" s="75">
        <v>0.06</v>
      </c>
      <c r="M111" s="75"/>
      <c r="N111" s="75"/>
      <c r="O111" s="75"/>
      <c r="P111" s="75"/>
    </row>
    <row r="112" spans="1:16" x14ac:dyDescent="0.15">
      <c r="A112" s="36">
        <v>298</v>
      </c>
      <c r="B112" s="75">
        <f>LP_254!B142</f>
        <v>3.5464518049655992E-4</v>
      </c>
      <c r="C112" s="75">
        <f t="shared" si="7"/>
        <v>1.3525399631532655E-4</v>
      </c>
      <c r="D112" s="75">
        <v>9.2020000000000003E-4</v>
      </c>
      <c r="E112" s="75">
        <f t="shared" si="10"/>
        <v>0.32911301859799719</v>
      </c>
      <c r="F112" s="75">
        <f t="shared" si="8"/>
        <v>1.167183458844544E-4</v>
      </c>
      <c r="G112" s="75">
        <f t="shared" si="9"/>
        <v>2.5155373350143026E-5</v>
      </c>
      <c r="H112" s="75">
        <f>ABS(Absorbance!B110)</f>
        <v>2.3455930250000003E-3</v>
      </c>
      <c r="I112" s="75">
        <f t="shared" si="11"/>
        <v>2.5125468818688675E-5</v>
      </c>
      <c r="J112" s="75">
        <v>6.2000000000000006E-2</v>
      </c>
      <c r="K112" s="75"/>
      <c r="L112" s="75">
        <v>5.3400000000000003E-2</v>
      </c>
      <c r="M112" s="75"/>
      <c r="N112" s="75"/>
      <c r="O112" s="75"/>
      <c r="P112" s="75"/>
    </row>
    <row r="113" spans="1:16" x14ac:dyDescent="0.15">
      <c r="A113" s="36">
        <v>299</v>
      </c>
      <c r="B113" s="75">
        <f>LP_254!B143</f>
        <v>1.7526957526815888E-4</v>
      </c>
      <c r="C113" s="75">
        <f t="shared" si="7"/>
        <v>6.6844022677303407E-5</v>
      </c>
      <c r="D113" s="75">
        <f>AVERAGE(D112,D114)</f>
        <v>8.8164999999999999E-4</v>
      </c>
      <c r="E113" s="75">
        <f t="shared" si="10"/>
        <v>0.31532546494992847</v>
      </c>
      <c r="F113" s="75">
        <f t="shared" si="8"/>
        <v>5.5266960313008681E-5</v>
      </c>
      <c r="G113" s="75">
        <f t="shared" si="9"/>
        <v>1.2432064060812181E-5</v>
      </c>
      <c r="H113" s="75">
        <f>ABS(Absorbance!B111)</f>
        <v>2.3566098729999999E-3</v>
      </c>
      <c r="I113" s="75">
        <f t="shared" si="11"/>
        <v>1.2417215550386896E-5</v>
      </c>
      <c r="J113" s="75">
        <v>5.3000000000000005E-2</v>
      </c>
      <c r="K113" s="75"/>
      <c r="L113" s="75">
        <v>4.6800000000000001E-2</v>
      </c>
      <c r="M113" s="75"/>
      <c r="N113" s="75"/>
      <c r="O113" s="75"/>
      <c r="P113" s="75"/>
    </row>
    <row r="114" spans="1:16" x14ac:dyDescent="0.15">
      <c r="A114" s="36">
        <v>300</v>
      </c>
      <c r="B114" s="75">
        <f>LP_254!B144</f>
        <v>2.3377074048518815E-4</v>
      </c>
      <c r="C114" s="75">
        <f t="shared" si="7"/>
        <v>8.9155100960187729E-5</v>
      </c>
      <c r="D114" s="75">
        <v>8.4309999999999995E-4</v>
      </c>
      <c r="E114" s="75">
        <f t="shared" si="10"/>
        <v>0.30153791130185981</v>
      </c>
      <c r="F114" s="75">
        <f t="shared" si="8"/>
        <v>7.049074080939275E-5</v>
      </c>
      <c r="G114" s="75">
        <f t="shared" si="9"/>
        <v>1.6581616157903338E-5</v>
      </c>
      <c r="H114" s="75">
        <f>ABS(Absorbance!B112)</f>
        <v>2.2459966909999999E-3</v>
      </c>
      <c r="I114" s="75">
        <f t="shared" si="11"/>
        <v>1.6562740410209368E-5</v>
      </c>
      <c r="J114" s="75">
        <v>4.4999999999999998E-2</v>
      </c>
      <c r="K114" s="75"/>
      <c r="L114" s="75">
        <v>4.0239999999999998E-2</v>
      </c>
      <c r="M114" s="75"/>
      <c r="N114" s="75"/>
      <c r="O114" s="75"/>
      <c r="P114" s="75"/>
    </row>
    <row r="115" spans="1:16" x14ac:dyDescent="0.15">
      <c r="A115" s="36">
        <v>301</v>
      </c>
      <c r="B115" s="75">
        <f>LP_254!B145</f>
        <v>1.3107273262520295E-3</v>
      </c>
      <c r="C115" s="75">
        <f t="shared" si="7"/>
        <v>4.9988303438120308E-4</v>
      </c>
      <c r="D115" s="75">
        <f>AVERAGE(D114,D116)</f>
        <v>8.0044999999999997E-4</v>
      </c>
      <c r="E115" s="75">
        <f t="shared" si="10"/>
        <v>0.28628397711015735</v>
      </c>
      <c r="F115" s="75">
        <f t="shared" si="8"/>
        <v>3.7524023186639375E-4</v>
      </c>
      <c r="G115" s="75">
        <f t="shared" si="9"/>
        <v>9.2971333223642555E-5</v>
      </c>
      <c r="H115" s="75">
        <f>ABS(Absorbance!B113)</f>
        <v>2.3132527713333336E-3</v>
      </c>
      <c r="I115" s="75">
        <f t="shared" si="11"/>
        <v>9.2862332226520687E-5</v>
      </c>
      <c r="J115" s="75"/>
      <c r="K115" s="75"/>
      <c r="L115" s="75"/>
      <c r="M115" s="75"/>
      <c r="N115" s="75"/>
      <c r="O115" s="75"/>
      <c r="P115" s="75"/>
    </row>
    <row r="116" spans="1:16" x14ac:dyDescent="0.15">
      <c r="A116" s="36">
        <v>302</v>
      </c>
      <c r="B116" s="75">
        <f>LP_254!B146</f>
        <v>2.813958946768468E-3</v>
      </c>
      <c r="C116" s="75">
        <f t="shared" si="7"/>
        <v>1.0731830402567516E-3</v>
      </c>
      <c r="D116" s="75">
        <v>7.5779999999999999E-4</v>
      </c>
      <c r="E116" s="75">
        <f t="shared" si="10"/>
        <v>0.27103004291845495</v>
      </c>
      <c r="F116" s="75">
        <f t="shared" si="8"/>
        <v>7.6266741411342819E-4</v>
      </c>
      <c r="G116" s="75">
        <f t="shared" si="9"/>
        <v>1.9959720811325873E-4</v>
      </c>
      <c r="H116" s="75">
        <f>ABS(Absorbance!B114)</f>
        <v>2.0654142523333333E-3</v>
      </c>
      <c r="I116" s="75">
        <f t="shared" si="11"/>
        <v>1.9938825139656581E-4</v>
      </c>
      <c r="J116" s="75"/>
      <c r="K116" s="75"/>
      <c r="L116" s="75"/>
      <c r="M116" s="75"/>
      <c r="N116" s="75"/>
      <c r="O116" s="75"/>
      <c r="P116" s="75"/>
    </row>
    <row r="117" spans="1:16" x14ac:dyDescent="0.15">
      <c r="A117" s="36">
        <v>303</v>
      </c>
      <c r="B117" s="75">
        <f>LP_254!B147</f>
        <v>9.2139118997260636E-4</v>
      </c>
      <c r="C117" s="75">
        <f t="shared" si="7"/>
        <v>3.5139865834082044E-4</v>
      </c>
      <c r="D117" s="75">
        <f>AVERAGE(D116,D118)</f>
        <v>7.1604999999999998E-4</v>
      </c>
      <c r="E117" s="75">
        <f t="shared" si="10"/>
        <v>0.25609799713876968</v>
      </c>
      <c r="F117" s="75">
        <f t="shared" si="8"/>
        <v>2.3596643833329213E-4</v>
      </c>
      <c r="G117" s="75">
        <f t="shared" si="9"/>
        <v>6.5355292162269502E-5</v>
      </c>
      <c r="H117" s="75">
        <f>ABS(Absorbance!B115)</f>
        <v>2.06748369E-3</v>
      </c>
      <c r="I117" s="75">
        <f t="shared" si="11"/>
        <v>6.5286803725655933E-5</v>
      </c>
      <c r="J117" s="75"/>
      <c r="K117" s="75"/>
      <c r="L117" s="75"/>
      <c r="M117" s="75"/>
      <c r="N117" s="75"/>
      <c r="O117" s="75"/>
      <c r="P117" s="75"/>
    </row>
    <row r="118" spans="1:16" x14ac:dyDescent="0.15">
      <c r="A118" s="36">
        <v>304</v>
      </c>
      <c r="B118" s="75">
        <f>LP_254!B148</f>
        <v>1.9589436157220206E-4</v>
      </c>
      <c r="C118" s="75">
        <f t="shared" si="7"/>
        <v>7.470986979488044E-5</v>
      </c>
      <c r="D118" s="75">
        <v>6.7429999999999996E-4</v>
      </c>
      <c r="E118" s="75">
        <f t="shared" si="10"/>
        <v>0.24116595135908439</v>
      </c>
      <c r="F118" s="75">
        <f t="shared" si="8"/>
        <v>4.7243050074440574E-5</v>
      </c>
      <c r="G118" s="75">
        <f t="shared" si="9"/>
        <v>1.3895002874808429E-5</v>
      </c>
      <c r="H118" s="75">
        <f>ABS(Absorbance!B116)</f>
        <v>1.9218133143333333E-3</v>
      </c>
      <c r="I118" s="75">
        <f t="shared" si="11"/>
        <v>1.3881467021966021E-5</v>
      </c>
      <c r="J118" s="75"/>
      <c r="K118" s="75"/>
      <c r="L118" s="75"/>
      <c r="M118" s="75"/>
      <c r="N118" s="75"/>
      <c r="O118" s="75"/>
      <c r="P118" s="75"/>
    </row>
    <row r="119" spans="1:16" x14ac:dyDescent="0.15">
      <c r="A119" s="36">
        <v>305</v>
      </c>
      <c r="B119" s="75">
        <f>LP_254!B149</f>
        <v>2.0656749518649611E-4</v>
      </c>
      <c r="C119" s="75">
        <f t="shared" si="7"/>
        <v>7.8780371958534463E-5</v>
      </c>
      <c r="D119" s="75">
        <f>AVERAGE(D118,D120)</f>
        <v>6.3874999999999999E-4</v>
      </c>
      <c r="E119" s="75">
        <f t="shared" si="10"/>
        <v>0.22845135908440631</v>
      </c>
      <c r="F119" s="75">
        <f t="shared" si="8"/>
        <v>4.7190625018016598E-5</v>
      </c>
      <c r="G119" s="75">
        <f t="shared" si="9"/>
        <v>1.4652060000207974E-5</v>
      </c>
      <c r="H119" s="75">
        <f>ABS(Absorbance!B117)</f>
        <v>1.9576682629999999E-3</v>
      </c>
      <c r="I119" s="75">
        <f t="shared" si="11"/>
        <v>1.4637520539093292E-5</v>
      </c>
      <c r="J119" s="75"/>
      <c r="K119" s="75"/>
      <c r="L119" s="75"/>
      <c r="M119" s="75"/>
      <c r="N119" s="75"/>
      <c r="O119" s="75"/>
      <c r="P119" s="75"/>
    </row>
    <row r="120" spans="1:16" x14ac:dyDescent="0.15">
      <c r="A120" s="36">
        <v>306</v>
      </c>
      <c r="B120" s="75">
        <f>LP_254!B150</f>
        <v>1.7701675333761161E-4</v>
      </c>
      <c r="C120" s="75">
        <f t="shared" si="7"/>
        <v>6.7510358579111251E-5</v>
      </c>
      <c r="D120" s="75">
        <v>6.0320000000000003E-4</v>
      </c>
      <c r="E120" s="75">
        <f t="shared" si="10"/>
        <v>0.2157367668097282</v>
      </c>
      <c r="F120" s="75">
        <f t="shared" si="8"/>
        <v>3.8189022036211495E-5</v>
      </c>
      <c r="G120" s="75">
        <f t="shared" si="9"/>
        <v>1.2555993326070284E-5</v>
      </c>
      <c r="H120" s="75">
        <f>ABS(Absorbance!B118)</f>
        <v>1.9459796989999998E-3</v>
      </c>
      <c r="I120" s="75">
        <f t="shared" si="11"/>
        <v>1.254360816613957E-5</v>
      </c>
      <c r="J120" s="75"/>
      <c r="K120" s="75"/>
      <c r="L120" s="75"/>
      <c r="M120" s="75"/>
      <c r="N120" s="75"/>
      <c r="O120" s="75"/>
      <c r="P120" s="75"/>
    </row>
    <row r="121" spans="1:16" x14ac:dyDescent="0.15">
      <c r="A121" s="36">
        <v>307</v>
      </c>
      <c r="B121" s="75">
        <f>LP_254!B151</f>
        <v>1.9584687092102351E-4</v>
      </c>
      <c r="C121" s="75">
        <f t="shared" si="7"/>
        <v>7.469175788835313E-5</v>
      </c>
      <c r="D121" s="75">
        <f>AVERAGE(D120,D122)</f>
        <v>5.6704999999999993E-4</v>
      </c>
      <c r="E121" s="75">
        <f t="shared" si="10"/>
        <v>0.20280758226037193</v>
      </c>
      <c r="F121" s="75">
        <f t="shared" si="8"/>
        <v>3.9719230384751922E-5</v>
      </c>
      <c r="G121" s="75">
        <f t="shared" si="9"/>
        <v>1.3891634310601902E-5</v>
      </c>
      <c r="H121" s="75">
        <f>ABS(Absorbance!B119)</f>
        <v>1.850131084E-3</v>
      </c>
      <c r="I121" s="75">
        <f t="shared" si="11"/>
        <v>1.387860617857716E-5</v>
      </c>
      <c r="J121" s="75"/>
      <c r="K121" s="75"/>
      <c r="L121" s="75"/>
      <c r="M121" s="75"/>
      <c r="N121" s="75"/>
      <c r="O121" s="75"/>
      <c r="P121" s="75"/>
    </row>
    <row r="122" spans="1:16" x14ac:dyDescent="0.15">
      <c r="A122" s="36">
        <v>308</v>
      </c>
      <c r="B122" s="75">
        <f>LP_254!B152</f>
        <v>1.9417943681605975E-4</v>
      </c>
      <c r="C122" s="75">
        <f t="shared" si="7"/>
        <v>7.4055834608716158E-5</v>
      </c>
      <c r="D122" s="75">
        <v>5.3089999999999995E-4</v>
      </c>
      <c r="E122" s="75">
        <f t="shared" si="10"/>
        <v>0.18987839771101572</v>
      </c>
      <c r="F122" s="75">
        <f t="shared" si="8"/>
        <v>3.6870480331060839E-5</v>
      </c>
      <c r="G122" s="75">
        <f t="shared" si="9"/>
        <v>1.3773361372595539E-5</v>
      </c>
      <c r="H122" s="75">
        <f>ABS(Absorbance!B120)</f>
        <v>1.7135373783333334E-3</v>
      </c>
      <c r="I122" s="75">
        <f t="shared" si="11"/>
        <v>1.3761397276651539E-5</v>
      </c>
      <c r="J122" s="75"/>
      <c r="K122" s="75"/>
      <c r="L122" s="75"/>
      <c r="M122" s="75"/>
      <c r="N122" s="75"/>
      <c r="O122" s="75"/>
      <c r="P122" s="75"/>
    </row>
    <row r="123" spans="1:16" x14ac:dyDescent="0.15">
      <c r="A123" s="36">
        <v>309</v>
      </c>
      <c r="B123" s="75">
        <f>LP_254!B153</f>
        <v>2.13199615988633E-4</v>
      </c>
      <c r="C123" s="75">
        <f t="shared" si="7"/>
        <v>8.1309719294593143E-5</v>
      </c>
      <c r="D123" s="75">
        <f>AVERAGE(D122,D124)</f>
        <v>4.9859999999999998E-4</v>
      </c>
      <c r="E123" s="75">
        <f t="shared" si="10"/>
        <v>0.17832618025751074</v>
      </c>
      <c r="F123" s="75">
        <f t="shared" si="8"/>
        <v>3.8019073151621035E-5</v>
      </c>
      <c r="G123" s="75">
        <f t="shared" si="9"/>
        <v>1.512248363502915E-5</v>
      </c>
      <c r="H123" s="75">
        <f>ABS(Absorbance!B121)</f>
        <v>1.8036440399999999E-3</v>
      </c>
      <c r="I123" s="75">
        <f t="shared" si="11"/>
        <v>1.5108657299623176E-5</v>
      </c>
      <c r="J123" s="75"/>
      <c r="K123" s="75"/>
      <c r="L123" s="75"/>
      <c r="M123" s="75"/>
      <c r="N123" s="75"/>
      <c r="O123" s="75"/>
      <c r="P123" s="75"/>
    </row>
    <row r="124" spans="1:16" x14ac:dyDescent="0.15">
      <c r="A124" s="36">
        <v>310</v>
      </c>
      <c r="B124" s="75">
        <f>LP_254!B154</f>
        <v>2.353707035667653E-4</v>
      </c>
      <c r="C124" s="75">
        <f t="shared" si="7"/>
        <v>8.9765292251769069E-5</v>
      </c>
      <c r="D124" s="75">
        <v>4.663E-4</v>
      </c>
      <c r="E124" s="75">
        <f t="shared" si="10"/>
        <v>0.16677396280400572</v>
      </c>
      <c r="F124" s="75">
        <f t="shared" si="8"/>
        <v>3.9253704961796375E-5</v>
      </c>
      <c r="G124" s="75">
        <f t="shared" si="9"/>
        <v>1.6695103301890932E-5</v>
      </c>
      <c r="H124" s="75">
        <f>ABS(Absorbance!B122)</f>
        <v>1.8023827580000002E-3</v>
      </c>
      <c r="I124" s="75">
        <f t="shared" si="11"/>
        <v>1.6679849803740795E-5</v>
      </c>
      <c r="J124" s="75"/>
      <c r="K124" s="75"/>
      <c r="L124" s="75"/>
      <c r="M124" s="75"/>
      <c r="N124" s="75"/>
      <c r="O124" s="75"/>
      <c r="P124" s="75"/>
    </row>
    <row r="125" spans="1:16" x14ac:dyDescent="0.15">
      <c r="A125" s="36">
        <v>311</v>
      </c>
      <c r="B125" s="75">
        <f>LP_254!B155</f>
        <v>1.8813638287447588E-3</v>
      </c>
      <c r="C125" s="75">
        <f t="shared" si="7"/>
        <v>7.1751144624197306E-4</v>
      </c>
      <c r="D125" s="75">
        <f>AVERAGE(D124,D126)</f>
        <v>4.3970000000000001E-4</v>
      </c>
      <c r="E125" s="75">
        <f t="shared" si="10"/>
        <v>0.15726037195994277</v>
      </c>
      <c r="F125" s="75">
        <f t="shared" si="8"/>
        <v>2.9586397550038283E-4</v>
      </c>
      <c r="G125" s="75">
        <f t="shared" si="9"/>
        <v>1.3344720899143315E-4</v>
      </c>
      <c r="H125" s="75">
        <f>ABS(Absorbance!B123)</f>
        <v>1.8006717239999999E-3</v>
      </c>
      <c r="I125" s="75">
        <f t="shared" si="11"/>
        <v>1.3332540048724284E-4</v>
      </c>
      <c r="J125" s="75"/>
      <c r="K125" s="75"/>
      <c r="L125" s="75"/>
      <c r="M125" s="75"/>
      <c r="N125" s="75"/>
      <c r="O125" s="75"/>
      <c r="P125" s="75"/>
    </row>
    <row r="126" spans="1:16" x14ac:dyDescent="0.15">
      <c r="A126" s="36">
        <v>312</v>
      </c>
      <c r="B126" s="75">
        <f>LP_254!B156</f>
        <v>1.4269531011995722E-2</v>
      </c>
      <c r="C126" s="75">
        <f t="shared" si="7"/>
        <v>5.4420902949127454E-3</v>
      </c>
      <c r="D126" s="75">
        <v>4.1310000000000001E-4</v>
      </c>
      <c r="E126" s="75">
        <f t="shared" si="10"/>
        <v>0.14774678111587983</v>
      </c>
      <c r="F126" s="75">
        <f t="shared" si="8"/>
        <v>2.1082772750555911E-3</v>
      </c>
      <c r="G126" s="75">
        <f t="shared" si="9"/>
        <v>1.0121535548166813E-3</v>
      </c>
      <c r="H126" s="75">
        <f>ABS(Absorbance!B124)</f>
        <v>1.6781829373333334E-3</v>
      </c>
      <c r="I126" s="75">
        <f t="shared" si="11"/>
        <v>1.0112924871950562E-3</v>
      </c>
      <c r="J126" s="75"/>
      <c r="K126" s="75"/>
      <c r="L126" s="75"/>
      <c r="M126" s="75"/>
      <c r="N126" s="75"/>
      <c r="O126" s="75"/>
      <c r="P126" s="75"/>
    </row>
    <row r="127" spans="1:16" x14ac:dyDescent="0.15">
      <c r="A127" s="36">
        <v>313</v>
      </c>
      <c r="B127" s="75">
        <f>LP_254!B157</f>
        <v>1.7969647769601738E-2</v>
      </c>
      <c r="C127" s="75">
        <f t="shared" si="7"/>
        <v>6.8532347452583114E-3</v>
      </c>
      <c r="D127" s="75">
        <f>AVERAGE(D126,D128)</f>
        <v>3.8805000000000003E-4</v>
      </c>
      <c r="E127" s="75">
        <f t="shared" si="10"/>
        <v>0.13878755364806869</v>
      </c>
      <c r="F127" s="75">
        <f t="shared" si="8"/>
        <v>2.4939634538604992E-3</v>
      </c>
      <c r="G127" s="75">
        <f t="shared" si="9"/>
        <v>1.2746069126950434E-3</v>
      </c>
      <c r="H127" s="75">
        <f>ABS(Absorbance!B125)</f>
        <v>1.6608143923333334E-3</v>
      </c>
      <c r="I127" s="75">
        <f t="shared" si="11"/>
        <v>1.2735337848295307E-3</v>
      </c>
      <c r="J127" s="75"/>
      <c r="K127" s="75"/>
      <c r="L127" s="75"/>
      <c r="M127" s="75"/>
      <c r="N127" s="75"/>
      <c r="O127" s="75"/>
      <c r="P127" s="75"/>
    </row>
    <row r="128" spans="1:16" x14ac:dyDescent="0.15">
      <c r="A128" s="36">
        <v>314</v>
      </c>
      <c r="B128" s="75">
        <f>LP_254!B158</f>
        <v>2.96599195090296E-3</v>
      </c>
      <c r="C128" s="75">
        <f t="shared" si="7"/>
        <v>1.1311651376088798E-3</v>
      </c>
      <c r="D128" s="75">
        <v>3.6299999999999999E-4</v>
      </c>
      <c r="E128" s="75">
        <f t="shared" si="10"/>
        <v>0.12982832618025753</v>
      </c>
      <c r="F128" s="75">
        <f t="shared" si="8"/>
        <v>3.8506977044984784E-4</v>
      </c>
      <c r="G128" s="75">
        <f t="shared" si="9"/>
        <v>2.1038107658481709E-4</v>
      </c>
      <c r="H128" s="75">
        <f>ABS(Absorbance!B126)</f>
        <v>1.6318468456666668E-3</v>
      </c>
      <c r="I128" s="75">
        <f t="shared" si="11"/>
        <v>2.1020703844795509E-4</v>
      </c>
      <c r="J128" s="75"/>
      <c r="K128" s="75"/>
      <c r="L128" s="75"/>
      <c r="M128" s="75"/>
      <c r="N128" s="75"/>
      <c r="O128" s="75"/>
      <c r="P128" s="75"/>
    </row>
    <row r="129" spans="1:16" x14ac:dyDescent="0.15">
      <c r="A129" s="36">
        <v>315</v>
      </c>
      <c r="B129" s="75">
        <f>LP_254!B159</f>
        <v>2.4039330502035128E-4</v>
      </c>
      <c r="C129" s="75">
        <f t="shared" si="7"/>
        <v>9.1680803742847291E-5</v>
      </c>
      <c r="D129" s="75">
        <f>AVERAGE(D128,D130)</f>
        <v>3.3754999999999999E-4</v>
      </c>
      <c r="E129" s="75">
        <f t="shared" si="10"/>
        <v>0.12072603719599428</v>
      </c>
      <c r="F129" s="75">
        <f t="shared" si="8"/>
        <v>2.9021731083554927E-5</v>
      </c>
      <c r="G129" s="75">
        <f t="shared" si="9"/>
        <v>1.7051361956180333E-5</v>
      </c>
      <c r="H129" s="75">
        <f>ABS(Absorbance!B127)</f>
        <v>1.6031072009999999E-3</v>
      </c>
      <c r="I129" s="75">
        <f t="shared" si="11"/>
        <v>1.7037504477674488E-5</v>
      </c>
      <c r="J129" s="75"/>
      <c r="K129" s="75"/>
      <c r="L129" s="75"/>
      <c r="M129" s="75"/>
      <c r="N129" s="75"/>
      <c r="O129" s="75"/>
      <c r="P129" s="75"/>
    </row>
    <row r="130" spans="1:16" x14ac:dyDescent="0.15">
      <c r="A130" s="36">
        <v>316</v>
      </c>
      <c r="B130" s="75">
        <f>LP_254!B160</f>
        <v>1.7633798119213271E-4</v>
      </c>
      <c r="C130" s="75">
        <f t="shared" si="7"/>
        <v>6.7251489573377102E-5</v>
      </c>
      <c r="D130" s="75">
        <v>3.121E-4</v>
      </c>
      <c r="E130" s="75">
        <f t="shared" si="10"/>
        <v>0.11162374821173104</v>
      </c>
      <c r="F130" s="75">
        <f t="shared" si="8"/>
        <v>1.9683506412755586E-5</v>
      </c>
      <c r="G130" s="75">
        <f t="shared" si="9"/>
        <v>1.250784727001704E-5</v>
      </c>
      <c r="H130" s="75">
        <f>ABS(Absorbance!B128)</f>
        <v>1.5152431246666668E-3</v>
      </c>
      <c r="I130" s="75">
        <f t="shared" si="11"/>
        <v>1.249823910691267E-5</v>
      </c>
      <c r="J130" s="75"/>
      <c r="K130" s="75"/>
      <c r="L130" s="75"/>
      <c r="M130" s="75"/>
      <c r="N130" s="75"/>
      <c r="O130" s="75"/>
      <c r="P130" s="75"/>
    </row>
    <row r="131" spans="1:16" x14ac:dyDescent="0.15">
      <c r="A131" s="36">
        <v>317</v>
      </c>
      <c r="B131" s="75">
        <f>LP_254!B161</f>
        <v>1.7593295698020066E-4</v>
      </c>
      <c r="C131" s="75">
        <f t="shared" si="7"/>
        <v>6.7097022104817202E-5</v>
      </c>
      <c r="D131" s="75">
        <f>AVERAGE(D130,D132)</f>
        <v>2.9074999999999999E-4</v>
      </c>
      <c r="E131" s="75">
        <f t="shared" si="10"/>
        <v>0.10398783977110157</v>
      </c>
      <c r="F131" s="75">
        <f t="shared" si="8"/>
        <v>1.8294888140913211E-5</v>
      </c>
      <c r="G131" s="75">
        <f t="shared" si="9"/>
        <v>1.2479118456466741E-5</v>
      </c>
      <c r="H131" s="75">
        <f>ABS(Absorbance!B129)</f>
        <v>1.5568330030000001E-3</v>
      </c>
      <c r="I131" s="75">
        <f t="shared" si="11"/>
        <v>1.2469269384612577E-5</v>
      </c>
      <c r="J131" s="75"/>
      <c r="K131" s="75"/>
      <c r="L131" s="75"/>
      <c r="M131" s="75"/>
      <c r="N131" s="75"/>
      <c r="O131" s="75"/>
      <c r="P131" s="75"/>
    </row>
    <row r="132" spans="1:16" x14ac:dyDescent="0.15">
      <c r="A132" s="36">
        <v>318</v>
      </c>
      <c r="B132" s="75">
        <f>LP_254!B162</f>
        <v>2.0543983963406808E-4</v>
      </c>
      <c r="C132" s="75">
        <f t="shared" si="7"/>
        <v>7.8350308536498088E-5</v>
      </c>
      <c r="D132" s="75">
        <v>2.6939999999999999E-4</v>
      </c>
      <c r="E132" s="75">
        <f t="shared" si="10"/>
        <v>9.635193133047211E-2</v>
      </c>
      <c r="F132" s="75">
        <f t="shared" si="8"/>
        <v>1.9794525320964931E-5</v>
      </c>
      <c r="G132" s="75">
        <f t="shared" si="9"/>
        <v>1.457207414958406E-5</v>
      </c>
      <c r="H132" s="75">
        <f>ABS(Absorbance!B130)</f>
        <v>1.5829051843333332E-3</v>
      </c>
      <c r="I132" s="75">
        <f t="shared" si="11"/>
        <v>1.4560380722410695E-5</v>
      </c>
      <c r="J132" s="75"/>
      <c r="K132" s="75"/>
      <c r="L132" s="75"/>
      <c r="M132" s="75"/>
      <c r="N132" s="75"/>
      <c r="O132" s="75"/>
      <c r="P132" s="75"/>
    </row>
    <row r="133" spans="1:16" x14ac:dyDescent="0.15">
      <c r="A133" s="36">
        <v>319</v>
      </c>
      <c r="B133" s="75">
        <f>LP_254!B163</f>
        <v>1.7242226788174631E-4</v>
      </c>
      <c r="C133" s="75">
        <f t="shared" si="7"/>
        <v>6.5758121263921067E-5</v>
      </c>
      <c r="D133" s="75">
        <f>AVERAGE(D132,D134)</f>
        <v>2.4939999999999999E-4</v>
      </c>
      <c r="E133" s="75">
        <f t="shared" si="10"/>
        <v>8.919885550786838E-2</v>
      </c>
      <c r="F133" s="75">
        <f t="shared" si="8"/>
        <v>1.5379868959122864E-5</v>
      </c>
      <c r="G133" s="75">
        <f t="shared" si="9"/>
        <v>1.2230101411136407E-5</v>
      </c>
      <c r="H133" s="75">
        <f>ABS(Absorbance!B131)</f>
        <v>1.5757411016666667E-3</v>
      </c>
      <c r="I133" s="75">
        <f t="shared" si="11"/>
        <v>1.2220331704689179E-5</v>
      </c>
      <c r="J133" s="75"/>
      <c r="K133" s="75"/>
      <c r="L133" s="75"/>
      <c r="M133" s="75"/>
      <c r="N133" s="75"/>
      <c r="O133" s="75"/>
      <c r="P133" s="75"/>
    </row>
    <row r="134" spans="1:16" x14ac:dyDescent="0.15">
      <c r="A134" s="36">
        <v>320</v>
      </c>
      <c r="B134" s="75">
        <f>LP_254!B164</f>
        <v>1.6338121512747092E-4</v>
      </c>
      <c r="C134" s="75">
        <f t="shared" si="7"/>
        <v>6.2310059417426306E-5</v>
      </c>
      <c r="D134" s="75">
        <v>2.2939999999999999E-4</v>
      </c>
      <c r="E134" s="75">
        <f t="shared" si="10"/>
        <v>8.2045779685264664E-2</v>
      </c>
      <c r="F134" s="75">
        <f t="shared" si="8"/>
        <v>1.3404739181059309E-5</v>
      </c>
      <c r="G134" s="75">
        <f t="shared" si="9"/>
        <v>1.1588809579132101E-5</v>
      </c>
      <c r="H134" s="75">
        <f>ABS(Absorbance!B132)</f>
        <v>1.4859127113333332E-3</v>
      </c>
      <c r="I134" s="75">
        <f t="shared" si="11"/>
        <v>1.1580079626119494E-5</v>
      </c>
      <c r="J134" s="75"/>
      <c r="K134" s="75"/>
      <c r="L134" s="75"/>
      <c r="M134" s="75"/>
      <c r="N134" s="75"/>
      <c r="O134" s="75"/>
      <c r="P134" s="75"/>
    </row>
    <row r="135" spans="1:16" x14ac:dyDescent="0.15">
      <c r="A135" s="36">
        <v>321</v>
      </c>
      <c r="B135" s="75">
        <f>LP_254!B165</f>
        <v>1.7654323047866594E-4</v>
      </c>
      <c r="C135" s="75">
        <f t="shared" si="7"/>
        <v>6.7329767209085059E-5</v>
      </c>
      <c r="D135" s="75">
        <f>AVERAGE(D134,D136)</f>
        <v>2.1159999999999999E-4</v>
      </c>
      <c r="E135" s="75">
        <f t="shared" si="10"/>
        <v>7.5679542203147349E-2</v>
      </c>
      <c r="F135" s="75">
        <f t="shared" si="8"/>
        <v>1.3360710861690169E-5</v>
      </c>
      <c r="G135" s="75">
        <f t="shared" si="9"/>
        <v>1.2522405828025259E-5</v>
      </c>
      <c r="H135" s="75">
        <f>ABS(Absorbance!B133)</f>
        <v>1.5422600943333332E-3</v>
      </c>
      <c r="I135" s="75">
        <f t="shared" si="11"/>
        <v>1.2512615056762924E-5</v>
      </c>
      <c r="J135" s="75"/>
      <c r="K135" s="75"/>
      <c r="L135" s="75"/>
      <c r="M135" s="75"/>
      <c r="N135" s="75"/>
      <c r="O135" s="75"/>
      <c r="P135" s="75"/>
    </row>
    <row r="136" spans="1:16" x14ac:dyDescent="0.15">
      <c r="A136" s="36">
        <v>322</v>
      </c>
      <c r="B136" s="75">
        <f>LP_254!B166</f>
        <v>1.7822663671172184E-4</v>
      </c>
      <c r="C136" s="75">
        <f t="shared" si="7"/>
        <v>6.7971781912694277E-5</v>
      </c>
      <c r="D136" s="75">
        <v>1.9379999999999999E-4</v>
      </c>
      <c r="E136" s="75">
        <f t="shared" si="10"/>
        <v>6.9313304721030047E-2</v>
      </c>
      <c r="F136" s="75">
        <f t="shared" si="8"/>
        <v>1.2353477179803897E-5</v>
      </c>
      <c r="G136" s="75">
        <f t="shared" si="9"/>
        <v>1.264181168667301E-5</v>
      </c>
      <c r="H136" s="75">
        <f>ABS(Absorbance!B134)</f>
        <v>1.5244970953333335E-3</v>
      </c>
      <c r="I136" s="75">
        <f t="shared" si="11"/>
        <v>1.2632041338630566E-5</v>
      </c>
      <c r="J136" s="75"/>
      <c r="K136" s="75"/>
      <c r="L136" s="75"/>
      <c r="M136" s="75"/>
      <c r="N136" s="75"/>
      <c r="O136" s="75"/>
      <c r="P136" s="75"/>
    </row>
    <row r="137" spans="1:16" x14ac:dyDescent="0.15">
      <c r="A137" s="36">
        <v>323</v>
      </c>
      <c r="B137" s="75">
        <f>LP_254!B167</f>
        <v>1.691960075547163E-4</v>
      </c>
      <c r="C137" s="75">
        <f t="shared" si="7"/>
        <v>6.4527695400602079E-5</v>
      </c>
      <c r="D137" s="75">
        <f>AVERAGE(D136,D138)</f>
        <v>1.783E-4</v>
      </c>
      <c r="E137" s="75">
        <f t="shared" si="10"/>
        <v>6.3769670958512159E-2</v>
      </c>
      <c r="F137" s="75">
        <f t="shared" si="8"/>
        <v>1.0789573729258197E-5</v>
      </c>
      <c r="G137" s="75">
        <f t="shared" si="9"/>
        <v>1.2001259211906291E-5</v>
      </c>
      <c r="H137" s="75">
        <f>ABS(Absorbance!B135)</f>
        <v>1.4518264213333335E-3</v>
      </c>
      <c r="I137" s="75">
        <f t="shared" si="11"/>
        <v>1.1992425844431506E-5</v>
      </c>
      <c r="J137" s="75"/>
      <c r="K137" s="75"/>
      <c r="L137" s="75"/>
      <c r="M137" s="75"/>
      <c r="N137" s="75"/>
      <c r="O137" s="75"/>
      <c r="P137" s="75"/>
    </row>
    <row r="138" spans="1:16" x14ac:dyDescent="0.15">
      <c r="A138" s="36">
        <v>324</v>
      </c>
      <c r="B138" s="75">
        <f>LP_254!B168</f>
        <v>1.0290398861144325E-4</v>
      </c>
      <c r="C138" s="75">
        <f t="shared" si="7"/>
        <v>3.9245354122666725E-5</v>
      </c>
      <c r="D138" s="75">
        <v>1.628E-4</v>
      </c>
      <c r="E138" s="75">
        <f t="shared" si="10"/>
        <v>5.8226037195994278E-2</v>
      </c>
      <c r="F138" s="75">
        <f t="shared" si="8"/>
        <v>5.9916914685060663E-6</v>
      </c>
      <c r="G138" s="75">
        <f t="shared" si="9"/>
        <v>7.2990932771602427E-6</v>
      </c>
      <c r="H138" s="75">
        <f>ABS(Absorbance!B136)</f>
        <v>1.4213146640000001E-3</v>
      </c>
      <c r="I138" s="75">
        <f t="shared" si="11"/>
        <v>7.2938337292427912E-6</v>
      </c>
      <c r="J138" s="75"/>
      <c r="K138" s="75"/>
      <c r="L138" s="75"/>
      <c r="M138" s="75"/>
      <c r="N138" s="75"/>
      <c r="O138" s="75"/>
      <c r="P138" s="75"/>
    </row>
    <row r="139" spans="1:16" x14ac:dyDescent="0.15">
      <c r="A139" s="36">
        <v>325</v>
      </c>
      <c r="B139" s="75">
        <f>LP_254!B169</f>
        <v>1.1104772539108799E-4</v>
      </c>
      <c r="C139" s="75">
        <f t="shared" si="7"/>
        <v>4.2351199076896246E-5</v>
      </c>
      <c r="D139" s="75">
        <f>AVERAGE(D138,D140)</f>
        <v>1.493E-4</v>
      </c>
      <c r="E139" s="75">
        <f t="shared" si="10"/>
        <v>5.3397711015736767E-2</v>
      </c>
      <c r="F139" s="75">
        <f t="shared" si="8"/>
        <v>5.9296943493882103E-6</v>
      </c>
      <c r="G139" s="75">
        <f t="shared" si="9"/>
        <v>7.8767374985491253E-6</v>
      </c>
      <c r="H139" s="75">
        <f>ABS(Absorbance!B137)</f>
        <v>1.52732071E-3</v>
      </c>
      <c r="I139" s="75">
        <f t="shared" si="11"/>
        <v>7.8706386153658323E-6</v>
      </c>
      <c r="J139" s="75"/>
      <c r="K139" s="75"/>
      <c r="L139" s="75"/>
      <c r="M139" s="75"/>
      <c r="N139" s="75"/>
      <c r="O139" s="75"/>
      <c r="P139" s="75"/>
    </row>
    <row r="140" spans="1:16" x14ac:dyDescent="0.15">
      <c r="A140" s="36">
        <v>326</v>
      </c>
      <c r="B140" s="75">
        <f>LP_254!B170</f>
        <v>1.2205958300017967E-4</v>
      </c>
      <c r="C140" s="75">
        <f t="shared" si="7"/>
        <v>4.6550883241219563E-5</v>
      </c>
      <c r="D140" s="75">
        <v>1.3579999999999999E-4</v>
      </c>
      <c r="E140" s="75">
        <f t="shared" si="10"/>
        <v>4.8569384835479255E-2</v>
      </c>
      <c r="F140" s="75">
        <f t="shared" si="8"/>
        <v>5.9283588595938478E-6</v>
      </c>
      <c r="G140" s="75">
        <f t="shared" si="9"/>
        <v>8.6578206900574947E-6</v>
      </c>
      <c r="H140" s="75">
        <f>ABS(Absorbance!B138)</f>
        <v>1.4433240673333333E-3</v>
      </c>
      <c r="I140" s="75">
        <f t="shared" si="11"/>
        <v>8.651485517119136E-6</v>
      </c>
      <c r="J140" s="75"/>
      <c r="K140" s="75"/>
      <c r="L140" s="75"/>
      <c r="M140" s="75"/>
      <c r="N140" s="75"/>
      <c r="O140" s="75"/>
      <c r="P140" s="75"/>
    </row>
    <row r="141" spans="1:16" x14ac:dyDescent="0.15">
      <c r="A141" s="36">
        <v>327</v>
      </c>
      <c r="B141" s="75">
        <f>LP_254!B171</f>
        <v>1.3666897268267854E-4</v>
      </c>
      <c r="C141" s="75">
        <f t="shared" si="7"/>
        <v>5.2122588277558096E-5</v>
      </c>
      <c r="D141" s="75">
        <f>AVERAGE(D140,D142)</f>
        <v>1.2464999999999999E-4</v>
      </c>
      <c r="E141" s="75">
        <f t="shared" si="10"/>
        <v>4.4581545064377684E-2</v>
      </c>
      <c r="F141" s="75">
        <f t="shared" si="8"/>
        <v>6.0929139645550361E-6</v>
      </c>
      <c r="G141" s="75">
        <f t="shared" si="9"/>
        <v>9.6940807947808158E-6</v>
      </c>
      <c r="H141" s="75">
        <f>ABS(Absorbance!B139)</f>
        <v>1.3594874956666669E-3</v>
      </c>
      <c r="I141" s="75">
        <f t="shared" si="11"/>
        <v>9.6873991990428005E-6</v>
      </c>
      <c r="J141" s="75"/>
      <c r="K141" s="75"/>
      <c r="L141" s="75"/>
      <c r="M141" s="75"/>
      <c r="N141" s="75"/>
      <c r="O141" s="75"/>
      <c r="P141" s="75"/>
    </row>
    <row r="142" spans="1:16" x14ac:dyDescent="0.15">
      <c r="A142" s="36">
        <v>328</v>
      </c>
      <c r="B142" s="75">
        <f>LP_254!B172</f>
        <v>1.3287916085023219E-4</v>
      </c>
      <c r="C142" s="75">
        <f t="shared" ref="C142:C205" si="12">B142/$B$10</f>
        <v>5.0677236066923865E-5</v>
      </c>
      <c r="D142" s="75">
        <v>1.1349999999999999E-4</v>
      </c>
      <c r="E142" s="75">
        <f t="shared" si="10"/>
        <v>4.0593705293276106E-2</v>
      </c>
      <c r="F142" s="75">
        <f t="shared" ref="F142:F205" si="13">B142*E142</f>
        <v>5.394057495172158E-6</v>
      </c>
      <c r="G142" s="75">
        <f t="shared" ref="G142:G205" si="14">$C$4*C142</f>
        <v>9.4252652664307766E-6</v>
      </c>
      <c r="H142" s="75">
        <f>ABS(Absorbance!B140)</f>
        <v>1.3031448469999999E-3</v>
      </c>
      <c r="I142" s="75">
        <f t="shared" si="11"/>
        <v>9.4190380653642041E-6</v>
      </c>
      <c r="J142" s="75"/>
      <c r="K142" s="75"/>
      <c r="L142" s="75"/>
      <c r="M142" s="75"/>
      <c r="N142" s="75"/>
      <c r="O142" s="75"/>
      <c r="P142" s="75"/>
    </row>
    <row r="143" spans="1:16" x14ac:dyDescent="0.15">
      <c r="A143" s="36">
        <v>329</v>
      </c>
      <c r="B143" s="75">
        <f>LP_254!B173</f>
        <v>6.7644458735319985E-5</v>
      </c>
      <c r="C143" s="75">
        <f t="shared" si="12"/>
        <v>2.5798132543994846E-5</v>
      </c>
      <c r="D143" s="75">
        <f>AVERAGE(D142,D144)</f>
        <v>1.04255E-4</v>
      </c>
      <c r="E143" s="75">
        <f t="shared" ref="E143:E206" si="15">D143/$C$7</f>
        <v>3.7287195994277537E-2</v>
      </c>
      <c r="F143" s="75">
        <f t="shared" si="13"/>
        <v>2.5222721907906956E-6</v>
      </c>
      <c r="G143" s="75">
        <f t="shared" si="14"/>
        <v>4.7980959791213745E-6</v>
      </c>
      <c r="H143" s="75">
        <f>ABS(Absorbance!B141)</f>
        <v>1.3447931656666665E-3</v>
      </c>
      <c r="I143" s="75">
        <f t="shared" ref="I143:I206" si="16">IF(H143="","",IF(H143=0,0,G143*(1-EXP(-H143*LN(10)*$C$2))/(H143*LN(10)*$C$2)))</f>
        <v>4.7948246448366528E-6</v>
      </c>
      <c r="J143" s="75"/>
      <c r="K143" s="75"/>
      <c r="L143" s="75"/>
      <c r="M143" s="75"/>
      <c r="N143" s="75"/>
      <c r="O143" s="75"/>
      <c r="P143" s="75"/>
    </row>
    <row r="144" spans="1:16" x14ac:dyDescent="0.15">
      <c r="A144" s="36">
        <v>330</v>
      </c>
      <c r="B144" s="75">
        <f>LP_254!B174</f>
        <v>8.8699771338724865E-5</v>
      </c>
      <c r="C144" s="75">
        <f t="shared" si="12"/>
        <v>3.3828173074340065E-5</v>
      </c>
      <c r="D144" s="75">
        <v>9.501E-5</v>
      </c>
      <c r="E144" s="75">
        <f t="shared" si="15"/>
        <v>3.3980686695278969E-2</v>
      </c>
      <c r="F144" s="75">
        <f t="shared" si="13"/>
        <v>3.014079139804095E-6</v>
      </c>
      <c r="G144" s="75">
        <f t="shared" si="14"/>
        <v>6.2915724978238731E-6</v>
      </c>
      <c r="H144" s="75">
        <f>ABS(Absorbance!B142)</f>
        <v>1.3985185650000002E-3</v>
      </c>
      <c r="I144" s="75">
        <f t="shared" si="16"/>
        <v>6.2871116228232241E-6</v>
      </c>
      <c r="J144" s="75"/>
      <c r="K144" s="75"/>
      <c r="L144" s="75"/>
      <c r="M144" s="75"/>
      <c r="N144" s="75"/>
      <c r="O144" s="75"/>
      <c r="P144" s="75"/>
    </row>
    <row r="145" spans="1:16" x14ac:dyDescent="0.15">
      <c r="A145" s="36">
        <v>331</v>
      </c>
      <c r="B145" s="75">
        <f>LP_254!B175</f>
        <v>1.047478414615039E-4</v>
      </c>
      <c r="C145" s="75">
        <f t="shared" si="12"/>
        <v>3.9948559693482388E-5</v>
      </c>
      <c r="D145" s="75">
        <f>AVERAGE(D144,D146)</f>
        <v>8.7090000000000008E-5</v>
      </c>
      <c r="E145" s="75">
        <f t="shared" si="15"/>
        <v>3.1148068669527903E-2</v>
      </c>
      <c r="F145" s="75">
        <f t="shared" si="13"/>
        <v>3.2626929588277454E-6</v>
      </c>
      <c r="G145" s="75">
        <f t="shared" si="14"/>
        <v>7.4298797911093611E-6</v>
      </c>
      <c r="H145" s="75">
        <f>ABS(Absorbance!B143)</f>
        <v>1.3526095230000001E-3</v>
      </c>
      <c r="I145" s="75">
        <f t="shared" si="16"/>
        <v>7.4247846809144872E-6</v>
      </c>
      <c r="J145" s="75"/>
      <c r="K145" s="75"/>
      <c r="L145" s="75"/>
      <c r="M145" s="75"/>
      <c r="N145" s="75"/>
      <c r="O145" s="75"/>
      <c r="P145" s="75"/>
    </row>
    <row r="146" spans="1:16" x14ac:dyDescent="0.15">
      <c r="A146" s="36">
        <v>332</v>
      </c>
      <c r="B146" s="75">
        <f>LP_254!B176</f>
        <v>9.8582196065829559E-5</v>
      </c>
      <c r="C146" s="75">
        <f t="shared" si="12"/>
        <v>3.759711598159967E-5</v>
      </c>
      <c r="D146" s="75">
        <v>7.9170000000000003E-5</v>
      </c>
      <c r="E146" s="75">
        <f t="shared" si="15"/>
        <v>2.8315450643776826E-2</v>
      </c>
      <c r="F146" s="75">
        <f t="shared" si="13"/>
        <v>2.7913993070571271E-6</v>
      </c>
      <c r="G146" s="75">
        <f t="shared" si="14"/>
        <v>6.9925437707647036E-6</v>
      </c>
      <c r="H146" s="75">
        <f>ABS(Absorbance!B144)</f>
        <v>1.38128285E-3</v>
      </c>
      <c r="I146" s="75">
        <f t="shared" si="16"/>
        <v>6.9876469641127879E-6</v>
      </c>
      <c r="J146" s="75"/>
      <c r="K146" s="75"/>
      <c r="L146" s="75"/>
      <c r="M146" s="75"/>
      <c r="N146" s="75"/>
      <c r="O146" s="75"/>
      <c r="P146" s="75"/>
    </row>
    <row r="147" spans="1:16" x14ac:dyDescent="0.15">
      <c r="A147" s="36">
        <v>333</v>
      </c>
      <c r="B147" s="75">
        <f>LP_254!B177</f>
        <v>6.3765021611354147E-4</v>
      </c>
      <c r="C147" s="75">
        <f t="shared" si="12"/>
        <v>2.4318599186920207E-4</v>
      </c>
      <c r="D147" s="75">
        <f>AVERAGE(D146,D148)</f>
        <v>7.2924999999999997E-5</v>
      </c>
      <c r="E147" s="75">
        <f t="shared" si="15"/>
        <v>2.6081902718168813E-2</v>
      </c>
      <c r="F147" s="75">
        <f t="shared" si="13"/>
        <v>1.6631130904892707E-5</v>
      </c>
      <c r="G147" s="75">
        <f t="shared" si="14"/>
        <v>4.5229232301074837E-5</v>
      </c>
      <c r="H147" s="75">
        <f>ABS(Absorbance!B145)</f>
        <v>1.1793657516666666E-3</v>
      </c>
      <c r="I147" s="75">
        <f t="shared" si="16"/>
        <v>4.5202186956580105E-5</v>
      </c>
      <c r="J147" s="75"/>
      <c r="K147" s="75"/>
      <c r="L147" s="75"/>
      <c r="M147" s="75"/>
      <c r="N147" s="75"/>
      <c r="O147" s="75"/>
      <c r="P147" s="75"/>
    </row>
    <row r="148" spans="1:16" x14ac:dyDescent="0.15">
      <c r="A148" s="36">
        <v>334</v>
      </c>
      <c r="B148" s="75">
        <f>LP_254!B178</f>
        <v>1.319559613864452E-3</v>
      </c>
      <c r="C148" s="75">
        <f t="shared" si="12"/>
        <v>5.0325147772086398E-4</v>
      </c>
      <c r="D148" s="75">
        <v>6.6680000000000005E-5</v>
      </c>
      <c r="E148" s="75">
        <f t="shared" si="15"/>
        <v>2.3848354792560804E-2</v>
      </c>
      <c r="F148" s="75">
        <f t="shared" si="13"/>
        <v>3.146932584137399E-5</v>
      </c>
      <c r="G148" s="75">
        <f t="shared" si="14"/>
        <v>9.3597817114147536E-5</v>
      </c>
      <c r="H148" s="75">
        <f>ABS(Absorbance!B146)</f>
        <v>1.2494806043333335E-3</v>
      </c>
      <c r="I148" s="75">
        <f t="shared" si="16"/>
        <v>9.3538523252719824E-5</v>
      </c>
      <c r="J148" s="75"/>
      <c r="K148" s="75"/>
      <c r="L148" s="75"/>
      <c r="M148" s="75"/>
      <c r="N148" s="75"/>
      <c r="O148" s="75"/>
      <c r="P148" s="75"/>
    </row>
    <row r="149" spans="1:16" x14ac:dyDescent="0.15">
      <c r="A149" s="36">
        <v>335</v>
      </c>
      <c r="B149" s="75">
        <f>LP_254!B179</f>
        <v>2.9356597705288285E-4</v>
      </c>
      <c r="C149" s="75">
        <f t="shared" si="12"/>
        <v>1.1195971004884701E-4</v>
      </c>
      <c r="D149" s="75">
        <f>AVERAGE(D148,D150)</f>
        <v>6.1169999999999999E-5</v>
      </c>
      <c r="E149" s="75">
        <f t="shared" si="15"/>
        <v>2.1877682403433477E-2</v>
      </c>
      <c r="F149" s="75">
        <f t="shared" si="13"/>
        <v>6.4225432104166112E-6</v>
      </c>
      <c r="G149" s="75">
        <f t="shared" si="14"/>
        <v>2.0822958161520603E-5</v>
      </c>
      <c r="H149" s="75">
        <f>ABS(Absorbance!B147)</f>
        <v>1.278092425E-3</v>
      </c>
      <c r="I149" s="75">
        <f t="shared" si="16"/>
        <v>2.0809464960783596E-5</v>
      </c>
      <c r="J149" s="75"/>
      <c r="K149" s="75"/>
      <c r="L149" s="75"/>
      <c r="M149" s="75"/>
      <c r="N149" s="75"/>
      <c r="O149" s="75"/>
      <c r="P149" s="75"/>
    </row>
    <row r="150" spans="1:16" x14ac:dyDescent="0.15">
      <c r="A150" s="36">
        <v>336</v>
      </c>
      <c r="B150" s="75">
        <f>LP_254!B180</f>
        <v>6.3809746302634734E-5</v>
      </c>
      <c r="C150" s="75">
        <f t="shared" si="12"/>
        <v>2.4335656216205642E-5</v>
      </c>
      <c r="D150" s="75">
        <v>5.5659999999999999E-5</v>
      </c>
      <c r="E150" s="75">
        <f t="shared" si="15"/>
        <v>1.9907010014306153E-2</v>
      </c>
      <c r="F150" s="75">
        <f t="shared" si="13"/>
        <v>1.2702612586568846E-6</v>
      </c>
      <c r="G150" s="75">
        <f t="shared" si="14"/>
        <v>4.5260956017313073E-6</v>
      </c>
      <c r="H150" s="75">
        <f>ABS(Absorbance!B148)</f>
        <v>1.1951636793000001E-3</v>
      </c>
      <c r="I150" s="75">
        <f t="shared" si="16"/>
        <v>4.5233529315832908E-6</v>
      </c>
      <c r="J150" s="75"/>
      <c r="K150" s="75"/>
      <c r="L150" s="75"/>
      <c r="M150" s="75"/>
      <c r="N150" s="75"/>
      <c r="O150" s="75"/>
      <c r="P150" s="75"/>
    </row>
    <row r="151" spans="1:16" x14ac:dyDescent="0.15">
      <c r="A151" s="36">
        <v>337</v>
      </c>
      <c r="B151" s="75">
        <f>LP_254!B181</f>
        <v>5.7429755861566624E-5</v>
      </c>
      <c r="C151" s="75">
        <f t="shared" si="12"/>
        <v>2.1902465943043549E-5</v>
      </c>
      <c r="D151" s="75">
        <f>AVERAGE(D150,D152)</f>
        <v>5.0974999999999999E-5</v>
      </c>
      <c r="E151" s="75">
        <f t="shared" si="15"/>
        <v>1.8231402002861229E-2</v>
      </c>
      <c r="F151" s="75">
        <f t="shared" si="13"/>
        <v>1.0470249660383971E-6</v>
      </c>
      <c r="G151" s="75">
        <f t="shared" si="14"/>
        <v>4.0735558511820429E-6</v>
      </c>
      <c r="H151" s="75">
        <f>ABS(Absorbance!B149)</f>
        <v>1.1470932706333333E-3</v>
      </c>
      <c r="I151" s="75">
        <f t="shared" si="16"/>
        <v>4.0711866500299838E-6</v>
      </c>
      <c r="J151" s="75"/>
      <c r="K151" s="75"/>
      <c r="L151" s="75"/>
      <c r="M151" s="75"/>
      <c r="N151" s="75"/>
      <c r="O151" s="75"/>
      <c r="P151" s="75"/>
    </row>
    <row r="152" spans="1:16" x14ac:dyDescent="0.15">
      <c r="A152" s="36">
        <v>338</v>
      </c>
      <c r="B152" s="75">
        <f>LP_254!B182</f>
        <v>8.6171373211770609E-5</v>
      </c>
      <c r="C152" s="75">
        <f t="shared" si="12"/>
        <v>3.2863896750415603E-5</v>
      </c>
      <c r="D152" s="75">
        <v>4.6289999999999999E-5</v>
      </c>
      <c r="E152" s="75">
        <f t="shared" si="15"/>
        <v>1.6555793991416309E-2</v>
      </c>
      <c r="F152" s="75">
        <f t="shared" si="13"/>
        <v>1.4266355028515242E-6</v>
      </c>
      <c r="G152" s="75">
        <f t="shared" si="14"/>
        <v>6.1122304332502545E-6</v>
      </c>
      <c r="H152" s="75">
        <f>ABS(Absorbance!B150)</f>
        <v>1.1351124267666667E-3</v>
      </c>
      <c r="I152" s="75">
        <f t="shared" si="16"/>
        <v>6.1087126434592552E-6</v>
      </c>
      <c r="J152" s="75"/>
      <c r="K152" s="75"/>
      <c r="L152" s="75"/>
      <c r="M152" s="75"/>
      <c r="N152" s="75"/>
      <c r="O152" s="75"/>
      <c r="P152" s="75"/>
    </row>
    <row r="153" spans="1:16" x14ac:dyDescent="0.15">
      <c r="A153" s="36">
        <v>339</v>
      </c>
      <c r="B153" s="75">
        <f>LP_254!B183</f>
        <v>9.8039892193710066E-5</v>
      </c>
      <c r="C153" s="75">
        <f t="shared" si="12"/>
        <v>3.7390293021764892E-5</v>
      </c>
      <c r="D153" s="75">
        <f>AVERAGE(D152,D154)</f>
        <v>4.2530000000000001E-5</v>
      </c>
      <c r="E153" s="75">
        <f t="shared" si="15"/>
        <v>1.521101573676681E-2</v>
      </c>
      <c r="F153" s="75">
        <f t="shared" si="13"/>
        <v>1.4912863429894455E-6</v>
      </c>
      <c r="G153" s="75">
        <f t="shared" si="14"/>
        <v>6.9540775596821415E-6</v>
      </c>
      <c r="H153" s="75">
        <f>ABS(Absorbance!B151)</f>
        <v>1.243920958E-3</v>
      </c>
      <c r="I153" s="75">
        <f t="shared" si="16"/>
        <v>6.9496917717696434E-6</v>
      </c>
      <c r="J153" s="75"/>
      <c r="K153" s="75"/>
      <c r="L153" s="75"/>
      <c r="M153" s="75"/>
      <c r="N153" s="75"/>
      <c r="O153" s="75"/>
      <c r="P153" s="75"/>
    </row>
    <row r="154" spans="1:16" x14ac:dyDescent="0.15">
      <c r="A154" s="36">
        <v>340</v>
      </c>
      <c r="B154" s="75">
        <f>LP_254!B184</f>
        <v>9.0643999853664238E-5</v>
      </c>
      <c r="C154" s="75">
        <f t="shared" si="12"/>
        <v>3.4569659751326827E-5</v>
      </c>
      <c r="D154" s="75">
        <v>3.8770000000000003E-5</v>
      </c>
      <c r="E154" s="75">
        <f t="shared" si="15"/>
        <v>1.3866237482117311E-2</v>
      </c>
      <c r="F154" s="75">
        <f t="shared" si="13"/>
        <v>1.2568912282999152E-6</v>
      </c>
      <c r="G154" s="75">
        <f t="shared" si="14"/>
        <v>6.4294787682624439E-6</v>
      </c>
      <c r="H154" s="75">
        <f>ABS(Absorbance!B152)</f>
        <v>9.6916025106666675E-4</v>
      </c>
      <c r="I154" s="75">
        <f t="shared" si="16"/>
        <v>6.4263192053009185E-6</v>
      </c>
      <c r="J154" s="75"/>
      <c r="K154" s="75"/>
      <c r="L154" s="75"/>
      <c r="M154" s="75"/>
      <c r="N154" s="75"/>
      <c r="O154" s="75"/>
      <c r="P154" s="75"/>
    </row>
    <row r="155" spans="1:16" x14ac:dyDescent="0.15">
      <c r="A155" s="36">
        <v>341</v>
      </c>
      <c r="B155" s="75">
        <f>LP_254!B185</f>
        <v>1.1303947602931829E-4</v>
      </c>
      <c r="C155" s="75">
        <f t="shared" si="12"/>
        <v>4.3110809663192827E-5</v>
      </c>
      <c r="D155" s="75">
        <f>AVERAGE(D154,D156)</f>
        <v>3.5685000000000001E-5</v>
      </c>
      <c r="E155" s="75">
        <f t="shared" si="15"/>
        <v>1.2762875536480688E-2</v>
      </c>
      <c r="F155" s="75">
        <f t="shared" si="13"/>
        <v>1.4427087632711815E-6</v>
      </c>
      <c r="G155" s="75">
        <f t="shared" si="14"/>
        <v>8.0180145655458233E-6</v>
      </c>
      <c r="H155" s="75">
        <f>ABS(Absorbance!B153)</f>
        <v>1.1622529323333335E-3</v>
      </c>
      <c r="I155" s="75">
        <f t="shared" si="16"/>
        <v>8.0132896419128347E-6</v>
      </c>
      <c r="J155" s="75"/>
      <c r="K155" s="75"/>
      <c r="L155" s="75"/>
      <c r="M155" s="75"/>
      <c r="N155" s="75"/>
      <c r="O155" s="75"/>
      <c r="P155" s="75"/>
    </row>
    <row r="156" spans="1:16" x14ac:dyDescent="0.15">
      <c r="A156" s="36">
        <v>342</v>
      </c>
      <c r="B156" s="75">
        <f>LP_254!B186</f>
        <v>1.1073854872563567E-4</v>
      </c>
      <c r="C156" s="75">
        <f t="shared" si="12"/>
        <v>4.2233285788151357E-5</v>
      </c>
      <c r="D156" s="75">
        <v>3.26E-5</v>
      </c>
      <c r="E156" s="75">
        <f t="shared" si="15"/>
        <v>1.1659513590844063E-2</v>
      </c>
      <c r="F156" s="75">
        <f t="shared" si="13"/>
        <v>1.2911576138968966E-6</v>
      </c>
      <c r="G156" s="75">
        <f t="shared" si="14"/>
        <v>7.8548072570617996E-6</v>
      </c>
      <c r="H156" s="75">
        <f>ABS(Absorbance!B154)</f>
        <v>1.0938713093333332E-3</v>
      </c>
      <c r="I156" s="75">
        <f t="shared" si="16"/>
        <v>7.8504507431350088E-6</v>
      </c>
      <c r="J156" s="75"/>
      <c r="K156" s="75"/>
      <c r="L156" s="75"/>
      <c r="M156" s="75"/>
      <c r="N156" s="75"/>
      <c r="O156" s="75"/>
      <c r="P156" s="75"/>
    </row>
    <row r="157" spans="1:16" x14ac:dyDescent="0.15">
      <c r="A157" s="36">
        <v>343</v>
      </c>
      <c r="B157" s="75">
        <f>LP_254!B187</f>
        <v>6.9804247559896368E-5</v>
      </c>
      <c r="C157" s="75">
        <f t="shared" si="12"/>
        <v>2.6621829257741591E-5</v>
      </c>
      <c r="D157" s="75">
        <f>AVERAGE(D156,D158)</f>
        <v>2.9995E-5</v>
      </c>
      <c r="E157" s="75">
        <f t="shared" si="15"/>
        <v>1.0727825464949929E-2</v>
      </c>
      <c r="F157" s="75">
        <f t="shared" si="13"/>
        <v>7.4884778453472517E-7</v>
      </c>
      <c r="G157" s="75">
        <f t="shared" si="14"/>
        <v>4.9512921797961288E-6</v>
      </c>
      <c r="H157" s="75">
        <f>ABS(Absorbance!B155)</f>
        <v>1.1047737205999999E-3</v>
      </c>
      <c r="I157" s="75">
        <f t="shared" si="16"/>
        <v>4.9485186832338627E-6</v>
      </c>
      <c r="J157" s="75"/>
      <c r="K157" s="75"/>
      <c r="L157" s="75"/>
      <c r="M157" s="75"/>
      <c r="N157" s="75"/>
      <c r="O157" s="75"/>
      <c r="P157" s="75"/>
    </row>
    <row r="158" spans="1:16" x14ac:dyDescent="0.15">
      <c r="A158" s="36">
        <v>344</v>
      </c>
      <c r="B158" s="75">
        <f>LP_254!B188</f>
        <v>8.345450908918398E-5</v>
      </c>
      <c r="C158" s="75">
        <f t="shared" si="12"/>
        <v>3.1827743574694837E-5</v>
      </c>
      <c r="D158" s="75">
        <v>2.739E-5</v>
      </c>
      <c r="E158" s="75">
        <f t="shared" si="15"/>
        <v>9.7961373390557938E-3</v>
      </c>
      <c r="F158" s="75">
        <f t="shared" si="13"/>
        <v>8.1753183260112633E-7</v>
      </c>
      <c r="G158" s="75">
        <f t="shared" si="14"/>
        <v>5.9195202679814543E-6</v>
      </c>
      <c r="H158" s="75">
        <f>ABS(Absorbance!B156)</f>
        <v>9.4026957703333342E-4</v>
      </c>
      <c r="I158" s="75">
        <f t="shared" si="16"/>
        <v>5.916697996468258E-6</v>
      </c>
      <c r="J158" s="75"/>
      <c r="K158" s="75"/>
      <c r="L158" s="75"/>
      <c r="M158" s="75"/>
      <c r="N158" s="75"/>
      <c r="O158" s="75"/>
      <c r="P158" s="75"/>
    </row>
    <row r="159" spans="1:16" x14ac:dyDescent="0.15">
      <c r="A159" s="36">
        <v>345</v>
      </c>
      <c r="B159" s="75">
        <f>LP_254!B189</f>
        <v>6.6645970551581929E-5</v>
      </c>
      <c r="C159" s="75">
        <f t="shared" si="12"/>
        <v>2.5417330760829168E-5</v>
      </c>
      <c r="D159" s="75">
        <f>AVERAGE(D158,D160)</f>
        <v>2.5190000000000001E-5</v>
      </c>
      <c r="E159" s="75">
        <f t="shared" si="15"/>
        <v>9.0092989985693858E-3</v>
      </c>
      <c r="F159" s="75">
        <f t="shared" si="13"/>
        <v>6.0043347574905187E-7</v>
      </c>
      <c r="G159" s="75">
        <f t="shared" si="14"/>
        <v>4.72727211225684E-6</v>
      </c>
      <c r="H159" s="75">
        <f>ABS(Absorbance!B157)</f>
        <v>9.9814190363333344E-4</v>
      </c>
      <c r="I159" s="75">
        <f t="shared" si="16"/>
        <v>4.7248795993535978E-6</v>
      </c>
      <c r="J159" s="75"/>
      <c r="K159" s="75"/>
      <c r="L159" s="75"/>
      <c r="M159" s="75"/>
      <c r="N159" s="75"/>
      <c r="O159" s="75"/>
      <c r="P159" s="75"/>
    </row>
    <row r="160" spans="1:16" x14ac:dyDescent="0.15">
      <c r="A160" s="36">
        <v>346</v>
      </c>
      <c r="B160" s="75">
        <f>LP_254!B190</f>
        <v>8.8789283564233394E-5</v>
      </c>
      <c r="C160" s="75">
        <f t="shared" si="12"/>
        <v>3.3862311099850961E-5</v>
      </c>
      <c r="D160" s="75">
        <v>2.2989999999999998E-5</v>
      </c>
      <c r="E160" s="75">
        <f t="shared" si="15"/>
        <v>8.2224606580829761E-3</v>
      </c>
      <c r="F160" s="75">
        <f t="shared" si="13"/>
        <v>7.3006639096628254E-7</v>
      </c>
      <c r="G160" s="75">
        <f t="shared" si="14"/>
        <v>6.2979216985910079E-6</v>
      </c>
      <c r="H160" s="75">
        <f>ABS(Absorbance!B158)</f>
        <v>1.0038177910333334E-3</v>
      </c>
      <c r="I160" s="75">
        <f t="shared" si="16"/>
        <v>6.2947161474473582E-6</v>
      </c>
      <c r="J160" s="75"/>
      <c r="K160" s="75"/>
      <c r="L160" s="75"/>
      <c r="M160" s="75"/>
      <c r="N160" s="75"/>
      <c r="O160" s="75"/>
      <c r="P160" s="75"/>
    </row>
    <row r="161" spans="1:16" x14ac:dyDescent="0.15">
      <c r="A161" s="36">
        <v>347</v>
      </c>
      <c r="B161" s="75">
        <f>LP_254!B191</f>
        <v>6.7030209812738472E-5</v>
      </c>
      <c r="C161" s="75">
        <f t="shared" si="12"/>
        <v>2.5563871299008494E-5</v>
      </c>
      <c r="D161" s="75">
        <f>AVERAGE(D160,D162)</f>
        <v>2.1225000000000001E-5</v>
      </c>
      <c r="E161" s="75">
        <f t="shared" si="15"/>
        <v>7.591201716738198E-3</v>
      </c>
      <c r="F161" s="75">
        <f t="shared" si="13"/>
        <v>5.0883984380378187E-7</v>
      </c>
      <c r="G161" s="75">
        <f t="shared" si="14"/>
        <v>4.7545266263507366E-6</v>
      </c>
      <c r="H161" s="75">
        <f>ABS(Absorbance!B159)</f>
        <v>9.0770225513333322E-4</v>
      </c>
      <c r="I161" s="75">
        <f t="shared" si="16"/>
        <v>4.7523382834412248E-6</v>
      </c>
      <c r="J161" s="75"/>
      <c r="K161" s="75"/>
      <c r="L161" s="75"/>
      <c r="M161" s="75"/>
      <c r="N161" s="75"/>
      <c r="O161" s="75"/>
      <c r="P161" s="75"/>
    </row>
    <row r="162" spans="1:16" x14ac:dyDescent="0.15">
      <c r="A162" s="36">
        <v>348</v>
      </c>
      <c r="B162" s="75">
        <f>LP_254!B192</f>
        <v>5.940278421803455E-5</v>
      </c>
      <c r="C162" s="75">
        <f t="shared" si="12"/>
        <v>2.2654936256279163E-5</v>
      </c>
      <c r="D162" s="75">
        <v>1.946E-5</v>
      </c>
      <c r="E162" s="75">
        <f t="shared" si="15"/>
        <v>6.9599427753934198E-3</v>
      </c>
      <c r="F162" s="75">
        <f t="shared" si="13"/>
        <v>4.1343997885656382E-7</v>
      </c>
      <c r="G162" s="75">
        <f t="shared" si="14"/>
        <v>4.213504926107795E-6</v>
      </c>
      <c r="H162" s="75">
        <f>ABS(Absorbance!B160)</f>
        <v>1.1221830306333334E-3</v>
      </c>
      <c r="I162" s="75">
        <f t="shared" si="16"/>
        <v>4.2111075267280813E-6</v>
      </c>
      <c r="J162" s="75"/>
      <c r="K162" s="75"/>
      <c r="L162" s="75"/>
      <c r="M162" s="75"/>
      <c r="N162" s="75"/>
      <c r="O162" s="75"/>
      <c r="P162" s="75"/>
    </row>
    <row r="163" spans="1:16" x14ac:dyDescent="0.15">
      <c r="A163" s="36">
        <v>349</v>
      </c>
      <c r="B163" s="75">
        <f>LP_254!B193</f>
        <v>8.6863204892322454E-5</v>
      </c>
      <c r="C163" s="75">
        <f t="shared" si="12"/>
        <v>3.3127746380181242E-5</v>
      </c>
      <c r="D163" s="75">
        <f>AVERAGE(D162,D164)</f>
        <v>1.8045000000000001E-5</v>
      </c>
      <c r="E163" s="75">
        <f t="shared" si="15"/>
        <v>6.4538626609442068E-3</v>
      </c>
      <c r="F163" s="75">
        <f t="shared" si="13"/>
        <v>5.6060319466450605E-7</v>
      </c>
      <c r="G163" s="75">
        <f t="shared" si="14"/>
        <v>6.1613028165133543E-6</v>
      </c>
      <c r="H163" s="75">
        <f>ABS(Absorbance!B161)</f>
        <v>8.4142064836666662E-4</v>
      </c>
      <c r="I163" s="75">
        <f t="shared" si="16"/>
        <v>6.1586740008747442E-6</v>
      </c>
      <c r="J163" s="75"/>
      <c r="K163" s="75"/>
      <c r="L163" s="75"/>
      <c r="M163" s="75"/>
      <c r="N163" s="75"/>
      <c r="O163" s="75"/>
      <c r="P163" s="75"/>
    </row>
    <row r="164" spans="1:16" x14ac:dyDescent="0.15">
      <c r="A164" s="36">
        <v>350</v>
      </c>
      <c r="B164" s="75">
        <f>LP_254!B194</f>
        <v>8.0878768668344071E-5</v>
      </c>
      <c r="C164" s="75">
        <f t="shared" si="12"/>
        <v>3.0845411924503703E-5</v>
      </c>
      <c r="D164" s="75">
        <v>1.6629999999999998E-5</v>
      </c>
      <c r="E164" s="75">
        <f t="shared" si="15"/>
        <v>5.9477825464949929E-3</v>
      </c>
      <c r="F164" s="75">
        <f t="shared" si="13"/>
        <v>4.8104932866758291E-7</v>
      </c>
      <c r="G164" s="75">
        <f t="shared" si="14"/>
        <v>5.7368201623475342E-6</v>
      </c>
      <c r="H164" s="75">
        <f>ABS(Absorbance!B162)</f>
        <v>1.0446387846999999E-3</v>
      </c>
      <c r="I164" s="75">
        <f t="shared" si="16"/>
        <v>5.7337815034384967E-6</v>
      </c>
      <c r="J164" s="75"/>
      <c r="K164" s="75"/>
      <c r="L164" s="75"/>
      <c r="M164" s="75"/>
      <c r="N164" s="75"/>
      <c r="O164" s="75"/>
      <c r="P164" s="75"/>
    </row>
    <row r="165" spans="1:16" x14ac:dyDescent="0.15">
      <c r="A165" s="36">
        <v>351</v>
      </c>
      <c r="B165" s="75">
        <f>LP_254!B195</f>
        <v>6.661714023508139E-5</v>
      </c>
      <c r="C165" s="75">
        <f t="shared" si="12"/>
        <v>2.5406335502085559E-5</v>
      </c>
      <c r="D165" s="75">
        <f>AVERAGE(D164,D166)</f>
        <v>1.5339999999999999E-5</v>
      </c>
      <c r="E165" s="75">
        <f t="shared" si="15"/>
        <v>5.4864091559370526E-3</v>
      </c>
      <c r="F165" s="75">
        <f t="shared" si="13"/>
        <v>3.6548888812809316E-7</v>
      </c>
      <c r="G165" s="75">
        <f t="shared" si="14"/>
        <v>4.7252271461463225E-6</v>
      </c>
      <c r="H165" s="75">
        <f>ABS(Absorbance!B163)</f>
        <v>1.0235958614666666E-3</v>
      </c>
      <c r="I165" s="75">
        <f t="shared" si="16"/>
        <v>4.7227747034268599E-6</v>
      </c>
      <c r="J165" s="75"/>
      <c r="K165" s="75"/>
      <c r="L165" s="75"/>
      <c r="M165" s="75"/>
      <c r="N165" s="75"/>
      <c r="O165" s="75"/>
      <c r="P165" s="75"/>
    </row>
    <row r="166" spans="1:16" x14ac:dyDescent="0.15">
      <c r="A166" s="36">
        <v>352</v>
      </c>
      <c r="B166" s="75">
        <f>LP_254!B196</f>
        <v>9.4328894012869657E-5</v>
      </c>
      <c r="C166" s="75">
        <f t="shared" si="12"/>
        <v>3.597499863210254E-5</v>
      </c>
      <c r="D166" s="75">
        <v>1.4049999999999999E-5</v>
      </c>
      <c r="E166" s="75">
        <f t="shared" si="15"/>
        <v>5.0250357653791131E-3</v>
      </c>
      <c r="F166" s="75">
        <f t="shared" si="13"/>
        <v>4.7400606612332574E-7</v>
      </c>
      <c r="G166" s="75">
        <f t="shared" si="14"/>
        <v>6.6908523704661616E-6</v>
      </c>
      <c r="H166" s="75">
        <f>ABS(Absorbance!B164)</f>
        <v>9.9328874290000014E-4</v>
      </c>
      <c r="I166" s="75">
        <f t="shared" si="16"/>
        <v>6.6874825320875049E-6</v>
      </c>
      <c r="J166" s="75"/>
      <c r="K166" s="75"/>
      <c r="L166" s="75"/>
      <c r="M166" s="75"/>
      <c r="N166" s="75"/>
      <c r="O166" s="75"/>
      <c r="P166" s="75"/>
    </row>
    <row r="167" spans="1:16" x14ac:dyDescent="0.15">
      <c r="A167" s="36">
        <v>353</v>
      </c>
      <c r="B167" s="75">
        <f>LP_254!B197</f>
        <v>6.3042447844591554E-5</v>
      </c>
      <c r="C167" s="75">
        <f t="shared" si="12"/>
        <v>2.4043025190819598E-5</v>
      </c>
      <c r="D167" s="75">
        <f>AVERAGE(D166,D168)</f>
        <v>1.3009999999999999E-5</v>
      </c>
      <c r="E167" s="75">
        <f t="shared" si="15"/>
        <v>4.6530758226037191E-3</v>
      </c>
      <c r="F167" s="75">
        <f t="shared" si="13"/>
        <v>2.9334128986342491E-7</v>
      </c>
      <c r="G167" s="75">
        <f t="shared" si="14"/>
        <v>4.4716702768022055E-6</v>
      </c>
      <c r="H167" s="75">
        <f>ABS(Absorbance!B165)</f>
        <v>1.0458330119666667E-3</v>
      </c>
      <c r="I167" s="75">
        <f t="shared" si="16"/>
        <v>4.469299031327513E-6</v>
      </c>
      <c r="J167" s="75"/>
      <c r="K167" s="75"/>
      <c r="L167" s="75"/>
      <c r="M167" s="75"/>
      <c r="N167" s="75"/>
      <c r="O167" s="75"/>
      <c r="P167" s="75"/>
    </row>
    <row r="168" spans="1:16" x14ac:dyDescent="0.15">
      <c r="A168" s="36">
        <v>354</v>
      </c>
      <c r="B168" s="75">
        <f>LP_254!B198</f>
        <v>9.1291794518999641E-5</v>
      </c>
      <c r="C168" s="75">
        <f t="shared" si="12"/>
        <v>3.4816714616574635E-5</v>
      </c>
      <c r="D168" s="75">
        <v>1.1970000000000001E-5</v>
      </c>
      <c r="E168" s="75">
        <f t="shared" si="15"/>
        <v>4.2811158798283268E-3</v>
      </c>
      <c r="F168" s="75">
        <f t="shared" si="13"/>
        <v>3.9083075121331396E-7</v>
      </c>
      <c r="G168" s="75">
        <f t="shared" si="14"/>
        <v>6.4754275575225336E-6</v>
      </c>
      <c r="H168" s="75">
        <f>ABS(Absorbance!B166)</f>
        <v>9.5676941159999996E-4</v>
      </c>
      <c r="I168" s="75">
        <f t="shared" si="16"/>
        <v>6.4722860854403717E-6</v>
      </c>
      <c r="J168" s="75"/>
      <c r="K168" s="75"/>
      <c r="L168" s="75"/>
      <c r="M168" s="75"/>
      <c r="N168" s="75"/>
      <c r="O168" s="75"/>
      <c r="P168" s="75"/>
    </row>
    <row r="169" spans="1:16" x14ac:dyDescent="0.15">
      <c r="A169" s="36">
        <v>355</v>
      </c>
      <c r="B169" s="75">
        <f>LP_254!B199</f>
        <v>1.0000453434822424E-4</v>
      </c>
      <c r="C169" s="75">
        <f t="shared" si="12"/>
        <v>3.8139565019076504E-5</v>
      </c>
      <c r="D169" s="75">
        <f>AVERAGE(D168,D170)</f>
        <v>1.1124999999999999E-5</v>
      </c>
      <c r="E169" s="75">
        <f t="shared" si="15"/>
        <v>3.9788984263233193E-3</v>
      </c>
      <c r="F169" s="75">
        <f t="shared" si="13"/>
        <v>3.9790788434334575E-7</v>
      </c>
      <c r="G169" s="75">
        <f t="shared" si="14"/>
        <v>7.0934317920645903E-6</v>
      </c>
      <c r="H169" s="75">
        <f>ABS(Absorbance!B167)</f>
        <v>1.0009084943999999E-3</v>
      </c>
      <c r="I169" s="75">
        <f t="shared" si="16"/>
        <v>7.0898317981697045E-6</v>
      </c>
      <c r="J169" s="75"/>
      <c r="K169" s="75"/>
      <c r="L169" s="75"/>
      <c r="M169" s="75"/>
      <c r="N169" s="75"/>
      <c r="O169" s="75"/>
      <c r="P169" s="75"/>
    </row>
    <row r="170" spans="1:16" x14ac:dyDescent="0.15">
      <c r="A170" s="36">
        <v>356</v>
      </c>
      <c r="B170" s="75">
        <f>LP_254!B200</f>
        <v>1.1698311382254337E-4</v>
      </c>
      <c r="C170" s="75">
        <f t="shared" si="12"/>
        <v>4.4614827766038646E-5</v>
      </c>
      <c r="D170" s="75">
        <v>1.028E-5</v>
      </c>
      <c r="E170" s="75">
        <f t="shared" si="15"/>
        <v>3.6766809728183119E-3</v>
      </c>
      <c r="F170" s="75">
        <f t="shared" si="13"/>
        <v>4.3010958873238404E-7</v>
      </c>
      <c r="G170" s="75">
        <f t="shared" si="14"/>
        <v>8.2977411387574212E-6</v>
      </c>
      <c r="H170" s="75">
        <f>ABS(Absorbance!B168)</f>
        <v>9.2927250093333342E-4</v>
      </c>
      <c r="I170" s="75">
        <f t="shared" si="16"/>
        <v>8.2938312493039513E-6</v>
      </c>
      <c r="J170" s="75"/>
      <c r="K170" s="75"/>
      <c r="L170" s="75"/>
      <c r="M170" s="75"/>
      <c r="N170" s="75"/>
      <c r="O170" s="75"/>
      <c r="P170" s="75"/>
    </row>
    <row r="171" spans="1:16" x14ac:dyDescent="0.15">
      <c r="A171" s="36">
        <v>357</v>
      </c>
      <c r="B171" s="75">
        <f>LP_254!B201</f>
        <v>1.3198750804707893E-4</v>
      </c>
      <c r="C171" s="75">
        <f t="shared" si="12"/>
        <v>5.033717898569303E-5</v>
      </c>
      <c r="D171" s="75">
        <f>AVERAGE(D170,D172)</f>
        <v>9.5590000000000011E-6</v>
      </c>
      <c r="E171" s="75">
        <f t="shared" si="15"/>
        <v>3.4188125894134484E-3</v>
      </c>
      <c r="F171" s="75">
        <f t="shared" si="13"/>
        <v>4.512405541566623E-7</v>
      </c>
      <c r="G171" s="75">
        <f t="shared" si="14"/>
        <v>9.3620193508071195E-6</v>
      </c>
      <c r="H171" s="75">
        <f>ABS(Absorbance!B169)</f>
        <v>8.8762608360000005E-4</v>
      </c>
      <c r="I171" s="75">
        <f t="shared" si="16"/>
        <v>9.3578056158414139E-6</v>
      </c>
      <c r="J171" s="75"/>
      <c r="K171" s="75"/>
      <c r="L171" s="75"/>
      <c r="M171" s="75"/>
      <c r="N171" s="75"/>
      <c r="O171" s="75"/>
      <c r="P171" s="75"/>
    </row>
    <row r="172" spans="1:16" x14ac:dyDescent="0.15">
      <c r="A172" s="36">
        <v>358</v>
      </c>
      <c r="B172" s="75">
        <f>LP_254!B202</f>
        <v>1.0328284238615442E-4</v>
      </c>
      <c r="C172" s="75">
        <f t="shared" si="12"/>
        <v>3.9389840752872966E-5</v>
      </c>
      <c r="D172" s="75">
        <v>8.8380000000000008E-6</v>
      </c>
      <c r="E172" s="75">
        <f t="shared" si="15"/>
        <v>3.1609442060085841E-3</v>
      </c>
      <c r="F172" s="75">
        <f t="shared" si="13"/>
        <v>3.2647130222061264E-7</v>
      </c>
      <c r="G172" s="75">
        <f t="shared" si="14"/>
        <v>7.3259657927676078E-6</v>
      </c>
      <c r="H172" s="75">
        <f>ABS(Absorbance!B170)</f>
        <v>9.7059175220000002E-4</v>
      </c>
      <c r="I172" s="75">
        <f t="shared" si="16"/>
        <v>7.3223603639423088E-6</v>
      </c>
      <c r="J172" s="75"/>
      <c r="K172" s="75"/>
      <c r="L172" s="75"/>
      <c r="M172" s="75"/>
      <c r="N172" s="75"/>
      <c r="O172" s="75"/>
      <c r="P172" s="75"/>
    </row>
    <row r="173" spans="1:16" x14ac:dyDescent="0.15">
      <c r="A173" s="36">
        <v>359</v>
      </c>
      <c r="B173" s="75">
        <f>LP_254!B203</f>
        <v>1.3798513887942332E-4</v>
      </c>
      <c r="C173" s="75">
        <f t="shared" si="12"/>
        <v>5.2624545579432675E-5</v>
      </c>
      <c r="D173" s="100">
        <f>AVERAGE(D172,D174)</f>
        <v>8.1659999999999994E-6</v>
      </c>
      <c r="E173" s="75">
        <f t="shared" si="15"/>
        <v>2.9206008583690986E-3</v>
      </c>
      <c r="F173" s="75">
        <f t="shared" si="13"/>
        <v>4.0299951505342304E-7</v>
      </c>
      <c r="G173" s="75">
        <f t="shared" si="14"/>
        <v>9.7874379130802821E-6</v>
      </c>
      <c r="H173" s="75">
        <f>ABS(Absorbance!B171)</f>
        <v>8.0682993083333327E-4</v>
      </c>
      <c r="I173" s="75">
        <f t="shared" si="16"/>
        <v>9.7834335770923244E-6</v>
      </c>
      <c r="J173" s="75"/>
      <c r="K173" s="75"/>
      <c r="L173" s="75"/>
      <c r="M173" s="75"/>
      <c r="N173" s="75"/>
      <c r="O173" s="75"/>
      <c r="P173" s="75"/>
    </row>
    <row r="174" spans="1:16" x14ac:dyDescent="0.15">
      <c r="A174" s="36">
        <v>360</v>
      </c>
      <c r="B174" s="75">
        <f>LP_254!B204</f>
        <v>1.2522611899035569E-4</v>
      </c>
      <c r="C174" s="75">
        <f t="shared" si="12"/>
        <v>4.7758531535066232E-5</v>
      </c>
      <c r="D174" s="100">
        <v>7.4939999999999997E-6</v>
      </c>
      <c r="E174" s="75">
        <f t="shared" si="15"/>
        <v>2.6802575107296137E-3</v>
      </c>
      <c r="F174" s="75">
        <f t="shared" si="13"/>
        <v>3.3563824596342114E-7</v>
      </c>
      <c r="G174" s="75">
        <f t="shared" si="14"/>
        <v>8.8824265762787921E-6</v>
      </c>
      <c r="H174" s="75">
        <f>ABS(Absorbance!B172)</f>
        <v>9.1057534653333323E-4</v>
      </c>
      <c r="I174" s="75">
        <f t="shared" si="16"/>
        <v>8.8783253685229335E-6</v>
      </c>
      <c r="J174" s="75"/>
      <c r="K174" s="75"/>
      <c r="L174" s="75"/>
      <c r="M174" s="75"/>
      <c r="N174" s="75"/>
      <c r="O174" s="75"/>
      <c r="P174" s="75"/>
    </row>
    <row r="175" spans="1:16" x14ac:dyDescent="0.15">
      <c r="A175" s="36">
        <v>361</v>
      </c>
      <c r="B175" s="75">
        <f>LP_254!B205</f>
        <v>1.2576282908197353E-4</v>
      </c>
      <c r="C175" s="75">
        <f t="shared" si="12"/>
        <v>4.7963221148082934E-5</v>
      </c>
      <c r="D175" s="100">
        <f>AVERAGE(D174,D176)</f>
        <v>7.0385000000000005E-6</v>
      </c>
      <c r="E175" s="75">
        <f t="shared" si="15"/>
        <v>2.5173462088698144E-3</v>
      </c>
      <c r="F175" s="75">
        <f t="shared" si="13"/>
        <v>3.165885810062485E-7</v>
      </c>
      <c r="G175" s="75">
        <f t="shared" si="14"/>
        <v>8.920496014347943E-6</v>
      </c>
      <c r="H175" s="75">
        <f>ABS(Absorbance!B173)</f>
        <v>8.6686775706666663E-4</v>
      </c>
      <c r="I175" s="75">
        <f t="shared" si="16"/>
        <v>8.9165748727375029E-6</v>
      </c>
      <c r="J175" s="75"/>
      <c r="K175" s="75"/>
      <c r="L175" s="75"/>
      <c r="M175" s="75"/>
      <c r="N175" s="75"/>
      <c r="O175" s="75"/>
      <c r="P175" s="75"/>
    </row>
    <row r="176" spans="1:16" x14ac:dyDescent="0.15">
      <c r="A176" s="36">
        <v>362</v>
      </c>
      <c r="B176" s="75">
        <f>LP_254!B206</f>
        <v>1.7383025516386335E-4</v>
      </c>
      <c r="C176" s="75">
        <f t="shared" si="12"/>
        <v>6.6295097140488309E-5</v>
      </c>
      <c r="D176" s="100">
        <v>6.5830000000000003E-6</v>
      </c>
      <c r="E176" s="75">
        <f t="shared" si="15"/>
        <v>2.3544349070100147E-3</v>
      </c>
      <c r="F176" s="75">
        <f t="shared" si="13"/>
        <v>4.0927202065225775E-7</v>
      </c>
      <c r="G176" s="75">
        <f t="shared" si="14"/>
        <v>1.2329971500176716E-5</v>
      </c>
      <c r="H176" s="75">
        <f>ABS(Absorbance!B174)</f>
        <v>8.6480295690000012E-4</v>
      </c>
      <c r="I176" s="75">
        <f t="shared" si="16"/>
        <v>1.2324564576795397E-5</v>
      </c>
      <c r="J176" s="75"/>
      <c r="K176" s="75"/>
      <c r="L176" s="75"/>
      <c r="M176" s="75"/>
      <c r="N176" s="75"/>
      <c r="O176" s="75"/>
      <c r="P176" s="75"/>
    </row>
    <row r="177" spans="1:16" x14ac:dyDescent="0.15">
      <c r="A177" s="36">
        <v>363</v>
      </c>
      <c r="B177" s="75">
        <f>LP_254!B207</f>
        <v>3.3958952565535524E-4</v>
      </c>
      <c r="C177" s="75">
        <f t="shared" si="12"/>
        <v>1.2951209540589949E-4</v>
      </c>
      <c r="D177" s="100">
        <f>AVERAGE(D176,D178)</f>
        <v>6.161E-6</v>
      </c>
      <c r="E177" s="75">
        <f t="shared" si="15"/>
        <v>2.203505007153076E-3</v>
      </c>
      <c r="F177" s="75">
        <f t="shared" si="13"/>
        <v>7.4828722015831322E-7</v>
      </c>
      <c r="G177" s="75">
        <f t="shared" si="14"/>
        <v>2.4087459166081349E-5</v>
      </c>
      <c r="H177" s="75">
        <f>ABS(Absorbance!B175)</f>
        <v>9.0632649756666663E-4</v>
      </c>
      <c r="I177" s="75">
        <f t="shared" si="16"/>
        <v>2.4076389346348742E-5</v>
      </c>
      <c r="J177" s="75"/>
      <c r="K177" s="75"/>
      <c r="L177" s="75"/>
      <c r="M177" s="75"/>
      <c r="N177" s="75"/>
      <c r="O177" s="75"/>
      <c r="P177" s="75"/>
    </row>
    <row r="178" spans="1:16" x14ac:dyDescent="0.15">
      <c r="A178" s="36">
        <v>364</v>
      </c>
      <c r="B178" s="75">
        <f>LP_254!B208</f>
        <v>7.5401976423104507E-3</v>
      </c>
      <c r="C178" s="75">
        <f t="shared" si="12"/>
        <v>2.8756681895463804E-3</v>
      </c>
      <c r="D178" s="100">
        <v>5.7389999999999996E-6</v>
      </c>
      <c r="E178" s="75">
        <f t="shared" si="15"/>
        <v>2.0525751072961373E-3</v>
      </c>
      <c r="F178" s="75">
        <f t="shared" si="13"/>
        <v>1.5476821984699455E-5</v>
      </c>
      <c r="G178" s="75">
        <f t="shared" si="14"/>
        <v>5.3483452548434536E-4</v>
      </c>
      <c r="H178" s="75">
        <f>ABS(Absorbance!B176)</f>
        <v>8.3712092606666661E-4</v>
      </c>
      <c r="I178" s="75">
        <f t="shared" si="16"/>
        <v>5.3460749578460541E-4</v>
      </c>
      <c r="J178" s="75"/>
      <c r="K178" s="75"/>
      <c r="L178" s="75"/>
      <c r="M178" s="75"/>
      <c r="N178" s="75"/>
      <c r="O178" s="75"/>
      <c r="P178" s="75"/>
    </row>
    <row r="179" spans="1:16" x14ac:dyDescent="0.15">
      <c r="A179" s="36">
        <v>365</v>
      </c>
      <c r="B179" s="75">
        <f>LP_254!B209</f>
        <v>1.5613766888657113E-2</v>
      </c>
      <c r="C179" s="75">
        <f t="shared" si="12"/>
        <v>5.9547527652001513E-3</v>
      </c>
      <c r="D179" s="100">
        <f>AVERAGE(D178,D180)</f>
        <v>5.3745E-6</v>
      </c>
      <c r="E179" s="75">
        <f t="shared" si="15"/>
        <v>1.9222103004291847E-3</v>
      </c>
      <c r="F179" s="75">
        <f t="shared" si="13"/>
        <v>3.0012943541876846E-5</v>
      </c>
      <c r="G179" s="75">
        <f t="shared" si="14"/>
        <v>1.1075016864358057E-3</v>
      </c>
      <c r="H179" s="75">
        <f>ABS(Absorbance!B177)</f>
        <v>8.07038392E-4</v>
      </c>
      <c r="I179" s="75">
        <f t="shared" si="16"/>
        <v>1.1070484570605298E-3</v>
      </c>
      <c r="J179" s="75"/>
      <c r="K179" s="75"/>
      <c r="L179" s="75"/>
      <c r="M179" s="75"/>
      <c r="N179" s="75"/>
      <c r="O179" s="75"/>
      <c r="P179" s="75"/>
    </row>
    <row r="180" spans="1:16" x14ac:dyDescent="0.15">
      <c r="A180" s="36">
        <v>366</v>
      </c>
      <c r="B180" s="75">
        <f>LP_254!B210</f>
        <v>5.6879435473461354E-3</v>
      </c>
      <c r="C180" s="75">
        <f t="shared" si="12"/>
        <v>2.1692585657511906E-3</v>
      </c>
      <c r="D180" s="100">
        <v>5.0100000000000003E-6</v>
      </c>
      <c r="E180" s="75">
        <f t="shared" si="15"/>
        <v>1.7918454935622319E-3</v>
      </c>
      <c r="F180" s="75">
        <f t="shared" si="13"/>
        <v>1.0191916012948549E-5</v>
      </c>
      <c r="G180" s="75">
        <f t="shared" si="14"/>
        <v>4.0345210197891549E-4</v>
      </c>
      <c r="H180" s="75">
        <f>ABS(Absorbance!B178)</f>
        <v>8.6933471426666657E-4</v>
      </c>
      <c r="I180" s="75">
        <f t="shared" si="16"/>
        <v>4.0327425384355464E-4</v>
      </c>
      <c r="J180" s="75"/>
      <c r="K180" s="75"/>
      <c r="L180" s="75"/>
      <c r="M180" s="75"/>
      <c r="N180" s="75"/>
      <c r="O180" s="75"/>
      <c r="P180" s="75"/>
    </row>
    <row r="181" spans="1:16" x14ac:dyDescent="0.15">
      <c r="A181" s="36">
        <v>367</v>
      </c>
      <c r="B181" s="75">
        <f>LP_254!B211</f>
        <v>1.0432700654172133E-3</v>
      </c>
      <c r="C181" s="75">
        <f t="shared" si="12"/>
        <v>3.9788062363136782E-4</v>
      </c>
      <c r="D181" s="100">
        <f>AVERAGE(D182,D180)</f>
        <v>4.6820000000000002E-6</v>
      </c>
      <c r="E181" s="75">
        <f t="shared" si="15"/>
        <v>1.6745350500715309E-3</v>
      </c>
      <c r="F181" s="75">
        <f t="shared" si="13"/>
        <v>1.7469922912315427E-6</v>
      </c>
      <c r="G181" s="75">
        <f t="shared" si="14"/>
        <v>7.4000295066332393E-5</v>
      </c>
      <c r="H181" s="75">
        <f>ABS(Absorbance!B179)</f>
        <v>8.3937918923333334E-4</v>
      </c>
      <c r="I181" s="75">
        <f t="shared" si="16"/>
        <v>7.3968798271684182E-5</v>
      </c>
      <c r="J181" s="75"/>
      <c r="K181" s="75"/>
      <c r="L181" s="75"/>
      <c r="M181" s="75"/>
      <c r="N181" s="75"/>
      <c r="O181" s="75"/>
      <c r="P181" s="75"/>
    </row>
    <row r="182" spans="1:16" x14ac:dyDescent="0.15">
      <c r="A182" s="36">
        <v>368</v>
      </c>
      <c r="B182" s="75">
        <f>LP_254!B212</f>
        <v>2.1816859891787976E-4</v>
      </c>
      <c r="C182" s="75">
        <f t="shared" si="12"/>
        <v>8.3204781840945106E-5</v>
      </c>
      <c r="D182" s="100">
        <v>4.3540000000000002E-6</v>
      </c>
      <c r="E182" s="75">
        <f t="shared" si="15"/>
        <v>1.5572246065808299E-3</v>
      </c>
      <c r="F182" s="75">
        <f t="shared" si="13"/>
        <v>3.3973751061818616E-7</v>
      </c>
      <c r="G182" s="75">
        <f t="shared" si="14"/>
        <v>1.547493906831792E-5</v>
      </c>
      <c r="H182" s="75">
        <f>ABS(Absorbance!B180)</f>
        <v>7.8048803456666656E-4</v>
      </c>
      <c r="I182" s="75">
        <f t="shared" si="16"/>
        <v>1.5468814456692415E-5</v>
      </c>
      <c r="J182" s="75"/>
      <c r="K182" s="75"/>
      <c r="L182" s="75"/>
      <c r="M182" s="75"/>
      <c r="N182" s="75"/>
      <c r="O182" s="75"/>
      <c r="P182" s="75"/>
    </row>
    <row r="183" spans="1:16" x14ac:dyDescent="0.15">
      <c r="A183" s="36">
        <v>369</v>
      </c>
      <c r="B183" s="75">
        <f>LP_254!B213</f>
        <v>1.8376767972664519E-4</v>
      </c>
      <c r="C183" s="75">
        <f t="shared" si="12"/>
        <v>7.0085015794722969E-5</v>
      </c>
      <c r="D183" s="100">
        <f>AVERAGE(D182,D184)</f>
        <v>4.1864999999999996E-6</v>
      </c>
      <c r="E183" s="75">
        <f t="shared" si="15"/>
        <v>1.4973175965665236E-3</v>
      </c>
      <c r="F183" s="75">
        <f t="shared" si="13"/>
        <v>2.7515858053490704E-7</v>
      </c>
      <c r="G183" s="75">
        <f t="shared" si="14"/>
        <v>1.3034843972053106E-5</v>
      </c>
      <c r="H183" s="75">
        <f>ABS(Absorbance!B181)</f>
        <v>7.8234140523333331E-4</v>
      </c>
      <c r="I183" s="75">
        <f t="shared" si="16"/>
        <v>1.3029672844648287E-5</v>
      </c>
      <c r="J183" s="75"/>
      <c r="K183" s="75"/>
      <c r="L183" s="75"/>
      <c r="M183" s="75"/>
      <c r="N183" s="75"/>
      <c r="O183" s="75"/>
      <c r="P183" s="75"/>
    </row>
    <row r="184" spans="1:16" x14ac:dyDescent="0.15">
      <c r="A184" s="36">
        <v>370</v>
      </c>
      <c r="B184" s="75">
        <f>LP_254!B214</f>
        <v>2.0552712943525337E-4</v>
      </c>
      <c r="C184" s="75">
        <f t="shared" si="12"/>
        <v>7.8383598977471651E-5</v>
      </c>
      <c r="D184" s="100">
        <v>4.019E-6</v>
      </c>
      <c r="E184" s="75">
        <f t="shared" si="15"/>
        <v>1.4374105865522175E-3</v>
      </c>
      <c r="F184" s="75">
        <f t="shared" si="13"/>
        <v>2.9542687167392104E-7</v>
      </c>
      <c r="G184" s="75">
        <f t="shared" si="14"/>
        <v>1.4578265711345596E-5</v>
      </c>
      <c r="H184" s="75">
        <f>ABS(Absorbance!B182)</f>
        <v>7.7893643166666653E-4</v>
      </c>
      <c r="I184" s="75">
        <f t="shared" si="16"/>
        <v>1.4572507448786555E-5</v>
      </c>
      <c r="J184" s="75"/>
      <c r="K184" s="75"/>
      <c r="L184" s="75"/>
      <c r="M184" s="75"/>
      <c r="N184" s="75"/>
      <c r="O184" s="75"/>
      <c r="P184" s="75"/>
    </row>
    <row r="185" spans="1:16" x14ac:dyDescent="0.15">
      <c r="A185" s="36">
        <v>371</v>
      </c>
      <c r="B185" s="75">
        <f>LP_254!B215</f>
        <v>1.9424308472158254E-4</v>
      </c>
      <c r="C185" s="75">
        <f t="shared" si="12"/>
        <v>7.4080108542361631E-5</v>
      </c>
      <c r="D185" s="100">
        <f>AVERAGE(D184,D186)</f>
        <v>3.8534999999999996E-6</v>
      </c>
      <c r="E185" s="75">
        <f t="shared" si="15"/>
        <v>1.3782188841201717E-3</v>
      </c>
      <c r="F185" s="75">
        <f t="shared" si="13"/>
        <v>2.6770948747303947E-7</v>
      </c>
      <c r="G185" s="75">
        <f t="shared" si="14"/>
        <v>1.3777875988652464E-5</v>
      </c>
      <c r="H185" s="75">
        <f>ABS(Absorbance!B183)</f>
        <v>7.7277736276666674E-4</v>
      </c>
      <c r="I185" s="75">
        <f t="shared" si="16"/>
        <v>1.37724768913721E-5</v>
      </c>
      <c r="J185" s="75"/>
      <c r="K185" s="75"/>
      <c r="L185" s="75"/>
      <c r="M185" s="75"/>
      <c r="N185" s="75"/>
      <c r="O185" s="75"/>
      <c r="P185" s="75"/>
    </row>
    <row r="186" spans="1:16" x14ac:dyDescent="0.15">
      <c r="A186" s="36">
        <v>372</v>
      </c>
      <c r="B186" s="75">
        <f>LP_254!B216</f>
        <v>1.9327959738961703E-4</v>
      </c>
      <c r="C186" s="75">
        <f t="shared" si="12"/>
        <v>7.3712655326544442E-5</v>
      </c>
      <c r="D186" s="100">
        <v>3.6880000000000001E-6</v>
      </c>
      <c r="E186" s="75">
        <f t="shared" si="15"/>
        <v>1.3190271816881261E-3</v>
      </c>
      <c r="F186" s="75">
        <f t="shared" si="13"/>
        <v>2.5494104262264222E-7</v>
      </c>
      <c r="G186" s="75">
        <f t="shared" si="14"/>
        <v>1.3709534770763107E-5</v>
      </c>
      <c r="H186" s="75">
        <f>ABS(Absorbance!B184)</f>
        <v>7.6664425440000001E-4</v>
      </c>
      <c r="I186" s="75">
        <f t="shared" si="16"/>
        <v>1.3704205080229728E-5</v>
      </c>
      <c r="J186" s="75"/>
      <c r="K186" s="75"/>
      <c r="L186" s="75"/>
      <c r="M186" s="75"/>
      <c r="N186" s="75"/>
      <c r="O186" s="75"/>
      <c r="P186" s="75"/>
    </row>
    <row r="187" spans="1:16" x14ac:dyDescent="0.15">
      <c r="A187" s="36">
        <v>373</v>
      </c>
      <c r="B187" s="75">
        <f>LP_254!B217</f>
        <v>2.2584191693031554E-4</v>
      </c>
      <c r="C187" s="75">
        <f t="shared" si="12"/>
        <v>8.6131219258555477E-5</v>
      </c>
      <c r="D187" s="100">
        <v>4.1069999999999998E-6</v>
      </c>
      <c r="E187" s="75">
        <f t="shared" si="15"/>
        <v>1.4688841201716738E-3</v>
      </c>
      <c r="F187" s="75">
        <f t="shared" si="13"/>
        <v>3.3173560544807076E-7</v>
      </c>
      <c r="G187" s="75">
        <f t="shared" si="14"/>
        <v>1.6019215968308311E-5</v>
      </c>
      <c r="H187" s="75">
        <f>ABS(Absorbance!B185)</f>
        <v>7.5445021496666669E-4</v>
      </c>
      <c r="I187" s="75">
        <f t="shared" si="16"/>
        <v>1.6013087400102693E-5</v>
      </c>
      <c r="J187" s="75"/>
      <c r="K187" s="75"/>
      <c r="L187" s="75"/>
      <c r="M187" s="75"/>
      <c r="N187" s="75"/>
      <c r="O187" s="75"/>
      <c r="P187" s="75"/>
    </row>
    <row r="188" spans="1:16" x14ac:dyDescent="0.15">
      <c r="A188" s="36">
        <v>374</v>
      </c>
      <c r="B188" s="75">
        <f>LP_254!B218</f>
        <v>2.082043680207697E-4</v>
      </c>
      <c r="C188" s="75">
        <f t="shared" si="12"/>
        <v>7.9404639830962654E-5</v>
      </c>
      <c r="D188" s="100">
        <v>4.0949999999999998E-6</v>
      </c>
      <c r="E188" s="75">
        <f t="shared" si="15"/>
        <v>1.4645922746781117E-3</v>
      </c>
      <c r="F188" s="75">
        <f t="shared" si="13"/>
        <v>3.0493450895745779E-7</v>
      </c>
      <c r="G188" s="75">
        <f t="shared" si="14"/>
        <v>1.4768165193616231E-5</v>
      </c>
      <c r="H188" s="75">
        <f>ABS(Absorbance!B186)</f>
        <v>7.2634061010000016E-4</v>
      </c>
      <c r="I188" s="75">
        <f t="shared" si="16"/>
        <v>1.4762725703696784E-5</v>
      </c>
      <c r="J188" s="75"/>
      <c r="K188" s="75"/>
      <c r="L188" s="75"/>
      <c r="M188" s="75"/>
      <c r="N188" s="75"/>
      <c r="O188" s="75"/>
      <c r="P188" s="75"/>
    </row>
    <row r="189" spans="1:16" x14ac:dyDescent="0.15">
      <c r="A189" s="36">
        <v>375</v>
      </c>
      <c r="B189" s="75">
        <f>LP_254!B219</f>
        <v>1.6218287254451545E-4</v>
      </c>
      <c r="C189" s="75">
        <f t="shared" si="12"/>
        <v>6.1853037491814306E-5</v>
      </c>
      <c r="D189" s="100">
        <f>AVERAGE(D188,D190)</f>
        <v>4.6715000000000001E-6</v>
      </c>
      <c r="E189" s="75">
        <f t="shared" si="15"/>
        <v>1.6707796852646639E-3</v>
      </c>
      <c r="F189" s="75">
        <f t="shared" si="13"/>
        <v>2.709718487452446E-7</v>
      </c>
      <c r="G189" s="75">
        <f t="shared" si="14"/>
        <v>1.1503809819559982E-5</v>
      </c>
      <c r="H189" s="75">
        <f>ABS(Absorbance!B187)</f>
        <v>6.8561010993333329E-4</v>
      </c>
      <c r="I189" s="75">
        <f t="shared" si="16"/>
        <v>1.1499810222916553E-5</v>
      </c>
      <c r="J189" s="75"/>
      <c r="K189" s="75"/>
      <c r="L189" s="75"/>
      <c r="M189" s="75"/>
      <c r="N189" s="75"/>
      <c r="O189" s="75"/>
      <c r="P189" s="75"/>
    </row>
    <row r="190" spans="1:16" x14ac:dyDescent="0.15">
      <c r="A190" s="36">
        <v>376</v>
      </c>
      <c r="B190" s="75">
        <f>LP_254!B220</f>
        <v>1.7473027758784122E-4</v>
      </c>
      <c r="C190" s="75">
        <f t="shared" si="12"/>
        <v>6.6638346213959351E-5</v>
      </c>
      <c r="D190" s="100">
        <v>5.2480000000000004E-6</v>
      </c>
      <c r="E190" s="75">
        <f t="shared" si="15"/>
        <v>1.8769670958512163E-3</v>
      </c>
      <c r="F190" s="75">
        <f t="shared" si="13"/>
        <v>3.279629816813272E-7</v>
      </c>
      <c r="G190" s="75">
        <f t="shared" si="14"/>
        <v>1.2393811082225916E-5</v>
      </c>
      <c r="H190" s="75">
        <f>ABS(Absorbance!B188)</f>
        <v>7.442387868666667E-4</v>
      </c>
      <c r="I190" s="75">
        <f t="shared" si="16"/>
        <v>1.2389133667786644E-5</v>
      </c>
      <c r="J190" s="75"/>
      <c r="K190" s="75"/>
      <c r="L190" s="75"/>
      <c r="M190" s="75"/>
      <c r="N190" s="75"/>
      <c r="O190" s="75"/>
      <c r="P190" s="75"/>
    </row>
    <row r="191" spans="1:16" x14ac:dyDescent="0.15">
      <c r="A191" s="36">
        <v>377</v>
      </c>
      <c r="B191" s="75">
        <f>LP_254!B221</f>
        <v>1.7623477488264415E-4</v>
      </c>
      <c r="C191" s="75">
        <f t="shared" si="12"/>
        <v>6.7212128920614994E-5</v>
      </c>
      <c r="D191" s="100">
        <v>5.0429999999999998E-6</v>
      </c>
      <c r="E191" s="75">
        <f t="shared" si="15"/>
        <v>1.8036480686695279E-3</v>
      </c>
      <c r="F191" s="75">
        <f t="shared" si="13"/>
        <v>3.1786551134949013E-7</v>
      </c>
      <c r="G191" s="75">
        <f t="shared" si="14"/>
        <v>1.2500526732787015E-5</v>
      </c>
      <c r="H191" s="75">
        <f>ABS(Absorbance!B189)</f>
        <v>6.793358479666666E-4</v>
      </c>
      <c r="I191" s="75">
        <f t="shared" si="16"/>
        <v>1.2496220365615929E-5</v>
      </c>
      <c r="J191" s="75"/>
      <c r="K191" s="75"/>
      <c r="L191" s="75"/>
      <c r="M191" s="75"/>
      <c r="N191" s="75"/>
      <c r="O191" s="75"/>
      <c r="P191" s="75"/>
    </row>
    <row r="192" spans="1:16" x14ac:dyDescent="0.15">
      <c r="A192" s="36">
        <v>378</v>
      </c>
      <c r="B192" s="75">
        <f>LP_254!B222</f>
        <v>1.7250854285370351E-4</v>
      </c>
      <c r="C192" s="75">
        <f t="shared" si="12"/>
        <v>6.579102467099083E-5</v>
      </c>
      <c r="D192" s="100">
        <v>6.4829999999999996E-6</v>
      </c>
      <c r="E192" s="75">
        <f t="shared" si="15"/>
        <v>2.3186695278969958E-3</v>
      </c>
      <c r="F192" s="75">
        <f t="shared" si="13"/>
        <v>3.9999030161679542E-7</v>
      </c>
      <c r="G192" s="75">
        <f t="shared" si="14"/>
        <v>1.2236220989942802E-5</v>
      </c>
      <c r="H192" s="75">
        <f>ABS(Absorbance!B190)</f>
        <v>6.8049530576666658E-4</v>
      </c>
      <c r="I192" s="75">
        <f t="shared" si="16"/>
        <v>1.2231998481899741E-5</v>
      </c>
      <c r="J192" s="75"/>
      <c r="K192" s="75"/>
      <c r="L192" s="75"/>
      <c r="M192" s="75"/>
      <c r="N192" s="75"/>
      <c r="O192" s="75"/>
      <c r="P192" s="75"/>
    </row>
    <row r="193" spans="1:16" x14ac:dyDescent="0.15">
      <c r="A193" s="36">
        <v>379</v>
      </c>
      <c r="B193" s="75">
        <f>LP_254!B223</f>
        <v>1.4117977023626427E-4</v>
      </c>
      <c r="C193" s="75">
        <f t="shared" si="12"/>
        <v>5.3842908838062049E-5</v>
      </c>
      <c r="D193" s="100">
        <f>AVERAGE(D192,D194)</f>
        <v>5.7629999999999997E-6</v>
      </c>
      <c r="E193" s="75">
        <f t="shared" si="15"/>
        <v>2.061158798283262E-3</v>
      </c>
      <c r="F193" s="75">
        <f t="shared" si="13"/>
        <v>2.9099392556208549E-7</v>
      </c>
      <c r="G193" s="75">
        <f t="shared" si="14"/>
        <v>1.0014036634610595E-5</v>
      </c>
      <c r="H193" s="75">
        <f>ABS(Absorbance!B191)</f>
        <v>7.0633131949999995E-4</v>
      </c>
      <c r="I193" s="75">
        <f t="shared" si="16"/>
        <v>1.0010449795588205E-5</v>
      </c>
      <c r="J193" s="75"/>
      <c r="K193" s="75"/>
      <c r="L193" s="75"/>
      <c r="M193" s="75"/>
      <c r="N193" s="75"/>
      <c r="O193" s="75"/>
      <c r="P193" s="75"/>
    </row>
    <row r="194" spans="1:16" x14ac:dyDescent="0.15">
      <c r="A194" s="36">
        <v>380</v>
      </c>
      <c r="B194" s="75">
        <f>LP_254!B224</f>
        <v>1.5397338289969346E-4</v>
      </c>
      <c r="C194" s="75">
        <f t="shared" si="12"/>
        <v>5.8722115817884388E-5</v>
      </c>
      <c r="D194" s="100">
        <v>5.0429999999999998E-6</v>
      </c>
      <c r="E194" s="75">
        <f t="shared" si="15"/>
        <v>1.8036480686695279E-3</v>
      </c>
      <c r="F194" s="75">
        <f t="shared" si="13"/>
        <v>2.7771379469354583E-7</v>
      </c>
      <c r="G194" s="75">
        <f t="shared" si="14"/>
        <v>1.0921501675006939E-5</v>
      </c>
      <c r="H194" s="75">
        <f>ABS(Absorbance!B192)</f>
        <v>6.5436982549999998E-4</v>
      </c>
      <c r="I194" s="75">
        <f t="shared" si="16"/>
        <v>1.0917877513879803E-5</v>
      </c>
      <c r="J194" s="75"/>
      <c r="K194" s="75"/>
      <c r="L194" s="75"/>
      <c r="M194" s="75"/>
      <c r="N194" s="75"/>
      <c r="O194" s="75"/>
      <c r="P194" s="75"/>
    </row>
    <row r="195" spans="1:16" x14ac:dyDescent="0.15">
      <c r="A195" s="36">
        <v>381</v>
      </c>
      <c r="B195" s="75">
        <f>LP_254!B225</f>
        <v>1.7950990526006673E-4</v>
      </c>
      <c r="C195" s="75">
        <f t="shared" si="12"/>
        <v>6.8461192763467413E-5</v>
      </c>
      <c r="D195" s="100">
        <f>AVERAGE(D194,D196)</f>
        <v>5.7629999999999997E-6</v>
      </c>
      <c r="E195" s="75">
        <f t="shared" si="15"/>
        <v>2.061158798283262E-3</v>
      </c>
      <c r="F195" s="75">
        <f t="shared" si="13"/>
        <v>3.6999842060578133E-7</v>
      </c>
      <c r="G195" s="75">
        <f t="shared" si="14"/>
        <v>1.2732835338529531E-5</v>
      </c>
      <c r="H195" s="75">
        <f>ABS(Absorbance!B193)</f>
        <v>6.7833545229999993E-4</v>
      </c>
      <c r="I195" s="75">
        <f t="shared" si="16"/>
        <v>1.2728455400200671E-5</v>
      </c>
      <c r="J195" s="75"/>
      <c r="K195" s="75"/>
      <c r="L195" s="75"/>
      <c r="M195" s="75"/>
      <c r="N195" s="75"/>
      <c r="O195" s="75"/>
      <c r="P195" s="75"/>
    </row>
    <row r="196" spans="1:16" x14ac:dyDescent="0.15">
      <c r="A196" s="36">
        <v>382</v>
      </c>
      <c r="B196" s="75">
        <f>LP_254!B226</f>
        <v>1.729446292026147E-4</v>
      </c>
      <c r="C196" s="75">
        <f t="shared" si="12"/>
        <v>6.595733856632197E-5</v>
      </c>
      <c r="D196" s="100">
        <v>6.4829999999999996E-6</v>
      </c>
      <c r="E196" s="75">
        <f t="shared" si="15"/>
        <v>2.3186695278969958E-3</v>
      </c>
      <c r="F196" s="75">
        <f t="shared" si="13"/>
        <v>4.0100144174554764E-7</v>
      </c>
      <c r="G196" s="75">
        <f t="shared" si="14"/>
        <v>1.2267153075088869E-5</v>
      </c>
      <c r="H196" s="75">
        <f>ABS(Absorbance!B194)</f>
        <v>6.6287900943333335E-4</v>
      </c>
      <c r="I196" s="75">
        <f t="shared" si="16"/>
        <v>1.2263029454698496E-5</v>
      </c>
      <c r="J196" s="75"/>
      <c r="K196" s="75"/>
      <c r="L196" s="75"/>
      <c r="M196" s="75"/>
      <c r="N196" s="75"/>
      <c r="O196" s="75"/>
      <c r="P196" s="75"/>
    </row>
    <row r="197" spans="1:16" x14ac:dyDescent="0.15">
      <c r="A197" s="36">
        <v>383</v>
      </c>
      <c r="B197" s="75">
        <f>LP_254!B227</f>
        <v>1.6321628451134283E-4</v>
      </c>
      <c r="C197" s="75">
        <f t="shared" si="12"/>
        <v>6.2247158450000681E-5</v>
      </c>
      <c r="D197" s="100">
        <f>AVERAGE(D196,D198)</f>
        <v>6.2584999999999995E-6</v>
      </c>
      <c r="E197" s="75">
        <f t="shared" si="15"/>
        <v>2.2383762517882689E-3</v>
      </c>
      <c r="F197" s="75">
        <f t="shared" si="13"/>
        <v>3.6533945515530725E-7</v>
      </c>
      <c r="G197" s="75">
        <f t="shared" si="14"/>
        <v>1.1577110868833089E-5</v>
      </c>
      <c r="H197" s="75">
        <f>ABS(Absorbance!B195)</f>
        <v>6.0942954343333336E-4</v>
      </c>
      <c r="I197" s="75">
        <f t="shared" si="16"/>
        <v>1.1573532936098669E-5</v>
      </c>
      <c r="J197" s="75"/>
      <c r="K197" s="75"/>
      <c r="L197" s="75"/>
      <c r="M197" s="75"/>
      <c r="N197" s="75"/>
      <c r="O197" s="75"/>
      <c r="P197" s="75"/>
    </row>
    <row r="198" spans="1:16" x14ac:dyDescent="0.15">
      <c r="A198" s="36">
        <v>384</v>
      </c>
      <c r="B198" s="75">
        <f>LP_254!B228</f>
        <v>1.2315430036362454E-4</v>
      </c>
      <c r="C198" s="75">
        <f t="shared" si="12"/>
        <v>4.6968384750853446E-5</v>
      </c>
      <c r="D198" s="100">
        <v>6.0340000000000002E-6</v>
      </c>
      <c r="E198" s="75">
        <f t="shared" si="15"/>
        <v>2.1580829756795423E-3</v>
      </c>
      <c r="F198" s="75">
        <f t="shared" si="13"/>
        <v>2.6577719899646299E-7</v>
      </c>
      <c r="G198" s="75">
        <f t="shared" si="14"/>
        <v>8.7354701986502284E-6</v>
      </c>
      <c r="H198" s="75">
        <f>ABS(Absorbance!B196)</f>
        <v>6.3288763826666668E-4</v>
      </c>
      <c r="I198" s="75">
        <f t="shared" si="16"/>
        <v>8.7326665865218239E-6</v>
      </c>
      <c r="J198" s="75"/>
      <c r="K198" s="75"/>
      <c r="L198" s="75"/>
      <c r="M198" s="75"/>
      <c r="N198" s="75"/>
      <c r="O198" s="75"/>
      <c r="P198" s="75"/>
    </row>
    <row r="199" spans="1:16" x14ac:dyDescent="0.15">
      <c r="A199" s="36">
        <v>385</v>
      </c>
      <c r="B199" s="75">
        <f>LP_254!B229</f>
        <v>1.5030930571285529E-4</v>
      </c>
      <c r="C199" s="75">
        <f t="shared" si="12"/>
        <v>5.7324716079831297E-5</v>
      </c>
      <c r="D199" s="100">
        <f>AVERAGE(D198,D200)</f>
        <v>6.7660000000000001E-6</v>
      </c>
      <c r="E199" s="75">
        <f t="shared" si="15"/>
        <v>2.4198855507868385E-3</v>
      </c>
      <c r="F199" s="75">
        <f t="shared" si="13"/>
        <v>3.6373131704334014E-7</v>
      </c>
      <c r="G199" s="75">
        <f t="shared" si="14"/>
        <v>1.0661604643586401E-5</v>
      </c>
      <c r="H199" s="75">
        <f>ABS(Absorbance!B197)</f>
        <v>6.2620211976666671E-4</v>
      </c>
      <c r="I199" s="75">
        <f t="shared" si="16"/>
        <v>1.0658218985324366E-5</v>
      </c>
      <c r="J199" s="75"/>
      <c r="K199" s="75"/>
      <c r="L199" s="75"/>
      <c r="M199" s="75"/>
      <c r="N199" s="75"/>
      <c r="O199" s="75"/>
      <c r="P199" s="75"/>
    </row>
    <row r="200" spans="1:16" x14ac:dyDescent="0.15">
      <c r="A200" s="36">
        <v>386</v>
      </c>
      <c r="B200" s="75">
        <f>LP_254!B230</f>
        <v>1.6586896733543702E-4</v>
      </c>
      <c r="C200" s="75">
        <f t="shared" si="12"/>
        <v>6.325883426754148E-5</v>
      </c>
      <c r="D200" s="100">
        <v>7.498E-6</v>
      </c>
      <c r="E200" s="75">
        <f t="shared" si="15"/>
        <v>2.6816881258941347E-3</v>
      </c>
      <c r="F200" s="75">
        <f t="shared" si="13"/>
        <v>4.4480884015776354E-7</v>
      </c>
      <c r="G200" s="75">
        <f t="shared" si="14"/>
        <v>1.1765268583894008E-5</v>
      </c>
      <c r="H200" s="75">
        <f>ABS(Absorbance!B198)</f>
        <v>6.0363405890000003E-4</v>
      </c>
      <c r="I200" s="75">
        <f t="shared" si="16"/>
        <v>1.1761667071543839E-5</v>
      </c>
      <c r="J200" s="75"/>
      <c r="K200" s="75"/>
      <c r="L200" s="75"/>
      <c r="M200" s="75"/>
      <c r="N200" s="75"/>
      <c r="O200" s="75"/>
      <c r="P200" s="75"/>
    </row>
    <row r="201" spans="1:16" x14ac:dyDescent="0.15">
      <c r="A201" s="36">
        <v>387</v>
      </c>
      <c r="B201" s="75">
        <f>LP_254!B231</f>
        <v>1.8133025810648597E-4</v>
      </c>
      <c r="C201" s="75">
        <f t="shared" si="12"/>
        <v>6.9155435941500886E-5</v>
      </c>
      <c r="D201" s="100">
        <f>AVERAGE(D200,D202)</f>
        <v>7.6255000000000001E-6</v>
      </c>
      <c r="E201" s="75">
        <f t="shared" si="15"/>
        <v>2.7272889842632334E-3</v>
      </c>
      <c r="F201" s="75">
        <f t="shared" si="13"/>
        <v>4.9454001544742809E-7</v>
      </c>
      <c r="G201" s="75">
        <f t="shared" si="14"/>
        <v>1.2861954971331411E-5</v>
      </c>
      <c r="H201" s="75">
        <f>ABS(Absorbance!B199)</f>
        <v>5.9613106226666672E-4</v>
      </c>
      <c r="I201" s="75">
        <f t="shared" si="16"/>
        <v>1.285806667670897E-5</v>
      </c>
      <c r="J201" s="75"/>
      <c r="K201" s="75"/>
      <c r="L201" s="75"/>
      <c r="M201" s="75"/>
      <c r="N201" s="75"/>
      <c r="O201" s="75"/>
      <c r="P201" s="75"/>
    </row>
    <row r="202" spans="1:16" x14ac:dyDescent="0.15">
      <c r="A202" s="36">
        <v>388</v>
      </c>
      <c r="B202" s="75">
        <f>LP_254!B232</f>
        <v>1.6285984760729043E-4</v>
      </c>
      <c r="C202" s="75">
        <f t="shared" si="12"/>
        <v>6.2111221129099124E-5</v>
      </c>
      <c r="D202" s="100">
        <v>7.7530000000000001E-6</v>
      </c>
      <c r="E202" s="75">
        <f t="shared" si="15"/>
        <v>2.7728898426323321E-3</v>
      </c>
      <c r="F202" s="75">
        <f t="shared" si="13"/>
        <v>4.5159241720290517E-7</v>
      </c>
      <c r="G202" s="75">
        <f t="shared" si="14"/>
        <v>1.1551828406557263E-5</v>
      </c>
      <c r="H202" s="75">
        <f>ABS(Absorbance!B200)</f>
        <v>6.3710161093333327E-4</v>
      </c>
      <c r="I202" s="75">
        <f t="shared" si="16"/>
        <v>1.1548096215704005E-5</v>
      </c>
      <c r="J202" s="75"/>
      <c r="K202" s="75"/>
      <c r="L202" s="75"/>
      <c r="M202" s="75"/>
      <c r="N202" s="75"/>
      <c r="O202" s="75"/>
      <c r="P202" s="75"/>
    </row>
    <row r="203" spans="1:16" x14ac:dyDescent="0.15">
      <c r="A203" s="36">
        <v>389</v>
      </c>
      <c r="B203" s="75">
        <f>LP_254!B233</f>
        <v>1.847800392951354E-4</v>
      </c>
      <c r="C203" s="75">
        <f t="shared" si="12"/>
        <v>7.0471107823817064E-5</v>
      </c>
      <c r="D203" s="100">
        <f>AVERAGE(D202,D204)</f>
        <v>8.0370000000000011E-6</v>
      </c>
      <c r="E203" s="75">
        <f t="shared" si="15"/>
        <v>2.8744635193133053E-3</v>
      </c>
      <c r="F203" s="75">
        <f t="shared" si="13"/>
        <v>5.3114348205114571E-7</v>
      </c>
      <c r="G203" s="75">
        <f t="shared" si="14"/>
        <v>1.3106651751519625E-5</v>
      </c>
      <c r="H203" s="75">
        <f>ABS(Absorbance!B201)</f>
        <v>6.1752564699999997E-4</v>
      </c>
      <c r="I203" s="75">
        <f t="shared" si="16"/>
        <v>1.3102547310247434E-5</v>
      </c>
      <c r="J203" s="75"/>
      <c r="K203" s="75"/>
      <c r="L203" s="75"/>
      <c r="M203" s="75"/>
      <c r="N203" s="75"/>
      <c r="O203" s="75"/>
      <c r="P203" s="75"/>
    </row>
    <row r="204" spans="1:16" x14ac:dyDescent="0.15">
      <c r="A204" s="36">
        <v>390</v>
      </c>
      <c r="B204" s="75">
        <f>LP_254!B234</f>
        <v>2.6018761616257988E-4</v>
      </c>
      <c r="C204" s="75">
        <f t="shared" si="12"/>
        <v>9.922992560754266E-5</v>
      </c>
      <c r="D204" s="100">
        <v>8.3210000000000005E-6</v>
      </c>
      <c r="E204" s="75">
        <f t="shared" si="15"/>
        <v>2.9760371959942781E-3</v>
      </c>
      <c r="F204" s="75">
        <f t="shared" si="13"/>
        <v>7.743280236369197E-7</v>
      </c>
      <c r="G204" s="75">
        <f t="shared" si="14"/>
        <v>1.8455394252049883E-5</v>
      </c>
      <c r="H204" s="75">
        <f>ABS(Absorbance!B202)</f>
        <v>5.5253215636666669E-4</v>
      </c>
      <c r="I204" s="75">
        <f t="shared" si="16"/>
        <v>1.8450222976072208E-5</v>
      </c>
      <c r="J204" s="75"/>
      <c r="K204" s="75"/>
      <c r="L204" s="75"/>
      <c r="M204" s="75"/>
      <c r="N204" s="75"/>
      <c r="O204" s="75"/>
      <c r="P204" s="75"/>
    </row>
    <row r="205" spans="1:16" x14ac:dyDescent="0.15">
      <c r="A205" s="36">
        <v>391</v>
      </c>
      <c r="B205" s="75">
        <f>LP_254!B235</f>
        <v>2.333441848769152E-4</v>
      </c>
      <c r="C205" s="75">
        <f t="shared" si="12"/>
        <v>8.8992421883063794E-5</v>
      </c>
      <c r="D205" s="100">
        <f>AVERAGE(D204,D206)</f>
        <v>8.5965000000000015E-6</v>
      </c>
      <c r="E205" s="75">
        <f t="shared" si="15"/>
        <v>3.0745708154506445E-3</v>
      </c>
      <c r="F205" s="75">
        <f t="shared" si="13"/>
        <v>7.174332207776831E-7</v>
      </c>
      <c r="G205" s="75">
        <f t="shared" si="14"/>
        <v>1.6551360098690356E-5</v>
      </c>
      <c r="H205" s="75">
        <f>ABS(Absorbance!B203)</f>
        <v>5.8807241536666676E-4</v>
      </c>
      <c r="I205" s="75">
        <f t="shared" si="16"/>
        <v>1.6546424087822382E-5</v>
      </c>
      <c r="J205" s="75"/>
      <c r="K205" s="75"/>
      <c r="L205" s="75"/>
      <c r="M205" s="75"/>
      <c r="N205" s="75"/>
      <c r="O205" s="75"/>
      <c r="P205" s="75"/>
    </row>
    <row r="206" spans="1:16" x14ac:dyDescent="0.15">
      <c r="A206" s="36">
        <v>392</v>
      </c>
      <c r="B206" s="75">
        <f>LP_254!B236</f>
        <v>1.8759081617375874E-4</v>
      </c>
      <c r="C206" s="75">
        <f t="shared" ref="C206:C269" si="17">B206/$B$10</f>
        <v>7.1543077292152241E-5</v>
      </c>
      <c r="D206" s="100">
        <v>8.8720000000000008E-6</v>
      </c>
      <c r="E206" s="75">
        <f t="shared" si="15"/>
        <v>3.1731044349070105E-3</v>
      </c>
      <c r="F206" s="75">
        <f t="shared" ref="F206:F269" si="18">B206*E206</f>
        <v>5.9524525074877963E-7</v>
      </c>
      <c r="G206" s="75">
        <f t="shared" ref="G206:G269" si="19">$C$4*C206</f>
        <v>1.3306023252033802E-5</v>
      </c>
      <c r="H206" s="75">
        <f>ABS(Absorbance!B204)</f>
        <v>5.5448673086666664E-4</v>
      </c>
      <c r="I206" s="75">
        <f t="shared" si="16"/>
        <v>1.330228166390526E-5</v>
      </c>
      <c r="J206" s="75"/>
      <c r="K206" s="75"/>
      <c r="L206" s="75"/>
      <c r="M206" s="75"/>
      <c r="N206" s="75"/>
      <c r="O206" s="75"/>
      <c r="P206" s="75"/>
    </row>
    <row r="207" spans="1:16" x14ac:dyDescent="0.15">
      <c r="A207" s="36">
        <v>393</v>
      </c>
      <c r="B207" s="75">
        <f>LP_254!B237</f>
        <v>1.8600649341093777E-4</v>
      </c>
      <c r="C207" s="75">
        <f t="shared" si="17"/>
        <v>7.0938850879643712E-5</v>
      </c>
      <c r="D207" s="100">
        <f>AVERAGE(D206,D208)</f>
        <v>9.0195000000000006E-6</v>
      </c>
      <c r="E207" s="75">
        <f t="shared" ref="E207:E270" si="20">D207/$C$7</f>
        <v>3.2258583690987128E-3</v>
      </c>
      <c r="F207" s="75">
        <f t="shared" si="18"/>
        <v>6.0003060347637813E-7</v>
      </c>
      <c r="G207" s="75">
        <f t="shared" si="19"/>
        <v>1.3193645493085859E-5</v>
      </c>
      <c r="H207" s="75">
        <f>ABS(Absorbance!B205)</f>
        <v>5.6845687020000001E-4</v>
      </c>
      <c r="I207" s="75">
        <f t="shared" ref="I207:I270" si="21">IF(H207="","",IF(H207=0,0,G207*(1-EXP(-H207*LN(10)*$C$2))/(H207*LN(10)*$C$2)))</f>
        <v>1.3189842050876587E-5</v>
      </c>
      <c r="J207" s="75"/>
      <c r="K207" s="75"/>
      <c r="L207" s="75"/>
      <c r="M207" s="75"/>
      <c r="N207" s="75"/>
      <c r="O207" s="75"/>
      <c r="P207" s="75"/>
    </row>
    <row r="208" spans="1:16" x14ac:dyDescent="0.15">
      <c r="A208" s="36">
        <v>394</v>
      </c>
      <c r="B208" s="75">
        <f>LP_254!B238</f>
        <v>1.797963106939387E-4</v>
      </c>
      <c r="C208" s="75">
        <f t="shared" si="17"/>
        <v>6.8570421597321496E-5</v>
      </c>
      <c r="D208" s="100">
        <v>9.1670000000000005E-6</v>
      </c>
      <c r="E208" s="75">
        <f t="shared" si="20"/>
        <v>3.2786123032904151E-3</v>
      </c>
      <c r="F208" s="75">
        <f t="shared" si="18"/>
        <v>5.8948239632737349E-7</v>
      </c>
      <c r="G208" s="75">
        <f t="shared" si="19"/>
        <v>1.2753150391474764E-5</v>
      </c>
      <c r="H208" s="75">
        <f>ABS(Absorbance!B206)</f>
        <v>5.2675644596666667E-4</v>
      </c>
      <c r="I208" s="75">
        <f t="shared" si="21"/>
        <v>1.2749743581148535E-5</v>
      </c>
      <c r="J208" s="75"/>
      <c r="K208" s="75"/>
      <c r="L208" s="75"/>
      <c r="M208" s="75"/>
      <c r="N208" s="75"/>
      <c r="O208" s="75"/>
      <c r="P208" s="75"/>
    </row>
    <row r="209" spans="1:16" x14ac:dyDescent="0.15">
      <c r="A209" s="36">
        <v>395</v>
      </c>
      <c r="B209" s="75">
        <f>LP_254!B239</f>
        <v>1.8869713221982351E-4</v>
      </c>
      <c r="C209" s="75">
        <f t="shared" si="17"/>
        <v>7.1965002288309007E-5</v>
      </c>
      <c r="D209" s="100">
        <f>AVERAGE(D208,D210)</f>
        <v>9.4235000000000005E-6</v>
      </c>
      <c r="E209" s="75">
        <f t="shared" si="20"/>
        <v>3.370350500715308E-3</v>
      </c>
      <c r="F209" s="75">
        <f t="shared" si="18"/>
        <v>6.359754740606248E-7</v>
      </c>
      <c r="G209" s="75">
        <f t="shared" si="19"/>
        <v>1.338449546796254E-5</v>
      </c>
      <c r="H209" s="75">
        <f>ABS(Absorbance!B207)</f>
        <v>5.7925229583333335E-4</v>
      </c>
      <c r="I209" s="75">
        <f t="shared" si="21"/>
        <v>1.3380563747113977E-5</v>
      </c>
      <c r="J209" s="75"/>
      <c r="K209" s="75"/>
      <c r="L209" s="75"/>
      <c r="M209" s="75"/>
      <c r="N209" s="75"/>
      <c r="O209" s="75"/>
      <c r="P209" s="75"/>
    </row>
    <row r="210" spans="1:16" x14ac:dyDescent="0.15">
      <c r="A210" s="36">
        <v>396</v>
      </c>
      <c r="B210" s="75">
        <f>LP_254!B240</f>
        <v>1.6206727603421673E-4</v>
      </c>
      <c r="C210" s="75">
        <f t="shared" si="17"/>
        <v>6.1808951484622213E-5</v>
      </c>
      <c r="D210" s="100">
        <v>9.6800000000000005E-6</v>
      </c>
      <c r="E210" s="75">
        <f t="shared" si="20"/>
        <v>3.4620886981402005E-3</v>
      </c>
      <c r="F210" s="75">
        <f t="shared" si="18"/>
        <v>5.6109128469642991E-7</v>
      </c>
      <c r="G210" s="75">
        <f t="shared" si="19"/>
        <v>1.1495610431736728E-5</v>
      </c>
      <c r="H210" s="75">
        <f>ABS(Absorbance!B208)</f>
        <v>5.3536414633333334E-4</v>
      </c>
      <c r="I210" s="75">
        <f t="shared" si="21"/>
        <v>1.1492489382128127E-5</v>
      </c>
      <c r="J210" s="75"/>
      <c r="K210" s="75"/>
      <c r="L210" s="75"/>
      <c r="M210" s="75"/>
      <c r="N210" s="75"/>
      <c r="O210" s="75"/>
      <c r="P210" s="75"/>
    </row>
    <row r="211" spans="1:16" x14ac:dyDescent="0.15">
      <c r="A211" s="36">
        <v>397</v>
      </c>
      <c r="B211" s="75">
        <f>LP_254!B241</f>
        <v>1.8397579779026065E-4</v>
      </c>
      <c r="C211" s="75">
        <f t="shared" si="17"/>
        <v>7.0164387519921616E-5</v>
      </c>
      <c r="D211" s="100">
        <f>AVERAGE(D210,D212)</f>
        <v>9.8949999999999993E-6</v>
      </c>
      <c r="E211" s="75">
        <f t="shared" si="20"/>
        <v>3.5389842632331902E-3</v>
      </c>
      <c r="F211" s="75">
        <f t="shared" si="18"/>
        <v>6.5108745319550401E-7</v>
      </c>
      <c r="G211" s="75">
        <f t="shared" si="19"/>
        <v>1.3049606015580176E-5</v>
      </c>
      <c r="H211" s="75">
        <f>ABS(Absorbance!B209)</f>
        <v>5.0619349350000003E-4</v>
      </c>
      <c r="I211" s="75">
        <f t="shared" si="21"/>
        <v>1.3046256071224141E-5</v>
      </c>
      <c r="J211" s="75"/>
      <c r="K211" s="75"/>
      <c r="L211" s="75"/>
      <c r="M211" s="75"/>
      <c r="N211" s="75"/>
      <c r="O211" s="75"/>
      <c r="P211" s="75"/>
    </row>
    <row r="212" spans="1:16" x14ac:dyDescent="0.15">
      <c r="A212" s="36">
        <v>398</v>
      </c>
      <c r="B212" s="75">
        <f>LP_254!B242</f>
        <v>2.0062363433782216E-4</v>
      </c>
      <c r="C212" s="75">
        <f t="shared" si="17"/>
        <v>7.6513512072832004E-5</v>
      </c>
      <c r="D212" s="100">
        <v>1.011E-5</v>
      </c>
      <c r="E212" s="75">
        <f t="shared" si="20"/>
        <v>3.6158798283261804E-3</v>
      </c>
      <c r="F212" s="75">
        <f t="shared" si="18"/>
        <v>7.2543095248761878E-7</v>
      </c>
      <c r="G212" s="75">
        <f t="shared" si="19"/>
        <v>1.4230455402112663E-5</v>
      </c>
      <c r="H212" s="75">
        <f>ABS(Absorbance!B210)</f>
        <v>5.5289130733333328E-4</v>
      </c>
      <c r="I212" s="75">
        <f t="shared" si="21"/>
        <v>1.4226465379675997E-5</v>
      </c>
      <c r="J212" s="75"/>
      <c r="K212" s="75"/>
      <c r="L212" s="75"/>
      <c r="M212" s="75"/>
      <c r="N212" s="75"/>
      <c r="O212" s="75"/>
      <c r="P212" s="75"/>
    </row>
    <row r="213" spans="1:16" x14ac:dyDescent="0.15">
      <c r="A213" s="36">
        <v>399</v>
      </c>
      <c r="B213" s="75">
        <f>LP_254!B243</f>
        <v>2.0534469778633245E-4</v>
      </c>
      <c r="C213" s="75">
        <f t="shared" si="17"/>
        <v>7.8314023494910738E-5</v>
      </c>
      <c r="D213" s="100">
        <f>AVERAGE(D212,D214)</f>
        <v>1.0294999999999999E-5</v>
      </c>
      <c r="E213" s="75">
        <f t="shared" si="20"/>
        <v>3.6820457796852644E-3</v>
      </c>
      <c r="F213" s="75">
        <f t="shared" si="18"/>
        <v>7.560885778649115E-7</v>
      </c>
      <c r="G213" s="75">
        <f t="shared" si="19"/>
        <v>1.456532563351044E-5</v>
      </c>
      <c r="H213" s="75">
        <f>ABS(Absorbance!B211)</f>
        <v>5.7306249313333337E-4</v>
      </c>
      <c r="I213" s="75">
        <f t="shared" si="21"/>
        <v>1.4561092753098178E-5</v>
      </c>
      <c r="J213" s="75"/>
      <c r="K213" s="75"/>
      <c r="L213" s="75"/>
      <c r="M213" s="75"/>
      <c r="N213" s="75"/>
      <c r="O213" s="75"/>
      <c r="P213" s="75"/>
    </row>
    <row r="214" spans="1:16" x14ac:dyDescent="0.15">
      <c r="A214" s="36">
        <v>400</v>
      </c>
      <c r="B214" s="75">
        <f>LP_254!B244</f>
        <v>1.9310951540338518E-4</v>
      </c>
      <c r="C214" s="75">
        <f t="shared" si="17"/>
        <v>7.3647789738051465E-5</v>
      </c>
      <c r="D214" s="100">
        <v>1.048E-5</v>
      </c>
      <c r="E214" s="75">
        <f t="shared" si="20"/>
        <v>3.7482117310443492E-3</v>
      </c>
      <c r="F214" s="75">
        <f t="shared" si="18"/>
        <v>7.2381535101125776E-7</v>
      </c>
      <c r="G214" s="75">
        <f t="shared" si="19"/>
        <v>1.3697470668107586E-5</v>
      </c>
      <c r="H214" s="75">
        <f>ABS(Absorbance!B212)</f>
        <v>5.441989148333333E-4</v>
      </c>
      <c r="I214" s="75">
        <f t="shared" si="21"/>
        <v>1.3693690456560103E-5</v>
      </c>
      <c r="J214" s="75"/>
      <c r="K214" s="75"/>
      <c r="L214" s="75"/>
      <c r="M214" s="75"/>
      <c r="N214" s="75"/>
      <c r="O214" s="75"/>
      <c r="P214" s="75"/>
    </row>
    <row r="215" spans="1:16" x14ac:dyDescent="0.15">
      <c r="A215" s="36">
        <v>401</v>
      </c>
      <c r="C215" s="36">
        <f t="shared" si="17"/>
        <v>0</v>
      </c>
      <c r="E215" s="36">
        <f t="shared" si="20"/>
        <v>0</v>
      </c>
      <c r="F215" s="36">
        <f t="shared" si="18"/>
        <v>0</v>
      </c>
      <c r="G215" s="36">
        <f t="shared" si="19"/>
        <v>0</v>
      </c>
      <c r="I215" s="75" t="str">
        <f t="shared" si="21"/>
        <v/>
      </c>
    </row>
    <row r="216" spans="1:16" x14ac:dyDescent="0.15">
      <c r="A216" s="36">
        <v>402</v>
      </c>
      <c r="C216" s="36">
        <f t="shared" si="17"/>
        <v>0</v>
      </c>
      <c r="E216" s="36">
        <f t="shared" si="20"/>
        <v>0</v>
      </c>
      <c r="F216" s="36">
        <f t="shared" si="18"/>
        <v>0</v>
      </c>
      <c r="G216" s="36">
        <f t="shared" si="19"/>
        <v>0</v>
      </c>
      <c r="I216" s="75" t="str">
        <f t="shared" si="21"/>
        <v/>
      </c>
    </row>
    <row r="217" spans="1:16" x14ac:dyDescent="0.15">
      <c r="A217" s="36">
        <v>403</v>
      </c>
      <c r="C217" s="36">
        <f t="shared" si="17"/>
        <v>0</v>
      </c>
      <c r="E217" s="36">
        <f t="shared" si="20"/>
        <v>0</v>
      </c>
      <c r="F217" s="36">
        <f t="shared" si="18"/>
        <v>0</v>
      </c>
      <c r="G217" s="36">
        <f t="shared" si="19"/>
        <v>0</v>
      </c>
      <c r="I217" s="75" t="str">
        <f t="shared" si="21"/>
        <v/>
      </c>
    </row>
    <row r="218" spans="1:16" x14ac:dyDescent="0.15">
      <c r="A218" s="36">
        <v>404</v>
      </c>
      <c r="C218" s="36">
        <f t="shared" si="17"/>
        <v>0</v>
      </c>
      <c r="E218" s="36">
        <f t="shared" si="20"/>
        <v>0</v>
      </c>
      <c r="F218" s="36">
        <f t="shared" si="18"/>
        <v>0</v>
      </c>
      <c r="G218" s="36">
        <f t="shared" si="19"/>
        <v>0</v>
      </c>
      <c r="I218" s="75" t="str">
        <f t="shared" si="21"/>
        <v/>
      </c>
    </row>
    <row r="219" spans="1:16" x14ac:dyDescent="0.15">
      <c r="A219" s="36">
        <v>405</v>
      </c>
      <c r="C219" s="36">
        <f t="shared" si="17"/>
        <v>0</v>
      </c>
      <c r="E219" s="36">
        <f t="shared" si="20"/>
        <v>0</v>
      </c>
      <c r="F219" s="36">
        <f t="shared" si="18"/>
        <v>0</v>
      </c>
      <c r="G219" s="36">
        <f t="shared" si="19"/>
        <v>0</v>
      </c>
      <c r="I219" s="75" t="str">
        <f t="shared" si="21"/>
        <v/>
      </c>
    </row>
    <row r="220" spans="1:16" x14ac:dyDescent="0.15">
      <c r="A220" s="36">
        <v>406</v>
      </c>
      <c r="C220" s="36">
        <f t="shared" si="17"/>
        <v>0</v>
      </c>
      <c r="E220" s="36">
        <f t="shared" si="20"/>
        <v>0</v>
      </c>
      <c r="F220" s="36">
        <f t="shared" si="18"/>
        <v>0</v>
      </c>
      <c r="G220" s="36">
        <f t="shared" si="19"/>
        <v>0</v>
      </c>
      <c r="I220" s="75" t="str">
        <f t="shared" si="21"/>
        <v/>
      </c>
    </row>
    <row r="221" spans="1:16" x14ac:dyDescent="0.15">
      <c r="A221" s="36">
        <v>407</v>
      </c>
      <c r="C221" s="36">
        <f t="shared" si="17"/>
        <v>0</v>
      </c>
      <c r="E221" s="36">
        <f t="shared" si="20"/>
        <v>0</v>
      </c>
      <c r="F221" s="36">
        <f t="shared" si="18"/>
        <v>0</v>
      </c>
      <c r="G221" s="36">
        <f t="shared" si="19"/>
        <v>0</v>
      </c>
      <c r="I221" s="75" t="str">
        <f t="shared" si="21"/>
        <v/>
      </c>
    </row>
    <row r="222" spans="1:16" x14ac:dyDescent="0.15">
      <c r="A222" s="36">
        <v>408</v>
      </c>
      <c r="C222" s="36">
        <f t="shared" si="17"/>
        <v>0</v>
      </c>
      <c r="E222" s="36">
        <f t="shared" si="20"/>
        <v>0</v>
      </c>
      <c r="F222" s="36">
        <f t="shared" si="18"/>
        <v>0</v>
      </c>
      <c r="G222" s="36">
        <f t="shared" si="19"/>
        <v>0</v>
      </c>
      <c r="I222" s="75" t="str">
        <f t="shared" si="21"/>
        <v/>
      </c>
    </row>
    <row r="223" spans="1:16" x14ac:dyDescent="0.15">
      <c r="A223" s="36">
        <v>409</v>
      </c>
      <c r="C223" s="36">
        <f t="shared" si="17"/>
        <v>0</v>
      </c>
      <c r="E223" s="36">
        <f t="shared" si="20"/>
        <v>0</v>
      </c>
      <c r="F223" s="36">
        <f t="shared" si="18"/>
        <v>0</v>
      </c>
      <c r="G223" s="36">
        <f t="shared" si="19"/>
        <v>0</v>
      </c>
      <c r="I223" s="75" t="str">
        <f t="shared" si="21"/>
        <v/>
      </c>
    </row>
    <row r="224" spans="1:16" x14ac:dyDescent="0.15">
      <c r="A224" s="36">
        <v>410</v>
      </c>
      <c r="C224" s="36">
        <f t="shared" si="17"/>
        <v>0</v>
      </c>
      <c r="E224" s="36">
        <f t="shared" si="20"/>
        <v>0</v>
      </c>
      <c r="F224" s="36">
        <f t="shared" si="18"/>
        <v>0</v>
      </c>
      <c r="G224" s="36">
        <f t="shared" si="19"/>
        <v>0</v>
      </c>
      <c r="I224" s="75" t="str">
        <f t="shared" si="21"/>
        <v/>
      </c>
    </row>
    <row r="225" spans="1:9" x14ac:dyDescent="0.15">
      <c r="A225" s="36">
        <v>411</v>
      </c>
      <c r="C225" s="36">
        <f t="shared" si="17"/>
        <v>0</v>
      </c>
      <c r="E225" s="36">
        <f t="shared" si="20"/>
        <v>0</v>
      </c>
      <c r="F225" s="36">
        <f t="shared" si="18"/>
        <v>0</v>
      </c>
      <c r="G225" s="36">
        <f t="shared" si="19"/>
        <v>0</v>
      </c>
      <c r="I225" s="75" t="str">
        <f t="shared" si="21"/>
        <v/>
      </c>
    </row>
    <row r="226" spans="1:9" x14ac:dyDescent="0.15">
      <c r="A226" s="36">
        <v>412</v>
      </c>
      <c r="C226" s="36">
        <f t="shared" si="17"/>
        <v>0</v>
      </c>
      <c r="E226" s="36">
        <f t="shared" si="20"/>
        <v>0</v>
      </c>
      <c r="F226" s="36">
        <f t="shared" si="18"/>
        <v>0</v>
      </c>
      <c r="G226" s="36">
        <f t="shared" si="19"/>
        <v>0</v>
      </c>
      <c r="I226" s="75" t="str">
        <f t="shared" si="21"/>
        <v/>
      </c>
    </row>
    <row r="227" spans="1:9" x14ac:dyDescent="0.15">
      <c r="A227" s="36">
        <v>413</v>
      </c>
      <c r="C227" s="36">
        <f t="shared" si="17"/>
        <v>0</v>
      </c>
      <c r="E227" s="36">
        <f t="shared" si="20"/>
        <v>0</v>
      </c>
      <c r="F227" s="36">
        <f t="shared" si="18"/>
        <v>0</v>
      </c>
      <c r="G227" s="36">
        <f t="shared" si="19"/>
        <v>0</v>
      </c>
      <c r="I227" s="75" t="str">
        <f t="shared" si="21"/>
        <v/>
      </c>
    </row>
    <row r="228" spans="1:9" x14ac:dyDescent="0.15">
      <c r="A228" s="36">
        <v>414</v>
      </c>
      <c r="C228" s="36">
        <f t="shared" si="17"/>
        <v>0</v>
      </c>
      <c r="E228" s="36">
        <f t="shared" si="20"/>
        <v>0</v>
      </c>
      <c r="F228" s="36">
        <f t="shared" si="18"/>
        <v>0</v>
      </c>
      <c r="G228" s="36">
        <f t="shared" si="19"/>
        <v>0</v>
      </c>
      <c r="I228" s="75" t="str">
        <f t="shared" si="21"/>
        <v/>
      </c>
    </row>
    <row r="229" spans="1:9" x14ac:dyDescent="0.15">
      <c r="A229" s="36">
        <v>415</v>
      </c>
      <c r="C229" s="36">
        <f t="shared" si="17"/>
        <v>0</v>
      </c>
      <c r="E229" s="36">
        <f t="shared" si="20"/>
        <v>0</v>
      </c>
      <c r="F229" s="36">
        <f t="shared" si="18"/>
        <v>0</v>
      </c>
      <c r="G229" s="36">
        <f t="shared" si="19"/>
        <v>0</v>
      </c>
      <c r="I229" s="75" t="str">
        <f t="shared" si="21"/>
        <v/>
      </c>
    </row>
    <row r="230" spans="1:9" x14ac:dyDescent="0.15">
      <c r="A230" s="36">
        <v>416</v>
      </c>
      <c r="C230" s="36">
        <f t="shared" si="17"/>
        <v>0</v>
      </c>
      <c r="E230" s="36">
        <f t="shared" si="20"/>
        <v>0</v>
      </c>
      <c r="F230" s="36">
        <f t="shared" si="18"/>
        <v>0</v>
      </c>
      <c r="G230" s="36">
        <f t="shared" si="19"/>
        <v>0</v>
      </c>
      <c r="I230" s="75" t="str">
        <f t="shared" si="21"/>
        <v/>
      </c>
    </row>
    <row r="231" spans="1:9" x14ac:dyDescent="0.15">
      <c r="A231" s="36">
        <v>417</v>
      </c>
      <c r="C231" s="36">
        <f t="shared" si="17"/>
        <v>0</v>
      </c>
      <c r="E231" s="36">
        <f t="shared" si="20"/>
        <v>0</v>
      </c>
      <c r="F231" s="36">
        <f t="shared" si="18"/>
        <v>0</v>
      </c>
      <c r="G231" s="36">
        <f t="shared" si="19"/>
        <v>0</v>
      </c>
      <c r="I231" s="75" t="str">
        <f t="shared" si="21"/>
        <v/>
      </c>
    </row>
    <row r="232" spans="1:9" x14ac:dyDescent="0.15">
      <c r="A232" s="36">
        <v>418</v>
      </c>
      <c r="C232" s="36">
        <f t="shared" si="17"/>
        <v>0</v>
      </c>
      <c r="E232" s="36">
        <f t="shared" si="20"/>
        <v>0</v>
      </c>
      <c r="F232" s="36">
        <f t="shared" si="18"/>
        <v>0</v>
      </c>
      <c r="G232" s="36">
        <f t="shared" si="19"/>
        <v>0</v>
      </c>
      <c r="I232" s="75" t="str">
        <f t="shared" si="21"/>
        <v/>
      </c>
    </row>
    <row r="233" spans="1:9" x14ac:dyDescent="0.15">
      <c r="A233" s="36">
        <v>419</v>
      </c>
      <c r="C233" s="36">
        <f t="shared" si="17"/>
        <v>0</v>
      </c>
      <c r="E233" s="36">
        <f t="shared" si="20"/>
        <v>0</v>
      </c>
      <c r="F233" s="36">
        <f t="shared" si="18"/>
        <v>0</v>
      </c>
      <c r="G233" s="36">
        <f t="shared" si="19"/>
        <v>0</v>
      </c>
      <c r="I233" s="75" t="str">
        <f t="shared" si="21"/>
        <v/>
      </c>
    </row>
    <row r="234" spans="1:9" x14ac:dyDescent="0.15">
      <c r="A234" s="36">
        <v>420</v>
      </c>
      <c r="C234" s="36">
        <f t="shared" si="17"/>
        <v>0</v>
      </c>
      <c r="E234" s="36">
        <f t="shared" si="20"/>
        <v>0</v>
      </c>
      <c r="F234" s="36">
        <f t="shared" si="18"/>
        <v>0</v>
      </c>
      <c r="G234" s="36">
        <f t="shared" si="19"/>
        <v>0</v>
      </c>
      <c r="I234" s="75" t="str">
        <f t="shared" si="21"/>
        <v/>
      </c>
    </row>
    <row r="235" spans="1:9" x14ac:dyDescent="0.15">
      <c r="A235" s="36">
        <v>421</v>
      </c>
      <c r="C235" s="36">
        <f t="shared" si="17"/>
        <v>0</v>
      </c>
      <c r="E235" s="36">
        <f t="shared" si="20"/>
        <v>0</v>
      </c>
      <c r="F235" s="36">
        <f t="shared" si="18"/>
        <v>0</v>
      </c>
      <c r="G235" s="36">
        <f t="shared" si="19"/>
        <v>0</v>
      </c>
      <c r="I235" s="75" t="str">
        <f t="shared" si="21"/>
        <v/>
      </c>
    </row>
    <row r="236" spans="1:9" x14ac:dyDescent="0.15">
      <c r="A236" s="36">
        <v>422</v>
      </c>
      <c r="C236" s="36">
        <f t="shared" si="17"/>
        <v>0</v>
      </c>
      <c r="E236" s="36">
        <f t="shared" si="20"/>
        <v>0</v>
      </c>
      <c r="F236" s="36">
        <f t="shared" si="18"/>
        <v>0</v>
      </c>
      <c r="G236" s="36">
        <f t="shared" si="19"/>
        <v>0</v>
      </c>
      <c r="I236" s="75" t="str">
        <f t="shared" si="21"/>
        <v/>
      </c>
    </row>
    <row r="237" spans="1:9" x14ac:dyDescent="0.15">
      <c r="A237" s="36">
        <v>423</v>
      </c>
      <c r="C237" s="36">
        <f t="shared" si="17"/>
        <v>0</v>
      </c>
      <c r="E237" s="36">
        <f t="shared" si="20"/>
        <v>0</v>
      </c>
      <c r="F237" s="36">
        <f t="shared" si="18"/>
        <v>0</v>
      </c>
      <c r="G237" s="36">
        <f t="shared" si="19"/>
        <v>0</v>
      </c>
      <c r="I237" s="75" t="str">
        <f t="shared" si="21"/>
        <v/>
      </c>
    </row>
    <row r="238" spans="1:9" x14ac:dyDescent="0.15">
      <c r="A238" s="36">
        <v>424</v>
      </c>
      <c r="C238" s="36">
        <f t="shared" si="17"/>
        <v>0</v>
      </c>
      <c r="E238" s="36">
        <f t="shared" si="20"/>
        <v>0</v>
      </c>
      <c r="F238" s="36">
        <f t="shared" si="18"/>
        <v>0</v>
      </c>
      <c r="G238" s="36">
        <f t="shared" si="19"/>
        <v>0</v>
      </c>
      <c r="I238" s="75" t="str">
        <f t="shared" si="21"/>
        <v/>
      </c>
    </row>
    <row r="239" spans="1:9" x14ac:dyDescent="0.15">
      <c r="A239" s="36">
        <v>425</v>
      </c>
      <c r="C239" s="36">
        <f t="shared" si="17"/>
        <v>0</v>
      </c>
      <c r="E239" s="36">
        <f t="shared" si="20"/>
        <v>0</v>
      </c>
      <c r="F239" s="36">
        <f t="shared" si="18"/>
        <v>0</v>
      </c>
      <c r="G239" s="36">
        <f t="shared" si="19"/>
        <v>0</v>
      </c>
      <c r="I239" s="75" t="str">
        <f t="shared" si="21"/>
        <v/>
      </c>
    </row>
    <row r="240" spans="1:9" x14ac:dyDescent="0.15">
      <c r="A240" s="36">
        <v>426</v>
      </c>
      <c r="C240" s="36">
        <f t="shared" si="17"/>
        <v>0</v>
      </c>
      <c r="E240" s="36">
        <f t="shared" si="20"/>
        <v>0</v>
      </c>
      <c r="F240" s="36">
        <f t="shared" si="18"/>
        <v>0</v>
      </c>
      <c r="G240" s="36">
        <f t="shared" si="19"/>
        <v>0</v>
      </c>
      <c r="I240" s="75" t="str">
        <f t="shared" si="21"/>
        <v/>
      </c>
    </row>
    <row r="241" spans="1:9" x14ac:dyDescent="0.15">
      <c r="A241" s="36">
        <v>427</v>
      </c>
      <c r="C241" s="36">
        <f t="shared" si="17"/>
        <v>0</v>
      </c>
      <c r="E241" s="36">
        <f t="shared" si="20"/>
        <v>0</v>
      </c>
      <c r="F241" s="36">
        <f t="shared" si="18"/>
        <v>0</v>
      </c>
      <c r="G241" s="36">
        <f t="shared" si="19"/>
        <v>0</v>
      </c>
      <c r="I241" s="75" t="str">
        <f t="shared" si="21"/>
        <v/>
      </c>
    </row>
    <row r="242" spans="1:9" x14ac:dyDescent="0.15">
      <c r="A242" s="36">
        <v>428</v>
      </c>
      <c r="C242" s="36">
        <f t="shared" si="17"/>
        <v>0</v>
      </c>
      <c r="E242" s="36">
        <f t="shared" si="20"/>
        <v>0</v>
      </c>
      <c r="F242" s="36">
        <f t="shared" si="18"/>
        <v>0</v>
      </c>
      <c r="G242" s="36">
        <f t="shared" si="19"/>
        <v>0</v>
      </c>
      <c r="I242" s="75" t="str">
        <f t="shared" si="21"/>
        <v/>
      </c>
    </row>
    <row r="243" spans="1:9" x14ac:dyDescent="0.15">
      <c r="A243" s="36">
        <v>429</v>
      </c>
      <c r="C243" s="36">
        <f t="shared" si="17"/>
        <v>0</v>
      </c>
      <c r="E243" s="36">
        <f t="shared" si="20"/>
        <v>0</v>
      </c>
      <c r="F243" s="36">
        <f t="shared" si="18"/>
        <v>0</v>
      </c>
      <c r="G243" s="36">
        <f t="shared" si="19"/>
        <v>0</v>
      </c>
      <c r="I243" s="75" t="str">
        <f t="shared" si="21"/>
        <v/>
      </c>
    </row>
    <row r="244" spans="1:9" x14ac:dyDescent="0.15">
      <c r="A244" s="36">
        <v>430</v>
      </c>
      <c r="C244" s="36">
        <f t="shared" si="17"/>
        <v>0</v>
      </c>
      <c r="E244" s="36">
        <f t="shared" si="20"/>
        <v>0</v>
      </c>
      <c r="F244" s="36">
        <f t="shared" si="18"/>
        <v>0</v>
      </c>
      <c r="G244" s="36">
        <f t="shared" si="19"/>
        <v>0</v>
      </c>
      <c r="I244" s="75" t="str">
        <f t="shared" si="21"/>
        <v/>
      </c>
    </row>
    <row r="245" spans="1:9" x14ac:dyDescent="0.15">
      <c r="A245" s="36">
        <v>431</v>
      </c>
      <c r="C245" s="36">
        <f t="shared" si="17"/>
        <v>0</v>
      </c>
      <c r="E245" s="36">
        <f t="shared" si="20"/>
        <v>0</v>
      </c>
      <c r="F245" s="36">
        <f t="shared" si="18"/>
        <v>0</v>
      </c>
      <c r="G245" s="36">
        <f t="shared" si="19"/>
        <v>0</v>
      </c>
      <c r="I245" s="75" t="str">
        <f t="shared" si="21"/>
        <v/>
      </c>
    </row>
    <row r="246" spans="1:9" x14ac:dyDescent="0.15">
      <c r="A246" s="36">
        <v>432</v>
      </c>
      <c r="C246" s="36">
        <f t="shared" si="17"/>
        <v>0</v>
      </c>
      <c r="E246" s="36">
        <f t="shared" si="20"/>
        <v>0</v>
      </c>
      <c r="F246" s="36">
        <f t="shared" si="18"/>
        <v>0</v>
      </c>
      <c r="G246" s="36">
        <f t="shared" si="19"/>
        <v>0</v>
      </c>
      <c r="I246" s="75" t="str">
        <f t="shared" si="21"/>
        <v/>
      </c>
    </row>
    <row r="247" spans="1:9" x14ac:dyDescent="0.15">
      <c r="A247" s="36">
        <v>433</v>
      </c>
      <c r="C247" s="36">
        <f t="shared" si="17"/>
        <v>0</v>
      </c>
      <c r="E247" s="36">
        <f t="shared" si="20"/>
        <v>0</v>
      </c>
      <c r="F247" s="36">
        <f t="shared" si="18"/>
        <v>0</v>
      </c>
      <c r="G247" s="36">
        <f t="shared" si="19"/>
        <v>0</v>
      </c>
      <c r="I247" s="75" t="str">
        <f t="shared" si="21"/>
        <v/>
      </c>
    </row>
    <row r="248" spans="1:9" x14ac:dyDescent="0.15">
      <c r="A248" s="36">
        <v>434</v>
      </c>
      <c r="C248" s="36">
        <f t="shared" si="17"/>
        <v>0</v>
      </c>
      <c r="E248" s="36">
        <f t="shared" si="20"/>
        <v>0</v>
      </c>
      <c r="F248" s="36">
        <f t="shared" si="18"/>
        <v>0</v>
      </c>
      <c r="G248" s="36">
        <f t="shared" si="19"/>
        <v>0</v>
      </c>
      <c r="I248" s="75" t="str">
        <f t="shared" si="21"/>
        <v/>
      </c>
    </row>
    <row r="249" spans="1:9" x14ac:dyDescent="0.15">
      <c r="A249" s="36">
        <v>435</v>
      </c>
      <c r="C249" s="36">
        <f t="shared" si="17"/>
        <v>0</v>
      </c>
      <c r="E249" s="36">
        <f t="shared" si="20"/>
        <v>0</v>
      </c>
      <c r="F249" s="36">
        <f t="shared" si="18"/>
        <v>0</v>
      </c>
      <c r="G249" s="36">
        <f t="shared" si="19"/>
        <v>0</v>
      </c>
      <c r="I249" s="75" t="str">
        <f t="shared" si="21"/>
        <v/>
      </c>
    </row>
    <row r="250" spans="1:9" x14ac:dyDescent="0.15">
      <c r="A250" s="36">
        <v>436</v>
      </c>
      <c r="C250" s="36">
        <f t="shared" si="17"/>
        <v>0</v>
      </c>
      <c r="E250" s="36">
        <f t="shared" si="20"/>
        <v>0</v>
      </c>
      <c r="F250" s="36">
        <f t="shared" si="18"/>
        <v>0</v>
      </c>
      <c r="G250" s="36">
        <f t="shared" si="19"/>
        <v>0</v>
      </c>
      <c r="I250" s="75" t="str">
        <f t="shared" si="21"/>
        <v/>
      </c>
    </row>
    <row r="251" spans="1:9" x14ac:dyDescent="0.15">
      <c r="A251" s="36">
        <v>437</v>
      </c>
      <c r="C251" s="36">
        <f t="shared" si="17"/>
        <v>0</v>
      </c>
      <c r="E251" s="36">
        <f t="shared" si="20"/>
        <v>0</v>
      </c>
      <c r="F251" s="36">
        <f t="shared" si="18"/>
        <v>0</v>
      </c>
      <c r="G251" s="36">
        <f t="shared" si="19"/>
        <v>0</v>
      </c>
      <c r="I251" s="75" t="str">
        <f t="shared" si="21"/>
        <v/>
      </c>
    </row>
    <row r="252" spans="1:9" x14ac:dyDescent="0.15">
      <c r="A252" s="36">
        <v>438</v>
      </c>
      <c r="C252" s="36">
        <f t="shared" si="17"/>
        <v>0</v>
      </c>
      <c r="E252" s="36">
        <f t="shared" si="20"/>
        <v>0</v>
      </c>
      <c r="F252" s="36">
        <f t="shared" si="18"/>
        <v>0</v>
      </c>
      <c r="G252" s="36">
        <f t="shared" si="19"/>
        <v>0</v>
      </c>
      <c r="I252" s="75" t="str">
        <f t="shared" si="21"/>
        <v/>
      </c>
    </row>
    <row r="253" spans="1:9" x14ac:dyDescent="0.15">
      <c r="A253" s="36">
        <v>439</v>
      </c>
      <c r="C253" s="36">
        <f t="shared" si="17"/>
        <v>0</v>
      </c>
      <c r="E253" s="36">
        <f t="shared" si="20"/>
        <v>0</v>
      </c>
      <c r="F253" s="36">
        <f t="shared" si="18"/>
        <v>0</v>
      </c>
      <c r="G253" s="36">
        <f t="shared" si="19"/>
        <v>0</v>
      </c>
      <c r="I253" s="75" t="str">
        <f t="shared" si="21"/>
        <v/>
      </c>
    </row>
    <row r="254" spans="1:9" x14ac:dyDescent="0.15">
      <c r="A254" s="36">
        <v>440</v>
      </c>
      <c r="C254" s="36">
        <f t="shared" si="17"/>
        <v>0</v>
      </c>
      <c r="E254" s="36">
        <f t="shared" si="20"/>
        <v>0</v>
      </c>
      <c r="F254" s="36">
        <f t="shared" si="18"/>
        <v>0</v>
      </c>
      <c r="G254" s="36">
        <f t="shared" si="19"/>
        <v>0</v>
      </c>
      <c r="I254" s="75" t="str">
        <f t="shared" si="21"/>
        <v/>
      </c>
    </row>
    <row r="255" spans="1:9" x14ac:dyDescent="0.15">
      <c r="A255" s="36">
        <v>441</v>
      </c>
      <c r="C255" s="36">
        <f t="shared" si="17"/>
        <v>0</v>
      </c>
      <c r="E255" s="36">
        <f t="shared" si="20"/>
        <v>0</v>
      </c>
      <c r="F255" s="36">
        <f t="shared" si="18"/>
        <v>0</v>
      </c>
      <c r="G255" s="36">
        <f t="shared" si="19"/>
        <v>0</v>
      </c>
      <c r="I255" s="75" t="str">
        <f t="shared" si="21"/>
        <v/>
      </c>
    </row>
    <row r="256" spans="1:9" x14ac:dyDescent="0.15">
      <c r="A256" s="36">
        <v>442</v>
      </c>
      <c r="C256" s="36">
        <f t="shared" si="17"/>
        <v>0</v>
      </c>
      <c r="E256" s="36">
        <f t="shared" si="20"/>
        <v>0</v>
      </c>
      <c r="F256" s="36">
        <f t="shared" si="18"/>
        <v>0</v>
      </c>
      <c r="G256" s="36">
        <f t="shared" si="19"/>
        <v>0</v>
      </c>
      <c r="I256" s="75" t="str">
        <f t="shared" si="21"/>
        <v/>
      </c>
    </row>
    <row r="257" spans="1:9" x14ac:dyDescent="0.15">
      <c r="A257" s="36">
        <v>443</v>
      </c>
      <c r="C257" s="36">
        <f t="shared" si="17"/>
        <v>0</v>
      </c>
      <c r="E257" s="36">
        <f t="shared" si="20"/>
        <v>0</v>
      </c>
      <c r="F257" s="36">
        <f t="shared" si="18"/>
        <v>0</v>
      </c>
      <c r="G257" s="36">
        <f t="shared" si="19"/>
        <v>0</v>
      </c>
      <c r="I257" s="75" t="str">
        <f t="shared" si="21"/>
        <v/>
      </c>
    </row>
    <row r="258" spans="1:9" x14ac:dyDescent="0.15">
      <c r="A258" s="36">
        <v>444</v>
      </c>
      <c r="C258" s="36">
        <f t="shared" si="17"/>
        <v>0</v>
      </c>
      <c r="E258" s="36">
        <f t="shared" si="20"/>
        <v>0</v>
      </c>
      <c r="F258" s="36">
        <f t="shared" si="18"/>
        <v>0</v>
      </c>
      <c r="G258" s="36">
        <f t="shared" si="19"/>
        <v>0</v>
      </c>
      <c r="I258" s="75" t="str">
        <f t="shared" si="21"/>
        <v/>
      </c>
    </row>
    <row r="259" spans="1:9" x14ac:dyDescent="0.15">
      <c r="A259" s="36">
        <v>445</v>
      </c>
      <c r="C259" s="36">
        <f t="shared" si="17"/>
        <v>0</v>
      </c>
      <c r="E259" s="36">
        <f t="shared" si="20"/>
        <v>0</v>
      </c>
      <c r="F259" s="36">
        <f t="shared" si="18"/>
        <v>0</v>
      </c>
      <c r="G259" s="36">
        <f t="shared" si="19"/>
        <v>0</v>
      </c>
      <c r="I259" s="75" t="str">
        <f t="shared" si="21"/>
        <v/>
      </c>
    </row>
    <row r="260" spans="1:9" x14ac:dyDescent="0.15">
      <c r="A260" s="36">
        <v>446</v>
      </c>
      <c r="C260" s="36">
        <f t="shared" si="17"/>
        <v>0</v>
      </c>
      <c r="E260" s="36">
        <f t="shared" si="20"/>
        <v>0</v>
      </c>
      <c r="F260" s="36">
        <f t="shared" si="18"/>
        <v>0</v>
      </c>
      <c r="G260" s="36">
        <f t="shared" si="19"/>
        <v>0</v>
      </c>
      <c r="I260" s="75" t="str">
        <f t="shared" si="21"/>
        <v/>
      </c>
    </row>
    <row r="261" spans="1:9" x14ac:dyDescent="0.15">
      <c r="A261" s="36">
        <v>447</v>
      </c>
      <c r="C261" s="36">
        <f t="shared" si="17"/>
        <v>0</v>
      </c>
      <c r="E261" s="36">
        <f t="shared" si="20"/>
        <v>0</v>
      </c>
      <c r="F261" s="36">
        <f t="shared" si="18"/>
        <v>0</v>
      </c>
      <c r="G261" s="36">
        <f t="shared" si="19"/>
        <v>0</v>
      </c>
      <c r="I261" s="75" t="str">
        <f t="shared" si="21"/>
        <v/>
      </c>
    </row>
    <row r="262" spans="1:9" x14ac:dyDescent="0.15">
      <c r="A262" s="36">
        <v>448</v>
      </c>
      <c r="C262" s="36">
        <f t="shared" si="17"/>
        <v>0</v>
      </c>
      <c r="E262" s="36">
        <f t="shared" si="20"/>
        <v>0</v>
      </c>
      <c r="F262" s="36">
        <f t="shared" si="18"/>
        <v>0</v>
      </c>
      <c r="G262" s="36">
        <f t="shared" si="19"/>
        <v>0</v>
      </c>
      <c r="I262" s="75" t="str">
        <f t="shared" si="21"/>
        <v/>
      </c>
    </row>
    <row r="263" spans="1:9" x14ac:dyDescent="0.15">
      <c r="A263" s="36">
        <v>449</v>
      </c>
      <c r="C263" s="36">
        <f t="shared" si="17"/>
        <v>0</v>
      </c>
      <c r="E263" s="36">
        <f t="shared" si="20"/>
        <v>0</v>
      </c>
      <c r="F263" s="36">
        <f t="shared" si="18"/>
        <v>0</v>
      </c>
      <c r="G263" s="36">
        <f t="shared" si="19"/>
        <v>0</v>
      </c>
      <c r="I263" s="75" t="str">
        <f t="shared" si="21"/>
        <v/>
      </c>
    </row>
    <row r="264" spans="1:9" x14ac:dyDescent="0.15">
      <c r="A264" s="36">
        <v>450</v>
      </c>
      <c r="C264" s="36">
        <f t="shared" si="17"/>
        <v>0</v>
      </c>
      <c r="E264" s="36">
        <f t="shared" si="20"/>
        <v>0</v>
      </c>
      <c r="F264" s="36">
        <f t="shared" si="18"/>
        <v>0</v>
      </c>
      <c r="G264" s="36">
        <f t="shared" si="19"/>
        <v>0</v>
      </c>
      <c r="I264" s="75" t="str">
        <f t="shared" si="21"/>
        <v/>
      </c>
    </row>
    <row r="265" spans="1:9" x14ac:dyDescent="0.15">
      <c r="A265" s="36">
        <v>451</v>
      </c>
      <c r="C265" s="36">
        <f t="shared" si="17"/>
        <v>0</v>
      </c>
      <c r="E265" s="36">
        <f t="shared" si="20"/>
        <v>0</v>
      </c>
      <c r="F265" s="36">
        <f t="shared" si="18"/>
        <v>0</v>
      </c>
      <c r="G265" s="36">
        <f t="shared" si="19"/>
        <v>0</v>
      </c>
      <c r="I265" s="75" t="str">
        <f t="shared" si="21"/>
        <v/>
      </c>
    </row>
    <row r="266" spans="1:9" x14ac:dyDescent="0.15">
      <c r="A266" s="36">
        <v>452</v>
      </c>
      <c r="C266" s="36">
        <f t="shared" si="17"/>
        <v>0</v>
      </c>
      <c r="E266" s="36">
        <f t="shared" si="20"/>
        <v>0</v>
      </c>
      <c r="F266" s="36">
        <f t="shared" si="18"/>
        <v>0</v>
      </c>
      <c r="G266" s="36">
        <f t="shared" si="19"/>
        <v>0</v>
      </c>
      <c r="I266" s="75" t="str">
        <f t="shared" si="21"/>
        <v/>
      </c>
    </row>
    <row r="267" spans="1:9" x14ac:dyDescent="0.15">
      <c r="A267" s="36">
        <v>453</v>
      </c>
      <c r="C267" s="36">
        <f t="shared" si="17"/>
        <v>0</v>
      </c>
      <c r="E267" s="36">
        <f t="shared" si="20"/>
        <v>0</v>
      </c>
      <c r="F267" s="36">
        <f t="shared" si="18"/>
        <v>0</v>
      </c>
      <c r="G267" s="36">
        <f t="shared" si="19"/>
        <v>0</v>
      </c>
      <c r="I267" s="75" t="str">
        <f t="shared" si="21"/>
        <v/>
      </c>
    </row>
    <row r="268" spans="1:9" x14ac:dyDescent="0.15">
      <c r="A268" s="36">
        <v>454</v>
      </c>
      <c r="C268" s="36">
        <f t="shared" si="17"/>
        <v>0</v>
      </c>
      <c r="E268" s="36">
        <f t="shared" si="20"/>
        <v>0</v>
      </c>
      <c r="F268" s="36">
        <f t="shared" si="18"/>
        <v>0</v>
      </c>
      <c r="G268" s="36">
        <f t="shared" si="19"/>
        <v>0</v>
      </c>
      <c r="I268" s="75" t="str">
        <f t="shared" si="21"/>
        <v/>
      </c>
    </row>
    <row r="269" spans="1:9" x14ac:dyDescent="0.15">
      <c r="A269" s="36">
        <v>455</v>
      </c>
      <c r="C269" s="36">
        <f t="shared" si="17"/>
        <v>0</v>
      </c>
      <c r="E269" s="36">
        <f t="shared" si="20"/>
        <v>0</v>
      </c>
      <c r="F269" s="36">
        <f t="shared" si="18"/>
        <v>0</v>
      </c>
      <c r="G269" s="36">
        <f t="shared" si="19"/>
        <v>0</v>
      </c>
      <c r="I269" s="75" t="str">
        <f t="shared" si="21"/>
        <v/>
      </c>
    </row>
    <row r="270" spans="1:9" x14ac:dyDescent="0.15">
      <c r="A270" s="36">
        <v>456</v>
      </c>
      <c r="C270" s="36">
        <f t="shared" ref="C270:C333" si="22">B270/$B$10</f>
        <v>0</v>
      </c>
      <c r="E270" s="36">
        <f t="shared" si="20"/>
        <v>0</v>
      </c>
      <c r="F270" s="36">
        <f t="shared" ref="F270:F333" si="23">B270*E270</f>
        <v>0</v>
      </c>
      <c r="G270" s="36">
        <f t="shared" ref="G270:G333" si="24">$C$4*C270</f>
        <v>0</v>
      </c>
      <c r="I270" s="75" t="str">
        <f t="shared" si="21"/>
        <v/>
      </c>
    </row>
    <row r="271" spans="1:9" x14ac:dyDescent="0.15">
      <c r="A271" s="36">
        <v>457</v>
      </c>
      <c r="C271" s="36">
        <f t="shared" si="22"/>
        <v>0</v>
      </c>
      <c r="E271" s="36">
        <f t="shared" ref="E271:E334" si="25">D271/$C$7</f>
        <v>0</v>
      </c>
      <c r="F271" s="36">
        <f t="shared" si="23"/>
        <v>0</v>
      </c>
      <c r="G271" s="36">
        <f t="shared" si="24"/>
        <v>0</v>
      </c>
      <c r="I271" s="75" t="str">
        <f t="shared" ref="I271:I334" si="26">IF(H271="","",IF(H271=0,0,G271*(1-EXP(-H271*LN(10)*$C$2))/(H271*LN(10)*$C$2)))</f>
        <v/>
      </c>
    </row>
    <row r="272" spans="1:9" x14ac:dyDescent="0.15">
      <c r="A272" s="36">
        <v>458</v>
      </c>
      <c r="C272" s="36">
        <f t="shared" si="22"/>
        <v>0</v>
      </c>
      <c r="E272" s="36">
        <f t="shared" si="25"/>
        <v>0</v>
      </c>
      <c r="F272" s="36">
        <f t="shared" si="23"/>
        <v>0</v>
      </c>
      <c r="G272" s="36">
        <f t="shared" si="24"/>
        <v>0</v>
      </c>
      <c r="I272" s="75" t="str">
        <f t="shared" si="26"/>
        <v/>
      </c>
    </row>
    <row r="273" spans="1:9" x14ac:dyDescent="0.15">
      <c r="A273" s="36">
        <v>459</v>
      </c>
      <c r="C273" s="36">
        <f t="shared" si="22"/>
        <v>0</v>
      </c>
      <c r="E273" s="36">
        <f t="shared" si="25"/>
        <v>0</v>
      </c>
      <c r="F273" s="36">
        <f t="shared" si="23"/>
        <v>0</v>
      </c>
      <c r="G273" s="36">
        <f t="shared" si="24"/>
        <v>0</v>
      </c>
      <c r="I273" s="75" t="str">
        <f t="shared" si="26"/>
        <v/>
      </c>
    </row>
    <row r="274" spans="1:9" x14ac:dyDescent="0.15">
      <c r="A274" s="36">
        <v>460</v>
      </c>
      <c r="C274" s="36">
        <f t="shared" si="22"/>
        <v>0</v>
      </c>
      <c r="E274" s="36">
        <f t="shared" si="25"/>
        <v>0</v>
      </c>
      <c r="F274" s="36">
        <f t="shared" si="23"/>
        <v>0</v>
      </c>
      <c r="G274" s="36">
        <f t="shared" si="24"/>
        <v>0</v>
      </c>
      <c r="I274" s="75" t="str">
        <f t="shared" si="26"/>
        <v/>
      </c>
    </row>
    <row r="275" spans="1:9" x14ac:dyDescent="0.15">
      <c r="A275" s="36">
        <v>461</v>
      </c>
      <c r="C275" s="36">
        <f t="shared" si="22"/>
        <v>0</v>
      </c>
      <c r="E275" s="36">
        <f t="shared" si="25"/>
        <v>0</v>
      </c>
      <c r="F275" s="36">
        <f t="shared" si="23"/>
        <v>0</v>
      </c>
      <c r="G275" s="36">
        <f t="shared" si="24"/>
        <v>0</v>
      </c>
      <c r="I275" s="75" t="str">
        <f t="shared" si="26"/>
        <v/>
      </c>
    </row>
    <row r="276" spans="1:9" x14ac:dyDescent="0.15">
      <c r="A276" s="36">
        <v>462</v>
      </c>
      <c r="C276" s="36">
        <f t="shared" si="22"/>
        <v>0</v>
      </c>
      <c r="E276" s="36">
        <f t="shared" si="25"/>
        <v>0</v>
      </c>
      <c r="F276" s="36">
        <f t="shared" si="23"/>
        <v>0</v>
      </c>
      <c r="G276" s="36">
        <f t="shared" si="24"/>
        <v>0</v>
      </c>
      <c r="I276" s="75" t="str">
        <f t="shared" si="26"/>
        <v/>
      </c>
    </row>
    <row r="277" spans="1:9" x14ac:dyDescent="0.15">
      <c r="A277" s="36">
        <v>463</v>
      </c>
      <c r="C277" s="36">
        <f t="shared" si="22"/>
        <v>0</v>
      </c>
      <c r="E277" s="36">
        <f t="shared" si="25"/>
        <v>0</v>
      </c>
      <c r="F277" s="36">
        <f t="shared" si="23"/>
        <v>0</v>
      </c>
      <c r="G277" s="36">
        <f t="shared" si="24"/>
        <v>0</v>
      </c>
      <c r="I277" s="75" t="str">
        <f t="shared" si="26"/>
        <v/>
      </c>
    </row>
    <row r="278" spans="1:9" x14ac:dyDescent="0.15">
      <c r="A278" s="36">
        <v>464</v>
      </c>
      <c r="C278" s="36">
        <f t="shared" si="22"/>
        <v>0</v>
      </c>
      <c r="E278" s="36">
        <f t="shared" si="25"/>
        <v>0</v>
      </c>
      <c r="F278" s="36">
        <f t="shared" si="23"/>
        <v>0</v>
      </c>
      <c r="G278" s="36">
        <f t="shared" si="24"/>
        <v>0</v>
      </c>
      <c r="I278" s="75" t="str">
        <f t="shared" si="26"/>
        <v/>
      </c>
    </row>
    <row r="279" spans="1:9" x14ac:dyDescent="0.15">
      <c r="A279" s="36">
        <v>465</v>
      </c>
      <c r="C279" s="36">
        <f t="shared" si="22"/>
        <v>0</v>
      </c>
      <c r="E279" s="36">
        <f t="shared" si="25"/>
        <v>0</v>
      </c>
      <c r="F279" s="36">
        <f t="shared" si="23"/>
        <v>0</v>
      </c>
      <c r="G279" s="36">
        <f t="shared" si="24"/>
        <v>0</v>
      </c>
      <c r="I279" s="75" t="str">
        <f t="shared" si="26"/>
        <v/>
      </c>
    </row>
    <row r="280" spans="1:9" x14ac:dyDescent="0.15">
      <c r="A280" s="36">
        <v>466</v>
      </c>
      <c r="C280" s="36">
        <f t="shared" si="22"/>
        <v>0</v>
      </c>
      <c r="E280" s="36">
        <f t="shared" si="25"/>
        <v>0</v>
      </c>
      <c r="F280" s="36">
        <f t="shared" si="23"/>
        <v>0</v>
      </c>
      <c r="G280" s="36">
        <f t="shared" si="24"/>
        <v>0</v>
      </c>
      <c r="I280" s="75" t="str">
        <f t="shared" si="26"/>
        <v/>
      </c>
    </row>
    <row r="281" spans="1:9" x14ac:dyDescent="0.15">
      <c r="A281" s="36">
        <v>467</v>
      </c>
      <c r="C281" s="36">
        <f t="shared" si="22"/>
        <v>0</v>
      </c>
      <c r="E281" s="36">
        <f t="shared" si="25"/>
        <v>0</v>
      </c>
      <c r="F281" s="36">
        <f t="shared" si="23"/>
        <v>0</v>
      </c>
      <c r="G281" s="36">
        <f t="shared" si="24"/>
        <v>0</v>
      </c>
      <c r="I281" s="75" t="str">
        <f t="shared" si="26"/>
        <v/>
      </c>
    </row>
    <row r="282" spans="1:9" x14ac:dyDescent="0.15">
      <c r="A282" s="36">
        <v>468</v>
      </c>
      <c r="C282" s="36">
        <f t="shared" si="22"/>
        <v>0</v>
      </c>
      <c r="E282" s="36">
        <f t="shared" si="25"/>
        <v>0</v>
      </c>
      <c r="F282" s="36">
        <f t="shared" si="23"/>
        <v>0</v>
      </c>
      <c r="G282" s="36">
        <f t="shared" si="24"/>
        <v>0</v>
      </c>
      <c r="I282" s="75" t="str">
        <f t="shared" si="26"/>
        <v/>
      </c>
    </row>
    <row r="283" spans="1:9" x14ac:dyDescent="0.15">
      <c r="A283" s="36">
        <v>469</v>
      </c>
      <c r="C283" s="36">
        <f t="shared" si="22"/>
        <v>0</v>
      </c>
      <c r="E283" s="36">
        <f t="shared" si="25"/>
        <v>0</v>
      </c>
      <c r="F283" s="36">
        <f t="shared" si="23"/>
        <v>0</v>
      </c>
      <c r="G283" s="36">
        <f t="shared" si="24"/>
        <v>0</v>
      </c>
      <c r="I283" s="75" t="str">
        <f t="shared" si="26"/>
        <v/>
      </c>
    </row>
    <row r="284" spans="1:9" x14ac:dyDescent="0.15">
      <c r="A284" s="36">
        <v>470</v>
      </c>
      <c r="C284" s="36">
        <f t="shared" si="22"/>
        <v>0</v>
      </c>
      <c r="E284" s="36">
        <f t="shared" si="25"/>
        <v>0</v>
      </c>
      <c r="F284" s="36">
        <f t="shared" si="23"/>
        <v>0</v>
      </c>
      <c r="G284" s="36">
        <f t="shared" si="24"/>
        <v>0</v>
      </c>
      <c r="I284" s="75" t="str">
        <f t="shared" si="26"/>
        <v/>
      </c>
    </row>
    <row r="285" spans="1:9" x14ac:dyDescent="0.15">
      <c r="A285" s="36">
        <v>471</v>
      </c>
      <c r="C285" s="36">
        <f t="shared" si="22"/>
        <v>0</v>
      </c>
      <c r="E285" s="36">
        <f t="shared" si="25"/>
        <v>0</v>
      </c>
      <c r="F285" s="36">
        <f t="shared" si="23"/>
        <v>0</v>
      </c>
      <c r="G285" s="36">
        <f t="shared" si="24"/>
        <v>0</v>
      </c>
      <c r="I285" s="75" t="str">
        <f t="shared" si="26"/>
        <v/>
      </c>
    </row>
    <row r="286" spans="1:9" x14ac:dyDescent="0.15">
      <c r="A286" s="36">
        <v>472</v>
      </c>
      <c r="C286" s="36">
        <f t="shared" si="22"/>
        <v>0</v>
      </c>
      <c r="E286" s="36">
        <f t="shared" si="25"/>
        <v>0</v>
      </c>
      <c r="F286" s="36">
        <f t="shared" si="23"/>
        <v>0</v>
      </c>
      <c r="G286" s="36">
        <f t="shared" si="24"/>
        <v>0</v>
      </c>
      <c r="I286" s="75" t="str">
        <f t="shared" si="26"/>
        <v/>
      </c>
    </row>
    <row r="287" spans="1:9" x14ac:dyDescent="0.15">
      <c r="A287" s="36">
        <v>473</v>
      </c>
      <c r="C287" s="36">
        <f t="shared" si="22"/>
        <v>0</v>
      </c>
      <c r="E287" s="36">
        <f t="shared" si="25"/>
        <v>0</v>
      </c>
      <c r="F287" s="36">
        <f t="shared" si="23"/>
        <v>0</v>
      </c>
      <c r="G287" s="36">
        <f t="shared" si="24"/>
        <v>0</v>
      </c>
      <c r="I287" s="75" t="str">
        <f t="shared" si="26"/>
        <v/>
      </c>
    </row>
    <row r="288" spans="1:9" x14ac:dyDescent="0.15">
      <c r="A288" s="36">
        <v>474</v>
      </c>
      <c r="C288" s="36">
        <f t="shared" si="22"/>
        <v>0</v>
      </c>
      <c r="E288" s="36">
        <f t="shared" si="25"/>
        <v>0</v>
      </c>
      <c r="F288" s="36">
        <f t="shared" si="23"/>
        <v>0</v>
      </c>
      <c r="G288" s="36">
        <f t="shared" si="24"/>
        <v>0</v>
      </c>
      <c r="I288" s="75" t="str">
        <f t="shared" si="26"/>
        <v/>
      </c>
    </row>
    <row r="289" spans="1:9" x14ac:dyDescent="0.15">
      <c r="A289" s="36">
        <v>475</v>
      </c>
      <c r="C289" s="36">
        <f t="shared" si="22"/>
        <v>0</v>
      </c>
      <c r="E289" s="36">
        <f t="shared" si="25"/>
        <v>0</v>
      </c>
      <c r="F289" s="36">
        <f t="shared" si="23"/>
        <v>0</v>
      </c>
      <c r="G289" s="36">
        <f t="shared" si="24"/>
        <v>0</v>
      </c>
      <c r="I289" s="75" t="str">
        <f t="shared" si="26"/>
        <v/>
      </c>
    </row>
    <row r="290" spans="1:9" x14ac:dyDescent="0.15">
      <c r="A290" s="36">
        <v>476</v>
      </c>
      <c r="C290" s="36">
        <f t="shared" si="22"/>
        <v>0</v>
      </c>
      <c r="E290" s="36">
        <f t="shared" si="25"/>
        <v>0</v>
      </c>
      <c r="F290" s="36">
        <f t="shared" si="23"/>
        <v>0</v>
      </c>
      <c r="G290" s="36">
        <f t="shared" si="24"/>
        <v>0</v>
      </c>
      <c r="I290" s="75" t="str">
        <f t="shared" si="26"/>
        <v/>
      </c>
    </row>
    <row r="291" spans="1:9" x14ac:dyDescent="0.15">
      <c r="A291" s="36">
        <v>477</v>
      </c>
      <c r="C291" s="36">
        <f t="shared" si="22"/>
        <v>0</v>
      </c>
      <c r="E291" s="36">
        <f t="shared" si="25"/>
        <v>0</v>
      </c>
      <c r="F291" s="36">
        <f t="shared" si="23"/>
        <v>0</v>
      </c>
      <c r="G291" s="36">
        <f t="shared" si="24"/>
        <v>0</v>
      </c>
      <c r="I291" s="75" t="str">
        <f t="shared" si="26"/>
        <v/>
      </c>
    </row>
    <row r="292" spans="1:9" x14ac:dyDescent="0.15">
      <c r="A292" s="36">
        <v>478</v>
      </c>
      <c r="C292" s="36">
        <f t="shared" si="22"/>
        <v>0</v>
      </c>
      <c r="E292" s="36">
        <f t="shared" si="25"/>
        <v>0</v>
      </c>
      <c r="F292" s="36">
        <f t="shared" si="23"/>
        <v>0</v>
      </c>
      <c r="G292" s="36">
        <f t="shared" si="24"/>
        <v>0</v>
      </c>
      <c r="I292" s="75" t="str">
        <f t="shared" si="26"/>
        <v/>
      </c>
    </row>
    <row r="293" spans="1:9" x14ac:dyDescent="0.15">
      <c r="A293" s="36">
        <v>479</v>
      </c>
      <c r="C293" s="36">
        <f t="shared" si="22"/>
        <v>0</v>
      </c>
      <c r="E293" s="36">
        <f t="shared" si="25"/>
        <v>0</v>
      </c>
      <c r="F293" s="36">
        <f t="shared" si="23"/>
        <v>0</v>
      </c>
      <c r="G293" s="36">
        <f t="shared" si="24"/>
        <v>0</v>
      </c>
      <c r="I293" s="75" t="str">
        <f t="shared" si="26"/>
        <v/>
      </c>
    </row>
    <row r="294" spans="1:9" x14ac:dyDescent="0.15">
      <c r="A294" s="36">
        <v>480</v>
      </c>
      <c r="C294" s="36">
        <f t="shared" si="22"/>
        <v>0</v>
      </c>
      <c r="E294" s="36">
        <f t="shared" si="25"/>
        <v>0</v>
      </c>
      <c r="F294" s="36">
        <f t="shared" si="23"/>
        <v>0</v>
      </c>
      <c r="G294" s="36">
        <f t="shared" si="24"/>
        <v>0</v>
      </c>
      <c r="I294" s="75" t="str">
        <f t="shared" si="26"/>
        <v/>
      </c>
    </row>
    <row r="295" spans="1:9" x14ac:dyDescent="0.15">
      <c r="A295" s="36">
        <v>481</v>
      </c>
      <c r="C295" s="36">
        <f t="shared" si="22"/>
        <v>0</v>
      </c>
      <c r="E295" s="36">
        <f t="shared" si="25"/>
        <v>0</v>
      </c>
      <c r="F295" s="36">
        <f t="shared" si="23"/>
        <v>0</v>
      </c>
      <c r="G295" s="36">
        <f t="shared" si="24"/>
        <v>0</v>
      </c>
      <c r="I295" s="75" t="str">
        <f t="shared" si="26"/>
        <v/>
      </c>
    </row>
    <row r="296" spans="1:9" x14ac:dyDescent="0.15">
      <c r="A296" s="36">
        <v>482</v>
      </c>
      <c r="C296" s="36">
        <f t="shared" si="22"/>
        <v>0</v>
      </c>
      <c r="E296" s="36">
        <f t="shared" si="25"/>
        <v>0</v>
      </c>
      <c r="F296" s="36">
        <f t="shared" si="23"/>
        <v>0</v>
      </c>
      <c r="G296" s="36">
        <f t="shared" si="24"/>
        <v>0</v>
      </c>
      <c r="I296" s="75" t="str">
        <f t="shared" si="26"/>
        <v/>
      </c>
    </row>
    <row r="297" spans="1:9" x14ac:dyDescent="0.15">
      <c r="A297" s="36">
        <v>483</v>
      </c>
      <c r="C297" s="36">
        <f t="shared" si="22"/>
        <v>0</v>
      </c>
      <c r="E297" s="36">
        <f t="shared" si="25"/>
        <v>0</v>
      </c>
      <c r="F297" s="36">
        <f t="shared" si="23"/>
        <v>0</v>
      </c>
      <c r="G297" s="36">
        <f t="shared" si="24"/>
        <v>0</v>
      </c>
      <c r="I297" s="75" t="str">
        <f t="shared" si="26"/>
        <v/>
      </c>
    </row>
    <row r="298" spans="1:9" x14ac:dyDescent="0.15">
      <c r="A298" s="36">
        <v>484</v>
      </c>
      <c r="C298" s="36">
        <f t="shared" si="22"/>
        <v>0</v>
      </c>
      <c r="E298" s="36">
        <f t="shared" si="25"/>
        <v>0</v>
      </c>
      <c r="F298" s="36">
        <f t="shared" si="23"/>
        <v>0</v>
      </c>
      <c r="G298" s="36">
        <f t="shared" si="24"/>
        <v>0</v>
      </c>
      <c r="I298" s="75" t="str">
        <f t="shared" si="26"/>
        <v/>
      </c>
    </row>
    <row r="299" spans="1:9" x14ac:dyDescent="0.15">
      <c r="A299" s="36">
        <v>485</v>
      </c>
      <c r="C299" s="36">
        <f t="shared" si="22"/>
        <v>0</v>
      </c>
      <c r="E299" s="36">
        <f t="shared" si="25"/>
        <v>0</v>
      </c>
      <c r="F299" s="36">
        <f t="shared" si="23"/>
        <v>0</v>
      </c>
      <c r="G299" s="36">
        <f t="shared" si="24"/>
        <v>0</v>
      </c>
      <c r="I299" s="75" t="str">
        <f t="shared" si="26"/>
        <v/>
      </c>
    </row>
    <row r="300" spans="1:9" x14ac:dyDescent="0.15">
      <c r="A300" s="36">
        <v>486</v>
      </c>
      <c r="C300" s="36">
        <f t="shared" si="22"/>
        <v>0</v>
      </c>
      <c r="E300" s="36">
        <f t="shared" si="25"/>
        <v>0</v>
      </c>
      <c r="F300" s="36">
        <f t="shared" si="23"/>
        <v>0</v>
      </c>
      <c r="G300" s="36">
        <f t="shared" si="24"/>
        <v>0</v>
      </c>
      <c r="I300" s="75" t="str">
        <f t="shared" si="26"/>
        <v/>
      </c>
    </row>
    <row r="301" spans="1:9" x14ac:dyDescent="0.15">
      <c r="A301" s="36">
        <v>487</v>
      </c>
      <c r="C301" s="36">
        <f t="shared" si="22"/>
        <v>0</v>
      </c>
      <c r="E301" s="36">
        <f t="shared" si="25"/>
        <v>0</v>
      </c>
      <c r="F301" s="36">
        <f t="shared" si="23"/>
        <v>0</v>
      </c>
      <c r="G301" s="36">
        <f t="shared" si="24"/>
        <v>0</v>
      </c>
      <c r="I301" s="75" t="str">
        <f t="shared" si="26"/>
        <v/>
      </c>
    </row>
    <row r="302" spans="1:9" x14ac:dyDescent="0.15">
      <c r="A302" s="36">
        <v>488</v>
      </c>
      <c r="C302" s="36">
        <f t="shared" si="22"/>
        <v>0</v>
      </c>
      <c r="E302" s="36">
        <f t="shared" si="25"/>
        <v>0</v>
      </c>
      <c r="F302" s="36">
        <f t="shared" si="23"/>
        <v>0</v>
      </c>
      <c r="G302" s="36">
        <f t="shared" si="24"/>
        <v>0</v>
      </c>
      <c r="I302" s="75" t="str">
        <f t="shared" si="26"/>
        <v/>
      </c>
    </row>
    <row r="303" spans="1:9" x14ac:dyDescent="0.15">
      <c r="A303" s="36">
        <v>489</v>
      </c>
      <c r="C303" s="36">
        <f t="shared" si="22"/>
        <v>0</v>
      </c>
      <c r="E303" s="36">
        <f t="shared" si="25"/>
        <v>0</v>
      </c>
      <c r="F303" s="36">
        <f t="shared" si="23"/>
        <v>0</v>
      </c>
      <c r="G303" s="36">
        <f t="shared" si="24"/>
        <v>0</v>
      </c>
      <c r="I303" s="75" t="str">
        <f t="shared" si="26"/>
        <v/>
      </c>
    </row>
    <row r="304" spans="1:9" x14ac:dyDescent="0.15">
      <c r="A304" s="36">
        <v>490</v>
      </c>
      <c r="C304" s="36">
        <f t="shared" si="22"/>
        <v>0</v>
      </c>
      <c r="E304" s="36">
        <f t="shared" si="25"/>
        <v>0</v>
      </c>
      <c r="F304" s="36">
        <f t="shared" si="23"/>
        <v>0</v>
      </c>
      <c r="G304" s="36">
        <f t="shared" si="24"/>
        <v>0</v>
      </c>
      <c r="I304" s="75" t="str">
        <f t="shared" si="26"/>
        <v/>
      </c>
    </row>
    <row r="305" spans="1:9" x14ac:dyDescent="0.15">
      <c r="A305" s="36">
        <v>491</v>
      </c>
      <c r="C305" s="36">
        <f t="shared" si="22"/>
        <v>0</v>
      </c>
      <c r="E305" s="36">
        <f t="shared" si="25"/>
        <v>0</v>
      </c>
      <c r="F305" s="36">
        <f t="shared" si="23"/>
        <v>0</v>
      </c>
      <c r="G305" s="36">
        <f t="shared" si="24"/>
        <v>0</v>
      </c>
      <c r="I305" s="75" t="str">
        <f t="shared" si="26"/>
        <v/>
      </c>
    </row>
    <row r="306" spans="1:9" x14ac:dyDescent="0.15">
      <c r="A306" s="36">
        <v>492</v>
      </c>
      <c r="C306" s="36">
        <f t="shared" si="22"/>
        <v>0</v>
      </c>
      <c r="E306" s="36">
        <f t="shared" si="25"/>
        <v>0</v>
      </c>
      <c r="F306" s="36">
        <f t="shared" si="23"/>
        <v>0</v>
      </c>
      <c r="G306" s="36">
        <f t="shared" si="24"/>
        <v>0</v>
      </c>
      <c r="I306" s="75" t="str">
        <f t="shared" si="26"/>
        <v/>
      </c>
    </row>
    <row r="307" spans="1:9" x14ac:dyDescent="0.15">
      <c r="A307" s="36">
        <v>493</v>
      </c>
      <c r="C307" s="36">
        <f t="shared" si="22"/>
        <v>0</v>
      </c>
      <c r="E307" s="36">
        <f t="shared" si="25"/>
        <v>0</v>
      </c>
      <c r="F307" s="36">
        <f t="shared" si="23"/>
        <v>0</v>
      </c>
      <c r="G307" s="36">
        <f t="shared" si="24"/>
        <v>0</v>
      </c>
      <c r="I307" s="75" t="str">
        <f t="shared" si="26"/>
        <v/>
      </c>
    </row>
    <row r="308" spans="1:9" x14ac:dyDescent="0.15">
      <c r="A308" s="36">
        <v>494</v>
      </c>
      <c r="C308" s="36">
        <f t="shared" si="22"/>
        <v>0</v>
      </c>
      <c r="E308" s="36">
        <f t="shared" si="25"/>
        <v>0</v>
      </c>
      <c r="F308" s="36">
        <f t="shared" si="23"/>
        <v>0</v>
      </c>
      <c r="G308" s="36">
        <f t="shared" si="24"/>
        <v>0</v>
      </c>
      <c r="I308" s="75" t="str">
        <f t="shared" si="26"/>
        <v/>
      </c>
    </row>
    <row r="309" spans="1:9" x14ac:dyDescent="0.15">
      <c r="A309" s="36">
        <v>495</v>
      </c>
      <c r="C309" s="36">
        <f t="shared" si="22"/>
        <v>0</v>
      </c>
      <c r="E309" s="36">
        <f t="shared" si="25"/>
        <v>0</v>
      </c>
      <c r="F309" s="36">
        <f t="shared" si="23"/>
        <v>0</v>
      </c>
      <c r="G309" s="36">
        <f t="shared" si="24"/>
        <v>0</v>
      </c>
      <c r="I309" s="75" t="str">
        <f t="shared" si="26"/>
        <v/>
      </c>
    </row>
    <row r="310" spans="1:9" x14ac:dyDescent="0.15">
      <c r="A310" s="36">
        <v>496</v>
      </c>
      <c r="C310" s="36">
        <f t="shared" si="22"/>
        <v>0</v>
      </c>
      <c r="E310" s="36">
        <f t="shared" si="25"/>
        <v>0</v>
      </c>
      <c r="F310" s="36">
        <f t="shared" si="23"/>
        <v>0</v>
      </c>
      <c r="G310" s="36">
        <f t="shared" si="24"/>
        <v>0</v>
      </c>
      <c r="I310" s="75" t="str">
        <f t="shared" si="26"/>
        <v/>
      </c>
    </row>
    <row r="311" spans="1:9" x14ac:dyDescent="0.15">
      <c r="A311" s="36">
        <v>497</v>
      </c>
      <c r="C311" s="36">
        <f t="shared" si="22"/>
        <v>0</v>
      </c>
      <c r="E311" s="36">
        <f t="shared" si="25"/>
        <v>0</v>
      </c>
      <c r="F311" s="36">
        <f t="shared" si="23"/>
        <v>0</v>
      </c>
      <c r="G311" s="36">
        <f t="shared" si="24"/>
        <v>0</v>
      </c>
      <c r="I311" s="75" t="str">
        <f t="shared" si="26"/>
        <v/>
      </c>
    </row>
    <row r="312" spans="1:9" x14ac:dyDescent="0.15">
      <c r="A312" s="36">
        <v>498</v>
      </c>
      <c r="C312" s="36">
        <f t="shared" si="22"/>
        <v>0</v>
      </c>
      <c r="E312" s="36">
        <f t="shared" si="25"/>
        <v>0</v>
      </c>
      <c r="F312" s="36">
        <f t="shared" si="23"/>
        <v>0</v>
      </c>
      <c r="G312" s="36">
        <f t="shared" si="24"/>
        <v>0</v>
      </c>
      <c r="I312" s="75" t="str">
        <f t="shared" si="26"/>
        <v/>
      </c>
    </row>
    <row r="313" spans="1:9" x14ac:dyDescent="0.15">
      <c r="A313" s="36">
        <v>499</v>
      </c>
      <c r="C313" s="36">
        <f t="shared" si="22"/>
        <v>0</v>
      </c>
      <c r="E313" s="36">
        <f t="shared" si="25"/>
        <v>0</v>
      </c>
      <c r="F313" s="36">
        <f t="shared" si="23"/>
        <v>0</v>
      </c>
      <c r="G313" s="36">
        <f t="shared" si="24"/>
        <v>0</v>
      </c>
      <c r="I313" s="75" t="str">
        <f t="shared" si="26"/>
        <v/>
      </c>
    </row>
    <row r="314" spans="1:9" x14ac:dyDescent="0.15">
      <c r="A314" s="36">
        <v>500</v>
      </c>
      <c r="C314" s="36">
        <f t="shared" si="22"/>
        <v>0</v>
      </c>
      <c r="E314" s="36">
        <f t="shared" si="25"/>
        <v>0</v>
      </c>
      <c r="F314" s="36">
        <f t="shared" si="23"/>
        <v>0</v>
      </c>
      <c r="G314" s="36">
        <f t="shared" si="24"/>
        <v>0</v>
      </c>
      <c r="I314" s="75" t="str">
        <f t="shared" si="26"/>
        <v/>
      </c>
    </row>
    <row r="315" spans="1:9" x14ac:dyDescent="0.15">
      <c r="A315" s="36">
        <v>501</v>
      </c>
      <c r="C315" s="36">
        <f t="shared" si="22"/>
        <v>0</v>
      </c>
      <c r="E315" s="36">
        <f t="shared" si="25"/>
        <v>0</v>
      </c>
      <c r="F315" s="36">
        <f t="shared" si="23"/>
        <v>0</v>
      </c>
      <c r="G315" s="36">
        <f t="shared" si="24"/>
        <v>0</v>
      </c>
      <c r="I315" s="75" t="str">
        <f t="shared" si="26"/>
        <v/>
      </c>
    </row>
    <row r="316" spans="1:9" x14ac:dyDescent="0.15">
      <c r="A316" s="36">
        <v>502</v>
      </c>
      <c r="C316" s="36">
        <f t="shared" si="22"/>
        <v>0</v>
      </c>
      <c r="E316" s="36">
        <f t="shared" si="25"/>
        <v>0</v>
      </c>
      <c r="F316" s="36">
        <f t="shared" si="23"/>
        <v>0</v>
      </c>
      <c r="G316" s="36">
        <f t="shared" si="24"/>
        <v>0</v>
      </c>
      <c r="I316" s="75" t="str">
        <f t="shared" si="26"/>
        <v/>
      </c>
    </row>
    <row r="317" spans="1:9" x14ac:dyDescent="0.15">
      <c r="A317" s="36">
        <v>503</v>
      </c>
      <c r="C317" s="36">
        <f t="shared" si="22"/>
        <v>0</v>
      </c>
      <c r="E317" s="36">
        <f t="shared" si="25"/>
        <v>0</v>
      </c>
      <c r="F317" s="36">
        <f t="shared" si="23"/>
        <v>0</v>
      </c>
      <c r="G317" s="36">
        <f t="shared" si="24"/>
        <v>0</v>
      </c>
      <c r="I317" s="75" t="str">
        <f t="shared" si="26"/>
        <v/>
      </c>
    </row>
    <row r="318" spans="1:9" x14ac:dyDescent="0.15">
      <c r="A318" s="36">
        <v>504</v>
      </c>
      <c r="C318" s="36">
        <f t="shared" si="22"/>
        <v>0</v>
      </c>
      <c r="E318" s="36">
        <f t="shared" si="25"/>
        <v>0</v>
      </c>
      <c r="F318" s="36">
        <f t="shared" si="23"/>
        <v>0</v>
      </c>
      <c r="G318" s="36">
        <f t="shared" si="24"/>
        <v>0</v>
      </c>
      <c r="I318" s="75" t="str">
        <f t="shared" si="26"/>
        <v/>
      </c>
    </row>
    <row r="319" spans="1:9" x14ac:dyDescent="0.15">
      <c r="A319" s="36">
        <v>505</v>
      </c>
      <c r="C319" s="36">
        <f t="shared" si="22"/>
        <v>0</v>
      </c>
      <c r="E319" s="36">
        <f t="shared" si="25"/>
        <v>0</v>
      </c>
      <c r="F319" s="36">
        <f t="shared" si="23"/>
        <v>0</v>
      </c>
      <c r="G319" s="36">
        <f t="shared" si="24"/>
        <v>0</v>
      </c>
      <c r="I319" s="75" t="str">
        <f t="shared" si="26"/>
        <v/>
      </c>
    </row>
    <row r="320" spans="1:9" x14ac:dyDescent="0.15">
      <c r="A320" s="36">
        <v>506</v>
      </c>
      <c r="C320" s="36">
        <f t="shared" si="22"/>
        <v>0</v>
      </c>
      <c r="E320" s="36">
        <f t="shared" si="25"/>
        <v>0</v>
      </c>
      <c r="F320" s="36">
        <f t="shared" si="23"/>
        <v>0</v>
      </c>
      <c r="G320" s="36">
        <f t="shared" si="24"/>
        <v>0</v>
      </c>
      <c r="I320" s="75" t="str">
        <f t="shared" si="26"/>
        <v/>
      </c>
    </row>
    <row r="321" spans="1:9" x14ac:dyDescent="0.15">
      <c r="A321" s="36">
        <v>507</v>
      </c>
      <c r="C321" s="36">
        <f t="shared" si="22"/>
        <v>0</v>
      </c>
      <c r="E321" s="36">
        <f t="shared" si="25"/>
        <v>0</v>
      </c>
      <c r="F321" s="36">
        <f t="shared" si="23"/>
        <v>0</v>
      </c>
      <c r="G321" s="36">
        <f t="shared" si="24"/>
        <v>0</v>
      </c>
      <c r="I321" s="75" t="str">
        <f t="shared" si="26"/>
        <v/>
      </c>
    </row>
    <row r="322" spans="1:9" x14ac:dyDescent="0.15">
      <c r="A322" s="36">
        <v>508</v>
      </c>
      <c r="C322" s="36">
        <f t="shared" si="22"/>
        <v>0</v>
      </c>
      <c r="E322" s="36">
        <f t="shared" si="25"/>
        <v>0</v>
      </c>
      <c r="F322" s="36">
        <f t="shared" si="23"/>
        <v>0</v>
      </c>
      <c r="G322" s="36">
        <f t="shared" si="24"/>
        <v>0</v>
      </c>
      <c r="I322" s="75" t="str">
        <f t="shared" si="26"/>
        <v/>
      </c>
    </row>
    <row r="323" spans="1:9" x14ac:dyDescent="0.15">
      <c r="A323" s="36">
        <v>509</v>
      </c>
      <c r="C323" s="36">
        <f t="shared" si="22"/>
        <v>0</v>
      </c>
      <c r="E323" s="36">
        <f t="shared" si="25"/>
        <v>0</v>
      </c>
      <c r="F323" s="36">
        <f t="shared" si="23"/>
        <v>0</v>
      </c>
      <c r="G323" s="36">
        <f t="shared" si="24"/>
        <v>0</v>
      </c>
      <c r="I323" s="75" t="str">
        <f t="shared" si="26"/>
        <v/>
      </c>
    </row>
    <row r="324" spans="1:9" x14ac:dyDescent="0.15">
      <c r="A324" s="36">
        <v>510</v>
      </c>
      <c r="C324" s="36">
        <f t="shared" si="22"/>
        <v>0</v>
      </c>
      <c r="E324" s="36">
        <f t="shared" si="25"/>
        <v>0</v>
      </c>
      <c r="F324" s="36">
        <f t="shared" si="23"/>
        <v>0</v>
      </c>
      <c r="G324" s="36">
        <f t="shared" si="24"/>
        <v>0</v>
      </c>
      <c r="I324" s="75" t="str">
        <f t="shared" si="26"/>
        <v/>
      </c>
    </row>
    <row r="325" spans="1:9" x14ac:dyDescent="0.15">
      <c r="A325" s="36">
        <v>511</v>
      </c>
      <c r="C325" s="36">
        <f t="shared" si="22"/>
        <v>0</v>
      </c>
      <c r="E325" s="36">
        <f t="shared" si="25"/>
        <v>0</v>
      </c>
      <c r="F325" s="36">
        <f t="shared" si="23"/>
        <v>0</v>
      </c>
      <c r="G325" s="36">
        <f t="shared" si="24"/>
        <v>0</v>
      </c>
      <c r="I325" s="75" t="str">
        <f t="shared" si="26"/>
        <v/>
      </c>
    </row>
    <row r="326" spans="1:9" x14ac:dyDescent="0.15">
      <c r="A326" s="36">
        <v>512</v>
      </c>
      <c r="C326" s="36">
        <f t="shared" si="22"/>
        <v>0</v>
      </c>
      <c r="E326" s="36">
        <f t="shared" si="25"/>
        <v>0</v>
      </c>
      <c r="F326" s="36">
        <f t="shared" si="23"/>
        <v>0</v>
      </c>
      <c r="G326" s="36">
        <f t="shared" si="24"/>
        <v>0</v>
      </c>
      <c r="I326" s="75" t="str">
        <f t="shared" si="26"/>
        <v/>
      </c>
    </row>
    <row r="327" spans="1:9" x14ac:dyDescent="0.15">
      <c r="A327" s="36">
        <v>513</v>
      </c>
      <c r="C327" s="36">
        <f t="shared" si="22"/>
        <v>0</v>
      </c>
      <c r="E327" s="36">
        <f t="shared" si="25"/>
        <v>0</v>
      </c>
      <c r="F327" s="36">
        <f t="shared" si="23"/>
        <v>0</v>
      </c>
      <c r="G327" s="36">
        <f t="shared" si="24"/>
        <v>0</v>
      </c>
      <c r="I327" s="75" t="str">
        <f t="shared" si="26"/>
        <v/>
      </c>
    </row>
    <row r="328" spans="1:9" x14ac:dyDescent="0.15">
      <c r="A328" s="36">
        <v>514</v>
      </c>
      <c r="C328" s="36">
        <f t="shared" si="22"/>
        <v>0</v>
      </c>
      <c r="E328" s="36">
        <f t="shared" si="25"/>
        <v>0</v>
      </c>
      <c r="F328" s="36">
        <f t="shared" si="23"/>
        <v>0</v>
      </c>
      <c r="G328" s="36">
        <f t="shared" si="24"/>
        <v>0</v>
      </c>
      <c r="I328" s="75" t="str">
        <f t="shared" si="26"/>
        <v/>
      </c>
    </row>
    <row r="329" spans="1:9" x14ac:dyDescent="0.15">
      <c r="A329" s="36">
        <v>515</v>
      </c>
      <c r="C329" s="36">
        <f t="shared" si="22"/>
        <v>0</v>
      </c>
      <c r="E329" s="36">
        <f t="shared" si="25"/>
        <v>0</v>
      </c>
      <c r="F329" s="36">
        <f t="shared" si="23"/>
        <v>0</v>
      </c>
      <c r="G329" s="36">
        <f t="shared" si="24"/>
        <v>0</v>
      </c>
      <c r="I329" s="75" t="str">
        <f t="shared" si="26"/>
        <v/>
      </c>
    </row>
    <row r="330" spans="1:9" x14ac:dyDescent="0.15">
      <c r="A330" s="36">
        <v>516</v>
      </c>
      <c r="C330" s="36">
        <f t="shared" si="22"/>
        <v>0</v>
      </c>
      <c r="E330" s="36">
        <f t="shared" si="25"/>
        <v>0</v>
      </c>
      <c r="F330" s="36">
        <f t="shared" si="23"/>
        <v>0</v>
      </c>
      <c r="G330" s="36">
        <f t="shared" si="24"/>
        <v>0</v>
      </c>
      <c r="I330" s="75" t="str">
        <f t="shared" si="26"/>
        <v/>
      </c>
    </row>
    <row r="331" spans="1:9" x14ac:dyDescent="0.15">
      <c r="A331" s="36">
        <v>517</v>
      </c>
      <c r="C331" s="36">
        <f t="shared" si="22"/>
        <v>0</v>
      </c>
      <c r="E331" s="36">
        <f t="shared" si="25"/>
        <v>0</v>
      </c>
      <c r="F331" s="36">
        <f t="shared" si="23"/>
        <v>0</v>
      </c>
      <c r="G331" s="36">
        <f t="shared" si="24"/>
        <v>0</v>
      </c>
      <c r="I331" s="75" t="str">
        <f t="shared" si="26"/>
        <v/>
      </c>
    </row>
    <row r="332" spans="1:9" x14ac:dyDescent="0.15">
      <c r="A332" s="36">
        <v>518</v>
      </c>
      <c r="C332" s="36">
        <f t="shared" si="22"/>
        <v>0</v>
      </c>
      <c r="E332" s="36">
        <f t="shared" si="25"/>
        <v>0</v>
      </c>
      <c r="F332" s="36">
        <f t="shared" si="23"/>
        <v>0</v>
      </c>
      <c r="G332" s="36">
        <f t="shared" si="24"/>
        <v>0</v>
      </c>
      <c r="I332" s="75" t="str">
        <f t="shared" si="26"/>
        <v/>
      </c>
    </row>
    <row r="333" spans="1:9" x14ac:dyDescent="0.15">
      <c r="A333" s="36">
        <v>519</v>
      </c>
      <c r="C333" s="36">
        <f t="shared" si="22"/>
        <v>0</v>
      </c>
      <c r="E333" s="36">
        <f t="shared" si="25"/>
        <v>0</v>
      </c>
      <c r="F333" s="36">
        <f t="shared" si="23"/>
        <v>0</v>
      </c>
      <c r="G333" s="36">
        <f t="shared" si="24"/>
        <v>0</v>
      </c>
      <c r="I333" s="75" t="str">
        <f t="shared" si="26"/>
        <v/>
      </c>
    </row>
    <row r="334" spans="1:9" x14ac:dyDescent="0.15">
      <c r="A334" s="36">
        <v>520</v>
      </c>
      <c r="C334" s="36">
        <f t="shared" ref="C334:C397" si="27">B334/$B$10</f>
        <v>0</v>
      </c>
      <c r="E334" s="36">
        <f t="shared" si="25"/>
        <v>0</v>
      </c>
      <c r="F334" s="36">
        <f t="shared" ref="F334:F397" si="28">B334*E334</f>
        <v>0</v>
      </c>
      <c r="G334" s="36">
        <f t="shared" ref="G334:G397" si="29">$C$4*C334</f>
        <v>0</v>
      </c>
      <c r="I334" s="75" t="str">
        <f t="shared" si="26"/>
        <v/>
      </c>
    </row>
    <row r="335" spans="1:9" x14ac:dyDescent="0.15">
      <c r="A335" s="36">
        <v>521</v>
      </c>
      <c r="C335" s="36">
        <f t="shared" si="27"/>
        <v>0</v>
      </c>
      <c r="E335" s="36">
        <f t="shared" ref="E335:E398" si="30">D335/$C$7</f>
        <v>0</v>
      </c>
      <c r="F335" s="36">
        <f t="shared" si="28"/>
        <v>0</v>
      </c>
      <c r="G335" s="36">
        <f t="shared" si="29"/>
        <v>0</v>
      </c>
      <c r="I335" s="75" t="str">
        <f t="shared" ref="I335:I398" si="31">IF(H335="","",IF(H335=0,0,G335*(1-EXP(-H335*LN(10)*$C$2))/(H335*LN(10)*$C$2)))</f>
        <v/>
      </c>
    </row>
    <row r="336" spans="1:9" x14ac:dyDescent="0.15">
      <c r="A336" s="36">
        <v>522</v>
      </c>
      <c r="C336" s="36">
        <f t="shared" si="27"/>
        <v>0</v>
      </c>
      <c r="E336" s="36">
        <f t="shared" si="30"/>
        <v>0</v>
      </c>
      <c r="F336" s="36">
        <f t="shared" si="28"/>
        <v>0</v>
      </c>
      <c r="G336" s="36">
        <f t="shared" si="29"/>
        <v>0</v>
      </c>
      <c r="I336" s="75" t="str">
        <f t="shared" si="31"/>
        <v/>
      </c>
    </row>
    <row r="337" spans="1:9" x14ac:dyDescent="0.15">
      <c r="A337" s="36">
        <v>523</v>
      </c>
      <c r="C337" s="36">
        <f t="shared" si="27"/>
        <v>0</v>
      </c>
      <c r="E337" s="36">
        <f t="shared" si="30"/>
        <v>0</v>
      </c>
      <c r="F337" s="36">
        <f t="shared" si="28"/>
        <v>0</v>
      </c>
      <c r="G337" s="36">
        <f t="shared" si="29"/>
        <v>0</v>
      </c>
      <c r="I337" s="75" t="str">
        <f t="shared" si="31"/>
        <v/>
      </c>
    </row>
    <row r="338" spans="1:9" x14ac:dyDescent="0.15">
      <c r="A338" s="36">
        <v>524</v>
      </c>
      <c r="C338" s="36">
        <f t="shared" si="27"/>
        <v>0</v>
      </c>
      <c r="E338" s="36">
        <f t="shared" si="30"/>
        <v>0</v>
      </c>
      <c r="F338" s="36">
        <f t="shared" si="28"/>
        <v>0</v>
      </c>
      <c r="G338" s="36">
        <f t="shared" si="29"/>
        <v>0</v>
      </c>
      <c r="I338" s="75" t="str">
        <f t="shared" si="31"/>
        <v/>
      </c>
    </row>
    <row r="339" spans="1:9" x14ac:dyDescent="0.15">
      <c r="A339" s="36">
        <v>525</v>
      </c>
      <c r="C339" s="36">
        <f t="shared" si="27"/>
        <v>0</v>
      </c>
      <c r="E339" s="36">
        <f t="shared" si="30"/>
        <v>0</v>
      </c>
      <c r="F339" s="36">
        <f t="shared" si="28"/>
        <v>0</v>
      </c>
      <c r="G339" s="36">
        <f t="shared" si="29"/>
        <v>0</v>
      </c>
      <c r="I339" s="75" t="str">
        <f t="shared" si="31"/>
        <v/>
      </c>
    </row>
    <row r="340" spans="1:9" x14ac:dyDescent="0.15">
      <c r="A340" s="36">
        <v>526</v>
      </c>
      <c r="C340" s="36">
        <f t="shared" si="27"/>
        <v>0</v>
      </c>
      <c r="E340" s="36">
        <f t="shared" si="30"/>
        <v>0</v>
      </c>
      <c r="F340" s="36">
        <f t="shared" si="28"/>
        <v>0</v>
      </c>
      <c r="G340" s="36">
        <f t="shared" si="29"/>
        <v>0</v>
      </c>
      <c r="I340" s="75" t="str">
        <f t="shared" si="31"/>
        <v/>
      </c>
    </row>
    <row r="341" spans="1:9" x14ac:dyDescent="0.15">
      <c r="A341" s="36">
        <v>527</v>
      </c>
      <c r="C341" s="36">
        <f t="shared" si="27"/>
        <v>0</v>
      </c>
      <c r="E341" s="36">
        <f t="shared" si="30"/>
        <v>0</v>
      </c>
      <c r="F341" s="36">
        <f t="shared" si="28"/>
        <v>0</v>
      </c>
      <c r="G341" s="36">
        <f t="shared" si="29"/>
        <v>0</v>
      </c>
      <c r="I341" s="75" t="str">
        <f t="shared" si="31"/>
        <v/>
      </c>
    </row>
    <row r="342" spans="1:9" x14ac:dyDescent="0.15">
      <c r="A342" s="36">
        <v>528</v>
      </c>
      <c r="C342" s="36">
        <f t="shared" si="27"/>
        <v>0</v>
      </c>
      <c r="E342" s="36">
        <f t="shared" si="30"/>
        <v>0</v>
      </c>
      <c r="F342" s="36">
        <f t="shared" si="28"/>
        <v>0</v>
      </c>
      <c r="G342" s="36">
        <f t="shared" si="29"/>
        <v>0</v>
      </c>
      <c r="I342" s="75" t="str">
        <f t="shared" si="31"/>
        <v/>
      </c>
    </row>
    <row r="343" spans="1:9" x14ac:dyDescent="0.15">
      <c r="A343" s="36">
        <v>529</v>
      </c>
      <c r="C343" s="36">
        <f t="shared" si="27"/>
        <v>0</v>
      </c>
      <c r="E343" s="36">
        <f t="shared" si="30"/>
        <v>0</v>
      </c>
      <c r="F343" s="36">
        <f t="shared" si="28"/>
        <v>0</v>
      </c>
      <c r="G343" s="36">
        <f t="shared" si="29"/>
        <v>0</v>
      </c>
      <c r="I343" s="75" t="str">
        <f t="shared" si="31"/>
        <v/>
      </c>
    </row>
    <row r="344" spans="1:9" x14ac:dyDescent="0.15">
      <c r="A344" s="36">
        <v>530</v>
      </c>
      <c r="C344" s="36">
        <f t="shared" si="27"/>
        <v>0</v>
      </c>
      <c r="E344" s="36">
        <f t="shared" si="30"/>
        <v>0</v>
      </c>
      <c r="F344" s="36">
        <f t="shared" si="28"/>
        <v>0</v>
      </c>
      <c r="G344" s="36">
        <f t="shared" si="29"/>
        <v>0</v>
      </c>
      <c r="I344" s="75" t="str">
        <f t="shared" si="31"/>
        <v/>
      </c>
    </row>
    <row r="345" spans="1:9" x14ac:dyDescent="0.15">
      <c r="A345" s="36">
        <v>531</v>
      </c>
      <c r="C345" s="36">
        <f t="shared" si="27"/>
        <v>0</v>
      </c>
      <c r="E345" s="36">
        <f t="shared" si="30"/>
        <v>0</v>
      </c>
      <c r="F345" s="36">
        <f t="shared" si="28"/>
        <v>0</v>
      </c>
      <c r="G345" s="36">
        <f t="shared" si="29"/>
        <v>0</v>
      </c>
      <c r="I345" s="75" t="str">
        <f t="shared" si="31"/>
        <v/>
      </c>
    </row>
    <row r="346" spans="1:9" x14ac:dyDescent="0.15">
      <c r="A346" s="36">
        <v>532</v>
      </c>
      <c r="C346" s="36">
        <f t="shared" si="27"/>
        <v>0</v>
      </c>
      <c r="E346" s="36">
        <f t="shared" si="30"/>
        <v>0</v>
      </c>
      <c r="F346" s="36">
        <f t="shared" si="28"/>
        <v>0</v>
      </c>
      <c r="G346" s="36">
        <f t="shared" si="29"/>
        <v>0</v>
      </c>
      <c r="I346" s="75" t="str">
        <f t="shared" si="31"/>
        <v/>
      </c>
    </row>
    <row r="347" spans="1:9" x14ac:dyDescent="0.15">
      <c r="A347" s="36">
        <v>533</v>
      </c>
      <c r="C347" s="36">
        <f t="shared" si="27"/>
        <v>0</v>
      </c>
      <c r="E347" s="36">
        <f t="shared" si="30"/>
        <v>0</v>
      </c>
      <c r="F347" s="36">
        <f t="shared" si="28"/>
        <v>0</v>
      </c>
      <c r="G347" s="36">
        <f t="shared" si="29"/>
        <v>0</v>
      </c>
      <c r="I347" s="75" t="str">
        <f t="shared" si="31"/>
        <v/>
      </c>
    </row>
    <row r="348" spans="1:9" x14ac:dyDescent="0.15">
      <c r="A348" s="36">
        <v>534</v>
      </c>
      <c r="C348" s="36">
        <f t="shared" si="27"/>
        <v>0</v>
      </c>
      <c r="E348" s="36">
        <f t="shared" si="30"/>
        <v>0</v>
      </c>
      <c r="F348" s="36">
        <f t="shared" si="28"/>
        <v>0</v>
      </c>
      <c r="G348" s="36">
        <f t="shared" si="29"/>
        <v>0</v>
      </c>
      <c r="I348" s="75" t="str">
        <f t="shared" si="31"/>
        <v/>
      </c>
    </row>
    <row r="349" spans="1:9" x14ac:dyDescent="0.15">
      <c r="A349" s="36">
        <v>535</v>
      </c>
      <c r="C349" s="36">
        <f t="shared" si="27"/>
        <v>0</v>
      </c>
      <c r="E349" s="36">
        <f t="shared" si="30"/>
        <v>0</v>
      </c>
      <c r="F349" s="36">
        <f t="shared" si="28"/>
        <v>0</v>
      </c>
      <c r="G349" s="36">
        <f t="shared" si="29"/>
        <v>0</v>
      </c>
      <c r="I349" s="75" t="str">
        <f t="shared" si="31"/>
        <v/>
      </c>
    </row>
    <row r="350" spans="1:9" x14ac:dyDescent="0.15">
      <c r="A350" s="36">
        <v>536</v>
      </c>
      <c r="C350" s="36">
        <f t="shared" si="27"/>
        <v>0</v>
      </c>
      <c r="E350" s="36">
        <f t="shared" si="30"/>
        <v>0</v>
      </c>
      <c r="F350" s="36">
        <f t="shared" si="28"/>
        <v>0</v>
      </c>
      <c r="G350" s="36">
        <f t="shared" si="29"/>
        <v>0</v>
      </c>
      <c r="I350" s="75" t="str">
        <f t="shared" si="31"/>
        <v/>
      </c>
    </row>
    <row r="351" spans="1:9" x14ac:dyDescent="0.15">
      <c r="A351" s="36">
        <v>537</v>
      </c>
      <c r="C351" s="36">
        <f t="shared" si="27"/>
        <v>0</v>
      </c>
      <c r="E351" s="36">
        <f t="shared" si="30"/>
        <v>0</v>
      </c>
      <c r="F351" s="36">
        <f t="shared" si="28"/>
        <v>0</v>
      </c>
      <c r="G351" s="36">
        <f t="shared" si="29"/>
        <v>0</v>
      </c>
      <c r="I351" s="75" t="str">
        <f t="shared" si="31"/>
        <v/>
      </c>
    </row>
    <row r="352" spans="1:9" x14ac:dyDescent="0.15">
      <c r="A352" s="36">
        <v>538</v>
      </c>
      <c r="C352" s="36">
        <f t="shared" si="27"/>
        <v>0</v>
      </c>
      <c r="E352" s="36">
        <f t="shared" si="30"/>
        <v>0</v>
      </c>
      <c r="F352" s="36">
        <f t="shared" si="28"/>
        <v>0</v>
      </c>
      <c r="G352" s="36">
        <f t="shared" si="29"/>
        <v>0</v>
      </c>
      <c r="I352" s="75" t="str">
        <f t="shared" si="31"/>
        <v/>
      </c>
    </row>
    <row r="353" spans="1:9" x14ac:dyDescent="0.15">
      <c r="A353" s="36">
        <v>539</v>
      </c>
      <c r="C353" s="36">
        <f t="shared" si="27"/>
        <v>0</v>
      </c>
      <c r="E353" s="36">
        <f t="shared" si="30"/>
        <v>0</v>
      </c>
      <c r="F353" s="36">
        <f t="shared" si="28"/>
        <v>0</v>
      </c>
      <c r="G353" s="36">
        <f t="shared" si="29"/>
        <v>0</v>
      </c>
      <c r="I353" s="75" t="str">
        <f t="shared" si="31"/>
        <v/>
      </c>
    </row>
    <row r="354" spans="1:9" x14ac:dyDescent="0.15">
      <c r="A354" s="36">
        <v>540</v>
      </c>
      <c r="C354" s="36">
        <f t="shared" si="27"/>
        <v>0</v>
      </c>
      <c r="E354" s="36">
        <f t="shared" si="30"/>
        <v>0</v>
      </c>
      <c r="F354" s="36">
        <f t="shared" si="28"/>
        <v>0</v>
      </c>
      <c r="G354" s="36">
        <f t="shared" si="29"/>
        <v>0</v>
      </c>
      <c r="I354" s="75" t="str">
        <f t="shared" si="31"/>
        <v/>
      </c>
    </row>
    <row r="355" spans="1:9" x14ac:dyDescent="0.15">
      <c r="A355" s="36">
        <v>541</v>
      </c>
      <c r="C355" s="36">
        <f t="shared" si="27"/>
        <v>0</v>
      </c>
      <c r="E355" s="36">
        <f t="shared" si="30"/>
        <v>0</v>
      </c>
      <c r="F355" s="36">
        <f t="shared" si="28"/>
        <v>0</v>
      </c>
      <c r="G355" s="36">
        <f t="shared" si="29"/>
        <v>0</v>
      </c>
      <c r="I355" s="75" t="str">
        <f t="shared" si="31"/>
        <v/>
      </c>
    </row>
    <row r="356" spans="1:9" x14ac:dyDescent="0.15">
      <c r="A356" s="36">
        <v>542</v>
      </c>
      <c r="C356" s="36">
        <f t="shared" si="27"/>
        <v>0</v>
      </c>
      <c r="E356" s="36">
        <f t="shared" si="30"/>
        <v>0</v>
      </c>
      <c r="F356" s="36">
        <f t="shared" si="28"/>
        <v>0</v>
      </c>
      <c r="G356" s="36">
        <f t="shared" si="29"/>
        <v>0</v>
      </c>
      <c r="I356" s="75" t="str">
        <f t="shared" si="31"/>
        <v/>
      </c>
    </row>
    <row r="357" spans="1:9" x14ac:dyDescent="0.15">
      <c r="A357" s="36">
        <v>543</v>
      </c>
      <c r="C357" s="36">
        <f t="shared" si="27"/>
        <v>0</v>
      </c>
      <c r="E357" s="36">
        <f t="shared" si="30"/>
        <v>0</v>
      </c>
      <c r="F357" s="36">
        <f t="shared" si="28"/>
        <v>0</v>
      </c>
      <c r="G357" s="36">
        <f t="shared" si="29"/>
        <v>0</v>
      </c>
      <c r="I357" s="75" t="str">
        <f t="shared" si="31"/>
        <v/>
      </c>
    </row>
    <row r="358" spans="1:9" x14ac:dyDescent="0.15">
      <c r="A358" s="36">
        <v>544</v>
      </c>
      <c r="C358" s="36">
        <f t="shared" si="27"/>
        <v>0</v>
      </c>
      <c r="E358" s="36">
        <f t="shared" si="30"/>
        <v>0</v>
      </c>
      <c r="F358" s="36">
        <f t="shared" si="28"/>
        <v>0</v>
      </c>
      <c r="G358" s="36">
        <f t="shared" si="29"/>
        <v>0</v>
      </c>
      <c r="I358" s="75" t="str">
        <f t="shared" si="31"/>
        <v/>
      </c>
    </row>
    <row r="359" spans="1:9" x14ac:dyDescent="0.15">
      <c r="A359" s="36">
        <v>545</v>
      </c>
      <c r="C359" s="36">
        <f t="shared" si="27"/>
        <v>0</v>
      </c>
      <c r="E359" s="36">
        <f t="shared" si="30"/>
        <v>0</v>
      </c>
      <c r="F359" s="36">
        <f t="shared" si="28"/>
        <v>0</v>
      </c>
      <c r="G359" s="36">
        <f t="shared" si="29"/>
        <v>0</v>
      </c>
      <c r="I359" s="75" t="str">
        <f t="shared" si="31"/>
        <v/>
      </c>
    </row>
    <row r="360" spans="1:9" x14ac:dyDescent="0.15">
      <c r="A360" s="36">
        <v>546</v>
      </c>
      <c r="C360" s="36">
        <f t="shared" si="27"/>
        <v>0</v>
      </c>
      <c r="E360" s="36">
        <f t="shared" si="30"/>
        <v>0</v>
      </c>
      <c r="F360" s="36">
        <f t="shared" si="28"/>
        <v>0</v>
      </c>
      <c r="G360" s="36">
        <f t="shared" si="29"/>
        <v>0</v>
      </c>
      <c r="I360" s="75" t="str">
        <f t="shared" si="31"/>
        <v/>
      </c>
    </row>
    <row r="361" spans="1:9" x14ac:dyDescent="0.15">
      <c r="A361" s="36">
        <v>547</v>
      </c>
      <c r="C361" s="36">
        <f t="shared" si="27"/>
        <v>0</v>
      </c>
      <c r="E361" s="36">
        <f t="shared" si="30"/>
        <v>0</v>
      </c>
      <c r="F361" s="36">
        <f t="shared" si="28"/>
        <v>0</v>
      </c>
      <c r="G361" s="36">
        <f t="shared" si="29"/>
        <v>0</v>
      </c>
      <c r="I361" s="75" t="str">
        <f t="shared" si="31"/>
        <v/>
      </c>
    </row>
    <row r="362" spans="1:9" x14ac:dyDescent="0.15">
      <c r="A362" s="36">
        <v>548</v>
      </c>
      <c r="C362" s="36">
        <f t="shared" si="27"/>
        <v>0</v>
      </c>
      <c r="E362" s="36">
        <f t="shared" si="30"/>
        <v>0</v>
      </c>
      <c r="F362" s="36">
        <f t="shared" si="28"/>
        <v>0</v>
      </c>
      <c r="G362" s="36">
        <f t="shared" si="29"/>
        <v>0</v>
      </c>
      <c r="I362" s="75" t="str">
        <f t="shared" si="31"/>
        <v/>
      </c>
    </row>
    <row r="363" spans="1:9" x14ac:dyDescent="0.15">
      <c r="A363" s="36">
        <v>549</v>
      </c>
      <c r="C363" s="36">
        <f t="shared" si="27"/>
        <v>0</v>
      </c>
      <c r="E363" s="36">
        <f t="shared" si="30"/>
        <v>0</v>
      </c>
      <c r="F363" s="36">
        <f t="shared" si="28"/>
        <v>0</v>
      </c>
      <c r="G363" s="36">
        <f t="shared" si="29"/>
        <v>0</v>
      </c>
      <c r="I363" s="75" t="str">
        <f t="shared" si="31"/>
        <v/>
      </c>
    </row>
    <row r="364" spans="1:9" x14ac:dyDescent="0.15">
      <c r="A364" s="36">
        <v>550</v>
      </c>
      <c r="C364" s="36">
        <f t="shared" si="27"/>
        <v>0</v>
      </c>
      <c r="E364" s="36">
        <f t="shared" si="30"/>
        <v>0</v>
      </c>
      <c r="F364" s="36">
        <f t="shared" si="28"/>
        <v>0</v>
      </c>
      <c r="G364" s="36">
        <f t="shared" si="29"/>
        <v>0</v>
      </c>
      <c r="I364" s="75" t="str">
        <f t="shared" si="31"/>
        <v/>
      </c>
    </row>
    <row r="365" spans="1:9" x14ac:dyDescent="0.15">
      <c r="A365" s="36">
        <v>551</v>
      </c>
      <c r="C365" s="36">
        <f t="shared" si="27"/>
        <v>0</v>
      </c>
      <c r="E365" s="36">
        <f t="shared" si="30"/>
        <v>0</v>
      </c>
      <c r="F365" s="36">
        <f t="shared" si="28"/>
        <v>0</v>
      </c>
      <c r="G365" s="36">
        <f t="shared" si="29"/>
        <v>0</v>
      </c>
      <c r="I365" s="75" t="str">
        <f t="shared" si="31"/>
        <v/>
      </c>
    </row>
    <row r="366" spans="1:9" x14ac:dyDescent="0.15">
      <c r="A366" s="36">
        <v>552</v>
      </c>
      <c r="C366" s="36">
        <f t="shared" si="27"/>
        <v>0</v>
      </c>
      <c r="E366" s="36">
        <f t="shared" si="30"/>
        <v>0</v>
      </c>
      <c r="F366" s="36">
        <f t="shared" si="28"/>
        <v>0</v>
      </c>
      <c r="G366" s="36">
        <f t="shared" si="29"/>
        <v>0</v>
      </c>
      <c r="I366" s="75" t="str">
        <f t="shared" si="31"/>
        <v/>
      </c>
    </row>
    <row r="367" spans="1:9" x14ac:dyDescent="0.15">
      <c r="A367" s="36">
        <v>553</v>
      </c>
      <c r="C367" s="36">
        <f t="shared" si="27"/>
        <v>0</v>
      </c>
      <c r="E367" s="36">
        <f t="shared" si="30"/>
        <v>0</v>
      </c>
      <c r="F367" s="36">
        <f t="shared" si="28"/>
        <v>0</v>
      </c>
      <c r="G367" s="36">
        <f t="shared" si="29"/>
        <v>0</v>
      </c>
      <c r="I367" s="75" t="str">
        <f t="shared" si="31"/>
        <v/>
      </c>
    </row>
    <row r="368" spans="1:9" x14ac:dyDescent="0.15">
      <c r="A368" s="36">
        <v>554</v>
      </c>
      <c r="C368" s="36">
        <f t="shared" si="27"/>
        <v>0</v>
      </c>
      <c r="E368" s="36">
        <f t="shared" si="30"/>
        <v>0</v>
      </c>
      <c r="F368" s="36">
        <f t="shared" si="28"/>
        <v>0</v>
      </c>
      <c r="G368" s="36">
        <f t="shared" si="29"/>
        <v>0</v>
      </c>
      <c r="I368" s="75" t="str">
        <f t="shared" si="31"/>
        <v/>
      </c>
    </row>
    <row r="369" spans="1:9" x14ac:dyDescent="0.15">
      <c r="A369" s="36">
        <v>555</v>
      </c>
      <c r="C369" s="36">
        <f t="shared" si="27"/>
        <v>0</v>
      </c>
      <c r="E369" s="36">
        <f t="shared" si="30"/>
        <v>0</v>
      </c>
      <c r="F369" s="36">
        <f t="shared" si="28"/>
        <v>0</v>
      </c>
      <c r="G369" s="36">
        <f t="shared" si="29"/>
        <v>0</v>
      </c>
      <c r="I369" s="75" t="str">
        <f t="shared" si="31"/>
        <v/>
      </c>
    </row>
    <row r="370" spans="1:9" x14ac:dyDescent="0.15">
      <c r="A370" s="36">
        <v>556</v>
      </c>
      <c r="C370" s="36">
        <f t="shared" si="27"/>
        <v>0</v>
      </c>
      <c r="E370" s="36">
        <f t="shared" si="30"/>
        <v>0</v>
      </c>
      <c r="F370" s="36">
        <f t="shared" si="28"/>
        <v>0</v>
      </c>
      <c r="G370" s="36">
        <f t="shared" si="29"/>
        <v>0</v>
      </c>
      <c r="I370" s="75" t="str">
        <f t="shared" si="31"/>
        <v/>
      </c>
    </row>
    <row r="371" spans="1:9" x14ac:dyDescent="0.15">
      <c r="A371" s="36">
        <v>557</v>
      </c>
      <c r="C371" s="36">
        <f t="shared" si="27"/>
        <v>0</v>
      </c>
      <c r="E371" s="36">
        <f t="shared" si="30"/>
        <v>0</v>
      </c>
      <c r="F371" s="36">
        <f t="shared" si="28"/>
        <v>0</v>
      </c>
      <c r="G371" s="36">
        <f t="shared" si="29"/>
        <v>0</v>
      </c>
      <c r="I371" s="75" t="str">
        <f t="shared" si="31"/>
        <v/>
      </c>
    </row>
    <row r="372" spans="1:9" x14ac:dyDescent="0.15">
      <c r="A372" s="36">
        <v>558</v>
      </c>
      <c r="C372" s="36">
        <f t="shared" si="27"/>
        <v>0</v>
      </c>
      <c r="E372" s="36">
        <f t="shared" si="30"/>
        <v>0</v>
      </c>
      <c r="F372" s="36">
        <f t="shared" si="28"/>
        <v>0</v>
      </c>
      <c r="G372" s="36">
        <f t="shared" si="29"/>
        <v>0</v>
      </c>
      <c r="I372" s="75" t="str">
        <f t="shared" si="31"/>
        <v/>
      </c>
    </row>
    <row r="373" spans="1:9" x14ac:dyDescent="0.15">
      <c r="A373" s="36">
        <v>559</v>
      </c>
      <c r="C373" s="36">
        <f t="shared" si="27"/>
        <v>0</v>
      </c>
      <c r="E373" s="36">
        <f t="shared" si="30"/>
        <v>0</v>
      </c>
      <c r="F373" s="36">
        <f t="shared" si="28"/>
        <v>0</v>
      </c>
      <c r="G373" s="36">
        <f t="shared" si="29"/>
        <v>0</v>
      </c>
      <c r="I373" s="75" t="str">
        <f t="shared" si="31"/>
        <v/>
      </c>
    </row>
    <row r="374" spans="1:9" x14ac:dyDescent="0.15">
      <c r="A374" s="36">
        <v>560</v>
      </c>
      <c r="C374" s="36">
        <f t="shared" si="27"/>
        <v>0</v>
      </c>
      <c r="E374" s="36">
        <f t="shared" si="30"/>
        <v>0</v>
      </c>
      <c r="F374" s="36">
        <f t="shared" si="28"/>
        <v>0</v>
      </c>
      <c r="G374" s="36">
        <f t="shared" si="29"/>
        <v>0</v>
      </c>
      <c r="I374" s="75" t="str">
        <f t="shared" si="31"/>
        <v/>
      </c>
    </row>
    <row r="375" spans="1:9" x14ac:dyDescent="0.15">
      <c r="A375" s="36">
        <v>561</v>
      </c>
      <c r="C375" s="36">
        <f t="shared" si="27"/>
        <v>0</v>
      </c>
      <c r="E375" s="36">
        <f t="shared" si="30"/>
        <v>0</v>
      </c>
      <c r="F375" s="36">
        <f t="shared" si="28"/>
        <v>0</v>
      </c>
      <c r="G375" s="36">
        <f t="shared" si="29"/>
        <v>0</v>
      </c>
      <c r="I375" s="75" t="str">
        <f t="shared" si="31"/>
        <v/>
      </c>
    </row>
    <row r="376" spans="1:9" x14ac:dyDescent="0.15">
      <c r="A376" s="36">
        <v>562</v>
      </c>
      <c r="C376" s="36">
        <f t="shared" si="27"/>
        <v>0</v>
      </c>
      <c r="E376" s="36">
        <f t="shared" si="30"/>
        <v>0</v>
      </c>
      <c r="F376" s="36">
        <f t="shared" si="28"/>
        <v>0</v>
      </c>
      <c r="G376" s="36">
        <f t="shared" si="29"/>
        <v>0</v>
      </c>
      <c r="I376" s="75" t="str">
        <f t="shared" si="31"/>
        <v/>
      </c>
    </row>
    <row r="377" spans="1:9" x14ac:dyDescent="0.15">
      <c r="A377" s="36">
        <v>563</v>
      </c>
      <c r="C377" s="36">
        <f t="shared" si="27"/>
        <v>0</v>
      </c>
      <c r="E377" s="36">
        <f t="shared" si="30"/>
        <v>0</v>
      </c>
      <c r="F377" s="36">
        <f t="shared" si="28"/>
        <v>0</v>
      </c>
      <c r="G377" s="36">
        <f t="shared" si="29"/>
        <v>0</v>
      </c>
      <c r="I377" s="75" t="str">
        <f t="shared" si="31"/>
        <v/>
      </c>
    </row>
    <row r="378" spans="1:9" x14ac:dyDescent="0.15">
      <c r="A378" s="36">
        <v>564</v>
      </c>
      <c r="C378" s="36">
        <f t="shared" si="27"/>
        <v>0</v>
      </c>
      <c r="E378" s="36">
        <f t="shared" si="30"/>
        <v>0</v>
      </c>
      <c r="F378" s="36">
        <f t="shared" si="28"/>
        <v>0</v>
      </c>
      <c r="G378" s="36">
        <f t="shared" si="29"/>
        <v>0</v>
      </c>
      <c r="I378" s="75" t="str">
        <f t="shared" si="31"/>
        <v/>
      </c>
    </row>
    <row r="379" spans="1:9" x14ac:dyDescent="0.15">
      <c r="A379" s="36">
        <v>565</v>
      </c>
      <c r="C379" s="36">
        <f t="shared" si="27"/>
        <v>0</v>
      </c>
      <c r="E379" s="36">
        <f t="shared" si="30"/>
        <v>0</v>
      </c>
      <c r="F379" s="36">
        <f t="shared" si="28"/>
        <v>0</v>
      </c>
      <c r="G379" s="36">
        <f t="shared" si="29"/>
        <v>0</v>
      </c>
      <c r="I379" s="75" t="str">
        <f t="shared" si="31"/>
        <v/>
      </c>
    </row>
    <row r="380" spans="1:9" x14ac:dyDescent="0.15">
      <c r="A380" s="36">
        <v>566</v>
      </c>
      <c r="C380" s="36">
        <f t="shared" si="27"/>
        <v>0</v>
      </c>
      <c r="E380" s="36">
        <f t="shared" si="30"/>
        <v>0</v>
      </c>
      <c r="F380" s="36">
        <f t="shared" si="28"/>
        <v>0</v>
      </c>
      <c r="G380" s="36">
        <f t="shared" si="29"/>
        <v>0</v>
      </c>
      <c r="I380" s="75" t="str">
        <f t="shared" si="31"/>
        <v/>
      </c>
    </row>
    <row r="381" spans="1:9" x14ac:dyDescent="0.15">
      <c r="A381" s="36">
        <v>567</v>
      </c>
      <c r="C381" s="36">
        <f t="shared" si="27"/>
        <v>0</v>
      </c>
      <c r="E381" s="36">
        <f t="shared" si="30"/>
        <v>0</v>
      </c>
      <c r="F381" s="36">
        <f t="shared" si="28"/>
        <v>0</v>
      </c>
      <c r="G381" s="36">
        <f t="shared" si="29"/>
        <v>0</v>
      </c>
      <c r="I381" s="75" t="str">
        <f t="shared" si="31"/>
        <v/>
      </c>
    </row>
    <row r="382" spans="1:9" x14ac:dyDescent="0.15">
      <c r="A382" s="36">
        <v>568</v>
      </c>
      <c r="C382" s="36">
        <f t="shared" si="27"/>
        <v>0</v>
      </c>
      <c r="E382" s="36">
        <f t="shared" si="30"/>
        <v>0</v>
      </c>
      <c r="F382" s="36">
        <f t="shared" si="28"/>
        <v>0</v>
      </c>
      <c r="G382" s="36">
        <f t="shared" si="29"/>
        <v>0</v>
      </c>
      <c r="I382" s="75" t="str">
        <f t="shared" si="31"/>
        <v/>
      </c>
    </row>
    <row r="383" spans="1:9" x14ac:dyDescent="0.15">
      <c r="A383" s="36">
        <v>569</v>
      </c>
      <c r="C383" s="36">
        <f t="shared" si="27"/>
        <v>0</v>
      </c>
      <c r="E383" s="36">
        <f t="shared" si="30"/>
        <v>0</v>
      </c>
      <c r="F383" s="36">
        <f t="shared" si="28"/>
        <v>0</v>
      </c>
      <c r="G383" s="36">
        <f t="shared" si="29"/>
        <v>0</v>
      </c>
      <c r="I383" s="75" t="str">
        <f t="shared" si="31"/>
        <v/>
      </c>
    </row>
    <row r="384" spans="1:9" x14ac:dyDescent="0.15">
      <c r="A384" s="36">
        <v>570</v>
      </c>
      <c r="C384" s="36">
        <f t="shared" si="27"/>
        <v>0</v>
      </c>
      <c r="E384" s="36">
        <f t="shared" si="30"/>
        <v>0</v>
      </c>
      <c r="F384" s="36">
        <f t="shared" si="28"/>
        <v>0</v>
      </c>
      <c r="G384" s="36">
        <f t="shared" si="29"/>
        <v>0</v>
      </c>
      <c r="I384" s="75" t="str">
        <f t="shared" si="31"/>
        <v/>
      </c>
    </row>
    <row r="385" spans="1:9" x14ac:dyDescent="0.15">
      <c r="A385" s="36">
        <v>571</v>
      </c>
      <c r="C385" s="36">
        <f t="shared" si="27"/>
        <v>0</v>
      </c>
      <c r="E385" s="36">
        <f t="shared" si="30"/>
        <v>0</v>
      </c>
      <c r="F385" s="36">
        <f t="shared" si="28"/>
        <v>0</v>
      </c>
      <c r="G385" s="36">
        <f t="shared" si="29"/>
        <v>0</v>
      </c>
      <c r="I385" s="75" t="str">
        <f t="shared" si="31"/>
        <v/>
      </c>
    </row>
    <row r="386" spans="1:9" x14ac:dyDescent="0.15">
      <c r="A386" s="36">
        <v>572</v>
      </c>
      <c r="C386" s="36">
        <f t="shared" si="27"/>
        <v>0</v>
      </c>
      <c r="E386" s="36">
        <f t="shared" si="30"/>
        <v>0</v>
      </c>
      <c r="F386" s="36">
        <f t="shared" si="28"/>
        <v>0</v>
      </c>
      <c r="G386" s="36">
        <f t="shared" si="29"/>
        <v>0</v>
      </c>
      <c r="I386" s="75" t="str">
        <f t="shared" si="31"/>
        <v/>
      </c>
    </row>
    <row r="387" spans="1:9" x14ac:dyDescent="0.15">
      <c r="A387" s="36">
        <v>573</v>
      </c>
      <c r="C387" s="36">
        <f t="shared" si="27"/>
        <v>0</v>
      </c>
      <c r="E387" s="36">
        <f t="shared" si="30"/>
        <v>0</v>
      </c>
      <c r="F387" s="36">
        <f t="shared" si="28"/>
        <v>0</v>
      </c>
      <c r="G387" s="36">
        <f t="shared" si="29"/>
        <v>0</v>
      </c>
      <c r="I387" s="75" t="str">
        <f t="shared" si="31"/>
        <v/>
      </c>
    </row>
    <row r="388" spans="1:9" x14ac:dyDescent="0.15">
      <c r="A388" s="36">
        <v>574</v>
      </c>
      <c r="C388" s="36">
        <f t="shared" si="27"/>
        <v>0</v>
      </c>
      <c r="E388" s="36">
        <f t="shared" si="30"/>
        <v>0</v>
      </c>
      <c r="F388" s="36">
        <f t="shared" si="28"/>
        <v>0</v>
      </c>
      <c r="G388" s="36">
        <f t="shared" si="29"/>
        <v>0</v>
      </c>
      <c r="I388" s="75" t="str">
        <f t="shared" si="31"/>
        <v/>
      </c>
    </row>
    <row r="389" spans="1:9" x14ac:dyDescent="0.15">
      <c r="A389" s="36">
        <v>575</v>
      </c>
      <c r="C389" s="36">
        <f t="shared" si="27"/>
        <v>0</v>
      </c>
      <c r="E389" s="36">
        <f t="shared" si="30"/>
        <v>0</v>
      </c>
      <c r="F389" s="36">
        <f t="shared" si="28"/>
        <v>0</v>
      </c>
      <c r="G389" s="36">
        <f t="shared" si="29"/>
        <v>0</v>
      </c>
      <c r="I389" s="75" t="str">
        <f t="shared" si="31"/>
        <v/>
      </c>
    </row>
    <row r="390" spans="1:9" x14ac:dyDescent="0.15">
      <c r="A390" s="36">
        <v>576</v>
      </c>
      <c r="C390" s="36">
        <f t="shared" si="27"/>
        <v>0</v>
      </c>
      <c r="E390" s="36">
        <f t="shared" si="30"/>
        <v>0</v>
      </c>
      <c r="F390" s="36">
        <f t="shared" si="28"/>
        <v>0</v>
      </c>
      <c r="G390" s="36">
        <f t="shared" si="29"/>
        <v>0</v>
      </c>
      <c r="I390" s="75" t="str">
        <f t="shared" si="31"/>
        <v/>
      </c>
    </row>
    <row r="391" spans="1:9" x14ac:dyDescent="0.15">
      <c r="A391" s="36">
        <v>577</v>
      </c>
      <c r="C391" s="36">
        <f t="shared" si="27"/>
        <v>0</v>
      </c>
      <c r="E391" s="36">
        <f t="shared" si="30"/>
        <v>0</v>
      </c>
      <c r="F391" s="36">
        <f t="shared" si="28"/>
        <v>0</v>
      </c>
      <c r="G391" s="36">
        <f t="shared" si="29"/>
        <v>0</v>
      </c>
      <c r="I391" s="75" t="str">
        <f t="shared" si="31"/>
        <v/>
      </c>
    </row>
    <row r="392" spans="1:9" x14ac:dyDescent="0.15">
      <c r="A392" s="36">
        <v>578</v>
      </c>
      <c r="C392" s="36">
        <f t="shared" si="27"/>
        <v>0</v>
      </c>
      <c r="E392" s="36">
        <f t="shared" si="30"/>
        <v>0</v>
      </c>
      <c r="F392" s="36">
        <f t="shared" si="28"/>
        <v>0</v>
      </c>
      <c r="G392" s="36">
        <f t="shared" si="29"/>
        <v>0</v>
      </c>
      <c r="I392" s="75" t="str">
        <f t="shared" si="31"/>
        <v/>
      </c>
    </row>
    <row r="393" spans="1:9" x14ac:dyDescent="0.15">
      <c r="A393" s="36">
        <v>579</v>
      </c>
      <c r="C393" s="36">
        <f t="shared" si="27"/>
        <v>0</v>
      </c>
      <c r="E393" s="36">
        <f t="shared" si="30"/>
        <v>0</v>
      </c>
      <c r="F393" s="36">
        <f t="shared" si="28"/>
        <v>0</v>
      </c>
      <c r="G393" s="36">
        <f t="shared" si="29"/>
        <v>0</v>
      </c>
      <c r="I393" s="75" t="str">
        <f t="shared" si="31"/>
        <v/>
      </c>
    </row>
    <row r="394" spans="1:9" x14ac:dyDescent="0.15">
      <c r="A394" s="36">
        <v>580</v>
      </c>
      <c r="C394" s="36">
        <f t="shared" si="27"/>
        <v>0</v>
      </c>
      <c r="E394" s="36">
        <f t="shared" si="30"/>
        <v>0</v>
      </c>
      <c r="F394" s="36">
        <f t="shared" si="28"/>
        <v>0</v>
      </c>
      <c r="G394" s="36">
        <f t="shared" si="29"/>
        <v>0</v>
      </c>
      <c r="I394" s="75" t="str">
        <f t="shared" si="31"/>
        <v/>
      </c>
    </row>
    <row r="395" spans="1:9" x14ac:dyDescent="0.15">
      <c r="A395" s="36">
        <v>581</v>
      </c>
      <c r="C395" s="36">
        <f t="shared" si="27"/>
        <v>0</v>
      </c>
      <c r="E395" s="36">
        <f t="shared" si="30"/>
        <v>0</v>
      </c>
      <c r="F395" s="36">
        <f t="shared" si="28"/>
        <v>0</v>
      </c>
      <c r="G395" s="36">
        <f t="shared" si="29"/>
        <v>0</v>
      </c>
      <c r="I395" s="75" t="str">
        <f t="shared" si="31"/>
        <v/>
      </c>
    </row>
    <row r="396" spans="1:9" x14ac:dyDescent="0.15">
      <c r="A396" s="36">
        <v>582</v>
      </c>
      <c r="C396" s="36">
        <f t="shared" si="27"/>
        <v>0</v>
      </c>
      <c r="E396" s="36">
        <f t="shared" si="30"/>
        <v>0</v>
      </c>
      <c r="F396" s="36">
        <f t="shared" si="28"/>
        <v>0</v>
      </c>
      <c r="G396" s="36">
        <f t="shared" si="29"/>
        <v>0</v>
      </c>
      <c r="I396" s="75" t="str">
        <f t="shared" si="31"/>
        <v/>
      </c>
    </row>
    <row r="397" spans="1:9" x14ac:dyDescent="0.15">
      <c r="A397" s="36">
        <v>583</v>
      </c>
      <c r="C397" s="36">
        <f t="shared" si="27"/>
        <v>0</v>
      </c>
      <c r="E397" s="36">
        <f t="shared" si="30"/>
        <v>0</v>
      </c>
      <c r="F397" s="36">
        <f t="shared" si="28"/>
        <v>0</v>
      </c>
      <c r="G397" s="36">
        <f t="shared" si="29"/>
        <v>0</v>
      </c>
      <c r="I397" s="75" t="str">
        <f t="shared" si="31"/>
        <v/>
      </c>
    </row>
    <row r="398" spans="1:9" x14ac:dyDescent="0.15">
      <c r="A398" s="36">
        <v>584</v>
      </c>
      <c r="C398" s="36">
        <f t="shared" ref="C398:C461" si="32">B398/$B$10</f>
        <v>0</v>
      </c>
      <c r="E398" s="36">
        <f t="shared" si="30"/>
        <v>0</v>
      </c>
      <c r="F398" s="36">
        <f t="shared" ref="F398:F461" si="33">B398*E398</f>
        <v>0</v>
      </c>
      <c r="G398" s="36">
        <f t="shared" ref="G398:G461" si="34">$C$4*C398</f>
        <v>0</v>
      </c>
      <c r="I398" s="75" t="str">
        <f t="shared" si="31"/>
        <v/>
      </c>
    </row>
    <row r="399" spans="1:9" x14ac:dyDescent="0.15">
      <c r="A399" s="36">
        <v>585</v>
      </c>
      <c r="C399" s="36">
        <f t="shared" si="32"/>
        <v>0</v>
      </c>
      <c r="E399" s="36">
        <f t="shared" ref="E399:E462" si="35">D399/$C$7</f>
        <v>0</v>
      </c>
      <c r="F399" s="36">
        <f t="shared" si="33"/>
        <v>0</v>
      </c>
      <c r="G399" s="36">
        <f t="shared" si="34"/>
        <v>0</v>
      </c>
      <c r="I399" s="75" t="str">
        <f t="shared" ref="I399:I462" si="36">IF(H399="","",IF(H399=0,0,G399*(1-EXP(-H399*LN(10)*$C$2))/(H399*LN(10)*$C$2)))</f>
        <v/>
      </c>
    </row>
    <row r="400" spans="1:9" x14ac:dyDescent="0.15">
      <c r="A400" s="36">
        <v>586</v>
      </c>
      <c r="C400" s="36">
        <f t="shared" si="32"/>
        <v>0</v>
      </c>
      <c r="E400" s="36">
        <f t="shared" si="35"/>
        <v>0</v>
      </c>
      <c r="F400" s="36">
        <f t="shared" si="33"/>
        <v>0</v>
      </c>
      <c r="G400" s="36">
        <f t="shared" si="34"/>
        <v>0</v>
      </c>
      <c r="I400" s="75" t="str">
        <f t="shared" si="36"/>
        <v/>
      </c>
    </row>
    <row r="401" spans="1:9" x14ac:dyDescent="0.15">
      <c r="A401" s="36">
        <v>587</v>
      </c>
      <c r="C401" s="36">
        <f t="shared" si="32"/>
        <v>0</v>
      </c>
      <c r="E401" s="36">
        <f t="shared" si="35"/>
        <v>0</v>
      </c>
      <c r="F401" s="36">
        <f t="shared" si="33"/>
        <v>0</v>
      </c>
      <c r="G401" s="36">
        <f t="shared" si="34"/>
        <v>0</v>
      </c>
      <c r="I401" s="75" t="str">
        <f t="shared" si="36"/>
        <v/>
      </c>
    </row>
    <row r="402" spans="1:9" x14ac:dyDescent="0.15">
      <c r="A402" s="36">
        <v>588</v>
      </c>
      <c r="C402" s="36">
        <f t="shared" si="32"/>
        <v>0</v>
      </c>
      <c r="E402" s="36">
        <f t="shared" si="35"/>
        <v>0</v>
      </c>
      <c r="F402" s="36">
        <f t="shared" si="33"/>
        <v>0</v>
      </c>
      <c r="G402" s="36">
        <f t="shared" si="34"/>
        <v>0</v>
      </c>
      <c r="I402" s="75" t="str">
        <f t="shared" si="36"/>
        <v/>
      </c>
    </row>
    <row r="403" spans="1:9" x14ac:dyDescent="0.15">
      <c r="A403" s="36">
        <v>589</v>
      </c>
      <c r="C403" s="36">
        <f t="shared" si="32"/>
        <v>0</v>
      </c>
      <c r="E403" s="36">
        <f t="shared" si="35"/>
        <v>0</v>
      </c>
      <c r="F403" s="36">
        <f t="shared" si="33"/>
        <v>0</v>
      </c>
      <c r="G403" s="36">
        <f t="shared" si="34"/>
        <v>0</v>
      </c>
      <c r="I403" s="75" t="str">
        <f t="shared" si="36"/>
        <v/>
      </c>
    </row>
    <row r="404" spans="1:9" x14ac:dyDescent="0.15">
      <c r="A404" s="36">
        <v>590</v>
      </c>
      <c r="C404" s="36">
        <f t="shared" si="32"/>
        <v>0</v>
      </c>
      <c r="E404" s="36">
        <f t="shared" si="35"/>
        <v>0</v>
      </c>
      <c r="F404" s="36">
        <f t="shared" si="33"/>
        <v>0</v>
      </c>
      <c r="G404" s="36">
        <f t="shared" si="34"/>
        <v>0</v>
      </c>
      <c r="I404" s="75" t="str">
        <f t="shared" si="36"/>
        <v/>
      </c>
    </row>
    <row r="405" spans="1:9" x14ac:dyDescent="0.15">
      <c r="A405" s="36">
        <v>591</v>
      </c>
      <c r="C405" s="36">
        <f t="shared" si="32"/>
        <v>0</v>
      </c>
      <c r="E405" s="36">
        <f t="shared" si="35"/>
        <v>0</v>
      </c>
      <c r="F405" s="36">
        <f t="shared" si="33"/>
        <v>0</v>
      </c>
      <c r="G405" s="36">
        <f t="shared" si="34"/>
        <v>0</v>
      </c>
      <c r="I405" s="75" t="str">
        <f t="shared" si="36"/>
        <v/>
      </c>
    </row>
    <row r="406" spans="1:9" x14ac:dyDescent="0.15">
      <c r="A406" s="36">
        <v>592</v>
      </c>
      <c r="C406" s="36">
        <f t="shared" si="32"/>
        <v>0</v>
      </c>
      <c r="E406" s="36">
        <f t="shared" si="35"/>
        <v>0</v>
      </c>
      <c r="F406" s="36">
        <f t="shared" si="33"/>
        <v>0</v>
      </c>
      <c r="G406" s="36">
        <f t="shared" si="34"/>
        <v>0</v>
      </c>
      <c r="I406" s="75" t="str">
        <f t="shared" si="36"/>
        <v/>
      </c>
    </row>
    <row r="407" spans="1:9" x14ac:dyDescent="0.15">
      <c r="A407" s="36">
        <v>593</v>
      </c>
      <c r="C407" s="36">
        <f t="shared" si="32"/>
        <v>0</v>
      </c>
      <c r="E407" s="36">
        <f t="shared" si="35"/>
        <v>0</v>
      </c>
      <c r="F407" s="36">
        <f t="shared" si="33"/>
        <v>0</v>
      </c>
      <c r="G407" s="36">
        <f t="shared" si="34"/>
        <v>0</v>
      </c>
      <c r="I407" s="75" t="str">
        <f t="shared" si="36"/>
        <v/>
      </c>
    </row>
    <row r="408" spans="1:9" x14ac:dyDescent="0.15">
      <c r="A408" s="36">
        <v>594</v>
      </c>
      <c r="C408" s="36">
        <f t="shared" si="32"/>
        <v>0</v>
      </c>
      <c r="E408" s="36">
        <f t="shared" si="35"/>
        <v>0</v>
      </c>
      <c r="F408" s="36">
        <f t="shared" si="33"/>
        <v>0</v>
      </c>
      <c r="G408" s="36">
        <f t="shared" si="34"/>
        <v>0</v>
      </c>
      <c r="I408" s="75" t="str">
        <f t="shared" si="36"/>
        <v/>
      </c>
    </row>
    <row r="409" spans="1:9" x14ac:dyDescent="0.15">
      <c r="A409" s="36">
        <v>595</v>
      </c>
      <c r="C409" s="36">
        <f t="shared" si="32"/>
        <v>0</v>
      </c>
      <c r="E409" s="36">
        <f t="shared" si="35"/>
        <v>0</v>
      </c>
      <c r="F409" s="36">
        <f t="shared" si="33"/>
        <v>0</v>
      </c>
      <c r="G409" s="36">
        <f t="shared" si="34"/>
        <v>0</v>
      </c>
      <c r="I409" s="75" t="str">
        <f t="shared" si="36"/>
        <v/>
      </c>
    </row>
    <row r="410" spans="1:9" x14ac:dyDescent="0.15">
      <c r="A410" s="36">
        <v>596</v>
      </c>
      <c r="C410" s="36">
        <f t="shared" si="32"/>
        <v>0</v>
      </c>
      <c r="E410" s="36">
        <f t="shared" si="35"/>
        <v>0</v>
      </c>
      <c r="F410" s="36">
        <f t="shared" si="33"/>
        <v>0</v>
      </c>
      <c r="G410" s="36">
        <f t="shared" si="34"/>
        <v>0</v>
      </c>
      <c r="I410" s="75" t="str">
        <f t="shared" si="36"/>
        <v/>
      </c>
    </row>
    <row r="411" spans="1:9" x14ac:dyDescent="0.15">
      <c r="A411" s="36">
        <v>597</v>
      </c>
      <c r="C411" s="36">
        <f t="shared" si="32"/>
        <v>0</v>
      </c>
      <c r="E411" s="36">
        <f t="shared" si="35"/>
        <v>0</v>
      </c>
      <c r="F411" s="36">
        <f t="shared" si="33"/>
        <v>0</v>
      </c>
      <c r="G411" s="36">
        <f t="shared" si="34"/>
        <v>0</v>
      </c>
      <c r="I411" s="75" t="str">
        <f t="shared" si="36"/>
        <v/>
      </c>
    </row>
    <row r="412" spans="1:9" x14ac:dyDescent="0.15">
      <c r="A412" s="36">
        <v>598</v>
      </c>
      <c r="C412" s="36">
        <f t="shared" si="32"/>
        <v>0</v>
      </c>
      <c r="E412" s="36">
        <f t="shared" si="35"/>
        <v>0</v>
      </c>
      <c r="F412" s="36">
        <f t="shared" si="33"/>
        <v>0</v>
      </c>
      <c r="G412" s="36">
        <f t="shared" si="34"/>
        <v>0</v>
      </c>
      <c r="I412" s="75" t="str">
        <f t="shared" si="36"/>
        <v/>
      </c>
    </row>
    <row r="413" spans="1:9" x14ac:dyDescent="0.15">
      <c r="A413" s="36">
        <v>599</v>
      </c>
      <c r="C413" s="36">
        <f t="shared" si="32"/>
        <v>0</v>
      </c>
      <c r="E413" s="36">
        <f t="shared" si="35"/>
        <v>0</v>
      </c>
      <c r="F413" s="36">
        <f t="shared" si="33"/>
        <v>0</v>
      </c>
      <c r="G413" s="36">
        <f t="shared" si="34"/>
        <v>0</v>
      </c>
      <c r="I413" s="75" t="str">
        <f t="shared" si="36"/>
        <v/>
      </c>
    </row>
    <row r="414" spans="1:9" x14ac:dyDescent="0.15">
      <c r="A414" s="36">
        <v>600</v>
      </c>
      <c r="C414" s="36">
        <f t="shared" si="32"/>
        <v>0</v>
      </c>
      <c r="E414" s="36">
        <f t="shared" si="35"/>
        <v>0</v>
      </c>
      <c r="F414" s="36">
        <f t="shared" si="33"/>
        <v>0</v>
      </c>
      <c r="G414" s="36">
        <f t="shared" si="34"/>
        <v>0</v>
      </c>
      <c r="I414" s="75" t="str">
        <f t="shared" si="36"/>
        <v/>
      </c>
    </row>
    <row r="415" spans="1:9" x14ac:dyDescent="0.15">
      <c r="A415" s="36">
        <v>601</v>
      </c>
      <c r="C415" s="36">
        <f t="shared" si="32"/>
        <v>0</v>
      </c>
      <c r="E415" s="36">
        <f t="shared" si="35"/>
        <v>0</v>
      </c>
      <c r="F415" s="36">
        <f t="shared" si="33"/>
        <v>0</v>
      </c>
      <c r="G415" s="36">
        <f t="shared" si="34"/>
        <v>0</v>
      </c>
      <c r="I415" s="75" t="str">
        <f t="shared" si="36"/>
        <v/>
      </c>
    </row>
    <row r="416" spans="1:9" x14ac:dyDescent="0.15">
      <c r="A416" s="36">
        <v>602</v>
      </c>
      <c r="C416" s="36">
        <f t="shared" si="32"/>
        <v>0</v>
      </c>
      <c r="E416" s="36">
        <f t="shared" si="35"/>
        <v>0</v>
      </c>
      <c r="F416" s="36">
        <f t="shared" si="33"/>
        <v>0</v>
      </c>
      <c r="G416" s="36">
        <f t="shared" si="34"/>
        <v>0</v>
      </c>
      <c r="I416" s="75" t="str">
        <f t="shared" si="36"/>
        <v/>
      </c>
    </row>
    <row r="417" spans="1:9" x14ac:dyDescent="0.15">
      <c r="A417" s="36">
        <v>603</v>
      </c>
      <c r="C417" s="36">
        <f t="shared" si="32"/>
        <v>0</v>
      </c>
      <c r="E417" s="36">
        <f t="shared" si="35"/>
        <v>0</v>
      </c>
      <c r="F417" s="36">
        <f t="shared" si="33"/>
        <v>0</v>
      </c>
      <c r="G417" s="36">
        <f t="shared" si="34"/>
        <v>0</v>
      </c>
      <c r="I417" s="75" t="str">
        <f t="shared" si="36"/>
        <v/>
      </c>
    </row>
    <row r="418" spans="1:9" x14ac:dyDescent="0.15">
      <c r="A418" s="36">
        <v>604</v>
      </c>
      <c r="C418" s="36">
        <f t="shared" si="32"/>
        <v>0</v>
      </c>
      <c r="E418" s="36">
        <f t="shared" si="35"/>
        <v>0</v>
      </c>
      <c r="F418" s="36">
        <f t="shared" si="33"/>
        <v>0</v>
      </c>
      <c r="G418" s="36">
        <f t="shared" si="34"/>
        <v>0</v>
      </c>
      <c r="I418" s="75" t="str">
        <f t="shared" si="36"/>
        <v/>
      </c>
    </row>
    <row r="419" spans="1:9" x14ac:dyDescent="0.15">
      <c r="A419" s="36">
        <v>605</v>
      </c>
      <c r="C419" s="36">
        <f t="shared" si="32"/>
        <v>0</v>
      </c>
      <c r="E419" s="36">
        <f t="shared" si="35"/>
        <v>0</v>
      </c>
      <c r="F419" s="36">
        <f t="shared" si="33"/>
        <v>0</v>
      </c>
      <c r="G419" s="36">
        <f t="shared" si="34"/>
        <v>0</v>
      </c>
      <c r="I419" s="75" t="str">
        <f t="shared" si="36"/>
        <v/>
      </c>
    </row>
    <row r="420" spans="1:9" x14ac:dyDescent="0.15">
      <c r="A420" s="36">
        <v>606</v>
      </c>
      <c r="C420" s="36">
        <f t="shared" si="32"/>
        <v>0</v>
      </c>
      <c r="E420" s="36">
        <f t="shared" si="35"/>
        <v>0</v>
      </c>
      <c r="F420" s="36">
        <f t="shared" si="33"/>
        <v>0</v>
      </c>
      <c r="G420" s="36">
        <f t="shared" si="34"/>
        <v>0</v>
      </c>
      <c r="I420" s="75" t="str">
        <f t="shared" si="36"/>
        <v/>
      </c>
    </row>
    <row r="421" spans="1:9" x14ac:dyDescent="0.15">
      <c r="A421" s="36">
        <v>607</v>
      </c>
      <c r="C421" s="36">
        <f t="shared" si="32"/>
        <v>0</v>
      </c>
      <c r="E421" s="36">
        <f t="shared" si="35"/>
        <v>0</v>
      </c>
      <c r="F421" s="36">
        <f t="shared" si="33"/>
        <v>0</v>
      </c>
      <c r="G421" s="36">
        <f t="shared" si="34"/>
        <v>0</v>
      </c>
      <c r="I421" s="75" t="str">
        <f t="shared" si="36"/>
        <v/>
      </c>
    </row>
    <row r="422" spans="1:9" x14ac:dyDescent="0.15">
      <c r="A422" s="36">
        <v>608</v>
      </c>
      <c r="C422" s="36">
        <f t="shared" si="32"/>
        <v>0</v>
      </c>
      <c r="E422" s="36">
        <f t="shared" si="35"/>
        <v>0</v>
      </c>
      <c r="F422" s="36">
        <f t="shared" si="33"/>
        <v>0</v>
      </c>
      <c r="G422" s="36">
        <f t="shared" si="34"/>
        <v>0</v>
      </c>
      <c r="I422" s="75" t="str">
        <f t="shared" si="36"/>
        <v/>
      </c>
    </row>
    <row r="423" spans="1:9" x14ac:dyDescent="0.15">
      <c r="A423" s="36">
        <v>609</v>
      </c>
      <c r="C423" s="36">
        <f t="shared" si="32"/>
        <v>0</v>
      </c>
      <c r="E423" s="36">
        <f t="shared" si="35"/>
        <v>0</v>
      </c>
      <c r="F423" s="36">
        <f t="shared" si="33"/>
        <v>0</v>
      </c>
      <c r="G423" s="36">
        <f t="shared" si="34"/>
        <v>0</v>
      </c>
      <c r="I423" s="75" t="str">
        <f t="shared" si="36"/>
        <v/>
      </c>
    </row>
    <row r="424" spans="1:9" x14ac:dyDescent="0.15">
      <c r="A424" s="36">
        <v>610</v>
      </c>
      <c r="C424" s="36">
        <f t="shared" si="32"/>
        <v>0</v>
      </c>
      <c r="E424" s="36">
        <f t="shared" si="35"/>
        <v>0</v>
      </c>
      <c r="F424" s="36">
        <f t="shared" si="33"/>
        <v>0</v>
      </c>
      <c r="G424" s="36">
        <f t="shared" si="34"/>
        <v>0</v>
      </c>
      <c r="I424" s="75" t="str">
        <f t="shared" si="36"/>
        <v/>
      </c>
    </row>
    <row r="425" spans="1:9" x14ac:dyDescent="0.15">
      <c r="A425" s="36">
        <v>611</v>
      </c>
      <c r="C425" s="36">
        <f t="shared" si="32"/>
        <v>0</v>
      </c>
      <c r="E425" s="36">
        <f t="shared" si="35"/>
        <v>0</v>
      </c>
      <c r="F425" s="36">
        <f t="shared" si="33"/>
        <v>0</v>
      </c>
      <c r="G425" s="36">
        <f t="shared" si="34"/>
        <v>0</v>
      </c>
      <c r="I425" s="75" t="str">
        <f t="shared" si="36"/>
        <v/>
      </c>
    </row>
    <row r="426" spans="1:9" x14ac:dyDescent="0.15">
      <c r="A426" s="36">
        <v>612</v>
      </c>
      <c r="C426" s="36">
        <f t="shared" si="32"/>
        <v>0</v>
      </c>
      <c r="E426" s="36">
        <f t="shared" si="35"/>
        <v>0</v>
      </c>
      <c r="F426" s="36">
        <f t="shared" si="33"/>
        <v>0</v>
      </c>
      <c r="G426" s="36">
        <f t="shared" si="34"/>
        <v>0</v>
      </c>
      <c r="I426" s="75" t="str">
        <f t="shared" si="36"/>
        <v/>
      </c>
    </row>
    <row r="427" spans="1:9" x14ac:dyDescent="0.15">
      <c r="A427" s="36">
        <v>613</v>
      </c>
      <c r="C427" s="36">
        <f t="shared" si="32"/>
        <v>0</v>
      </c>
      <c r="E427" s="36">
        <f t="shared" si="35"/>
        <v>0</v>
      </c>
      <c r="F427" s="36">
        <f t="shared" si="33"/>
        <v>0</v>
      </c>
      <c r="G427" s="36">
        <f t="shared" si="34"/>
        <v>0</v>
      </c>
      <c r="I427" s="75" t="str">
        <f t="shared" si="36"/>
        <v/>
      </c>
    </row>
    <row r="428" spans="1:9" x14ac:dyDescent="0.15">
      <c r="A428" s="36">
        <v>614</v>
      </c>
      <c r="C428" s="36">
        <f t="shared" si="32"/>
        <v>0</v>
      </c>
      <c r="E428" s="36">
        <f t="shared" si="35"/>
        <v>0</v>
      </c>
      <c r="F428" s="36">
        <f t="shared" si="33"/>
        <v>0</v>
      </c>
      <c r="G428" s="36">
        <f t="shared" si="34"/>
        <v>0</v>
      </c>
      <c r="I428" s="75" t="str">
        <f t="shared" si="36"/>
        <v/>
      </c>
    </row>
    <row r="429" spans="1:9" x14ac:dyDescent="0.15">
      <c r="A429" s="36">
        <v>615</v>
      </c>
      <c r="C429" s="36">
        <f t="shared" si="32"/>
        <v>0</v>
      </c>
      <c r="E429" s="36">
        <f t="shared" si="35"/>
        <v>0</v>
      </c>
      <c r="F429" s="36">
        <f t="shared" si="33"/>
        <v>0</v>
      </c>
      <c r="G429" s="36">
        <f t="shared" si="34"/>
        <v>0</v>
      </c>
      <c r="I429" s="75" t="str">
        <f t="shared" si="36"/>
        <v/>
      </c>
    </row>
    <row r="430" spans="1:9" x14ac:dyDescent="0.15">
      <c r="A430" s="36">
        <v>616</v>
      </c>
      <c r="C430" s="36">
        <f t="shared" si="32"/>
        <v>0</v>
      </c>
      <c r="E430" s="36">
        <f t="shared" si="35"/>
        <v>0</v>
      </c>
      <c r="F430" s="36">
        <f t="shared" si="33"/>
        <v>0</v>
      </c>
      <c r="G430" s="36">
        <f t="shared" si="34"/>
        <v>0</v>
      </c>
      <c r="I430" s="75" t="str">
        <f t="shared" si="36"/>
        <v/>
      </c>
    </row>
    <row r="431" spans="1:9" x14ac:dyDescent="0.15">
      <c r="A431" s="36">
        <v>617</v>
      </c>
      <c r="C431" s="36">
        <f t="shared" si="32"/>
        <v>0</v>
      </c>
      <c r="E431" s="36">
        <f t="shared" si="35"/>
        <v>0</v>
      </c>
      <c r="F431" s="36">
        <f t="shared" si="33"/>
        <v>0</v>
      </c>
      <c r="G431" s="36">
        <f t="shared" si="34"/>
        <v>0</v>
      </c>
      <c r="I431" s="75" t="str">
        <f t="shared" si="36"/>
        <v/>
      </c>
    </row>
    <row r="432" spans="1:9" x14ac:dyDescent="0.15">
      <c r="A432" s="36">
        <v>618</v>
      </c>
      <c r="C432" s="36">
        <f t="shared" si="32"/>
        <v>0</v>
      </c>
      <c r="E432" s="36">
        <f t="shared" si="35"/>
        <v>0</v>
      </c>
      <c r="F432" s="36">
        <f t="shared" si="33"/>
        <v>0</v>
      </c>
      <c r="G432" s="36">
        <f t="shared" si="34"/>
        <v>0</v>
      </c>
      <c r="I432" s="75" t="str">
        <f t="shared" si="36"/>
        <v/>
      </c>
    </row>
    <row r="433" spans="1:9" x14ac:dyDescent="0.15">
      <c r="A433" s="36">
        <v>619</v>
      </c>
      <c r="C433" s="36">
        <f t="shared" si="32"/>
        <v>0</v>
      </c>
      <c r="E433" s="36">
        <f t="shared" si="35"/>
        <v>0</v>
      </c>
      <c r="F433" s="36">
        <f t="shared" si="33"/>
        <v>0</v>
      </c>
      <c r="G433" s="36">
        <f t="shared" si="34"/>
        <v>0</v>
      </c>
      <c r="I433" s="75" t="str">
        <f t="shared" si="36"/>
        <v/>
      </c>
    </row>
    <row r="434" spans="1:9" x14ac:dyDescent="0.15">
      <c r="A434" s="36">
        <v>620</v>
      </c>
      <c r="C434" s="36">
        <f t="shared" si="32"/>
        <v>0</v>
      </c>
      <c r="E434" s="36">
        <f t="shared" si="35"/>
        <v>0</v>
      </c>
      <c r="F434" s="36">
        <f t="shared" si="33"/>
        <v>0</v>
      </c>
      <c r="G434" s="36">
        <f t="shared" si="34"/>
        <v>0</v>
      </c>
      <c r="I434" s="75" t="str">
        <f t="shared" si="36"/>
        <v/>
      </c>
    </row>
    <row r="435" spans="1:9" x14ac:dyDescent="0.15">
      <c r="A435" s="36">
        <v>621</v>
      </c>
      <c r="C435" s="36">
        <f t="shared" si="32"/>
        <v>0</v>
      </c>
      <c r="E435" s="36">
        <f t="shared" si="35"/>
        <v>0</v>
      </c>
      <c r="F435" s="36">
        <f t="shared" si="33"/>
        <v>0</v>
      </c>
      <c r="G435" s="36">
        <f t="shared" si="34"/>
        <v>0</v>
      </c>
      <c r="I435" s="75" t="str">
        <f t="shared" si="36"/>
        <v/>
      </c>
    </row>
    <row r="436" spans="1:9" x14ac:dyDescent="0.15">
      <c r="A436" s="36">
        <v>622</v>
      </c>
      <c r="C436" s="36">
        <f t="shared" si="32"/>
        <v>0</v>
      </c>
      <c r="E436" s="36">
        <f t="shared" si="35"/>
        <v>0</v>
      </c>
      <c r="F436" s="36">
        <f t="shared" si="33"/>
        <v>0</v>
      </c>
      <c r="G436" s="36">
        <f t="shared" si="34"/>
        <v>0</v>
      </c>
      <c r="I436" s="75" t="str">
        <f t="shared" si="36"/>
        <v/>
      </c>
    </row>
    <row r="437" spans="1:9" x14ac:dyDescent="0.15">
      <c r="A437" s="36">
        <v>623</v>
      </c>
      <c r="C437" s="36">
        <f t="shared" si="32"/>
        <v>0</v>
      </c>
      <c r="E437" s="36">
        <f t="shared" si="35"/>
        <v>0</v>
      </c>
      <c r="F437" s="36">
        <f t="shared" si="33"/>
        <v>0</v>
      </c>
      <c r="G437" s="36">
        <f t="shared" si="34"/>
        <v>0</v>
      </c>
      <c r="I437" s="75" t="str">
        <f t="shared" si="36"/>
        <v/>
      </c>
    </row>
    <row r="438" spans="1:9" x14ac:dyDescent="0.15">
      <c r="A438" s="36">
        <v>624</v>
      </c>
      <c r="C438" s="36">
        <f t="shared" si="32"/>
        <v>0</v>
      </c>
      <c r="E438" s="36">
        <f t="shared" si="35"/>
        <v>0</v>
      </c>
      <c r="F438" s="36">
        <f t="shared" si="33"/>
        <v>0</v>
      </c>
      <c r="G438" s="36">
        <f t="shared" si="34"/>
        <v>0</v>
      </c>
      <c r="I438" s="75" t="str">
        <f t="shared" si="36"/>
        <v/>
      </c>
    </row>
    <row r="439" spans="1:9" x14ac:dyDescent="0.15">
      <c r="A439" s="36">
        <v>625</v>
      </c>
      <c r="C439" s="36">
        <f t="shared" si="32"/>
        <v>0</v>
      </c>
      <c r="E439" s="36">
        <f t="shared" si="35"/>
        <v>0</v>
      </c>
      <c r="F439" s="36">
        <f t="shared" si="33"/>
        <v>0</v>
      </c>
      <c r="G439" s="36">
        <f t="shared" si="34"/>
        <v>0</v>
      </c>
      <c r="I439" s="75" t="str">
        <f t="shared" si="36"/>
        <v/>
      </c>
    </row>
    <row r="440" spans="1:9" x14ac:dyDescent="0.15">
      <c r="A440" s="36">
        <v>626</v>
      </c>
      <c r="C440" s="36">
        <f t="shared" si="32"/>
        <v>0</v>
      </c>
      <c r="E440" s="36">
        <f t="shared" si="35"/>
        <v>0</v>
      </c>
      <c r="F440" s="36">
        <f t="shared" si="33"/>
        <v>0</v>
      </c>
      <c r="G440" s="36">
        <f t="shared" si="34"/>
        <v>0</v>
      </c>
      <c r="I440" s="75" t="str">
        <f t="shared" si="36"/>
        <v/>
      </c>
    </row>
    <row r="441" spans="1:9" x14ac:dyDescent="0.15">
      <c r="A441" s="36">
        <v>627</v>
      </c>
      <c r="C441" s="36">
        <f t="shared" si="32"/>
        <v>0</v>
      </c>
      <c r="E441" s="36">
        <f t="shared" si="35"/>
        <v>0</v>
      </c>
      <c r="F441" s="36">
        <f t="shared" si="33"/>
        <v>0</v>
      </c>
      <c r="G441" s="36">
        <f t="shared" si="34"/>
        <v>0</v>
      </c>
      <c r="I441" s="75" t="str">
        <f t="shared" si="36"/>
        <v/>
      </c>
    </row>
    <row r="442" spans="1:9" x14ac:dyDescent="0.15">
      <c r="A442" s="36">
        <v>628</v>
      </c>
      <c r="C442" s="36">
        <f t="shared" si="32"/>
        <v>0</v>
      </c>
      <c r="E442" s="36">
        <f t="shared" si="35"/>
        <v>0</v>
      </c>
      <c r="F442" s="36">
        <f t="shared" si="33"/>
        <v>0</v>
      </c>
      <c r="G442" s="36">
        <f t="shared" si="34"/>
        <v>0</v>
      </c>
      <c r="I442" s="75" t="str">
        <f t="shared" si="36"/>
        <v/>
      </c>
    </row>
    <row r="443" spans="1:9" x14ac:dyDescent="0.15">
      <c r="A443" s="36">
        <v>629</v>
      </c>
      <c r="C443" s="36">
        <f t="shared" si="32"/>
        <v>0</v>
      </c>
      <c r="E443" s="36">
        <f t="shared" si="35"/>
        <v>0</v>
      </c>
      <c r="F443" s="36">
        <f t="shared" si="33"/>
        <v>0</v>
      </c>
      <c r="G443" s="36">
        <f t="shared" si="34"/>
        <v>0</v>
      </c>
      <c r="I443" s="75" t="str">
        <f t="shared" si="36"/>
        <v/>
      </c>
    </row>
    <row r="444" spans="1:9" x14ac:dyDescent="0.15">
      <c r="A444" s="36">
        <v>630</v>
      </c>
      <c r="C444" s="36">
        <f t="shared" si="32"/>
        <v>0</v>
      </c>
      <c r="E444" s="36">
        <f t="shared" si="35"/>
        <v>0</v>
      </c>
      <c r="F444" s="36">
        <f t="shared" si="33"/>
        <v>0</v>
      </c>
      <c r="G444" s="36">
        <f t="shared" si="34"/>
        <v>0</v>
      </c>
      <c r="I444" s="75" t="str">
        <f t="shared" si="36"/>
        <v/>
      </c>
    </row>
    <row r="445" spans="1:9" x14ac:dyDescent="0.15">
      <c r="A445" s="36">
        <v>631</v>
      </c>
      <c r="C445" s="36">
        <f t="shared" si="32"/>
        <v>0</v>
      </c>
      <c r="E445" s="36">
        <f t="shared" si="35"/>
        <v>0</v>
      </c>
      <c r="F445" s="36">
        <f t="shared" si="33"/>
        <v>0</v>
      </c>
      <c r="G445" s="36">
        <f t="shared" si="34"/>
        <v>0</v>
      </c>
      <c r="I445" s="75" t="str">
        <f t="shared" si="36"/>
        <v/>
      </c>
    </row>
    <row r="446" spans="1:9" x14ac:dyDescent="0.15">
      <c r="A446" s="36">
        <v>632</v>
      </c>
      <c r="C446" s="36">
        <f t="shared" si="32"/>
        <v>0</v>
      </c>
      <c r="E446" s="36">
        <f t="shared" si="35"/>
        <v>0</v>
      </c>
      <c r="F446" s="36">
        <f t="shared" si="33"/>
        <v>0</v>
      </c>
      <c r="G446" s="36">
        <f t="shared" si="34"/>
        <v>0</v>
      </c>
      <c r="I446" s="75" t="str">
        <f t="shared" si="36"/>
        <v/>
      </c>
    </row>
    <row r="447" spans="1:9" x14ac:dyDescent="0.15">
      <c r="A447" s="36">
        <v>633</v>
      </c>
      <c r="C447" s="36">
        <f t="shared" si="32"/>
        <v>0</v>
      </c>
      <c r="E447" s="36">
        <f t="shared" si="35"/>
        <v>0</v>
      </c>
      <c r="F447" s="36">
        <f t="shared" si="33"/>
        <v>0</v>
      </c>
      <c r="G447" s="36">
        <f t="shared" si="34"/>
        <v>0</v>
      </c>
      <c r="I447" s="75" t="str">
        <f t="shared" si="36"/>
        <v/>
      </c>
    </row>
    <row r="448" spans="1:9" x14ac:dyDescent="0.15">
      <c r="A448" s="36">
        <v>634</v>
      </c>
      <c r="C448" s="36">
        <f t="shared" si="32"/>
        <v>0</v>
      </c>
      <c r="E448" s="36">
        <f t="shared" si="35"/>
        <v>0</v>
      </c>
      <c r="F448" s="36">
        <f t="shared" si="33"/>
        <v>0</v>
      </c>
      <c r="G448" s="36">
        <f t="shared" si="34"/>
        <v>0</v>
      </c>
      <c r="I448" s="75" t="str">
        <f t="shared" si="36"/>
        <v/>
      </c>
    </row>
    <row r="449" spans="1:9" x14ac:dyDescent="0.15">
      <c r="A449" s="36">
        <v>635</v>
      </c>
      <c r="C449" s="36">
        <f t="shared" si="32"/>
        <v>0</v>
      </c>
      <c r="E449" s="36">
        <f t="shared" si="35"/>
        <v>0</v>
      </c>
      <c r="F449" s="36">
        <f t="shared" si="33"/>
        <v>0</v>
      </c>
      <c r="G449" s="36">
        <f t="shared" si="34"/>
        <v>0</v>
      </c>
      <c r="I449" s="75" t="str">
        <f t="shared" si="36"/>
        <v/>
      </c>
    </row>
    <row r="450" spans="1:9" x14ac:dyDescent="0.15">
      <c r="A450" s="36">
        <v>636</v>
      </c>
      <c r="C450" s="36">
        <f t="shared" si="32"/>
        <v>0</v>
      </c>
      <c r="E450" s="36">
        <f t="shared" si="35"/>
        <v>0</v>
      </c>
      <c r="F450" s="36">
        <f t="shared" si="33"/>
        <v>0</v>
      </c>
      <c r="G450" s="36">
        <f t="shared" si="34"/>
        <v>0</v>
      </c>
      <c r="I450" s="75" t="str">
        <f t="shared" si="36"/>
        <v/>
      </c>
    </row>
    <row r="451" spans="1:9" x14ac:dyDescent="0.15">
      <c r="A451" s="36">
        <v>637</v>
      </c>
      <c r="C451" s="36">
        <f t="shared" si="32"/>
        <v>0</v>
      </c>
      <c r="E451" s="36">
        <f t="shared" si="35"/>
        <v>0</v>
      </c>
      <c r="F451" s="36">
        <f t="shared" si="33"/>
        <v>0</v>
      </c>
      <c r="G451" s="36">
        <f t="shared" si="34"/>
        <v>0</v>
      </c>
      <c r="I451" s="75" t="str">
        <f t="shared" si="36"/>
        <v/>
      </c>
    </row>
    <row r="452" spans="1:9" x14ac:dyDescent="0.15">
      <c r="A452" s="36">
        <v>638</v>
      </c>
      <c r="C452" s="36">
        <f t="shared" si="32"/>
        <v>0</v>
      </c>
      <c r="E452" s="36">
        <f t="shared" si="35"/>
        <v>0</v>
      </c>
      <c r="F452" s="36">
        <f t="shared" si="33"/>
        <v>0</v>
      </c>
      <c r="G452" s="36">
        <f t="shared" si="34"/>
        <v>0</v>
      </c>
      <c r="I452" s="75" t="str">
        <f t="shared" si="36"/>
        <v/>
      </c>
    </row>
    <row r="453" spans="1:9" x14ac:dyDescent="0.15">
      <c r="A453" s="36">
        <v>639</v>
      </c>
      <c r="C453" s="36">
        <f t="shared" si="32"/>
        <v>0</v>
      </c>
      <c r="E453" s="36">
        <f t="shared" si="35"/>
        <v>0</v>
      </c>
      <c r="F453" s="36">
        <f t="shared" si="33"/>
        <v>0</v>
      </c>
      <c r="G453" s="36">
        <f t="shared" si="34"/>
        <v>0</v>
      </c>
      <c r="I453" s="75" t="str">
        <f t="shared" si="36"/>
        <v/>
      </c>
    </row>
    <row r="454" spans="1:9" x14ac:dyDescent="0.15">
      <c r="A454" s="36">
        <v>640</v>
      </c>
      <c r="C454" s="36">
        <f t="shared" si="32"/>
        <v>0</v>
      </c>
      <c r="E454" s="36">
        <f t="shared" si="35"/>
        <v>0</v>
      </c>
      <c r="F454" s="36">
        <f t="shared" si="33"/>
        <v>0</v>
      </c>
      <c r="G454" s="36">
        <f t="shared" si="34"/>
        <v>0</v>
      </c>
      <c r="I454" s="75" t="str">
        <f t="shared" si="36"/>
        <v/>
      </c>
    </row>
    <row r="455" spans="1:9" x14ac:dyDescent="0.15">
      <c r="A455" s="36">
        <v>641</v>
      </c>
      <c r="C455" s="36">
        <f t="shared" si="32"/>
        <v>0</v>
      </c>
      <c r="E455" s="36">
        <f t="shared" si="35"/>
        <v>0</v>
      </c>
      <c r="F455" s="36">
        <f t="shared" si="33"/>
        <v>0</v>
      </c>
      <c r="G455" s="36">
        <f t="shared" si="34"/>
        <v>0</v>
      </c>
      <c r="I455" s="75" t="str">
        <f t="shared" si="36"/>
        <v/>
      </c>
    </row>
    <row r="456" spans="1:9" x14ac:dyDescent="0.15">
      <c r="A456" s="36">
        <v>642</v>
      </c>
      <c r="C456" s="36">
        <f t="shared" si="32"/>
        <v>0</v>
      </c>
      <c r="E456" s="36">
        <f t="shared" si="35"/>
        <v>0</v>
      </c>
      <c r="F456" s="36">
        <f t="shared" si="33"/>
        <v>0</v>
      </c>
      <c r="G456" s="36">
        <f t="shared" si="34"/>
        <v>0</v>
      </c>
      <c r="I456" s="75" t="str">
        <f t="shared" si="36"/>
        <v/>
      </c>
    </row>
    <row r="457" spans="1:9" x14ac:dyDescent="0.15">
      <c r="A457" s="36">
        <v>643</v>
      </c>
      <c r="C457" s="36">
        <f t="shared" si="32"/>
        <v>0</v>
      </c>
      <c r="E457" s="36">
        <f t="shared" si="35"/>
        <v>0</v>
      </c>
      <c r="F457" s="36">
        <f t="shared" si="33"/>
        <v>0</v>
      </c>
      <c r="G457" s="36">
        <f t="shared" si="34"/>
        <v>0</v>
      </c>
      <c r="I457" s="75" t="str">
        <f t="shared" si="36"/>
        <v/>
      </c>
    </row>
    <row r="458" spans="1:9" x14ac:dyDescent="0.15">
      <c r="A458" s="36">
        <v>644</v>
      </c>
      <c r="C458" s="36">
        <f t="shared" si="32"/>
        <v>0</v>
      </c>
      <c r="E458" s="36">
        <f t="shared" si="35"/>
        <v>0</v>
      </c>
      <c r="F458" s="36">
        <f t="shared" si="33"/>
        <v>0</v>
      </c>
      <c r="G458" s="36">
        <f t="shared" si="34"/>
        <v>0</v>
      </c>
      <c r="I458" s="75" t="str">
        <f t="shared" si="36"/>
        <v/>
      </c>
    </row>
    <row r="459" spans="1:9" x14ac:dyDescent="0.15">
      <c r="A459" s="36">
        <v>645</v>
      </c>
      <c r="C459" s="36">
        <f t="shared" si="32"/>
        <v>0</v>
      </c>
      <c r="E459" s="36">
        <f t="shared" si="35"/>
        <v>0</v>
      </c>
      <c r="F459" s="36">
        <f t="shared" si="33"/>
        <v>0</v>
      </c>
      <c r="G459" s="36">
        <f t="shared" si="34"/>
        <v>0</v>
      </c>
      <c r="I459" s="75" t="str">
        <f t="shared" si="36"/>
        <v/>
      </c>
    </row>
    <row r="460" spans="1:9" x14ac:dyDescent="0.15">
      <c r="A460" s="36">
        <v>646</v>
      </c>
      <c r="C460" s="36">
        <f t="shared" si="32"/>
        <v>0</v>
      </c>
      <c r="E460" s="36">
        <f t="shared" si="35"/>
        <v>0</v>
      </c>
      <c r="F460" s="36">
        <f t="shared" si="33"/>
        <v>0</v>
      </c>
      <c r="G460" s="36">
        <f t="shared" si="34"/>
        <v>0</v>
      </c>
      <c r="I460" s="75" t="str">
        <f t="shared" si="36"/>
        <v/>
      </c>
    </row>
    <row r="461" spans="1:9" x14ac:dyDescent="0.15">
      <c r="A461" s="36">
        <v>647</v>
      </c>
      <c r="C461" s="36">
        <f t="shared" si="32"/>
        <v>0</v>
      </c>
      <c r="E461" s="36">
        <f t="shared" si="35"/>
        <v>0</v>
      </c>
      <c r="F461" s="36">
        <f t="shared" si="33"/>
        <v>0</v>
      </c>
      <c r="G461" s="36">
        <f t="shared" si="34"/>
        <v>0</v>
      </c>
      <c r="I461" s="75" t="str">
        <f t="shared" si="36"/>
        <v/>
      </c>
    </row>
    <row r="462" spans="1:9" x14ac:dyDescent="0.15">
      <c r="A462" s="36">
        <v>648</v>
      </c>
      <c r="C462" s="36">
        <f t="shared" ref="C462:C525" si="37">B462/$B$10</f>
        <v>0</v>
      </c>
      <c r="E462" s="36">
        <f t="shared" si="35"/>
        <v>0</v>
      </c>
      <c r="F462" s="36">
        <f t="shared" ref="F462:F525" si="38">B462*E462</f>
        <v>0</v>
      </c>
      <c r="G462" s="36">
        <f t="shared" ref="G462:G525" si="39">$C$4*C462</f>
        <v>0</v>
      </c>
      <c r="I462" s="75" t="str">
        <f t="shared" si="36"/>
        <v/>
      </c>
    </row>
    <row r="463" spans="1:9" x14ac:dyDescent="0.15">
      <c r="A463" s="36">
        <v>649</v>
      </c>
      <c r="C463" s="36">
        <f t="shared" si="37"/>
        <v>0</v>
      </c>
      <c r="E463" s="36">
        <f t="shared" ref="E463:E526" si="40">D463/$C$7</f>
        <v>0</v>
      </c>
      <c r="F463" s="36">
        <f t="shared" si="38"/>
        <v>0</v>
      </c>
      <c r="G463" s="36">
        <f t="shared" si="39"/>
        <v>0</v>
      </c>
      <c r="I463" s="75" t="str">
        <f t="shared" ref="I463:I526" si="41">IF(H463="","",IF(H463=0,0,G463*(1-EXP(-H463*LN(10)*$C$2))/(H463*LN(10)*$C$2)))</f>
        <v/>
      </c>
    </row>
    <row r="464" spans="1:9" x14ac:dyDescent="0.15">
      <c r="A464" s="36">
        <v>650</v>
      </c>
      <c r="C464" s="36">
        <f t="shared" si="37"/>
        <v>0</v>
      </c>
      <c r="E464" s="36">
        <f t="shared" si="40"/>
        <v>0</v>
      </c>
      <c r="F464" s="36">
        <f t="shared" si="38"/>
        <v>0</v>
      </c>
      <c r="G464" s="36">
        <f t="shared" si="39"/>
        <v>0</v>
      </c>
      <c r="I464" s="75" t="str">
        <f t="shared" si="41"/>
        <v/>
      </c>
    </row>
    <row r="465" spans="1:9" x14ac:dyDescent="0.15">
      <c r="A465" s="36">
        <v>651</v>
      </c>
      <c r="C465" s="36">
        <f t="shared" si="37"/>
        <v>0</v>
      </c>
      <c r="E465" s="36">
        <f t="shared" si="40"/>
        <v>0</v>
      </c>
      <c r="F465" s="36">
        <f t="shared" si="38"/>
        <v>0</v>
      </c>
      <c r="G465" s="36">
        <f t="shared" si="39"/>
        <v>0</v>
      </c>
      <c r="I465" s="75" t="str">
        <f t="shared" si="41"/>
        <v/>
      </c>
    </row>
    <row r="466" spans="1:9" x14ac:dyDescent="0.15">
      <c r="A466" s="36">
        <v>652</v>
      </c>
      <c r="C466" s="36">
        <f t="shared" si="37"/>
        <v>0</v>
      </c>
      <c r="E466" s="36">
        <f t="shared" si="40"/>
        <v>0</v>
      </c>
      <c r="F466" s="36">
        <f t="shared" si="38"/>
        <v>0</v>
      </c>
      <c r="G466" s="36">
        <f t="shared" si="39"/>
        <v>0</v>
      </c>
      <c r="I466" s="75" t="str">
        <f t="shared" si="41"/>
        <v/>
      </c>
    </row>
    <row r="467" spans="1:9" x14ac:dyDescent="0.15">
      <c r="A467" s="36">
        <v>653</v>
      </c>
      <c r="C467" s="36">
        <f t="shared" si="37"/>
        <v>0</v>
      </c>
      <c r="E467" s="36">
        <f t="shared" si="40"/>
        <v>0</v>
      </c>
      <c r="F467" s="36">
        <f t="shared" si="38"/>
        <v>0</v>
      </c>
      <c r="G467" s="36">
        <f t="shared" si="39"/>
        <v>0</v>
      </c>
      <c r="I467" s="75" t="str">
        <f t="shared" si="41"/>
        <v/>
      </c>
    </row>
    <row r="468" spans="1:9" x14ac:dyDescent="0.15">
      <c r="A468" s="36">
        <v>654</v>
      </c>
      <c r="C468" s="36">
        <f t="shared" si="37"/>
        <v>0</v>
      </c>
      <c r="E468" s="36">
        <f t="shared" si="40"/>
        <v>0</v>
      </c>
      <c r="F468" s="36">
        <f t="shared" si="38"/>
        <v>0</v>
      </c>
      <c r="G468" s="36">
        <f t="shared" si="39"/>
        <v>0</v>
      </c>
      <c r="I468" s="75" t="str">
        <f t="shared" si="41"/>
        <v/>
      </c>
    </row>
    <row r="469" spans="1:9" x14ac:dyDescent="0.15">
      <c r="A469" s="36">
        <v>655</v>
      </c>
      <c r="C469" s="36">
        <f t="shared" si="37"/>
        <v>0</v>
      </c>
      <c r="E469" s="36">
        <f t="shared" si="40"/>
        <v>0</v>
      </c>
      <c r="F469" s="36">
        <f t="shared" si="38"/>
        <v>0</v>
      </c>
      <c r="G469" s="36">
        <f t="shared" si="39"/>
        <v>0</v>
      </c>
      <c r="I469" s="75" t="str">
        <f t="shared" si="41"/>
        <v/>
      </c>
    </row>
    <row r="470" spans="1:9" x14ac:dyDescent="0.15">
      <c r="A470" s="36">
        <v>656</v>
      </c>
      <c r="C470" s="36">
        <f t="shared" si="37"/>
        <v>0</v>
      </c>
      <c r="E470" s="36">
        <f t="shared" si="40"/>
        <v>0</v>
      </c>
      <c r="F470" s="36">
        <f t="shared" si="38"/>
        <v>0</v>
      </c>
      <c r="G470" s="36">
        <f t="shared" si="39"/>
        <v>0</v>
      </c>
      <c r="I470" s="75" t="str">
        <f t="shared" si="41"/>
        <v/>
      </c>
    </row>
    <row r="471" spans="1:9" x14ac:dyDescent="0.15">
      <c r="A471" s="36">
        <v>657</v>
      </c>
      <c r="C471" s="36">
        <f t="shared" si="37"/>
        <v>0</v>
      </c>
      <c r="E471" s="36">
        <f t="shared" si="40"/>
        <v>0</v>
      </c>
      <c r="F471" s="36">
        <f t="shared" si="38"/>
        <v>0</v>
      </c>
      <c r="G471" s="36">
        <f t="shared" si="39"/>
        <v>0</v>
      </c>
      <c r="I471" s="75" t="str">
        <f t="shared" si="41"/>
        <v/>
      </c>
    </row>
    <row r="472" spans="1:9" x14ac:dyDescent="0.15">
      <c r="A472" s="36">
        <v>658</v>
      </c>
      <c r="C472" s="36">
        <f t="shared" si="37"/>
        <v>0</v>
      </c>
      <c r="E472" s="36">
        <f t="shared" si="40"/>
        <v>0</v>
      </c>
      <c r="F472" s="36">
        <f t="shared" si="38"/>
        <v>0</v>
      </c>
      <c r="G472" s="36">
        <f t="shared" si="39"/>
        <v>0</v>
      </c>
      <c r="I472" s="75" t="str">
        <f t="shared" si="41"/>
        <v/>
      </c>
    </row>
    <row r="473" spans="1:9" x14ac:dyDescent="0.15">
      <c r="A473" s="36">
        <v>659</v>
      </c>
      <c r="C473" s="36">
        <f t="shared" si="37"/>
        <v>0</v>
      </c>
      <c r="E473" s="36">
        <f t="shared" si="40"/>
        <v>0</v>
      </c>
      <c r="F473" s="36">
        <f t="shared" si="38"/>
        <v>0</v>
      </c>
      <c r="G473" s="36">
        <f t="shared" si="39"/>
        <v>0</v>
      </c>
      <c r="I473" s="75" t="str">
        <f t="shared" si="41"/>
        <v/>
      </c>
    </row>
    <row r="474" spans="1:9" x14ac:dyDescent="0.15">
      <c r="A474" s="36">
        <v>660</v>
      </c>
      <c r="C474" s="36">
        <f t="shared" si="37"/>
        <v>0</v>
      </c>
      <c r="E474" s="36">
        <f t="shared" si="40"/>
        <v>0</v>
      </c>
      <c r="F474" s="36">
        <f t="shared" si="38"/>
        <v>0</v>
      </c>
      <c r="G474" s="36">
        <f t="shared" si="39"/>
        <v>0</v>
      </c>
      <c r="I474" s="75" t="str">
        <f t="shared" si="41"/>
        <v/>
      </c>
    </row>
    <row r="475" spans="1:9" x14ac:dyDescent="0.15">
      <c r="A475" s="36">
        <v>661</v>
      </c>
      <c r="C475" s="36">
        <f t="shared" si="37"/>
        <v>0</v>
      </c>
      <c r="E475" s="36">
        <f t="shared" si="40"/>
        <v>0</v>
      </c>
      <c r="F475" s="36">
        <f t="shared" si="38"/>
        <v>0</v>
      </c>
      <c r="G475" s="36">
        <f t="shared" si="39"/>
        <v>0</v>
      </c>
      <c r="I475" s="75" t="str">
        <f t="shared" si="41"/>
        <v/>
      </c>
    </row>
    <row r="476" spans="1:9" x14ac:dyDescent="0.15">
      <c r="A476" s="36">
        <v>662</v>
      </c>
      <c r="C476" s="36">
        <f t="shared" si="37"/>
        <v>0</v>
      </c>
      <c r="E476" s="36">
        <f t="shared" si="40"/>
        <v>0</v>
      </c>
      <c r="F476" s="36">
        <f t="shared" si="38"/>
        <v>0</v>
      </c>
      <c r="G476" s="36">
        <f t="shared" si="39"/>
        <v>0</v>
      </c>
      <c r="I476" s="75" t="str">
        <f t="shared" si="41"/>
        <v/>
      </c>
    </row>
    <row r="477" spans="1:9" x14ac:dyDescent="0.15">
      <c r="A477" s="36">
        <v>663</v>
      </c>
      <c r="C477" s="36">
        <f t="shared" si="37"/>
        <v>0</v>
      </c>
      <c r="E477" s="36">
        <f t="shared" si="40"/>
        <v>0</v>
      </c>
      <c r="F477" s="36">
        <f t="shared" si="38"/>
        <v>0</v>
      </c>
      <c r="G477" s="36">
        <f t="shared" si="39"/>
        <v>0</v>
      </c>
      <c r="I477" s="75" t="str">
        <f t="shared" si="41"/>
        <v/>
      </c>
    </row>
    <row r="478" spans="1:9" x14ac:dyDescent="0.15">
      <c r="A478" s="36">
        <v>664</v>
      </c>
      <c r="C478" s="36">
        <f t="shared" si="37"/>
        <v>0</v>
      </c>
      <c r="E478" s="36">
        <f t="shared" si="40"/>
        <v>0</v>
      </c>
      <c r="F478" s="36">
        <f t="shared" si="38"/>
        <v>0</v>
      </c>
      <c r="G478" s="36">
        <f t="shared" si="39"/>
        <v>0</v>
      </c>
      <c r="I478" s="75" t="str">
        <f t="shared" si="41"/>
        <v/>
      </c>
    </row>
    <row r="479" spans="1:9" x14ac:dyDescent="0.15">
      <c r="A479" s="36">
        <v>665</v>
      </c>
      <c r="C479" s="36">
        <f t="shared" si="37"/>
        <v>0</v>
      </c>
      <c r="E479" s="36">
        <f t="shared" si="40"/>
        <v>0</v>
      </c>
      <c r="F479" s="36">
        <f t="shared" si="38"/>
        <v>0</v>
      </c>
      <c r="G479" s="36">
        <f t="shared" si="39"/>
        <v>0</v>
      </c>
      <c r="I479" s="75" t="str">
        <f t="shared" si="41"/>
        <v/>
      </c>
    </row>
    <row r="480" spans="1:9" x14ac:dyDescent="0.15">
      <c r="A480" s="36">
        <v>666</v>
      </c>
      <c r="C480" s="36">
        <f t="shared" si="37"/>
        <v>0</v>
      </c>
      <c r="E480" s="36">
        <f t="shared" si="40"/>
        <v>0</v>
      </c>
      <c r="F480" s="36">
        <f t="shared" si="38"/>
        <v>0</v>
      </c>
      <c r="G480" s="36">
        <f t="shared" si="39"/>
        <v>0</v>
      </c>
      <c r="I480" s="75" t="str">
        <f t="shared" si="41"/>
        <v/>
      </c>
    </row>
    <row r="481" spans="1:9" x14ac:dyDescent="0.15">
      <c r="A481" s="36">
        <v>667</v>
      </c>
      <c r="C481" s="36">
        <f t="shared" si="37"/>
        <v>0</v>
      </c>
      <c r="E481" s="36">
        <f t="shared" si="40"/>
        <v>0</v>
      </c>
      <c r="F481" s="36">
        <f t="shared" si="38"/>
        <v>0</v>
      </c>
      <c r="G481" s="36">
        <f t="shared" si="39"/>
        <v>0</v>
      </c>
      <c r="I481" s="75" t="str">
        <f t="shared" si="41"/>
        <v/>
      </c>
    </row>
    <row r="482" spans="1:9" x14ac:dyDescent="0.15">
      <c r="A482" s="36">
        <v>668</v>
      </c>
      <c r="C482" s="36">
        <f t="shared" si="37"/>
        <v>0</v>
      </c>
      <c r="E482" s="36">
        <f t="shared" si="40"/>
        <v>0</v>
      </c>
      <c r="F482" s="36">
        <f t="shared" si="38"/>
        <v>0</v>
      </c>
      <c r="G482" s="36">
        <f t="shared" si="39"/>
        <v>0</v>
      </c>
      <c r="I482" s="75" t="str">
        <f t="shared" si="41"/>
        <v/>
      </c>
    </row>
    <row r="483" spans="1:9" x14ac:dyDescent="0.15">
      <c r="A483" s="36">
        <v>669</v>
      </c>
      <c r="C483" s="36">
        <f t="shared" si="37"/>
        <v>0</v>
      </c>
      <c r="E483" s="36">
        <f t="shared" si="40"/>
        <v>0</v>
      </c>
      <c r="F483" s="36">
        <f t="shared" si="38"/>
        <v>0</v>
      </c>
      <c r="G483" s="36">
        <f t="shared" si="39"/>
        <v>0</v>
      </c>
      <c r="I483" s="75" t="str">
        <f t="shared" si="41"/>
        <v/>
      </c>
    </row>
    <row r="484" spans="1:9" x14ac:dyDescent="0.15">
      <c r="A484" s="36">
        <v>670</v>
      </c>
      <c r="C484" s="36">
        <f t="shared" si="37"/>
        <v>0</v>
      </c>
      <c r="E484" s="36">
        <f t="shared" si="40"/>
        <v>0</v>
      </c>
      <c r="F484" s="36">
        <f t="shared" si="38"/>
        <v>0</v>
      </c>
      <c r="G484" s="36">
        <f t="shared" si="39"/>
        <v>0</v>
      </c>
      <c r="I484" s="75" t="str">
        <f t="shared" si="41"/>
        <v/>
      </c>
    </row>
    <row r="485" spans="1:9" x14ac:dyDescent="0.15">
      <c r="A485" s="36">
        <v>671</v>
      </c>
      <c r="C485" s="36">
        <f t="shared" si="37"/>
        <v>0</v>
      </c>
      <c r="E485" s="36">
        <f t="shared" si="40"/>
        <v>0</v>
      </c>
      <c r="F485" s="36">
        <f t="shared" si="38"/>
        <v>0</v>
      </c>
      <c r="G485" s="36">
        <f t="shared" si="39"/>
        <v>0</v>
      </c>
      <c r="I485" s="75" t="str">
        <f t="shared" si="41"/>
        <v/>
      </c>
    </row>
    <row r="486" spans="1:9" x14ac:dyDescent="0.15">
      <c r="A486" s="36">
        <v>672</v>
      </c>
      <c r="C486" s="36">
        <f t="shared" si="37"/>
        <v>0</v>
      </c>
      <c r="E486" s="36">
        <f t="shared" si="40"/>
        <v>0</v>
      </c>
      <c r="F486" s="36">
        <f t="shared" si="38"/>
        <v>0</v>
      </c>
      <c r="G486" s="36">
        <f t="shared" si="39"/>
        <v>0</v>
      </c>
      <c r="I486" s="75" t="str">
        <f t="shared" si="41"/>
        <v/>
      </c>
    </row>
    <row r="487" spans="1:9" x14ac:dyDescent="0.15">
      <c r="A487" s="36">
        <v>673</v>
      </c>
      <c r="C487" s="36">
        <f t="shared" si="37"/>
        <v>0</v>
      </c>
      <c r="E487" s="36">
        <f t="shared" si="40"/>
        <v>0</v>
      </c>
      <c r="F487" s="36">
        <f t="shared" si="38"/>
        <v>0</v>
      </c>
      <c r="G487" s="36">
        <f t="shared" si="39"/>
        <v>0</v>
      </c>
      <c r="I487" s="75" t="str">
        <f t="shared" si="41"/>
        <v/>
      </c>
    </row>
    <row r="488" spans="1:9" x14ac:dyDescent="0.15">
      <c r="A488" s="36">
        <v>674</v>
      </c>
      <c r="C488" s="36">
        <f t="shared" si="37"/>
        <v>0</v>
      </c>
      <c r="E488" s="36">
        <f t="shared" si="40"/>
        <v>0</v>
      </c>
      <c r="F488" s="36">
        <f t="shared" si="38"/>
        <v>0</v>
      </c>
      <c r="G488" s="36">
        <f t="shared" si="39"/>
        <v>0</v>
      </c>
      <c r="I488" s="75" t="str">
        <f t="shared" si="41"/>
        <v/>
      </c>
    </row>
    <row r="489" spans="1:9" x14ac:dyDescent="0.15">
      <c r="A489" s="36">
        <v>675</v>
      </c>
      <c r="C489" s="36">
        <f t="shared" si="37"/>
        <v>0</v>
      </c>
      <c r="E489" s="36">
        <f t="shared" si="40"/>
        <v>0</v>
      </c>
      <c r="F489" s="36">
        <f t="shared" si="38"/>
        <v>0</v>
      </c>
      <c r="G489" s="36">
        <f t="shared" si="39"/>
        <v>0</v>
      </c>
      <c r="I489" s="75" t="str">
        <f t="shared" si="41"/>
        <v/>
      </c>
    </row>
    <row r="490" spans="1:9" x14ac:dyDescent="0.15">
      <c r="A490" s="36">
        <v>676</v>
      </c>
      <c r="C490" s="36">
        <f t="shared" si="37"/>
        <v>0</v>
      </c>
      <c r="E490" s="36">
        <f t="shared" si="40"/>
        <v>0</v>
      </c>
      <c r="F490" s="36">
        <f t="shared" si="38"/>
        <v>0</v>
      </c>
      <c r="G490" s="36">
        <f t="shared" si="39"/>
        <v>0</v>
      </c>
      <c r="I490" s="75" t="str">
        <f t="shared" si="41"/>
        <v/>
      </c>
    </row>
    <row r="491" spans="1:9" x14ac:dyDescent="0.15">
      <c r="A491" s="36">
        <v>677</v>
      </c>
      <c r="C491" s="36">
        <f t="shared" si="37"/>
        <v>0</v>
      </c>
      <c r="E491" s="36">
        <f t="shared" si="40"/>
        <v>0</v>
      </c>
      <c r="F491" s="36">
        <f t="shared" si="38"/>
        <v>0</v>
      </c>
      <c r="G491" s="36">
        <f t="shared" si="39"/>
        <v>0</v>
      </c>
      <c r="I491" s="75" t="str">
        <f t="shared" si="41"/>
        <v/>
      </c>
    </row>
    <row r="492" spans="1:9" x14ac:dyDescent="0.15">
      <c r="A492" s="36">
        <v>678</v>
      </c>
      <c r="C492" s="36">
        <f t="shared" si="37"/>
        <v>0</v>
      </c>
      <c r="E492" s="36">
        <f t="shared" si="40"/>
        <v>0</v>
      </c>
      <c r="F492" s="36">
        <f t="shared" si="38"/>
        <v>0</v>
      </c>
      <c r="G492" s="36">
        <f t="shared" si="39"/>
        <v>0</v>
      </c>
      <c r="I492" s="75" t="str">
        <f t="shared" si="41"/>
        <v/>
      </c>
    </row>
    <row r="493" spans="1:9" x14ac:dyDescent="0.15">
      <c r="A493" s="36">
        <v>679</v>
      </c>
      <c r="C493" s="36">
        <f t="shared" si="37"/>
        <v>0</v>
      </c>
      <c r="E493" s="36">
        <f t="shared" si="40"/>
        <v>0</v>
      </c>
      <c r="F493" s="36">
        <f t="shared" si="38"/>
        <v>0</v>
      </c>
      <c r="G493" s="36">
        <f t="shared" si="39"/>
        <v>0</v>
      </c>
      <c r="I493" s="75" t="str">
        <f t="shared" si="41"/>
        <v/>
      </c>
    </row>
    <row r="494" spans="1:9" x14ac:dyDescent="0.15">
      <c r="A494" s="36">
        <v>680</v>
      </c>
      <c r="C494" s="36">
        <f t="shared" si="37"/>
        <v>0</v>
      </c>
      <c r="E494" s="36">
        <f t="shared" si="40"/>
        <v>0</v>
      </c>
      <c r="F494" s="36">
        <f t="shared" si="38"/>
        <v>0</v>
      </c>
      <c r="G494" s="36">
        <f t="shared" si="39"/>
        <v>0</v>
      </c>
      <c r="I494" s="75" t="str">
        <f t="shared" si="41"/>
        <v/>
      </c>
    </row>
    <row r="495" spans="1:9" x14ac:dyDescent="0.15">
      <c r="A495" s="36">
        <v>681</v>
      </c>
      <c r="C495" s="36">
        <f t="shared" si="37"/>
        <v>0</v>
      </c>
      <c r="E495" s="36">
        <f t="shared" si="40"/>
        <v>0</v>
      </c>
      <c r="F495" s="36">
        <f t="shared" si="38"/>
        <v>0</v>
      </c>
      <c r="G495" s="36">
        <f t="shared" si="39"/>
        <v>0</v>
      </c>
      <c r="I495" s="75" t="str">
        <f t="shared" si="41"/>
        <v/>
      </c>
    </row>
    <row r="496" spans="1:9" x14ac:dyDescent="0.15">
      <c r="A496" s="36">
        <v>682</v>
      </c>
      <c r="C496" s="36">
        <f t="shared" si="37"/>
        <v>0</v>
      </c>
      <c r="E496" s="36">
        <f t="shared" si="40"/>
        <v>0</v>
      </c>
      <c r="F496" s="36">
        <f t="shared" si="38"/>
        <v>0</v>
      </c>
      <c r="G496" s="36">
        <f t="shared" si="39"/>
        <v>0</v>
      </c>
      <c r="I496" s="75" t="str">
        <f t="shared" si="41"/>
        <v/>
      </c>
    </row>
    <row r="497" spans="1:9" x14ac:dyDescent="0.15">
      <c r="A497" s="36">
        <v>683</v>
      </c>
      <c r="C497" s="36">
        <f t="shared" si="37"/>
        <v>0</v>
      </c>
      <c r="E497" s="36">
        <f t="shared" si="40"/>
        <v>0</v>
      </c>
      <c r="F497" s="36">
        <f t="shared" si="38"/>
        <v>0</v>
      </c>
      <c r="G497" s="36">
        <f t="shared" si="39"/>
        <v>0</v>
      </c>
      <c r="I497" s="75" t="str">
        <f t="shared" si="41"/>
        <v/>
      </c>
    </row>
    <row r="498" spans="1:9" x14ac:dyDescent="0.15">
      <c r="A498" s="36">
        <v>684</v>
      </c>
      <c r="C498" s="36">
        <f t="shared" si="37"/>
        <v>0</v>
      </c>
      <c r="E498" s="36">
        <f t="shared" si="40"/>
        <v>0</v>
      </c>
      <c r="F498" s="36">
        <f t="shared" si="38"/>
        <v>0</v>
      </c>
      <c r="G498" s="36">
        <f t="shared" si="39"/>
        <v>0</v>
      </c>
      <c r="I498" s="75" t="str">
        <f t="shared" si="41"/>
        <v/>
      </c>
    </row>
    <row r="499" spans="1:9" x14ac:dyDescent="0.15">
      <c r="A499" s="36">
        <v>685</v>
      </c>
      <c r="C499" s="36">
        <f t="shared" si="37"/>
        <v>0</v>
      </c>
      <c r="E499" s="36">
        <f t="shared" si="40"/>
        <v>0</v>
      </c>
      <c r="F499" s="36">
        <f t="shared" si="38"/>
        <v>0</v>
      </c>
      <c r="G499" s="36">
        <f t="shared" si="39"/>
        <v>0</v>
      </c>
      <c r="I499" s="75" t="str">
        <f t="shared" si="41"/>
        <v/>
      </c>
    </row>
    <row r="500" spans="1:9" x14ac:dyDescent="0.15">
      <c r="A500" s="36">
        <v>686</v>
      </c>
      <c r="C500" s="36">
        <f t="shared" si="37"/>
        <v>0</v>
      </c>
      <c r="E500" s="36">
        <f t="shared" si="40"/>
        <v>0</v>
      </c>
      <c r="F500" s="36">
        <f t="shared" si="38"/>
        <v>0</v>
      </c>
      <c r="G500" s="36">
        <f t="shared" si="39"/>
        <v>0</v>
      </c>
      <c r="I500" s="75" t="str">
        <f t="shared" si="41"/>
        <v/>
      </c>
    </row>
    <row r="501" spans="1:9" x14ac:dyDescent="0.15">
      <c r="A501" s="36">
        <v>687</v>
      </c>
      <c r="C501" s="36">
        <f t="shared" si="37"/>
        <v>0</v>
      </c>
      <c r="E501" s="36">
        <f t="shared" si="40"/>
        <v>0</v>
      </c>
      <c r="F501" s="36">
        <f t="shared" si="38"/>
        <v>0</v>
      </c>
      <c r="G501" s="36">
        <f t="shared" si="39"/>
        <v>0</v>
      </c>
      <c r="I501" s="75" t="str">
        <f t="shared" si="41"/>
        <v/>
      </c>
    </row>
    <row r="502" spans="1:9" x14ac:dyDescent="0.15">
      <c r="A502" s="36">
        <v>688</v>
      </c>
      <c r="C502" s="36">
        <f t="shared" si="37"/>
        <v>0</v>
      </c>
      <c r="E502" s="36">
        <f t="shared" si="40"/>
        <v>0</v>
      </c>
      <c r="F502" s="36">
        <f t="shared" si="38"/>
        <v>0</v>
      </c>
      <c r="G502" s="36">
        <f t="shared" si="39"/>
        <v>0</v>
      </c>
      <c r="I502" s="75" t="str">
        <f t="shared" si="41"/>
        <v/>
      </c>
    </row>
    <row r="503" spans="1:9" x14ac:dyDescent="0.15">
      <c r="A503" s="36">
        <v>689</v>
      </c>
      <c r="C503" s="36">
        <f t="shared" si="37"/>
        <v>0</v>
      </c>
      <c r="E503" s="36">
        <f t="shared" si="40"/>
        <v>0</v>
      </c>
      <c r="F503" s="36">
        <f t="shared" si="38"/>
        <v>0</v>
      </c>
      <c r="G503" s="36">
        <f t="shared" si="39"/>
        <v>0</v>
      </c>
      <c r="I503" s="75" t="str">
        <f t="shared" si="41"/>
        <v/>
      </c>
    </row>
    <row r="504" spans="1:9" x14ac:dyDescent="0.15">
      <c r="A504" s="36">
        <v>690</v>
      </c>
      <c r="C504" s="36">
        <f t="shared" si="37"/>
        <v>0</v>
      </c>
      <c r="E504" s="36">
        <f t="shared" si="40"/>
        <v>0</v>
      </c>
      <c r="F504" s="36">
        <f t="shared" si="38"/>
        <v>0</v>
      </c>
      <c r="G504" s="36">
        <f t="shared" si="39"/>
        <v>0</v>
      </c>
      <c r="I504" s="75" t="str">
        <f t="shared" si="41"/>
        <v/>
      </c>
    </row>
    <row r="505" spans="1:9" x14ac:dyDescent="0.15">
      <c r="A505" s="36">
        <v>691</v>
      </c>
      <c r="C505" s="36">
        <f t="shared" si="37"/>
        <v>0</v>
      </c>
      <c r="E505" s="36">
        <f t="shared" si="40"/>
        <v>0</v>
      </c>
      <c r="F505" s="36">
        <f t="shared" si="38"/>
        <v>0</v>
      </c>
      <c r="G505" s="36">
        <f t="shared" si="39"/>
        <v>0</v>
      </c>
      <c r="I505" s="75" t="str">
        <f t="shared" si="41"/>
        <v/>
      </c>
    </row>
    <row r="506" spans="1:9" x14ac:dyDescent="0.15">
      <c r="A506" s="36">
        <v>692</v>
      </c>
      <c r="C506" s="36">
        <f t="shared" si="37"/>
        <v>0</v>
      </c>
      <c r="E506" s="36">
        <f t="shared" si="40"/>
        <v>0</v>
      </c>
      <c r="F506" s="36">
        <f t="shared" si="38"/>
        <v>0</v>
      </c>
      <c r="G506" s="36">
        <f t="shared" si="39"/>
        <v>0</v>
      </c>
      <c r="I506" s="75" t="str">
        <f t="shared" si="41"/>
        <v/>
      </c>
    </row>
    <row r="507" spans="1:9" x14ac:dyDescent="0.15">
      <c r="A507" s="36">
        <v>693</v>
      </c>
      <c r="C507" s="36">
        <f t="shared" si="37"/>
        <v>0</v>
      </c>
      <c r="E507" s="36">
        <f t="shared" si="40"/>
        <v>0</v>
      </c>
      <c r="F507" s="36">
        <f t="shared" si="38"/>
        <v>0</v>
      </c>
      <c r="G507" s="36">
        <f t="shared" si="39"/>
        <v>0</v>
      </c>
      <c r="I507" s="75" t="str">
        <f t="shared" si="41"/>
        <v/>
      </c>
    </row>
    <row r="508" spans="1:9" x14ac:dyDescent="0.15">
      <c r="A508" s="36">
        <v>694</v>
      </c>
      <c r="C508" s="36">
        <f t="shared" si="37"/>
        <v>0</v>
      </c>
      <c r="E508" s="36">
        <f t="shared" si="40"/>
        <v>0</v>
      </c>
      <c r="F508" s="36">
        <f t="shared" si="38"/>
        <v>0</v>
      </c>
      <c r="G508" s="36">
        <f t="shared" si="39"/>
        <v>0</v>
      </c>
      <c r="I508" s="75" t="str">
        <f t="shared" si="41"/>
        <v/>
      </c>
    </row>
    <row r="509" spans="1:9" x14ac:dyDescent="0.15">
      <c r="A509" s="36">
        <v>695</v>
      </c>
      <c r="C509" s="36">
        <f t="shared" si="37"/>
        <v>0</v>
      </c>
      <c r="E509" s="36">
        <f t="shared" si="40"/>
        <v>0</v>
      </c>
      <c r="F509" s="36">
        <f t="shared" si="38"/>
        <v>0</v>
      </c>
      <c r="G509" s="36">
        <f t="shared" si="39"/>
        <v>0</v>
      </c>
      <c r="I509" s="75" t="str">
        <f t="shared" si="41"/>
        <v/>
      </c>
    </row>
    <row r="510" spans="1:9" x14ac:dyDescent="0.15">
      <c r="A510" s="36">
        <v>696</v>
      </c>
      <c r="C510" s="36">
        <f t="shared" si="37"/>
        <v>0</v>
      </c>
      <c r="E510" s="36">
        <f t="shared" si="40"/>
        <v>0</v>
      </c>
      <c r="F510" s="36">
        <f t="shared" si="38"/>
        <v>0</v>
      </c>
      <c r="G510" s="36">
        <f t="shared" si="39"/>
        <v>0</v>
      </c>
      <c r="I510" s="75" t="str">
        <f t="shared" si="41"/>
        <v/>
      </c>
    </row>
    <row r="511" spans="1:9" x14ac:dyDescent="0.15">
      <c r="A511" s="36">
        <v>697</v>
      </c>
      <c r="C511" s="36">
        <f t="shared" si="37"/>
        <v>0</v>
      </c>
      <c r="E511" s="36">
        <f t="shared" si="40"/>
        <v>0</v>
      </c>
      <c r="F511" s="36">
        <f t="shared" si="38"/>
        <v>0</v>
      </c>
      <c r="G511" s="36">
        <f t="shared" si="39"/>
        <v>0</v>
      </c>
      <c r="I511" s="75" t="str">
        <f t="shared" si="41"/>
        <v/>
      </c>
    </row>
    <row r="512" spans="1:9" x14ac:dyDescent="0.15">
      <c r="A512" s="36">
        <v>698</v>
      </c>
      <c r="C512" s="36">
        <f t="shared" si="37"/>
        <v>0</v>
      </c>
      <c r="E512" s="36">
        <f t="shared" si="40"/>
        <v>0</v>
      </c>
      <c r="F512" s="36">
        <f t="shared" si="38"/>
        <v>0</v>
      </c>
      <c r="G512" s="36">
        <f t="shared" si="39"/>
        <v>0</v>
      </c>
      <c r="I512" s="75" t="str">
        <f t="shared" si="41"/>
        <v/>
      </c>
    </row>
    <row r="513" spans="1:9" x14ac:dyDescent="0.15">
      <c r="A513" s="36">
        <v>699</v>
      </c>
      <c r="C513" s="36">
        <f t="shared" si="37"/>
        <v>0</v>
      </c>
      <c r="E513" s="36">
        <f t="shared" si="40"/>
        <v>0</v>
      </c>
      <c r="F513" s="36">
        <f t="shared" si="38"/>
        <v>0</v>
      </c>
      <c r="G513" s="36">
        <f t="shared" si="39"/>
        <v>0</v>
      </c>
      <c r="I513" s="75" t="str">
        <f t="shared" si="41"/>
        <v/>
      </c>
    </row>
    <row r="514" spans="1:9" x14ac:dyDescent="0.15">
      <c r="A514" s="36">
        <v>700</v>
      </c>
      <c r="C514" s="36">
        <f t="shared" si="37"/>
        <v>0</v>
      </c>
      <c r="E514" s="36">
        <f t="shared" si="40"/>
        <v>0</v>
      </c>
      <c r="F514" s="36">
        <f t="shared" si="38"/>
        <v>0</v>
      </c>
      <c r="G514" s="36">
        <f t="shared" si="39"/>
        <v>0</v>
      </c>
      <c r="I514" s="75" t="str">
        <f t="shared" si="41"/>
        <v/>
      </c>
    </row>
    <row r="515" spans="1:9" x14ac:dyDescent="0.15">
      <c r="A515" s="36">
        <v>701</v>
      </c>
      <c r="C515" s="36">
        <f t="shared" si="37"/>
        <v>0</v>
      </c>
      <c r="E515" s="36">
        <f t="shared" si="40"/>
        <v>0</v>
      </c>
      <c r="F515" s="36">
        <f t="shared" si="38"/>
        <v>0</v>
      </c>
      <c r="G515" s="36">
        <f t="shared" si="39"/>
        <v>0</v>
      </c>
      <c r="I515" s="75" t="str">
        <f t="shared" si="41"/>
        <v/>
      </c>
    </row>
    <row r="516" spans="1:9" x14ac:dyDescent="0.15">
      <c r="A516" s="36">
        <v>702</v>
      </c>
      <c r="C516" s="36">
        <f t="shared" si="37"/>
        <v>0</v>
      </c>
      <c r="E516" s="36">
        <f t="shared" si="40"/>
        <v>0</v>
      </c>
      <c r="F516" s="36">
        <f t="shared" si="38"/>
        <v>0</v>
      </c>
      <c r="G516" s="36">
        <f t="shared" si="39"/>
        <v>0</v>
      </c>
      <c r="I516" s="75" t="str">
        <f t="shared" si="41"/>
        <v/>
      </c>
    </row>
    <row r="517" spans="1:9" x14ac:dyDescent="0.15">
      <c r="A517" s="36">
        <v>703</v>
      </c>
      <c r="C517" s="36">
        <f t="shared" si="37"/>
        <v>0</v>
      </c>
      <c r="E517" s="36">
        <f t="shared" si="40"/>
        <v>0</v>
      </c>
      <c r="F517" s="36">
        <f t="shared" si="38"/>
        <v>0</v>
      </c>
      <c r="G517" s="36">
        <f t="shared" si="39"/>
        <v>0</v>
      </c>
      <c r="I517" s="75" t="str">
        <f t="shared" si="41"/>
        <v/>
      </c>
    </row>
    <row r="518" spans="1:9" x14ac:dyDescent="0.15">
      <c r="A518" s="36">
        <v>704</v>
      </c>
      <c r="C518" s="36">
        <f t="shared" si="37"/>
        <v>0</v>
      </c>
      <c r="E518" s="36">
        <f t="shared" si="40"/>
        <v>0</v>
      </c>
      <c r="F518" s="36">
        <f t="shared" si="38"/>
        <v>0</v>
      </c>
      <c r="G518" s="36">
        <f t="shared" si="39"/>
        <v>0</v>
      </c>
      <c r="I518" s="75" t="str">
        <f t="shared" si="41"/>
        <v/>
      </c>
    </row>
    <row r="519" spans="1:9" x14ac:dyDescent="0.15">
      <c r="A519" s="36">
        <v>705</v>
      </c>
      <c r="C519" s="36">
        <f t="shared" si="37"/>
        <v>0</v>
      </c>
      <c r="E519" s="36">
        <f t="shared" si="40"/>
        <v>0</v>
      </c>
      <c r="F519" s="36">
        <f t="shared" si="38"/>
        <v>0</v>
      </c>
      <c r="G519" s="36">
        <f t="shared" si="39"/>
        <v>0</v>
      </c>
      <c r="I519" s="75" t="str">
        <f t="shared" si="41"/>
        <v/>
      </c>
    </row>
    <row r="520" spans="1:9" x14ac:dyDescent="0.15">
      <c r="A520" s="36">
        <v>706</v>
      </c>
      <c r="C520" s="36">
        <f t="shared" si="37"/>
        <v>0</v>
      </c>
      <c r="E520" s="36">
        <f t="shared" si="40"/>
        <v>0</v>
      </c>
      <c r="F520" s="36">
        <f t="shared" si="38"/>
        <v>0</v>
      </c>
      <c r="G520" s="36">
        <f t="shared" si="39"/>
        <v>0</v>
      </c>
      <c r="I520" s="75" t="str">
        <f t="shared" si="41"/>
        <v/>
      </c>
    </row>
    <row r="521" spans="1:9" x14ac:dyDescent="0.15">
      <c r="A521" s="36">
        <v>707</v>
      </c>
      <c r="C521" s="36">
        <f t="shared" si="37"/>
        <v>0</v>
      </c>
      <c r="E521" s="36">
        <f t="shared" si="40"/>
        <v>0</v>
      </c>
      <c r="F521" s="36">
        <f t="shared" si="38"/>
        <v>0</v>
      </c>
      <c r="G521" s="36">
        <f t="shared" si="39"/>
        <v>0</v>
      </c>
      <c r="I521" s="75" t="str">
        <f t="shared" si="41"/>
        <v/>
      </c>
    </row>
    <row r="522" spans="1:9" x14ac:dyDescent="0.15">
      <c r="A522" s="36">
        <v>708</v>
      </c>
      <c r="C522" s="36">
        <f t="shared" si="37"/>
        <v>0</v>
      </c>
      <c r="E522" s="36">
        <f t="shared" si="40"/>
        <v>0</v>
      </c>
      <c r="F522" s="36">
        <f t="shared" si="38"/>
        <v>0</v>
      </c>
      <c r="G522" s="36">
        <f t="shared" si="39"/>
        <v>0</v>
      </c>
      <c r="I522" s="75" t="str">
        <f t="shared" si="41"/>
        <v/>
      </c>
    </row>
    <row r="523" spans="1:9" x14ac:dyDescent="0.15">
      <c r="A523" s="36">
        <v>709</v>
      </c>
      <c r="C523" s="36">
        <f t="shared" si="37"/>
        <v>0</v>
      </c>
      <c r="E523" s="36">
        <f t="shared" si="40"/>
        <v>0</v>
      </c>
      <c r="F523" s="36">
        <f t="shared" si="38"/>
        <v>0</v>
      </c>
      <c r="G523" s="36">
        <f t="shared" si="39"/>
        <v>0</v>
      </c>
      <c r="I523" s="75" t="str">
        <f t="shared" si="41"/>
        <v/>
      </c>
    </row>
    <row r="524" spans="1:9" x14ac:dyDescent="0.15">
      <c r="A524" s="36">
        <v>710</v>
      </c>
      <c r="C524" s="36">
        <f t="shared" si="37"/>
        <v>0</v>
      </c>
      <c r="E524" s="36">
        <f t="shared" si="40"/>
        <v>0</v>
      </c>
      <c r="F524" s="36">
        <f t="shared" si="38"/>
        <v>0</v>
      </c>
      <c r="G524" s="36">
        <f t="shared" si="39"/>
        <v>0</v>
      </c>
      <c r="I524" s="75" t="str">
        <f t="shared" si="41"/>
        <v/>
      </c>
    </row>
    <row r="525" spans="1:9" x14ac:dyDescent="0.15">
      <c r="A525" s="36">
        <v>711</v>
      </c>
      <c r="C525" s="36">
        <f t="shared" si="37"/>
        <v>0</v>
      </c>
      <c r="E525" s="36">
        <f t="shared" si="40"/>
        <v>0</v>
      </c>
      <c r="F525" s="36">
        <f t="shared" si="38"/>
        <v>0</v>
      </c>
      <c r="G525" s="36">
        <f t="shared" si="39"/>
        <v>0</v>
      </c>
      <c r="I525" s="75" t="str">
        <f t="shared" si="41"/>
        <v/>
      </c>
    </row>
    <row r="526" spans="1:9" x14ac:dyDescent="0.15">
      <c r="A526" s="36">
        <v>712</v>
      </c>
      <c r="C526" s="36">
        <f t="shared" ref="C526:C589" si="42">B526/$B$10</f>
        <v>0</v>
      </c>
      <c r="E526" s="36">
        <f t="shared" si="40"/>
        <v>0</v>
      </c>
      <c r="F526" s="36">
        <f t="shared" ref="F526:F589" si="43">B526*E526</f>
        <v>0</v>
      </c>
      <c r="G526" s="36">
        <f t="shared" ref="G526:G589" si="44">$C$4*C526</f>
        <v>0</v>
      </c>
      <c r="I526" s="75" t="str">
        <f t="shared" si="41"/>
        <v/>
      </c>
    </row>
    <row r="527" spans="1:9" x14ac:dyDescent="0.15">
      <c r="A527" s="36">
        <v>713</v>
      </c>
      <c r="C527" s="36">
        <f t="shared" si="42"/>
        <v>0</v>
      </c>
      <c r="E527" s="36">
        <f t="shared" ref="E527:E590" si="45">D527/$C$7</f>
        <v>0</v>
      </c>
      <c r="F527" s="36">
        <f t="shared" si="43"/>
        <v>0</v>
      </c>
      <c r="G527" s="36">
        <f t="shared" si="44"/>
        <v>0</v>
      </c>
      <c r="I527" s="75" t="str">
        <f t="shared" ref="I527:I590" si="46">IF(H527="","",IF(H527=0,0,G527*(1-EXP(-H527*LN(10)*$C$2))/(H527*LN(10)*$C$2)))</f>
        <v/>
      </c>
    </row>
    <row r="528" spans="1:9" x14ac:dyDescent="0.15">
      <c r="A528" s="36">
        <v>714</v>
      </c>
      <c r="C528" s="36">
        <f t="shared" si="42"/>
        <v>0</v>
      </c>
      <c r="E528" s="36">
        <f t="shared" si="45"/>
        <v>0</v>
      </c>
      <c r="F528" s="36">
        <f t="shared" si="43"/>
        <v>0</v>
      </c>
      <c r="G528" s="36">
        <f t="shared" si="44"/>
        <v>0</v>
      </c>
      <c r="I528" s="75" t="str">
        <f t="shared" si="46"/>
        <v/>
      </c>
    </row>
    <row r="529" spans="1:9" x14ac:dyDescent="0.15">
      <c r="A529" s="36">
        <v>715</v>
      </c>
      <c r="C529" s="36">
        <f t="shared" si="42"/>
        <v>0</v>
      </c>
      <c r="E529" s="36">
        <f t="shared" si="45"/>
        <v>0</v>
      </c>
      <c r="F529" s="36">
        <f t="shared" si="43"/>
        <v>0</v>
      </c>
      <c r="G529" s="36">
        <f t="shared" si="44"/>
        <v>0</v>
      </c>
      <c r="I529" s="75" t="str">
        <f t="shared" si="46"/>
        <v/>
      </c>
    </row>
    <row r="530" spans="1:9" x14ac:dyDescent="0.15">
      <c r="A530" s="36">
        <v>716</v>
      </c>
      <c r="C530" s="36">
        <f t="shared" si="42"/>
        <v>0</v>
      </c>
      <c r="E530" s="36">
        <f t="shared" si="45"/>
        <v>0</v>
      </c>
      <c r="F530" s="36">
        <f t="shared" si="43"/>
        <v>0</v>
      </c>
      <c r="G530" s="36">
        <f t="shared" si="44"/>
        <v>0</v>
      </c>
      <c r="I530" s="75" t="str">
        <f t="shared" si="46"/>
        <v/>
      </c>
    </row>
    <row r="531" spans="1:9" x14ac:dyDescent="0.15">
      <c r="A531" s="36">
        <v>717</v>
      </c>
      <c r="C531" s="36">
        <f t="shared" si="42"/>
        <v>0</v>
      </c>
      <c r="E531" s="36">
        <f t="shared" si="45"/>
        <v>0</v>
      </c>
      <c r="F531" s="36">
        <f t="shared" si="43"/>
        <v>0</v>
      </c>
      <c r="G531" s="36">
        <f t="shared" si="44"/>
        <v>0</v>
      </c>
      <c r="I531" s="75" t="str">
        <f t="shared" si="46"/>
        <v/>
      </c>
    </row>
    <row r="532" spans="1:9" x14ac:dyDescent="0.15">
      <c r="A532" s="36">
        <v>718</v>
      </c>
      <c r="C532" s="36">
        <f t="shared" si="42"/>
        <v>0</v>
      </c>
      <c r="E532" s="36">
        <f t="shared" si="45"/>
        <v>0</v>
      </c>
      <c r="F532" s="36">
        <f t="shared" si="43"/>
        <v>0</v>
      </c>
      <c r="G532" s="36">
        <f t="shared" si="44"/>
        <v>0</v>
      </c>
      <c r="I532" s="75" t="str">
        <f t="shared" si="46"/>
        <v/>
      </c>
    </row>
    <row r="533" spans="1:9" x14ac:dyDescent="0.15">
      <c r="A533" s="36">
        <v>719</v>
      </c>
      <c r="C533" s="36">
        <f t="shared" si="42"/>
        <v>0</v>
      </c>
      <c r="E533" s="36">
        <f t="shared" si="45"/>
        <v>0</v>
      </c>
      <c r="F533" s="36">
        <f t="shared" si="43"/>
        <v>0</v>
      </c>
      <c r="G533" s="36">
        <f t="shared" si="44"/>
        <v>0</v>
      </c>
      <c r="I533" s="75" t="str">
        <f t="shared" si="46"/>
        <v/>
      </c>
    </row>
    <row r="534" spans="1:9" x14ac:dyDescent="0.15">
      <c r="A534" s="36">
        <v>720</v>
      </c>
      <c r="C534" s="36">
        <f t="shared" si="42"/>
        <v>0</v>
      </c>
      <c r="E534" s="36">
        <f t="shared" si="45"/>
        <v>0</v>
      </c>
      <c r="F534" s="36">
        <f t="shared" si="43"/>
        <v>0</v>
      </c>
      <c r="G534" s="36">
        <f t="shared" si="44"/>
        <v>0</v>
      </c>
      <c r="I534" s="75" t="str">
        <f t="shared" si="46"/>
        <v/>
      </c>
    </row>
    <row r="535" spans="1:9" x14ac:dyDescent="0.15">
      <c r="A535" s="36">
        <v>721</v>
      </c>
      <c r="C535" s="36">
        <f t="shared" si="42"/>
        <v>0</v>
      </c>
      <c r="E535" s="36">
        <f t="shared" si="45"/>
        <v>0</v>
      </c>
      <c r="F535" s="36">
        <f t="shared" si="43"/>
        <v>0</v>
      </c>
      <c r="G535" s="36">
        <f t="shared" si="44"/>
        <v>0</v>
      </c>
      <c r="I535" s="75" t="str">
        <f t="shared" si="46"/>
        <v/>
      </c>
    </row>
    <row r="536" spans="1:9" x14ac:dyDescent="0.15">
      <c r="A536" s="36">
        <v>722</v>
      </c>
      <c r="C536" s="36">
        <f t="shared" si="42"/>
        <v>0</v>
      </c>
      <c r="E536" s="36">
        <f t="shared" si="45"/>
        <v>0</v>
      </c>
      <c r="F536" s="36">
        <f t="shared" si="43"/>
        <v>0</v>
      </c>
      <c r="G536" s="36">
        <f t="shared" si="44"/>
        <v>0</v>
      </c>
      <c r="I536" s="75" t="str">
        <f t="shared" si="46"/>
        <v/>
      </c>
    </row>
    <row r="537" spans="1:9" x14ac:dyDescent="0.15">
      <c r="A537" s="36">
        <v>723</v>
      </c>
      <c r="C537" s="36">
        <f t="shared" si="42"/>
        <v>0</v>
      </c>
      <c r="E537" s="36">
        <f t="shared" si="45"/>
        <v>0</v>
      </c>
      <c r="F537" s="36">
        <f t="shared" si="43"/>
        <v>0</v>
      </c>
      <c r="G537" s="36">
        <f t="shared" si="44"/>
        <v>0</v>
      </c>
      <c r="I537" s="75" t="str">
        <f t="shared" si="46"/>
        <v/>
      </c>
    </row>
    <row r="538" spans="1:9" x14ac:dyDescent="0.15">
      <c r="A538" s="36">
        <v>724</v>
      </c>
      <c r="C538" s="36">
        <f t="shared" si="42"/>
        <v>0</v>
      </c>
      <c r="E538" s="36">
        <f t="shared" si="45"/>
        <v>0</v>
      </c>
      <c r="F538" s="36">
        <f t="shared" si="43"/>
        <v>0</v>
      </c>
      <c r="G538" s="36">
        <f t="shared" si="44"/>
        <v>0</v>
      </c>
      <c r="I538" s="75" t="str">
        <f t="shared" si="46"/>
        <v/>
      </c>
    </row>
    <row r="539" spans="1:9" x14ac:dyDescent="0.15">
      <c r="A539" s="36">
        <v>725</v>
      </c>
      <c r="C539" s="36">
        <f t="shared" si="42"/>
        <v>0</v>
      </c>
      <c r="E539" s="36">
        <f t="shared" si="45"/>
        <v>0</v>
      </c>
      <c r="F539" s="36">
        <f t="shared" si="43"/>
        <v>0</v>
      </c>
      <c r="G539" s="36">
        <f t="shared" si="44"/>
        <v>0</v>
      </c>
      <c r="I539" s="75" t="str">
        <f t="shared" si="46"/>
        <v/>
      </c>
    </row>
    <row r="540" spans="1:9" x14ac:dyDescent="0.15">
      <c r="A540" s="36">
        <v>726</v>
      </c>
      <c r="C540" s="36">
        <f t="shared" si="42"/>
        <v>0</v>
      </c>
      <c r="E540" s="36">
        <f t="shared" si="45"/>
        <v>0</v>
      </c>
      <c r="F540" s="36">
        <f t="shared" si="43"/>
        <v>0</v>
      </c>
      <c r="G540" s="36">
        <f t="shared" si="44"/>
        <v>0</v>
      </c>
      <c r="I540" s="75" t="str">
        <f t="shared" si="46"/>
        <v/>
      </c>
    </row>
    <row r="541" spans="1:9" x14ac:dyDescent="0.15">
      <c r="A541" s="36">
        <v>727</v>
      </c>
      <c r="C541" s="36">
        <f t="shared" si="42"/>
        <v>0</v>
      </c>
      <c r="E541" s="36">
        <f t="shared" si="45"/>
        <v>0</v>
      </c>
      <c r="F541" s="36">
        <f t="shared" si="43"/>
        <v>0</v>
      </c>
      <c r="G541" s="36">
        <f t="shared" si="44"/>
        <v>0</v>
      </c>
      <c r="I541" s="75" t="str">
        <f t="shared" si="46"/>
        <v/>
      </c>
    </row>
    <row r="542" spans="1:9" x14ac:dyDescent="0.15">
      <c r="A542" s="36">
        <v>728</v>
      </c>
      <c r="C542" s="36">
        <f t="shared" si="42"/>
        <v>0</v>
      </c>
      <c r="E542" s="36">
        <f t="shared" si="45"/>
        <v>0</v>
      </c>
      <c r="F542" s="36">
        <f t="shared" si="43"/>
        <v>0</v>
      </c>
      <c r="G542" s="36">
        <f t="shared" si="44"/>
        <v>0</v>
      </c>
      <c r="I542" s="75" t="str">
        <f t="shared" si="46"/>
        <v/>
      </c>
    </row>
    <row r="543" spans="1:9" x14ac:dyDescent="0.15">
      <c r="A543" s="36">
        <v>729</v>
      </c>
      <c r="C543" s="36">
        <f t="shared" si="42"/>
        <v>0</v>
      </c>
      <c r="E543" s="36">
        <f t="shared" si="45"/>
        <v>0</v>
      </c>
      <c r="F543" s="36">
        <f t="shared" si="43"/>
        <v>0</v>
      </c>
      <c r="G543" s="36">
        <f t="shared" si="44"/>
        <v>0</v>
      </c>
      <c r="I543" s="75" t="str">
        <f t="shared" si="46"/>
        <v/>
      </c>
    </row>
    <row r="544" spans="1:9" x14ac:dyDescent="0.15">
      <c r="A544" s="36">
        <v>730</v>
      </c>
      <c r="C544" s="36">
        <f t="shared" si="42"/>
        <v>0</v>
      </c>
      <c r="E544" s="36">
        <f t="shared" si="45"/>
        <v>0</v>
      </c>
      <c r="F544" s="36">
        <f t="shared" si="43"/>
        <v>0</v>
      </c>
      <c r="G544" s="36">
        <f t="shared" si="44"/>
        <v>0</v>
      </c>
      <c r="I544" s="75" t="str">
        <f t="shared" si="46"/>
        <v/>
      </c>
    </row>
    <row r="545" spans="1:9" x14ac:dyDescent="0.15">
      <c r="A545" s="36">
        <v>731</v>
      </c>
      <c r="C545" s="36">
        <f t="shared" si="42"/>
        <v>0</v>
      </c>
      <c r="E545" s="36">
        <f t="shared" si="45"/>
        <v>0</v>
      </c>
      <c r="F545" s="36">
        <f t="shared" si="43"/>
        <v>0</v>
      </c>
      <c r="G545" s="36">
        <f t="shared" si="44"/>
        <v>0</v>
      </c>
      <c r="I545" s="75" t="str">
        <f t="shared" si="46"/>
        <v/>
      </c>
    </row>
    <row r="546" spans="1:9" x14ac:dyDescent="0.15">
      <c r="A546" s="36">
        <v>732</v>
      </c>
      <c r="C546" s="36">
        <f t="shared" si="42"/>
        <v>0</v>
      </c>
      <c r="E546" s="36">
        <f t="shared" si="45"/>
        <v>0</v>
      </c>
      <c r="F546" s="36">
        <f t="shared" si="43"/>
        <v>0</v>
      </c>
      <c r="G546" s="36">
        <f t="shared" si="44"/>
        <v>0</v>
      </c>
      <c r="I546" s="75" t="str">
        <f t="shared" si="46"/>
        <v/>
      </c>
    </row>
    <row r="547" spans="1:9" x14ac:dyDescent="0.15">
      <c r="A547" s="36">
        <v>733</v>
      </c>
      <c r="C547" s="36">
        <f t="shared" si="42"/>
        <v>0</v>
      </c>
      <c r="E547" s="36">
        <f t="shared" si="45"/>
        <v>0</v>
      </c>
      <c r="F547" s="36">
        <f t="shared" si="43"/>
        <v>0</v>
      </c>
      <c r="G547" s="36">
        <f t="shared" si="44"/>
        <v>0</v>
      </c>
      <c r="I547" s="75" t="str">
        <f t="shared" si="46"/>
        <v/>
      </c>
    </row>
    <row r="548" spans="1:9" x14ac:dyDescent="0.15">
      <c r="A548" s="36">
        <v>734</v>
      </c>
      <c r="C548" s="36">
        <f t="shared" si="42"/>
        <v>0</v>
      </c>
      <c r="E548" s="36">
        <f t="shared" si="45"/>
        <v>0</v>
      </c>
      <c r="F548" s="36">
        <f t="shared" si="43"/>
        <v>0</v>
      </c>
      <c r="G548" s="36">
        <f t="shared" si="44"/>
        <v>0</v>
      </c>
      <c r="I548" s="75" t="str">
        <f t="shared" si="46"/>
        <v/>
      </c>
    </row>
    <row r="549" spans="1:9" x14ac:dyDescent="0.15">
      <c r="A549" s="36">
        <v>735</v>
      </c>
      <c r="C549" s="36">
        <f t="shared" si="42"/>
        <v>0</v>
      </c>
      <c r="E549" s="36">
        <f t="shared" si="45"/>
        <v>0</v>
      </c>
      <c r="F549" s="36">
        <f t="shared" si="43"/>
        <v>0</v>
      </c>
      <c r="G549" s="36">
        <f t="shared" si="44"/>
        <v>0</v>
      </c>
      <c r="I549" s="75" t="str">
        <f t="shared" si="46"/>
        <v/>
      </c>
    </row>
    <row r="550" spans="1:9" x14ac:dyDescent="0.15">
      <c r="A550" s="36">
        <v>736</v>
      </c>
      <c r="C550" s="36">
        <f t="shared" si="42"/>
        <v>0</v>
      </c>
      <c r="E550" s="36">
        <f t="shared" si="45"/>
        <v>0</v>
      </c>
      <c r="F550" s="36">
        <f t="shared" si="43"/>
        <v>0</v>
      </c>
      <c r="G550" s="36">
        <f t="shared" si="44"/>
        <v>0</v>
      </c>
      <c r="I550" s="75" t="str">
        <f t="shared" si="46"/>
        <v/>
      </c>
    </row>
    <row r="551" spans="1:9" x14ac:dyDescent="0.15">
      <c r="A551" s="36">
        <v>737</v>
      </c>
      <c r="C551" s="36">
        <f t="shared" si="42"/>
        <v>0</v>
      </c>
      <c r="E551" s="36">
        <f t="shared" si="45"/>
        <v>0</v>
      </c>
      <c r="F551" s="36">
        <f t="shared" si="43"/>
        <v>0</v>
      </c>
      <c r="G551" s="36">
        <f t="shared" si="44"/>
        <v>0</v>
      </c>
      <c r="I551" s="75" t="str">
        <f t="shared" si="46"/>
        <v/>
      </c>
    </row>
    <row r="552" spans="1:9" x14ac:dyDescent="0.15">
      <c r="A552" s="36">
        <v>738</v>
      </c>
      <c r="C552" s="36">
        <f t="shared" si="42"/>
        <v>0</v>
      </c>
      <c r="E552" s="36">
        <f t="shared" si="45"/>
        <v>0</v>
      </c>
      <c r="F552" s="36">
        <f t="shared" si="43"/>
        <v>0</v>
      </c>
      <c r="G552" s="36">
        <f t="shared" si="44"/>
        <v>0</v>
      </c>
      <c r="I552" s="75" t="str">
        <f t="shared" si="46"/>
        <v/>
      </c>
    </row>
    <row r="553" spans="1:9" x14ac:dyDescent="0.15">
      <c r="A553" s="36">
        <v>739</v>
      </c>
      <c r="C553" s="36">
        <f t="shared" si="42"/>
        <v>0</v>
      </c>
      <c r="E553" s="36">
        <f t="shared" si="45"/>
        <v>0</v>
      </c>
      <c r="F553" s="36">
        <f t="shared" si="43"/>
        <v>0</v>
      </c>
      <c r="G553" s="36">
        <f t="shared" si="44"/>
        <v>0</v>
      </c>
      <c r="I553" s="75" t="str">
        <f t="shared" si="46"/>
        <v/>
      </c>
    </row>
    <row r="554" spans="1:9" x14ac:dyDescent="0.15">
      <c r="A554" s="36">
        <v>740</v>
      </c>
      <c r="C554" s="36">
        <f t="shared" si="42"/>
        <v>0</v>
      </c>
      <c r="E554" s="36">
        <f t="shared" si="45"/>
        <v>0</v>
      </c>
      <c r="F554" s="36">
        <f t="shared" si="43"/>
        <v>0</v>
      </c>
      <c r="G554" s="36">
        <f t="shared" si="44"/>
        <v>0</v>
      </c>
      <c r="I554" s="75" t="str">
        <f t="shared" si="46"/>
        <v/>
      </c>
    </row>
    <row r="555" spans="1:9" x14ac:dyDescent="0.15">
      <c r="A555" s="36">
        <v>741</v>
      </c>
      <c r="C555" s="36">
        <f t="shared" si="42"/>
        <v>0</v>
      </c>
      <c r="E555" s="36">
        <f t="shared" si="45"/>
        <v>0</v>
      </c>
      <c r="F555" s="36">
        <f t="shared" si="43"/>
        <v>0</v>
      </c>
      <c r="G555" s="36">
        <f t="shared" si="44"/>
        <v>0</v>
      </c>
      <c r="I555" s="75" t="str">
        <f t="shared" si="46"/>
        <v/>
      </c>
    </row>
    <row r="556" spans="1:9" x14ac:dyDescent="0.15">
      <c r="A556" s="36">
        <v>742</v>
      </c>
      <c r="C556" s="36">
        <f t="shared" si="42"/>
        <v>0</v>
      </c>
      <c r="E556" s="36">
        <f t="shared" si="45"/>
        <v>0</v>
      </c>
      <c r="F556" s="36">
        <f t="shared" si="43"/>
        <v>0</v>
      </c>
      <c r="G556" s="36">
        <f t="shared" si="44"/>
        <v>0</v>
      </c>
      <c r="I556" s="75" t="str">
        <f t="shared" si="46"/>
        <v/>
      </c>
    </row>
    <row r="557" spans="1:9" x14ac:dyDescent="0.15">
      <c r="A557" s="36">
        <v>743</v>
      </c>
      <c r="C557" s="36">
        <f t="shared" si="42"/>
        <v>0</v>
      </c>
      <c r="E557" s="36">
        <f t="shared" si="45"/>
        <v>0</v>
      </c>
      <c r="F557" s="36">
        <f t="shared" si="43"/>
        <v>0</v>
      </c>
      <c r="G557" s="36">
        <f t="shared" si="44"/>
        <v>0</v>
      </c>
      <c r="I557" s="75" t="str">
        <f t="shared" si="46"/>
        <v/>
      </c>
    </row>
    <row r="558" spans="1:9" x14ac:dyDescent="0.15">
      <c r="A558" s="36">
        <v>744</v>
      </c>
      <c r="C558" s="36">
        <f t="shared" si="42"/>
        <v>0</v>
      </c>
      <c r="E558" s="36">
        <f t="shared" si="45"/>
        <v>0</v>
      </c>
      <c r="F558" s="36">
        <f t="shared" si="43"/>
        <v>0</v>
      </c>
      <c r="G558" s="36">
        <f t="shared" si="44"/>
        <v>0</v>
      </c>
      <c r="I558" s="75" t="str">
        <f t="shared" si="46"/>
        <v/>
      </c>
    </row>
    <row r="559" spans="1:9" x14ac:dyDescent="0.15">
      <c r="A559" s="36">
        <v>745</v>
      </c>
      <c r="C559" s="36">
        <f t="shared" si="42"/>
        <v>0</v>
      </c>
      <c r="E559" s="36">
        <f t="shared" si="45"/>
        <v>0</v>
      </c>
      <c r="F559" s="36">
        <f t="shared" si="43"/>
        <v>0</v>
      </c>
      <c r="G559" s="36">
        <f t="shared" si="44"/>
        <v>0</v>
      </c>
      <c r="I559" s="75" t="str">
        <f t="shared" si="46"/>
        <v/>
      </c>
    </row>
    <row r="560" spans="1:9" x14ac:dyDescent="0.15">
      <c r="A560" s="36">
        <v>746</v>
      </c>
      <c r="C560" s="36">
        <f t="shared" si="42"/>
        <v>0</v>
      </c>
      <c r="E560" s="36">
        <f t="shared" si="45"/>
        <v>0</v>
      </c>
      <c r="F560" s="36">
        <f t="shared" si="43"/>
        <v>0</v>
      </c>
      <c r="G560" s="36">
        <f t="shared" si="44"/>
        <v>0</v>
      </c>
      <c r="I560" s="75" t="str">
        <f t="shared" si="46"/>
        <v/>
      </c>
    </row>
    <row r="561" spans="1:9" x14ac:dyDescent="0.15">
      <c r="A561" s="36">
        <v>747</v>
      </c>
      <c r="C561" s="36">
        <f t="shared" si="42"/>
        <v>0</v>
      </c>
      <c r="E561" s="36">
        <f t="shared" si="45"/>
        <v>0</v>
      </c>
      <c r="F561" s="36">
        <f t="shared" si="43"/>
        <v>0</v>
      </c>
      <c r="G561" s="36">
        <f t="shared" si="44"/>
        <v>0</v>
      </c>
      <c r="I561" s="75" t="str">
        <f t="shared" si="46"/>
        <v/>
      </c>
    </row>
    <row r="562" spans="1:9" x14ac:dyDescent="0.15">
      <c r="A562" s="36">
        <v>748</v>
      </c>
      <c r="C562" s="36">
        <f t="shared" si="42"/>
        <v>0</v>
      </c>
      <c r="E562" s="36">
        <f t="shared" si="45"/>
        <v>0</v>
      </c>
      <c r="F562" s="36">
        <f t="shared" si="43"/>
        <v>0</v>
      </c>
      <c r="G562" s="36">
        <f t="shared" si="44"/>
        <v>0</v>
      </c>
      <c r="I562" s="75" t="str">
        <f t="shared" si="46"/>
        <v/>
      </c>
    </row>
    <row r="563" spans="1:9" x14ac:dyDescent="0.15">
      <c r="A563" s="36">
        <v>749</v>
      </c>
      <c r="C563" s="36">
        <f t="shared" si="42"/>
        <v>0</v>
      </c>
      <c r="E563" s="36">
        <f t="shared" si="45"/>
        <v>0</v>
      </c>
      <c r="F563" s="36">
        <f t="shared" si="43"/>
        <v>0</v>
      </c>
      <c r="G563" s="36">
        <f t="shared" si="44"/>
        <v>0</v>
      </c>
      <c r="I563" s="75" t="str">
        <f t="shared" si="46"/>
        <v/>
      </c>
    </row>
    <row r="564" spans="1:9" x14ac:dyDescent="0.15">
      <c r="A564" s="36">
        <v>750</v>
      </c>
      <c r="C564" s="36">
        <f t="shared" si="42"/>
        <v>0</v>
      </c>
      <c r="E564" s="36">
        <f t="shared" si="45"/>
        <v>0</v>
      </c>
      <c r="F564" s="36">
        <f t="shared" si="43"/>
        <v>0</v>
      </c>
      <c r="G564" s="36">
        <f t="shared" si="44"/>
        <v>0</v>
      </c>
      <c r="I564" s="75" t="str">
        <f t="shared" si="46"/>
        <v/>
      </c>
    </row>
    <row r="565" spans="1:9" x14ac:dyDescent="0.15">
      <c r="A565" s="36">
        <v>751</v>
      </c>
      <c r="C565" s="36">
        <f t="shared" si="42"/>
        <v>0</v>
      </c>
      <c r="E565" s="36">
        <f t="shared" si="45"/>
        <v>0</v>
      </c>
      <c r="F565" s="36">
        <f t="shared" si="43"/>
        <v>0</v>
      </c>
      <c r="G565" s="36">
        <f t="shared" si="44"/>
        <v>0</v>
      </c>
      <c r="I565" s="75" t="str">
        <f t="shared" si="46"/>
        <v/>
      </c>
    </row>
    <row r="566" spans="1:9" x14ac:dyDescent="0.15">
      <c r="A566" s="36">
        <v>752</v>
      </c>
      <c r="C566" s="36">
        <f t="shared" si="42"/>
        <v>0</v>
      </c>
      <c r="E566" s="36">
        <f t="shared" si="45"/>
        <v>0</v>
      </c>
      <c r="F566" s="36">
        <f t="shared" si="43"/>
        <v>0</v>
      </c>
      <c r="G566" s="36">
        <f t="shared" si="44"/>
        <v>0</v>
      </c>
      <c r="I566" s="75" t="str">
        <f t="shared" si="46"/>
        <v/>
      </c>
    </row>
    <row r="567" spans="1:9" x14ac:dyDescent="0.15">
      <c r="A567" s="36">
        <v>753</v>
      </c>
      <c r="C567" s="36">
        <f t="shared" si="42"/>
        <v>0</v>
      </c>
      <c r="E567" s="36">
        <f t="shared" si="45"/>
        <v>0</v>
      </c>
      <c r="F567" s="36">
        <f t="shared" si="43"/>
        <v>0</v>
      </c>
      <c r="G567" s="36">
        <f t="shared" si="44"/>
        <v>0</v>
      </c>
      <c r="I567" s="75" t="str">
        <f t="shared" si="46"/>
        <v/>
      </c>
    </row>
    <row r="568" spans="1:9" x14ac:dyDescent="0.15">
      <c r="A568" s="36">
        <v>754</v>
      </c>
      <c r="C568" s="36">
        <f t="shared" si="42"/>
        <v>0</v>
      </c>
      <c r="E568" s="36">
        <f t="shared" si="45"/>
        <v>0</v>
      </c>
      <c r="F568" s="36">
        <f t="shared" si="43"/>
        <v>0</v>
      </c>
      <c r="G568" s="36">
        <f t="shared" si="44"/>
        <v>0</v>
      </c>
      <c r="I568" s="75" t="str">
        <f t="shared" si="46"/>
        <v/>
      </c>
    </row>
    <row r="569" spans="1:9" x14ac:dyDescent="0.15">
      <c r="A569" s="36">
        <v>755</v>
      </c>
      <c r="C569" s="36">
        <f t="shared" si="42"/>
        <v>0</v>
      </c>
      <c r="E569" s="36">
        <f t="shared" si="45"/>
        <v>0</v>
      </c>
      <c r="F569" s="36">
        <f t="shared" si="43"/>
        <v>0</v>
      </c>
      <c r="G569" s="36">
        <f t="shared" si="44"/>
        <v>0</v>
      </c>
      <c r="I569" s="75" t="str">
        <f t="shared" si="46"/>
        <v/>
      </c>
    </row>
    <row r="570" spans="1:9" x14ac:dyDescent="0.15">
      <c r="A570" s="36">
        <v>756</v>
      </c>
      <c r="C570" s="36">
        <f t="shared" si="42"/>
        <v>0</v>
      </c>
      <c r="E570" s="36">
        <f t="shared" si="45"/>
        <v>0</v>
      </c>
      <c r="F570" s="36">
        <f t="shared" si="43"/>
        <v>0</v>
      </c>
      <c r="G570" s="36">
        <f t="shared" si="44"/>
        <v>0</v>
      </c>
      <c r="I570" s="75" t="str">
        <f t="shared" si="46"/>
        <v/>
      </c>
    </row>
    <row r="571" spans="1:9" x14ac:dyDescent="0.15">
      <c r="A571" s="36">
        <v>757</v>
      </c>
      <c r="C571" s="36">
        <f t="shared" si="42"/>
        <v>0</v>
      </c>
      <c r="E571" s="36">
        <f t="shared" si="45"/>
        <v>0</v>
      </c>
      <c r="F571" s="36">
        <f t="shared" si="43"/>
        <v>0</v>
      </c>
      <c r="G571" s="36">
        <f t="shared" si="44"/>
        <v>0</v>
      </c>
      <c r="I571" s="75" t="str">
        <f t="shared" si="46"/>
        <v/>
      </c>
    </row>
    <row r="572" spans="1:9" x14ac:dyDescent="0.15">
      <c r="A572" s="36">
        <v>758</v>
      </c>
      <c r="C572" s="36">
        <f t="shared" si="42"/>
        <v>0</v>
      </c>
      <c r="E572" s="36">
        <f t="shared" si="45"/>
        <v>0</v>
      </c>
      <c r="F572" s="36">
        <f t="shared" si="43"/>
        <v>0</v>
      </c>
      <c r="G572" s="36">
        <f t="shared" si="44"/>
        <v>0</v>
      </c>
      <c r="I572" s="75" t="str">
        <f t="shared" si="46"/>
        <v/>
      </c>
    </row>
    <row r="573" spans="1:9" x14ac:dyDescent="0.15">
      <c r="A573" s="36">
        <v>759</v>
      </c>
      <c r="C573" s="36">
        <f t="shared" si="42"/>
        <v>0</v>
      </c>
      <c r="E573" s="36">
        <f t="shared" si="45"/>
        <v>0</v>
      </c>
      <c r="F573" s="36">
        <f t="shared" si="43"/>
        <v>0</v>
      </c>
      <c r="G573" s="36">
        <f t="shared" si="44"/>
        <v>0</v>
      </c>
      <c r="I573" s="75" t="str">
        <f t="shared" si="46"/>
        <v/>
      </c>
    </row>
    <row r="574" spans="1:9" x14ac:dyDescent="0.15">
      <c r="A574" s="36">
        <v>760</v>
      </c>
      <c r="C574" s="36">
        <f t="shared" si="42"/>
        <v>0</v>
      </c>
      <c r="E574" s="36">
        <f t="shared" si="45"/>
        <v>0</v>
      </c>
      <c r="F574" s="36">
        <f t="shared" si="43"/>
        <v>0</v>
      </c>
      <c r="G574" s="36">
        <f t="shared" si="44"/>
        <v>0</v>
      </c>
      <c r="I574" s="75" t="str">
        <f t="shared" si="46"/>
        <v/>
      </c>
    </row>
    <row r="575" spans="1:9" x14ac:dyDescent="0.15">
      <c r="A575" s="36">
        <v>761</v>
      </c>
      <c r="C575" s="36">
        <f t="shared" si="42"/>
        <v>0</v>
      </c>
      <c r="E575" s="36">
        <f t="shared" si="45"/>
        <v>0</v>
      </c>
      <c r="F575" s="36">
        <f t="shared" si="43"/>
        <v>0</v>
      </c>
      <c r="G575" s="36">
        <f t="shared" si="44"/>
        <v>0</v>
      </c>
      <c r="I575" s="75" t="str">
        <f t="shared" si="46"/>
        <v/>
      </c>
    </row>
    <row r="576" spans="1:9" x14ac:dyDescent="0.15">
      <c r="A576" s="36">
        <v>762</v>
      </c>
      <c r="C576" s="36">
        <f t="shared" si="42"/>
        <v>0</v>
      </c>
      <c r="E576" s="36">
        <f t="shared" si="45"/>
        <v>0</v>
      </c>
      <c r="F576" s="36">
        <f t="shared" si="43"/>
        <v>0</v>
      </c>
      <c r="G576" s="36">
        <f t="shared" si="44"/>
        <v>0</v>
      </c>
      <c r="I576" s="75" t="str">
        <f t="shared" si="46"/>
        <v/>
      </c>
    </row>
    <row r="577" spans="1:9" x14ac:dyDescent="0.15">
      <c r="A577" s="36">
        <v>763</v>
      </c>
      <c r="C577" s="36">
        <f t="shared" si="42"/>
        <v>0</v>
      </c>
      <c r="E577" s="36">
        <f t="shared" si="45"/>
        <v>0</v>
      </c>
      <c r="F577" s="36">
        <f t="shared" si="43"/>
        <v>0</v>
      </c>
      <c r="G577" s="36">
        <f t="shared" si="44"/>
        <v>0</v>
      </c>
      <c r="I577" s="75" t="str">
        <f t="shared" si="46"/>
        <v/>
      </c>
    </row>
    <row r="578" spans="1:9" x14ac:dyDescent="0.15">
      <c r="A578" s="36">
        <v>764</v>
      </c>
      <c r="C578" s="36">
        <f t="shared" si="42"/>
        <v>0</v>
      </c>
      <c r="E578" s="36">
        <f t="shared" si="45"/>
        <v>0</v>
      </c>
      <c r="F578" s="36">
        <f t="shared" si="43"/>
        <v>0</v>
      </c>
      <c r="G578" s="36">
        <f t="shared" si="44"/>
        <v>0</v>
      </c>
      <c r="I578" s="75" t="str">
        <f t="shared" si="46"/>
        <v/>
      </c>
    </row>
    <row r="579" spans="1:9" x14ac:dyDescent="0.15">
      <c r="A579" s="36">
        <v>765</v>
      </c>
      <c r="C579" s="36">
        <f t="shared" si="42"/>
        <v>0</v>
      </c>
      <c r="E579" s="36">
        <f t="shared" si="45"/>
        <v>0</v>
      </c>
      <c r="F579" s="36">
        <f t="shared" si="43"/>
        <v>0</v>
      </c>
      <c r="G579" s="36">
        <f t="shared" si="44"/>
        <v>0</v>
      </c>
      <c r="I579" s="75" t="str">
        <f t="shared" si="46"/>
        <v/>
      </c>
    </row>
    <row r="580" spans="1:9" x14ac:dyDescent="0.15">
      <c r="A580" s="36">
        <v>766</v>
      </c>
      <c r="C580" s="36">
        <f t="shared" si="42"/>
        <v>0</v>
      </c>
      <c r="E580" s="36">
        <f t="shared" si="45"/>
        <v>0</v>
      </c>
      <c r="F580" s="36">
        <f t="shared" si="43"/>
        <v>0</v>
      </c>
      <c r="G580" s="36">
        <f t="shared" si="44"/>
        <v>0</v>
      </c>
      <c r="I580" s="75" t="str">
        <f t="shared" si="46"/>
        <v/>
      </c>
    </row>
    <row r="581" spans="1:9" x14ac:dyDescent="0.15">
      <c r="A581" s="36">
        <v>767</v>
      </c>
      <c r="C581" s="36">
        <f t="shared" si="42"/>
        <v>0</v>
      </c>
      <c r="E581" s="36">
        <f t="shared" si="45"/>
        <v>0</v>
      </c>
      <c r="F581" s="36">
        <f t="shared" si="43"/>
        <v>0</v>
      </c>
      <c r="G581" s="36">
        <f t="shared" si="44"/>
        <v>0</v>
      </c>
      <c r="I581" s="75" t="str">
        <f t="shared" si="46"/>
        <v/>
      </c>
    </row>
    <row r="582" spans="1:9" x14ac:dyDescent="0.15">
      <c r="A582" s="36">
        <v>768</v>
      </c>
      <c r="C582" s="36">
        <f t="shared" si="42"/>
        <v>0</v>
      </c>
      <c r="E582" s="36">
        <f t="shared" si="45"/>
        <v>0</v>
      </c>
      <c r="F582" s="36">
        <f t="shared" si="43"/>
        <v>0</v>
      </c>
      <c r="G582" s="36">
        <f t="shared" si="44"/>
        <v>0</v>
      </c>
      <c r="I582" s="75" t="str">
        <f t="shared" si="46"/>
        <v/>
      </c>
    </row>
    <row r="583" spans="1:9" x14ac:dyDescent="0.15">
      <c r="A583" s="36">
        <v>769</v>
      </c>
      <c r="C583" s="36">
        <f t="shared" si="42"/>
        <v>0</v>
      </c>
      <c r="E583" s="36">
        <f t="shared" si="45"/>
        <v>0</v>
      </c>
      <c r="F583" s="36">
        <f t="shared" si="43"/>
        <v>0</v>
      </c>
      <c r="G583" s="36">
        <f t="shared" si="44"/>
        <v>0</v>
      </c>
      <c r="I583" s="75" t="str">
        <f t="shared" si="46"/>
        <v/>
      </c>
    </row>
    <row r="584" spans="1:9" x14ac:dyDescent="0.15">
      <c r="A584" s="36">
        <v>770</v>
      </c>
      <c r="C584" s="36">
        <f t="shared" si="42"/>
        <v>0</v>
      </c>
      <c r="E584" s="36">
        <f t="shared" si="45"/>
        <v>0</v>
      </c>
      <c r="F584" s="36">
        <f t="shared" si="43"/>
        <v>0</v>
      </c>
      <c r="G584" s="36">
        <f t="shared" si="44"/>
        <v>0</v>
      </c>
      <c r="I584" s="75" t="str">
        <f t="shared" si="46"/>
        <v/>
      </c>
    </row>
    <row r="585" spans="1:9" x14ac:dyDescent="0.15">
      <c r="A585" s="36">
        <v>771</v>
      </c>
      <c r="C585" s="36">
        <f t="shared" si="42"/>
        <v>0</v>
      </c>
      <c r="E585" s="36">
        <f t="shared" si="45"/>
        <v>0</v>
      </c>
      <c r="F585" s="36">
        <f t="shared" si="43"/>
        <v>0</v>
      </c>
      <c r="G585" s="36">
        <f t="shared" si="44"/>
        <v>0</v>
      </c>
      <c r="I585" s="75" t="str">
        <f t="shared" si="46"/>
        <v/>
      </c>
    </row>
    <row r="586" spans="1:9" x14ac:dyDescent="0.15">
      <c r="A586" s="36">
        <v>772</v>
      </c>
      <c r="C586" s="36">
        <f t="shared" si="42"/>
        <v>0</v>
      </c>
      <c r="E586" s="36">
        <f t="shared" si="45"/>
        <v>0</v>
      </c>
      <c r="F586" s="36">
        <f t="shared" si="43"/>
        <v>0</v>
      </c>
      <c r="G586" s="36">
        <f t="shared" si="44"/>
        <v>0</v>
      </c>
      <c r="I586" s="75" t="str">
        <f t="shared" si="46"/>
        <v/>
      </c>
    </row>
    <row r="587" spans="1:9" x14ac:dyDescent="0.15">
      <c r="A587" s="36">
        <v>773</v>
      </c>
      <c r="C587" s="36">
        <f t="shared" si="42"/>
        <v>0</v>
      </c>
      <c r="E587" s="36">
        <f t="shared" si="45"/>
        <v>0</v>
      </c>
      <c r="F587" s="36">
        <f t="shared" si="43"/>
        <v>0</v>
      </c>
      <c r="G587" s="36">
        <f t="shared" si="44"/>
        <v>0</v>
      </c>
      <c r="I587" s="75" t="str">
        <f t="shared" si="46"/>
        <v/>
      </c>
    </row>
    <row r="588" spans="1:9" x14ac:dyDescent="0.15">
      <c r="A588" s="36">
        <v>774</v>
      </c>
      <c r="C588" s="36">
        <f t="shared" si="42"/>
        <v>0</v>
      </c>
      <c r="E588" s="36">
        <f t="shared" si="45"/>
        <v>0</v>
      </c>
      <c r="F588" s="36">
        <f t="shared" si="43"/>
        <v>0</v>
      </c>
      <c r="G588" s="36">
        <f t="shared" si="44"/>
        <v>0</v>
      </c>
      <c r="I588" s="75" t="str">
        <f t="shared" si="46"/>
        <v/>
      </c>
    </row>
    <row r="589" spans="1:9" x14ac:dyDescent="0.15">
      <c r="A589" s="36">
        <v>775</v>
      </c>
      <c r="C589" s="36">
        <f t="shared" si="42"/>
        <v>0</v>
      </c>
      <c r="E589" s="36">
        <f t="shared" si="45"/>
        <v>0</v>
      </c>
      <c r="F589" s="36">
        <f t="shared" si="43"/>
        <v>0</v>
      </c>
      <c r="G589" s="36">
        <f t="shared" si="44"/>
        <v>0</v>
      </c>
      <c r="I589" s="75" t="str">
        <f t="shared" si="46"/>
        <v/>
      </c>
    </row>
    <row r="590" spans="1:9" x14ac:dyDescent="0.15">
      <c r="A590" s="36">
        <v>776</v>
      </c>
      <c r="C590" s="36">
        <f t="shared" ref="C590:C614" si="47">B590/$B$10</f>
        <v>0</v>
      </c>
      <c r="E590" s="36">
        <f t="shared" si="45"/>
        <v>0</v>
      </c>
      <c r="F590" s="36">
        <f t="shared" ref="F590:F614" si="48">B590*E590</f>
        <v>0</v>
      </c>
      <c r="G590" s="36">
        <f t="shared" ref="G590:G614" si="49">$C$4*C590</f>
        <v>0</v>
      </c>
      <c r="I590" s="75" t="str">
        <f t="shared" si="46"/>
        <v/>
      </c>
    </row>
    <row r="591" spans="1:9" x14ac:dyDescent="0.15">
      <c r="A591" s="36">
        <v>777</v>
      </c>
      <c r="C591" s="36">
        <f t="shared" si="47"/>
        <v>0</v>
      </c>
      <c r="E591" s="36">
        <f t="shared" ref="E591:E637" si="50">D591/$C$7</f>
        <v>0</v>
      </c>
      <c r="F591" s="36">
        <f t="shared" si="48"/>
        <v>0</v>
      </c>
      <c r="G591" s="36">
        <f t="shared" si="49"/>
        <v>0</v>
      </c>
      <c r="I591" s="75" t="str">
        <f t="shared" ref="I591:I637" si="51">IF(H591="","",IF(H591=0,0,G591*(1-EXP(-H591*LN(10)*$C$2))/(H591*LN(10)*$C$2)))</f>
        <v/>
      </c>
    </row>
    <row r="592" spans="1:9" x14ac:dyDescent="0.15">
      <c r="A592" s="36">
        <v>778</v>
      </c>
      <c r="C592" s="36">
        <f t="shared" si="47"/>
        <v>0</v>
      </c>
      <c r="E592" s="36">
        <f t="shared" si="50"/>
        <v>0</v>
      </c>
      <c r="F592" s="36">
        <f t="shared" si="48"/>
        <v>0</v>
      </c>
      <c r="G592" s="36">
        <f t="shared" si="49"/>
        <v>0</v>
      </c>
      <c r="I592" s="75" t="str">
        <f t="shared" si="51"/>
        <v/>
      </c>
    </row>
    <row r="593" spans="1:9" x14ac:dyDescent="0.15">
      <c r="A593" s="36">
        <v>779</v>
      </c>
      <c r="C593" s="36">
        <f t="shared" si="47"/>
        <v>0</v>
      </c>
      <c r="E593" s="36">
        <f t="shared" si="50"/>
        <v>0</v>
      </c>
      <c r="F593" s="36">
        <f t="shared" si="48"/>
        <v>0</v>
      </c>
      <c r="G593" s="36">
        <f t="shared" si="49"/>
        <v>0</v>
      </c>
      <c r="I593" s="75" t="str">
        <f t="shared" si="51"/>
        <v/>
      </c>
    </row>
    <row r="594" spans="1:9" x14ac:dyDescent="0.15">
      <c r="A594" s="36">
        <v>780</v>
      </c>
      <c r="C594" s="36">
        <f t="shared" si="47"/>
        <v>0</v>
      </c>
      <c r="E594" s="36">
        <f t="shared" si="50"/>
        <v>0</v>
      </c>
      <c r="F594" s="36">
        <f t="shared" si="48"/>
        <v>0</v>
      </c>
      <c r="G594" s="36">
        <f t="shared" si="49"/>
        <v>0</v>
      </c>
      <c r="I594" s="75" t="str">
        <f t="shared" si="51"/>
        <v/>
      </c>
    </row>
    <row r="595" spans="1:9" x14ac:dyDescent="0.15">
      <c r="A595" s="36">
        <v>781</v>
      </c>
      <c r="C595" s="36">
        <f t="shared" si="47"/>
        <v>0</v>
      </c>
      <c r="E595" s="36">
        <f t="shared" si="50"/>
        <v>0</v>
      </c>
      <c r="F595" s="36">
        <f t="shared" si="48"/>
        <v>0</v>
      </c>
      <c r="G595" s="36">
        <f t="shared" si="49"/>
        <v>0</v>
      </c>
      <c r="I595" s="75" t="str">
        <f t="shared" si="51"/>
        <v/>
      </c>
    </row>
    <row r="596" spans="1:9" x14ac:dyDescent="0.15">
      <c r="A596" s="36">
        <v>782</v>
      </c>
      <c r="C596" s="36">
        <f t="shared" si="47"/>
        <v>0</v>
      </c>
      <c r="E596" s="36">
        <f t="shared" si="50"/>
        <v>0</v>
      </c>
      <c r="F596" s="36">
        <f t="shared" si="48"/>
        <v>0</v>
      </c>
      <c r="G596" s="36">
        <f t="shared" si="49"/>
        <v>0</v>
      </c>
      <c r="I596" s="75" t="str">
        <f t="shared" si="51"/>
        <v/>
      </c>
    </row>
    <row r="597" spans="1:9" x14ac:dyDescent="0.15">
      <c r="A597" s="36">
        <v>783</v>
      </c>
      <c r="C597" s="36">
        <f t="shared" si="47"/>
        <v>0</v>
      </c>
      <c r="E597" s="36">
        <f t="shared" si="50"/>
        <v>0</v>
      </c>
      <c r="F597" s="36">
        <f t="shared" si="48"/>
        <v>0</v>
      </c>
      <c r="G597" s="36">
        <f t="shared" si="49"/>
        <v>0</v>
      </c>
      <c r="I597" s="75" t="str">
        <f t="shared" si="51"/>
        <v/>
      </c>
    </row>
    <row r="598" spans="1:9" x14ac:dyDescent="0.15">
      <c r="A598" s="36">
        <v>784</v>
      </c>
      <c r="C598" s="36">
        <f t="shared" si="47"/>
        <v>0</v>
      </c>
      <c r="E598" s="36">
        <f t="shared" si="50"/>
        <v>0</v>
      </c>
      <c r="F598" s="36">
        <f t="shared" si="48"/>
        <v>0</v>
      </c>
      <c r="G598" s="36">
        <f t="shared" si="49"/>
        <v>0</v>
      </c>
      <c r="I598" s="75" t="str">
        <f t="shared" si="51"/>
        <v/>
      </c>
    </row>
    <row r="599" spans="1:9" x14ac:dyDescent="0.15">
      <c r="A599" s="36">
        <v>785</v>
      </c>
      <c r="C599" s="36">
        <f t="shared" si="47"/>
        <v>0</v>
      </c>
      <c r="E599" s="36">
        <f t="shared" si="50"/>
        <v>0</v>
      </c>
      <c r="F599" s="36">
        <f t="shared" si="48"/>
        <v>0</v>
      </c>
      <c r="G599" s="36">
        <f t="shared" si="49"/>
        <v>0</v>
      </c>
      <c r="I599" s="75" t="str">
        <f t="shared" si="51"/>
        <v/>
      </c>
    </row>
    <row r="600" spans="1:9" x14ac:dyDescent="0.15">
      <c r="A600" s="36">
        <v>786</v>
      </c>
      <c r="C600" s="36">
        <f t="shared" si="47"/>
        <v>0</v>
      </c>
      <c r="E600" s="36">
        <f t="shared" si="50"/>
        <v>0</v>
      </c>
      <c r="F600" s="36">
        <f t="shared" si="48"/>
        <v>0</v>
      </c>
      <c r="G600" s="36">
        <f t="shared" si="49"/>
        <v>0</v>
      </c>
      <c r="I600" s="75" t="str">
        <f t="shared" si="51"/>
        <v/>
      </c>
    </row>
    <row r="601" spans="1:9" x14ac:dyDescent="0.15">
      <c r="A601" s="36">
        <v>787</v>
      </c>
      <c r="C601" s="36">
        <f t="shared" si="47"/>
        <v>0</v>
      </c>
      <c r="E601" s="36">
        <f t="shared" si="50"/>
        <v>0</v>
      </c>
      <c r="F601" s="36">
        <f t="shared" si="48"/>
        <v>0</v>
      </c>
      <c r="G601" s="36">
        <f t="shared" si="49"/>
        <v>0</v>
      </c>
      <c r="I601" s="75" t="str">
        <f t="shared" si="51"/>
        <v/>
      </c>
    </row>
    <row r="602" spans="1:9" x14ac:dyDescent="0.15">
      <c r="A602" s="36">
        <v>788</v>
      </c>
      <c r="C602" s="36">
        <f t="shared" si="47"/>
        <v>0</v>
      </c>
      <c r="E602" s="36">
        <f t="shared" si="50"/>
        <v>0</v>
      </c>
      <c r="F602" s="36">
        <f t="shared" si="48"/>
        <v>0</v>
      </c>
      <c r="G602" s="36">
        <f t="shared" si="49"/>
        <v>0</v>
      </c>
      <c r="I602" s="75" t="str">
        <f t="shared" si="51"/>
        <v/>
      </c>
    </row>
    <row r="603" spans="1:9" x14ac:dyDescent="0.15">
      <c r="A603" s="36">
        <v>789</v>
      </c>
      <c r="C603" s="36">
        <f t="shared" si="47"/>
        <v>0</v>
      </c>
      <c r="E603" s="36">
        <f t="shared" si="50"/>
        <v>0</v>
      </c>
      <c r="F603" s="36">
        <f t="shared" si="48"/>
        <v>0</v>
      </c>
      <c r="G603" s="36">
        <f t="shared" si="49"/>
        <v>0</v>
      </c>
      <c r="I603" s="75" t="str">
        <f t="shared" si="51"/>
        <v/>
      </c>
    </row>
    <row r="604" spans="1:9" x14ac:dyDescent="0.15">
      <c r="A604" s="36">
        <v>790</v>
      </c>
      <c r="C604" s="36">
        <f t="shared" si="47"/>
        <v>0</v>
      </c>
      <c r="E604" s="36">
        <f t="shared" si="50"/>
        <v>0</v>
      </c>
      <c r="F604" s="36">
        <f t="shared" si="48"/>
        <v>0</v>
      </c>
      <c r="G604" s="36">
        <f t="shared" si="49"/>
        <v>0</v>
      </c>
      <c r="I604" s="75" t="str">
        <f t="shared" si="51"/>
        <v/>
      </c>
    </row>
    <row r="605" spans="1:9" x14ac:dyDescent="0.15">
      <c r="A605" s="36">
        <v>791</v>
      </c>
      <c r="C605" s="36">
        <f t="shared" si="47"/>
        <v>0</v>
      </c>
      <c r="E605" s="36">
        <f t="shared" si="50"/>
        <v>0</v>
      </c>
      <c r="F605" s="36">
        <f t="shared" si="48"/>
        <v>0</v>
      </c>
      <c r="G605" s="36">
        <f t="shared" si="49"/>
        <v>0</v>
      </c>
      <c r="I605" s="75" t="str">
        <f t="shared" si="51"/>
        <v/>
      </c>
    </row>
    <row r="606" spans="1:9" x14ac:dyDescent="0.15">
      <c r="A606" s="36">
        <v>792</v>
      </c>
      <c r="C606" s="36">
        <f t="shared" si="47"/>
        <v>0</v>
      </c>
      <c r="E606" s="36">
        <f t="shared" si="50"/>
        <v>0</v>
      </c>
      <c r="F606" s="36">
        <f t="shared" si="48"/>
        <v>0</v>
      </c>
      <c r="G606" s="36">
        <f t="shared" si="49"/>
        <v>0</v>
      </c>
      <c r="I606" s="75" t="str">
        <f t="shared" si="51"/>
        <v/>
      </c>
    </row>
    <row r="607" spans="1:9" x14ac:dyDescent="0.15">
      <c r="A607" s="36">
        <v>793</v>
      </c>
      <c r="C607" s="36">
        <f t="shared" si="47"/>
        <v>0</v>
      </c>
      <c r="E607" s="36">
        <f t="shared" si="50"/>
        <v>0</v>
      </c>
      <c r="F607" s="36">
        <f t="shared" si="48"/>
        <v>0</v>
      </c>
      <c r="G607" s="36">
        <f t="shared" si="49"/>
        <v>0</v>
      </c>
      <c r="I607" s="75" t="str">
        <f t="shared" si="51"/>
        <v/>
      </c>
    </row>
    <row r="608" spans="1:9" x14ac:dyDescent="0.15">
      <c r="A608" s="36">
        <v>794</v>
      </c>
      <c r="C608" s="36">
        <f t="shared" si="47"/>
        <v>0</v>
      </c>
      <c r="E608" s="36">
        <f t="shared" si="50"/>
        <v>0</v>
      </c>
      <c r="F608" s="36">
        <f t="shared" si="48"/>
        <v>0</v>
      </c>
      <c r="G608" s="36">
        <f t="shared" si="49"/>
        <v>0</v>
      </c>
      <c r="I608" s="75" t="str">
        <f t="shared" si="51"/>
        <v/>
      </c>
    </row>
    <row r="609" spans="1:16" x14ac:dyDescent="0.15">
      <c r="A609" s="36">
        <v>795</v>
      </c>
      <c r="C609" s="36">
        <f t="shared" si="47"/>
        <v>0</v>
      </c>
      <c r="E609" s="36">
        <f t="shared" si="50"/>
        <v>0</v>
      </c>
      <c r="F609" s="36">
        <f t="shared" si="48"/>
        <v>0</v>
      </c>
      <c r="G609" s="36">
        <f t="shared" si="49"/>
        <v>0</v>
      </c>
      <c r="I609" s="75" t="str">
        <f t="shared" si="51"/>
        <v/>
      </c>
    </row>
    <row r="610" spans="1:16" x14ac:dyDescent="0.15">
      <c r="A610" s="36">
        <v>796</v>
      </c>
      <c r="C610" s="36">
        <f t="shared" si="47"/>
        <v>0</v>
      </c>
      <c r="E610" s="36">
        <f t="shared" si="50"/>
        <v>0</v>
      </c>
      <c r="F610" s="36">
        <f t="shared" si="48"/>
        <v>0</v>
      </c>
      <c r="G610" s="36">
        <f t="shared" si="49"/>
        <v>0</v>
      </c>
      <c r="I610" s="75" t="str">
        <f t="shared" si="51"/>
        <v/>
      </c>
    </row>
    <row r="611" spans="1:16" x14ac:dyDescent="0.15">
      <c r="A611" s="36">
        <v>797</v>
      </c>
      <c r="C611" s="36">
        <f t="shared" si="47"/>
        <v>0</v>
      </c>
      <c r="E611" s="36">
        <f t="shared" si="50"/>
        <v>0</v>
      </c>
      <c r="F611" s="36">
        <f t="shared" si="48"/>
        <v>0</v>
      </c>
      <c r="G611" s="36">
        <f t="shared" si="49"/>
        <v>0</v>
      </c>
      <c r="I611" s="75" t="str">
        <f t="shared" si="51"/>
        <v/>
      </c>
    </row>
    <row r="612" spans="1:16" x14ac:dyDescent="0.15">
      <c r="A612" s="36">
        <v>798</v>
      </c>
      <c r="C612" s="36">
        <f t="shared" si="47"/>
        <v>0</v>
      </c>
      <c r="E612" s="36">
        <f t="shared" si="50"/>
        <v>0</v>
      </c>
      <c r="F612" s="36">
        <f t="shared" si="48"/>
        <v>0</v>
      </c>
      <c r="G612" s="36">
        <f t="shared" si="49"/>
        <v>0</v>
      </c>
      <c r="I612" s="75" t="str">
        <f t="shared" si="51"/>
        <v/>
      </c>
    </row>
    <row r="613" spans="1:16" x14ac:dyDescent="0.15">
      <c r="A613" s="36">
        <v>799</v>
      </c>
      <c r="C613" s="36">
        <f t="shared" si="47"/>
        <v>0</v>
      </c>
      <c r="E613" s="36">
        <f t="shared" si="50"/>
        <v>0</v>
      </c>
      <c r="F613" s="36">
        <f t="shared" si="48"/>
        <v>0</v>
      </c>
      <c r="G613" s="36">
        <f t="shared" si="49"/>
        <v>0</v>
      </c>
      <c r="I613" s="75" t="str">
        <f t="shared" si="51"/>
        <v/>
      </c>
    </row>
    <row r="614" spans="1:16" x14ac:dyDescent="0.15">
      <c r="A614" s="36">
        <v>800</v>
      </c>
      <c r="C614" s="36">
        <f t="shared" si="47"/>
        <v>0</v>
      </c>
      <c r="E614" s="36">
        <f t="shared" si="50"/>
        <v>0</v>
      </c>
      <c r="F614" s="36">
        <f t="shared" si="48"/>
        <v>0</v>
      </c>
      <c r="G614" s="36">
        <f t="shared" si="49"/>
        <v>0</v>
      </c>
      <c r="I614" s="75" t="str">
        <f t="shared" si="51"/>
        <v/>
      </c>
    </row>
    <row r="615" spans="1:16" hidden="1" x14ac:dyDescent="0.15">
      <c r="A615" s="36">
        <v>199</v>
      </c>
      <c r="C615" s="36">
        <f t="shared" ref="C615:C637" si="52">B615/$B$10</f>
        <v>0</v>
      </c>
      <c r="E615" s="36">
        <f t="shared" si="50"/>
        <v>0</v>
      </c>
      <c r="F615" s="36">
        <f t="shared" ref="F615:F637" si="53">B615*E615</f>
        <v>0</v>
      </c>
      <c r="G615" s="36">
        <f t="shared" ref="G615:G637" si="54">$C$4*C615</f>
        <v>0</v>
      </c>
      <c r="I615" s="75" t="str">
        <f t="shared" si="51"/>
        <v/>
      </c>
      <c r="P615" s="36" t="e">
        <f t="shared" ref="P615:P637" si="55">K615*I615</f>
        <v>#VALUE!</v>
      </c>
    </row>
    <row r="616" spans="1:16" hidden="1" x14ac:dyDescent="0.15">
      <c r="A616" s="36">
        <v>198</v>
      </c>
      <c r="C616" s="36">
        <f t="shared" si="52"/>
        <v>0</v>
      </c>
      <c r="E616" s="36">
        <f t="shared" si="50"/>
        <v>0</v>
      </c>
      <c r="F616" s="36">
        <f t="shared" si="53"/>
        <v>0</v>
      </c>
      <c r="G616" s="36">
        <f t="shared" si="54"/>
        <v>0</v>
      </c>
      <c r="I616" s="75" t="str">
        <f t="shared" si="51"/>
        <v/>
      </c>
      <c r="P616" s="36" t="e">
        <f t="shared" si="55"/>
        <v>#VALUE!</v>
      </c>
    </row>
    <row r="617" spans="1:16" hidden="1" x14ac:dyDescent="0.15">
      <c r="A617" s="36">
        <v>197</v>
      </c>
      <c r="C617" s="36">
        <f t="shared" si="52"/>
        <v>0</v>
      </c>
      <c r="E617" s="36">
        <f t="shared" si="50"/>
        <v>0</v>
      </c>
      <c r="F617" s="36">
        <f t="shared" si="53"/>
        <v>0</v>
      </c>
      <c r="G617" s="36">
        <f t="shared" si="54"/>
        <v>0</v>
      </c>
      <c r="I617" s="75" t="str">
        <f t="shared" si="51"/>
        <v/>
      </c>
      <c r="P617" s="36" t="e">
        <f t="shared" si="55"/>
        <v>#VALUE!</v>
      </c>
    </row>
    <row r="618" spans="1:16" hidden="1" x14ac:dyDescent="0.15">
      <c r="A618" s="36">
        <v>196</v>
      </c>
      <c r="C618" s="36">
        <f t="shared" si="52"/>
        <v>0</v>
      </c>
      <c r="E618" s="36">
        <f t="shared" si="50"/>
        <v>0</v>
      </c>
      <c r="F618" s="36">
        <f t="shared" si="53"/>
        <v>0</v>
      </c>
      <c r="G618" s="36">
        <f t="shared" si="54"/>
        <v>0</v>
      </c>
      <c r="I618" s="75" t="str">
        <f t="shared" si="51"/>
        <v/>
      </c>
      <c r="P618" s="36" t="e">
        <f t="shared" si="55"/>
        <v>#VALUE!</v>
      </c>
    </row>
    <row r="619" spans="1:16" hidden="1" x14ac:dyDescent="0.15">
      <c r="A619" s="36">
        <v>195</v>
      </c>
      <c r="C619" s="36">
        <f t="shared" si="52"/>
        <v>0</v>
      </c>
      <c r="E619" s="36">
        <f t="shared" si="50"/>
        <v>0</v>
      </c>
      <c r="F619" s="36">
        <f t="shared" si="53"/>
        <v>0</v>
      </c>
      <c r="G619" s="36">
        <f t="shared" si="54"/>
        <v>0</v>
      </c>
      <c r="I619" s="75" t="str">
        <f t="shared" si="51"/>
        <v/>
      </c>
      <c r="P619" s="36" t="e">
        <f t="shared" si="55"/>
        <v>#VALUE!</v>
      </c>
    </row>
    <row r="620" spans="1:16" hidden="1" x14ac:dyDescent="0.15">
      <c r="A620" s="36">
        <v>194</v>
      </c>
      <c r="C620" s="36">
        <f t="shared" si="52"/>
        <v>0</v>
      </c>
      <c r="E620" s="36">
        <f t="shared" si="50"/>
        <v>0</v>
      </c>
      <c r="F620" s="36">
        <f t="shared" si="53"/>
        <v>0</v>
      </c>
      <c r="G620" s="36">
        <f t="shared" si="54"/>
        <v>0</v>
      </c>
      <c r="I620" s="75" t="str">
        <f t="shared" si="51"/>
        <v/>
      </c>
      <c r="P620" s="36" t="e">
        <f t="shared" si="55"/>
        <v>#VALUE!</v>
      </c>
    </row>
    <row r="621" spans="1:16" hidden="1" x14ac:dyDescent="0.15">
      <c r="A621" s="36">
        <v>193</v>
      </c>
      <c r="C621" s="36">
        <f t="shared" si="52"/>
        <v>0</v>
      </c>
      <c r="E621" s="36">
        <f t="shared" si="50"/>
        <v>0</v>
      </c>
      <c r="F621" s="36">
        <f t="shared" si="53"/>
        <v>0</v>
      </c>
      <c r="G621" s="36">
        <f t="shared" si="54"/>
        <v>0</v>
      </c>
      <c r="I621" s="75" t="str">
        <f t="shared" si="51"/>
        <v/>
      </c>
      <c r="P621" s="36" t="e">
        <f t="shared" si="55"/>
        <v>#VALUE!</v>
      </c>
    </row>
    <row r="622" spans="1:16" hidden="1" x14ac:dyDescent="0.15">
      <c r="A622" s="36">
        <v>192</v>
      </c>
      <c r="C622" s="36">
        <f t="shared" si="52"/>
        <v>0</v>
      </c>
      <c r="E622" s="36">
        <f t="shared" si="50"/>
        <v>0</v>
      </c>
      <c r="F622" s="36">
        <f t="shared" si="53"/>
        <v>0</v>
      </c>
      <c r="G622" s="36">
        <f t="shared" si="54"/>
        <v>0</v>
      </c>
      <c r="I622" s="75" t="str">
        <f t="shared" si="51"/>
        <v/>
      </c>
      <c r="P622" s="36" t="e">
        <f t="shared" si="55"/>
        <v>#VALUE!</v>
      </c>
    </row>
    <row r="623" spans="1:16" hidden="1" x14ac:dyDescent="0.15">
      <c r="A623" s="36">
        <v>191</v>
      </c>
      <c r="C623" s="36">
        <f t="shared" si="52"/>
        <v>0</v>
      </c>
      <c r="E623" s="36">
        <f t="shared" si="50"/>
        <v>0</v>
      </c>
      <c r="F623" s="36">
        <f t="shared" si="53"/>
        <v>0</v>
      </c>
      <c r="G623" s="36">
        <f t="shared" si="54"/>
        <v>0</v>
      </c>
      <c r="I623" s="75" t="str">
        <f t="shared" si="51"/>
        <v/>
      </c>
      <c r="P623" s="36" t="e">
        <f t="shared" si="55"/>
        <v>#VALUE!</v>
      </c>
    </row>
    <row r="624" spans="1:16" hidden="1" x14ac:dyDescent="0.15">
      <c r="A624" s="36">
        <v>190</v>
      </c>
      <c r="C624" s="36">
        <f t="shared" si="52"/>
        <v>0</v>
      </c>
      <c r="E624" s="36">
        <f t="shared" si="50"/>
        <v>0</v>
      </c>
      <c r="F624" s="36">
        <f t="shared" si="53"/>
        <v>0</v>
      </c>
      <c r="G624" s="36">
        <f t="shared" si="54"/>
        <v>0</v>
      </c>
      <c r="I624" s="75" t="str">
        <f t="shared" si="51"/>
        <v/>
      </c>
      <c r="P624" s="36" t="e">
        <f t="shared" si="55"/>
        <v>#VALUE!</v>
      </c>
    </row>
    <row r="625" spans="1:16" hidden="1" x14ac:dyDescent="0.15">
      <c r="A625" s="36">
        <v>189</v>
      </c>
      <c r="C625" s="36">
        <f t="shared" si="52"/>
        <v>0</v>
      </c>
      <c r="E625" s="36">
        <f t="shared" si="50"/>
        <v>0</v>
      </c>
      <c r="F625" s="36">
        <f t="shared" si="53"/>
        <v>0</v>
      </c>
      <c r="G625" s="36">
        <f t="shared" si="54"/>
        <v>0</v>
      </c>
      <c r="I625" s="75" t="str">
        <f t="shared" si="51"/>
        <v/>
      </c>
      <c r="P625" s="36" t="e">
        <f t="shared" si="55"/>
        <v>#VALUE!</v>
      </c>
    </row>
    <row r="626" spans="1:16" hidden="1" x14ac:dyDescent="0.15">
      <c r="A626" s="36">
        <v>188</v>
      </c>
      <c r="C626" s="36">
        <f t="shared" si="52"/>
        <v>0</v>
      </c>
      <c r="E626" s="36">
        <f t="shared" si="50"/>
        <v>0</v>
      </c>
      <c r="F626" s="36">
        <f t="shared" si="53"/>
        <v>0</v>
      </c>
      <c r="G626" s="36">
        <f t="shared" si="54"/>
        <v>0</v>
      </c>
      <c r="I626" s="75" t="str">
        <f t="shared" si="51"/>
        <v/>
      </c>
      <c r="P626" s="36" t="e">
        <f t="shared" si="55"/>
        <v>#VALUE!</v>
      </c>
    </row>
    <row r="627" spans="1:16" hidden="1" x14ac:dyDescent="0.15">
      <c r="A627" s="36">
        <v>187</v>
      </c>
      <c r="C627" s="36">
        <f t="shared" si="52"/>
        <v>0</v>
      </c>
      <c r="E627" s="36">
        <f t="shared" si="50"/>
        <v>0</v>
      </c>
      <c r="F627" s="36">
        <f t="shared" si="53"/>
        <v>0</v>
      </c>
      <c r="G627" s="36">
        <f t="shared" si="54"/>
        <v>0</v>
      </c>
      <c r="I627" s="75" t="str">
        <f t="shared" si="51"/>
        <v/>
      </c>
      <c r="P627" s="36" t="e">
        <f t="shared" si="55"/>
        <v>#VALUE!</v>
      </c>
    </row>
    <row r="628" spans="1:16" hidden="1" x14ac:dyDescent="0.15">
      <c r="A628" s="36">
        <v>186</v>
      </c>
      <c r="C628" s="36">
        <f t="shared" si="52"/>
        <v>0</v>
      </c>
      <c r="E628" s="36">
        <f t="shared" si="50"/>
        <v>0</v>
      </c>
      <c r="F628" s="36">
        <f t="shared" si="53"/>
        <v>0</v>
      </c>
      <c r="G628" s="36">
        <f t="shared" si="54"/>
        <v>0</v>
      </c>
      <c r="I628" s="75" t="str">
        <f t="shared" si="51"/>
        <v/>
      </c>
      <c r="P628" s="36" t="e">
        <f t="shared" si="55"/>
        <v>#VALUE!</v>
      </c>
    </row>
    <row r="629" spans="1:16" hidden="1" x14ac:dyDescent="0.15">
      <c r="A629" s="36">
        <v>185</v>
      </c>
      <c r="C629" s="36">
        <f t="shared" si="52"/>
        <v>0</v>
      </c>
      <c r="E629" s="36">
        <f t="shared" si="50"/>
        <v>0</v>
      </c>
      <c r="F629" s="36">
        <f t="shared" si="53"/>
        <v>0</v>
      </c>
      <c r="G629" s="36">
        <f t="shared" si="54"/>
        <v>0</v>
      </c>
      <c r="I629" s="75" t="str">
        <f t="shared" si="51"/>
        <v/>
      </c>
      <c r="P629" s="36" t="e">
        <f t="shared" si="55"/>
        <v>#VALUE!</v>
      </c>
    </row>
    <row r="630" spans="1:16" hidden="1" x14ac:dyDescent="0.15">
      <c r="A630" s="36">
        <v>184</v>
      </c>
      <c r="C630" s="36">
        <f t="shared" si="52"/>
        <v>0</v>
      </c>
      <c r="E630" s="36">
        <f t="shared" si="50"/>
        <v>0</v>
      </c>
      <c r="F630" s="36">
        <f t="shared" si="53"/>
        <v>0</v>
      </c>
      <c r="G630" s="36">
        <f t="shared" si="54"/>
        <v>0</v>
      </c>
      <c r="I630" s="75" t="str">
        <f t="shared" si="51"/>
        <v/>
      </c>
      <c r="P630" s="36" t="e">
        <f t="shared" si="55"/>
        <v>#VALUE!</v>
      </c>
    </row>
    <row r="631" spans="1:16" hidden="1" x14ac:dyDescent="0.15">
      <c r="A631" s="36">
        <v>183</v>
      </c>
      <c r="C631" s="36">
        <f t="shared" si="52"/>
        <v>0</v>
      </c>
      <c r="E631" s="36">
        <f t="shared" si="50"/>
        <v>0</v>
      </c>
      <c r="F631" s="36">
        <f t="shared" si="53"/>
        <v>0</v>
      </c>
      <c r="G631" s="36">
        <f t="shared" si="54"/>
        <v>0</v>
      </c>
      <c r="I631" s="75" t="str">
        <f t="shared" si="51"/>
        <v/>
      </c>
      <c r="P631" s="36" t="e">
        <f t="shared" si="55"/>
        <v>#VALUE!</v>
      </c>
    </row>
    <row r="632" spans="1:16" hidden="1" x14ac:dyDescent="0.15">
      <c r="A632" s="36">
        <v>182</v>
      </c>
      <c r="C632" s="36">
        <f t="shared" si="52"/>
        <v>0</v>
      </c>
      <c r="E632" s="36">
        <f t="shared" si="50"/>
        <v>0</v>
      </c>
      <c r="F632" s="36">
        <f t="shared" si="53"/>
        <v>0</v>
      </c>
      <c r="G632" s="36">
        <f t="shared" si="54"/>
        <v>0</v>
      </c>
      <c r="I632" s="75" t="str">
        <f t="shared" si="51"/>
        <v/>
      </c>
      <c r="P632" s="36" t="e">
        <f t="shared" si="55"/>
        <v>#VALUE!</v>
      </c>
    </row>
    <row r="633" spans="1:16" hidden="1" x14ac:dyDescent="0.15">
      <c r="A633" s="36">
        <v>181</v>
      </c>
      <c r="C633" s="36">
        <f t="shared" si="52"/>
        <v>0</v>
      </c>
      <c r="E633" s="36">
        <f t="shared" si="50"/>
        <v>0</v>
      </c>
      <c r="F633" s="36">
        <f t="shared" si="53"/>
        <v>0</v>
      </c>
      <c r="G633" s="36">
        <f t="shared" si="54"/>
        <v>0</v>
      </c>
      <c r="I633" s="75" t="str">
        <f t="shared" si="51"/>
        <v/>
      </c>
      <c r="P633" s="36" t="e">
        <f t="shared" si="55"/>
        <v>#VALUE!</v>
      </c>
    </row>
    <row r="634" spans="1:16" hidden="1" x14ac:dyDescent="0.15">
      <c r="A634" s="36">
        <v>180</v>
      </c>
      <c r="C634" s="36">
        <f t="shared" si="52"/>
        <v>0</v>
      </c>
      <c r="E634" s="36">
        <f t="shared" si="50"/>
        <v>0</v>
      </c>
      <c r="F634" s="36">
        <f t="shared" si="53"/>
        <v>0</v>
      </c>
      <c r="G634" s="36">
        <f t="shared" si="54"/>
        <v>0</v>
      </c>
      <c r="I634" s="75" t="str">
        <f t="shared" si="51"/>
        <v/>
      </c>
      <c r="P634" s="36" t="e">
        <f t="shared" si="55"/>
        <v>#VALUE!</v>
      </c>
    </row>
    <row r="635" spans="1:16" hidden="1" x14ac:dyDescent="0.15">
      <c r="A635" s="36">
        <v>179</v>
      </c>
      <c r="C635" s="36">
        <f t="shared" si="52"/>
        <v>0</v>
      </c>
      <c r="E635" s="36">
        <f t="shared" si="50"/>
        <v>0</v>
      </c>
      <c r="F635" s="36">
        <f t="shared" si="53"/>
        <v>0</v>
      </c>
      <c r="G635" s="36">
        <f t="shared" si="54"/>
        <v>0</v>
      </c>
      <c r="I635" s="75" t="str">
        <f t="shared" si="51"/>
        <v/>
      </c>
      <c r="P635" s="36" t="e">
        <f t="shared" si="55"/>
        <v>#VALUE!</v>
      </c>
    </row>
    <row r="636" spans="1:16" hidden="1" x14ac:dyDescent="0.15">
      <c r="A636" s="36">
        <v>178</v>
      </c>
      <c r="C636" s="36">
        <f t="shared" si="52"/>
        <v>0</v>
      </c>
      <c r="E636" s="36">
        <f t="shared" si="50"/>
        <v>0</v>
      </c>
      <c r="F636" s="36">
        <f t="shared" si="53"/>
        <v>0</v>
      </c>
      <c r="G636" s="36">
        <f t="shared" si="54"/>
        <v>0</v>
      </c>
      <c r="I636" s="75" t="str">
        <f t="shared" si="51"/>
        <v/>
      </c>
      <c r="P636" s="36" t="e">
        <f t="shared" si="55"/>
        <v>#VALUE!</v>
      </c>
    </row>
    <row r="637" spans="1:16" hidden="1" x14ac:dyDescent="0.15">
      <c r="A637" s="36">
        <v>177</v>
      </c>
      <c r="C637" s="36">
        <f t="shared" si="52"/>
        <v>0</v>
      </c>
      <c r="E637" s="36">
        <f t="shared" si="50"/>
        <v>0</v>
      </c>
      <c r="F637" s="36">
        <f t="shared" si="53"/>
        <v>0</v>
      </c>
      <c r="G637" s="36">
        <f t="shared" si="54"/>
        <v>0</v>
      </c>
      <c r="I637" s="75" t="str">
        <f t="shared" si="51"/>
        <v/>
      </c>
      <c r="P637" s="36" t="e">
        <f t="shared" si="55"/>
        <v>#VALUE!</v>
      </c>
    </row>
  </sheetData>
  <sortState xmlns:xlrd2="http://schemas.microsoft.com/office/spreadsheetml/2017/richdata2" ref="A13:O613">
    <sortCondition ref="A13:A613"/>
  </sortState>
  <mergeCells count="7">
    <mergeCell ref="A7:B7"/>
    <mergeCell ref="A1:B1"/>
    <mergeCell ref="A2:B2"/>
    <mergeCell ref="A4:B4"/>
    <mergeCell ref="A5:B5"/>
    <mergeCell ref="A6:B6"/>
    <mergeCell ref="A3:B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44"/>
  <sheetViews>
    <sheetView tabSelected="1" zoomScale="91" zoomScaleNormal="70" workbookViewId="0">
      <pane ySplit="19" topLeftCell="A20" activePane="bottomLeft" state="frozen"/>
      <selection pane="bottomLeft" activeCell="C24" sqref="C24"/>
    </sheetView>
  </sheetViews>
  <sheetFormatPr baseColWidth="10" defaultColWidth="8.83203125" defaultRowHeight="21" x14ac:dyDescent="0.25"/>
  <cols>
    <col min="1" max="1" width="27" style="129" customWidth="1"/>
    <col min="2" max="2" width="38" style="123" customWidth="1"/>
    <col min="3" max="3" width="47.83203125" style="123" customWidth="1"/>
    <col min="4" max="4" width="8.83203125" style="123"/>
    <col min="5" max="5" width="10.5" style="94" customWidth="1"/>
    <col min="6" max="6" width="13.1640625" style="94" customWidth="1"/>
    <col min="7" max="7" width="10.1640625" style="94" customWidth="1"/>
    <col min="8" max="13" width="8.83203125" style="94"/>
    <col min="14" max="14" width="11.1640625" style="94" customWidth="1"/>
    <col min="15" max="15" width="8.83203125" style="94"/>
    <col min="16" max="16" width="11.5" style="94" bestFit="1" customWidth="1"/>
    <col min="17" max="17" width="11.1640625" style="94" customWidth="1"/>
    <col min="18" max="18" width="8.83203125" style="94"/>
    <col min="19" max="19" width="11.5" style="94" customWidth="1"/>
    <col min="20" max="23" width="8.83203125" style="94"/>
    <col min="24" max="24" width="10.1640625" style="94" bestFit="1" customWidth="1"/>
    <col min="25" max="16384" width="8.83203125" style="94"/>
  </cols>
  <sheetData>
    <row r="1" spans="1:18" x14ac:dyDescent="0.25">
      <c r="A1" s="121" t="s">
        <v>182</v>
      </c>
      <c r="B1" s="120" t="s">
        <v>240</v>
      </c>
      <c r="E1" s="116"/>
      <c r="F1" s="116"/>
      <c r="G1" s="116"/>
      <c r="H1" s="116"/>
      <c r="I1" s="116"/>
      <c r="M1" s="116"/>
      <c r="N1" s="116"/>
      <c r="O1" s="116"/>
      <c r="P1" s="116"/>
      <c r="Q1" s="116"/>
      <c r="R1" s="116"/>
    </row>
    <row r="2" spans="1:18" x14ac:dyDescent="0.25">
      <c r="A2" s="121" t="s">
        <v>183</v>
      </c>
      <c r="B2" s="121" t="s">
        <v>194</v>
      </c>
      <c r="E2" s="116"/>
      <c r="F2" s="116"/>
      <c r="G2" s="116"/>
      <c r="H2" s="116"/>
      <c r="I2" s="116"/>
      <c r="M2" s="116"/>
      <c r="N2" s="116"/>
      <c r="O2" s="116"/>
      <c r="P2" s="116"/>
      <c r="Q2" s="116"/>
      <c r="R2" s="116"/>
    </row>
    <row r="3" spans="1:18" x14ac:dyDescent="0.25">
      <c r="A3" s="121" t="s">
        <v>184</v>
      </c>
      <c r="B3" s="121" t="s">
        <v>197</v>
      </c>
      <c r="E3" s="116"/>
      <c r="F3" s="116"/>
      <c r="G3" s="116"/>
      <c r="H3" s="116"/>
      <c r="I3" s="116"/>
      <c r="M3" s="116"/>
      <c r="N3" s="116"/>
      <c r="O3" s="116"/>
      <c r="P3" s="116"/>
      <c r="Q3" s="116"/>
      <c r="R3" s="116"/>
    </row>
    <row r="4" spans="1:18" x14ac:dyDescent="0.25">
      <c r="A4" s="121" t="s">
        <v>185</v>
      </c>
      <c r="B4" s="121" t="s">
        <v>218</v>
      </c>
      <c r="E4" s="116"/>
      <c r="F4" s="116"/>
      <c r="G4" s="116"/>
      <c r="H4" s="116"/>
      <c r="I4" s="116"/>
      <c r="M4" s="116"/>
      <c r="O4" s="116"/>
      <c r="R4" s="116"/>
    </row>
    <row r="5" spans="1:18" ht="22" x14ac:dyDescent="0.25">
      <c r="A5" s="128" t="s">
        <v>195</v>
      </c>
      <c r="B5" s="142">
        <f>C19/B19</f>
        <v>258.4700285366319</v>
      </c>
    </row>
    <row r="6" spans="1:18" s="95" customFormat="1" ht="22" x14ac:dyDescent="0.25">
      <c r="A6" s="128" t="s">
        <v>186</v>
      </c>
      <c r="B6" s="143">
        <f>INDEX($A$22:$A$644,MATCH(MAX(B22:B644),B22:B644,0))</f>
        <v>254</v>
      </c>
      <c r="D6" s="124"/>
    </row>
    <row r="7" spans="1:18" x14ac:dyDescent="0.25">
      <c r="A7" s="121" t="s">
        <v>217</v>
      </c>
      <c r="B7" s="122" t="str">
        <f>CONCATENATE(B4, " ", B21)</f>
        <v>COOSPIDER 6W, 110V LP UV NEW INTERPOLATION</v>
      </c>
    </row>
    <row r="8" spans="1:18" x14ac:dyDescent="0.25">
      <c r="A8" s="121"/>
      <c r="B8" s="122"/>
    </row>
    <row r="9" spans="1:18" x14ac:dyDescent="0.25">
      <c r="A9" s="94"/>
      <c r="B9" s="122"/>
    </row>
    <row r="10" spans="1:18" x14ac:dyDescent="0.25">
      <c r="A10" s="129" t="s">
        <v>215</v>
      </c>
      <c r="B10" s="122"/>
    </row>
    <row r="11" spans="1:18" x14ac:dyDescent="0.25">
      <c r="A11" s="129" t="s">
        <v>216</v>
      </c>
      <c r="B11" s="122"/>
    </row>
    <row r="12" spans="1:18" x14ac:dyDescent="0.25">
      <c r="A12" s="121"/>
      <c r="B12" s="122"/>
    </row>
    <row r="13" spans="1:18" x14ac:dyDescent="0.25">
      <c r="A13" s="121"/>
      <c r="B13" s="122"/>
    </row>
    <row r="14" spans="1:18" x14ac:dyDescent="0.25">
      <c r="A14" s="143" t="s">
        <v>198</v>
      </c>
      <c r="B14" s="122"/>
    </row>
    <row r="15" spans="1:18" x14ac:dyDescent="0.25">
      <c r="A15" s="121"/>
      <c r="B15" s="122"/>
    </row>
    <row r="16" spans="1:18" x14ac:dyDescent="0.25">
      <c r="A16" s="121"/>
      <c r="B16" s="122"/>
    </row>
    <row r="17" spans="1:26" s="96" customFormat="1" x14ac:dyDescent="0.25">
      <c r="A17" s="129"/>
      <c r="B17" s="125"/>
      <c r="C17" s="125"/>
      <c r="D17" s="126"/>
      <c r="N17" s="117"/>
      <c r="P17" s="157"/>
      <c r="Q17" s="157"/>
    </row>
    <row r="18" spans="1:26" s="96" customFormat="1" x14ac:dyDescent="0.25">
      <c r="A18" s="129"/>
      <c r="B18" s="134" t="s">
        <v>199</v>
      </c>
      <c r="C18" s="134" t="s">
        <v>200</v>
      </c>
      <c r="D18" s="125"/>
      <c r="P18" s="118"/>
      <c r="Q18" s="118"/>
    </row>
    <row r="19" spans="1:26" s="97" customFormat="1" x14ac:dyDescent="0.25">
      <c r="A19" s="129"/>
      <c r="B19" s="134">
        <f>SUM(B22:B644)</f>
        <v>2.6554984373934705</v>
      </c>
      <c r="C19" s="134">
        <f>SUM(C22:C644)</f>
        <v>686.36675689207175</v>
      </c>
      <c r="D19" s="126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</row>
    <row r="20" spans="1:26" x14ac:dyDescent="0.25">
      <c r="A20" s="130"/>
      <c r="B20" s="126"/>
      <c r="C20" s="126"/>
      <c r="G20" s="98"/>
    </row>
    <row r="21" spans="1:26" ht="22" x14ac:dyDescent="0.25">
      <c r="A21" s="128" t="s">
        <v>128</v>
      </c>
      <c r="B21" s="135" t="s">
        <v>187</v>
      </c>
      <c r="C21" s="135" t="s">
        <v>196</v>
      </c>
      <c r="G21" s="98"/>
      <c r="X21" s="116"/>
      <c r="Z21" s="116"/>
    </row>
    <row r="22" spans="1:26" x14ac:dyDescent="0.25">
      <c r="A22" s="131">
        <v>178</v>
      </c>
      <c r="B22" s="127"/>
      <c r="C22" s="123">
        <f>B22*A22</f>
        <v>0</v>
      </c>
      <c r="G22" s="98"/>
    </row>
    <row r="23" spans="1:26" x14ac:dyDescent="0.25">
      <c r="A23" s="132">
        <v>179</v>
      </c>
      <c r="B23" s="127"/>
      <c r="C23" s="123">
        <f t="shared" ref="C23:C86" si="0">B23*A23</f>
        <v>0</v>
      </c>
      <c r="G23" s="98"/>
    </row>
    <row r="24" spans="1:26" x14ac:dyDescent="0.25">
      <c r="A24" s="132">
        <v>180</v>
      </c>
      <c r="B24" s="127"/>
      <c r="C24" s="123">
        <f t="shared" si="0"/>
        <v>0</v>
      </c>
      <c r="G24" s="98"/>
    </row>
    <row r="25" spans="1:26" x14ac:dyDescent="0.25">
      <c r="A25" s="132">
        <v>181</v>
      </c>
      <c r="B25" s="127"/>
      <c r="C25" s="123">
        <f t="shared" si="0"/>
        <v>0</v>
      </c>
      <c r="G25" s="98"/>
    </row>
    <row r="26" spans="1:26" x14ac:dyDescent="0.25">
      <c r="A26" s="132">
        <v>182</v>
      </c>
      <c r="B26" s="127"/>
      <c r="C26" s="123">
        <f t="shared" si="0"/>
        <v>0</v>
      </c>
      <c r="G26" s="98"/>
    </row>
    <row r="27" spans="1:26" x14ac:dyDescent="0.25">
      <c r="A27" s="132">
        <v>183</v>
      </c>
      <c r="B27" s="127"/>
      <c r="C27" s="123">
        <f t="shared" si="0"/>
        <v>0</v>
      </c>
      <c r="G27" s="98"/>
    </row>
    <row r="28" spans="1:26" x14ac:dyDescent="0.25">
      <c r="A28" s="132">
        <v>184</v>
      </c>
      <c r="B28" s="127"/>
      <c r="C28" s="123">
        <f t="shared" si="0"/>
        <v>0</v>
      </c>
      <c r="G28" s="98"/>
    </row>
    <row r="29" spans="1:26" x14ac:dyDescent="0.25">
      <c r="A29" s="132">
        <v>185</v>
      </c>
      <c r="B29" s="127"/>
      <c r="C29" s="123">
        <f t="shared" si="0"/>
        <v>0</v>
      </c>
      <c r="G29" s="98"/>
    </row>
    <row r="30" spans="1:26" x14ac:dyDescent="0.25">
      <c r="A30" s="132">
        <v>186</v>
      </c>
      <c r="B30" s="133"/>
      <c r="C30" s="123">
        <f t="shared" si="0"/>
        <v>0</v>
      </c>
      <c r="G30" s="98"/>
    </row>
    <row r="31" spans="1:26" x14ac:dyDescent="0.25">
      <c r="A31" s="132">
        <v>187</v>
      </c>
      <c r="B31" s="127"/>
      <c r="C31" s="123">
        <f t="shared" si="0"/>
        <v>0</v>
      </c>
      <c r="G31" s="98"/>
    </row>
    <row r="32" spans="1:26" x14ac:dyDescent="0.25">
      <c r="A32" s="132">
        <v>188</v>
      </c>
      <c r="B32" s="127"/>
      <c r="C32" s="123">
        <f t="shared" si="0"/>
        <v>0</v>
      </c>
      <c r="G32" s="98"/>
    </row>
    <row r="33" spans="1:7" x14ac:dyDescent="0.25">
      <c r="A33" s="132">
        <v>189</v>
      </c>
      <c r="B33" s="127"/>
      <c r="C33" s="123">
        <f t="shared" si="0"/>
        <v>0</v>
      </c>
      <c r="G33" s="98"/>
    </row>
    <row r="34" spans="1:7" x14ac:dyDescent="0.25">
      <c r="A34" s="132">
        <v>190</v>
      </c>
      <c r="B34" s="127"/>
      <c r="C34" s="123">
        <f t="shared" si="0"/>
        <v>0</v>
      </c>
      <c r="G34" s="98"/>
    </row>
    <row r="35" spans="1:7" x14ac:dyDescent="0.25">
      <c r="A35" s="132">
        <v>191</v>
      </c>
      <c r="B35" s="127"/>
      <c r="C35" s="123">
        <f t="shared" si="0"/>
        <v>0</v>
      </c>
      <c r="G35" s="98"/>
    </row>
    <row r="36" spans="1:7" x14ac:dyDescent="0.25">
      <c r="A36" s="132">
        <v>192</v>
      </c>
      <c r="B36" s="127"/>
      <c r="C36" s="123">
        <f t="shared" si="0"/>
        <v>0</v>
      </c>
      <c r="G36" s="98"/>
    </row>
    <row r="37" spans="1:7" x14ac:dyDescent="0.25">
      <c r="A37" s="132">
        <v>193</v>
      </c>
      <c r="B37" s="127"/>
      <c r="C37" s="123">
        <f t="shared" si="0"/>
        <v>0</v>
      </c>
      <c r="G37" s="98"/>
    </row>
    <row r="38" spans="1:7" x14ac:dyDescent="0.25">
      <c r="A38" s="132">
        <v>194</v>
      </c>
      <c r="B38" s="127"/>
      <c r="C38" s="123">
        <f t="shared" si="0"/>
        <v>0</v>
      </c>
      <c r="G38" s="98"/>
    </row>
    <row r="39" spans="1:7" x14ac:dyDescent="0.25">
      <c r="A39" s="132">
        <v>195</v>
      </c>
      <c r="B39" s="127"/>
      <c r="C39" s="123">
        <f t="shared" si="0"/>
        <v>0</v>
      </c>
      <c r="G39" s="98"/>
    </row>
    <row r="40" spans="1:7" x14ac:dyDescent="0.25">
      <c r="A40" s="132">
        <v>196</v>
      </c>
      <c r="B40" s="127"/>
      <c r="C40" s="123">
        <f t="shared" si="0"/>
        <v>0</v>
      </c>
      <c r="G40" s="98"/>
    </row>
    <row r="41" spans="1:7" x14ac:dyDescent="0.25">
      <c r="A41" s="132">
        <v>197</v>
      </c>
      <c r="B41" s="127"/>
      <c r="C41" s="123">
        <f t="shared" si="0"/>
        <v>0</v>
      </c>
      <c r="G41" s="98"/>
    </row>
    <row r="42" spans="1:7" x14ac:dyDescent="0.25">
      <c r="A42" s="132">
        <v>198</v>
      </c>
      <c r="B42" s="127"/>
      <c r="C42" s="123">
        <f t="shared" si="0"/>
        <v>0</v>
      </c>
      <c r="G42" s="98"/>
    </row>
    <row r="43" spans="1:7" x14ac:dyDescent="0.25">
      <c r="A43" s="132">
        <v>199</v>
      </c>
      <c r="B43" s="127"/>
      <c r="C43" s="123">
        <f t="shared" si="0"/>
        <v>0</v>
      </c>
      <c r="G43" s="98"/>
    </row>
    <row r="44" spans="1:7" x14ac:dyDescent="0.25">
      <c r="A44" s="132">
        <v>200</v>
      </c>
      <c r="B44" s="123">
        <f>Interpolation!K2</f>
        <v>0</v>
      </c>
      <c r="C44" s="123">
        <f>B44*A44</f>
        <v>0</v>
      </c>
      <c r="G44" s="98"/>
    </row>
    <row r="45" spans="1:7" x14ac:dyDescent="0.25">
      <c r="A45" s="132">
        <v>201</v>
      </c>
      <c r="B45" s="123">
        <f>Interpolation!K3</f>
        <v>0</v>
      </c>
      <c r="C45" s="123">
        <f t="shared" si="0"/>
        <v>0</v>
      </c>
      <c r="G45" s="98"/>
    </row>
    <row r="46" spans="1:7" x14ac:dyDescent="0.25">
      <c r="A46" s="132">
        <v>202</v>
      </c>
      <c r="B46" s="123">
        <f>Interpolation!K4</f>
        <v>0</v>
      </c>
      <c r="C46" s="123">
        <f t="shared" si="0"/>
        <v>0</v>
      </c>
      <c r="G46" s="98"/>
    </row>
    <row r="47" spans="1:7" x14ac:dyDescent="0.25">
      <c r="A47" s="132">
        <v>203</v>
      </c>
      <c r="B47" s="123">
        <f>Interpolation!K5</f>
        <v>0</v>
      </c>
      <c r="C47" s="123">
        <f t="shared" si="0"/>
        <v>0</v>
      </c>
      <c r="G47" s="98"/>
    </row>
    <row r="48" spans="1:7" x14ac:dyDescent="0.25">
      <c r="A48" s="132">
        <v>204</v>
      </c>
      <c r="B48" s="123">
        <v>0</v>
      </c>
      <c r="C48" s="123">
        <f t="shared" si="0"/>
        <v>0</v>
      </c>
      <c r="G48" s="98"/>
    </row>
    <row r="49" spans="1:7" x14ac:dyDescent="0.25">
      <c r="A49" s="132">
        <v>205</v>
      </c>
      <c r="B49" s="123">
        <v>0</v>
      </c>
      <c r="C49" s="123">
        <f t="shared" si="0"/>
        <v>0</v>
      </c>
      <c r="G49" s="98"/>
    </row>
    <row r="50" spans="1:7" x14ac:dyDescent="0.25">
      <c r="A50" s="132">
        <v>206</v>
      </c>
      <c r="B50" s="123">
        <v>0</v>
      </c>
      <c r="C50" s="123">
        <f t="shared" si="0"/>
        <v>0</v>
      </c>
      <c r="G50" s="98"/>
    </row>
    <row r="51" spans="1:7" x14ac:dyDescent="0.25">
      <c r="A51" s="132">
        <v>207</v>
      </c>
      <c r="B51" s="123">
        <v>0</v>
      </c>
      <c r="C51" s="123">
        <f t="shared" si="0"/>
        <v>0</v>
      </c>
      <c r="G51" s="98"/>
    </row>
    <row r="52" spans="1:7" x14ac:dyDescent="0.25">
      <c r="A52" s="132">
        <v>208</v>
      </c>
      <c r="B52" s="123">
        <v>0</v>
      </c>
      <c r="C52" s="123">
        <f t="shared" si="0"/>
        <v>0</v>
      </c>
      <c r="G52" s="98"/>
    </row>
    <row r="53" spans="1:7" x14ac:dyDescent="0.25">
      <c r="A53" s="132">
        <v>209</v>
      </c>
      <c r="B53" s="123">
        <v>0</v>
      </c>
      <c r="C53" s="123">
        <f t="shared" si="0"/>
        <v>0</v>
      </c>
      <c r="G53" s="98"/>
    </row>
    <row r="54" spans="1:7" x14ac:dyDescent="0.25">
      <c r="A54" s="132">
        <v>210</v>
      </c>
      <c r="B54" s="123">
        <v>0</v>
      </c>
      <c r="C54" s="123">
        <f t="shared" si="0"/>
        <v>0</v>
      </c>
      <c r="G54" s="98"/>
    </row>
    <row r="55" spans="1:7" x14ac:dyDescent="0.25">
      <c r="A55" s="132">
        <v>211</v>
      </c>
      <c r="B55" s="123">
        <v>0</v>
      </c>
      <c r="C55" s="123">
        <f t="shared" si="0"/>
        <v>0</v>
      </c>
      <c r="G55" s="98"/>
    </row>
    <row r="56" spans="1:7" x14ac:dyDescent="0.25">
      <c r="A56" s="132">
        <v>212</v>
      </c>
      <c r="B56" s="123">
        <v>0</v>
      </c>
      <c r="C56" s="123">
        <f t="shared" si="0"/>
        <v>0</v>
      </c>
      <c r="G56" s="98"/>
    </row>
    <row r="57" spans="1:7" x14ac:dyDescent="0.25">
      <c r="A57" s="132">
        <v>213</v>
      </c>
      <c r="B57" s="123">
        <v>0</v>
      </c>
      <c r="C57" s="123">
        <f t="shared" si="0"/>
        <v>0</v>
      </c>
      <c r="G57" s="98"/>
    </row>
    <row r="58" spans="1:7" x14ac:dyDescent="0.25">
      <c r="A58" s="132">
        <v>214</v>
      </c>
      <c r="B58" s="123">
        <v>0</v>
      </c>
      <c r="C58" s="123">
        <f t="shared" si="0"/>
        <v>0</v>
      </c>
      <c r="G58" s="98"/>
    </row>
    <row r="59" spans="1:7" x14ac:dyDescent="0.25">
      <c r="A59" s="132">
        <v>215</v>
      </c>
      <c r="B59" s="123">
        <v>0</v>
      </c>
      <c r="C59" s="123">
        <f t="shared" si="0"/>
        <v>0</v>
      </c>
      <c r="G59" s="98"/>
    </row>
    <row r="60" spans="1:7" x14ac:dyDescent="0.25">
      <c r="A60" s="132">
        <v>216</v>
      </c>
      <c r="B60" s="123">
        <v>0</v>
      </c>
      <c r="C60" s="123">
        <f t="shared" si="0"/>
        <v>0</v>
      </c>
      <c r="G60" s="98"/>
    </row>
    <row r="61" spans="1:7" x14ac:dyDescent="0.25">
      <c r="A61" s="132">
        <v>217</v>
      </c>
      <c r="B61" s="123">
        <v>0</v>
      </c>
      <c r="C61" s="123">
        <f t="shared" si="0"/>
        <v>0</v>
      </c>
      <c r="G61" s="98"/>
    </row>
    <row r="62" spans="1:7" x14ac:dyDescent="0.25">
      <c r="A62" s="132">
        <v>218</v>
      </c>
      <c r="B62" s="123">
        <v>0</v>
      </c>
      <c r="C62" s="123">
        <f t="shared" si="0"/>
        <v>0</v>
      </c>
      <c r="G62" s="98"/>
    </row>
    <row r="63" spans="1:7" x14ac:dyDescent="0.25">
      <c r="A63" s="132">
        <v>219</v>
      </c>
      <c r="B63" s="123">
        <v>0</v>
      </c>
      <c r="C63" s="123">
        <f t="shared" si="0"/>
        <v>0</v>
      </c>
      <c r="G63" s="98"/>
    </row>
    <row r="64" spans="1:7" x14ac:dyDescent="0.25">
      <c r="A64" s="132">
        <v>220</v>
      </c>
      <c r="B64" s="123">
        <v>0</v>
      </c>
      <c r="C64" s="123">
        <f t="shared" si="0"/>
        <v>0</v>
      </c>
      <c r="G64" s="98"/>
    </row>
    <row r="65" spans="1:7" x14ac:dyDescent="0.25">
      <c r="A65" s="132">
        <v>221</v>
      </c>
      <c r="B65" s="123">
        <v>0</v>
      </c>
      <c r="C65" s="123">
        <f t="shared" si="0"/>
        <v>0</v>
      </c>
      <c r="G65" s="98"/>
    </row>
    <row r="66" spans="1:7" x14ac:dyDescent="0.25">
      <c r="A66" s="132">
        <v>222</v>
      </c>
      <c r="B66" s="123">
        <v>0</v>
      </c>
      <c r="C66" s="123">
        <f t="shared" si="0"/>
        <v>0</v>
      </c>
      <c r="G66" s="98"/>
    </row>
    <row r="67" spans="1:7" x14ac:dyDescent="0.25">
      <c r="A67" s="132">
        <v>223</v>
      </c>
      <c r="B67" s="123">
        <v>0</v>
      </c>
      <c r="C67" s="123">
        <f t="shared" si="0"/>
        <v>0</v>
      </c>
      <c r="G67" s="98"/>
    </row>
    <row r="68" spans="1:7" x14ac:dyDescent="0.25">
      <c r="A68" s="132">
        <v>224</v>
      </c>
      <c r="B68" s="123">
        <v>0</v>
      </c>
      <c r="C68" s="123">
        <f t="shared" si="0"/>
        <v>0</v>
      </c>
      <c r="G68" s="98"/>
    </row>
    <row r="69" spans="1:7" x14ac:dyDescent="0.25">
      <c r="A69" s="132">
        <v>225</v>
      </c>
      <c r="B69" s="123">
        <v>0</v>
      </c>
      <c r="C69" s="123">
        <f t="shared" si="0"/>
        <v>0</v>
      </c>
      <c r="G69" s="98"/>
    </row>
    <row r="70" spans="1:7" x14ac:dyDescent="0.25">
      <c r="A70" s="132">
        <v>226</v>
      </c>
      <c r="B70" s="123">
        <v>0</v>
      </c>
      <c r="C70" s="123">
        <f t="shared" si="0"/>
        <v>0</v>
      </c>
      <c r="G70" s="98"/>
    </row>
    <row r="71" spans="1:7" x14ac:dyDescent="0.25">
      <c r="A71" s="132">
        <v>227</v>
      </c>
      <c r="B71" s="123">
        <v>0</v>
      </c>
      <c r="C71" s="123">
        <f t="shared" si="0"/>
        <v>0</v>
      </c>
      <c r="G71" s="98"/>
    </row>
    <row r="72" spans="1:7" x14ac:dyDescent="0.25">
      <c r="A72" s="132">
        <v>228</v>
      </c>
      <c r="B72" s="123">
        <v>0</v>
      </c>
      <c r="C72" s="123">
        <f t="shared" si="0"/>
        <v>0</v>
      </c>
      <c r="G72" s="98"/>
    </row>
    <row r="73" spans="1:7" x14ac:dyDescent="0.25">
      <c r="A73" s="132">
        <v>229</v>
      </c>
      <c r="B73" s="123">
        <v>0</v>
      </c>
      <c r="C73" s="123">
        <f t="shared" si="0"/>
        <v>0</v>
      </c>
      <c r="G73" s="98"/>
    </row>
    <row r="74" spans="1:7" x14ac:dyDescent="0.25">
      <c r="A74" s="132">
        <v>230</v>
      </c>
      <c r="B74" s="123">
        <f>Interpolation!K32</f>
        <v>1.6840781595153537E-3</v>
      </c>
      <c r="C74" s="123">
        <f t="shared" si="0"/>
        <v>0.38733797668853137</v>
      </c>
      <c r="G74" s="98"/>
    </row>
    <row r="75" spans="1:7" x14ac:dyDescent="0.25">
      <c r="A75" s="132">
        <v>231</v>
      </c>
      <c r="B75" s="123">
        <f>Interpolation!K33</f>
        <v>1.5091590536674235E-3</v>
      </c>
      <c r="C75" s="123">
        <f t="shared" si="0"/>
        <v>0.34861574139717483</v>
      </c>
      <c r="G75" s="98"/>
    </row>
    <row r="76" spans="1:7" x14ac:dyDescent="0.25">
      <c r="A76" s="132">
        <v>232</v>
      </c>
      <c r="B76" s="123">
        <f>Interpolation!K34</f>
        <v>1.2379982937383751E-3</v>
      </c>
      <c r="C76" s="123">
        <f t="shared" si="0"/>
        <v>0.28721560414730302</v>
      </c>
      <c r="G76" s="98"/>
    </row>
    <row r="77" spans="1:7" x14ac:dyDescent="0.25">
      <c r="A77" s="132">
        <v>233</v>
      </c>
      <c r="B77" s="123">
        <f>Interpolation!K35</f>
        <v>1.0501915098128079E-3</v>
      </c>
      <c r="C77" s="123">
        <f t="shared" si="0"/>
        <v>0.24469462178638424</v>
      </c>
      <c r="G77" s="98"/>
    </row>
    <row r="78" spans="1:7" x14ac:dyDescent="0.25">
      <c r="A78" s="132">
        <v>234</v>
      </c>
      <c r="B78" s="123">
        <f>Interpolation!K36</f>
        <v>1.3836136955322077E-3</v>
      </c>
      <c r="C78" s="123">
        <f t="shared" si="0"/>
        <v>0.32376560475453658</v>
      </c>
      <c r="G78" s="98"/>
    </row>
    <row r="79" spans="1:7" x14ac:dyDescent="0.25">
      <c r="A79" s="132">
        <v>235</v>
      </c>
      <c r="B79" s="123">
        <f>Interpolation!K37</f>
        <v>1.328416555910537E-3</v>
      </c>
      <c r="C79" s="123">
        <f t="shared" si="0"/>
        <v>0.31217789063897622</v>
      </c>
      <c r="G79" s="98"/>
    </row>
    <row r="80" spans="1:7" x14ac:dyDescent="0.25">
      <c r="A80" s="132">
        <v>236</v>
      </c>
      <c r="B80" s="123">
        <f>Interpolation!K38</f>
        <v>1.1563200361391116E-3</v>
      </c>
      <c r="C80" s="123">
        <f t="shared" si="0"/>
        <v>0.27289152852883036</v>
      </c>
      <c r="G80" s="98"/>
    </row>
    <row r="81" spans="1:7" x14ac:dyDescent="0.25">
      <c r="A81" s="132">
        <v>237</v>
      </c>
      <c r="B81" s="123">
        <f>Interpolation!K39</f>
        <v>1.140094295239581E-3</v>
      </c>
      <c r="C81" s="123">
        <f t="shared" si="0"/>
        <v>0.27020234797178067</v>
      </c>
      <c r="G81" s="98"/>
    </row>
    <row r="82" spans="1:7" x14ac:dyDescent="0.25">
      <c r="A82" s="132">
        <v>238</v>
      </c>
      <c r="B82" s="123">
        <f>Interpolation!K40</f>
        <v>1.4046335615301849E-3</v>
      </c>
      <c r="C82" s="123">
        <f t="shared" si="0"/>
        <v>0.33430278764418403</v>
      </c>
      <c r="G82" s="98"/>
    </row>
    <row r="83" spans="1:7" x14ac:dyDescent="0.25">
      <c r="A83" s="132">
        <v>239</v>
      </c>
      <c r="B83" s="123">
        <f>Interpolation!K41</f>
        <v>1.3011959244114283E-3</v>
      </c>
      <c r="C83" s="123">
        <f t="shared" si="0"/>
        <v>0.31098582593433133</v>
      </c>
      <c r="G83" s="98"/>
    </row>
    <row r="84" spans="1:7" x14ac:dyDescent="0.25">
      <c r="A84" s="132">
        <v>240</v>
      </c>
      <c r="B84" s="123">
        <f>Interpolation!K42</f>
        <v>1.4679601242143041E-3</v>
      </c>
      <c r="C84" s="123">
        <f t="shared" si="0"/>
        <v>0.35231042981143301</v>
      </c>
      <c r="G84" s="98"/>
    </row>
    <row r="85" spans="1:7" x14ac:dyDescent="0.25">
      <c r="A85" s="132">
        <v>241</v>
      </c>
      <c r="B85" s="123">
        <f>Interpolation!K43</f>
        <v>1.5838810616071509E-3</v>
      </c>
      <c r="C85" s="123">
        <f t="shared" si="0"/>
        <v>0.38171533584732337</v>
      </c>
      <c r="G85" s="98"/>
    </row>
    <row r="86" spans="1:7" x14ac:dyDescent="0.25">
      <c r="A86" s="132">
        <v>242</v>
      </c>
      <c r="B86" s="123">
        <f>Interpolation!K44</f>
        <v>1.5535202086032554E-3</v>
      </c>
      <c r="C86" s="123">
        <f t="shared" si="0"/>
        <v>0.37595189048198779</v>
      </c>
      <c r="G86" s="98"/>
    </row>
    <row r="87" spans="1:7" x14ac:dyDescent="0.25">
      <c r="A87" s="132">
        <v>243</v>
      </c>
      <c r="B87" s="123">
        <f>Interpolation!K45</f>
        <v>1.7261371219962547E-3</v>
      </c>
      <c r="C87" s="123">
        <f t="shared" ref="C87:C150" si="1">B87*A87</f>
        <v>0.41945132064508989</v>
      </c>
      <c r="G87" s="98"/>
    </row>
    <row r="88" spans="1:7" x14ac:dyDescent="0.25">
      <c r="A88" s="132">
        <v>244</v>
      </c>
      <c r="B88" s="123">
        <f>Interpolation!K46</f>
        <v>2.1687261159393178E-3</v>
      </c>
      <c r="C88" s="123">
        <f t="shared" si="1"/>
        <v>0.52916917228919358</v>
      </c>
      <c r="G88" s="98"/>
    </row>
    <row r="89" spans="1:7" x14ac:dyDescent="0.25">
      <c r="A89" s="132">
        <v>245</v>
      </c>
      <c r="B89" s="123">
        <f>Interpolation!K47</f>
        <v>2.7367521082669087E-3</v>
      </c>
      <c r="C89" s="123">
        <f t="shared" si="1"/>
        <v>0.67050426652539263</v>
      </c>
      <c r="G89" s="98"/>
    </row>
    <row r="90" spans="1:7" x14ac:dyDescent="0.25">
      <c r="A90" s="132">
        <v>246</v>
      </c>
      <c r="B90" s="123">
        <f>Interpolation!K48</f>
        <v>3.3487711348452118E-3</v>
      </c>
      <c r="C90" s="123">
        <f t="shared" si="1"/>
        <v>0.82379769917192214</v>
      </c>
      <c r="G90" s="98"/>
    </row>
    <row r="91" spans="1:7" x14ac:dyDescent="0.25">
      <c r="A91" s="132">
        <v>247</v>
      </c>
      <c r="B91" s="123">
        <f>Interpolation!K49</f>
        <v>4.1233567208347598E-3</v>
      </c>
      <c r="C91" s="123">
        <f t="shared" si="1"/>
        <v>1.0184691100461858</v>
      </c>
      <c r="G91" s="98"/>
    </row>
    <row r="92" spans="1:7" x14ac:dyDescent="0.25">
      <c r="A92" s="132">
        <v>248</v>
      </c>
      <c r="B92" s="123">
        <f>Interpolation!K50</f>
        <v>5.7770629247192781E-3</v>
      </c>
      <c r="C92" s="123">
        <f t="shared" si="1"/>
        <v>1.432711605330381</v>
      </c>
      <c r="G92" s="98"/>
    </row>
    <row r="93" spans="1:7" x14ac:dyDescent="0.25">
      <c r="A93" s="132">
        <v>249</v>
      </c>
      <c r="B93" s="123">
        <f>Interpolation!K51</f>
        <v>7.1632704248641476E-3</v>
      </c>
      <c r="C93" s="123">
        <f t="shared" si="1"/>
        <v>1.7836543357911727</v>
      </c>
      <c r="G93" s="98"/>
    </row>
    <row r="94" spans="1:7" x14ac:dyDescent="0.25">
      <c r="A94" s="132">
        <v>250</v>
      </c>
      <c r="B94" s="123">
        <f>Interpolation!K52</f>
        <v>1.0400705911830014E-2</v>
      </c>
      <c r="C94" s="123">
        <f t="shared" si="1"/>
        <v>2.6001764779575036</v>
      </c>
      <c r="G94" s="98"/>
    </row>
    <row r="95" spans="1:7" x14ac:dyDescent="0.25">
      <c r="A95" s="132">
        <v>251</v>
      </c>
      <c r="B95" s="123">
        <f>Interpolation!K53</f>
        <v>4.8273811754715769E-2</v>
      </c>
      <c r="C95" s="123">
        <f t="shared" si="1"/>
        <v>12.116726750433658</v>
      </c>
      <c r="G95" s="98"/>
    </row>
    <row r="96" spans="1:7" x14ac:dyDescent="0.25">
      <c r="A96" s="132">
        <v>252</v>
      </c>
      <c r="B96" s="123">
        <f>Interpolation!K54</f>
        <v>0.27606534744027889</v>
      </c>
      <c r="C96" s="123">
        <f t="shared" si="1"/>
        <v>69.568467554950274</v>
      </c>
      <c r="G96" s="98"/>
    </row>
    <row r="97" spans="1:7" x14ac:dyDescent="0.25">
      <c r="A97" s="132">
        <v>253</v>
      </c>
      <c r="B97" s="123">
        <f>Interpolation!K55</f>
        <v>0.90667683693135315</v>
      </c>
      <c r="C97" s="123">
        <f t="shared" si="1"/>
        <v>229.38923974363234</v>
      </c>
      <c r="G97" s="98"/>
    </row>
    <row r="98" spans="1:7" x14ac:dyDescent="0.25">
      <c r="A98" s="132">
        <v>254</v>
      </c>
      <c r="B98" s="123">
        <f>Interpolation!K56</f>
        <v>1</v>
      </c>
      <c r="C98" s="123">
        <f t="shared" si="1"/>
        <v>254</v>
      </c>
      <c r="G98" s="98"/>
    </row>
    <row r="99" spans="1:7" x14ac:dyDescent="0.25">
      <c r="A99" s="132">
        <v>255</v>
      </c>
      <c r="B99" s="123">
        <f>Interpolation!K57</f>
        <v>0.1057286654076097</v>
      </c>
      <c r="C99" s="123">
        <f t="shared" si="1"/>
        <v>26.960809678940471</v>
      </c>
      <c r="G99" s="98"/>
    </row>
    <row r="100" spans="1:7" x14ac:dyDescent="0.25">
      <c r="A100" s="132">
        <v>256</v>
      </c>
      <c r="B100" s="123">
        <f>Interpolation!K58</f>
        <v>1.8787441297799679E-2</v>
      </c>
      <c r="C100" s="123">
        <f t="shared" si="1"/>
        <v>4.8095849722367179</v>
      </c>
      <c r="G100" s="98"/>
    </row>
    <row r="101" spans="1:7" x14ac:dyDescent="0.25">
      <c r="A101" s="132">
        <v>257</v>
      </c>
      <c r="B101" s="123">
        <f>Interpolation!K59</f>
        <v>1.3202062507139522E-2</v>
      </c>
      <c r="C101" s="123">
        <f t="shared" si="1"/>
        <v>3.3929300643348572</v>
      </c>
      <c r="G101" s="98"/>
    </row>
    <row r="102" spans="1:7" x14ac:dyDescent="0.25">
      <c r="A102" s="132">
        <v>258</v>
      </c>
      <c r="B102" s="123">
        <f>Interpolation!K60</f>
        <v>1.0759519015691924E-2</v>
      </c>
      <c r="C102" s="123">
        <f t="shared" si="1"/>
        <v>2.7759559060485164</v>
      </c>
      <c r="G102" s="98"/>
    </row>
    <row r="103" spans="1:7" x14ac:dyDescent="0.25">
      <c r="A103" s="132">
        <v>259</v>
      </c>
      <c r="B103" s="123">
        <f>Interpolation!K61</f>
        <v>9.2456095967831092E-3</v>
      </c>
      <c r="C103" s="123">
        <f t="shared" si="1"/>
        <v>2.3946128855668252</v>
      </c>
      <c r="G103" s="98"/>
    </row>
    <row r="104" spans="1:7" x14ac:dyDescent="0.25">
      <c r="A104" s="132">
        <v>260</v>
      </c>
      <c r="B104" s="123">
        <f>Interpolation!K62</f>
        <v>8.167148096869338E-3</v>
      </c>
      <c r="C104" s="123">
        <f t="shared" si="1"/>
        <v>2.123458505186028</v>
      </c>
      <c r="G104" s="98"/>
    </row>
    <row r="105" spans="1:7" x14ac:dyDescent="0.25">
      <c r="A105" s="132">
        <v>261</v>
      </c>
      <c r="B105" s="123">
        <f>Interpolation!K63</f>
        <v>7.6304696898013341E-3</v>
      </c>
      <c r="C105" s="123">
        <f t="shared" si="1"/>
        <v>1.9915525890381482</v>
      </c>
      <c r="G105" s="98"/>
    </row>
    <row r="106" spans="1:7" x14ac:dyDescent="0.25">
      <c r="A106" s="132">
        <v>262</v>
      </c>
      <c r="B106" s="123">
        <f>Interpolation!K64</f>
        <v>7.3063335231347872E-3</v>
      </c>
      <c r="C106" s="123">
        <f t="shared" si="1"/>
        <v>1.9142593830613142</v>
      </c>
      <c r="G106" s="98"/>
    </row>
    <row r="107" spans="1:7" x14ac:dyDescent="0.25">
      <c r="A107" s="132">
        <v>263</v>
      </c>
      <c r="B107" s="123">
        <f>Interpolation!K65</f>
        <v>7.2791700273552367E-3</v>
      </c>
      <c r="C107" s="123">
        <f t="shared" si="1"/>
        <v>1.9144217171944273</v>
      </c>
      <c r="G107" s="98"/>
    </row>
    <row r="108" spans="1:7" x14ac:dyDescent="0.25">
      <c r="A108" s="132">
        <v>264</v>
      </c>
      <c r="B108" s="123">
        <f>Interpolation!K66</f>
        <v>7.6346129643632549E-3</v>
      </c>
      <c r="C108" s="123">
        <f t="shared" si="1"/>
        <v>2.0155378225918992</v>
      </c>
      <c r="G108" s="98"/>
    </row>
    <row r="109" spans="1:7" x14ac:dyDescent="0.25">
      <c r="A109" s="132">
        <v>265</v>
      </c>
      <c r="B109" s="123">
        <f>Interpolation!K67</f>
        <v>7.4516531588674174E-3</v>
      </c>
      <c r="C109" s="123">
        <f t="shared" si="1"/>
        <v>1.9746880870998655</v>
      </c>
      <c r="G109" s="98"/>
    </row>
    <row r="110" spans="1:7" x14ac:dyDescent="0.25">
      <c r="A110" s="132">
        <v>266</v>
      </c>
      <c r="B110" s="123">
        <f>Interpolation!K68</f>
        <v>4.8979831213962471E-3</v>
      </c>
      <c r="C110" s="123">
        <f t="shared" si="1"/>
        <v>1.3028635102914017</v>
      </c>
      <c r="G110" s="98"/>
    </row>
    <row r="111" spans="1:7" x14ac:dyDescent="0.25">
      <c r="A111" s="132">
        <v>267</v>
      </c>
      <c r="B111" s="123">
        <f>Interpolation!K69</f>
        <v>3.4172142358946064E-3</v>
      </c>
      <c r="C111" s="123">
        <f t="shared" si="1"/>
        <v>0.91239620098385987</v>
      </c>
      <c r="G111" s="98"/>
    </row>
    <row r="112" spans="1:7" x14ac:dyDescent="0.25">
      <c r="A112" s="132">
        <v>268</v>
      </c>
      <c r="B112" s="123">
        <f>Interpolation!K70</f>
        <v>3.1786880578979328E-3</v>
      </c>
      <c r="C112" s="123">
        <f t="shared" si="1"/>
        <v>0.85188839951664597</v>
      </c>
      <c r="G112" s="98"/>
    </row>
    <row r="113" spans="1:7" x14ac:dyDescent="0.25">
      <c r="A113" s="132">
        <v>269</v>
      </c>
      <c r="B113" s="123">
        <f>Interpolation!K71</f>
        <v>3.0099494326563951E-3</v>
      </c>
      <c r="C113" s="123">
        <f t="shared" si="1"/>
        <v>0.80967639738457031</v>
      </c>
      <c r="G113" s="98"/>
    </row>
    <row r="114" spans="1:7" x14ac:dyDescent="0.25">
      <c r="A114" s="132">
        <v>270</v>
      </c>
      <c r="B114" s="123">
        <f>Interpolation!K72</f>
        <v>2.9572023573896794E-3</v>
      </c>
      <c r="C114" s="123">
        <f t="shared" si="1"/>
        <v>0.79844463649521347</v>
      </c>
      <c r="G114" s="98"/>
    </row>
    <row r="115" spans="1:7" x14ac:dyDescent="0.25">
      <c r="A115" s="132">
        <v>271</v>
      </c>
      <c r="B115" s="123">
        <f>Interpolation!K73</f>
        <v>2.2685525576434454E-3</v>
      </c>
      <c r="C115" s="123">
        <f t="shared" si="1"/>
        <v>0.61477774312137368</v>
      </c>
      <c r="G115" s="98"/>
    </row>
    <row r="116" spans="1:7" x14ac:dyDescent="0.25">
      <c r="A116" s="132">
        <v>272</v>
      </c>
      <c r="B116" s="123">
        <f>Interpolation!K74</f>
        <v>1.2310696905875431E-3</v>
      </c>
      <c r="C116" s="123">
        <f t="shared" si="1"/>
        <v>0.33485095583981173</v>
      </c>
      <c r="G116" s="98"/>
    </row>
    <row r="117" spans="1:7" x14ac:dyDescent="0.25">
      <c r="A117" s="132">
        <v>273</v>
      </c>
      <c r="B117" s="123">
        <f>Interpolation!K75</f>
        <v>1.0628240725532503E-3</v>
      </c>
      <c r="C117" s="123">
        <f t="shared" si="1"/>
        <v>0.29015097180703731</v>
      </c>
      <c r="G117" s="98"/>
    </row>
    <row r="118" spans="1:7" x14ac:dyDescent="0.25">
      <c r="A118" s="132">
        <v>274</v>
      </c>
      <c r="B118" s="123">
        <f>Interpolation!K76</f>
        <v>1.0293823146093151E-3</v>
      </c>
      <c r="C118" s="123">
        <f t="shared" si="1"/>
        <v>0.28205075420295234</v>
      </c>
      <c r="G118" s="98"/>
    </row>
    <row r="119" spans="1:7" x14ac:dyDescent="0.25">
      <c r="A119" s="132">
        <v>275</v>
      </c>
      <c r="B119" s="123">
        <f>Interpolation!K77</f>
        <v>1.363390182340319E-3</v>
      </c>
      <c r="C119" s="123">
        <f t="shared" si="1"/>
        <v>0.37493230014358769</v>
      </c>
      <c r="G119" s="98"/>
    </row>
    <row r="120" spans="1:7" x14ac:dyDescent="0.25">
      <c r="A120" s="132">
        <v>276</v>
      </c>
      <c r="B120" s="123">
        <f>Interpolation!K78</f>
        <v>1.0871933088875344E-3</v>
      </c>
      <c r="C120" s="123">
        <f t="shared" si="1"/>
        <v>0.30006535325295952</v>
      </c>
      <c r="G120" s="98"/>
    </row>
    <row r="121" spans="1:7" x14ac:dyDescent="0.25">
      <c r="A121" s="132">
        <v>277</v>
      </c>
      <c r="B121" s="123">
        <f>Interpolation!K79</f>
        <v>8.0774686752944273E-4</v>
      </c>
      <c r="C121" s="123">
        <f t="shared" si="1"/>
        <v>0.22374588230565565</v>
      </c>
      <c r="G121" s="98"/>
    </row>
    <row r="122" spans="1:7" x14ac:dyDescent="0.25">
      <c r="A122" s="132">
        <v>278</v>
      </c>
      <c r="B122" s="123">
        <f>Interpolation!K80</f>
        <v>6.6459463070303701E-4</v>
      </c>
      <c r="C122" s="123">
        <f t="shared" si="1"/>
        <v>0.18475730733544429</v>
      </c>
      <c r="G122" s="98"/>
    </row>
    <row r="123" spans="1:7" x14ac:dyDescent="0.25">
      <c r="A123" s="132">
        <v>279</v>
      </c>
      <c r="B123" s="123">
        <f>Interpolation!K81</f>
        <v>6.5468834787352919E-4</v>
      </c>
      <c r="C123" s="123">
        <f t="shared" si="1"/>
        <v>0.18265804905671465</v>
      </c>
      <c r="G123" s="98"/>
    </row>
    <row r="124" spans="1:7" x14ac:dyDescent="0.25">
      <c r="A124" s="132">
        <v>280</v>
      </c>
      <c r="B124" s="123">
        <f>Interpolation!K82</f>
        <v>1.081167068676538E-3</v>
      </c>
      <c r="C124" s="123">
        <f t="shared" si="1"/>
        <v>0.30272677922943064</v>
      </c>
      <c r="G124" s="98"/>
    </row>
    <row r="125" spans="1:7" x14ac:dyDescent="0.25">
      <c r="A125" s="132">
        <v>281</v>
      </c>
      <c r="B125" s="123">
        <f>Interpolation!K83</f>
        <v>9.4815123361518118E-4</v>
      </c>
      <c r="C125" s="123">
        <f t="shared" si="1"/>
        <v>0.26643049664586593</v>
      </c>
      <c r="G125" s="98"/>
    </row>
    <row r="126" spans="1:7" x14ac:dyDescent="0.25">
      <c r="A126" s="132">
        <v>282</v>
      </c>
      <c r="B126" s="123">
        <f>Interpolation!K84</f>
        <v>6.1182109525878699E-4</v>
      </c>
      <c r="C126" s="123">
        <f t="shared" si="1"/>
        <v>0.17253354886297792</v>
      </c>
      <c r="G126" s="98"/>
    </row>
    <row r="127" spans="1:7" x14ac:dyDescent="0.25">
      <c r="A127" s="132">
        <v>283</v>
      </c>
      <c r="B127" s="123">
        <f>Interpolation!K85</f>
        <v>4.6870812530635467E-4</v>
      </c>
      <c r="C127" s="123">
        <f t="shared" si="1"/>
        <v>0.13264439946169837</v>
      </c>
      <c r="G127" s="98"/>
    </row>
    <row r="128" spans="1:7" x14ac:dyDescent="0.25">
      <c r="A128" s="132">
        <v>284</v>
      </c>
      <c r="B128" s="123">
        <f>Interpolation!K86</f>
        <v>4.2416053530754485E-4</v>
      </c>
      <c r="C128" s="123">
        <f t="shared" si="1"/>
        <v>0.12046159202734273</v>
      </c>
      <c r="G128" s="98"/>
    </row>
    <row r="129" spans="1:7" x14ac:dyDescent="0.25">
      <c r="A129" s="132">
        <v>285</v>
      </c>
      <c r="B129" s="123">
        <f>Interpolation!K87</f>
        <v>4.1774898309022149E-4</v>
      </c>
      <c r="C129" s="123">
        <f t="shared" si="1"/>
        <v>0.11905846018071313</v>
      </c>
      <c r="G129" s="98"/>
    </row>
    <row r="130" spans="1:7" x14ac:dyDescent="0.25">
      <c r="A130" s="132">
        <v>286</v>
      </c>
      <c r="B130" s="123">
        <f>Interpolation!K88</f>
        <v>4.4182684582702705E-4</v>
      </c>
      <c r="C130" s="123">
        <f t="shared" si="1"/>
        <v>0.12636247790652974</v>
      </c>
      <c r="G130" s="98"/>
    </row>
    <row r="131" spans="1:7" x14ac:dyDescent="0.25">
      <c r="A131" s="132">
        <v>287</v>
      </c>
      <c r="B131" s="123">
        <f>Interpolation!K89</f>
        <v>3.5598300525273296E-4</v>
      </c>
      <c r="C131" s="123">
        <f t="shared" si="1"/>
        <v>0.10216712250753436</v>
      </c>
      <c r="G131" s="98"/>
    </row>
    <row r="132" spans="1:7" x14ac:dyDescent="0.25">
      <c r="A132" s="132">
        <v>288</v>
      </c>
      <c r="B132" s="123">
        <f>Interpolation!K90</f>
        <v>7.0879956769201371E-4</v>
      </c>
      <c r="C132" s="123">
        <f t="shared" si="1"/>
        <v>0.20413427549529994</v>
      </c>
      <c r="G132" s="98"/>
    </row>
    <row r="133" spans="1:7" x14ac:dyDescent="0.25">
      <c r="A133" s="132">
        <v>289</v>
      </c>
      <c r="B133" s="123">
        <f>Interpolation!K91</f>
        <v>1.5118257016722189E-3</v>
      </c>
      <c r="C133" s="123">
        <f t="shared" si="1"/>
        <v>0.43691762778327126</v>
      </c>
      <c r="G133" s="98"/>
    </row>
    <row r="134" spans="1:7" x14ac:dyDescent="0.25">
      <c r="A134" s="132">
        <v>290</v>
      </c>
      <c r="B134" s="123">
        <f>Interpolation!K92</f>
        <v>7.9335705902761761E-4</v>
      </c>
      <c r="C134" s="123">
        <f t="shared" si="1"/>
        <v>0.23007354711800909</v>
      </c>
      <c r="G134" s="98"/>
    </row>
    <row r="135" spans="1:7" x14ac:dyDescent="0.25">
      <c r="A135" s="132">
        <v>291</v>
      </c>
      <c r="B135" s="123">
        <f>Interpolation!K93</f>
        <v>3.4247669206684289E-4</v>
      </c>
      <c r="C135" s="123">
        <f t="shared" si="1"/>
        <v>9.9660717391451284E-2</v>
      </c>
      <c r="G135" s="98"/>
    </row>
    <row r="136" spans="1:7" x14ac:dyDescent="0.25">
      <c r="A136" s="132">
        <v>292</v>
      </c>
      <c r="B136" s="123">
        <f>Interpolation!K94</f>
        <v>4.7913308597194589E-4</v>
      </c>
      <c r="C136" s="123">
        <f t="shared" si="1"/>
        <v>0.13990686110380821</v>
      </c>
      <c r="G136" s="98"/>
    </row>
    <row r="137" spans="1:7" x14ac:dyDescent="0.25">
      <c r="A137" s="132">
        <v>293</v>
      </c>
      <c r="B137" s="123">
        <f>Interpolation!K95</f>
        <v>4.253397959773602E-4</v>
      </c>
      <c r="C137" s="123">
        <f t="shared" si="1"/>
        <v>0.12462456022136653</v>
      </c>
      <c r="G137" s="98"/>
    </row>
    <row r="138" spans="1:7" x14ac:dyDescent="0.25">
      <c r="A138" s="132">
        <v>294</v>
      </c>
      <c r="B138" s="123">
        <f>Interpolation!K96</f>
        <v>3.0768222186310421E-4</v>
      </c>
      <c r="C138" s="123">
        <f t="shared" si="1"/>
        <v>9.0458573227752637E-2</v>
      </c>
      <c r="G138" s="98"/>
    </row>
    <row r="139" spans="1:7" x14ac:dyDescent="0.25">
      <c r="A139" s="132">
        <v>295</v>
      </c>
      <c r="B139" s="123">
        <f>Interpolation!K97</f>
        <v>7.9425894248198183E-4</v>
      </c>
      <c r="C139" s="123">
        <f t="shared" si="1"/>
        <v>0.23430638803218465</v>
      </c>
      <c r="G139" s="98"/>
    </row>
    <row r="140" spans="1:7" x14ac:dyDescent="0.25">
      <c r="A140" s="132">
        <v>296</v>
      </c>
      <c r="B140" s="123">
        <f>Interpolation!K98</f>
        <v>3.5534840058644318E-3</v>
      </c>
      <c r="C140" s="123">
        <f t="shared" si="1"/>
        <v>1.0518312657358717</v>
      </c>
      <c r="G140" s="98"/>
    </row>
    <row r="141" spans="1:7" x14ac:dyDescent="0.25">
      <c r="A141" s="132">
        <v>297</v>
      </c>
      <c r="B141" s="123">
        <f>Interpolation!K99</f>
        <v>3.2764398575973442E-3</v>
      </c>
      <c r="C141" s="123">
        <f t="shared" si="1"/>
        <v>0.97310263770641126</v>
      </c>
      <c r="G141" s="98"/>
    </row>
    <row r="142" spans="1:7" x14ac:dyDescent="0.25">
      <c r="A142" s="132">
        <v>298</v>
      </c>
      <c r="B142" s="123">
        <f>Interpolation!K100</f>
        <v>3.5464518049655992E-4</v>
      </c>
      <c r="C142" s="123">
        <f t="shared" si="1"/>
        <v>0.10568426378797485</v>
      </c>
      <c r="G142" s="98"/>
    </row>
    <row r="143" spans="1:7" x14ac:dyDescent="0.25">
      <c r="A143" s="132">
        <v>299</v>
      </c>
      <c r="B143" s="123">
        <f>Interpolation!K101</f>
        <v>1.7526957526815888E-4</v>
      </c>
      <c r="C143" s="123">
        <f t="shared" si="1"/>
        <v>5.2405603005179505E-2</v>
      </c>
      <c r="G143" s="98"/>
    </row>
    <row r="144" spans="1:7" x14ac:dyDescent="0.25">
      <c r="A144" s="132">
        <v>300</v>
      </c>
      <c r="B144" s="123">
        <f>Interpolation!K102</f>
        <v>2.3377074048518815E-4</v>
      </c>
      <c r="C144" s="123">
        <f t="shared" si="1"/>
        <v>7.0131222145556449E-2</v>
      </c>
      <c r="G144" s="98"/>
    </row>
    <row r="145" spans="1:7" x14ac:dyDescent="0.25">
      <c r="A145" s="132">
        <v>301</v>
      </c>
      <c r="B145" s="123">
        <f>Interpolation!K103</f>
        <v>1.3107273262520295E-3</v>
      </c>
      <c r="C145" s="123">
        <f t="shared" si="1"/>
        <v>0.39452892520186089</v>
      </c>
      <c r="G145" s="98"/>
    </row>
    <row r="146" spans="1:7" x14ac:dyDescent="0.25">
      <c r="A146" s="132">
        <v>302</v>
      </c>
      <c r="B146" s="123">
        <f>Interpolation!K104</f>
        <v>2.813958946768468E-3</v>
      </c>
      <c r="C146" s="123">
        <f t="shared" si="1"/>
        <v>0.84981560192407735</v>
      </c>
      <c r="G146" s="98"/>
    </row>
    <row r="147" spans="1:7" x14ac:dyDescent="0.25">
      <c r="A147" s="132">
        <v>303</v>
      </c>
      <c r="B147" s="123">
        <f>Interpolation!K105</f>
        <v>9.2139118997260636E-4</v>
      </c>
      <c r="C147" s="123">
        <f t="shared" si="1"/>
        <v>0.27918153056169975</v>
      </c>
      <c r="G147" s="98"/>
    </row>
    <row r="148" spans="1:7" x14ac:dyDescent="0.25">
      <c r="A148" s="132">
        <v>304</v>
      </c>
      <c r="B148" s="123">
        <f>Interpolation!K106</f>
        <v>1.9589436157220206E-4</v>
      </c>
      <c r="C148" s="123">
        <f t="shared" si="1"/>
        <v>5.9551885917949424E-2</v>
      </c>
      <c r="G148" s="98"/>
    </row>
    <row r="149" spans="1:7" x14ac:dyDescent="0.25">
      <c r="A149" s="132">
        <v>305</v>
      </c>
      <c r="B149" s="123">
        <f>Interpolation!K107</f>
        <v>2.0656749518649611E-4</v>
      </c>
      <c r="C149" s="123">
        <f t="shared" si="1"/>
        <v>6.3003086031881317E-2</v>
      </c>
      <c r="G149" s="98"/>
    </row>
    <row r="150" spans="1:7" x14ac:dyDescent="0.25">
      <c r="A150" s="132">
        <v>306</v>
      </c>
      <c r="B150" s="123">
        <f>Interpolation!K108</f>
        <v>1.7701675333761161E-4</v>
      </c>
      <c r="C150" s="123">
        <f t="shared" si="1"/>
        <v>5.4167126521309152E-2</v>
      </c>
      <c r="G150" s="98"/>
    </row>
    <row r="151" spans="1:7" x14ac:dyDescent="0.25">
      <c r="A151" s="132">
        <v>307</v>
      </c>
      <c r="B151" s="123">
        <f>Interpolation!K109</f>
        <v>1.9584687092102351E-4</v>
      </c>
      <c r="C151" s="123">
        <f t="shared" ref="C151:C214" si="2">B151*A151</f>
        <v>6.012498937275422E-2</v>
      </c>
      <c r="G151" s="98"/>
    </row>
    <row r="152" spans="1:7" x14ac:dyDescent="0.25">
      <c r="A152" s="132">
        <v>308</v>
      </c>
      <c r="B152" s="123">
        <f>Interpolation!K110</f>
        <v>1.9417943681605975E-4</v>
      </c>
      <c r="C152" s="123">
        <f t="shared" si="2"/>
        <v>5.9807266539346406E-2</v>
      </c>
      <c r="G152" s="98"/>
    </row>
    <row r="153" spans="1:7" x14ac:dyDescent="0.25">
      <c r="A153" s="132">
        <v>309</v>
      </c>
      <c r="B153" s="123">
        <f>Interpolation!K111</f>
        <v>2.13199615988633E-4</v>
      </c>
      <c r="C153" s="123">
        <f t="shared" si="2"/>
        <v>6.5878681340487591E-2</v>
      </c>
      <c r="G153" s="98"/>
    </row>
    <row r="154" spans="1:7" x14ac:dyDescent="0.25">
      <c r="A154" s="132">
        <v>310</v>
      </c>
      <c r="B154" s="123">
        <f>Interpolation!K112</f>
        <v>2.353707035667653E-4</v>
      </c>
      <c r="C154" s="123">
        <f t="shared" si="2"/>
        <v>7.2964918105697246E-2</v>
      </c>
      <c r="G154" s="98"/>
    </row>
    <row r="155" spans="1:7" x14ac:dyDescent="0.25">
      <c r="A155" s="132">
        <v>311</v>
      </c>
      <c r="B155" s="123">
        <f>Interpolation!K113</f>
        <v>1.8813638287447588E-3</v>
      </c>
      <c r="C155" s="123">
        <f t="shared" si="2"/>
        <v>0.58510415073961997</v>
      </c>
      <c r="G155" s="98"/>
    </row>
    <row r="156" spans="1:7" x14ac:dyDescent="0.25">
      <c r="A156" s="132">
        <v>312</v>
      </c>
      <c r="B156" s="123">
        <f>Interpolation!K114</f>
        <v>1.4269531011995722E-2</v>
      </c>
      <c r="C156" s="123">
        <f t="shared" si="2"/>
        <v>4.452093675742665</v>
      </c>
      <c r="G156" s="98"/>
    </row>
    <row r="157" spans="1:7" x14ac:dyDescent="0.25">
      <c r="A157" s="132">
        <v>313</v>
      </c>
      <c r="B157" s="123">
        <f>Interpolation!K115</f>
        <v>1.7969647769601738E-2</v>
      </c>
      <c r="C157" s="123">
        <f t="shared" si="2"/>
        <v>5.6244997518853443</v>
      </c>
      <c r="G157" s="98"/>
    </row>
    <row r="158" spans="1:7" x14ac:dyDescent="0.25">
      <c r="A158" s="132">
        <v>314</v>
      </c>
      <c r="B158" s="123">
        <f>Interpolation!K116</f>
        <v>2.96599195090296E-3</v>
      </c>
      <c r="C158" s="123">
        <f t="shared" si="2"/>
        <v>0.93132147258352938</v>
      </c>
      <c r="G158" s="98"/>
    </row>
    <row r="159" spans="1:7" x14ac:dyDescent="0.25">
      <c r="A159" s="132">
        <v>315</v>
      </c>
      <c r="B159" s="123">
        <f>Interpolation!K117</f>
        <v>2.4039330502035128E-4</v>
      </c>
      <c r="C159" s="123">
        <f t="shared" si="2"/>
        <v>7.5723891081410657E-2</v>
      </c>
      <c r="G159" s="98"/>
    </row>
    <row r="160" spans="1:7" x14ac:dyDescent="0.25">
      <c r="A160" s="132">
        <v>316</v>
      </c>
      <c r="B160" s="123">
        <f>Interpolation!K118</f>
        <v>1.7633798119213271E-4</v>
      </c>
      <c r="C160" s="123">
        <f t="shared" si="2"/>
        <v>5.5722802056713934E-2</v>
      </c>
      <c r="G160" s="98"/>
    </row>
    <row r="161" spans="1:7" x14ac:dyDescent="0.25">
      <c r="A161" s="132">
        <v>317</v>
      </c>
      <c r="B161" s="123">
        <f>Interpolation!K119</f>
        <v>1.7593295698020066E-4</v>
      </c>
      <c r="C161" s="123">
        <f t="shared" si="2"/>
        <v>5.5770747362723611E-2</v>
      </c>
      <c r="G161" s="98"/>
    </row>
    <row r="162" spans="1:7" x14ac:dyDescent="0.25">
      <c r="A162" s="132">
        <v>318</v>
      </c>
      <c r="B162" s="123">
        <f>Interpolation!K120</f>
        <v>2.0543983963406808E-4</v>
      </c>
      <c r="C162" s="123">
        <f t="shared" si="2"/>
        <v>6.5329869003633648E-2</v>
      </c>
      <c r="G162" s="98"/>
    </row>
    <row r="163" spans="1:7" x14ac:dyDescent="0.25">
      <c r="A163" s="132">
        <v>319</v>
      </c>
      <c r="B163" s="123">
        <f>Interpolation!K121</f>
        <v>1.7242226788174631E-4</v>
      </c>
      <c r="C163" s="123">
        <f t="shared" si="2"/>
        <v>5.5002703454277074E-2</v>
      </c>
      <c r="G163" s="98"/>
    </row>
    <row r="164" spans="1:7" x14ac:dyDescent="0.25">
      <c r="A164" s="132">
        <v>320</v>
      </c>
      <c r="B164" s="123">
        <f>Interpolation!K122</f>
        <v>1.6338121512747092E-4</v>
      </c>
      <c r="C164" s="123">
        <f t="shared" si="2"/>
        <v>5.2281988840790695E-2</v>
      </c>
      <c r="G164" s="98"/>
    </row>
    <row r="165" spans="1:7" x14ac:dyDescent="0.25">
      <c r="A165" s="132">
        <v>321</v>
      </c>
      <c r="B165" s="123">
        <f>Interpolation!K123</f>
        <v>1.7654323047866594E-4</v>
      </c>
      <c r="C165" s="123">
        <f t="shared" si="2"/>
        <v>5.6670376983651766E-2</v>
      </c>
      <c r="G165" s="98"/>
    </row>
    <row r="166" spans="1:7" x14ac:dyDescent="0.25">
      <c r="A166" s="132">
        <v>322</v>
      </c>
      <c r="B166" s="123">
        <f>Interpolation!K124</f>
        <v>1.7822663671172184E-4</v>
      </c>
      <c r="C166" s="123">
        <f t="shared" si="2"/>
        <v>5.7388977021174431E-2</v>
      </c>
      <c r="G166" s="98"/>
    </row>
    <row r="167" spans="1:7" x14ac:dyDescent="0.25">
      <c r="A167" s="132">
        <v>323</v>
      </c>
      <c r="B167" s="123">
        <f>Interpolation!K125</f>
        <v>1.691960075547163E-4</v>
      </c>
      <c r="C167" s="123">
        <f t="shared" si="2"/>
        <v>5.4650310440173364E-2</v>
      </c>
      <c r="G167" s="98"/>
    </row>
    <row r="168" spans="1:7" x14ac:dyDescent="0.25">
      <c r="A168" s="132">
        <v>324</v>
      </c>
      <c r="B168" s="123">
        <f>Interpolation!K126</f>
        <v>1.0290398861144325E-4</v>
      </c>
      <c r="C168" s="123">
        <f t="shared" si="2"/>
        <v>3.3340892310107617E-2</v>
      </c>
      <c r="G168" s="98"/>
    </row>
    <row r="169" spans="1:7" x14ac:dyDescent="0.25">
      <c r="A169" s="132">
        <v>325</v>
      </c>
      <c r="B169" s="123">
        <f>Interpolation!K127</f>
        <v>1.1104772539108799E-4</v>
      </c>
      <c r="C169" s="123">
        <f t="shared" si="2"/>
        <v>3.6090510752103594E-2</v>
      </c>
      <c r="G169" s="98"/>
    </row>
    <row r="170" spans="1:7" x14ac:dyDescent="0.25">
      <c r="A170" s="132">
        <v>326</v>
      </c>
      <c r="B170" s="123">
        <f>Interpolation!K128</f>
        <v>1.2205958300017967E-4</v>
      </c>
      <c r="C170" s="123">
        <f t="shared" si="2"/>
        <v>3.9791424058058571E-2</v>
      </c>
      <c r="G170" s="98"/>
    </row>
    <row r="171" spans="1:7" x14ac:dyDescent="0.25">
      <c r="A171" s="132">
        <v>327</v>
      </c>
      <c r="B171" s="123">
        <f>Interpolation!K129</f>
        <v>1.3666897268267854E-4</v>
      </c>
      <c r="C171" s="123">
        <f t="shared" si="2"/>
        <v>4.4690754067235883E-2</v>
      </c>
      <c r="G171" s="98"/>
    </row>
    <row r="172" spans="1:7" x14ac:dyDescent="0.25">
      <c r="A172" s="132">
        <v>328</v>
      </c>
      <c r="B172" s="123">
        <f>Interpolation!K130</f>
        <v>1.3287916085023219E-4</v>
      </c>
      <c r="C172" s="123">
        <f t="shared" si="2"/>
        <v>4.3584364758876157E-2</v>
      </c>
      <c r="G172" s="98"/>
    </row>
    <row r="173" spans="1:7" x14ac:dyDescent="0.25">
      <c r="A173" s="132">
        <v>329</v>
      </c>
      <c r="B173" s="123">
        <f>Interpolation!K131</f>
        <v>6.7644458735319985E-5</v>
      </c>
      <c r="C173" s="123">
        <f t="shared" si="2"/>
        <v>2.2255026923920274E-2</v>
      </c>
      <c r="G173" s="98"/>
    </row>
    <row r="174" spans="1:7" x14ac:dyDescent="0.25">
      <c r="A174" s="132">
        <v>330</v>
      </c>
      <c r="B174" s="123">
        <f>Interpolation!K132</f>
        <v>8.8699771338724865E-5</v>
      </c>
      <c r="C174" s="123">
        <f t="shared" si="2"/>
        <v>2.9270924541779205E-2</v>
      </c>
      <c r="G174" s="98"/>
    </row>
    <row r="175" spans="1:7" x14ac:dyDescent="0.25">
      <c r="A175" s="132">
        <v>331</v>
      </c>
      <c r="B175" s="123">
        <f>Interpolation!K133</f>
        <v>1.047478414615039E-4</v>
      </c>
      <c r="C175" s="123">
        <f t="shared" si="2"/>
        <v>3.467153552375779E-2</v>
      </c>
      <c r="G175" s="98"/>
    </row>
    <row r="176" spans="1:7" x14ac:dyDescent="0.25">
      <c r="A176" s="132">
        <v>332</v>
      </c>
      <c r="B176" s="123">
        <f>Interpolation!K134</f>
        <v>9.8582196065829559E-5</v>
      </c>
      <c r="C176" s="123">
        <f t="shared" si="2"/>
        <v>3.2729289093855411E-2</v>
      </c>
      <c r="G176" s="98"/>
    </row>
    <row r="177" spans="1:7" x14ac:dyDescent="0.25">
      <c r="A177" s="132">
        <v>333</v>
      </c>
      <c r="B177" s="123">
        <f>Interpolation!K135</f>
        <v>6.3765021611354147E-4</v>
      </c>
      <c r="C177" s="123">
        <f t="shared" si="2"/>
        <v>0.21233752196580932</v>
      </c>
      <c r="G177" s="98"/>
    </row>
    <row r="178" spans="1:7" x14ac:dyDescent="0.25">
      <c r="A178" s="132">
        <v>334</v>
      </c>
      <c r="B178" s="123">
        <f>Interpolation!K136</f>
        <v>1.319559613864452E-3</v>
      </c>
      <c r="C178" s="123">
        <f t="shared" si="2"/>
        <v>0.44073291103072698</v>
      </c>
      <c r="G178" s="98"/>
    </row>
    <row r="179" spans="1:7" x14ac:dyDescent="0.25">
      <c r="A179" s="132">
        <v>335</v>
      </c>
      <c r="B179" s="123">
        <f>Interpolation!K137</f>
        <v>2.9356597705288285E-4</v>
      </c>
      <c r="C179" s="123">
        <f t="shared" si="2"/>
        <v>9.8344602312715759E-2</v>
      </c>
      <c r="G179" s="98"/>
    </row>
    <row r="180" spans="1:7" x14ac:dyDescent="0.25">
      <c r="A180" s="132">
        <v>336</v>
      </c>
      <c r="B180" s="123">
        <f>Interpolation!K138</f>
        <v>6.3809746302634734E-5</v>
      </c>
      <c r="C180" s="123">
        <f t="shared" si="2"/>
        <v>2.1440074757685272E-2</v>
      </c>
      <c r="G180" s="98"/>
    </row>
    <row r="181" spans="1:7" x14ac:dyDescent="0.25">
      <c r="A181" s="132">
        <v>337</v>
      </c>
      <c r="B181" s="123">
        <f>Interpolation!K139</f>
        <v>5.7429755861566624E-5</v>
      </c>
      <c r="C181" s="123">
        <f t="shared" si="2"/>
        <v>1.9353827725347952E-2</v>
      </c>
      <c r="G181" s="98"/>
    </row>
    <row r="182" spans="1:7" x14ac:dyDescent="0.25">
      <c r="A182" s="132">
        <v>338</v>
      </c>
      <c r="B182" s="123">
        <f>Interpolation!K140</f>
        <v>8.6171373211770609E-5</v>
      </c>
      <c r="C182" s="123">
        <f t="shared" si="2"/>
        <v>2.9125924145578467E-2</v>
      </c>
      <c r="G182" s="98"/>
    </row>
    <row r="183" spans="1:7" x14ac:dyDescent="0.25">
      <c r="A183" s="132">
        <v>339</v>
      </c>
      <c r="B183" s="123">
        <f>Interpolation!K141</f>
        <v>9.8039892193710066E-5</v>
      </c>
      <c r="C183" s="123">
        <f t="shared" si="2"/>
        <v>3.323552345366771E-2</v>
      </c>
      <c r="G183" s="98"/>
    </row>
    <row r="184" spans="1:7" x14ac:dyDescent="0.25">
      <c r="A184" s="132">
        <v>340</v>
      </c>
      <c r="B184" s="123">
        <f>Interpolation!K142</f>
        <v>9.0643999853664238E-5</v>
      </c>
      <c r="C184" s="123">
        <f t="shared" si="2"/>
        <v>3.081895995024584E-2</v>
      </c>
      <c r="G184" s="98"/>
    </row>
    <row r="185" spans="1:7" x14ac:dyDescent="0.25">
      <c r="A185" s="132">
        <v>341</v>
      </c>
      <c r="B185" s="123">
        <f>Interpolation!K143</f>
        <v>1.1303947602931829E-4</v>
      </c>
      <c r="C185" s="123">
        <f t="shared" si="2"/>
        <v>3.8546461325997539E-2</v>
      </c>
      <c r="G185" s="98"/>
    </row>
    <row r="186" spans="1:7" x14ac:dyDescent="0.25">
      <c r="A186" s="132">
        <v>342</v>
      </c>
      <c r="B186" s="123">
        <f>Interpolation!K144</f>
        <v>1.1073854872563567E-4</v>
      </c>
      <c r="C186" s="123">
        <f t="shared" si="2"/>
        <v>3.7872583664167403E-2</v>
      </c>
      <c r="G186" s="98"/>
    </row>
    <row r="187" spans="1:7" x14ac:dyDescent="0.25">
      <c r="A187" s="132">
        <v>343</v>
      </c>
      <c r="B187" s="123">
        <f>Interpolation!K145</f>
        <v>6.9804247559896368E-5</v>
      </c>
      <c r="C187" s="123">
        <f t="shared" si="2"/>
        <v>2.3942856913044454E-2</v>
      </c>
      <c r="G187" s="98"/>
    </row>
    <row r="188" spans="1:7" x14ac:dyDescent="0.25">
      <c r="A188" s="132">
        <v>344</v>
      </c>
      <c r="B188" s="123">
        <f>Interpolation!K146</f>
        <v>8.345450908918398E-5</v>
      </c>
      <c r="C188" s="123">
        <f t="shared" si="2"/>
        <v>2.8708351126679289E-2</v>
      </c>
      <c r="G188" s="98"/>
    </row>
    <row r="189" spans="1:7" x14ac:dyDescent="0.25">
      <c r="A189" s="132">
        <v>345</v>
      </c>
      <c r="B189" s="123">
        <f>Interpolation!K147</f>
        <v>6.6645970551581929E-5</v>
      </c>
      <c r="C189" s="123">
        <f t="shared" si="2"/>
        <v>2.2992859840295764E-2</v>
      </c>
      <c r="G189" s="98"/>
    </row>
    <row r="190" spans="1:7" x14ac:dyDescent="0.25">
      <c r="A190" s="132">
        <v>346</v>
      </c>
      <c r="B190" s="123">
        <f>Interpolation!K148</f>
        <v>8.8789283564233394E-5</v>
      </c>
      <c r="C190" s="123">
        <f t="shared" si="2"/>
        <v>3.0721092113224754E-2</v>
      </c>
      <c r="G190" s="98"/>
    </row>
    <row r="191" spans="1:7" x14ac:dyDescent="0.25">
      <c r="A191" s="132">
        <v>347</v>
      </c>
      <c r="B191" s="123">
        <f>Interpolation!K149</f>
        <v>6.7030209812738472E-5</v>
      </c>
      <c r="C191" s="123">
        <f t="shared" si="2"/>
        <v>2.325948280502025E-2</v>
      </c>
      <c r="G191" s="98"/>
    </row>
    <row r="192" spans="1:7" x14ac:dyDescent="0.25">
      <c r="A192" s="132">
        <v>348</v>
      </c>
      <c r="B192" s="123">
        <f>Interpolation!K150</f>
        <v>5.940278421803455E-5</v>
      </c>
      <c r="C192" s="123">
        <f t="shared" si="2"/>
        <v>2.0672168907876022E-2</v>
      </c>
      <c r="G192" s="98"/>
    </row>
    <row r="193" spans="1:7" x14ac:dyDescent="0.25">
      <c r="A193" s="132">
        <v>349</v>
      </c>
      <c r="B193" s="123">
        <f>Interpolation!K151</f>
        <v>8.6863204892322454E-5</v>
      </c>
      <c r="C193" s="123">
        <f t="shared" si="2"/>
        <v>3.0315258507420537E-2</v>
      </c>
      <c r="G193" s="98"/>
    </row>
    <row r="194" spans="1:7" x14ac:dyDescent="0.25">
      <c r="A194" s="132">
        <v>350</v>
      </c>
      <c r="B194" s="123">
        <f>Interpolation!K152</f>
        <v>8.0878768668344071E-5</v>
      </c>
      <c r="C194" s="123">
        <f t="shared" si="2"/>
        <v>2.8307569033920423E-2</v>
      </c>
      <c r="G194" s="98"/>
    </row>
    <row r="195" spans="1:7" x14ac:dyDescent="0.25">
      <c r="A195" s="132">
        <v>351</v>
      </c>
      <c r="B195" s="123">
        <f>Interpolation!K153</f>
        <v>6.661714023508139E-5</v>
      </c>
      <c r="C195" s="123">
        <f t="shared" si="2"/>
        <v>2.3382616222513568E-2</v>
      </c>
      <c r="G195" s="98"/>
    </row>
    <row r="196" spans="1:7" x14ac:dyDescent="0.25">
      <c r="A196" s="132">
        <v>352</v>
      </c>
      <c r="B196" s="123">
        <f>Interpolation!K154</f>
        <v>9.4328894012869657E-5</v>
      </c>
      <c r="C196" s="123">
        <f t="shared" si="2"/>
        <v>3.3203770692530117E-2</v>
      </c>
      <c r="G196" s="98"/>
    </row>
    <row r="197" spans="1:7" x14ac:dyDescent="0.25">
      <c r="A197" s="132">
        <v>353</v>
      </c>
      <c r="B197" s="123">
        <f>Interpolation!K155</f>
        <v>6.3042447844591554E-5</v>
      </c>
      <c r="C197" s="123">
        <f t="shared" si="2"/>
        <v>2.2253984089140817E-2</v>
      </c>
      <c r="G197" s="98"/>
    </row>
    <row r="198" spans="1:7" x14ac:dyDescent="0.25">
      <c r="A198" s="132">
        <v>354</v>
      </c>
      <c r="B198" s="123">
        <f>Interpolation!K156</f>
        <v>9.1291794518999641E-5</v>
      </c>
      <c r="C198" s="123">
        <f t="shared" si="2"/>
        <v>3.2317295259725876E-2</v>
      </c>
      <c r="G198" s="98"/>
    </row>
    <row r="199" spans="1:7" x14ac:dyDescent="0.25">
      <c r="A199" s="132">
        <v>355</v>
      </c>
      <c r="B199" s="123">
        <f>Interpolation!K157</f>
        <v>1.0000453434822424E-4</v>
      </c>
      <c r="C199" s="123">
        <f t="shared" si="2"/>
        <v>3.5501609693619603E-2</v>
      </c>
      <c r="G199" s="98"/>
    </row>
    <row r="200" spans="1:7" x14ac:dyDescent="0.25">
      <c r="A200" s="132">
        <v>356</v>
      </c>
      <c r="B200" s="123">
        <f>Interpolation!K158</f>
        <v>1.1698311382254337E-4</v>
      </c>
      <c r="C200" s="123">
        <f t="shared" si="2"/>
        <v>4.164598852082544E-2</v>
      </c>
      <c r="G200" s="98"/>
    </row>
    <row r="201" spans="1:7" x14ac:dyDescent="0.25">
      <c r="A201" s="132">
        <v>357</v>
      </c>
      <c r="B201" s="123">
        <f>Interpolation!K159</f>
        <v>1.3198750804707893E-4</v>
      </c>
      <c r="C201" s="123">
        <f t="shared" si="2"/>
        <v>4.7119540372807175E-2</v>
      </c>
      <c r="G201" s="98"/>
    </row>
    <row r="202" spans="1:7" x14ac:dyDescent="0.25">
      <c r="A202" s="132">
        <v>358</v>
      </c>
      <c r="B202" s="123">
        <f>Interpolation!K160</f>
        <v>1.0328284238615442E-4</v>
      </c>
      <c r="C202" s="123">
        <f t="shared" si="2"/>
        <v>3.6975257574243282E-2</v>
      </c>
      <c r="G202" s="98"/>
    </row>
    <row r="203" spans="1:7" x14ac:dyDescent="0.25">
      <c r="A203" s="132">
        <v>359</v>
      </c>
      <c r="B203" s="123">
        <f>Interpolation!K161</f>
        <v>1.3798513887942332E-4</v>
      </c>
      <c r="C203" s="123">
        <f t="shared" si="2"/>
        <v>4.9536664857712971E-2</v>
      </c>
      <c r="G203" s="98"/>
    </row>
    <row r="204" spans="1:7" x14ac:dyDescent="0.25">
      <c r="A204" s="132">
        <v>360</v>
      </c>
      <c r="B204" s="123">
        <f>Interpolation!K162</f>
        <v>1.2522611899035569E-4</v>
      </c>
      <c r="C204" s="123">
        <f t="shared" si="2"/>
        <v>4.5081402836528048E-2</v>
      </c>
      <c r="G204" s="98"/>
    </row>
    <row r="205" spans="1:7" x14ac:dyDescent="0.25">
      <c r="A205" s="132">
        <v>361</v>
      </c>
      <c r="B205" s="123">
        <f>Interpolation!K163</f>
        <v>1.2576282908197353E-4</v>
      </c>
      <c r="C205" s="123">
        <f t="shared" si="2"/>
        <v>4.5400381298592446E-2</v>
      </c>
      <c r="G205" s="98"/>
    </row>
    <row r="206" spans="1:7" x14ac:dyDescent="0.25">
      <c r="A206" s="132">
        <v>362</v>
      </c>
      <c r="B206" s="123">
        <f>Interpolation!K164</f>
        <v>1.7383025516386335E-4</v>
      </c>
      <c r="C206" s="123">
        <f t="shared" si="2"/>
        <v>6.2926552369318531E-2</v>
      </c>
      <c r="G206" s="98"/>
    </row>
    <row r="207" spans="1:7" x14ac:dyDescent="0.25">
      <c r="A207" s="132">
        <v>363</v>
      </c>
      <c r="B207" s="123">
        <f>Interpolation!K165</f>
        <v>3.3958952565535524E-4</v>
      </c>
      <c r="C207" s="123">
        <f t="shared" si="2"/>
        <v>0.12327099781289395</v>
      </c>
      <c r="G207" s="98"/>
    </row>
    <row r="208" spans="1:7" x14ac:dyDescent="0.25">
      <c r="A208" s="132">
        <v>364</v>
      </c>
      <c r="B208" s="123">
        <f>Interpolation!K166</f>
        <v>7.5401976423104507E-3</v>
      </c>
      <c r="C208" s="123">
        <f t="shared" si="2"/>
        <v>2.7446319418010039</v>
      </c>
      <c r="G208" s="98"/>
    </row>
    <row r="209" spans="1:7" x14ac:dyDescent="0.25">
      <c r="A209" s="132">
        <v>365</v>
      </c>
      <c r="B209" s="123">
        <f>Interpolation!K167</f>
        <v>1.5613766888657113E-2</v>
      </c>
      <c r="C209" s="123">
        <f t="shared" si="2"/>
        <v>5.6990249143598462</v>
      </c>
      <c r="G209" s="98"/>
    </row>
    <row r="210" spans="1:7" x14ac:dyDescent="0.25">
      <c r="A210" s="132">
        <v>366</v>
      </c>
      <c r="B210" s="123">
        <f>Interpolation!K168</f>
        <v>5.6879435473461354E-3</v>
      </c>
      <c r="C210" s="123">
        <f t="shared" si="2"/>
        <v>2.0817873383286853</v>
      </c>
      <c r="G210" s="98"/>
    </row>
    <row r="211" spans="1:7" x14ac:dyDescent="0.25">
      <c r="A211" s="132">
        <v>367</v>
      </c>
      <c r="B211" s="123">
        <f>Interpolation!K169</f>
        <v>1.0432700654172133E-3</v>
      </c>
      <c r="C211" s="123">
        <f t="shared" si="2"/>
        <v>0.38288011400811728</v>
      </c>
      <c r="G211" s="98"/>
    </row>
    <row r="212" spans="1:7" x14ac:dyDescent="0.25">
      <c r="A212" s="132">
        <v>368</v>
      </c>
      <c r="B212" s="123">
        <f>Interpolation!K170</f>
        <v>2.1816859891787976E-4</v>
      </c>
      <c r="C212" s="123">
        <f t="shared" si="2"/>
        <v>8.0286044401779749E-2</v>
      </c>
      <c r="G212" s="98"/>
    </row>
    <row r="213" spans="1:7" x14ac:dyDescent="0.25">
      <c r="A213" s="132">
        <v>369</v>
      </c>
      <c r="B213" s="123">
        <f>Interpolation!K171</f>
        <v>1.8376767972664519E-4</v>
      </c>
      <c r="C213" s="123">
        <f t="shared" si="2"/>
        <v>6.7810273819132072E-2</v>
      </c>
      <c r="G213" s="98"/>
    </row>
    <row r="214" spans="1:7" x14ac:dyDescent="0.25">
      <c r="A214" s="132">
        <v>370</v>
      </c>
      <c r="B214" s="123">
        <f>Interpolation!K172</f>
        <v>2.0552712943525337E-4</v>
      </c>
      <c r="C214" s="123">
        <f t="shared" si="2"/>
        <v>7.6045037891043749E-2</v>
      </c>
      <c r="G214" s="98"/>
    </row>
    <row r="215" spans="1:7" x14ac:dyDescent="0.25">
      <c r="A215" s="132">
        <v>371</v>
      </c>
      <c r="B215" s="123">
        <f>Interpolation!K173</f>
        <v>1.9424308472158254E-4</v>
      </c>
      <c r="C215" s="123">
        <f t="shared" ref="C215:C278" si="3">B215*A215</f>
        <v>7.2064184431707118E-2</v>
      </c>
      <c r="G215" s="98"/>
    </row>
    <row r="216" spans="1:7" x14ac:dyDescent="0.25">
      <c r="A216" s="132">
        <v>372</v>
      </c>
      <c r="B216" s="123">
        <f>Interpolation!K174</f>
        <v>1.9327959738961703E-4</v>
      </c>
      <c r="C216" s="123">
        <f t="shared" si="3"/>
        <v>7.1900010228937536E-2</v>
      </c>
      <c r="G216" s="98"/>
    </row>
    <row r="217" spans="1:7" x14ac:dyDescent="0.25">
      <c r="A217" s="132">
        <v>373</v>
      </c>
      <c r="B217" s="123">
        <f>Interpolation!K175</f>
        <v>2.2584191693031554E-4</v>
      </c>
      <c r="C217" s="123">
        <f t="shared" si="3"/>
        <v>8.4239035015007693E-2</v>
      </c>
      <c r="G217" s="98"/>
    </row>
    <row r="218" spans="1:7" x14ac:dyDescent="0.25">
      <c r="A218" s="132">
        <v>374</v>
      </c>
      <c r="B218" s="123">
        <f>Interpolation!K176</f>
        <v>2.082043680207697E-4</v>
      </c>
      <c r="C218" s="123">
        <f t="shared" si="3"/>
        <v>7.7868433639767864E-2</v>
      </c>
      <c r="G218" s="98"/>
    </row>
    <row r="219" spans="1:7" x14ac:dyDescent="0.25">
      <c r="A219" s="132">
        <v>375</v>
      </c>
      <c r="B219" s="123">
        <f>Interpolation!K177</f>
        <v>1.6218287254451545E-4</v>
      </c>
      <c r="C219" s="123">
        <f t="shared" si="3"/>
        <v>6.0818577204193293E-2</v>
      </c>
      <c r="G219" s="98"/>
    </row>
    <row r="220" spans="1:7" x14ac:dyDescent="0.25">
      <c r="A220" s="132">
        <v>376</v>
      </c>
      <c r="B220" s="123">
        <f>Interpolation!K178</f>
        <v>1.7473027758784122E-4</v>
      </c>
      <c r="C220" s="123">
        <f t="shared" si="3"/>
        <v>6.5698584373028307E-2</v>
      </c>
      <c r="G220" s="98"/>
    </row>
    <row r="221" spans="1:7" x14ac:dyDescent="0.25">
      <c r="A221" s="132">
        <v>377</v>
      </c>
      <c r="B221" s="123">
        <f>Interpolation!K179</f>
        <v>1.7623477488264415E-4</v>
      </c>
      <c r="C221" s="123">
        <f t="shared" si="3"/>
        <v>6.6440510130756844E-2</v>
      </c>
      <c r="G221" s="98"/>
    </row>
    <row r="222" spans="1:7" x14ac:dyDescent="0.25">
      <c r="A222" s="132">
        <v>378</v>
      </c>
      <c r="B222" s="123">
        <f>Interpolation!K180</f>
        <v>1.7250854285370351E-4</v>
      </c>
      <c r="C222" s="123">
        <f t="shared" si="3"/>
        <v>6.5208229198699924E-2</v>
      </c>
      <c r="G222" s="98"/>
    </row>
    <row r="223" spans="1:7" x14ac:dyDescent="0.25">
      <c r="A223" s="132">
        <v>379</v>
      </c>
      <c r="B223" s="123">
        <f>Interpolation!K181</f>
        <v>1.4117977023626427E-4</v>
      </c>
      <c r="C223" s="123">
        <f t="shared" si="3"/>
        <v>5.3507132919544155E-2</v>
      </c>
      <c r="G223" s="98"/>
    </row>
    <row r="224" spans="1:7" x14ac:dyDescent="0.25">
      <c r="A224" s="132">
        <v>380</v>
      </c>
      <c r="B224" s="123">
        <f>Interpolation!K182</f>
        <v>1.5397338289969346E-4</v>
      </c>
      <c r="C224" s="123">
        <f t="shared" si="3"/>
        <v>5.8509885501883518E-2</v>
      </c>
      <c r="G224" s="98"/>
    </row>
    <row r="225" spans="1:7" x14ac:dyDescent="0.25">
      <c r="A225" s="132">
        <v>381</v>
      </c>
      <c r="B225" s="123">
        <f>Interpolation!K183</f>
        <v>1.7950990526006673E-4</v>
      </c>
      <c r="C225" s="123">
        <f t="shared" si="3"/>
        <v>6.8393273904085422E-2</v>
      </c>
      <c r="G225" s="98"/>
    </row>
    <row r="226" spans="1:7" x14ac:dyDescent="0.25">
      <c r="A226" s="132">
        <v>382</v>
      </c>
      <c r="B226" s="123">
        <f>Interpolation!K184</f>
        <v>1.729446292026147E-4</v>
      </c>
      <c r="C226" s="123">
        <f t="shared" si="3"/>
        <v>6.6064848355398817E-2</v>
      </c>
      <c r="G226" s="98"/>
    </row>
    <row r="227" spans="1:7" x14ac:dyDescent="0.25">
      <c r="A227" s="132">
        <v>383</v>
      </c>
      <c r="B227" s="123">
        <f>Interpolation!K185</f>
        <v>1.6321628451134283E-4</v>
      </c>
      <c r="C227" s="123">
        <f t="shared" si="3"/>
        <v>6.2511836967844306E-2</v>
      </c>
      <c r="G227" s="98"/>
    </row>
    <row r="228" spans="1:7" x14ac:dyDescent="0.25">
      <c r="A228" s="132">
        <v>384</v>
      </c>
      <c r="B228" s="123">
        <f>Interpolation!K186</f>
        <v>1.2315430036362454E-4</v>
      </c>
      <c r="C228" s="123">
        <f t="shared" si="3"/>
        <v>4.7291251339631822E-2</v>
      </c>
      <c r="G228" s="98"/>
    </row>
    <row r="229" spans="1:7" x14ac:dyDescent="0.25">
      <c r="A229" s="132">
        <v>385</v>
      </c>
      <c r="B229" s="123">
        <f>Interpolation!K187</f>
        <v>1.5030930571285529E-4</v>
      </c>
      <c r="C229" s="123">
        <f t="shared" si="3"/>
        <v>5.7869082699449285E-2</v>
      </c>
      <c r="G229" s="98"/>
    </row>
    <row r="230" spans="1:7" x14ac:dyDescent="0.25">
      <c r="A230" s="132">
        <v>386</v>
      </c>
      <c r="B230" s="123">
        <f>Interpolation!K188</f>
        <v>1.6586896733543702E-4</v>
      </c>
      <c r="C230" s="123">
        <f t="shared" si="3"/>
        <v>6.4025421391478682E-2</v>
      </c>
      <c r="G230" s="98"/>
    </row>
    <row r="231" spans="1:7" x14ac:dyDescent="0.25">
      <c r="A231" s="132">
        <v>387</v>
      </c>
      <c r="B231" s="123">
        <f>Interpolation!K189</f>
        <v>1.8133025810648597E-4</v>
      </c>
      <c r="C231" s="123">
        <f t="shared" si="3"/>
        <v>7.0174809887210074E-2</v>
      </c>
      <c r="G231" s="98"/>
    </row>
    <row r="232" spans="1:7" x14ac:dyDescent="0.25">
      <c r="A232" s="132">
        <v>388</v>
      </c>
      <c r="B232" s="123">
        <f>Interpolation!K190</f>
        <v>1.6285984760729043E-4</v>
      </c>
      <c r="C232" s="123">
        <f t="shared" si="3"/>
        <v>6.3189620871628688E-2</v>
      </c>
      <c r="G232" s="98"/>
    </row>
    <row r="233" spans="1:7" x14ac:dyDescent="0.25">
      <c r="A233" s="132">
        <v>389</v>
      </c>
      <c r="B233" s="123">
        <f>Interpolation!K191</f>
        <v>1.847800392951354E-4</v>
      </c>
      <c r="C233" s="123">
        <f t="shared" si="3"/>
        <v>7.1879435285807675E-2</v>
      </c>
      <c r="G233" s="98"/>
    </row>
    <row r="234" spans="1:7" x14ac:dyDescent="0.25">
      <c r="A234" s="132">
        <v>390</v>
      </c>
      <c r="B234" s="123">
        <f>Interpolation!K192</f>
        <v>2.6018761616257988E-4</v>
      </c>
      <c r="C234" s="123">
        <f t="shared" si="3"/>
        <v>0.10147317030340615</v>
      </c>
      <c r="G234" s="98"/>
    </row>
    <row r="235" spans="1:7" x14ac:dyDescent="0.25">
      <c r="A235" s="132">
        <v>391</v>
      </c>
      <c r="B235" s="123">
        <f>Interpolation!K193</f>
        <v>2.333441848769152E-4</v>
      </c>
      <c r="C235" s="123">
        <f t="shared" si="3"/>
        <v>9.1237576286873845E-2</v>
      </c>
      <c r="G235" s="98"/>
    </row>
    <row r="236" spans="1:7" x14ac:dyDescent="0.25">
      <c r="A236" s="132">
        <v>392</v>
      </c>
      <c r="B236" s="123">
        <f>Interpolation!K194</f>
        <v>1.8759081617375874E-4</v>
      </c>
      <c r="C236" s="123">
        <f t="shared" si="3"/>
        <v>7.3535599940113425E-2</v>
      </c>
      <c r="G236" s="98"/>
    </row>
    <row r="237" spans="1:7" x14ac:dyDescent="0.25">
      <c r="A237" s="132">
        <v>393</v>
      </c>
      <c r="B237" s="123">
        <f>Interpolation!K195</f>
        <v>1.8600649341093777E-4</v>
      </c>
      <c r="C237" s="123">
        <f t="shared" si="3"/>
        <v>7.3100551910498537E-2</v>
      </c>
      <c r="G237" s="98"/>
    </row>
    <row r="238" spans="1:7" x14ac:dyDescent="0.25">
      <c r="A238" s="132">
        <v>394</v>
      </c>
      <c r="B238" s="123">
        <f>Interpolation!K196</f>
        <v>1.797963106939387E-4</v>
      </c>
      <c r="C238" s="123">
        <f t="shared" si="3"/>
        <v>7.0839746413411842E-2</v>
      </c>
      <c r="G238" s="98"/>
    </row>
    <row r="239" spans="1:7" x14ac:dyDescent="0.25">
      <c r="A239" s="132">
        <v>395</v>
      </c>
      <c r="B239" s="123">
        <f>Interpolation!K197</f>
        <v>1.8869713221982351E-4</v>
      </c>
      <c r="C239" s="123">
        <f t="shared" si="3"/>
        <v>7.4535367226830282E-2</v>
      </c>
      <c r="G239" s="98"/>
    </row>
    <row r="240" spans="1:7" x14ac:dyDescent="0.25">
      <c r="A240" s="132">
        <v>396</v>
      </c>
      <c r="B240" s="123">
        <f>Interpolation!K198</f>
        <v>1.6206727603421673E-4</v>
      </c>
      <c r="C240" s="123">
        <f t="shared" si="3"/>
        <v>6.4178641309549825E-2</v>
      </c>
      <c r="G240" s="98"/>
    </row>
    <row r="241" spans="1:7" x14ac:dyDescent="0.25">
      <c r="A241" s="132">
        <v>397</v>
      </c>
      <c r="B241" s="123">
        <f>Interpolation!K199</f>
        <v>1.8397579779026065E-4</v>
      </c>
      <c r="C241" s="123">
        <f t="shared" si="3"/>
        <v>7.3038391722733478E-2</v>
      </c>
      <c r="G241" s="98"/>
    </row>
    <row r="242" spans="1:7" x14ac:dyDescent="0.25">
      <c r="A242" s="132">
        <v>398</v>
      </c>
      <c r="B242" s="123">
        <f>Interpolation!K200</f>
        <v>2.0062363433782216E-4</v>
      </c>
      <c r="C242" s="123">
        <f t="shared" si="3"/>
        <v>7.9848206466453214E-2</v>
      </c>
      <c r="G242" s="98"/>
    </row>
    <row r="243" spans="1:7" x14ac:dyDescent="0.25">
      <c r="A243" s="132">
        <v>399</v>
      </c>
      <c r="B243" s="123">
        <f>Interpolation!K201</f>
        <v>2.0534469778633245E-4</v>
      </c>
      <c r="C243" s="123">
        <f t="shared" si="3"/>
        <v>8.1932534416746652E-2</v>
      </c>
      <c r="G243" s="98"/>
    </row>
    <row r="244" spans="1:7" x14ac:dyDescent="0.25">
      <c r="A244" s="132">
        <v>400</v>
      </c>
      <c r="B244" s="123">
        <f>Interpolation!K202</f>
        <v>1.9310951540338518E-4</v>
      </c>
      <c r="C244" s="123">
        <f t="shared" si="3"/>
        <v>7.7243806161354067E-2</v>
      </c>
      <c r="G244" s="98"/>
    </row>
    <row r="245" spans="1:7" x14ac:dyDescent="0.25">
      <c r="A245" s="132">
        <v>401</v>
      </c>
      <c r="B245" s="123">
        <f>Interpolation!K203</f>
        <v>2.0244512228132256E-4</v>
      </c>
      <c r="C245" s="123">
        <f t="shared" si="3"/>
        <v>8.1180494034810355E-2</v>
      </c>
      <c r="G245" s="98"/>
    </row>
    <row r="246" spans="1:7" x14ac:dyDescent="0.25">
      <c r="A246" s="132">
        <v>402</v>
      </c>
      <c r="B246" s="123">
        <f>Interpolation!K204</f>
        <v>2.5442396965543357E-4</v>
      </c>
      <c r="C246" s="123">
        <f t="shared" si="3"/>
        <v>0.1022784358014843</v>
      </c>
      <c r="G246" s="98"/>
    </row>
    <row r="247" spans="1:7" x14ac:dyDescent="0.25">
      <c r="A247" s="132">
        <v>403</v>
      </c>
      <c r="B247" s="123">
        <f>Interpolation!K205</f>
        <v>1.6264891102672717E-3</v>
      </c>
      <c r="C247" s="123">
        <f t="shared" si="3"/>
        <v>0.65547511143771053</v>
      </c>
      <c r="G247" s="98"/>
    </row>
    <row r="248" spans="1:7" x14ac:dyDescent="0.25">
      <c r="A248" s="132">
        <v>404</v>
      </c>
      <c r="B248" s="123">
        <f>Interpolation!K206</f>
        <v>1.639466817367994E-2</v>
      </c>
      <c r="C248" s="123">
        <f t="shared" si="3"/>
        <v>6.623445942166696</v>
      </c>
      <c r="G248" s="98"/>
    </row>
    <row r="249" spans="1:7" x14ac:dyDescent="0.25">
      <c r="A249" s="132">
        <v>405</v>
      </c>
      <c r="B249" s="123">
        <f>Interpolation!K207</f>
        <v>1.4952374892781376E-2</v>
      </c>
      <c r="C249" s="123">
        <f t="shared" si="3"/>
        <v>6.0557118315764571</v>
      </c>
      <c r="G249" s="98"/>
    </row>
    <row r="250" spans="1:7" x14ac:dyDescent="0.25">
      <c r="A250" s="132">
        <v>406</v>
      </c>
      <c r="B250" s="123">
        <f>Interpolation!K208</f>
        <v>0</v>
      </c>
      <c r="C250" s="123">
        <f t="shared" si="3"/>
        <v>0</v>
      </c>
      <c r="G250" s="98"/>
    </row>
    <row r="251" spans="1:7" x14ac:dyDescent="0.25">
      <c r="A251" s="132">
        <v>407</v>
      </c>
      <c r="B251" s="123">
        <f>Interpolation!K209</f>
        <v>0</v>
      </c>
      <c r="C251" s="123">
        <f t="shared" si="3"/>
        <v>0</v>
      </c>
      <c r="G251" s="98"/>
    </row>
    <row r="252" spans="1:7" x14ac:dyDescent="0.25">
      <c r="A252" s="132">
        <v>408</v>
      </c>
      <c r="B252" s="123">
        <f>Interpolation!K210</f>
        <v>0</v>
      </c>
      <c r="C252" s="123">
        <f t="shared" si="3"/>
        <v>0</v>
      </c>
      <c r="G252" s="98"/>
    </row>
    <row r="253" spans="1:7" x14ac:dyDescent="0.25">
      <c r="A253" s="132">
        <v>409</v>
      </c>
      <c r="B253" s="123">
        <f>Interpolation!K211</f>
        <v>0</v>
      </c>
      <c r="C253" s="123">
        <f t="shared" si="3"/>
        <v>0</v>
      </c>
      <c r="G253" s="98"/>
    </row>
    <row r="254" spans="1:7" x14ac:dyDescent="0.25">
      <c r="A254" s="132">
        <v>410</v>
      </c>
      <c r="B254" s="123">
        <f>Interpolation!K212</f>
        <v>0</v>
      </c>
      <c r="C254" s="123">
        <f t="shared" si="3"/>
        <v>0</v>
      </c>
      <c r="G254" s="98"/>
    </row>
    <row r="255" spans="1:7" x14ac:dyDescent="0.25">
      <c r="A255" s="132">
        <v>411</v>
      </c>
      <c r="B255" s="123">
        <f>Interpolation!K213</f>
        <v>0</v>
      </c>
      <c r="C255" s="123">
        <f t="shared" si="3"/>
        <v>0</v>
      </c>
      <c r="G255" s="98"/>
    </row>
    <row r="256" spans="1:7" x14ac:dyDescent="0.25">
      <c r="A256" s="132">
        <v>412</v>
      </c>
      <c r="B256" s="123">
        <f>Interpolation!K214</f>
        <v>0</v>
      </c>
      <c r="C256" s="123">
        <f t="shared" si="3"/>
        <v>0</v>
      </c>
      <c r="G256" s="98"/>
    </row>
    <row r="257" spans="1:7" x14ac:dyDescent="0.25">
      <c r="A257" s="132">
        <v>413</v>
      </c>
      <c r="B257" s="123">
        <f>Interpolation!K215</f>
        <v>0</v>
      </c>
      <c r="C257" s="123">
        <f t="shared" si="3"/>
        <v>0</v>
      </c>
      <c r="G257" s="98"/>
    </row>
    <row r="258" spans="1:7" x14ac:dyDescent="0.25">
      <c r="A258" s="132">
        <v>414</v>
      </c>
      <c r="B258" s="123">
        <f>Interpolation!K216</f>
        <v>0</v>
      </c>
      <c r="C258" s="123">
        <f t="shared" si="3"/>
        <v>0</v>
      </c>
      <c r="G258" s="98"/>
    </row>
    <row r="259" spans="1:7" x14ac:dyDescent="0.25">
      <c r="A259" s="132">
        <v>415</v>
      </c>
      <c r="B259" s="123">
        <f>Interpolation!K217</f>
        <v>0</v>
      </c>
      <c r="C259" s="123">
        <f t="shared" si="3"/>
        <v>0</v>
      </c>
      <c r="G259" s="98"/>
    </row>
    <row r="260" spans="1:7" x14ac:dyDescent="0.25">
      <c r="A260" s="132">
        <v>416</v>
      </c>
      <c r="B260" s="123">
        <f>Interpolation!K218</f>
        <v>0</v>
      </c>
      <c r="C260" s="123">
        <f t="shared" si="3"/>
        <v>0</v>
      </c>
      <c r="G260" s="98"/>
    </row>
    <row r="261" spans="1:7" x14ac:dyDescent="0.25">
      <c r="A261" s="132">
        <v>417</v>
      </c>
      <c r="B261" s="123">
        <f>Interpolation!K219</f>
        <v>0</v>
      </c>
      <c r="C261" s="123">
        <f t="shared" si="3"/>
        <v>0</v>
      </c>
      <c r="G261" s="98"/>
    </row>
    <row r="262" spans="1:7" x14ac:dyDescent="0.25">
      <c r="A262" s="132">
        <v>418</v>
      </c>
      <c r="B262" s="123">
        <f>Interpolation!K220</f>
        <v>0</v>
      </c>
      <c r="C262" s="123">
        <f t="shared" si="3"/>
        <v>0</v>
      </c>
      <c r="G262" s="98"/>
    </row>
    <row r="263" spans="1:7" x14ac:dyDescent="0.25">
      <c r="A263" s="132">
        <v>419</v>
      </c>
      <c r="B263" s="123">
        <f>Interpolation!K221</f>
        <v>0</v>
      </c>
      <c r="C263" s="123">
        <f t="shared" si="3"/>
        <v>0</v>
      </c>
      <c r="G263" s="98"/>
    </row>
    <row r="264" spans="1:7" x14ac:dyDescent="0.25">
      <c r="A264" s="132">
        <v>420</v>
      </c>
      <c r="B264" s="123">
        <f>Interpolation!K222</f>
        <v>0</v>
      </c>
      <c r="C264" s="123">
        <f t="shared" si="3"/>
        <v>0</v>
      </c>
      <c r="G264" s="98"/>
    </row>
    <row r="265" spans="1:7" x14ac:dyDescent="0.25">
      <c r="A265" s="132">
        <v>421</v>
      </c>
      <c r="B265" s="123">
        <f>Interpolation!K223</f>
        <v>0</v>
      </c>
      <c r="C265" s="123">
        <f t="shared" si="3"/>
        <v>0</v>
      </c>
      <c r="G265" s="98"/>
    </row>
    <row r="266" spans="1:7" x14ac:dyDescent="0.25">
      <c r="A266" s="132">
        <v>422</v>
      </c>
      <c r="B266" s="123">
        <f>Interpolation!K224</f>
        <v>0</v>
      </c>
      <c r="C266" s="123">
        <f t="shared" si="3"/>
        <v>0</v>
      </c>
      <c r="G266" s="98"/>
    </row>
    <row r="267" spans="1:7" x14ac:dyDescent="0.25">
      <c r="A267" s="132">
        <v>423</v>
      </c>
      <c r="B267" s="123">
        <f>Interpolation!K225</f>
        <v>0</v>
      </c>
      <c r="C267" s="123">
        <f t="shared" si="3"/>
        <v>0</v>
      </c>
      <c r="G267" s="98"/>
    </row>
    <row r="268" spans="1:7" x14ac:dyDescent="0.25">
      <c r="A268" s="132">
        <v>424</v>
      </c>
      <c r="B268" s="123">
        <f>Interpolation!K226</f>
        <v>0</v>
      </c>
      <c r="C268" s="123">
        <f t="shared" si="3"/>
        <v>0</v>
      </c>
      <c r="G268" s="98"/>
    </row>
    <row r="269" spans="1:7" x14ac:dyDescent="0.25">
      <c r="A269" s="132">
        <v>425</v>
      </c>
      <c r="B269" s="123">
        <f>Interpolation!K227</f>
        <v>0</v>
      </c>
      <c r="C269" s="123">
        <f t="shared" si="3"/>
        <v>0</v>
      </c>
      <c r="G269" s="98"/>
    </row>
    <row r="270" spans="1:7" x14ac:dyDescent="0.25">
      <c r="A270" s="132">
        <v>426</v>
      </c>
      <c r="B270" s="123">
        <f>Interpolation!K228</f>
        <v>0</v>
      </c>
      <c r="C270" s="123">
        <f t="shared" si="3"/>
        <v>0</v>
      </c>
      <c r="G270" s="98"/>
    </row>
    <row r="271" spans="1:7" x14ac:dyDescent="0.25">
      <c r="A271" s="132">
        <v>427</v>
      </c>
      <c r="B271" s="123">
        <f>Interpolation!K229</f>
        <v>0</v>
      </c>
      <c r="C271" s="123">
        <f t="shared" si="3"/>
        <v>0</v>
      </c>
      <c r="G271" s="98"/>
    </row>
    <row r="272" spans="1:7" x14ac:dyDescent="0.25">
      <c r="A272" s="132">
        <v>428</v>
      </c>
      <c r="B272" s="123">
        <f>Interpolation!K230</f>
        <v>0</v>
      </c>
      <c r="C272" s="123">
        <f t="shared" si="3"/>
        <v>0</v>
      </c>
      <c r="G272" s="98"/>
    </row>
    <row r="273" spans="1:7" x14ac:dyDescent="0.25">
      <c r="A273" s="132">
        <v>429</v>
      </c>
      <c r="B273" s="123">
        <f>Interpolation!K231</f>
        <v>0</v>
      </c>
      <c r="C273" s="123">
        <f t="shared" si="3"/>
        <v>0</v>
      </c>
      <c r="G273" s="98"/>
    </row>
    <row r="274" spans="1:7" x14ac:dyDescent="0.25">
      <c r="A274" s="132">
        <v>430</v>
      </c>
      <c r="B274" s="123">
        <f>Interpolation!K232</f>
        <v>0</v>
      </c>
      <c r="C274" s="123">
        <f t="shared" si="3"/>
        <v>0</v>
      </c>
      <c r="G274" s="98"/>
    </row>
    <row r="275" spans="1:7" x14ac:dyDescent="0.25">
      <c r="A275" s="132">
        <v>431</v>
      </c>
      <c r="B275" s="123">
        <f>Interpolation!K233</f>
        <v>0</v>
      </c>
      <c r="C275" s="123">
        <f t="shared" si="3"/>
        <v>0</v>
      </c>
      <c r="G275" s="98"/>
    </row>
    <row r="276" spans="1:7" x14ac:dyDescent="0.25">
      <c r="A276" s="132">
        <v>432</v>
      </c>
      <c r="B276" s="123">
        <f>Interpolation!K234</f>
        <v>0</v>
      </c>
      <c r="C276" s="123">
        <f t="shared" si="3"/>
        <v>0</v>
      </c>
      <c r="G276" s="98"/>
    </row>
    <row r="277" spans="1:7" x14ac:dyDescent="0.25">
      <c r="A277" s="132">
        <v>433</v>
      </c>
      <c r="B277" s="123">
        <f>Interpolation!K235</f>
        <v>0</v>
      </c>
      <c r="C277" s="123">
        <f t="shared" si="3"/>
        <v>0</v>
      </c>
      <c r="G277" s="98"/>
    </row>
    <row r="278" spans="1:7" x14ac:dyDescent="0.25">
      <c r="A278" s="132">
        <v>434</v>
      </c>
      <c r="B278" s="123">
        <f>Interpolation!K236</f>
        <v>0</v>
      </c>
      <c r="C278" s="123">
        <f t="shared" si="3"/>
        <v>0</v>
      </c>
      <c r="G278" s="98"/>
    </row>
    <row r="279" spans="1:7" x14ac:dyDescent="0.25">
      <c r="A279" s="132">
        <v>435</v>
      </c>
      <c r="B279" s="123">
        <f>Interpolation!K237</f>
        <v>0</v>
      </c>
      <c r="C279" s="123">
        <f t="shared" ref="C279:C342" si="4">B279*A279</f>
        <v>0</v>
      </c>
      <c r="G279" s="98"/>
    </row>
    <row r="280" spans="1:7" x14ac:dyDescent="0.25">
      <c r="A280" s="132">
        <v>436</v>
      </c>
      <c r="B280" s="123">
        <f>Interpolation!K238</f>
        <v>0</v>
      </c>
      <c r="C280" s="123">
        <f t="shared" si="4"/>
        <v>0</v>
      </c>
      <c r="G280" s="98"/>
    </row>
    <row r="281" spans="1:7" x14ac:dyDescent="0.25">
      <c r="A281" s="132">
        <v>437</v>
      </c>
      <c r="B281" s="123">
        <f>Interpolation!K239</f>
        <v>0</v>
      </c>
      <c r="C281" s="123">
        <f t="shared" si="4"/>
        <v>0</v>
      </c>
      <c r="G281" s="98"/>
    </row>
    <row r="282" spans="1:7" x14ac:dyDescent="0.25">
      <c r="A282" s="132">
        <v>438</v>
      </c>
      <c r="B282" s="123">
        <f>Interpolation!K240</f>
        <v>0</v>
      </c>
      <c r="C282" s="123">
        <f t="shared" si="4"/>
        <v>0</v>
      </c>
      <c r="G282" s="98"/>
    </row>
    <row r="283" spans="1:7" x14ac:dyDescent="0.25">
      <c r="A283" s="132">
        <v>439</v>
      </c>
      <c r="B283" s="123">
        <f>Interpolation!K241</f>
        <v>0</v>
      </c>
      <c r="C283" s="123">
        <f t="shared" si="4"/>
        <v>0</v>
      </c>
      <c r="G283" s="98"/>
    </row>
    <row r="284" spans="1:7" x14ac:dyDescent="0.25">
      <c r="A284" s="132">
        <v>440</v>
      </c>
      <c r="B284" s="123">
        <f>Interpolation!K242</f>
        <v>0</v>
      </c>
      <c r="C284" s="123">
        <f t="shared" si="4"/>
        <v>0</v>
      </c>
      <c r="G284" s="98"/>
    </row>
    <row r="285" spans="1:7" x14ac:dyDescent="0.25">
      <c r="A285" s="132">
        <v>441</v>
      </c>
      <c r="B285" s="123">
        <f>Interpolation!K243</f>
        <v>0</v>
      </c>
      <c r="C285" s="123">
        <f t="shared" si="4"/>
        <v>0</v>
      </c>
      <c r="G285" s="98"/>
    </row>
    <row r="286" spans="1:7" x14ac:dyDescent="0.25">
      <c r="A286" s="132">
        <v>442</v>
      </c>
      <c r="B286" s="123">
        <f>Interpolation!K244</f>
        <v>0</v>
      </c>
      <c r="C286" s="123">
        <f t="shared" si="4"/>
        <v>0</v>
      </c>
      <c r="G286" s="98"/>
    </row>
    <row r="287" spans="1:7" x14ac:dyDescent="0.25">
      <c r="A287" s="132">
        <v>443</v>
      </c>
      <c r="B287" s="123">
        <f>Interpolation!K245</f>
        <v>0</v>
      </c>
      <c r="C287" s="123">
        <f t="shared" si="4"/>
        <v>0</v>
      </c>
      <c r="G287" s="98"/>
    </row>
    <row r="288" spans="1:7" x14ac:dyDescent="0.25">
      <c r="A288" s="132">
        <v>444</v>
      </c>
      <c r="B288" s="123">
        <f>Interpolation!K246</f>
        <v>0</v>
      </c>
      <c r="C288" s="123">
        <f t="shared" si="4"/>
        <v>0</v>
      </c>
      <c r="G288" s="98"/>
    </row>
    <row r="289" spans="1:7" x14ac:dyDescent="0.25">
      <c r="A289" s="132">
        <v>445</v>
      </c>
      <c r="B289" s="123">
        <f>Interpolation!K247</f>
        <v>0</v>
      </c>
      <c r="C289" s="123">
        <f t="shared" si="4"/>
        <v>0</v>
      </c>
      <c r="G289" s="98"/>
    </row>
    <row r="290" spans="1:7" x14ac:dyDescent="0.25">
      <c r="A290" s="132">
        <v>446</v>
      </c>
      <c r="B290" s="123">
        <f>Interpolation!K248</f>
        <v>0</v>
      </c>
      <c r="C290" s="123">
        <f t="shared" si="4"/>
        <v>0</v>
      </c>
      <c r="G290" s="98"/>
    </row>
    <row r="291" spans="1:7" x14ac:dyDescent="0.25">
      <c r="A291" s="132">
        <v>447</v>
      </c>
      <c r="B291" s="123">
        <f>Interpolation!K249</f>
        <v>0</v>
      </c>
      <c r="C291" s="123">
        <f t="shared" si="4"/>
        <v>0</v>
      </c>
      <c r="G291" s="98"/>
    </row>
    <row r="292" spans="1:7" x14ac:dyDescent="0.25">
      <c r="A292" s="132">
        <v>448</v>
      </c>
      <c r="B292" s="123">
        <f>Interpolation!K250</f>
        <v>0</v>
      </c>
      <c r="C292" s="123">
        <f t="shared" si="4"/>
        <v>0</v>
      </c>
      <c r="G292" s="98"/>
    </row>
    <row r="293" spans="1:7" x14ac:dyDescent="0.25">
      <c r="A293" s="132">
        <v>449</v>
      </c>
      <c r="B293" s="123">
        <f>Interpolation!K251</f>
        <v>0</v>
      </c>
      <c r="C293" s="123">
        <f t="shared" si="4"/>
        <v>0</v>
      </c>
      <c r="G293" s="98"/>
    </row>
    <row r="294" spans="1:7" x14ac:dyDescent="0.25">
      <c r="A294" s="132">
        <v>450</v>
      </c>
      <c r="B294" s="123">
        <f>Interpolation!K252</f>
        <v>0</v>
      </c>
      <c r="C294" s="123">
        <f t="shared" si="4"/>
        <v>0</v>
      </c>
      <c r="G294" s="98"/>
    </row>
    <row r="295" spans="1:7" x14ac:dyDescent="0.25">
      <c r="A295" s="132">
        <v>451</v>
      </c>
      <c r="B295" s="123">
        <f>Interpolation!K253</f>
        <v>0</v>
      </c>
      <c r="C295" s="123">
        <f t="shared" si="4"/>
        <v>0</v>
      </c>
      <c r="G295" s="98"/>
    </row>
    <row r="296" spans="1:7" x14ac:dyDescent="0.25">
      <c r="A296" s="132">
        <v>452</v>
      </c>
      <c r="B296" s="123">
        <f>Interpolation!K254</f>
        <v>0</v>
      </c>
      <c r="C296" s="123">
        <f t="shared" si="4"/>
        <v>0</v>
      </c>
      <c r="G296" s="98"/>
    </row>
    <row r="297" spans="1:7" x14ac:dyDescent="0.25">
      <c r="A297" s="132">
        <v>453</v>
      </c>
      <c r="B297" s="123">
        <f>Interpolation!K255</f>
        <v>0</v>
      </c>
      <c r="C297" s="123">
        <f t="shared" si="4"/>
        <v>0</v>
      </c>
      <c r="G297" s="98"/>
    </row>
    <row r="298" spans="1:7" x14ac:dyDescent="0.25">
      <c r="A298" s="132">
        <v>454</v>
      </c>
      <c r="B298" s="123">
        <f>Interpolation!K256</f>
        <v>0</v>
      </c>
      <c r="C298" s="123">
        <f t="shared" si="4"/>
        <v>0</v>
      </c>
      <c r="G298" s="98"/>
    </row>
    <row r="299" spans="1:7" x14ac:dyDescent="0.25">
      <c r="A299" s="132">
        <v>455</v>
      </c>
      <c r="B299" s="123">
        <f>Interpolation!K257</f>
        <v>0</v>
      </c>
      <c r="C299" s="123">
        <f t="shared" si="4"/>
        <v>0</v>
      </c>
      <c r="G299" s="98"/>
    </row>
    <row r="300" spans="1:7" x14ac:dyDescent="0.25">
      <c r="A300" s="132">
        <v>456</v>
      </c>
      <c r="B300" s="123">
        <f>Interpolation!K258</f>
        <v>0</v>
      </c>
      <c r="C300" s="123">
        <f t="shared" si="4"/>
        <v>0</v>
      </c>
      <c r="G300" s="98"/>
    </row>
    <row r="301" spans="1:7" x14ac:dyDescent="0.25">
      <c r="A301" s="132">
        <v>457</v>
      </c>
      <c r="B301" s="123">
        <f>Interpolation!K259</f>
        <v>0</v>
      </c>
      <c r="C301" s="123">
        <f t="shared" si="4"/>
        <v>0</v>
      </c>
      <c r="G301" s="98"/>
    </row>
    <row r="302" spans="1:7" x14ac:dyDescent="0.25">
      <c r="A302" s="132">
        <v>458</v>
      </c>
      <c r="B302" s="123">
        <f>Interpolation!K260</f>
        <v>0</v>
      </c>
      <c r="C302" s="123">
        <f t="shared" si="4"/>
        <v>0</v>
      </c>
      <c r="G302" s="98"/>
    </row>
    <row r="303" spans="1:7" x14ac:dyDescent="0.25">
      <c r="A303" s="132">
        <v>459</v>
      </c>
      <c r="B303" s="123">
        <f>Interpolation!K261</f>
        <v>0</v>
      </c>
      <c r="C303" s="123">
        <f t="shared" si="4"/>
        <v>0</v>
      </c>
      <c r="G303" s="98"/>
    </row>
    <row r="304" spans="1:7" x14ac:dyDescent="0.25">
      <c r="A304" s="132">
        <v>460</v>
      </c>
      <c r="B304" s="123">
        <f>Interpolation!K262</f>
        <v>0</v>
      </c>
      <c r="C304" s="123">
        <f t="shared" si="4"/>
        <v>0</v>
      </c>
      <c r="G304" s="98"/>
    </row>
    <row r="305" spans="1:7" x14ac:dyDescent="0.25">
      <c r="A305" s="132">
        <v>461</v>
      </c>
      <c r="B305" s="123">
        <f>Interpolation!K263</f>
        <v>0</v>
      </c>
      <c r="C305" s="123">
        <f t="shared" si="4"/>
        <v>0</v>
      </c>
      <c r="G305" s="98"/>
    </row>
    <row r="306" spans="1:7" x14ac:dyDescent="0.25">
      <c r="A306" s="132">
        <v>462</v>
      </c>
      <c r="B306" s="123">
        <f>Interpolation!K264</f>
        <v>0</v>
      </c>
      <c r="C306" s="123">
        <f t="shared" si="4"/>
        <v>0</v>
      </c>
      <c r="G306" s="98"/>
    </row>
    <row r="307" spans="1:7" x14ac:dyDescent="0.25">
      <c r="A307" s="132">
        <v>463</v>
      </c>
      <c r="B307" s="123">
        <f>Interpolation!K265</f>
        <v>0</v>
      </c>
      <c r="C307" s="123">
        <f t="shared" si="4"/>
        <v>0</v>
      </c>
      <c r="G307" s="98"/>
    </row>
    <row r="308" spans="1:7" x14ac:dyDescent="0.25">
      <c r="A308" s="132">
        <v>464</v>
      </c>
      <c r="B308" s="123">
        <f>Interpolation!K266</f>
        <v>0</v>
      </c>
      <c r="C308" s="123">
        <f t="shared" si="4"/>
        <v>0</v>
      </c>
      <c r="G308" s="98"/>
    </row>
    <row r="309" spans="1:7" x14ac:dyDescent="0.25">
      <c r="A309" s="132">
        <v>465</v>
      </c>
      <c r="B309" s="123">
        <f>Interpolation!K267</f>
        <v>0</v>
      </c>
      <c r="C309" s="123">
        <f t="shared" si="4"/>
        <v>0</v>
      </c>
      <c r="G309" s="98"/>
    </row>
    <row r="310" spans="1:7" x14ac:dyDescent="0.25">
      <c r="A310" s="132">
        <v>466</v>
      </c>
      <c r="B310" s="123">
        <f>Interpolation!K268</f>
        <v>0</v>
      </c>
      <c r="C310" s="123">
        <f t="shared" si="4"/>
        <v>0</v>
      </c>
      <c r="G310" s="98"/>
    </row>
    <row r="311" spans="1:7" x14ac:dyDescent="0.25">
      <c r="A311" s="132">
        <v>467</v>
      </c>
      <c r="B311" s="123">
        <f>Interpolation!K269</f>
        <v>0</v>
      </c>
      <c r="C311" s="123">
        <f t="shared" si="4"/>
        <v>0</v>
      </c>
      <c r="G311" s="98"/>
    </row>
    <row r="312" spans="1:7" x14ac:dyDescent="0.25">
      <c r="A312" s="132">
        <v>468</v>
      </c>
      <c r="B312" s="123">
        <f>Interpolation!K270</f>
        <v>0</v>
      </c>
      <c r="C312" s="123">
        <f t="shared" si="4"/>
        <v>0</v>
      </c>
      <c r="G312" s="98"/>
    </row>
    <row r="313" spans="1:7" x14ac:dyDescent="0.25">
      <c r="A313" s="132">
        <v>469</v>
      </c>
      <c r="B313" s="123">
        <f>Interpolation!K271</f>
        <v>0</v>
      </c>
      <c r="C313" s="123">
        <f t="shared" si="4"/>
        <v>0</v>
      </c>
      <c r="G313" s="98"/>
    </row>
    <row r="314" spans="1:7" x14ac:dyDescent="0.25">
      <c r="A314" s="132">
        <v>470</v>
      </c>
      <c r="B314" s="123">
        <f>Interpolation!K272</f>
        <v>0</v>
      </c>
      <c r="C314" s="123">
        <f t="shared" si="4"/>
        <v>0</v>
      </c>
      <c r="G314" s="98"/>
    </row>
    <row r="315" spans="1:7" x14ac:dyDescent="0.25">
      <c r="A315" s="132">
        <v>471</v>
      </c>
      <c r="B315" s="123">
        <f>Interpolation!K273</f>
        <v>0</v>
      </c>
      <c r="C315" s="123">
        <f t="shared" si="4"/>
        <v>0</v>
      </c>
      <c r="G315" s="98"/>
    </row>
    <row r="316" spans="1:7" x14ac:dyDescent="0.25">
      <c r="A316" s="132">
        <v>472</v>
      </c>
      <c r="B316" s="123">
        <f>Interpolation!K274</f>
        <v>0</v>
      </c>
      <c r="C316" s="123">
        <f t="shared" si="4"/>
        <v>0</v>
      </c>
      <c r="G316" s="98"/>
    </row>
    <row r="317" spans="1:7" x14ac:dyDescent="0.25">
      <c r="A317" s="132">
        <v>473</v>
      </c>
      <c r="B317" s="123">
        <f>Interpolation!K275</f>
        <v>0</v>
      </c>
      <c r="C317" s="123">
        <f t="shared" si="4"/>
        <v>0</v>
      </c>
      <c r="G317" s="98"/>
    </row>
    <row r="318" spans="1:7" x14ac:dyDescent="0.25">
      <c r="A318" s="132">
        <v>474</v>
      </c>
      <c r="B318" s="123">
        <f>Interpolation!K276</f>
        <v>0</v>
      </c>
      <c r="C318" s="123">
        <f t="shared" si="4"/>
        <v>0</v>
      </c>
      <c r="G318" s="98"/>
    </row>
    <row r="319" spans="1:7" x14ac:dyDescent="0.25">
      <c r="A319" s="132">
        <v>475</v>
      </c>
      <c r="B319" s="123">
        <f>Interpolation!K277</f>
        <v>0</v>
      </c>
      <c r="C319" s="123">
        <f t="shared" si="4"/>
        <v>0</v>
      </c>
      <c r="G319" s="98"/>
    </row>
    <row r="320" spans="1:7" x14ac:dyDescent="0.25">
      <c r="A320" s="132">
        <v>476</v>
      </c>
      <c r="B320" s="123">
        <f>Interpolation!K278</f>
        <v>0</v>
      </c>
      <c r="C320" s="123">
        <f t="shared" si="4"/>
        <v>0</v>
      </c>
      <c r="G320" s="98"/>
    </row>
    <row r="321" spans="1:7" x14ac:dyDescent="0.25">
      <c r="A321" s="132">
        <v>477</v>
      </c>
      <c r="B321" s="123">
        <f>Interpolation!K279</f>
        <v>0</v>
      </c>
      <c r="C321" s="123">
        <f t="shared" si="4"/>
        <v>0</v>
      </c>
      <c r="G321" s="98"/>
    </row>
    <row r="322" spans="1:7" x14ac:dyDescent="0.25">
      <c r="A322" s="132">
        <v>478</v>
      </c>
      <c r="B322" s="123">
        <f>Interpolation!K280</f>
        <v>0</v>
      </c>
      <c r="C322" s="123">
        <f t="shared" si="4"/>
        <v>0</v>
      </c>
      <c r="G322" s="98"/>
    </row>
    <row r="323" spans="1:7" x14ac:dyDescent="0.25">
      <c r="A323" s="132">
        <v>479</v>
      </c>
      <c r="B323" s="123">
        <f>Interpolation!K281</f>
        <v>0</v>
      </c>
      <c r="C323" s="123">
        <f t="shared" si="4"/>
        <v>0</v>
      </c>
      <c r="G323" s="98"/>
    </row>
    <row r="324" spans="1:7" x14ac:dyDescent="0.25">
      <c r="A324" s="132">
        <v>480</v>
      </c>
      <c r="B324" s="123">
        <f>Interpolation!K282</f>
        <v>0</v>
      </c>
      <c r="C324" s="123">
        <f t="shared" si="4"/>
        <v>0</v>
      </c>
      <c r="G324" s="98"/>
    </row>
    <row r="325" spans="1:7" x14ac:dyDescent="0.25">
      <c r="A325" s="132">
        <v>481</v>
      </c>
      <c r="B325" s="123">
        <f>Interpolation!K283</f>
        <v>0</v>
      </c>
      <c r="C325" s="123">
        <f t="shared" si="4"/>
        <v>0</v>
      </c>
      <c r="G325" s="98"/>
    </row>
    <row r="326" spans="1:7" x14ac:dyDescent="0.25">
      <c r="A326" s="132">
        <v>482</v>
      </c>
      <c r="B326" s="123">
        <f>Interpolation!K284</f>
        <v>0</v>
      </c>
      <c r="C326" s="123">
        <f t="shared" si="4"/>
        <v>0</v>
      </c>
      <c r="G326" s="98"/>
    </row>
    <row r="327" spans="1:7" x14ac:dyDescent="0.25">
      <c r="A327" s="132">
        <v>483</v>
      </c>
      <c r="B327" s="123">
        <f>Interpolation!K285</f>
        <v>0</v>
      </c>
      <c r="C327" s="123">
        <f t="shared" si="4"/>
        <v>0</v>
      </c>
      <c r="G327" s="98"/>
    </row>
    <row r="328" spans="1:7" x14ac:dyDescent="0.25">
      <c r="A328" s="132">
        <v>484</v>
      </c>
      <c r="B328" s="123">
        <f>Interpolation!K286</f>
        <v>0</v>
      </c>
      <c r="C328" s="123">
        <f t="shared" si="4"/>
        <v>0</v>
      </c>
      <c r="G328" s="98"/>
    </row>
    <row r="329" spans="1:7" x14ac:dyDescent="0.25">
      <c r="A329" s="132">
        <v>485</v>
      </c>
      <c r="B329" s="123">
        <f>Interpolation!K287</f>
        <v>0</v>
      </c>
      <c r="C329" s="123">
        <f t="shared" si="4"/>
        <v>0</v>
      </c>
      <c r="G329" s="98"/>
    </row>
    <row r="330" spans="1:7" x14ac:dyDescent="0.25">
      <c r="A330" s="132">
        <v>486</v>
      </c>
      <c r="B330" s="123">
        <f>Interpolation!K288</f>
        <v>0</v>
      </c>
      <c r="C330" s="123">
        <f t="shared" si="4"/>
        <v>0</v>
      </c>
      <c r="G330" s="98"/>
    </row>
    <row r="331" spans="1:7" x14ac:dyDescent="0.25">
      <c r="A331" s="132">
        <v>487</v>
      </c>
      <c r="B331" s="123">
        <f>Interpolation!K289</f>
        <v>0</v>
      </c>
      <c r="C331" s="123">
        <f t="shared" si="4"/>
        <v>0</v>
      </c>
      <c r="G331" s="98"/>
    </row>
    <row r="332" spans="1:7" x14ac:dyDescent="0.25">
      <c r="A332" s="132">
        <v>488</v>
      </c>
      <c r="B332" s="123">
        <f>Interpolation!K290</f>
        <v>0</v>
      </c>
      <c r="C332" s="123">
        <f t="shared" si="4"/>
        <v>0</v>
      </c>
      <c r="G332" s="98"/>
    </row>
    <row r="333" spans="1:7" x14ac:dyDescent="0.25">
      <c r="A333" s="132">
        <v>489</v>
      </c>
      <c r="B333" s="123">
        <f>Interpolation!K291</f>
        <v>0</v>
      </c>
      <c r="C333" s="123">
        <f t="shared" si="4"/>
        <v>0</v>
      </c>
      <c r="G333" s="98"/>
    </row>
    <row r="334" spans="1:7" x14ac:dyDescent="0.25">
      <c r="A334" s="132">
        <v>490</v>
      </c>
      <c r="B334" s="123">
        <f>Interpolation!K292</f>
        <v>0</v>
      </c>
      <c r="C334" s="123">
        <f t="shared" si="4"/>
        <v>0</v>
      </c>
      <c r="G334" s="98"/>
    </row>
    <row r="335" spans="1:7" x14ac:dyDescent="0.25">
      <c r="A335" s="132">
        <v>491</v>
      </c>
      <c r="B335" s="123">
        <f>Interpolation!K293</f>
        <v>0</v>
      </c>
      <c r="C335" s="123">
        <f t="shared" si="4"/>
        <v>0</v>
      </c>
      <c r="G335" s="98"/>
    </row>
    <row r="336" spans="1:7" x14ac:dyDescent="0.25">
      <c r="A336" s="132">
        <v>492</v>
      </c>
      <c r="B336" s="123">
        <f>Interpolation!K294</f>
        <v>0</v>
      </c>
      <c r="C336" s="123">
        <f t="shared" si="4"/>
        <v>0</v>
      </c>
      <c r="G336" s="98"/>
    </row>
    <row r="337" spans="1:7" x14ac:dyDescent="0.25">
      <c r="A337" s="132">
        <v>493</v>
      </c>
      <c r="B337" s="123">
        <f>Interpolation!K295</f>
        <v>0</v>
      </c>
      <c r="C337" s="123">
        <f t="shared" si="4"/>
        <v>0</v>
      </c>
      <c r="G337" s="98"/>
    </row>
    <row r="338" spans="1:7" x14ac:dyDescent="0.25">
      <c r="A338" s="132">
        <v>494</v>
      </c>
      <c r="B338" s="123">
        <f>Interpolation!K296</f>
        <v>0</v>
      </c>
      <c r="C338" s="123">
        <f t="shared" si="4"/>
        <v>0</v>
      </c>
      <c r="G338" s="98"/>
    </row>
    <row r="339" spans="1:7" x14ac:dyDescent="0.25">
      <c r="A339" s="132">
        <v>495</v>
      </c>
      <c r="B339" s="123">
        <f>Interpolation!K297</f>
        <v>0</v>
      </c>
      <c r="C339" s="123">
        <f t="shared" si="4"/>
        <v>0</v>
      </c>
      <c r="G339" s="98"/>
    </row>
    <row r="340" spans="1:7" x14ac:dyDescent="0.25">
      <c r="A340" s="132">
        <v>496</v>
      </c>
      <c r="B340" s="123">
        <f>Interpolation!K298</f>
        <v>0</v>
      </c>
      <c r="C340" s="123">
        <f t="shared" si="4"/>
        <v>0</v>
      </c>
      <c r="G340" s="98"/>
    </row>
    <row r="341" spans="1:7" x14ac:dyDescent="0.25">
      <c r="A341" s="132">
        <v>497</v>
      </c>
      <c r="B341" s="123">
        <f>Interpolation!K299</f>
        <v>0</v>
      </c>
      <c r="C341" s="123">
        <f t="shared" si="4"/>
        <v>0</v>
      </c>
      <c r="G341" s="98"/>
    </row>
    <row r="342" spans="1:7" x14ac:dyDescent="0.25">
      <c r="A342" s="132">
        <v>498</v>
      </c>
      <c r="B342" s="123">
        <f>Interpolation!K300</f>
        <v>0</v>
      </c>
      <c r="C342" s="123">
        <f t="shared" si="4"/>
        <v>0</v>
      </c>
      <c r="G342" s="98"/>
    </row>
    <row r="343" spans="1:7" x14ac:dyDescent="0.25">
      <c r="A343" s="132">
        <v>499</v>
      </c>
      <c r="B343" s="123">
        <f>Interpolation!K301</f>
        <v>0</v>
      </c>
      <c r="C343" s="123">
        <f t="shared" ref="C343:C406" si="5">B343*A343</f>
        <v>0</v>
      </c>
      <c r="G343" s="98"/>
    </row>
    <row r="344" spans="1:7" x14ac:dyDescent="0.25">
      <c r="A344" s="132">
        <v>500</v>
      </c>
      <c r="B344" s="123">
        <f>Interpolation!K302</f>
        <v>0</v>
      </c>
      <c r="C344" s="123">
        <f t="shared" si="5"/>
        <v>0</v>
      </c>
      <c r="G344" s="98"/>
    </row>
    <row r="345" spans="1:7" x14ac:dyDescent="0.25">
      <c r="A345" s="132">
        <v>501</v>
      </c>
      <c r="B345" s="123">
        <f>Interpolation!K303</f>
        <v>0</v>
      </c>
      <c r="C345" s="123">
        <f t="shared" si="5"/>
        <v>0</v>
      </c>
      <c r="G345" s="98"/>
    </row>
    <row r="346" spans="1:7" x14ac:dyDescent="0.25">
      <c r="A346" s="132">
        <v>502</v>
      </c>
      <c r="B346" s="123">
        <f>Interpolation!K304</f>
        <v>0</v>
      </c>
      <c r="C346" s="123">
        <f t="shared" si="5"/>
        <v>0</v>
      </c>
      <c r="G346" s="98"/>
    </row>
    <row r="347" spans="1:7" x14ac:dyDescent="0.25">
      <c r="A347" s="132">
        <v>503</v>
      </c>
      <c r="B347" s="123">
        <f>Interpolation!K305</f>
        <v>0</v>
      </c>
      <c r="C347" s="123">
        <f t="shared" si="5"/>
        <v>0</v>
      </c>
      <c r="G347" s="98"/>
    </row>
    <row r="348" spans="1:7" x14ac:dyDescent="0.25">
      <c r="A348" s="132">
        <v>504</v>
      </c>
      <c r="B348" s="123">
        <f>Interpolation!K306</f>
        <v>0</v>
      </c>
      <c r="C348" s="123">
        <f t="shared" si="5"/>
        <v>0</v>
      </c>
      <c r="G348" s="98"/>
    </row>
    <row r="349" spans="1:7" x14ac:dyDescent="0.25">
      <c r="A349" s="132">
        <v>505</v>
      </c>
      <c r="B349" s="123">
        <f>Interpolation!K307</f>
        <v>0</v>
      </c>
      <c r="C349" s="123">
        <f t="shared" si="5"/>
        <v>0</v>
      </c>
      <c r="G349" s="98"/>
    </row>
    <row r="350" spans="1:7" x14ac:dyDescent="0.25">
      <c r="A350" s="132">
        <v>506</v>
      </c>
      <c r="B350" s="123">
        <f>Interpolation!K308</f>
        <v>0</v>
      </c>
      <c r="C350" s="123">
        <f t="shared" si="5"/>
        <v>0</v>
      </c>
      <c r="G350" s="98"/>
    </row>
    <row r="351" spans="1:7" x14ac:dyDescent="0.25">
      <c r="A351" s="132">
        <v>507</v>
      </c>
      <c r="B351" s="123">
        <f>Interpolation!K309</f>
        <v>0</v>
      </c>
      <c r="C351" s="123">
        <f t="shared" si="5"/>
        <v>0</v>
      </c>
      <c r="G351" s="98"/>
    </row>
    <row r="352" spans="1:7" x14ac:dyDescent="0.25">
      <c r="A352" s="132">
        <v>508</v>
      </c>
      <c r="B352" s="123">
        <f>Interpolation!K310</f>
        <v>0</v>
      </c>
      <c r="C352" s="123">
        <f t="shared" si="5"/>
        <v>0</v>
      </c>
      <c r="G352" s="98"/>
    </row>
    <row r="353" spans="1:7" x14ac:dyDescent="0.25">
      <c r="A353" s="132">
        <v>509</v>
      </c>
      <c r="B353" s="123">
        <f>Interpolation!K311</f>
        <v>0</v>
      </c>
      <c r="C353" s="123">
        <f t="shared" si="5"/>
        <v>0</v>
      </c>
      <c r="G353" s="98"/>
    </row>
    <row r="354" spans="1:7" x14ac:dyDescent="0.25">
      <c r="A354" s="132">
        <v>510</v>
      </c>
      <c r="B354" s="123">
        <f>Interpolation!K312</f>
        <v>0</v>
      </c>
      <c r="C354" s="123">
        <f t="shared" si="5"/>
        <v>0</v>
      </c>
      <c r="G354" s="98"/>
    </row>
    <row r="355" spans="1:7" x14ac:dyDescent="0.25">
      <c r="A355" s="132">
        <v>511</v>
      </c>
      <c r="B355" s="123">
        <f>Interpolation!K313</f>
        <v>0</v>
      </c>
      <c r="C355" s="123">
        <f t="shared" si="5"/>
        <v>0</v>
      </c>
      <c r="G355" s="98"/>
    </row>
    <row r="356" spans="1:7" x14ac:dyDescent="0.25">
      <c r="A356" s="132">
        <v>512</v>
      </c>
      <c r="B356" s="123">
        <f>Interpolation!K314</f>
        <v>0</v>
      </c>
      <c r="C356" s="123">
        <f t="shared" si="5"/>
        <v>0</v>
      </c>
      <c r="G356" s="98"/>
    </row>
    <row r="357" spans="1:7" x14ac:dyDescent="0.25">
      <c r="A357" s="132">
        <v>513</v>
      </c>
      <c r="B357" s="123">
        <f>Interpolation!K315</f>
        <v>0</v>
      </c>
      <c r="C357" s="123">
        <f t="shared" si="5"/>
        <v>0</v>
      </c>
      <c r="G357" s="98"/>
    </row>
    <row r="358" spans="1:7" x14ac:dyDescent="0.25">
      <c r="A358" s="132">
        <v>514</v>
      </c>
      <c r="B358" s="123">
        <f>Interpolation!K316</f>
        <v>0</v>
      </c>
      <c r="C358" s="123">
        <f t="shared" si="5"/>
        <v>0</v>
      </c>
      <c r="G358" s="98"/>
    </row>
    <row r="359" spans="1:7" x14ac:dyDescent="0.25">
      <c r="A359" s="132">
        <v>515</v>
      </c>
      <c r="B359" s="123">
        <f>Interpolation!K317</f>
        <v>0</v>
      </c>
      <c r="C359" s="123">
        <f t="shared" si="5"/>
        <v>0</v>
      </c>
      <c r="G359" s="98"/>
    </row>
    <row r="360" spans="1:7" x14ac:dyDescent="0.25">
      <c r="A360" s="132">
        <v>516</v>
      </c>
      <c r="B360" s="123">
        <f>Interpolation!K318</f>
        <v>0</v>
      </c>
      <c r="C360" s="123">
        <f t="shared" si="5"/>
        <v>0</v>
      </c>
      <c r="G360" s="98"/>
    </row>
    <row r="361" spans="1:7" x14ac:dyDescent="0.25">
      <c r="A361" s="132">
        <v>517</v>
      </c>
      <c r="B361" s="123">
        <f>Interpolation!K319</f>
        <v>0</v>
      </c>
      <c r="C361" s="123">
        <f t="shared" si="5"/>
        <v>0</v>
      </c>
      <c r="G361" s="98"/>
    </row>
    <row r="362" spans="1:7" x14ac:dyDescent="0.25">
      <c r="A362" s="132">
        <v>518</v>
      </c>
      <c r="B362" s="123">
        <f>Interpolation!K320</f>
        <v>0</v>
      </c>
      <c r="C362" s="123">
        <f t="shared" si="5"/>
        <v>0</v>
      </c>
      <c r="G362" s="98"/>
    </row>
    <row r="363" spans="1:7" x14ac:dyDescent="0.25">
      <c r="A363" s="132">
        <v>519</v>
      </c>
      <c r="B363" s="123">
        <f>Interpolation!K321</f>
        <v>0</v>
      </c>
      <c r="C363" s="123">
        <f t="shared" si="5"/>
        <v>0</v>
      </c>
      <c r="G363" s="98"/>
    </row>
    <row r="364" spans="1:7" x14ac:dyDescent="0.25">
      <c r="A364" s="132">
        <v>520</v>
      </c>
      <c r="B364" s="123">
        <f>Interpolation!K322</f>
        <v>0</v>
      </c>
      <c r="C364" s="123">
        <f t="shared" si="5"/>
        <v>0</v>
      </c>
      <c r="G364" s="98"/>
    </row>
    <row r="365" spans="1:7" x14ac:dyDescent="0.25">
      <c r="A365" s="132">
        <v>521</v>
      </c>
      <c r="B365" s="123">
        <f>Interpolation!K323</f>
        <v>0</v>
      </c>
      <c r="C365" s="123">
        <f t="shared" si="5"/>
        <v>0</v>
      </c>
      <c r="G365" s="98"/>
    </row>
    <row r="366" spans="1:7" x14ac:dyDescent="0.25">
      <c r="A366" s="132">
        <v>522</v>
      </c>
      <c r="B366" s="123">
        <f>Interpolation!K324</f>
        <v>0</v>
      </c>
      <c r="C366" s="123">
        <f t="shared" si="5"/>
        <v>0</v>
      </c>
      <c r="G366" s="98"/>
    </row>
    <row r="367" spans="1:7" x14ac:dyDescent="0.25">
      <c r="A367" s="132">
        <v>523</v>
      </c>
      <c r="B367" s="123">
        <f>Interpolation!K325</f>
        <v>0</v>
      </c>
      <c r="C367" s="123">
        <f t="shared" si="5"/>
        <v>0</v>
      </c>
      <c r="G367" s="98"/>
    </row>
    <row r="368" spans="1:7" x14ac:dyDescent="0.25">
      <c r="A368" s="132">
        <v>524</v>
      </c>
      <c r="B368" s="123">
        <f>Interpolation!K326</f>
        <v>0</v>
      </c>
      <c r="C368" s="123">
        <f t="shared" si="5"/>
        <v>0</v>
      </c>
      <c r="G368" s="98"/>
    </row>
    <row r="369" spans="1:7" x14ac:dyDescent="0.25">
      <c r="A369" s="132">
        <v>525</v>
      </c>
      <c r="B369" s="123">
        <f>Interpolation!K327</f>
        <v>0</v>
      </c>
      <c r="C369" s="123">
        <f t="shared" si="5"/>
        <v>0</v>
      </c>
      <c r="G369" s="98"/>
    </row>
    <row r="370" spans="1:7" x14ac:dyDescent="0.25">
      <c r="A370" s="132">
        <v>526</v>
      </c>
      <c r="B370" s="123">
        <f>Interpolation!K328</f>
        <v>0</v>
      </c>
      <c r="C370" s="123">
        <f t="shared" si="5"/>
        <v>0</v>
      </c>
      <c r="G370" s="98"/>
    </row>
    <row r="371" spans="1:7" x14ac:dyDescent="0.25">
      <c r="A371" s="132">
        <v>527</v>
      </c>
      <c r="B371" s="123">
        <f>Interpolation!K329</f>
        <v>0</v>
      </c>
      <c r="C371" s="123">
        <f t="shared" si="5"/>
        <v>0</v>
      </c>
      <c r="G371" s="98"/>
    </row>
    <row r="372" spans="1:7" x14ac:dyDescent="0.25">
      <c r="A372" s="132">
        <v>528</v>
      </c>
      <c r="B372" s="123">
        <f>Interpolation!K330</f>
        <v>0</v>
      </c>
      <c r="C372" s="123">
        <f t="shared" si="5"/>
        <v>0</v>
      </c>
      <c r="G372" s="98"/>
    </row>
    <row r="373" spans="1:7" x14ac:dyDescent="0.25">
      <c r="A373" s="132">
        <v>529</v>
      </c>
      <c r="B373" s="123">
        <f>Interpolation!K331</f>
        <v>0</v>
      </c>
      <c r="C373" s="123">
        <f t="shared" si="5"/>
        <v>0</v>
      </c>
      <c r="G373" s="98"/>
    </row>
    <row r="374" spans="1:7" x14ac:dyDescent="0.25">
      <c r="A374" s="132">
        <v>530</v>
      </c>
      <c r="B374" s="123">
        <f>Interpolation!K332</f>
        <v>0</v>
      </c>
      <c r="C374" s="123">
        <f t="shared" si="5"/>
        <v>0</v>
      </c>
      <c r="G374" s="98"/>
    </row>
    <row r="375" spans="1:7" x14ac:dyDescent="0.25">
      <c r="A375" s="132">
        <v>531</v>
      </c>
      <c r="B375" s="123">
        <f>Interpolation!K333</f>
        <v>0</v>
      </c>
      <c r="C375" s="123">
        <f t="shared" si="5"/>
        <v>0</v>
      </c>
      <c r="G375" s="98"/>
    </row>
    <row r="376" spans="1:7" x14ac:dyDescent="0.25">
      <c r="A376" s="132">
        <v>532</v>
      </c>
      <c r="B376" s="123">
        <f>Interpolation!K334</f>
        <v>0</v>
      </c>
      <c r="C376" s="123">
        <f t="shared" si="5"/>
        <v>0</v>
      </c>
      <c r="G376" s="98"/>
    </row>
    <row r="377" spans="1:7" x14ac:dyDescent="0.25">
      <c r="A377" s="132">
        <v>533</v>
      </c>
      <c r="B377" s="123">
        <f>Interpolation!K335</f>
        <v>0</v>
      </c>
      <c r="C377" s="123">
        <f t="shared" si="5"/>
        <v>0</v>
      </c>
      <c r="G377" s="98"/>
    </row>
    <row r="378" spans="1:7" x14ac:dyDescent="0.25">
      <c r="A378" s="132">
        <v>534</v>
      </c>
      <c r="B378" s="123">
        <f>Interpolation!K336</f>
        <v>0</v>
      </c>
      <c r="C378" s="123">
        <f t="shared" si="5"/>
        <v>0</v>
      </c>
      <c r="G378" s="98"/>
    </row>
    <row r="379" spans="1:7" x14ac:dyDescent="0.25">
      <c r="A379" s="132">
        <v>535</v>
      </c>
      <c r="B379" s="123">
        <f>Interpolation!K337</f>
        <v>0</v>
      </c>
      <c r="C379" s="123">
        <f t="shared" si="5"/>
        <v>0</v>
      </c>
      <c r="G379" s="98"/>
    </row>
    <row r="380" spans="1:7" x14ac:dyDescent="0.25">
      <c r="A380" s="132">
        <v>536</v>
      </c>
      <c r="B380" s="123">
        <f>Interpolation!K338</f>
        <v>0</v>
      </c>
      <c r="C380" s="123">
        <f t="shared" si="5"/>
        <v>0</v>
      </c>
      <c r="G380" s="98"/>
    </row>
    <row r="381" spans="1:7" x14ac:dyDescent="0.25">
      <c r="A381" s="132">
        <v>537</v>
      </c>
      <c r="B381" s="123">
        <f>Interpolation!K339</f>
        <v>0</v>
      </c>
      <c r="C381" s="123">
        <f t="shared" si="5"/>
        <v>0</v>
      </c>
      <c r="G381" s="98"/>
    </row>
    <row r="382" spans="1:7" x14ac:dyDescent="0.25">
      <c r="A382" s="132">
        <v>538</v>
      </c>
      <c r="B382" s="123">
        <f>Interpolation!K340</f>
        <v>0</v>
      </c>
      <c r="C382" s="123">
        <f t="shared" si="5"/>
        <v>0</v>
      </c>
      <c r="G382" s="98"/>
    </row>
    <row r="383" spans="1:7" x14ac:dyDescent="0.25">
      <c r="A383" s="132">
        <v>539</v>
      </c>
      <c r="B383" s="123">
        <f>Interpolation!K341</f>
        <v>0</v>
      </c>
      <c r="C383" s="123">
        <f t="shared" si="5"/>
        <v>0</v>
      </c>
      <c r="G383" s="98"/>
    </row>
    <row r="384" spans="1:7" x14ac:dyDescent="0.25">
      <c r="A384" s="132">
        <v>540</v>
      </c>
      <c r="B384" s="123">
        <f>Interpolation!K342</f>
        <v>0</v>
      </c>
      <c r="C384" s="123">
        <f t="shared" si="5"/>
        <v>0</v>
      </c>
      <c r="G384" s="98"/>
    </row>
    <row r="385" spans="1:7" x14ac:dyDescent="0.25">
      <c r="A385" s="132">
        <v>541</v>
      </c>
      <c r="B385" s="123">
        <f>Interpolation!K343</f>
        <v>0</v>
      </c>
      <c r="C385" s="123">
        <f t="shared" si="5"/>
        <v>0</v>
      </c>
      <c r="G385" s="98"/>
    </row>
    <row r="386" spans="1:7" x14ac:dyDescent="0.25">
      <c r="A386" s="132">
        <v>542</v>
      </c>
      <c r="B386" s="123">
        <f>Interpolation!K344</f>
        <v>0</v>
      </c>
      <c r="C386" s="123">
        <f t="shared" si="5"/>
        <v>0</v>
      </c>
      <c r="G386" s="98"/>
    </row>
    <row r="387" spans="1:7" x14ac:dyDescent="0.25">
      <c r="A387" s="132">
        <v>543</v>
      </c>
      <c r="B387" s="123">
        <f>Interpolation!K345</f>
        <v>0</v>
      </c>
      <c r="C387" s="123">
        <f t="shared" si="5"/>
        <v>0</v>
      </c>
      <c r="G387" s="98"/>
    </row>
    <row r="388" spans="1:7" x14ac:dyDescent="0.25">
      <c r="A388" s="132">
        <v>544</v>
      </c>
      <c r="B388" s="123">
        <f>Interpolation!K346</f>
        <v>0</v>
      </c>
      <c r="C388" s="123">
        <f t="shared" si="5"/>
        <v>0</v>
      </c>
      <c r="G388" s="98"/>
    </row>
    <row r="389" spans="1:7" x14ac:dyDescent="0.25">
      <c r="A389" s="132">
        <v>545</v>
      </c>
      <c r="B389" s="123">
        <f>Interpolation!K347</f>
        <v>0</v>
      </c>
      <c r="C389" s="123">
        <f t="shared" si="5"/>
        <v>0</v>
      </c>
      <c r="G389" s="98"/>
    </row>
    <row r="390" spans="1:7" x14ac:dyDescent="0.25">
      <c r="A390" s="132">
        <v>546</v>
      </c>
      <c r="B390" s="123">
        <f>Interpolation!K348</f>
        <v>0</v>
      </c>
      <c r="C390" s="123">
        <f t="shared" si="5"/>
        <v>0</v>
      </c>
      <c r="G390" s="98"/>
    </row>
    <row r="391" spans="1:7" x14ac:dyDescent="0.25">
      <c r="A391" s="132">
        <v>547</v>
      </c>
      <c r="B391" s="123">
        <f>Interpolation!K349</f>
        <v>0</v>
      </c>
      <c r="C391" s="123">
        <f t="shared" si="5"/>
        <v>0</v>
      </c>
      <c r="G391" s="98"/>
    </row>
    <row r="392" spans="1:7" x14ac:dyDescent="0.25">
      <c r="A392" s="132">
        <v>548</v>
      </c>
      <c r="B392" s="123">
        <f>Interpolation!K350</f>
        <v>0</v>
      </c>
      <c r="C392" s="123">
        <f t="shared" si="5"/>
        <v>0</v>
      </c>
      <c r="G392" s="98"/>
    </row>
    <row r="393" spans="1:7" x14ac:dyDescent="0.25">
      <c r="A393" s="132">
        <v>549</v>
      </c>
      <c r="B393" s="123">
        <f>Interpolation!K351</f>
        <v>0</v>
      </c>
      <c r="C393" s="123">
        <f t="shared" si="5"/>
        <v>0</v>
      </c>
      <c r="G393" s="98"/>
    </row>
    <row r="394" spans="1:7" x14ac:dyDescent="0.25">
      <c r="A394" s="132">
        <v>550</v>
      </c>
      <c r="B394" s="123">
        <f>Interpolation!K352</f>
        <v>0</v>
      </c>
      <c r="C394" s="123">
        <f t="shared" si="5"/>
        <v>0</v>
      </c>
      <c r="G394" s="98"/>
    </row>
    <row r="395" spans="1:7" x14ac:dyDescent="0.25">
      <c r="A395" s="132">
        <v>551</v>
      </c>
      <c r="B395" s="123">
        <f>Interpolation!K353</f>
        <v>0</v>
      </c>
      <c r="C395" s="123">
        <f t="shared" si="5"/>
        <v>0</v>
      </c>
      <c r="G395" s="98"/>
    </row>
    <row r="396" spans="1:7" x14ac:dyDescent="0.25">
      <c r="A396" s="132">
        <v>552</v>
      </c>
      <c r="B396" s="123">
        <f>Interpolation!K354</f>
        <v>0</v>
      </c>
      <c r="C396" s="123">
        <f t="shared" si="5"/>
        <v>0</v>
      </c>
      <c r="G396" s="98"/>
    </row>
    <row r="397" spans="1:7" x14ac:dyDescent="0.25">
      <c r="A397" s="132">
        <v>553</v>
      </c>
      <c r="B397" s="123">
        <f>Interpolation!K355</f>
        <v>0</v>
      </c>
      <c r="C397" s="123">
        <f t="shared" si="5"/>
        <v>0</v>
      </c>
      <c r="G397" s="98"/>
    </row>
    <row r="398" spans="1:7" x14ac:dyDescent="0.25">
      <c r="A398" s="132">
        <v>554</v>
      </c>
      <c r="B398" s="123">
        <f>Interpolation!K356</f>
        <v>0</v>
      </c>
      <c r="C398" s="123">
        <f t="shared" si="5"/>
        <v>0</v>
      </c>
      <c r="G398" s="98"/>
    </row>
    <row r="399" spans="1:7" x14ac:dyDescent="0.25">
      <c r="A399" s="132">
        <v>555</v>
      </c>
      <c r="B399" s="123">
        <f>Interpolation!K357</f>
        <v>0</v>
      </c>
      <c r="C399" s="123">
        <f t="shared" si="5"/>
        <v>0</v>
      </c>
      <c r="G399" s="98"/>
    </row>
    <row r="400" spans="1:7" x14ac:dyDescent="0.25">
      <c r="A400" s="132">
        <v>556</v>
      </c>
      <c r="B400" s="123">
        <f>Interpolation!K358</f>
        <v>0</v>
      </c>
      <c r="C400" s="123">
        <f t="shared" si="5"/>
        <v>0</v>
      </c>
      <c r="G400" s="98"/>
    </row>
    <row r="401" spans="1:7" x14ac:dyDescent="0.25">
      <c r="A401" s="132">
        <v>557</v>
      </c>
      <c r="B401" s="123">
        <f>Interpolation!K359</f>
        <v>0</v>
      </c>
      <c r="C401" s="123">
        <f t="shared" si="5"/>
        <v>0</v>
      </c>
      <c r="G401" s="98"/>
    </row>
    <row r="402" spans="1:7" x14ac:dyDescent="0.25">
      <c r="A402" s="132">
        <v>558</v>
      </c>
      <c r="B402" s="123">
        <f>Interpolation!K360</f>
        <v>0</v>
      </c>
      <c r="C402" s="123">
        <f t="shared" si="5"/>
        <v>0</v>
      </c>
      <c r="G402" s="98"/>
    </row>
    <row r="403" spans="1:7" x14ac:dyDescent="0.25">
      <c r="A403" s="132">
        <v>559</v>
      </c>
      <c r="B403" s="123">
        <f>Interpolation!K361</f>
        <v>0</v>
      </c>
      <c r="C403" s="123">
        <f t="shared" si="5"/>
        <v>0</v>
      </c>
      <c r="G403" s="98"/>
    </row>
    <row r="404" spans="1:7" x14ac:dyDescent="0.25">
      <c r="A404" s="132">
        <v>560</v>
      </c>
      <c r="B404" s="123">
        <f>Interpolation!K362</f>
        <v>0</v>
      </c>
      <c r="C404" s="123">
        <f t="shared" si="5"/>
        <v>0</v>
      </c>
      <c r="G404" s="98"/>
    </row>
    <row r="405" spans="1:7" x14ac:dyDescent="0.25">
      <c r="A405" s="132">
        <v>561</v>
      </c>
      <c r="B405" s="123">
        <f>Interpolation!K363</f>
        <v>0</v>
      </c>
      <c r="C405" s="123">
        <f t="shared" si="5"/>
        <v>0</v>
      </c>
      <c r="G405" s="98"/>
    </row>
    <row r="406" spans="1:7" x14ac:dyDescent="0.25">
      <c r="A406" s="132">
        <v>562</v>
      </c>
      <c r="B406" s="123">
        <f>Interpolation!K364</f>
        <v>0</v>
      </c>
      <c r="C406" s="123">
        <f t="shared" si="5"/>
        <v>0</v>
      </c>
      <c r="G406" s="98"/>
    </row>
    <row r="407" spans="1:7" x14ac:dyDescent="0.25">
      <c r="A407" s="132">
        <v>563</v>
      </c>
      <c r="B407" s="123">
        <f>Interpolation!K365</f>
        <v>0</v>
      </c>
      <c r="C407" s="123">
        <f t="shared" ref="C407:C470" si="6">B407*A407</f>
        <v>0</v>
      </c>
      <c r="G407" s="98"/>
    </row>
    <row r="408" spans="1:7" x14ac:dyDescent="0.25">
      <c r="A408" s="132">
        <v>564</v>
      </c>
      <c r="B408" s="123">
        <f>Interpolation!K366</f>
        <v>0</v>
      </c>
      <c r="C408" s="123">
        <f t="shared" si="6"/>
        <v>0</v>
      </c>
      <c r="G408" s="98"/>
    </row>
    <row r="409" spans="1:7" x14ac:dyDescent="0.25">
      <c r="A409" s="132">
        <v>565</v>
      </c>
      <c r="B409" s="123">
        <f>Interpolation!K367</f>
        <v>0</v>
      </c>
      <c r="C409" s="123">
        <f t="shared" si="6"/>
        <v>0</v>
      </c>
      <c r="G409" s="98"/>
    </row>
    <row r="410" spans="1:7" x14ac:dyDescent="0.25">
      <c r="A410" s="132">
        <v>566</v>
      </c>
      <c r="B410" s="123">
        <f>Interpolation!K368</f>
        <v>0</v>
      </c>
      <c r="C410" s="123">
        <f t="shared" si="6"/>
        <v>0</v>
      </c>
      <c r="G410" s="98"/>
    </row>
    <row r="411" spans="1:7" x14ac:dyDescent="0.25">
      <c r="A411" s="132">
        <v>567</v>
      </c>
      <c r="B411" s="123">
        <f>Interpolation!K369</f>
        <v>0</v>
      </c>
      <c r="C411" s="123">
        <f t="shared" si="6"/>
        <v>0</v>
      </c>
      <c r="G411" s="98"/>
    </row>
    <row r="412" spans="1:7" x14ac:dyDescent="0.25">
      <c r="A412" s="132">
        <v>568</v>
      </c>
      <c r="B412" s="123">
        <f>Interpolation!K370</f>
        <v>0</v>
      </c>
      <c r="C412" s="123">
        <f t="shared" si="6"/>
        <v>0</v>
      </c>
      <c r="G412" s="98"/>
    </row>
    <row r="413" spans="1:7" x14ac:dyDescent="0.25">
      <c r="A413" s="132">
        <v>569</v>
      </c>
      <c r="B413" s="123">
        <f>Interpolation!K371</f>
        <v>0</v>
      </c>
      <c r="C413" s="123">
        <f t="shared" si="6"/>
        <v>0</v>
      </c>
      <c r="G413" s="98"/>
    </row>
    <row r="414" spans="1:7" x14ac:dyDescent="0.25">
      <c r="A414" s="132">
        <v>570</v>
      </c>
      <c r="B414" s="123">
        <f>Interpolation!K372</f>
        <v>0</v>
      </c>
      <c r="C414" s="123">
        <f t="shared" si="6"/>
        <v>0</v>
      </c>
      <c r="G414" s="98"/>
    </row>
    <row r="415" spans="1:7" x14ac:dyDescent="0.25">
      <c r="A415" s="132">
        <v>571</v>
      </c>
      <c r="B415" s="123">
        <f>Interpolation!K373</f>
        <v>0</v>
      </c>
      <c r="C415" s="123">
        <f t="shared" si="6"/>
        <v>0</v>
      </c>
      <c r="G415" s="98"/>
    </row>
    <row r="416" spans="1:7" x14ac:dyDescent="0.25">
      <c r="A416" s="132">
        <v>572</v>
      </c>
      <c r="B416" s="123">
        <f>Interpolation!K374</f>
        <v>0</v>
      </c>
      <c r="C416" s="123">
        <f t="shared" si="6"/>
        <v>0</v>
      </c>
      <c r="G416" s="98"/>
    </row>
    <row r="417" spans="1:7" x14ac:dyDescent="0.25">
      <c r="A417" s="132">
        <v>573</v>
      </c>
      <c r="B417" s="123">
        <f>Interpolation!K375</f>
        <v>0</v>
      </c>
      <c r="C417" s="123">
        <f t="shared" si="6"/>
        <v>0</v>
      </c>
      <c r="G417" s="98"/>
    </row>
    <row r="418" spans="1:7" x14ac:dyDescent="0.25">
      <c r="A418" s="132">
        <v>574</v>
      </c>
      <c r="B418" s="123">
        <f>Interpolation!K376</f>
        <v>0</v>
      </c>
      <c r="C418" s="123">
        <f t="shared" si="6"/>
        <v>0</v>
      </c>
      <c r="G418" s="98"/>
    </row>
    <row r="419" spans="1:7" x14ac:dyDescent="0.25">
      <c r="A419" s="132">
        <v>575</v>
      </c>
      <c r="B419" s="123">
        <f>Interpolation!K377</f>
        <v>0</v>
      </c>
      <c r="C419" s="123">
        <f t="shared" si="6"/>
        <v>0</v>
      </c>
      <c r="G419" s="98"/>
    </row>
    <row r="420" spans="1:7" x14ac:dyDescent="0.25">
      <c r="A420" s="132">
        <v>576</v>
      </c>
      <c r="B420" s="123">
        <f>Interpolation!K378</f>
        <v>0</v>
      </c>
      <c r="C420" s="123">
        <f t="shared" si="6"/>
        <v>0</v>
      </c>
      <c r="G420" s="98"/>
    </row>
    <row r="421" spans="1:7" x14ac:dyDescent="0.25">
      <c r="A421" s="132">
        <v>577</v>
      </c>
      <c r="B421" s="123">
        <f>Interpolation!K379</f>
        <v>0</v>
      </c>
      <c r="C421" s="123">
        <f t="shared" si="6"/>
        <v>0</v>
      </c>
      <c r="G421" s="98"/>
    </row>
    <row r="422" spans="1:7" x14ac:dyDescent="0.25">
      <c r="A422" s="132">
        <v>578</v>
      </c>
      <c r="B422" s="123">
        <f>Interpolation!K380</f>
        <v>0</v>
      </c>
      <c r="C422" s="123">
        <f t="shared" si="6"/>
        <v>0</v>
      </c>
      <c r="G422" s="98"/>
    </row>
    <row r="423" spans="1:7" x14ac:dyDescent="0.25">
      <c r="A423" s="132">
        <v>579</v>
      </c>
      <c r="B423" s="123">
        <f>Interpolation!K381</f>
        <v>0</v>
      </c>
      <c r="C423" s="123">
        <f t="shared" si="6"/>
        <v>0</v>
      </c>
      <c r="G423" s="98"/>
    </row>
    <row r="424" spans="1:7" x14ac:dyDescent="0.25">
      <c r="A424" s="132">
        <v>580</v>
      </c>
      <c r="B424" s="123">
        <f>Interpolation!K382</f>
        <v>0</v>
      </c>
      <c r="C424" s="123">
        <f t="shared" si="6"/>
        <v>0</v>
      </c>
      <c r="G424" s="98"/>
    </row>
    <row r="425" spans="1:7" x14ac:dyDescent="0.25">
      <c r="A425" s="132">
        <v>581</v>
      </c>
      <c r="B425" s="123">
        <f>Interpolation!K383</f>
        <v>0</v>
      </c>
      <c r="C425" s="123">
        <f t="shared" si="6"/>
        <v>0</v>
      </c>
      <c r="G425" s="98"/>
    </row>
    <row r="426" spans="1:7" x14ac:dyDescent="0.25">
      <c r="A426" s="132">
        <v>582</v>
      </c>
      <c r="B426" s="123">
        <f>Interpolation!K384</f>
        <v>0</v>
      </c>
      <c r="C426" s="123">
        <f t="shared" si="6"/>
        <v>0</v>
      </c>
      <c r="G426" s="98"/>
    </row>
    <row r="427" spans="1:7" x14ac:dyDescent="0.25">
      <c r="A427" s="132">
        <v>583</v>
      </c>
      <c r="B427" s="123">
        <f>Interpolation!K385</f>
        <v>0</v>
      </c>
      <c r="C427" s="123">
        <f t="shared" si="6"/>
        <v>0</v>
      </c>
      <c r="G427" s="98"/>
    </row>
    <row r="428" spans="1:7" x14ac:dyDescent="0.25">
      <c r="A428" s="132">
        <v>584</v>
      </c>
      <c r="B428" s="123">
        <f>Interpolation!K386</f>
        <v>0</v>
      </c>
      <c r="C428" s="123">
        <f t="shared" si="6"/>
        <v>0</v>
      </c>
      <c r="G428" s="98"/>
    </row>
    <row r="429" spans="1:7" x14ac:dyDescent="0.25">
      <c r="A429" s="132">
        <v>585</v>
      </c>
      <c r="B429" s="123">
        <f>Interpolation!K387</f>
        <v>0</v>
      </c>
      <c r="C429" s="123">
        <f t="shared" si="6"/>
        <v>0</v>
      </c>
      <c r="G429" s="98"/>
    </row>
    <row r="430" spans="1:7" x14ac:dyDescent="0.25">
      <c r="A430" s="132">
        <v>586</v>
      </c>
      <c r="B430" s="123">
        <f>Interpolation!K388</f>
        <v>0</v>
      </c>
      <c r="C430" s="123">
        <f t="shared" si="6"/>
        <v>0</v>
      </c>
      <c r="G430" s="98"/>
    </row>
    <row r="431" spans="1:7" x14ac:dyDescent="0.25">
      <c r="A431" s="132">
        <v>587</v>
      </c>
      <c r="B431" s="123">
        <f>Interpolation!K389</f>
        <v>0</v>
      </c>
      <c r="C431" s="123">
        <f t="shared" si="6"/>
        <v>0</v>
      </c>
      <c r="G431" s="98"/>
    </row>
    <row r="432" spans="1:7" x14ac:dyDescent="0.25">
      <c r="A432" s="132">
        <v>588</v>
      </c>
      <c r="B432" s="123">
        <f>Interpolation!K390</f>
        <v>0</v>
      </c>
      <c r="C432" s="123">
        <f t="shared" si="6"/>
        <v>0</v>
      </c>
      <c r="G432" s="98"/>
    </row>
    <row r="433" spans="1:7" x14ac:dyDescent="0.25">
      <c r="A433" s="132">
        <v>589</v>
      </c>
      <c r="B433" s="123">
        <f>Interpolation!K391</f>
        <v>0</v>
      </c>
      <c r="C433" s="123">
        <f t="shared" si="6"/>
        <v>0</v>
      </c>
      <c r="G433" s="98"/>
    </row>
    <row r="434" spans="1:7" x14ac:dyDescent="0.25">
      <c r="A434" s="132">
        <v>590</v>
      </c>
      <c r="B434" s="123">
        <f>Interpolation!K392</f>
        <v>0</v>
      </c>
      <c r="C434" s="123">
        <f t="shared" si="6"/>
        <v>0</v>
      </c>
      <c r="G434" s="98"/>
    </row>
    <row r="435" spans="1:7" x14ac:dyDescent="0.25">
      <c r="A435" s="132">
        <v>591</v>
      </c>
      <c r="B435" s="123">
        <f>Interpolation!K393</f>
        <v>0</v>
      </c>
      <c r="C435" s="123">
        <f t="shared" si="6"/>
        <v>0</v>
      </c>
      <c r="G435" s="98"/>
    </row>
    <row r="436" spans="1:7" x14ac:dyDescent="0.25">
      <c r="A436" s="132">
        <v>592</v>
      </c>
      <c r="B436" s="123">
        <f>Interpolation!K394</f>
        <v>0</v>
      </c>
      <c r="C436" s="123">
        <f t="shared" si="6"/>
        <v>0</v>
      </c>
      <c r="G436" s="98"/>
    </row>
    <row r="437" spans="1:7" x14ac:dyDescent="0.25">
      <c r="A437" s="132">
        <v>593</v>
      </c>
      <c r="B437" s="123">
        <f>Interpolation!K395</f>
        <v>0</v>
      </c>
      <c r="C437" s="123">
        <f t="shared" si="6"/>
        <v>0</v>
      </c>
      <c r="G437" s="98"/>
    </row>
    <row r="438" spans="1:7" x14ac:dyDescent="0.25">
      <c r="A438" s="132">
        <v>594</v>
      </c>
      <c r="B438" s="123">
        <f>Interpolation!K396</f>
        <v>0</v>
      </c>
      <c r="C438" s="123">
        <f t="shared" si="6"/>
        <v>0</v>
      </c>
      <c r="G438" s="98"/>
    </row>
    <row r="439" spans="1:7" x14ac:dyDescent="0.25">
      <c r="A439" s="132">
        <v>595</v>
      </c>
      <c r="B439" s="123">
        <f>Interpolation!K397</f>
        <v>0</v>
      </c>
      <c r="C439" s="123">
        <f t="shared" si="6"/>
        <v>0</v>
      </c>
      <c r="G439" s="98"/>
    </row>
    <row r="440" spans="1:7" x14ac:dyDescent="0.25">
      <c r="A440" s="132">
        <v>596</v>
      </c>
      <c r="B440" s="123">
        <f>Interpolation!K398</f>
        <v>0</v>
      </c>
      <c r="C440" s="123">
        <f t="shared" si="6"/>
        <v>0</v>
      </c>
      <c r="G440" s="98"/>
    </row>
    <row r="441" spans="1:7" x14ac:dyDescent="0.25">
      <c r="A441" s="132">
        <v>597</v>
      </c>
      <c r="B441" s="123">
        <f>Interpolation!K399</f>
        <v>0</v>
      </c>
      <c r="C441" s="123">
        <f t="shared" si="6"/>
        <v>0</v>
      </c>
      <c r="G441" s="98"/>
    </row>
    <row r="442" spans="1:7" x14ac:dyDescent="0.25">
      <c r="A442" s="132">
        <v>598</v>
      </c>
      <c r="B442" s="123">
        <f>Interpolation!K400</f>
        <v>0</v>
      </c>
      <c r="C442" s="123">
        <f t="shared" si="6"/>
        <v>0</v>
      </c>
      <c r="G442" s="98"/>
    </row>
    <row r="443" spans="1:7" x14ac:dyDescent="0.25">
      <c r="A443" s="132">
        <v>599</v>
      </c>
      <c r="B443" s="123">
        <f>Interpolation!K401</f>
        <v>0</v>
      </c>
      <c r="C443" s="123">
        <f t="shared" si="6"/>
        <v>0</v>
      </c>
      <c r="G443" s="98"/>
    </row>
    <row r="444" spans="1:7" x14ac:dyDescent="0.25">
      <c r="A444" s="132">
        <v>600</v>
      </c>
      <c r="B444" s="123">
        <f>Interpolation!K402</f>
        <v>0</v>
      </c>
      <c r="C444" s="123">
        <f t="shared" si="6"/>
        <v>0</v>
      </c>
      <c r="G444" s="98"/>
    </row>
    <row r="445" spans="1:7" x14ac:dyDescent="0.25">
      <c r="A445" s="132">
        <v>601</v>
      </c>
      <c r="B445" s="123">
        <f>Interpolation!K403</f>
        <v>0</v>
      </c>
      <c r="C445" s="123">
        <f t="shared" si="6"/>
        <v>0</v>
      </c>
      <c r="G445" s="98"/>
    </row>
    <row r="446" spans="1:7" x14ac:dyDescent="0.25">
      <c r="A446" s="132">
        <v>602</v>
      </c>
      <c r="B446" s="123">
        <f>Interpolation!K404</f>
        <v>0</v>
      </c>
      <c r="C446" s="123">
        <f t="shared" si="6"/>
        <v>0</v>
      </c>
      <c r="G446" s="98"/>
    </row>
    <row r="447" spans="1:7" x14ac:dyDescent="0.25">
      <c r="A447" s="132">
        <v>603</v>
      </c>
      <c r="B447" s="123">
        <f>Interpolation!K405</f>
        <v>0</v>
      </c>
      <c r="C447" s="123">
        <f t="shared" si="6"/>
        <v>0</v>
      </c>
      <c r="G447" s="98"/>
    </row>
    <row r="448" spans="1:7" x14ac:dyDescent="0.25">
      <c r="A448" s="132">
        <v>604</v>
      </c>
      <c r="B448" s="123">
        <f>Interpolation!K406</f>
        <v>0</v>
      </c>
      <c r="C448" s="123">
        <f t="shared" si="6"/>
        <v>0</v>
      </c>
      <c r="G448" s="98"/>
    </row>
    <row r="449" spans="1:7" x14ac:dyDescent="0.25">
      <c r="A449" s="132">
        <v>605</v>
      </c>
      <c r="B449" s="123">
        <f>Interpolation!K407</f>
        <v>0</v>
      </c>
      <c r="C449" s="123">
        <f t="shared" si="6"/>
        <v>0</v>
      </c>
      <c r="G449" s="98"/>
    </row>
    <row r="450" spans="1:7" x14ac:dyDescent="0.25">
      <c r="A450" s="132">
        <v>606</v>
      </c>
      <c r="B450" s="123">
        <f>Interpolation!K408</f>
        <v>0</v>
      </c>
      <c r="C450" s="123">
        <f t="shared" si="6"/>
        <v>0</v>
      </c>
      <c r="G450" s="98"/>
    </row>
    <row r="451" spans="1:7" x14ac:dyDescent="0.25">
      <c r="A451" s="132">
        <v>607</v>
      </c>
      <c r="B451" s="123">
        <f>Interpolation!K409</f>
        <v>0</v>
      </c>
      <c r="C451" s="123">
        <f t="shared" si="6"/>
        <v>0</v>
      </c>
      <c r="G451" s="98"/>
    </row>
    <row r="452" spans="1:7" x14ac:dyDescent="0.25">
      <c r="A452" s="132">
        <v>608</v>
      </c>
      <c r="B452" s="123">
        <f>Interpolation!K410</f>
        <v>0</v>
      </c>
      <c r="C452" s="123">
        <f t="shared" si="6"/>
        <v>0</v>
      </c>
      <c r="G452" s="98"/>
    </row>
    <row r="453" spans="1:7" x14ac:dyDescent="0.25">
      <c r="A453" s="132">
        <v>609</v>
      </c>
      <c r="B453" s="123">
        <f>Interpolation!K411</f>
        <v>0</v>
      </c>
      <c r="C453" s="123">
        <f t="shared" si="6"/>
        <v>0</v>
      </c>
      <c r="G453" s="98"/>
    </row>
    <row r="454" spans="1:7" x14ac:dyDescent="0.25">
      <c r="A454" s="132">
        <v>610</v>
      </c>
      <c r="B454" s="123">
        <f>Interpolation!K412</f>
        <v>0</v>
      </c>
      <c r="C454" s="123">
        <f t="shared" si="6"/>
        <v>0</v>
      </c>
      <c r="G454" s="98"/>
    </row>
    <row r="455" spans="1:7" x14ac:dyDescent="0.25">
      <c r="A455" s="132">
        <v>611</v>
      </c>
      <c r="B455" s="123">
        <f>Interpolation!K413</f>
        <v>0</v>
      </c>
      <c r="C455" s="123">
        <f t="shared" si="6"/>
        <v>0</v>
      </c>
      <c r="G455" s="98"/>
    </row>
    <row r="456" spans="1:7" x14ac:dyDescent="0.25">
      <c r="A456" s="132">
        <v>612</v>
      </c>
      <c r="B456" s="123">
        <f>Interpolation!K414</f>
        <v>0</v>
      </c>
      <c r="C456" s="123">
        <f t="shared" si="6"/>
        <v>0</v>
      </c>
      <c r="G456" s="98"/>
    </row>
    <row r="457" spans="1:7" x14ac:dyDescent="0.25">
      <c r="A457" s="132">
        <v>613</v>
      </c>
      <c r="B457" s="123">
        <f>Interpolation!K415</f>
        <v>0</v>
      </c>
      <c r="C457" s="123">
        <f t="shared" si="6"/>
        <v>0</v>
      </c>
      <c r="G457" s="98"/>
    </row>
    <row r="458" spans="1:7" x14ac:dyDescent="0.25">
      <c r="A458" s="132">
        <v>614</v>
      </c>
      <c r="B458" s="123">
        <f>Interpolation!K416</f>
        <v>0</v>
      </c>
      <c r="C458" s="123">
        <f t="shared" si="6"/>
        <v>0</v>
      </c>
      <c r="G458" s="98"/>
    </row>
    <row r="459" spans="1:7" x14ac:dyDescent="0.25">
      <c r="A459" s="132">
        <v>615</v>
      </c>
      <c r="B459" s="123">
        <f>Interpolation!K417</f>
        <v>0</v>
      </c>
      <c r="C459" s="123">
        <f t="shared" si="6"/>
        <v>0</v>
      </c>
      <c r="G459" s="98"/>
    </row>
    <row r="460" spans="1:7" x14ac:dyDescent="0.25">
      <c r="A460" s="132">
        <v>616</v>
      </c>
      <c r="B460" s="123">
        <f>Interpolation!K418</f>
        <v>0</v>
      </c>
      <c r="C460" s="123">
        <f t="shared" si="6"/>
        <v>0</v>
      </c>
      <c r="G460" s="98"/>
    </row>
    <row r="461" spans="1:7" x14ac:dyDescent="0.25">
      <c r="A461" s="132">
        <v>617</v>
      </c>
      <c r="B461" s="123">
        <f>Interpolation!K419</f>
        <v>0</v>
      </c>
      <c r="C461" s="123">
        <f t="shared" si="6"/>
        <v>0</v>
      </c>
      <c r="G461" s="98"/>
    </row>
    <row r="462" spans="1:7" x14ac:dyDescent="0.25">
      <c r="A462" s="132">
        <v>618</v>
      </c>
      <c r="B462" s="123">
        <f>Interpolation!K420</f>
        <v>0</v>
      </c>
      <c r="C462" s="123">
        <f t="shared" si="6"/>
        <v>0</v>
      </c>
      <c r="G462" s="98"/>
    </row>
    <row r="463" spans="1:7" x14ac:dyDescent="0.25">
      <c r="A463" s="132">
        <v>619</v>
      </c>
      <c r="B463" s="123">
        <f>Interpolation!K421</f>
        <v>0</v>
      </c>
      <c r="C463" s="123">
        <f t="shared" si="6"/>
        <v>0</v>
      </c>
      <c r="G463" s="98"/>
    </row>
    <row r="464" spans="1:7" x14ac:dyDescent="0.25">
      <c r="A464" s="132">
        <v>620</v>
      </c>
      <c r="B464" s="123">
        <f>Interpolation!K422</f>
        <v>0</v>
      </c>
      <c r="C464" s="123">
        <f t="shared" si="6"/>
        <v>0</v>
      </c>
      <c r="G464" s="98"/>
    </row>
    <row r="465" spans="1:7" x14ac:dyDescent="0.25">
      <c r="A465" s="132">
        <v>621</v>
      </c>
      <c r="B465" s="123">
        <f>Interpolation!K423</f>
        <v>0</v>
      </c>
      <c r="C465" s="123">
        <f t="shared" si="6"/>
        <v>0</v>
      </c>
      <c r="G465" s="98"/>
    </row>
    <row r="466" spans="1:7" x14ac:dyDescent="0.25">
      <c r="A466" s="132">
        <v>622</v>
      </c>
      <c r="B466" s="123">
        <f>Interpolation!K424</f>
        <v>0</v>
      </c>
      <c r="C466" s="123">
        <f t="shared" si="6"/>
        <v>0</v>
      </c>
      <c r="G466" s="98"/>
    </row>
    <row r="467" spans="1:7" x14ac:dyDescent="0.25">
      <c r="A467" s="132">
        <v>623</v>
      </c>
      <c r="B467" s="123">
        <f>Interpolation!K425</f>
        <v>0</v>
      </c>
      <c r="C467" s="123">
        <f t="shared" si="6"/>
        <v>0</v>
      </c>
      <c r="G467" s="98"/>
    </row>
    <row r="468" spans="1:7" x14ac:dyDescent="0.25">
      <c r="A468" s="132">
        <v>624</v>
      </c>
      <c r="B468" s="123">
        <f>Interpolation!K426</f>
        <v>0</v>
      </c>
      <c r="C468" s="123">
        <f t="shared" si="6"/>
        <v>0</v>
      </c>
      <c r="G468" s="98"/>
    </row>
    <row r="469" spans="1:7" x14ac:dyDescent="0.25">
      <c r="A469" s="132">
        <v>625</v>
      </c>
      <c r="B469" s="123">
        <f>Interpolation!K427</f>
        <v>0</v>
      </c>
      <c r="C469" s="123">
        <f t="shared" si="6"/>
        <v>0</v>
      </c>
      <c r="G469" s="98"/>
    </row>
    <row r="470" spans="1:7" x14ac:dyDescent="0.25">
      <c r="A470" s="132">
        <v>626</v>
      </c>
      <c r="B470" s="123">
        <f>Interpolation!K428</f>
        <v>0</v>
      </c>
      <c r="C470" s="123">
        <f t="shared" si="6"/>
        <v>0</v>
      </c>
      <c r="G470" s="98"/>
    </row>
    <row r="471" spans="1:7" x14ac:dyDescent="0.25">
      <c r="A471" s="132">
        <v>627</v>
      </c>
      <c r="B471" s="123">
        <f>Interpolation!K429</f>
        <v>0</v>
      </c>
      <c r="C471" s="123">
        <f t="shared" ref="C471:C534" si="7">B471*A471</f>
        <v>0</v>
      </c>
      <c r="G471" s="98"/>
    </row>
    <row r="472" spans="1:7" x14ac:dyDescent="0.25">
      <c r="A472" s="132">
        <v>628</v>
      </c>
      <c r="B472" s="123">
        <f>Interpolation!K430</f>
        <v>0</v>
      </c>
      <c r="C472" s="123">
        <f t="shared" si="7"/>
        <v>0</v>
      </c>
      <c r="G472" s="98"/>
    </row>
    <row r="473" spans="1:7" x14ac:dyDescent="0.25">
      <c r="A473" s="132">
        <v>629</v>
      </c>
      <c r="B473" s="123">
        <f>Interpolation!K431</f>
        <v>0</v>
      </c>
      <c r="C473" s="123">
        <f t="shared" si="7"/>
        <v>0</v>
      </c>
      <c r="G473" s="98"/>
    </row>
    <row r="474" spans="1:7" x14ac:dyDescent="0.25">
      <c r="A474" s="132">
        <v>630</v>
      </c>
      <c r="B474" s="123">
        <f>Interpolation!K432</f>
        <v>0</v>
      </c>
      <c r="C474" s="123">
        <f t="shared" si="7"/>
        <v>0</v>
      </c>
      <c r="G474" s="98"/>
    </row>
    <row r="475" spans="1:7" x14ac:dyDescent="0.25">
      <c r="A475" s="132">
        <v>631</v>
      </c>
      <c r="B475" s="123">
        <f>Interpolation!K433</f>
        <v>0</v>
      </c>
      <c r="C475" s="123">
        <f t="shared" si="7"/>
        <v>0</v>
      </c>
      <c r="G475" s="98"/>
    </row>
    <row r="476" spans="1:7" x14ac:dyDescent="0.25">
      <c r="A476" s="132">
        <v>632</v>
      </c>
      <c r="B476" s="123">
        <f>Interpolation!K434</f>
        <v>0</v>
      </c>
      <c r="C476" s="123">
        <f t="shared" si="7"/>
        <v>0</v>
      </c>
      <c r="G476" s="98"/>
    </row>
    <row r="477" spans="1:7" x14ac:dyDescent="0.25">
      <c r="A477" s="132">
        <v>633</v>
      </c>
      <c r="B477" s="123">
        <f>Interpolation!K435</f>
        <v>0</v>
      </c>
      <c r="C477" s="123">
        <f t="shared" si="7"/>
        <v>0</v>
      </c>
      <c r="G477" s="98"/>
    </row>
    <row r="478" spans="1:7" x14ac:dyDescent="0.25">
      <c r="A478" s="132">
        <v>634</v>
      </c>
      <c r="B478" s="123">
        <f>Interpolation!K436</f>
        <v>0</v>
      </c>
      <c r="C478" s="123">
        <f t="shared" si="7"/>
        <v>0</v>
      </c>
      <c r="G478" s="98"/>
    </row>
    <row r="479" spans="1:7" x14ac:dyDescent="0.25">
      <c r="A479" s="132">
        <v>635</v>
      </c>
      <c r="B479" s="123">
        <f>Interpolation!K437</f>
        <v>0</v>
      </c>
      <c r="C479" s="123">
        <f t="shared" si="7"/>
        <v>0</v>
      </c>
      <c r="G479" s="98"/>
    </row>
    <row r="480" spans="1:7" x14ac:dyDescent="0.25">
      <c r="A480" s="132">
        <v>636</v>
      </c>
      <c r="B480" s="123">
        <f>Interpolation!K438</f>
        <v>0</v>
      </c>
      <c r="C480" s="123">
        <f t="shared" si="7"/>
        <v>0</v>
      </c>
      <c r="G480" s="98"/>
    </row>
    <row r="481" spans="1:7" x14ac:dyDescent="0.25">
      <c r="A481" s="132">
        <v>637</v>
      </c>
      <c r="B481" s="123">
        <f>Interpolation!K439</f>
        <v>0</v>
      </c>
      <c r="C481" s="123">
        <f t="shared" si="7"/>
        <v>0</v>
      </c>
      <c r="G481" s="98"/>
    </row>
    <row r="482" spans="1:7" x14ac:dyDescent="0.25">
      <c r="A482" s="132">
        <v>638</v>
      </c>
      <c r="B482" s="123">
        <f>Interpolation!K440</f>
        <v>0</v>
      </c>
      <c r="C482" s="123">
        <f t="shared" si="7"/>
        <v>0</v>
      </c>
      <c r="G482" s="98"/>
    </row>
    <row r="483" spans="1:7" x14ac:dyDescent="0.25">
      <c r="A483" s="132">
        <v>639</v>
      </c>
      <c r="B483" s="123">
        <f>Interpolation!K441</f>
        <v>0</v>
      </c>
      <c r="C483" s="123">
        <f t="shared" si="7"/>
        <v>0</v>
      </c>
      <c r="G483" s="98"/>
    </row>
    <row r="484" spans="1:7" x14ac:dyDescent="0.25">
      <c r="A484" s="132">
        <v>640</v>
      </c>
      <c r="B484" s="123">
        <f>Interpolation!K442</f>
        <v>0</v>
      </c>
      <c r="C484" s="123">
        <f t="shared" si="7"/>
        <v>0</v>
      </c>
      <c r="G484" s="98"/>
    </row>
    <row r="485" spans="1:7" x14ac:dyDescent="0.25">
      <c r="A485" s="132">
        <v>641</v>
      </c>
      <c r="B485" s="123">
        <f>Interpolation!K443</f>
        <v>0</v>
      </c>
      <c r="C485" s="123">
        <f t="shared" si="7"/>
        <v>0</v>
      </c>
      <c r="G485" s="98"/>
    </row>
    <row r="486" spans="1:7" x14ac:dyDescent="0.25">
      <c r="A486" s="132">
        <v>642</v>
      </c>
      <c r="B486" s="123">
        <f>Interpolation!K444</f>
        <v>0</v>
      </c>
      <c r="C486" s="123">
        <f t="shared" si="7"/>
        <v>0</v>
      </c>
      <c r="G486" s="98"/>
    </row>
    <row r="487" spans="1:7" x14ac:dyDescent="0.25">
      <c r="A487" s="132">
        <v>643</v>
      </c>
      <c r="B487" s="123">
        <f>Interpolation!K445</f>
        <v>0</v>
      </c>
      <c r="C487" s="123">
        <f t="shared" si="7"/>
        <v>0</v>
      </c>
      <c r="G487" s="98"/>
    </row>
    <row r="488" spans="1:7" x14ac:dyDescent="0.25">
      <c r="A488" s="132">
        <v>644</v>
      </c>
      <c r="B488" s="123">
        <f>Interpolation!K446</f>
        <v>0</v>
      </c>
      <c r="C488" s="123">
        <f t="shared" si="7"/>
        <v>0</v>
      </c>
      <c r="G488" s="98"/>
    </row>
    <row r="489" spans="1:7" x14ac:dyDescent="0.25">
      <c r="A489" s="132">
        <v>645</v>
      </c>
      <c r="B489" s="123">
        <f>Interpolation!K447</f>
        <v>0</v>
      </c>
      <c r="C489" s="123">
        <f t="shared" si="7"/>
        <v>0</v>
      </c>
      <c r="G489" s="98"/>
    </row>
    <row r="490" spans="1:7" x14ac:dyDescent="0.25">
      <c r="A490" s="132">
        <v>646</v>
      </c>
      <c r="B490" s="123">
        <f>Interpolation!K448</f>
        <v>0</v>
      </c>
      <c r="C490" s="123">
        <f t="shared" si="7"/>
        <v>0</v>
      </c>
      <c r="G490" s="98"/>
    </row>
    <row r="491" spans="1:7" x14ac:dyDescent="0.25">
      <c r="A491" s="132">
        <v>647</v>
      </c>
      <c r="B491" s="123">
        <f>Interpolation!K449</f>
        <v>0</v>
      </c>
      <c r="C491" s="123">
        <f t="shared" si="7"/>
        <v>0</v>
      </c>
      <c r="G491" s="98"/>
    </row>
    <row r="492" spans="1:7" x14ac:dyDescent="0.25">
      <c r="A492" s="132">
        <v>648</v>
      </c>
      <c r="B492" s="123">
        <f>Interpolation!K450</f>
        <v>0</v>
      </c>
      <c r="C492" s="123">
        <f t="shared" si="7"/>
        <v>0</v>
      </c>
      <c r="G492" s="98"/>
    </row>
    <row r="493" spans="1:7" x14ac:dyDescent="0.25">
      <c r="A493" s="132">
        <v>649</v>
      </c>
      <c r="B493" s="123">
        <f>Interpolation!K451</f>
        <v>0</v>
      </c>
      <c r="C493" s="123">
        <f t="shared" si="7"/>
        <v>0</v>
      </c>
      <c r="G493" s="98"/>
    </row>
    <row r="494" spans="1:7" x14ac:dyDescent="0.25">
      <c r="A494" s="132">
        <v>650</v>
      </c>
      <c r="B494" s="123">
        <f>Interpolation!K452</f>
        <v>0</v>
      </c>
      <c r="C494" s="123">
        <f t="shared" si="7"/>
        <v>0</v>
      </c>
      <c r="G494" s="98"/>
    </row>
    <row r="495" spans="1:7" x14ac:dyDescent="0.25">
      <c r="A495" s="132">
        <v>651</v>
      </c>
      <c r="B495" s="123">
        <f>Interpolation!K453</f>
        <v>0</v>
      </c>
      <c r="C495" s="123">
        <f t="shared" si="7"/>
        <v>0</v>
      </c>
      <c r="G495" s="98"/>
    </row>
    <row r="496" spans="1:7" x14ac:dyDescent="0.25">
      <c r="A496" s="132">
        <v>652</v>
      </c>
      <c r="B496" s="123">
        <f>Interpolation!K454</f>
        <v>0</v>
      </c>
      <c r="C496" s="123">
        <f t="shared" si="7"/>
        <v>0</v>
      </c>
      <c r="G496" s="98"/>
    </row>
    <row r="497" spans="1:7" x14ac:dyDescent="0.25">
      <c r="A497" s="132">
        <v>653</v>
      </c>
      <c r="B497" s="123">
        <f>Interpolation!K455</f>
        <v>0</v>
      </c>
      <c r="C497" s="123">
        <f t="shared" si="7"/>
        <v>0</v>
      </c>
      <c r="G497" s="98"/>
    </row>
    <row r="498" spans="1:7" x14ac:dyDescent="0.25">
      <c r="A498" s="132">
        <v>654</v>
      </c>
      <c r="B498" s="123">
        <f>Interpolation!K456</f>
        <v>0</v>
      </c>
      <c r="C498" s="123">
        <f t="shared" si="7"/>
        <v>0</v>
      </c>
      <c r="G498" s="98"/>
    </row>
    <row r="499" spans="1:7" x14ac:dyDescent="0.25">
      <c r="A499" s="132">
        <v>655</v>
      </c>
      <c r="B499" s="123">
        <f>Interpolation!K457</f>
        <v>0</v>
      </c>
      <c r="C499" s="123">
        <f t="shared" si="7"/>
        <v>0</v>
      </c>
      <c r="G499" s="98"/>
    </row>
    <row r="500" spans="1:7" x14ac:dyDescent="0.25">
      <c r="A500" s="132">
        <v>656</v>
      </c>
      <c r="B500" s="123">
        <f>Interpolation!K458</f>
        <v>0</v>
      </c>
      <c r="C500" s="123">
        <f t="shared" si="7"/>
        <v>0</v>
      </c>
      <c r="G500" s="98"/>
    </row>
    <row r="501" spans="1:7" x14ac:dyDescent="0.25">
      <c r="A501" s="132">
        <v>657</v>
      </c>
      <c r="B501" s="123">
        <f>Interpolation!K459</f>
        <v>0</v>
      </c>
      <c r="C501" s="123">
        <f t="shared" si="7"/>
        <v>0</v>
      </c>
      <c r="G501" s="98"/>
    </row>
    <row r="502" spans="1:7" x14ac:dyDescent="0.25">
      <c r="A502" s="132">
        <v>658</v>
      </c>
      <c r="B502" s="123">
        <f>Interpolation!K460</f>
        <v>0</v>
      </c>
      <c r="C502" s="123">
        <f t="shared" si="7"/>
        <v>0</v>
      </c>
      <c r="G502" s="98"/>
    </row>
    <row r="503" spans="1:7" x14ac:dyDescent="0.25">
      <c r="A503" s="132">
        <v>659</v>
      </c>
      <c r="B503" s="123">
        <f>Interpolation!K461</f>
        <v>0</v>
      </c>
      <c r="C503" s="123">
        <f t="shared" si="7"/>
        <v>0</v>
      </c>
      <c r="G503" s="98"/>
    </row>
    <row r="504" spans="1:7" x14ac:dyDescent="0.25">
      <c r="A504" s="132">
        <v>660</v>
      </c>
      <c r="B504" s="123">
        <f>Interpolation!K462</f>
        <v>0</v>
      </c>
      <c r="C504" s="123">
        <f t="shared" si="7"/>
        <v>0</v>
      </c>
      <c r="G504" s="98"/>
    </row>
    <row r="505" spans="1:7" x14ac:dyDescent="0.25">
      <c r="A505" s="132">
        <v>661</v>
      </c>
      <c r="B505" s="123">
        <f>Interpolation!K463</f>
        <v>0</v>
      </c>
      <c r="C505" s="123">
        <f t="shared" si="7"/>
        <v>0</v>
      </c>
      <c r="G505" s="98"/>
    </row>
    <row r="506" spans="1:7" x14ac:dyDescent="0.25">
      <c r="A506" s="132">
        <v>662</v>
      </c>
      <c r="B506" s="123">
        <f>Interpolation!K464</f>
        <v>0</v>
      </c>
      <c r="C506" s="123">
        <f t="shared" si="7"/>
        <v>0</v>
      </c>
      <c r="G506" s="98"/>
    </row>
    <row r="507" spans="1:7" x14ac:dyDescent="0.25">
      <c r="A507" s="132">
        <v>663</v>
      </c>
      <c r="B507" s="123">
        <f>Interpolation!K465</f>
        <v>0</v>
      </c>
      <c r="C507" s="123">
        <f t="shared" si="7"/>
        <v>0</v>
      </c>
      <c r="G507" s="98"/>
    </row>
    <row r="508" spans="1:7" x14ac:dyDescent="0.25">
      <c r="A508" s="132">
        <v>664</v>
      </c>
      <c r="B508" s="123">
        <f>Interpolation!K466</f>
        <v>0</v>
      </c>
      <c r="C508" s="123">
        <f t="shared" si="7"/>
        <v>0</v>
      </c>
      <c r="G508" s="98"/>
    </row>
    <row r="509" spans="1:7" x14ac:dyDescent="0.25">
      <c r="A509" s="132">
        <v>665</v>
      </c>
      <c r="B509" s="123">
        <f>Interpolation!K467</f>
        <v>0</v>
      </c>
      <c r="C509" s="123">
        <f t="shared" si="7"/>
        <v>0</v>
      </c>
      <c r="G509" s="98"/>
    </row>
    <row r="510" spans="1:7" x14ac:dyDescent="0.25">
      <c r="A510" s="132">
        <v>666</v>
      </c>
      <c r="B510" s="123">
        <f>Interpolation!K468</f>
        <v>0</v>
      </c>
      <c r="C510" s="123">
        <f t="shared" si="7"/>
        <v>0</v>
      </c>
      <c r="G510" s="98"/>
    </row>
    <row r="511" spans="1:7" x14ac:dyDescent="0.25">
      <c r="A511" s="132">
        <v>667</v>
      </c>
      <c r="B511" s="123">
        <f>Interpolation!K469</f>
        <v>0</v>
      </c>
      <c r="C511" s="123">
        <f t="shared" si="7"/>
        <v>0</v>
      </c>
      <c r="G511" s="98"/>
    </row>
    <row r="512" spans="1:7" x14ac:dyDescent="0.25">
      <c r="A512" s="132">
        <v>668</v>
      </c>
      <c r="B512" s="123">
        <f>Interpolation!K470</f>
        <v>0</v>
      </c>
      <c r="C512" s="123">
        <f t="shared" si="7"/>
        <v>0</v>
      </c>
      <c r="G512" s="98"/>
    </row>
    <row r="513" spans="1:7" x14ac:dyDescent="0.25">
      <c r="A513" s="132">
        <v>669</v>
      </c>
      <c r="B513" s="123">
        <f>Interpolation!K471</f>
        <v>0</v>
      </c>
      <c r="C513" s="123">
        <f t="shared" si="7"/>
        <v>0</v>
      </c>
      <c r="G513" s="98"/>
    </row>
    <row r="514" spans="1:7" x14ac:dyDescent="0.25">
      <c r="A514" s="132">
        <v>670</v>
      </c>
      <c r="B514" s="123">
        <f>Interpolation!K472</f>
        <v>0</v>
      </c>
      <c r="C514" s="123">
        <f t="shared" si="7"/>
        <v>0</v>
      </c>
      <c r="G514" s="98"/>
    </row>
    <row r="515" spans="1:7" x14ac:dyDescent="0.25">
      <c r="A515" s="132">
        <v>671</v>
      </c>
      <c r="B515" s="123">
        <f>Interpolation!K473</f>
        <v>0</v>
      </c>
      <c r="C515" s="123">
        <f t="shared" si="7"/>
        <v>0</v>
      </c>
      <c r="G515" s="98"/>
    </row>
    <row r="516" spans="1:7" x14ac:dyDescent="0.25">
      <c r="A516" s="132">
        <v>672</v>
      </c>
      <c r="B516" s="123">
        <f>Interpolation!K474</f>
        <v>0</v>
      </c>
      <c r="C516" s="123">
        <f t="shared" si="7"/>
        <v>0</v>
      </c>
      <c r="G516" s="98"/>
    </row>
    <row r="517" spans="1:7" x14ac:dyDescent="0.25">
      <c r="A517" s="132">
        <v>673</v>
      </c>
      <c r="B517" s="123">
        <f>Interpolation!K475</f>
        <v>0</v>
      </c>
      <c r="C517" s="123">
        <f t="shared" si="7"/>
        <v>0</v>
      </c>
      <c r="G517" s="98"/>
    </row>
    <row r="518" spans="1:7" x14ac:dyDescent="0.25">
      <c r="A518" s="132">
        <v>674</v>
      </c>
      <c r="B518" s="123">
        <f>Interpolation!K476</f>
        <v>0</v>
      </c>
      <c r="C518" s="123">
        <f t="shared" si="7"/>
        <v>0</v>
      </c>
      <c r="G518" s="98"/>
    </row>
    <row r="519" spans="1:7" x14ac:dyDescent="0.25">
      <c r="A519" s="132">
        <v>675</v>
      </c>
      <c r="B519" s="123">
        <f>Interpolation!K477</f>
        <v>0</v>
      </c>
      <c r="C519" s="123">
        <f t="shared" si="7"/>
        <v>0</v>
      </c>
      <c r="G519" s="98"/>
    </row>
    <row r="520" spans="1:7" x14ac:dyDescent="0.25">
      <c r="A520" s="132">
        <v>676</v>
      </c>
      <c r="B520" s="123">
        <f>Interpolation!K478</f>
        <v>0</v>
      </c>
      <c r="C520" s="123">
        <f t="shared" si="7"/>
        <v>0</v>
      </c>
      <c r="G520" s="98"/>
    </row>
    <row r="521" spans="1:7" x14ac:dyDescent="0.25">
      <c r="A521" s="132">
        <v>677</v>
      </c>
      <c r="B521" s="123">
        <f>Interpolation!K479</f>
        <v>0</v>
      </c>
      <c r="C521" s="123">
        <f t="shared" si="7"/>
        <v>0</v>
      </c>
      <c r="G521" s="98"/>
    </row>
    <row r="522" spans="1:7" x14ac:dyDescent="0.25">
      <c r="A522" s="132">
        <v>678</v>
      </c>
      <c r="B522" s="123">
        <f>Interpolation!K480</f>
        <v>0</v>
      </c>
      <c r="C522" s="123">
        <f t="shared" si="7"/>
        <v>0</v>
      </c>
      <c r="G522" s="98"/>
    </row>
    <row r="523" spans="1:7" x14ac:dyDescent="0.25">
      <c r="A523" s="132">
        <v>679</v>
      </c>
      <c r="B523" s="123">
        <f>Interpolation!K481</f>
        <v>0</v>
      </c>
      <c r="C523" s="123">
        <f t="shared" si="7"/>
        <v>0</v>
      </c>
      <c r="G523" s="98"/>
    </row>
    <row r="524" spans="1:7" x14ac:dyDescent="0.25">
      <c r="A524" s="132">
        <v>680</v>
      </c>
      <c r="B524" s="123">
        <f>Interpolation!K482</f>
        <v>0</v>
      </c>
      <c r="C524" s="123">
        <f t="shared" si="7"/>
        <v>0</v>
      </c>
      <c r="G524" s="98"/>
    </row>
    <row r="525" spans="1:7" x14ac:dyDescent="0.25">
      <c r="A525" s="132">
        <v>681</v>
      </c>
      <c r="B525" s="123">
        <f>Interpolation!K483</f>
        <v>0</v>
      </c>
      <c r="C525" s="123">
        <f t="shared" si="7"/>
        <v>0</v>
      </c>
      <c r="G525" s="98"/>
    </row>
    <row r="526" spans="1:7" x14ac:dyDescent="0.25">
      <c r="A526" s="132">
        <v>682</v>
      </c>
      <c r="B526" s="123">
        <f>Interpolation!K484</f>
        <v>0</v>
      </c>
      <c r="C526" s="123">
        <f t="shared" si="7"/>
        <v>0</v>
      </c>
      <c r="G526" s="98"/>
    </row>
    <row r="527" spans="1:7" x14ac:dyDescent="0.25">
      <c r="A527" s="132">
        <v>683</v>
      </c>
      <c r="B527" s="123">
        <f>Interpolation!K485</f>
        <v>0</v>
      </c>
      <c r="C527" s="123">
        <f t="shared" si="7"/>
        <v>0</v>
      </c>
      <c r="G527" s="98"/>
    </row>
    <row r="528" spans="1:7" x14ac:dyDescent="0.25">
      <c r="A528" s="132">
        <v>684</v>
      </c>
      <c r="B528" s="123">
        <f>Interpolation!K486</f>
        <v>0</v>
      </c>
      <c r="C528" s="123">
        <f t="shared" si="7"/>
        <v>0</v>
      </c>
      <c r="G528" s="98"/>
    </row>
    <row r="529" spans="1:7" x14ac:dyDescent="0.25">
      <c r="A529" s="132">
        <v>685</v>
      </c>
      <c r="B529" s="123">
        <f>Interpolation!K487</f>
        <v>0</v>
      </c>
      <c r="C529" s="123">
        <f t="shared" si="7"/>
        <v>0</v>
      </c>
      <c r="G529" s="98"/>
    </row>
    <row r="530" spans="1:7" x14ac:dyDescent="0.25">
      <c r="A530" s="132">
        <v>686</v>
      </c>
      <c r="B530" s="123">
        <f>Interpolation!K488</f>
        <v>0</v>
      </c>
      <c r="C530" s="123">
        <f t="shared" si="7"/>
        <v>0</v>
      </c>
      <c r="G530" s="98"/>
    </row>
    <row r="531" spans="1:7" x14ac:dyDescent="0.25">
      <c r="A531" s="132">
        <v>687</v>
      </c>
      <c r="B531" s="123">
        <f>Interpolation!K489</f>
        <v>0</v>
      </c>
      <c r="C531" s="123">
        <f t="shared" si="7"/>
        <v>0</v>
      </c>
      <c r="G531" s="98"/>
    </row>
    <row r="532" spans="1:7" x14ac:dyDescent="0.25">
      <c r="A532" s="132">
        <v>688</v>
      </c>
      <c r="B532" s="123">
        <f>Interpolation!K490</f>
        <v>0</v>
      </c>
      <c r="C532" s="123">
        <f t="shared" si="7"/>
        <v>0</v>
      </c>
      <c r="G532" s="98"/>
    </row>
    <row r="533" spans="1:7" x14ac:dyDescent="0.25">
      <c r="A533" s="132">
        <v>689</v>
      </c>
      <c r="B533" s="123">
        <f>Interpolation!K491</f>
        <v>0</v>
      </c>
      <c r="C533" s="123">
        <f t="shared" si="7"/>
        <v>0</v>
      </c>
      <c r="G533" s="98"/>
    </row>
    <row r="534" spans="1:7" x14ac:dyDescent="0.25">
      <c r="A534" s="132">
        <v>690</v>
      </c>
      <c r="B534" s="123">
        <f>Interpolation!K492</f>
        <v>0</v>
      </c>
      <c r="C534" s="123">
        <f t="shared" si="7"/>
        <v>0</v>
      </c>
      <c r="G534" s="98"/>
    </row>
    <row r="535" spans="1:7" x14ac:dyDescent="0.25">
      <c r="A535" s="132">
        <v>691</v>
      </c>
      <c r="B535" s="123">
        <f>Interpolation!K493</f>
        <v>0</v>
      </c>
      <c r="C535" s="123">
        <f t="shared" ref="C535:C598" si="8">B535*A535</f>
        <v>0</v>
      </c>
      <c r="G535" s="98"/>
    </row>
    <row r="536" spans="1:7" x14ac:dyDescent="0.25">
      <c r="A536" s="132">
        <v>692</v>
      </c>
      <c r="B536" s="123">
        <f>Interpolation!K494</f>
        <v>0</v>
      </c>
      <c r="C536" s="123">
        <f t="shared" si="8"/>
        <v>0</v>
      </c>
      <c r="G536" s="98"/>
    </row>
    <row r="537" spans="1:7" x14ac:dyDescent="0.25">
      <c r="A537" s="132">
        <v>693</v>
      </c>
      <c r="B537" s="123">
        <f>Interpolation!K495</f>
        <v>0</v>
      </c>
      <c r="C537" s="123">
        <f t="shared" si="8"/>
        <v>0</v>
      </c>
      <c r="G537" s="98"/>
    </row>
    <row r="538" spans="1:7" x14ac:dyDescent="0.25">
      <c r="A538" s="132">
        <v>694</v>
      </c>
      <c r="B538" s="123">
        <f>Interpolation!K496</f>
        <v>0</v>
      </c>
      <c r="C538" s="123">
        <f t="shared" si="8"/>
        <v>0</v>
      </c>
      <c r="G538" s="98"/>
    </row>
    <row r="539" spans="1:7" x14ac:dyDescent="0.25">
      <c r="A539" s="132">
        <v>695</v>
      </c>
      <c r="B539" s="123">
        <f>Interpolation!K497</f>
        <v>0</v>
      </c>
      <c r="C539" s="123">
        <f t="shared" si="8"/>
        <v>0</v>
      </c>
      <c r="G539" s="98"/>
    </row>
    <row r="540" spans="1:7" x14ac:dyDescent="0.25">
      <c r="A540" s="132">
        <v>696</v>
      </c>
      <c r="B540" s="123">
        <f>Interpolation!K498</f>
        <v>0</v>
      </c>
      <c r="C540" s="123">
        <f t="shared" si="8"/>
        <v>0</v>
      </c>
      <c r="G540" s="98"/>
    </row>
    <row r="541" spans="1:7" x14ac:dyDescent="0.25">
      <c r="A541" s="132">
        <v>697</v>
      </c>
      <c r="B541" s="123">
        <f>Interpolation!K499</f>
        <v>0</v>
      </c>
      <c r="C541" s="123">
        <f t="shared" si="8"/>
        <v>0</v>
      </c>
      <c r="G541" s="98"/>
    </row>
    <row r="542" spans="1:7" x14ac:dyDescent="0.25">
      <c r="A542" s="132">
        <v>698</v>
      </c>
      <c r="B542" s="123">
        <f>Interpolation!K500</f>
        <v>0</v>
      </c>
      <c r="C542" s="123">
        <f t="shared" si="8"/>
        <v>0</v>
      </c>
      <c r="G542" s="98"/>
    </row>
    <row r="543" spans="1:7" x14ac:dyDescent="0.25">
      <c r="A543" s="132">
        <v>699</v>
      </c>
      <c r="B543" s="123">
        <f>Interpolation!K501</f>
        <v>0</v>
      </c>
      <c r="C543" s="123">
        <f t="shared" si="8"/>
        <v>0</v>
      </c>
      <c r="G543" s="98"/>
    </row>
    <row r="544" spans="1:7" x14ac:dyDescent="0.25">
      <c r="A544" s="132">
        <v>700</v>
      </c>
      <c r="B544" s="123">
        <f>Interpolation!K502</f>
        <v>0</v>
      </c>
      <c r="C544" s="123">
        <f t="shared" si="8"/>
        <v>0</v>
      </c>
      <c r="G544" s="98"/>
    </row>
    <row r="545" spans="1:7" x14ac:dyDescent="0.25">
      <c r="A545" s="132">
        <v>701</v>
      </c>
      <c r="B545" s="123">
        <f>Interpolation!K503</f>
        <v>0</v>
      </c>
      <c r="C545" s="123">
        <f t="shared" si="8"/>
        <v>0</v>
      </c>
      <c r="G545" s="98"/>
    </row>
    <row r="546" spans="1:7" x14ac:dyDescent="0.25">
      <c r="A546" s="132">
        <v>702</v>
      </c>
      <c r="B546" s="123">
        <f>Interpolation!K504</f>
        <v>0</v>
      </c>
      <c r="C546" s="123">
        <f t="shared" si="8"/>
        <v>0</v>
      </c>
      <c r="G546" s="98"/>
    </row>
    <row r="547" spans="1:7" x14ac:dyDescent="0.25">
      <c r="A547" s="132">
        <v>703</v>
      </c>
      <c r="B547" s="123">
        <f>Interpolation!K505</f>
        <v>0</v>
      </c>
      <c r="C547" s="123">
        <f t="shared" si="8"/>
        <v>0</v>
      </c>
      <c r="G547" s="98"/>
    </row>
    <row r="548" spans="1:7" x14ac:dyDescent="0.25">
      <c r="A548" s="132">
        <v>704</v>
      </c>
      <c r="B548" s="123">
        <f>Interpolation!K506</f>
        <v>0</v>
      </c>
      <c r="C548" s="123">
        <f t="shared" si="8"/>
        <v>0</v>
      </c>
      <c r="G548" s="98"/>
    </row>
    <row r="549" spans="1:7" x14ac:dyDescent="0.25">
      <c r="A549" s="132">
        <v>705</v>
      </c>
      <c r="B549" s="123">
        <f>Interpolation!K507</f>
        <v>0</v>
      </c>
      <c r="C549" s="123">
        <f t="shared" si="8"/>
        <v>0</v>
      </c>
      <c r="G549" s="98"/>
    </row>
    <row r="550" spans="1:7" x14ac:dyDescent="0.25">
      <c r="A550" s="132">
        <v>706</v>
      </c>
      <c r="B550" s="123">
        <f>Interpolation!K508</f>
        <v>0</v>
      </c>
      <c r="C550" s="123">
        <f t="shared" si="8"/>
        <v>0</v>
      </c>
      <c r="G550" s="98"/>
    </row>
    <row r="551" spans="1:7" x14ac:dyDescent="0.25">
      <c r="A551" s="132">
        <v>707</v>
      </c>
      <c r="B551" s="123">
        <f>Interpolation!K509</f>
        <v>0</v>
      </c>
      <c r="C551" s="123">
        <f t="shared" si="8"/>
        <v>0</v>
      </c>
      <c r="G551" s="98"/>
    </row>
    <row r="552" spans="1:7" x14ac:dyDescent="0.25">
      <c r="A552" s="132">
        <v>708</v>
      </c>
      <c r="B552" s="123">
        <f>Interpolation!K510</f>
        <v>0</v>
      </c>
      <c r="C552" s="123">
        <f t="shared" si="8"/>
        <v>0</v>
      </c>
      <c r="G552" s="98"/>
    </row>
    <row r="553" spans="1:7" x14ac:dyDescent="0.25">
      <c r="A553" s="132">
        <v>709</v>
      </c>
      <c r="B553" s="123">
        <f>Interpolation!K511</f>
        <v>0</v>
      </c>
      <c r="C553" s="123">
        <f t="shared" si="8"/>
        <v>0</v>
      </c>
      <c r="G553" s="98"/>
    </row>
    <row r="554" spans="1:7" x14ac:dyDescent="0.25">
      <c r="A554" s="132">
        <v>710</v>
      </c>
      <c r="B554" s="123">
        <f>Interpolation!K512</f>
        <v>0</v>
      </c>
      <c r="C554" s="123">
        <f t="shared" si="8"/>
        <v>0</v>
      </c>
      <c r="G554" s="98"/>
    </row>
    <row r="555" spans="1:7" x14ac:dyDescent="0.25">
      <c r="A555" s="132">
        <v>711</v>
      </c>
      <c r="B555" s="123">
        <f>Interpolation!K513</f>
        <v>0</v>
      </c>
      <c r="C555" s="123">
        <f t="shared" si="8"/>
        <v>0</v>
      </c>
      <c r="G555" s="98"/>
    </row>
    <row r="556" spans="1:7" x14ac:dyDescent="0.25">
      <c r="A556" s="132">
        <v>712</v>
      </c>
      <c r="B556" s="123">
        <f>Interpolation!K514</f>
        <v>0</v>
      </c>
      <c r="C556" s="123">
        <f t="shared" si="8"/>
        <v>0</v>
      </c>
      <c r="G556" s="98"/>
    </row>
    <row r="557" spans="1:7" x14ac:dyDescent="0.25">
      <c r="A557" s="132">
        <v>713</v>
      </c>
      <c r="B557" s="123">
        <f>Interpolation!K515</f>
        <v>0</v>
      </c>
      <c r="C557" s="123">
        <f t="shared" si="8"/>
        <v>0</v>
      </c>
      <c r="G557" s="98"/>
    </row>
    <row r="558" spans="1:7" x14ac:dyDescent="0.25">
      <c r="A558" s="132">
        <v>714</v>
      </c>
      <c r="B558" s="123">
        <f>Interpolation!K516</f>
        <v>0</v>
      </c>
      <c r="C558" s="123">
        <f t="shared" si="8"/>
        <v>0</v>
      </c>
      <c r="G558" s="98"/>
    </row>
    <row r="559" spans="1:7" x14ac:dyDescent="0.25">
      <c r="A559" s="132">
        <v>715</v>
      </c>
      <c r="B559" s="123">
        <f>Interpolation!K517</f>
        <v>0</v>
      </c>
      <c r="C559" s="123">
        <f t="shared" si="8"/>
        <v>0</v>
      </c>
      <c r="G559" s="98"/>
    </row>
    <row r="560" spans="1:7" x14ac:dyDescent="0.25">
      <c r="A560" s="132">
        <v>716</v>
      </c>
      <c r="B560" s="123">
        <f>Interpolation!K518</f>
        <v>0</v>
      </c>
      <c r="C560" s="123">
        <f t="shared" si="8"/>
        <v>0</v>
      </c>
      <c r="G560" s="98"/>
    </row>
    <row r="561" spans="1:7" x14ac:dyDescent="0.25">
      <c r="A561" s="132">
        <v>717</v>
      </c>
      <c r="B561" s="123">
        <f>Interpolation!K519</f>
        <v>0</v>
      </c>
      <c r="C561" s="123">
        <f t="shared" si="8"/>
        <v>0</v>
      </c>
      <c r="G561" s="98"/>
    </row>
    <row r="562" spans="1:7" x14ac:dyDescent="0.25">
      <c r="A562" s="132">
        <v>718</v>
      </c>
      <c r="B562" s="123">
        <f>Interpolation!K520</f>
        <v>0</v>
      </c>
      <c r="C562" s="123">
        <f t="shared" si="8"/>
        <v>0</v>
      </c>
      <c r="G562" s="98"/>
    </row>
    <row r="563" spans="1:7" x14ac:dyDescent="0.25">
      <c r="A563" s="132">
        <v>719</v>
      </c>
      <c r="B563" s="123">
        <f>Interpolation!K521</f>
        <v>0</v>
      </c>
      <c r="C563" s="123">
        <f t="shared" si="8"/>
        <v>0</v>
      </c>
      <c r="G563" s="98"/>
    </row>
    <row r="564" spans="1:7" x14ac:dyDescent="0.25">
      <c r="A564" s="132">
        <v>720</v>
      </c>
      <c r="B564" s="123">
        <f>Interpolation!K522</f>
        <v>0</v>
      </c>
      <c r="C564" s="123">
        <f t="shared" si="8"/>
        <v>0</v>
      </c>
      <c r="G564" s="98"/>
    </row>
    <row r="565" spans="1:7" x14ac:dyDescent="0.25">
      <c r="A565" s="132">
        <v>721</v>
      </c>
      <c r="B565" s="123">
        <f>Interpolation!K523</f>
        <v>0</v>
      </c>
      <c r="C565" s="123">
        <f t="shared" si="8"/>
        <v>0</v>
      </c>
      <c r="G565" s="98"/>
    </row>
    <row r="566" spans="1:7" x14ac:dyDescent="0.25">
      <c r="A566" s="132">
        <v>722</v>
      </c>
      <c r="B566" s="123">
        <f>Interpolation!K524</f>
        <v>0</v>
      </c>
      <c r="C566" s="123">
        <f t="shared" si="8"/>
        <v>0</v>
      </c>
      <c r="G566" s="98"/>
    </row>
    <row r="567" spans="1:7" x14ac:dyDescent="0.25">
      <c r="A567" s="132">
        <v>723</v>
      </c>
      <c r="B567" s="123">
        <f>Interpolation!K525</f>
        <v>0</v>
      </c>
      <c r="C567" s="123">
        <f t="shared" si="8"/>
        <v>0</v>
      </c>
      <c r="G567" s="98"/>
    </row>
    <row r="568" spans="1:7" x14ac:dyDescent="0.25">
      <c r="A568" s="132">
        <v>724</v>
      </c>
      <c r="B568" s="123">
        <f>Interpolation!K526</f>
        <v>0</v>
      </c>
      <c r="C568" s="123">
        <f t="shared" si="8"/>
        <v>0</v>
      </c>
      <c r="G568" s="98"/>
    </row>
    <row r="569" spans="1:7" x14ac:dyDescent="0.25">
      <c r="A569" s="132">
        <v>725</v>
      </c>
      <c r="B569" s="123">
        <f>Interpolation!K527</f>
        <v>0</v>
      </c>
      <c r="C569" s="123">
        <f t="shared" si="8"/>
        <v>0</v>
      </c>
      <c r="G569" s="98"/>
    </row>
    <row r="570" spans="1:7" x14ac:dyDescent="0.25">
      <c r="A570" s="132">
        <v>726</v>
      </c>
      <c r="B570" s="123">
        <f>Interpolation!K528</f>
        <v>0</v>
      </c>
      <c r="C570" s="123">
        <f t="shared" si="8"/>
        <v>0</v>
      </c>
      <c r="G570" s="98"/>
    </row>
    <row r="571" spans="1:7" x14ac:dyDescent="0.25">
      <c r="A571" s="132">
        <v>727</v>
      </c>
      <c r="B571" s="123">
        <f>Interpolation!K529</f>
        <v>0</v>
      </c>
      <c r="C571" s="123">
        <f t="shared" si="8"/>
        <v>0</v>
      </c>
      <c r="G571" s="98"/>
    </row>
    <row r="572" spans="1:7" x14ac:dyDescent="0.25">
      <c r="A572" s="132">
        <v>728</v>
      </c>
      <c r="B572" s="123">
        <f>Interpolation!K530</f>
        <v>0</v>
      </c>
      <c r="C572" s="123">
        <f t="shared" si="8"/>
        <v>0</v>
      </c>
      <c r="G572" s="98"/>
    </row>
    <row r="573" spans="1:7" x14ac:dyDescent="0.25">
      <c r="A573" s="132">
        <v>729</v>
      </c>
      <c r="B573" s="123">
        <f>Interpolation!K531</f>
        <v>0</v>
      </c>
      <c r="C573" s="123">
        <f t="shared" si="8"/>
        <v>0</v>
      </c>
      <c r="G573" s="98"/>
    </row>
    <row r="574" spans="1:7" x14ac:dyDescent="0.25">
      <c r="A574" s="132">
        <v>730</v>
      </c>
      <c r="B574" s="123">
        <f>Interpolation!K532</f>
        <v>0</v>
      </c>
      <c r="C574" s="123">
        <f t="shared" si="8"/>
        <v>0</v>
      </c>
      <c r="G574" s="98"/>
    </row>
    <row r="575" spans="1:7" x14ac:dyDescent="0.25">
      <c r="A575" s="132">
        <v>731</v>
      </c>
      <c r="B575" s="123">
        <f>Interpolation!K533</f>
        <v>0</v>
      </c>
      <c r="C575" s="123">
        <f t="shared" si="8"/>
        <v>0</v>
      </c>
      <c r="G575" s="98"/>
    </row>
    <row r="576" spans="1:7" x14ac:dyDescent="0.25">
      <c r="A576" s="132">
        <v>732</v>
      </c>
      <c r="B576" s="123">
        <f>Interpolation!K534</f>
        <v>0</v>
      </c>
      <c r="C576" s="123">
        <f t="shared" si="8"/>
        <v>0</v>
      </c>
      <c r="G576" s="98"/>
    </row>
    <row r="577" spans="1:7" x14ac:dyDescent="0.25">
      <c r="A577" s="132">
        <v>733</v>
      </c>
      <c r="B577" s="123">
        <f>Interpolation!K535</f>
        <v>0</v>
      </c>
      <c r="C577" s="123">
        <f t="shared" si="8"/>
        <v>0</v>
      </c>
      <c r="G577" s="98"/>
    </row>
    <row r="578" spans="1:7" x14ac:dyDescent="0.25">
      <c r="A578" s="132">
        <v>734</v>
      </c>
      <c r="B578" s="123">
        <f>Interpolation!K536</f>
        <v>0</v>
      </c>
      <c r="C578" s="123">
        <f t="shared" si="8"/>
        <v>0</v>
      </c>
      <c r="G578" s="98"/>
    </row>
    <row r="579" spans="1:7" x14ac:dyDescent="0.25">
      <c r="A579" s="132">
        <v>735</v>
      </c>
      <c r="B579" s="123">
        <f>Interpolation!K537</f>
        <v>0</v>
      </c>
      <c r="C579" s="123">
        <f t="shared" si="8"/>
        <v>0</v>
      </c>
      <c r="G579" s="98"/>
    </row>
    <row r="580" spans="1:7" x14ac:dyDescent="0.25">
      <c r="A580" s="132">
        <v>736</v>
      </c>
      <c r="B580" s="123">
        <f>Interpolation!K538</f>
        <v>0</v>
      </c>
      <c r="C580" s="123">
        <f t="shared" si="8"/>
        <v>0</v>
      </c>
      <c r="G580" s="98"/>
    </row>
    <row r="581" spans="1:7" x14ac:dyDescent="0.25">
      <c r="A581" s="132">
        <v>737</v>
      </c>
      <c r="B581" s="123">
        <f>Interpolation!K539</f>
        <v>0</v>
      </c>
      <c r="C581" s="123">
        <f t="shared" si="8"/>
        <v>0</v>
      </c>
      <c r="G581" s="98"/>
    </row>
    <row r="582" spans="1:7" x14ac:dyDescent="0.25">
      <c r="A582" s="132">
        <v>738</v>
      </c>
      <c r="B582" s="123">
        <f>Interpolation!K540</f>
        <v>0</v>
      </c>
      <c r="C582" s="123">
        <f t="shared" si="8"/>
        <v>0</v>
      </c>
      <c r="G582" s="98"/>
    </row>
    <row r="583" spans="1:7" x14ac:dyDescent="0.25">
      <c r="A583" s="132">
        <v>739</v>
      </c>
      <c r="B583" s="123">
        <f>Interpolation!K541</f>
        <v>0</v>
      </c>
      <c r="C583" s="123">
        <f t="shared" si="8"/>
        <v>0</v>
      </c>
      <c r="G583" s="98"/>
    </row>
    <row r="584" spans="1:7" x14ac:dyDescent="0.25">
      <c r="A584" s="132">
        <v>740</v>
      </c>
      <c r="B584" s="123">
        <f>Interpolation!K542</f>
        <v>0</v>
      </c>
      <c r="C584" s="123">
        <f t="shared" si="8"/>
        <v>0</v>
      </c>
      <c r="G584" s="98"/>
    </row>
    <row r="585" spans="1:7" x14ac:dyDescent="0.25">
      <c r="A585" s="132">
        <v>741</v>
      </c>
      <c r="B585" s="123">
        <f>Interpolation!K543</f>
        <v>0</v>
      </c>
      <c r="C585" s="123">
        <f t="shared" si="8"/>
        <v>0</v>
      </c>
      <c r="G585" s="98"/>
    </row>
    <row r="586" spans="1:7" x14ac:dyDescent="0.25">
      <c r="A586" s="132">
        <v>742</v>
      </c>
      <c r="B586" s="123">
        <f>Interpolation!K544</f>
        <v>0</v>
      </c>
      <c r="C586" s="123">
        <f t="shared" si="8"/>
        <v>0</v>
      </c>
      <c r="G586" s="98"/>
    </row>
    <row r="587" spans="1:7" x14ac:dyDescent="0.25">
      <c r="A587" s="132">
        <v>743</v>
      </c>
      <c r="B587" s="123">
        <f>Interpolation!K545</f>
        <v>0</v>
      </c>
      <c r="C587" s="123">
        <f t="shared" si="8"/>
        <v>0</v>
      </c>
      <c r="G587" s="98"/>
    </row>
    <row r="588" spans="1:7" x14ac:dyDescent="0.25">
      <c r="A588" s="132">
        <v>744</v>
      </c>
      <c r="B588" s="123">
        <f>Interpolation!K546</f>
        <v>0</v>
      </c>
      <c r="C588" s="123">
        <f t="shared" si="8"/>
        <v>0</v>
      </c>
      <c r="G588" s="98"/>
    </row>
    <row r="589" spans="1:7" x14ac:dyDescent="0.25">
      <c r="A589" s="132">
        <v>745</v>
      </c>
      <c r="B589" s="123">
        <f>Interpolation!K547</f>
        <v>0</v>
      </c>
      <c r="C589" s="123">
        <f t="shared" si="8"/>
        <v>0</v>
      </c>
      <c r="G589" s="98"/>
    </row>
    <row r="590" spans="1:7" x14ac:dyDescent="0.25">
      <c r="A590" s="132">
        <v>746</v>
      </c>
      <c r="B590" s="123">
        <f>Interpolation!K548</f>
        <v>0</v>
      </c>
      <c r="C590" s="123">
        <f t="shared" si="8"/>
        <v>0</v>
      </c>
      <c r="G590" s="98"/>
    </row>
    <row r="591" spans="1:7" x14ac:dyDescent="0.25">
      <c r="A591" s="132">
        <v>747</v>
      </c>
      <c r="B591" s="123">
        <f>Interpolation!K549</f>
        <v>0</v>
      </c>
      <c r="C591" s="123">
        <f t="shared" si="8"/>
        <v>0</v>
      </c>
      <c r="G591" s="98"/>
    </row>
    <row r="592" spans="1:7" x14ac:dyDescent="0.25">
      <c r="A592" s="132">
        <v>748</v>
      </c>
      <c r="B592" s="123">
        <f>Interpolation!K550</f>
        <v>0</v>
      </c>
      <c r="C592" s="123">
        <f t="shared" si="8"/>
        <v>0</v>
      </c>
      <c r="G592" s="98"/>
    </row>
    <row r="593" spans="1:7" x14ac:dyDescent="0.25">
      <c r="A593" s="132">
        <v>749</v>
      </c>
      <c r="B593" s="123">
        <f>Interpolation!K551</f>
        <v>0</v>
      </c>
      <c r="C593" s="123">
        <f t="shared" si="8"/>
        <v>0</v>
      </c>
      <c r="G593" s="98"/>
    </row>
    <row r="594" spans="1:7" x14ac:dyDescent="0.25">
      <c r="A594" s="132">
        <v>750</v>
      </c>
      <c r="B594" s="123">
        <f>Interpolation!K552</f>
        <v>0</v>
      </c>
      <c r="C594" s="123">
        <f t="shared" si="8"/>
        <v>0</v>
      </c>
      <c r="G594" s="98"/>
    </row>
    <row r="595" spans="1:7" x14ac:dyDescent="0.25">
      <c r="A595" s="132">
        <v>751</v>
      </c>
      <c r="B595" s="123">
        <f>Interpolation!K553</f>
        <v>0</v>
      </c>
      <c r="C595" s="123">
        <f t="shared" si="8"/>
        <v>0</v>
      </c>
      <c r="G595" s="98"/>
    </row>
    <row r="596" spans="1:7" x14ac:dyDescent="0.25">
      <c r="A596" s="132">
        <v>752</v>
      </c>
      <c r="B596" s="123">
        <f>Interpolation!K554</f>
        <v>0</v>
      </c>
      <c r="C596" s="123">
        <f t="shared" si="8"/>
        <v>0</v>
      </c>
      <c r="G596" s="98"/>
    </row>
    <row r="597" spans="1:7" x14ac:dyDescent="0.25">
      <c r="A597" s="132">
        <v>753</v>
      </c>
      <c r="B597" s="123">
        <f>Interpolation!K555</f>
        <v>0</v>
      </c>
      <c r="C597" s="123">
        <f t="shared" si="8"/>
        <v>0</v>
      </c>
      <c r="G597" s="98"/>
    </row>
    <row r="598" spans="1:7" x14ac:dyDescent="0.25">
      <c r="A598" s="132">
        <v>754</v>
      </c>
      <c r="B598" s="123">
        <f>Interpolation!K556</f>
        <v>0</v>
      </c>
      <c r="C598" s="123">
        <f t="shared" si="8"/>
        <v>0</v>
      </c>
      <c r="G598" s="98"/>
    </row>
    <row r="599" spans="1:7" x14ac:dyDescent="0.25">
      <c r="A599" s="132">
        <v>755</v>
      </c>
      <c r="B599" s="123">
        <f>Interpolation!K557</f>
        <v>0</v>
      </c>
      <c r="C599" s="123">
        <f t="shared" ref="C599:C644" si="9">B599*A599</f>
        <v>0</v>
      </c>
      <c r="G599" s="98"/>
    </row>
    <row r="600" spans="1:7" x14ac:dyDescent="0.25">
      <c r="A600" s="132">
        <v>756</v>
      </c>
      <c r="B600" s="123">
        <f>Interpolation!K558</f>
        <v>0</v>
      </c>
      <c r="C600" s="123">
        <f t="shared" si="9"/>
        <v>0</v>
      </c>
      <c r="G600" s="98"/>
    </row>
    <row r="601" spans="1:7" x14ac:dyDescent="0.25">
      <c r="A601" s="132">
        <v>757</v>
      </c>
      <c r="B601" s="123">
        <f>Interpolation!K559</f>
        <v>0</v>
      </c>
      <c r="C601" s="123">
        <f t="shared" si="9"/>
        <v>0</v>
      </c>
      <c r="G601" s="98"/>
    </row>
    <row r="602" spans="1:7" x14ac:dyDescent="0.25">
      <c r="A602" s="132">
        <v>758</v>
      </c>
      <c r="B602" s="123">
        <f>Interpolation!K560</f>
        <v>0</v>
      </c>
      <c r="C602" s="123">
        <f t="shared" si="9"/>
        <v>0</v>
      </c>
      <c r="G602" s="98"/>
    </row>
    <row r="603" spans="1:7" x14ac:dyDescent="0.25">
      <c r="A603" s="132">
        <v>759</v>
      </c>
      <c r="B603" s="123">
        <f>Interpolation!K561</f>
        <v>0</v>
      </c>
      <c r="C603" s="123">
        <f t="shared" si="9"/>
        <v>0</v>
      </c>
      <c r="G603" s="98"/>
    </row>
    <row r="604" spans="1:7" x14ac:dyDescent="0.25">
      <c r="A604" s="132">
        <v>760</v>
      </c>
      <c r="B604" s="123">
        <f>Interpolation!K562</f>
        <v>0</v>
      </c>
      <c r="C604" s="123">
        <f t="shared" si="9"/>
        <v>0</v>
      </c>
      <c r="G604" s="98"/>
    </row>
    <row r="605" spans="1:7" x14ac:dyDescent="0.25">
      <c r="A605" s="132">
        <v>761</v>
      </c>
      <c r="B605" s="123">
        <f>Interpolation!K563</f>
        <v>0</v>
      </c>
      <c r="C605" s="123">
        <f t="shared" si="9"/>
        <v>0</v>
      </c>
      <c r="G605" s="98"/>
    </row>
    <row r="606" spans="1:7" x14ac:dyDescent="0.25">
      <c r="A606" s="132">
        <v>762</v>
      </c>
      <c r="B606" s="123">
        <f>Interpolation!K564</f>
        <v>0</v>
      </c>
      <c r="C606" s="123">
        <f t="shared" si="9"/>
        <v>0</v>
      </c>
      <c r="G606" s="98"/>
    </row>
    <row r="607" spans="1:7" x14ac:dyDescent="0.25">
      <c r="A607" s="132">
        <v>763</v>
      </c>
      <c r="B607" s="123">
        <f>Interpolation!K565</f>
        <v>0</v>
      </c>
      <c r="C607" s="123">
        <f t="shared" si="9"/>
        <v>0</v>
      </c>
      <c r="G607" s="98"/>
    </row>
    <row r="608" spans="1:7" x14ac:dyDescent="0.25">
      <c r="A608" s="132">
        <v>764</v>
      </c>
      <c r="B608" s="123">
        <f>Interpolation!K566</f>
        <v>0</v>
      </c>
      <c r="C608" s="123">
        <f t="shared" si="9"/>
        <v>0</v>
      </c>
      <c r="G608" s="98"/>
    </row>
    <row r="609" spans="1:7" x14ac:dyDescent="0.25">
      <c r="A609" s="132">
        <v>765</v>
      </c>
      <c r="B609" s="123">
        <f>Interpolation!K567</f>
        <v>0</v>
      </c>
      <c r="C609" s="123">
        <f t="shared" si="9"/>
        <v>0</v>
      </c>
      <c r="G609" s="98"/>
    </row>
    <row r="610" spans="1:7" x14ac:dyDescent="0.25">
      <c r="A610" s="132">
        <v>766</v>
      </c>
      <c r="B610" s="123">
        <f>Interpolation!K568</f>
        <v>0</v>
      </c>
      <c r="C610" s="123">
        <f t="shared" si="9"/>
        <v>0</v>
      </c>
      <c r="G610" s="98"/>
    </row>
    <row r="611" spans="1:7" x14ac:dyDescent="0.25">
      <c r="A611" s="132">
        <v>767</v>
      </c>
      <c r="B611" s="123">
        <f>Interpolation!K569</f>
        <v>0</v>
      </c>
      <c r="C611" s="123">
        <f t="shared" si="9"/>
        <v>0</v>
      </c>
      <c r="G611" s="98"/>
    </row>
    <row r="612" spans="1:7" x14ac:dyDescent="0.25">
      <c r="A612" s="132">
        <v>768</v>
      </c>
      <c r="B612" s="123">
        <f>Interpolation!K570</f>
        <v>0</v>
      </c>
      <c r="C612" s="123">
        <f t="shared" si="9"/>
        <v>0</v>
      </c>
      <c r="G612" s="98"/>
    </row>
    <row r="613" spans="1:7" x14ac:dyDescent="0.25">
      <c r="A613" s="132">
        <v>769</v>
      </c>
      <c r="B613" s="123">
        <f>Interpolation!K571</f>
        <v>0</v>
      </c>
      <c r="C613" s="123">
        <f t="shared" si="9"/>
        <v>0</v>
      </c>
      <c r="G613" s="98"/>
    </row>
    <row r="614" spans="1:7" x14ac:dyDescent="0.25">
      <c r="A614" s="132">
        <v>770</v>
      </c>
      <c r="B614" s="123">
        <f>Interpolation!K572</f>
        <v>0</v>
      </c>
      <c r="C614" s="123">
        <f t="shared" si="9"/>
        <v>0</v>
      </c>
      <c r="G614" s="98"/>
    </row>
    <row r="615" spans="1:7" x14ac:dyDescent="0.25">
      <c r="A615" s="132">
        <v>771</v>
      </c>
      <c r="B615" s="123">
        <f>Interpolation!K573</f>
        <v>0</v>
      </c>
      <c r="C615" s="123">
        <f t="shared" si="9"/>
        <v>0</v>
      </c>
      <c r="G615" s="98"/>
    </row>
    <row r="616" spans="1:7" x14ac:dyDescent="0.25">
      <c r="A616" s="132">
        <v>772</v>
      </c>
      <c r="B616" s="123">
        <f>Interpolation!K574</f>
        <v>0</v>
      </c>
      <c r="C616" s="123">
        <f t="shared" si="9"/>
        <v>0</v>
      </c>
      <c r="G616" s="98"/>
    </row>
    <row r="617" spans="1:7" x14ac:dyDescent="0.25">
      <c r="A617" s="132">
        <v>773</v>
      </c>
      <c r="B617" s="123">
        <f>Interpolation!K575</f>
        <v>0</v>
      </c>
      <c r="C617" s="123">
        <f t="shared" si="9"/>
        <v>0</v>
      </c>
      <c r="G617" s="98"/>
    </row>
    <row r="618" spans="1:7" x14ac:dyDescent="0.25">
      <c r="A618" s="132">
        <v>774</v>
      </c>
      <c r="B618" s="123">
        <f>Interpolation!K576</f>
        <v>0</v>
      </c>
      <c r="C618" s="123">
        <f t="shared" si="9"/>
        <v>0</v>
      </c>
      <c r="G618" s="98"/>
    </row>
    <row r="619" spans="1:7" x14ac:dyDescent="0.25">
      <c r="A619" s="132">
        <v>775</v>
      </c>
      <c r="B619" s="123">
        <f>Interpolation!K577</f>
        <v>0</v>
      </c>
      <c r="C619" s="123">
        <f t="shared" si="9"/>
        <v>0</v>
      </c>
      <c r="G619" s="98"/>
    </row>
    <row r="620" spans="1:7" x14ac:dyDescent="0.25">
      <c r="A620" s="132">
        <v>776</v>
      </c>
      <c r="B620" s="123">
        <f>Interpolation!K578</f>
        <v>0</v>
      </c>
      <c r="C620" s="123">
        <f t="shared" si="9"/>
        <v>0</v>
      </c>
      <c r="G620" s="98"/>
    </row>
    <row r="621" spans="1:7" x14ac:dyDescent="0.25">
      <c r="A621" s="132">
        <v>777</v>
      </c>
      <c r="B621" s="123">
        <f>Interpolation!K579</f>
        <v>0</v>
      </c>
      <c r="C621" s="123">
        <f t="shared" si="9"/>
        <v>0</v>
      </c>
      <c r="G621" s="98"/>
    </row>
    <row r="622" spans="1:7" x14ac:dyDescent="0.25">
      <c r="A622" s="132">
        <v>778</v>
      </c>
      <c r="B622" s="123">
        <f>Interpolation!K580</f>
        <v>0</v>
      </c>
      <c r="C622" s="123">
        <f t="shared" si="9"/>
        <v>0</v>
      </c>
      <c r="G622" s="98"/>
    </row>
    <row r="623" spans="1:7" x14ac:dyDescent="0.25">
      <c r="A623" s="132">
        <v>779</v>
      </c>
      <c r="B623" s="123">
        <f>Interpolation!K581</f>
        <v>0</v>
      </c>
      <c r="C623" s="123">
        <f t="shared" si="9"/>
        <v>0</v>
      </c>
      <c r="G623" s="98"/>
    </row>
    <row r="624" spans="1:7" x14ac:dyDescent="0.25">
      <c r="A624" s="132">
        <v>780</v>
      </c>
      <c r="B624" s="123">
        <f>Interpolation!K582</f>
        <v>0</v>
      </c>
      <c r="C624" s="123">
        <f t="shared" si="9"/>
        <v>0</v>
      </c>
      <c r="G624" s="98"/>
    </row>
    <row r="625" spans="1:7" x14ac:dyDescent="0.25">
      <c r="A625" s="132">
        <v>781</v>
      </c>
      <c r="B625" s="123">
        <f>Interpolation!K583</f>
        <v>0</v>
      </c>
      <c r="C625" s="123">
        <f t="shared" si="9"/>
        <v>0</v>
      </c>
      <c r="G625" s="98"/>
    </row>
    <row r="626" spans="1:7" x14ac:dyDescent="0.25">
      <c r="A626" s="132">
        <v>782</v>
      </c>
      <c r="B626" s="123">
        <f>Interpolation!K584</f>
        <v>0</v>
      </c>
      <c r="C626" s="123">
        <f t="shared" si="9"/>
        <v>0</v>
      </c>
      <c r="G626" s="98"/>
    </row>
    <row r="627" spans="1:7" x14ac:dyDescent="0.25">
      <c r="A627" s="132">
        <v>783</v>
      </c>
      <c r="B627" s="123">
        <f>Interpolation!K585</f>
        <v>0</v>
      </c>
      <c r="C627" s="123">
        <f t="shared" si="9"/>
        <v>0</v>
      </c>
      <c r="G627" s="98"/>
    </row>
    <row r="628" spans="1:7" x14ac:dyDescent="0.25">
      <c r="A628" s="132">
        <v>784</v>
      </c>
      <c r="B628" s="123">
        <f>Interpolation!K586</f>
        <v>0</v>
      </c>
      <c r="C628" s="123">
        <f t="shared" si="9"/>
        <v>0</v>
      </c>
      <c r="G628" s="98"/>
    </row>
    <row r="629" spans="1:7" x14ac:dyDescent="0.25">
      <c r="A629" s="132">
        <v>785</v>
      </c>
      <c r="B629" s="123">
        <f>Interpolation!K587</f>
        <v>0</v>
      </c>
      <c r="C629" s="123">
        <f t="shared" si="9"/>
        <v>0</v>
      </c>
      <c r="G629" s="98"/>
    </row>
    <row r="630" spans="1:7" x14ac:dyDescent="0.25">
      <c r="A630" s="132">
        <v>786</v>
      </c>
      <c r="B630" s="123">
        <f>Interpolation!K588</f>
        <v>0</v>
      </c>
      <c r="C630" s="123">
        <f t="shared" si="9"/>
        <v>0</v>
      </c>
      <c r="G630" s="98"/>
    </row>
    <row r="631" spans="1:7" x14ac:dyDescent="0.25">
      <c r="A631" s="132">
        <v>787</v>
      </c>
      <c r="B631" s="123">
        <f>Interpolation!K589</f>
        <v>0</v>
      </c>
      <c r="C631" s="123">
        <f t="shared" si="9"/>
        <v>0</v>
      </c>
      <c r="G631" s="98"/>
    </row>
    <row r="632" spans="1:7" x14ac:dyDescent="0.25">
      <c r="A632" s="132">
        <v>788</v>
      </c>
      <c r="B632" s="123">
        <f>Interpolation!K590</f>
        <v>0</v>
      </c>
      <c r="C632" s="123">
        <f t="shared" si="9"/>
        <v>0</v>
      </c>
      <c r="G632" s="98"/>
    </row>
    <row r="633" spans="1:7" x14ac:dyDescent="0.25">
      <c r="A633" s="132">
        <v>789</v>
      </c>
      <c r="B633" s="123">
        <f>Interpolation!K591</f>
        <v>0</v>
      </c>
      <c r="C633" s="123">
        <f t="shared" si="9"/>
        <v>0</v>
      </c>
      <c r="G633" s="98"/>
    </row>
    <row r="634" spans="1:7" x14ac:dyDescent="0.25">
      <c r="A634" s="132">
        <v>790</v>
      </c>
      <c r="B634" s="123">
        <f>Interpolation!K592</f>
        <v>0</v>
      </c>
      <c r="C634" s="123">
        <f t="shared" si="9"/>
        <v>0</v>
      </c>
      <c r="G634" s="98"/>
    </row>
    <row r="635" spans="1:7" x14ac:dyDescent="0.25">
      <c r="A635" s="132">
        <v>791</v>
      </c>
      <c r="B635" s="123">
        <f>Interpolation!K593</f>
        <v>0</v>
      </c>
      <c r="C635" s="123">
        <f t="shared" si="9"/>
        <v>0</v>
      </c>
      <c r="G635" s="98"/>
    </row>
    <row r="636" spans="1:7" x14ac:dyDescent="0.25">
      <c r="A636" s="132">
        <v>792</v>
      </c>
      <c r="B636" s="123">
        <f>Interpolation!K594</f>
        <v>0</v>
      </c>
      <c r="C636" s="123">
        <f t="shared" si="9"/>
        <v>0</v>
      </c>
      <c r="G636" s="98"/>
    </row>
    <row r="637" spans="1:7" x14ac:dyDescent="0.25">
      <c r="A637" s="132">
        <v>793</v>
      </c>
      <c r="B637" s="123">
        <f>Interpolation!K595</f>
        <v>0</v>
      </c>
      <c r="C637" s="123">
        <f t="shared" si="9"/>
        <v>0</v>
      </c>
      <c r="G637" s="98"/>
    </row>
    <row r="638" spans="1:7" x14ac:dyDescent="0.25">
      <c r="A638" s="132">
        <v>794</v>
      </c>
      <c r="B638" s="123">
        <f>Interpolation!K596</f>
        <v>0</v>
      </c>
      <c r="C638" s="123">
        <f t="shared" si="9"/>
        <v>0</v>
      </c>
      <c r="G638" s="98"/>
    </row>
    <row r="639" spans="1:7" x14ac:dyDescent="0.25">
      <c r="A639" s="132">
        <v>795</v>
      </c>
      <c r="B639" s="123">
        <f>Interpolation!K597</f>
        <v>0</v>
      </c>
      <c r="C639" s="123">
        <f t="shared" si="9"/>
        <v>0</v>
      </c>
      <c r="G639" s="98"/>
    </row>
    <row r="640" spans="1:7" x14ac:dyDescent="0.25">
      <c r="A640" s="132">
        <v>796</v>
      </c>
      <c r="B640" s="123">
        <f>Interpolation!K598</f>
        <v>0</v>
      </c>
      <c r="C640" s="123">
        <f t="shared" si="9"/>
        <v>0</v>
      </c>
      <c r="G640" s="98"/>
    </row>
    <row r="641" spans="1:7" x14ac:dyDescent="0.25">
      <c r="A641" s="132">
        <v>797</v>
      </c>
      <c r="B641" s="123">
        <f>Interpolation!K599</f>
        <v>0</v>
      </c>
      <c r="C641" s="123">
        <f t="shared" si="9"/>
        <v>0</v>
      </c>
      <c r="G641" s="98"/>
    </row>
    <row r="642" spans="1:7" x14ac:dyDescent="0.25">
      <c r="A642" s="132">
        <v>798</v>
      </c>
      <c r="B642" s="123">
        <f>Interpolation!K600</f>
        <v>0</v>
      </c>
      <c r="C642" s="123">
        <f t="shared" si="9"/>
        <v>0</v>
      </c>
      <c r="G642" s="98"/>
    </row>
    <row r="643" spans="1:7" x14ac:dyDescent="0.25">
      <c r="A643" s="132">
        <v>799</v>
      </c>
      <c r="B643" s="123">
        <f>Interpolation!K601</f>
        <v>0</v>
      </c>
      <c r="C643" s="123">
        <f t="shared" si="9"/>
        <v>0</v>
      </c>
    </row>
    <row r="644" spans="1:7" x14ac:dyDescent="0.25">
      <c r="A644" s="132">
        <v>800</v>
      </c>
      <c r="B644" s="123">
        <f>Interpolation!K602</f>
        <v>0</v>
      </c>
      <c r="C644" s="123">
        <f t="shared" si="9"/>
        <v>0</v>
      </c>
    </row>
  </sheetData>
  <mergeCells count="1">
    <mergeCell ref="P17:Q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814A-653E-B641-B93B-5D8737EF8B2E}">
  <dimension ref="A1:T18642"/>
  <sheetViews>
    <sheetView zoomScale="156" zoomScaleNormal="200" workbookViewId="0">
      <selection activeCell="F13" sqref="F13"/>
    </sheetView>
  </sheetViews>
  <sheetFormatPr baseColWidth="10" defaultRowHeight="16" x14ac:dyDescent="0.2"/>
  <cols>
    <col min="1" max="3" width="10.83203125" style="152"/>
    <col min="4" max="13" width="14.1640625" style="152" customWidth="1"/>
    <col min="14" max="16" width="18.33203125" style="152" customWidth="1"/>
    <col min="17" max="19" width="25.33203125" style="152" customWidth="1"/>
    <col min="20" max="20" width="12.33203125" style="152" bestFit="1" customWidth="1"/>
    <col min="21" max="16384" width="10.83203125" style="152"/>
  </cols>
  <sheetData>
    <row r="1" spans="1:20" x14ac:dyDescent="0.2">
      <c r="A1" s="152" t="s">
        <v>223</v>
      </c>
    </row>
    <row r="2" spans="1:20" x14ac:dyDescent="0.2">
      <c r="A2" s="152" t="s">
        <v>238</v>
      </c>
      <c r="D2" s="152" t="s">
        <v>128</v>
      </c>
      <c r="E2" s="152" t="str">
        <f>A1</f>
        <v xml:space="preserve">background </v>
      </c>
      <c r="F2" s="152" t="str">
        <f>A2072</f>
        <v>background 2</v>
      </c>
      <c r="G2" s="152" t="str">
        <f>A4143</f>
        <v>background 3</v>
      </c>
      <c r="H2" s="152">
        <f>A6214</f>
        <v>254</v>
      </c>
      <c r="I2" s="152" t="str">
        <f>A8285</f>
        <v>254 2</v>
      </c>
      <c r="J2" s="152" t="str">
        <f>A10356</f>
        <v>254 3</v>
      </c>
      <c r="K2" s="152" t="str">
        <f>A12427</f>
        <v>background 4</v>
      </c>
      <c r="L2" s="152" t="str">
        <f>A14498</f>
        <v>background 5</v>
      </c>
      <c r="M2" s="152" t="str">
        <f>A16569</f>
        <v>background 6</v>
      </c>
      <c r="N2" s="152" t="s">
        <v>230</v>
      </c>
      <c r="O2" s="152" t="s">
        <v>231</v>
      </c>
      <c r="P2" s="152" t="s">
        <v>232</v>
      </c>
      <c r="Q2" s="152" t="s">
        <v>233</v>
      </c>
      <c r="R2" s="152" t="str">
        <f>D2</f>
        <v>Wavelength</v>
      </c>
      <c r="S2" s="152" t="s">
        <v>234</v>
      </c>
      <c r="T2" s="152" t="s">
        <v>222</v>
      </c>
    </row>
    <row r="3" spans="1:20" x14ac:dyDescent="0.2">
      <c r="A3" s="152">
        <v>195.56200000000001</v>
      </c>
      <c r="B3" s="152">
        <v>0</v>
      </c>
      <c r="D3" s="152">
        <f>A3</f>
        <v>195.56200000000001</v>
      </c>
      <c r="E3" s="152">
        <f>B3</f>
        <v>0</v>
      </c>
      <c r="F3" s="152">
        <f>B2074</f>
        <v>0</v>
      </c>
      <c r="G3" s="152">
        <f>B4145</f>
        <v>0</v>
      </c>
      <c r="H3" s="152">
        <f>B6216</f>
        <v>0</v>
      </c>
      <c r="I3" s="152">
        <f>B8287</f>
        <v>0</v>
      </c>
      <c r="J3" s="152">
        <f>B10358</f>
        <v>0</v>
      </c>
      <c r="K3" s="152">
        <f>B12429</f>
        <v>0</v>
      </c>
      <c r="L3" s="152">
        <f>B14500</f>
        <v>0</v>
      </c>
      <c r="M3" s="152">
        <f>B16571</f>
        <v>0</v>
      </c>
      <c r="N3" s="152">
        <f>AVERAGE(E3:G3)</f>
        <v>0</v>
      </c>
      <c r="O3" s="152">
        <f>AVERAGE(H3:J3)</f>
        <v>0</v>
      </c>
      <c r="P3" s="152">
        <f>AVERAGE(K3:M3)</f>
        <v>0</v>
      </c>
      <c r="Q3" s="152">
        <f>AVERAGE(N3,P3)</f>
        <v>0</v>
      </c>
      <c r="R3" s="152">
        <f t="shared" ref="R3:R66" si="0">D3</f>
        <v>195.56200000000001</v>
      </c>
      <c r="S3" s="152">
        <f>O3-Q3</f>
        <v>0</v>
      </c>
      <c r="T3" s="153">
        <f>S3/MAX($S$3:$S$2070)</f>
        <v>0</v>
      </c>
    </row>
    <row r="4" spans="1:20" x14ac:dyDescent="0.2">
      <c r="A4" s="152">
        <v>195.934</v>
      </c>
      <c r="B4" s="152">
        <v>0</v>
      </c>
      <c r="D4" s="152">
        <f t="shared" ref="D4:E67" si="1">A4</f>
        <v>195.934</v>
      </c>
      <c r="E4" s="152">
        <f t="shared" si="1"/>
        <v>0</v>
      </c>
      <c r="F4" s="152">
        <f t="shared" ref="F4:F67" si="2">B2075</f>
        <v>0</v>
      </c>
      <c r="G4" s="152">
        <f t="shared" ref="G4:G67" si="3">B4146</f>
        <v>0</v>
      </c>
      <c r="H4" s="152">
        <f t="shared" ref="H4:H67" si="4">B6217</f>
        <v>0</v>
      </c>
      <c r="I4" s="152">
        <f t="shared" ref="I4:I67" si="5">B8288</f>
        <v>0</v>
      </c>
      <c r="J4" s="152">
        <f t="shared" ref="J4:J67" si="6">B10359</f>
        <v>0</v>
      </c>
      <c r="K4" s="152">
        <f t="shared" ref="K4:K67" si="7">B12430</f>
        <v>0</v>
      </c>
      <c r="L4" s="152">
        <f t="shared" ref="L4:L67" si="8">B14501</f>
        <v>0</v>
      </c>
      <c r="M4" s="152">
        <f t="shared" ref="M4:M67" si="9">B16572</f>
        <v>0</v>
      </c>
      <c r="N4" s="152">
        <f t="shared" ref="N4:N67" si="10">AVERAGE(E4:G4)</f>
        <v>0</v>
      </c>
      <c r="O4" s="152">
        <f t="shared" ref="O4:O67" si="11">AVERAGE(H4:J4)</f>
        <v>0</v>
      </c>
      <c r="P4" s="152">
        <f t="shared" ref="P4:P67" si="12">AVERAGE(K4:M4)</f>
        <v>0</v>
      </c>
      <c r="Q4" s="152">
        <f t="shared" ref="Q4:Q67" si="13">AVERAGE(N4,P4)</f>
        <v>0</v>
      </c>
      <c r="R4" s="152">
        <f t="shared" si="0"/>
        <v>195.934</v>
      </c>
      <c r="S4" s="152">
        <f t="shared" ref="S4:S67" si="14">O4-Q4</f>
        <v>0</v>
      </c>
      <c r="T4" s="153">
        <f t="shared" ref="T4:T67" si="15">S4/MAX($S$3:$S$2070)</f>
        <v>0</v>
      </c>
    </row>
    <row r="5" spans="1:20" x14ac:dyDescent="0.2">
      <c r="A5" s="152">
        <v>196.30699999999999</v>
      </c>
      <c r="B5" s="152">
        <v>0</v>
      </c>
      <c r="D5" s="152">
        <f t="shared" si="1"/>
        <v>196.30699999999999</v>
      </c>
      <c r="E5" s="152">
        <f t="shared" si="1"/>
        <v>0</v>
      </c>
      <c r="F5" s="152">
        <f t="shared" si="2"/>
        <v>0</v>
      </c>
      <c r="G5" s="152">
        <f t="shared" si="3"/>
        <v>0</v>
      </c>
      <c r="H5" s="152">
        <f t="shared" si="4"/>
        <v>0</v>
      </c>
      <c r="I5" s="152">
        <f t="shared" si="5"/>
        <v>0</v>
      </c>
      <c r="J5" s="152">
        <f t="shared" si="6"/>
        <v>0</v>
      </c>
      <c r="K5" s="152">
        <f t="shared" si="7"/>
        <v>0</v>
      </c>
      <c r="L5" s="152">
        <f t="shared" si="8"/>
        <v>0</v>
      </c>
      <c r="M5" s="152">
        <f t="shared" si="9"/>
        <v>0</v>
      </c>
      <c r="N5" s="152">
        <f t="shared" si="10"/>
        <v>0</v>
      </c>
      <c r="O5" s="152">
        <f t="shared" si="11"/>
        <v>0</v>
      </c>
      <c r="P5" s="152">
        <f t="shared" si="12"/>
        <v>0</v>
      </c>
      <c r="Q5" s="152">
        <f t="shared" si="13"/>
        <v>0</v>
      </c>
      <c r="R5" s="152">
        <f t="shared" si="0"/>
        <v>196.30699999999999</v>
      </c>
      <c r="S5" s="152">
        <f t="shared" si="14"/>
        <v>0</v>
      </c>
      <c r="T5" s="153">
        <f t="shared" si="15"/>
        <v>0</v>
      </c>
    </row>
    <row r="6" spans="1:20" x14ac:dyDescent="0.2">
      <c r="A6" s="152">
        <v>196.679</v>
      </c>
      <c r="B6" s="152">
        <v>0</v>
      </c>
      <c r="D6" s="152">
        <f t="shared" si="1"/>
        <v>196.679</v>
      </c>
      <c r="E6" s="152">
        <f t="shared" si="1"/>
        <v>0</v>
      </c>
      <c r="F6" s="152">
        <f t="shared" si="2"/>
        <v>0</v>
      </c>
      <c r="G6" s="152">
        <f t="shared" si="3"/>
        <v>0</v>
      </c>
      <c r="H6" s="152">
        <f t="shared" si="4"/>
        <v>0</v>
      </c>
      <c r="I6" s="152">
        <f t="shared" si="5"/>
        <v>0</v>
      </c>
      <c r="J6" s="152">
        <f t="shared" si="6"/>
        <v>0</v>
      </c>
      <c r="K6" s="152">
        <f t="shared" si="7"/>
        <v>0</v>
      </c>
      <c r="L6" s="152">
        <f t="shared" si="8"/>
        <v>0</v>
      </c>
      <c r="M6" s="152">
        <f t="shared" si="9"/>
        <v>0</v>
      </c>
      <c r="N6" s="152">
        <f t="shared" si="10"/>
        <v>0</v>
      </c>
      <c r="O6" s="152">
        <f t="shared" si="11"/>
        <v>0</v>
      </c>
      <c r="P6" s="152">
        <f t="shared" si="12"/>
        <v>0</v>
      </c>
      <c r="Q6" s="152">
        <f t="shared" si="13"/>
        <v>0</v>
      </c>
      <c r="R6" s="152">
        <f t="shared" si="0"/>
        <v>196.679</v>
      </c>
      <c r="S6" s="152">
        <f t="shared" si="14"/>
        <v>0</v>
      </c>
      <c r="T6" s="153">
        <f t="shared" si="15"/>
        <v>0</v>
      </c>
    </row>
    <row r="7" spans="1:20" x14ac:dyDescent="0.2">
      <c r="A7" s="152">
        <v>197.05099999999999</v>
      </c>
      <c r="B7" s="152">
        <v>0</v>
      </c>
      <c r="D7" s="152">
        <f t="shared" si="1"/>
        <v>197.05099999999999</v>
      </c>
      <c r="E7" s="152">
        <f t="shared" si="1"/>
        <v>0</v>
      </c>
      <c r="F7" s="152">
        <f t="shared" si="2"/>
        <v>0</v>
      </c>
      <c r="G7" s="152">
        <f t="shared" si="3"/>
        <v>0</v>
      </c>
      <c r="H7" s="152">
        <f t="shared" si="4"/>
        <v>0</v>
      </c>
      <c r="I7" s="152">
        <f t="shared" si="5"/>
        <v>0</v>
      </c>
      <c r="J7" s="152">
        <f t="shared" si="6"/>
        <v>0</v>
      </c>
      <c r="K7" s="152">
        <f t="shared" si="7"/>
        <v>0</v>
      </c>
      <c r="L7" s="152">
        <f t="shared" si="8"/>
        <v>0</v>
      </c>
      <c r="M7" s="152">
        <f t="shared" si="9"/>
        <v>0</v>
      </c>
      <c r="N7" s="152">
        <f t="shared" si="10"/>
        <v>0</v>
      </c>
      <c r="O7" s="152">
        <f t="shared" si="11"/>
        <v>0</v>
      </c>
      <c r="P7" s="152">
        <f t="shared" si="12"/>
        <v>0</v>
      </c>
      <c r="Q7" s="152">
        <f t="shared" si="13"/>
        <v>0</v>
      </c>
      <c r="R7" s="152">
        <f t="shared" si="0"/>
        <v>197.05099999999999</v>
      </c>
      <c r="S7" s="152">
        <f t="shared" si="14"/>
        <v>0</v>
      </c>
      <c r="T7" s="153">
        <f t="shared" si="15"/>
        <v>0</v>
      </c>
    </row>
    <row r="8" spans="1:20" x14ac:dyDescent="0.2">
      <c r="A8" s="152">
        <v>197.423</v>
      </c>
      <c r="B8" s="152">
        <v>0</v>
      </c>
      <c r="D8" s="152">
        <f t="shared" si="1"/>
        <v>197.423</v>
      </c>
      <c r="E8" s="152">
        <f t="shared" si="1"/>
        <v>0</v>
      </c>
      <c r="F8" s="152">
        <f t="shared" si="2"/>
        <v>0</v>
      </c>
      <c r="G8" s="152">
        <f t="shared" si="3"/>
        <v>0</v>
      </c>
      <c r="H8" s="152">
        <f t="shared" si="4"/>
        <v>0</v>
      </c>
      <c r="I8" s="152">
        <f t="shared" si="5"/>
        <v>0</v>
      </c>
      <c r="J8" s="152">
        <f t="shared" si="6"/>
        <v>0</v>
      </c>
      <c r="K8" s="152">
        <f t="shared" si="7"/>
        <v>0</v>
      </c>
      <c r="L8" s="152">
        <f t="shared" si="8"/>
        <v>0</v>
      </c>
      <c r="M8" s="152">
        <f t="shared" si="9"/>
        <v>0</v>
      </c>
      <c r="N8" s="152">
        <f t="shared" si="10"/>
        <v>0</v>
      </c>
      <c r="O8" s="152">
        <f t="shared" si="11"/>
        <v>0</v>
      </c>
      <c r="P8" s="152">
        <f t="shared" si="12"/>
        <v>0</v>
      </c>
      <c r="Q8" s="152">
        <f t="shared" si="13"/>
        <v>0</v>
      </c>
      <c r="R8" s="152">
        <f t="shared" si="0"/>
        <v>197.423</v>
      </c>
      <c r="S8" s="152">
        <f t="shared" si="14"/>
        <v>0</v>
      </c>
      <c r="T8" s="153">
        <f t="shared" si="15"/>
        <v>0</v>
      </c>
    </row>
    <row r="9" spans="1:20" x14ac:dyDescent="0.2">
      <c r="A9" s="152">
        <v>197.79499999999999</v>
      </c>
      <c r="B9" s="152">
        <v>0</v>
      </c>
      <c r="D9" s="152">
        <f t="shared" si="1"/>
        <v>197.79499999999999</v>
      </c>
      <c r="E9" s="152">
        <f t="shared" si="1"/>
        <v>0</v>
      </c>
      <c r="F9" s="152">
        <f t="shared" si="2"/>
        <v>0</v>
      </c>
      <c r="G9" s="152">
        <f t="shared" si="3"/>
        <v>0</v>
      </c>
      <c r="H9" s="152">
        <f t="shared" si="4"/>
        <v>0</v>
      </c>
      <c r="I9" s="152">
        <f t="shared" si="5"/>
        <v>0</v>
      </c>
      <c r="J9" s="152">
        <f t="shared" si="6"/>
        <v>0</v>
      </c>
      <c r="K9" s="152">
        <f t="shared" si="7"/>
        <v>0</v>
      </c>
      <c r="L9" s="152">
        <f t="shared" si="8"/>
        <v>0</v>
      </c>
      <c r="M9" s="152">
        <f t="shared" si="9"/>
        <v>0</v>
      </c>
      <c r="N9" s="152">
        <f t="shared" si="10"/>
        <v>0</v>
      </c>
      <c r="O9" s="152">
        <f t="shared" si="11"/>
        <v>0</v>
      </c>
      <c r="P9" s="152">
        <f t="shared" si="12"/>
        <v>0</v>
      </c>
      <c r="Q9" s="152">
        <f t="shared" si="13"/>
        <v>0</v>
      </c>
      <c r="R9" s="152">
        <f t="shared" si="0"/>
        <v>197.79499999999999</v>
      </c>
      <c r="S9" s="152">
        <f t="shared" si="14"/>
        <v>0</v>
      </c>
      <c r="T9" s="153">
        <f t="shared" si="15"/>
        <v>0</v>
      </c>
    </row>
    <row r="10" spans="1:20" x14ac:dyDescent="0.2">
      <c r="A10" s="152">
        <v>198.167</v>
      </c>
      <c r="B10" s="152">
        <v>0</v>
      </c>
      <c r="D10" s="152">
        <f t="shared" si="1"/>
        <v>198.167</v>
      </c>
      <c r="E10" s="152">
        <f t="shared" si="1"/>
        <v>0</v>
      </c>
      <c r="F10" s="152">
        <f t="shared" si="2"/>
        <v>0</v>
      </c>
      <c r="G10" s="152">
        <f t="shared" si="3"/>
        <v>0</v>
      </c>
      <c r="H10" s="152">
        <f t="shared" si="4"/>
        <v>0</v>
      </c>
      <c r="I10" s="152">
        <f t="shared" si="5"/>
        <v>0</v>
      </c>
      <c r="J10" s="152">
        <f t="shared" si="6"/>
        <v>0</v>
      </c>
      <c r="K10" s="152">
        <f t="shared" si="7"/>
        <v>0</v>
      </c>
      <c r="L10" s="152">
        <f t="shared" si="8"/>
        <v>0</v>
      </c>
      <c r="M10" s="152">
        <f t="shared" si="9"/>
        <v>0</v>
      </c>
      <c r="N10" s="152">
        <f t="shared" si="10"/>
        <v>0</v>
      </c>
      <c r="O10" s="152">
        <f t="shared" si="11"/>
        <v>0</v>
      </c>
      <c r="P10" s="152">
        <f t="shared" si="12"/>
        <v>0</v>
      </c>
      <c r="Q10" s="152">
        <f t="shared" si="13"/>
        <v>0</v>
      </c>
      <c r="R10" s="152">
        <f t="shared" si="0"/>
        <v>198.167</v>
      </c>
      <c r="S10" s="152">
        <f t="shared" si="14"/>
        <v>0</v>
      </c>
      <c r="T10" s="153">
        <f t="shared" si="15"/>
        <v>0</v>
      </c>
    </row>
    <row r="11" spans="1:20" x14ac:dyDescent="0.2">
      <c r="A11" s="152">
        <v>198.53899999999999</v>
      </c>
      <c r="B11" s="152">
        <v>0</v>
      </c>
      <c r="D11" s="152">
        <f t="shared" si="1"/>
        <v>198.53899999999999</v>
      </c>
      <c r="E11" s="152">
        <f t="shared" si="1"/>
        <v>0</v>
      </c>
      <c r="F11" s="152">
        <f t="shared" si="2"/>
        <v>0</v>
      </c>
      <c r="G11" s="152">
        <f t="shared" si="3"/>
        <v>0</v>
      </c>
      <c r="H11" s="152">
        <f t="shared" si="4"/>
        <v>0</v>
      </c>
      <c r="I11" s="152">
        <f t="shared" si="5"/>
        <v>0</v>
      </c>
      <c r="J11" s="152">
        <f t="shared" si="6"/>
        <v>0</v>
      </c>
      <c r="K11" s="152">
        <f t="shared" si="7"/>
        <v>0</v>
      </c>
      <c r="L11" s="152">
        <f t="shared" si="8"/>
        <v>0</v>
      </c>
      <c r="M11" s="152">
        <f t="shared" si="9"/>
        <v>0</v>
      </c>
      <c r="N11" s="152">
        <f t="shared" si="10"/>
        <v>0</v>
      </c>
      <c r="O11" s="152">
        <f t="shared" si="11"/>
        <v>0</v>
      </c>
      <c r="P11" s="152">
        <f t="shared" si="12"/>
        <v>0</v>
      </c>
      <c r="Q11" s="152">
        <f t="shared" si="13"/>
        <v>0</v>
      </c>
      <c r="R11" s="152">
        <f t="shared" si="0"/>
        <v>198.53899999999999</v>
      </c>
      <c r="S11" s="152">
        <f t="shared" si="14"/>
        <v>0</v>
      </c>
      <c r="T11" s="153">
        <f t="shared" si="15"/>
        <v>0</v>
      </c>
    </row>
    <row r="12" spans="1:20" x14ac:dyDescent="0.2">
      <c r="A12" s="152">
        <v>198.911</v>
      </c>
      <c r="B12" s="152">
        <v>0</v>
      </c>
      <c r="D12" s="152">
        <f t="shared" si="1"/>
        <v>198.911</v>
      </c>
      <c r="E12" s="152">
        <f t="shared" si="1"/>
        <v>0</v>
      </c>
      <c r="F12" s="152">
        <f t="shared" si="2"/>
        <v>0</v>
      </c>
      <c r="G12" s="152">
        <f t="shared" si="3"/>
        <v>0</v>
      </c>
      <c r="H12" s="152">
        <f t="shared" si="4"/>
        <v>0</v>
      </c>
      <c r="I12" s="152">
        <f t="shared" si="5"/>
        <v>0</v>
      </c>
      <c r="J12" s="152">
        <f t="shared" si="6"/>
        <v>0</v>
      </c>
      <c r="K12" s="152">
        <f t="shared" si="7"/>
        <v>0</v>
      </c>
      <c r="L12" s="152">
        <f t="shared" si="8"/>
        <v>0</v>
      </c>
      <c r="M12" s="152">
        <f t="shared" si="9"/>
        <v>0</v>
      </c>
      <c r="N12" s="152">
        <f t="shared" si="10"/>
        <v>0</v>
      </c>
      <c r="O12" s="152">
        <f t="shared" si="11"/>
        <v>0</v>
      </c>
      <c r="P12" s="152">
        <f t="shared" si="12"/>
        <v>0</v>
      </c>
      <c r="Q12" s="152">
        <f t="shared" si="13"/>
        <v>0</v>
      </c>
      <c r="R12" s="152">
        <f t="shared" si="0"/>
        <v>198.911</v>
      </c>
      <c r="S12" s="152">
        <f t="shared" si="14"/>
        <v>0</v>
      </c>
      <c r="T12" s="153">
        <f t="shared" si="15"/>
        <v>0</v>
      </c>
    </row>
    <row r="13" spans="1:20" x14ac:dyDescent="0.2">
      <c r="A13" s="152">
        <v>199.28299999999999</v>
      </c>
      <c r="B13" s="152">
        <v>0</v>
      </c>
      <c r="D13" s="152">
        <f t="shared" si="1"/>
        <v>199.28299999999999</v>
      </c>
      <c r="E13" s="152">
        <f t="shared" si="1"/>
        <v>0</v>
      </c>
      <c r="F13" s="152">
        <f t="shared" si="2"/>
        <v>0</v>
      </c>
      <c r="G13" s="152">
        <f t="shared" si="3"/>
        <v>0</v>
      </c>
      <c r="H13" s="152">
        <f t="shared" si="4"/>
        <v>0</v>
      </c>
      <c r="I13" s="152">
        <f t="shared" si="5"/>
        <v>0</v>
      </c>
      <c r="J13" s="152">
        <f t="shared" si="6"/>
        <v>0</v>
      </c>
      <c r="K13" s="152">
        <f t="shared" si="7"/>
        <v>0</v>
      </c>
      <c r="L13" s="152">
        <f t="shared" si="8"/>
        <v>0</v>
      </c>
      <c r="M13" s="152">
        <f t="shared" si="9"/>
        <v>0</v>
      </c>
      <c r="N13" s="152">
        <f t="shared" si="10"/>
        <v>0</v>
      </c>
      <c r="O13" s="152">
        <f t="shared" si="11"/>
        <v>0</v>
      </c>
      <c r="P13" s="152">
        <f t="shared" si="12"/>
        <v>0</v>
      </c>
      <c r="Q13" s="152">
        <f t="shared" si="13"/>
        <v>0</v>
      </c>
      <c r="R13" s="152">
        <f t="shared" si="0"/>
        <v>199.28299999999999</v>
      </c>
      <c r="S13" s="152">
        <f t="shared" si="14"/>
        <v>0</v>
      </c>
      <c r="T13" s="153">
        <f t="shared" si="15"/>
        <v>0</v>
      </c>
    </row>
    <row r="14" spans="1:20" x14ac:dyDescent="0.2">
      <c r="A14" s="152">
        <v>199.654</v>
      </c>
      <c r="B14" s="152">
        <v>0</v>
      </c>
      <c r="D14" s="152">
        <f t="shared" si="1"/>
        <v>199.654</v>
      </c>
      <c r="E14" s="152">
        <f t="shared" si="1"/>
        <v>0</v>
      </c>
      <c r="F14" s="152">
        <f t="shared" si="2"/>
        <v>0</v>
      </c>
      <c r="G14" s="152">
        <f t="shared" si="3"/>
        <v>0</v>
      </c>
      <c r="H14" s="152">
        <f t="shared" si="4"/>
        <v>0</v>
      </c>
      <c r="I14" s="152">
        <f t="shared" si="5"/>
        <v>0</v>
      </c>
      <c r="J14" s="152">
        <f t="shared" si="6"/>
        <v>0</v>
      </c>
      <c r="K14" s="152">
        <f t="shared" si="7"/>
        <v>0</v>
      </c>
      <c r="L14" s="152">
        <f t="shared" si="8"/>
        <v>0</v>
      </c>
      <c r="M14" s="152">
        <f t="shared" si="9"/>
        <v>0</v>
      </c>
      <c r="N14" s="152">
        <f t="shared" si="10"/>
        <v>0</v>
      </c>
      <c r="O14" s="152">
        <f t="shared" si="11"/>
        <v>0</v>
      </c>
      <c r="P14" s="152">
        <f t="shared" si="12"/>
        <v>0</v>
      </c>
      <c r="Q14" s="152">
        <f t="shared" si="13"/>
        <v>0</v>
      </c>
      <c r="R14" s="152">
        <f t="shared" si="0"/>
        <v>199.654</v>
      </c>
      <c r="S14" s="152">
        <f t="shared" si="14"/>
        <v>0</v>
      </c>
      <c r="T14" s="153">
        <f t="shared" si="15"/>
        <v>0</v>
      </c>
    </row>
    <row r="15" spans="1:20" x14ac:dyDescent="0.2">
      <c r="A15" s="152">
        <v>200.02600000000001</v>
      </c>
      <c r="B15" s="152">
        <v>0</v>
      </c>
      <c r="D15" s="152">
        <f t="shared" si="1"/>
        <v>200.02600000000001</v>
      </c>
      <c r="E15" s="152">
        <f t="shared" si="1"/>
        <v>0</v>
      </c>
      <c r="F15" s="152">
        <f t="shared" si="2"/>
        <v>0</v>
      </c>
      <c r="G15" s="152">
        <f t="shared" si="3"/>
        <v>0</v>
      </c>
      <c r="H15" s="152">
        <f t="shared" si="4"/>
        <v>0</v>
      </c>
      <c r="I15" s="152">
        <f t="shared" si="5"/>
        <v>0</v>
      </c>
      <c r="J15" s="152">
        <f t="shared" si="6"/>
        <v>0</v>
      </c>
      <c r="K15" s="152">
        <f t="shared" si="7"/>
        <v>0</v>
      </c>
      <c r="L15" s="152">
        <f t="shared" si="8"/>
        <v>0</v>
      </c>
      <c r="M15" s="152">
        <f t="shared" si="9"/>
        <v>0</v>
      </c>
      <c r="N15" s="152">
        <f t="shared" si="10"/>
        <v>0</v>
      </c>
      <c r="O15" s="152">
        <f t="shared" si="11"/>
        <v>0</v>
      </c>
      <c r="P15" s="152">
        <f t="shared" si="12"/>
        <v>0</v>
      </c>
      <c r="Q15" s="152">
        <f t="shared" si="13"/>
        <v>0</v>
      </c>
      <c r="R15" s="152">
        <f t="shared" si="0"/>
        <v>200.02600000000001</v>
      </c>
      <c r="S15" s="152">
        <f t="shared" si="14"/>
        <v>0</v>
      </c>
      <c r="T15" s="153">
        <f t="shared" si="15"/>
        <v>0</v>
      </c>
    </row>
    <row r="16" spans="1:20" x14ac:dyDescent="0.2">
      <c r="A16" s="152">
        <v>200.39699999999999</v>
      </c>
      <c r="B16" s="152">
        <v>0</v>
      </c>
      <c r="D16" s="152">
        <f t="shared" si="1"/>
        <v>200.39699999999999</v>
      </c>
      <c r="E16" s="152">
        <f t="shared" si="1"/>
        <v>0</v>
      </c>
      <c r="F16" s="152">
        <f t="shared" si="2"/>
        <v>0</v>
      </c>
      <c r="G16" s="152">
        <f t="shared" si="3"/>
        <v>0</v>
      </c>
      <c r="H16" s="152">
        <f t="shared" si="4"/>
        <v>0</v>
      </c>
      <c r="I16" s="152">
        <f t="shared" si="5"/>
        <v>0</v>
      </c>
      <c r="J16" s="152">
        <f t="shared" si="6"/>
        <v>0</v>
      </c>
      <c r="K16" s="152">
        <f t="shared" si="7"/>
        <v>0</v>
      </c>
      <c r="L16" s="152">
        <f t="shared" si="8"/>
        <v>0</v>
      </c>
      <c r="M16" s="152">
        <f t="shared" si="9"/>
        <v>0</v>
      </c>
      <c r="N16" s="152">
        <f t="shared" si="10"/>
        <v>0</v>
      </c>
      <c r="O16" s="152">
        <f t="shared" si="11"/>
        <v>0</v>
      </c>
      <c r="P16" s="152">
        <f t="shared" si="12"/>
        <v>0</v>
      </c>
      <c r="Q16" s="152">
        <f t="shared" si="13"/>
        <v>0</v>
      </c>
      <c r="R16" s="152">
        <f t="shared" si="0"/>
        <v>200.39699999999999</v>
      </c>
      <c r="S16" s="152">
        <f t="shared" si="14"/>
        <v>0</v>
      </c>
      <c r="T16" s="153">
        <f t="shared" si="15"/>
        <v>0</v>
      </c>
    </row>
    <row r="17" spans="1:20" x14ac:dyDescent="0.2">
      <c r="A17" s="152">
        <v>200.76900000000001</v>
      </c>
      <c r="B17" s="152">
        <v>0</v>
      </c>
      <c r="D17" s="152">
        <f t="shared" si="1"/>
        <v>200.76900000000001</v>
      </c>
      <c r="E17" s="152">
        <f t="shared" si="1"/>
        <v>0</v>
      </c>
      <c r="F17" s="152">
        <f t="shared" si="2"/>
        <v>0</v>
      </c>
      <c r="G17" s="152">
        <f t="shared" si="3"/>
        <v>0</v>
      </c>
      <c r="H17" s="152">
        <f t="shared" si="4"/>
        <v>0</v>
      </c>
      <c r="I17" s="152">
        <f t="shared" si="5"/>
        <v>0</v>
      </c>
      <c r="J17" s="152">
        <f t="shared" si="6"/>
        <v>0</v>
      </c>
      <c r="K17" s="152">
        <f t="shared" si="7"/>
        <v>0</v>
      </c>
      <c r="L17" s="152">
        <f t="shared" si="8"/>
        <v>0</v>
      </c>
      <c r="M17" s="152">
        <f t="shared" si="9"/>
        <v>0</v>
      </c>
      <c r="N17" s="152">
        <f t="shared" si="10"/>
        <v>0</v>
      </c>
      <c r="O17" s="152">
        <f t="shared" si="11"/>
        <v>0</v>
      </c>
      <c r="P17" s="152">
        <f t="shared" si="12"/>
        <v>0</v>
      </c>
      <c r="Q17" s="152">
        <f t="shared" si="13"/>
        <v>0</v>
      </c>
      <c r="R17" s="152">
        <f t="shared" si="0"/>
        <v>200.76900000000001</v>
      </c>
      <c r="S17" s="152">
        <f t="shared" si="14"/>
        <v>0</v>
      </c>
      <c r="T17" s="153">
        <f t="shared" si="15"/>
        <v>0</v>
      </c>
    </row>
    <row r="18" spans="1:20" x14ac:dyDescent="0.2">
      <c r="A18" s="152">
        <v>201.14</v>
      </c>
      <c r="B18" s="152">
        <v>0</v>
      </c>
      <c r="D18" s="152">
        <f t="shared" si="1"/>
        <v>201.14</v>
      </c>
      <c r="E18" s="152">
        <f t="shared" si="1"/>
        <v>0</v>
      </c>
      <c r="F18" s="152">
        <f t="shared" si="2"/>
        <v>0</v>
      </c>
      <c r="G18" s="152">
        <f t="shared" si="3"/>
        <v>0</v>
      </c>
      <c r="H18" s="152">
        <f t="shared" si="4"/>
        <v>0</v>
      </c>
      <c r="I18" s="152">
        <f t="shared" si="5"/>
        <v>0</v>
      </c>
      <c r="J18" s="152">
        <f t="shared" si="6"/>
        <v>0</v>
      </c>
      <c r="K18" s="152">
        <f t="shared" si="7"/>
        <v>0</v>
      </c>
      <c r="L18" s="152">
        <f t="shared" si="8"/>
        <v>0</v>
      </c>
      <c r="M18" s="152">
        <f t="shared" si="9"/>
        <v>0</v>
      </c>
      <c r="N18" s="152">
        <f t="shared" si="10"/>
        <v>0</v>
      </c>
      <c r="O18" s="152">
        <f t="shared" si="11"/>
        <v>0</v>
      </c>
      <c r="P18" s="152">
        <f t="shared" si="12"/>
        <v>0</v>
      </c>
      <c r="Q18" s="152">
        <f t="shared" si="13"/>
        <v>0</v>
      </c>
      <c r="R18" s="152">
        <f t="shared" si="0"/>
        <v>201.14</v>
      </c>
      <c r="S18" s="152">
        <f t="shared" si="14"/>
        <v>0</v>
      </c>
      <c r="T18" s="153">
        <f t="shared" si="15"/>
        <v>0</v>
      </c>
    </row>
    <row r="19" spans="1:20" x14ac:dyDescent="0.2">
      <c r="A19" s="152">
        <v>201.511</v>
      </c>
      <c r="B19" s="152">
        <v>0</v>
      </c>
      <c r="D19" s="152">
        <f t="shared" si="1"/>
        <v>201.511</v>
      </c>
      <c r="E19" s="152">
        <f t="shared" si="1"/>
        <v>0</v>
      </c>
      <c r="F19" s="152">
        <f t="shared" si="2"/>
        <v>0</v>
      </c>
      <c r="G19" s="152">
        <f t="shared" si="3"/>
        <v>0</v>
      </c>
      <c r="H19" s="152">
        <f t="shared" si="4"/>
        <v>0</v>
      </c>
      <c r="I19" s="152">
        <f t="shared" si="5"/>
        <v>0</v>
      </c>
      <c r="J19" s="152">
        <f t="shared" si="6"/>
        <v>0</v>
      </c>
      <c r="K19" s="152">
        <f t="shared" si="7"/>
        <v>0</v>
      </c>
      <c r="L19" s="152">
        <f t="shared" si="8"/>
        <v>0</v>
      </c>
      <c r="M19" s="152">
        <f t="shared" si="9"/>
        <v>0</v>
      </c>
      <c r="N19" s="152">
        <f t="shared" si="10"/>
        <v>0</v>
      </c>
      <c r="O19" s="152">
        <f t="shared" si="11"/>
        <v>0</v>
      </c>
      <c r="P19" s="152">
        <f t="shared" si="12"/>
        <v>0</v>
      </c>
      <c r="Q19" s="152">
        <f t="shared" si="13"/>
        <v>0</v>
      </c>
      <c r="R19" s="152">
        <f t="shared" si="0"/>
        <v>201.511</v>
      </c>
      <c r="S19" s="152">
        <f t="shared" si="14"/>
        <v>0</v>
      </c>
      <c r="T19" s="153">
        <f t="shared" si="15"/>
        <v>0</v>
      </c>
    </row>
    <row r="20" spans="1:20" x14ac:dyDescent="0.2">
      <c r="A20" s="152">
        <v>201.88200000000001</v>
      </c>
      <c r="B20" s="152">
        <v>0</v>
      </c>
      <c r="D20" s="152">
        <f t="shared" si="1"/>
        <v>201.88200000000001</v>
      </c>
      <c r="E20" s="152">
        <f t="shared" si="1"/>
        <v>0</v>
      </c>
      <c r="F20" s="152">
        <f t="shared" si="2"/>
        <v>0</v>
      </c>
      <c r="G20" s="152">
        <f t="shared" si="3"/>
        <v>0</v>
      </c>
      <c r="H20" s="152">
        <f t="shared" si="4"/>
        <v>0</v>
      </c>
      <c r="I20" s="152">
        <f t="shared" si="5"/>
        <v>0</v>
      </c>
      <c r="J20" s="152">
        <f t="shared" si="6"/>
        <v>0</v>
      </c>
      <c r="K20" s="152">
        <f t="shared" si="7"/>
        <v>0</v>
      </c>
      <c r="L20" s="152">
        <f t="shared" si="8"/>
        <v>0</v>
      </c>
      <c r="M20" s="152">
        <f t="shared" si="9"/>
        <v>0</v>
      </c>
      <c r="N20" s="152">
        <f t="shared" si="10"/>
        <v>0</v>
      </c>
      <c r="O20" s="152">
        <f t="shared" si="11"/>
        <v>0</v>
      </c>
      <c r="P20" s="152">
        <f t="shared" si="12"/>
        <v>0</v>
      </c>
      <c r="Q20" s="152">
        <f t="shared" si="13"/>
        <v>0</v>
      </c>
      <c r="R20" s="152">
        <f t="shared" si="0"/>
        <v>201.88200000000001</v>
      </c>
      <c r="S20" s="152">
        <f t="shared" si="14"/>
        <v>0</v>
      </c>
      <c r="T20" s="153">
        <f t="shared" si="15"/>
        <v>0</v>
      </c>
    </row>
    <row r="21" spans="1:20" x14ac:dyDescent="0.2">
      <c r="A21" s="152">
        <v>202.25299999999999</v>
      </c>
      <c r="B21" s="152">
        <v>0</v>
      </c>
      <c r="D21" s="152">
        <f t="shared" si="1"/>
        <v>202.25299999999999</v>
      </c>
      <c r="E21" s="152">
        <f t="shared" si="1"/>
        <v>0</v>
      </c>
      <c r="F21" s="152">
        <f t="shared" si="2"/>
        <v>0</v>
      </c>
      <c r="G21" s="152">
        <f t="shared" si="3"/>
        <v>0</v>
      </c>
      <c r="H21" s="152">
        <f t="shared" si="4"/>
        <v>0</v>
      </c>
      <c r="I21" s="152">
        <f t="shared" si="5"/>
        <v>0</v>
      </c>
      <c r="J21" s="152">
        <f t="shared" si="6"/>
        <v>0</v>
      </c>
      <c r="K21" s="152">
        <f t="shared" si="7"/>
        <v>0</v>
      </c>
      <c r="L21" s="152">
        <f t="shared" si="8"/>
        <v>0</v>
      </c>
      <c r="M21" s="152">
        <f t="shared" si="9"/>
        <v>0</v>
      </c>
      <c r="N21" s="152">
        <f t="shared" si="10"/>
        <v>0</v>
      </c>
      <c r="O21" s="152">
        <f t="shared" si="11"/>
        <v>0</v>
      </c>
      <c r="P21" s="152">
        <f t="shared" si="12"/>
        <v>0</v>
      </c>
      <c r="Q21" s="152">
        <f t="shared" si="13"/>
        <v>0</v>
      </c>
      <c r="R21" s="152">
        <f t="shared" si="0"/>
        <v>202.25299999999999</v>
      </c>
      <c r="S21" s="152">
        <f t="shared" si="14"/>
        <v>0</v>
      </c>
      <c r="T21" s="153">
        <f t="shared" si="15"/>
        <v>0</v>
      </c>
    </row>
    <row r="22" spans="1:20" x14ac:dyDescent="0.2">
      <c r="A22" s="152">
        <v>202.624</v>
      </c>
      <c r="B22" s="152">
        <v>0</v>
      </c>
      <c r="D22" s="152">
        <f t="shared" si="1"/>
        <v>202.624</v>
      </c>
      <c r="E22" s="152">
        <f t="shared" si="1"/>
        <v>0</v>
      </c>
      <c r="F22" s="152">
        <f t="shared" si="2"/>
        <v>0</v>
      </c>
      <c r="G22" s="152">
        <f t="shared" si="3"/>
        <v>0</v>
      </c>
      <c r="H22" s="152">
        <f t="shared" si="4"/>
        <v>0</v>
      </c>
      <c r="I22" s="152">
        <f t="shared" si="5"/>
        <v>0</v>
      </c>
      <c r="J22" s="152">
        <f t="shared" si="6"/>
        <v>0</v>
      </c>
      <c r="K22" s="152">
        <f t="shared" si="7"/>
        <v>0</v>
      </c>
      <c r="L22" s="152">
        <f t="shared" si="8"/>
        <v>0</v>
      </c>
      <c r="M22" s="152">
        <f t="shared" si="9"/>
        <v>0</v>
      </c>
      <c r="N22" s="152">
        <f t="shared" si="10"/>
        <v>0</v>
      </c>
      <c r="O22" s="152">
        <f t="shared" si="11"/>
        <v>0</v>
      </c>
      <c r="P22" s="152">
        <f t="shared" si="12"/>
        <v>0</v>
      </c>
      <c r="Q22" s="152">
        <f t="shared" si="13"/>
        <v>0</v>
      </c>
      <c r="R22" s="152">
        <f t="shared" si="0"/>
        <v>202.624</v>
      </c>
      <c r="S22" s="152">
        <f t="shared" si="14"/>
        <v>0</v>
      </c>
      <c r="T22" s="153">
        <f t="shared" si="15"/>
        <v>0</v>
      </c>
    </row>
    <row r="23" spans="1:20" x14ac:dyDescent="0.2">
      <c r="A23" s="152">
        <v>202.995</v>
      </c>
      <c r="B23" s="152">
        <v>0</v>
      </c>
      <c r="D23" s="152">
        <f t="shared" si="1"/>
        <v>202.995</v>
      </c>
      <c r="E23" s="152">
        <f t="shared" si="1"/>
        <v>0</v>
      </c>
      <c r="F23" s="152">
        <f t="shared" si="2"/>
        <v>0</v>
      </c>
      <c r="G23" s="152">
        <f t="shared" si="3"/>
        <v>0</v>
      </c>
      <c r="H23" s="152">
        <f t="shared" si="4"/>
        <v>0</v>
      </c>
      <c r="I23" s="152">
        <f t="shared" si="5"/>
        <v>0</v>
      </c>
      <c r="J23" s="152">
        <f t="shared" si="6"/>
        <v>0</v>
      </c>
      <c r="K23" s="152">
        <f t="shared" si="7"/>
        <v>0</v>
      </c>
      <c r="L23" s="152">
        <f t="shared" si="8"/>
        <v>0</v>
      </c>
      <c r="M23" s="152">
        <f t="shared" si="9"/>
        <v>0</v>
      </c>
      <c r="N23" s="152">
        <f t="shared" si="10"/>
        <v>0</v>
      </c>
      <c r="O23" s="152">
        <f t="shared" si="11"/>
        <v>0</v>
      </c>
      <c r="P23" s="152">
        <f t="shared" si="12"/>
        <v>0</v>
      </c>
      <c r="Q23" s="152">
        <f t="shared" si="13"/>
        <v>0</v>
      </c>
      <c r="R23" s="152">
        <f t="shared" si="0"/>
        <v>202.995</v>
      </c>
      <c r="S23" s="152">
        <f t="shared" si="14"/>
        <v>0</v>
      </c>
      <c r="T23" s="153">
        <f t="shared" si="15"/>
        <v>0</v>
      </c>
    </row>
    <row r="24" spans="1:20" x14ac:dyDescent="0.2">
      <c r="A24" s="152">
        <v>203.36600000000001</v>
      </c>
      <c r="B24" s="152">
        <v>0</v>
      </c>
      <c r="D24" s="152">
        <f t="shared" si="1"/>
        <v>203.36600000000001</v>
      </c>
      <c r="E24" s="152">
        <f t="shared" si="1"/>
        <v>0</v>
      </c>
      <c r="F24" s="152">
        <f t="shared" si="2"/>
        <v>0</v>
      </c>
      <c r="G24" s="152">
        <f t="shared" si="3"/>
        <v>0</v>
      </c>
      <c r="H24" s="152">
        <f t="shared" si="4"/>
        <v>0</v>
      </c>
      <c r="I24" s="152">
        <f t="shared" si="5"/>
        <v>0</v>
      </c>
      <c r="J24" s="152">
        <f t="shared" si="6"/>
        <v>0</v>
      </c>
      <c r="K24" s="152">
        <f t="shared" si="7"/>
        <v>0</v>
      </c>
      <c r="L24" s="152">
        <f t="shared" si="8"/>
        <v>0</v>
      </c>
      <c r="M24" s="152">
        <f t="shared" si="9"/>
        <v>0</v>
      </c>
      <c r="N24" s="152">
        <f t="shared" si="10"/>
        <v>0</v>
      </c>
      <c r="O24" s="152">
        <f t="shared" si="11"/>
        <v>0</v>
      </c>
      <c r="P24" s="152">
        <f t="shared" si="12"/>
        <v>0</v>
      </c>
      <c r="Q24" s="152">
        <f t="shared" si="13"/>
        <v>0</v>
      </c>
      <c r="R24" s="152">
        <f t="shared" si="0"/>
        <v>203.36600000000001</v>
      </c>
      <c r="S24" s="152">
        <f t="shared" si="14"/>
        <v>0</v>
      </c>
      <c r="T24" s="153">
        <f t="shared" si="15"/>
        <v>0</v>
      </c>
    </row>
    <row r="25" spans="1:20" x14ac:dyDescent="0.2">
      <c r="A25" s="152">
        <v>203.73599999999999</v>
      </c>
      <c r="B25" s="152">
        <v>0</v>
      </c>
      <c r="D25" s="152">
        <f t="shared" si="1"/>
        <v>203.73599999999999</v>
      </c>
      <c r="E25" s="152">
        <f t="shared" si="1"/>
        <v>0</v>
      </c>
      <c r="F25" s="152">
        <f t="shared" si="2"/>
        <v>0</v>
      </c>
      <c r="G25" s="152">
        <f t="shared" si="3"/>
        <v>0</v>
      </c>
      <c r="H25" s="152">
        <f t="shared" si="4"/>
        <v>0</v>
      </c>
      <c r="I25" s="152">
        <f t="shared" si="5"/>
        <v>0</v>
      </c>
      <c r="J25" s="152">
        <f t="shared" si="6"/>
        <v>0</v>
      </c>
      <c r="K25" s="152">
        <f t="shared" si="7"/>
        <v>0</v>
      </c>
      <c r="L25" s="152">
        <f t="shared" si="8"/>
        <v>0</v>
      </c>
      <c r="M25" s="152">
        <f t="shared" si="9"/>
        <v>0</v>
      </c>
      <c r="N25" s="152">
        <f t="shared" si="10"/>
        <v>0</v>
      </c>
      <c r="O25" s="152">
        <f t="shared" si="11"/>
        <v>0</v>
      </c>
      <c r="P25" s="152">
        <f t="shared" si="12"/>
        <v>0</v>
      </c>
      <c r="Q25" s="152">
        <f t="shared" si="13"/>
        <v>0</v>
      </c>
      <c r="R25" s="152">
        <f t="shared" si="0"/>
        <v>203.73599999999999</v>
      </c>
      <c r="S25" s="152">
        <f t="shared" si="14"/>
        <v>0</v>
      </c>
      <c r="T25" s="153">
        <f t="shared" si="15"/>
        <v>0</v>
      </c>
    </row>
    <row r="26" spans="1:20" x14ac:dyDescent="0.2">
      <c r="A26" s="152">
        <v>204.107</v>
      </c>
      <c r="B26" s="152">
        <v>0</v>
      </c>
      <c r="D26" s="152">
        <f t="shared" si="1"/>
        <v>204.107</v>
      </c>
      <c r="E26" s="152">
        <f t="shared" si="1"/>
        <v>0</v>
      </c>
      <c r="F26" s="152">
        <f t="shared" si="2"/>
        <v>0</v>
      </c>
      <c r="G26" s="152">
        <f t="shared" si="3"/>
        <v>0</v>
      </c>
      <c r="H26" s="152">
        <f t="shared" si="4"/>
        <v>0</v>
      </c>
      <c r="I26" s="152">
        <f t="shared" si="5"/>
        <v>0</v>
      </c>
      <c r="J26" s="152">
        <f t="shared" si="6"/>
        <v>0</v>
      </c>
      <c r="K26" s="152">
        <f t="shared" si="7"/>
        <v>0</v>
      </c>
      <c r="L26" s="152">
        <f t="shared" si="8"/>
        <v>0</v>
      </c>
      <c r="M26" s="152">
        <f t="shared" si="9"/>
        <v>0</v>
      </c>
      <c r="N26" s="152">
        <f t="shared" si="10"/>
        <v>0</v>
      </c>
      <c r="O26" s="152">
        <f t="shared" si="11"/>
        <v>0</v>
      </c>
      <c r="P26" s="152">
        <f t="shared" si="12"/>
        <v>0</v>
      </c>
      <c r="Q26" s="152">
        <f t="shared" si="13"/>
        <v>0</v>
      </c>
      <c r="R26" s="152">
        <f t="shared" si="0"/>
        <v>204.107</v>
      </c>
      <c r="S26" s="152">
        <f t="shared" si="14"/>
        <v>0</v>
      </c>
      <c r="T26" s="153">
        <f t="shared" si="15"/>
        <v>0</v>
      </c>
    </row>
    <row r="27" spans="1:20" x14ac:dyDescent="0.2">
      <c r="A27" s="152">
        <v>204.477</v>
      </c>
      <c r="B27" s="152">
        <v>0</v>
      </c>
      <c r="D27" s="152">
        <f t="shared" si="1"/>
        <v>204.477</v>
      </c>
      <c r="E27" s="152">
        <f t="shared" si="1"/>
        <v>0</v>
      </c>
      <c r="F27" s="152">
        <f t="shared" si="2"/>
        <v>0</v>
      </c>
      <c r="G27" s="152">
        <f t="shared" si="3"/>
        <v>0</v>
      </c>
      <c r="H27" s="152">
        <f t="shared" si="4"/>
        <v>0</v>
      </c>
      <c r="I27" s="152">
        <f t="shared" si="5"/>
        <v>0</v>
      </c>
      <c r="J27" s="152">
        <f t="shared" si="6"/>
        <v>0</v>
      </c>
      <c r="K27" s="152">
        <f t="shared" si="7"/>
        <v>0</v>
      </c>
      <c r="L27" s="152">
        <f t="shared" si="8"/>
        <v>0</v>
      </c>
      <c r="M27" s="152">
        <f t="shared" si="9"/>
        <v>0</v>
      </c>
      <c r="N27" s="152">
        <f t="shared" si="10"/>
        <v>0</v>
      </c>
      <c r="O27" s="152">
        <f t="shared" si="11"/>
        <v>0</v>
      </c>
      <c r="P27" s="152">
        <f t="shared" si="12"/>
        <v>0</v>
      </c>
      <c r="Q27" s="152">
        <f t="shared" si="13"/>
        <v>0</v>
      </c>
      <c r="R27" s="152">
        <f t="shared" si="0"/>
        <v>204.477</v>
      </c>
      <c r="S27" s="152">
        <f t="shared" si="14"/>
        <v>0</v>
      </c>
      <c r="T27" s="153">
        <f t="shared" si="15"/>
        <v>0</v>
      </c>
    </row>
    <row r="28" spans="1:20" x14ac:dyDescent="0.2">
      <c r="A28" s="152">
        <v>204.84800000000001</v>
      </c>
      <c r="B28" s="152">
        <v>1.6419999999999999</v>
      </c>
      <c r="D28" s="152">
        <f t="shared" si="1"/>
        <v>204.84800000000001</v>
      </c>
      <c r="E28" s="152">
        <f t="shared" si="1"/>
        <v>1.6419999999999999</v>
      </c>
      <c r="F28" s="152">
        <f t="shared" si="2"/>
        <v>2.2130000000000001</v>
      </c>
      <c r="G28" s="152">
        <f t="shared" si="3"/>
        <v>2.2130000000000001</v>
      </c>
      <c r="H28" s="152">
        <f t="shared" si="4"/>
        <v>3.052</v>
      </c>
      <c r="I28" s="152">
        <f t="shared" si="5"/>
        <v>3.052</v>
      </c>
      <c r="J28" s="152">
        <f t="shared" si="6"/>
        <v>3.2749999999999999</v>
      </c>
      <c r="K28" s="152">
        <f t="shared" si="7"/>
        <v>3.6859999999999999</v>
      </c>
      <c r="L28" s="152">
        <f t="shared" si="8"/>
        <v>3.677</v>
      </c>
      <c r="M28" s="152">
        <f t="shared" si="9"/>
        <v>4.2750000000000004</v>
      </c>
      <c r="N28" s="152">
        <f t="shared" si="10"/>
        <v>2.0226666666666664</v>
      </c>
      <c r="O28" s="152">
        <f t="shared" si="11"/>
        <v>3.1263333333333332</v>
      </c>
      <c r="P28" s="152">
        <f t="shared" si="12"/>
        <v>3.8793333333333333</v>
      </c>
      <c r="Q28" s="152">
        <f t="shared" si="13"/>
        <v>2.9509999999999996</v>
      </c>
      <c r="R28" s="152">
        <f t="shared" si="0"/>
        <v>204.84800000000001</v>
      </c>
      <c r="S28" s="152">
        <f t="shared" si="14"/>
        <v>0.17533333333333356</v>
      </c>
      <c r="T28" s="153">
        <f t="shared" si="15"/>
        <v>2.8541739581044198E-3</v>
      </c>
    </row>
    <row r="29" spans="1:20" x14ac:dyDescent="0.2">
      <c r="A29" s="152">
        <v>205.21799999999999</v>
      </c>
      <c r="B29" s="152">
        <v>5.33</v>
      </c>
      <c r="D29" s="152">
        <f t="shared" si="1"/>
        <v>205.21799999999999</v>
      </c>
      <c r="E29" s="152">
        <f t="shared" si="1"/>
        <v>5.33</v>
      </c>
      <c r="F29" s="152">
        <f t="shared" si="2"/>
        <v>4.9589999999999996</v>
      </c>
      <c r="G29" s="152">
        <f t="shared" si="3"/>
        <v>4.72</v>
      </c>
      <c r="H29" s="152">
        <f t="shared" si="4"/>
        <v>6.4530000000000003</v>
      </c>
      <c r="I29" s="152">
        <f t="shared" si="5"/>
        <v>6.4530000000000003</v>
      </c>
      <c r="J29" s="152">
        <f t="shared" si="6"/>
        <v>7.1950000000000003</v>
      </c>
      <c r="K29" s="152">
        <f t="shared" si="7"/>
        <v>7.9539999999999997</v>
      </c>
      <c r="L29" s="152">
        <f t="shared" si="8"/>
        <v>7.649</v>
      </c>
      <c r="M29" s="152">
        <f t="shared" si="9"/>
        <v>7.649</v>
      </c>
      <c r="N29" s="152">
        <f t="shared" si="10"/>
        <v>5.0030000000000001</v>
      </c>
      <c r="O29" s="152">
        <f t="shared" si="11"/>
        <v>6.700333333333333</v>
      </c>
      <c r="P29" s="152">
        <f t="shared" si="12"/>
        <v>7.7506666666666666</v>
      </c>
      <c r="Q29" s="152">
        <f t="shared" si="13"/>
        <v>6.3768333333333338</v>
      </c>
      <c r="R29" s="152">
        <f t="shared" si="0"/>
        <v>205.21799999999999</v>
      </c>
      <c r="S29" s="152">
        <f t="shared" si="14"/>
        <v>0.32349999999999923</v>
      </c>
      <c r="T29" s="153">
        <f t="shared" si="15"/>
        <v>5.2661137382895989E-3</v>
      </c>
    </row>
    <row r="30" spans="1:20" x14ac:dyDescent="0.2">
      <c r="A30" s="152">
        <v>205.58799999999999</v>
      </c>
      <c r="B30" s="152">
        <v>-3.6999999999999998E-2</v>
      </c>
      <c r="D30" s="152">
        <f t="shared" si="1"/>
        <v>205.58799999999999</v>
      </c>
      <c r="E30" s="152">
        <f t="shared" si="1"/>
        <v>-3.6999999999999998E-2</v>
      </c>
      <c r="F30" s="152">
        <f t="shared" si="2"/>
        <v>0.504</v>
      </c>
      <c r="G30" s="152">
        <f t="shared" si="3"/>
        <v>0.70399999999999996</v>
      </c>
      <c r="H30" s="152">
        <f t="shared" si="4"/>
        <v>2.319</v>
      </c>
      <c r="I30" s="152">
        <f t="shared" si="5"/>
        <v>2.2160000000000002</v>
      </c>
      <c r="J30" s="152">
        <f t="shared" si="6"/>
        <v>2.141</v>
      </c>
      <c r="K30" s="152">
        <f t="shared" si="7"/>
        <v>1.764</v>
      </c>
      <c r="L30" s="152">
        <f t="shared" si="8"/>
        <v>2.7269999999999999</v>
      </c>
      <c r="M30" s="152">
        <f t="shared" si="9"/>
        <v>2.423</v>
      </c>
      <c r="N30" s="152">
        <f t="shared" si="10"/>
        <v>0.39033333333333337</v>
      </c>
      <c r="O30" s="152">
        <f t="shared" si="11"/>
        <v>2.2253333333333334</v>
      </c>
      <c r="P30" s="152">
        <f t="shared" si="12"/>
        <v>2.3046666666666664</v>
      </c>
      <c r="Q30" s="152">
        <f t="shared" si="13"/>
        <v>1.3474999999999999</v>
      </c>
      <c r="R30" s="152">
        <f t="shared" si="0"/>
        <v>205.58799999999999</v>
      </c>
      <c r="S30" s="152">
        <f t="shared" si="14"/>
        <v>0.87783333333333347</v>
      </c>
      <c r="T30" s="153">
        <f t="shared" si="15"/>
        <v>1.4289861442334564E-2</v>
      </c>
    </row>
    <row r="31" spans="1:20" x14ac:dyDescent="0.2">
      <c r="A31" s="152">
        <v>205.959</v>
      </c>
      <c r="B31" s="152">
        <v>0.22800000000000001</v>
      </c>
      <c r="D31" s="152">
        <f t="shared" si="1"/>
        <v>205.959</v>
      </c>
      <c r="E31" s="152">
        <f t="shared" si="1"/>
        <v>0.22800000000000001</v>
      </c>
      <c r="F31" s="152">
        <f t="shared" si="2"/>
        <v>1.38</v>
      </c>
      <c r="G31" s="152">
        <f t="shared" si="3"/>
        <v>0.91800000000000004</v>
      </c>
      <c r="H31" s="152">
        <f t="shared" si="4"/>
        <v>1.7589999999999999</v>
      </c>
      <c r="I31" s="152">
        <f t="shared" si="5"/>
        <v>1.98</v>
      </c>
      <c r="J31" s="152">
        <f t="shared" si="6"/>
        <v>2.532</v>
      </c>
      <c r="K31" s="152">
        <f t="shared" si="7"/>
        <v>2.6629999999999998</v>
      </c>
      <c r="L31" s="152">
        <f t="shared" si="8"/>
        <v>2.4980000000000002</v>
      </c>
      <c r="M31" s="152">
        <f t="shared" si="9"/>
        <v>2.76</v>
      </c>
      <c r="N31" s="152">
        <f t="shared" si="10"/>
        <v>0.84199999999999997</v>
      </c>
      <c r="O31" s="152">
        <f t="shared" si="11"/>
        <v>2.0903333333333332</v>
      </c>
      <c r="P31" s="152">
        <f t="shared" si="12"/>
        <v>2.640333333333333</v>
      </c>
      <c r="Q31" s="152">
        <f t="shared" si="13"/>
        <v>1.7411666666666665</v>
      </c>
      <c r="R31" s="152">
        <f t="shared" si="0"/>
        <v>205.959</v>
      </c>
      <c r="S31" s="152">
        <f t="shared" si="14"/>
        <v>0.34916666666666663</v>
      </c>
      <c r="T31" s="153">
        <f t="shared" si="15"/>
        <v>5.6839300781642114E-3</v>
      </c>
    </row>
    <row r="32" spans="1:20" x14ac:dyDescent="0.2">
      <c r="A32" s="152">
        <v>206.32900000000001</v>
      </c>
      <c r="B32" s="152">
        <v>1.4830000000000001</v>
      </c>
      <c r="D32" s="152">
        <f t="shared" si="1"/>
        <v>206.32900000000001</v>
      </c>
      <c r="E32" s="152">
        <f t="shared" si="1"/>
        <v>1.4830000000000001</v>
      </c>
      <c r="F32" s="152">
        <f t="shared" si="2"/>
        <v>1.8169999999999999</v>
      </c>
      <c r="G32" s="152">
        <f t="shared" si="3"/>
        <v>1.4450000000000001</v>
      </c>
      <c r="H32" s="152">
        <f t="shared" si="4"/>
        <v>2.3980000000000001</v>
      </c>
      <c r="I32" s="152">
        <f t="shared" si="5"/>
        <v>2.6379999999999999</v>
      </c>
      <c r="J32" s="152">
        <f t="shared" si="6"/>
        <v>2.7639999999999998</v>
      </c>
      <c r="K32" s="152">
        <f t="shared" si="7"/>
        <v>2.827</v>
      </c>
      <c r="L32" s="152">
        <f t="shared" si="8"/>
        <v>2.1709999999999998</v>
      </c>
      <c r="M32" s="152">
        <f t="shared" si="9"/>
        <v>3.2749999999999999</v>
      </c>
      <c r="N32" s="152">
        <f t="shared" si="10"/>
        <v>1.5816666666666668</v>
      </c>
      <c r="O32" s="152">
        <f t="shared" si="11"/>
        <v>2.5999999999999996</v>
      </c>
      <c r="P32" s="152">
        <f t="shared" si="12"/>
        <v>2.7576666666666667</v>
      </c>
      <c r="Q32" s="152">
        <f t="shared" si="13"/>
        <v>2.1696666666666666</v>
      </c>
      <c r="R32" s="152">
        <f t="shared" si="0"/>
        <v>206.32900000000001</v>
      </c>
      <c r="S32" s="152">
        <f t="shared" si="14"/>
        <v>0.43033333333333301</v>
      </c>
      <c r="T32" s="153">
        <f t="shared" si="15"/>
        <v>7.0052064256897308E-3</v>
      </c>
    </row>
    <row r="33" spans="1:20" x14ac:dyDescent="0.2">
      <c r="A33" s="152">
        <v>206.69900000000001</v>
      </c>
      <c r="B33" s="152">
        <v>-0.20799999999999999</v>
      </c>
      <c r="D33" s="152">
        <f t="shared" si="1"/>
        <v>206.69900000000001</v>
      </c>
      <c r="E33" s="152">
        <f t="shared" si="1"/>
        <v>-0.20799999999999999</v>
      </c>
      <c r="F33" s="152">
        <f t="shared" si="2"/>
        <v>0.94299999999999995</v>
      </c>
      <c r="G33" s="152">
        <f t="shared" si="3"/>
        <v>0.90400000000000003</v>
      </c>
      <c r="H33" s="152">
        <f t="shared" si="4"/>
        <v>1.4990000000000001</v>
      </c>
      <c r="I33" s="152">
        <f t="shared" si="5"/>
        <v>2.105</v>
      </c>
      <c r="J33" s="152">
        <f t="shared" si="6"/>
        <v>1.8129999999999999</v>
      </c>
      <c r="K33" s="152">
        <f t="shared" si="7"/>
        <v>2.0939999999999999</v>
      </c>
      <c r="L33" s="152">
        <f t="shared" si="8"/>
        <v>1.998</v>
      </c>
      <c r="M33" s="152">
        <f t="shared" si="9"/>
        <v>2.5030000000000001</v>
      </c>
      <c r="N33" s="152">
        <f t="shared" si="10"/>
        <v>0.54633333333333334</v>
      </c>
      <c r="O33" s="152">
        <f t="shared" si="11"/>
        <v>1.8056666666666665</v>
      </c>
      <c r="P33" s="152">
        <f t="shared" si="12"/>
        <v>2.1983333333333333</v>
      </c>
      <c r="Q33" s="152">
        <f t="shared" si="13"/>
        <v>1.3723333333333332</v>
      </c>
      <c r="R33" s="152">
        <f t="shared" si="0"/>
        <v>206.69900000000001</v>
      </c>
      <c r="S33" s="152">
        <f t="shared" si="14"/>
        <v>0.43333333333333335</v>
      </c>
      <c r="T33" s="153">
        <f t="shared" si="15"/>
        <v>7.054042101778975E-3</v>
      </c>
    </row>
    <row r="34" spans="1:20" x14ac:dyDescent="0.2">
      <c r="A34" s="152">
        <v>207.06800000000001</v>
      </c>
      <c r="B34" s="152">
        <v>0.93700000000000006</v>
      </c>
      <c r="D34" s="152">
        <f t="shared" si="1"/>
        <v>207.06800000000001</v>
      </c>
      <c r="E34" s="152">
        <f t="shared" si="1"/>
        <v>0.93700000000000006</v>
      </c>
      <c r="F34" s="152">
        <f t="shared" si="2"/>
        <v>1.5349999999999999</v>
      </c>
      <c r="G34" s="152">
        <f t="shared" si="3"/>
        <v>1.4990000000000001</v>
      </c>
      <c r="H34" s="152">
        <f t="shared" si="4"/>
        <v>2.3420000000000001</v>
      </c>
      <c r="I34" s="152">
        <f t="shared" si="5"/>
        <v>2.1539999999999999</v>
      </c>
      <c r="J34" s="152">
        <f t="shared" si="6"/>
        <v>2.919</v>
      </c>
      <c r="K34" s="152">
        <f t="shared" si="7"/>
        <v>2.3679999999999999</v>
      </c>
      <c r="L34" s="152">
        <f t="shared" si="8"/>
        <v>3.08</v>
      </c>
      <c r="M34" s="152">
        <f t="shared" si="9"/>
        <v>3.4079999999999999</v>
      </c>
      <c r="N34" s="152">
        <f t="shared" si="10"/>
        <v>1.3236666666666668</v>
      </c>
      <c r="O34" s="152">
        <f t="shared" si="11"/>
        <v>2.4716666666666671</v>
      </c>
      <c r="P34" s="152">
        <f t="shared" si="12"/>
        <v>2.952</v>
      </c>
      <c r="Q34" s="152">
        <f t="shared" si="13"/>
        <v>2.1378333333333335</v>
      </c>
      <c r="R34" s="152">
        <f t="shared" si="0"/>
        <v>207.06800000000001</v>
      </c>
      <c r="S34" s="152">
        <f t="shared" si="14"/>
        <v>0.33383333333333365</v>
      </c>
      <c r="T34" s="153">
        <f t="shared" si="15"/>
        <v>5.4343255114858843E-3</v>
      </c>
    </row>
    <row r="35" spans="1:20" x14ac:dyDescent="0.2">
      <c r="A35" s="152">
        <v>207.43799999999999</v>
      </c>
      <c r="B35" s="152">
        <v>1.4239999999999999</v>
      </c>
      <c r="D35" s="152">
        <f t="shared" si="1"/>
        <v>207.43799999999999</v>
      </c>
      <c r="E35" s="152">
        <f t="shared" si="1"/>
        <v>1.4239999999999999</v>
      </c>
      <c r="F35" s="152">
        <f t="shared" si="2"/>
        <v>1.887</v>
      </c>
      <c r="G35" s="152">
        <f t="shared" si="3"/>
        <v>1.847</v>
      </c>
      <c r="H35" s="152">
        <f t="shared" si="4"/>
        <v>2.5129999999999999</v>
      </c>
      <c r="I35" s="152">
        <f t="shared" si="5"/>
        <v>2.7010000000000001</v>
      </c>
      <c r="J35" s="152">
        <f t="shared" si="6"/>
        <v>3.1190000000000002</v>
      </c>
      <c r="K35" s="152">
        <f t="shared" si="7"/>
        <v>3.4750000000000001</v>
      </c>
      <c r="L35" s="152">
        <f t="shared" si="8"/>
        <v>3.1749999999999998</v>
      </c>
      <c r="M35" s="152">
        <f t="shared" si="9"/>
        <v>3.6989999999999998</v>
      </c>
      <c r="N35" s="152">
        <f t="shared" si="10"/>
        <v>1.7193333333333332</v>
      </c>
      <c r="O35" s="152">
        <f t="shared" si="11"/>
        <v>2.7776666666666667</v>
      </c>
      <c r="P35" s="152">
        <f t="shared" si="12"/>
        <v>3.4496666666666669</v>
      </c>
      <c r="Q35" s="152">
        <f t="shared" si="13"/>
        <v>2.5845000000000002</v>
      </c>
      <c r="R35" s="152">
        <f t="shared" si="0"/>
        <v>207.43799999999999</v>
      </c>
      <c r="S35" s="152">
        <f t="shared" si="14"/>
        <v>0.19316666666666649</v>
      </c>
      <c r="T35" s="153">
        <f t="shared" si="15"/>
        <v>3.1444749215237787E-3</v>
      </c>
    </row>
    <row r="36" spans="1:20" x14ac:dyDescent="0.2">
      <c r="A36" s="152">
        <v>207.80799999999999</v>
      </c>
      <c r="B36" s="152">
        <v>0.16900000000000001</v>
      </c>
      <c r="D36" s="152">
        <f t="shared" si="1"/>
        <v>207.80799999999999</v>
      </c>
      <c r="E36" s="152">
        <f t="shared" si="1"/>
        <v>0.16900000000000001</v>
      </c>
      <c r="F36" s="152">
        <f t="shared" si="2"/>
        <v>0.52</v>
      </c>
      <c r="G36" s="152">
        <f t="shared" si="3"/>
        <v>0.77600000000000002</v>
      </c>
      <c r="H36" s="152">
        <f t="shared" si="4"/>
        <v>1.534</v>
      </c>
      <c r="I36" s="152">
        <f t="shared" si="5"/>
        <v>1.3779999999999999</v>
      </c>
      <c r="J36" s="152">
        <f t="shared" si="6"/>
        <v>1.62</v>
      </c>
      <c r="K36" s="152">
        <f t="shared" si="7"/>
        <v>1.9350000000000001</v>
      </c>
      <c r="L36" s="152">
        <f t="shared" si="8"/>
        <v>2.1320000000000001</v>
      </c>
      <c r="M36" s="152">
        <f t="shared" si="9"/>
        <v>2.0680000000000001</v>
      </c>
      <c r="N36" s="152">
        <f t="shared" si="10"/>
        <v>0.48833333333333334</v>
      </c>
      <c r="O36" s="152">
        <f t="shared" si="11"/>
        <v>1.5106666666666666</v>
      </c>
      <c r="P36" s="152">
        <f t="shared" si="12"/>
        <v>2.0449999999999999</v>
      </c>
      <c r="Q36" s="152">
        <f t="shared" si="13"/>
        <v>1.2666666666666666</v>
      </c>
      <c r="R36" s="152">
        <f t="shared" si="0"/>
        <v>207.80799999999999</v>
      </c>
      <c r="S36" s="152">
        <f t="shared" si="14"/>
        <v>0.24399999999999999</v>
      </c>
      <c r="T36" s="153">
        <f t="shared" si="15"/>
        <v>3.971968321924777E-3</v>
      </c>
    </row>
    <row r="37" spans="1:20" x14ac:dyDescent="0.2">
      <c r="A37" s="152">
        <v>208.178</v>
      </c>
      <c r="B37" s="152">
        <v>1.159</v>
      </c>
      <c r="D37" s="152">
        <f t="shared" si="1"/>
        <v>208.178</v>
      </c>
      <c r="E37" s="152">
        <f t="shared" si="1"/>
        <v>1.159</v>
      </c>
      <c r="F37" s="152">
        <f t="shared" si="2"/>
        <v>1.5009999999999999</v>
      </c>
      <c r="G37" s="152">
        <f t="shared" si="3"/>
        <v>1.5329999999999999</v>
      </c>
      <c r="H37" s="152">
        <f t="shared" si="4"/>
        <v>2.3660000000000001</v>
      </c>
      <c r="I37" s="152">
        <f t="shared" si="5"/>
        <v>2.2530000000000001</v>
      </c>
      <c r="J37" s="152">
        <f t="shared" si="6"/>
        <v>2.2930000000000001</v>
      </c>
      <c r="K37" s="152">
        <f t="shared" si="7"/>
        <v>2.4500000000000002</v>
      </c>
      <c r="L37" s="152">
        <f t="shared" si="8"/>
        <v>2.6469999999999998</v>
      </c>
      <c r="M37" s="152">
        <f t="shared" si="9"/>
        <v>2.6429999999999998</v>
      </c>
      <c r="N37" s="152">
        <f t="shared" si="10"/>
        <v>1.3976666666666666</v>
      </c>
      <c r="O37" s="152">
        <f t="shared" si="11"/>
        <v>2.3039999999999998</v>
      </c>
      <c r="P37" s="152">
        <f t="shared" si="12"/>
        <v>2.5799999999999996</v>
      </c>
      <c r="Q37" s="152">
        <f t="shared" si="13"/>
        <v>1.988833333333333</v>
      </c>
      <c r="R37" s="152">
        <f t="shared" si="0"/>
        <v>208.178</v>
      </c>
      <c r="S37" s="152">
        <f t="shared" si="14"/>
        <v>0.31516666666666682</v>
      </c>
      <c r="T37" s="153">
        <f t="shared" si="15"/>
        <v>5.1304590824861719E-3</v>
      </c>
    </row>
    <row r="38" spans="1:20" x14ac:dyDescent="0.2">
      <c r="A38" s="152">
        <v>208.547</v>
      </c>
      <c r="B38" s="152">
        <v>0.63600000000000001</v>
      </c>
      <c r="D38" s="152">
        <f t="shared" si="1"/>
        <v>208.547</v>
      </c>
      <c r="E38" s="152">
        <f t="shared" si="1"/>
        <v>0.63600000000000001</v>
      </c>
      <c r="F38" s="152">
        <f t="shared" si="2"/>
        <v>1.087</v>
      </c>
      <c r="G38" s="152">
        <f t="shared" si="3"/>
        <v>1.099</v>
      </c>
      <c r="H38" s="152">
        <f t="shared" si="4"/>
        <v>1.1599999999999999</v>
      </c>
      <c r="I38" s="152">
        <f t="shared" si="5"/>
        <v>1.49</v>
      </c>
      <c r="J38" s="152">
        <f t="shared" si="6"/>
        <v>1.9570000000000001</v>
      </c>
      <c r="K38" s="152">
        <f t="shared" si="7"/>
        <v>1.921</v>
      </c>
      <c r="L38" s="152">
        <f t="shared" si="8"/>
        <v>1.9690000000000001</v>
      </c>
      <c r="M38" s="152">
        <f t="shared" si="9"/>
        <v>1.8520000000000001</v>
      </c>
      <c r="N38" s="152">
        <f t="shared" si="10"/>
        <v>0.94066666666666665</v>
      </c>
      <c r="O38" s="152">
        <f t="shared" si="11"/>
        <v>1.5356666666666667</v>
      </c>
      <c r="P38" s="152">
        <f t="shared" si="12"/>
        <v>1.9139999999999999</v>
      </c>
      <c r="Q38" s="152">
        <f t="shared" si="13"/>
        <v>1.4273333333333333</v>
      </c>
      <c r="R38" s="152">
        <f t="shared" si="0"/>
        <v>208.547</v>
      </c>
      <c r="S38" s="152">
        <f t="shared" si="14"/>
        <v>0.10833333333333339</v>
      </c>
      <c r="T38" s="153">
        <f t="shared" si="15"/>
        <v>1.7635105254447446E-3</v>
      </c>
    </row>
    <row r="39" spans="1:20" x14ac:dyDescent="0.2">
      <c r="A39" s="152">
        <v>208.917</v>
      </c>
      <c r="B39" s="152">
        <v>0.56100000000000005</v>
      </c>
      <c r="D39" s="152">
        <f t="shared" si="1"/>
        <v>208.917</v>
      </c>
      <c r="E39" s="152">
        <f t="shared" si="1"/>
        <v>0.56100000000000005</v>
      </c>
      <c r="F39" s="152">
        <f t="shared" si="2"/>
        <v>0.77600000000000002</v>
      </c>
      <c r="G39" s="152">
        <f t="shared" si="3"/>
        <v>1.0820000000000001</v>
      </c>
      <c r="H39" s="152">
        <f t="shared" si="4"/>
        <v>1.3640000000000001</v>
      </c>
      <c r="I39" s="152">
        <f t="shared" si="5"/>
        <v>1.575</v>
      </c>
      <c r="J39" s="152">
        <f t="shared" si="6"/>
        <v>1.579</v>
      </c>
      <c r="K39" s="152">
        <f t="shared" si="7"/>
        <v>1.8220000000000001</v>
      </c>
      <c r="L39" s="152">
        <f t="shared" si="8"/>
        <v>1.9570000000000001</v>
      </c>
      <c r="M39" s="152">
        <f t="shared" si="9"/>
        <v>1.762</v>
      </c>
      <c r="N39" s="152">
        <f t="shared" si="10"/>
        <v>0.80633333333333346</v>
      </c>
      <c r="O39" s="152">
        <f t="shared" si="11"/>
        <v>1.506</v>
      </c>
      <c r="P39" s="152">
        <f t="shared" si="12"/>
        <v>1.8470000000000002</v>
      </c>
      <c r="Q39" s="152">
        <f t="shared" si="13"/>
        <v>1.3266666666666669</v>
      </c>
      <c r="R39" s="152">
        <f t="shared" si="0"/>
        <v>208.917</v>
      </c>
      <c r="S39" s="152">
        <f t="shared" si="14"/>
        <v>0.17933333333333312</v>
      </c>
      <c r="T39" s="153">
        <f t="shared" si="15"/>
        <v>2.9192881928900645E-3</v>
      </c>
    </row>
    <row r="40" spans="1:20" x14ac:dyDescent="0.2">
      <c r="A40" s="152">
        <v>209.286</v>
      </c>
      <c r="B40" s="152">
        <v>1.7270000000000001</v>
      </c>
      <c r="D40" s="152">
        <f t="shared" si="1"/>
        <v>209.286</v>
      </c>
      <c r="E40" s="152">
        <f t="shared" si="1"/>
        <v>1.7270000000000001</v>
      </c>
      <c r="F40" s="152">
        <f t="shared" si="2"/>
        <v>2.0259999999999998</v>
      </c>
      <c r="G40" s="152">
        <f t="shared" si="3"/>
        <v>1.7989999999999999</v>
      </c>
      <c r="H40" s="152">
        <f t="shared" si="4"/>
        <v>2.6509999999999998</v>
      </c>
      <c r="I40" s="152">
        <f t="shared" si="5"/>
        <v>2.8260000000000001</v>
      </c>
      <c r="J40" s="152">
        <f t="shared" si="6"/>
        <v>3.3079999999999998</v>
      </c>
      <c r="K40" s="152">
        <f t="shared" si="7"/>
        <v>2.9769999999999999</v>
      </c>
      <c r="L40" s="152">
        <f t="shared" si="8"/>
        <v>2.9609999999999999</v>
      </c>
      <c r="M40" s="152">
        <f t="shared" si="9"/>
        <v>3.2360000000000002</v>
      </c>
      <c r="N40" s="152">
        <f t="shared" si="10"/>
        <v>1.8506666666666665</v>
      </c>
      <c r="O40" s="152">
        <f t="shared" si="11"/>
        <v>2.9283333333333332</v>
      </c>
      <c r="P40" s="152">
        <f t="shared" si="12"/>
        <v>3.0579999999999998</v>
      </c>
      <c r="Q40" s="152">
        <f t="shared" si="13"/>
        <v>2.454333333333333</v>
      </c>
      <c r="R40" s="152">
        <f t="shared" si="0"/>
        <v>209.286</v>
      </c>
      <c r="S40" s="152">
        <f t="shared" si="14"/>
        <v>0.4740000000000002</v>
      </c>
      <c r="T40" s="153">
        <f t="shared" si="15"/>
        <v>7.7160368220997744E-3</v>
      </c>
    </row>
    <row r="41" spans="1:20" x14ac:dyDescent="0.2">
      <c r="A41" s="152">
        <v>209.655</v>
      </c>
      <c r="B41" s="152">
        <v>1.5860000000000001</v>
      </c>
      <c r="D41" s="152">
        <f t="shared" si="1"/>
        <v>209.655</v>
      </c>
      <c r="E41" s="152">
        <f t="shared" si="1"/>
        <v>1.5860000000000001</v>
      </c>
      <c r="F41" s="152">
        <f t="shared" si="2"/>
        <v>1.4890000000000001</v>
      </c>
      <c r="G41" s="152">
        <f t="shared" si="3"/>
        <v>1.597</v>
      </c>
      <c r="H41" s="152">
        <f t="shared" si="4"/>
        <v>2.153</v>
      </c>
      <c r="I41" s="152">
        <f t="shared" si="5"/>
        <v>2.2829999999999999</v>
      </c>
      <c r="J41" s="152">
        <f t="shared" si="6"/>
        <v>2.4420000000000002</v>
      </c>
      <c r="K41" s="152">
        <f t="shared" si="7"/>
        <v>2.637</v>
      </c>
      <c r="L41" s="152">
        <f t="shared" si="8"/>
        <v>2.5510000000000002</v>
      </c>
      <c r="M41" s="152">
        <f t="shared" si="9"/>
        <v>2.7240000000000002</v>
      </c>
      <c r="N41" s="152">
        <f t="shared" si="10"/>
        <v>1.5573333333333335</v>
      </c>
      <c r="O41" s="152">
        <f t="shared" si="11"/>
        <v>2.2926666666666669</v>
      </c>
      <c r="P41" s="152">
        <f t="shared" si="12"/>
        <v>2.6373333333333338</v>
      </c>
      <c r="Q41" s="152">
        <f t="shared" si="13"/>
        <v>2.0973333333333337</v>
      </c>
      <c r="R41" s="152">
        <f t="shared" si="0"/>
        <v>209.655</v>
      </c>
      <c r="S41" s="152">
        <f t="shared" si="14"/>
        <v>0.19533333333333314</v>
      </c>
      <c r="T41" s="153">
        <f t="shared" si="15"/>
        <v>3.1797451320326733E-3</v>
      </c>
    </row>
    <row r="42" spans="1:20" x14ac:dyDescent="0.2">
      <c r="A42" s="152">
        <v>210.02500000000001</v>
      </c>
      <c r="B42" s="152">
        <v>0.54</v>
      </c>
      <c r="D42" s="152">
        <f t="shared" si="1"/>
        <v>210.02500000000001</v>
      </c>
      <c r="E42" s="152">
        <f t="shared" si="1"/>
        <v>0.54</v>
      </c>
      <c r="F42" s="152">
        <f t="shared" si="2"/>
        <v>0.63700000000000001</v>
      </c>
      <c r="G42" s="152">
        <f t="shared" si="3"/>
        <v>0.73</v>
      </c>
      <c r="H42" s="152">
        <f t="shared" si="4"/>
        <v>1.28</v>
      </c>
      <c r="I42" s="152">
        <f t="shared" si="5"/>
        <v>1.323</v>
      </c>
      <c r="J42" s="152">
        <f t="shared" si="6"/>
        <v>1.754</v>
      </c>
      <c r="K42" s="152">
        <f t="shared" si="7"/>
        <v>1.5069999999999999</v>
      </c>
      <c r="L42" s="152">
        <f t="shared" si="8"/>
        <v>1.5569999999999999</v>
      </c>
      <c r="M42" s="152">
        <f t="shared" si="9"/>
        <v>1.69</v>
      </c>
      <c r="N42" s="152">
        <f t="shared" si="10"/>
        <v>0.63566666666666671</v>
      </c>
      <c r="O42" s="152">
        <f t="shared" si="11"/>
        <v>1.452333333333333</v>
      </c>
      <c r="P42" s="152">
        <f t="shared" si="12"/>
        <v>1.5846666666666664</v>
      </c>
      <c r="Q42" s="152">
        <f t="shared" si="13"/>
        <v>1.1101666666666665</v>
      </c>
      <c r="R42" s="152">
        <f t="shared" si="0"/>
        <v>210.02500000000001</v>
      </c>
      <c r="S42" s="152">
        <f t="shared" si="14"/>
        <v>0.34216666666666651</v>
      </c>
      <c r="T42" s="153">
        <f t="shared" si="15"/>
        <v>5.5699801672893191E-3</v>
      </c>
    </row>
    <row r="43" spans="1:20" x14ac:dyDescent="0.2">
      <c r="A43" s="152">
        <v>210.39400000000001</v>
      </c>
      <c r="B43" s="152">
        <v>0.40200000000000002</v>
      </c>
      <c r="D43" s="152">
        <f t="shared" si="1"/>
        <v>210.39400000000001</v>
      </c>
      <c r="E43" s="152">
        <f t="shared" si="1"/>
        <v>0.40200000000000002</v>
      </c>
      <c r="F43" s="152">
        <f t="shared" si="2"/>
        <v>0.90600000000000003</v>
      </c>
      <c r="G43" s="152">
        <f t="shared" si="3"/>
        <v>0.96599999999999997</v>
      </c>
      <c r="H43" s="152">
        <f t="shared" si="4"/>
        <v>1.625</v>
      </c>
      <c r="I43" s="152">
        <f t="shared" si="5"/>
        <v>1.4830000000000001</v>
      </c>
      <c r="J43" s="152">
        <f t="shared" si="6"/>
        <v>1.7789999999999999</v>
      </c>
      <c r="K43" s="152">
        <f t="shared" si="7"/>
        <v>1.671</v>
      </c>
      <c r="L43" s="152">
        <f t="shared" si="8"/>
        <v>1.746</v>
      </c>
      <c r="M43" s="152">
        <f t="shared" si="9"/>
        <v>1.7889999999999999</v>
      </c>
      <c r="N43" s="152">
        <f t="shared" si="10"/>
        <v>0.75800000000000001</v>
      </c>
      <c r="O43" s="152">
        <f t="shared" si="11"/>
        <v>1.6290000000000002</v>
      </c>
      <c r="P43" s="152">
        <f t="shared" si="12"/>
        <v>1.7353333333333332</v>
      </c>
      <c r="Q43" s="152">
        <f t="shared" si="13"/>
        <v>1.2466666666666666</v>
      </c>
      <c r="R43" s="152">
        <f t="shared" si="0"/>
        <v>210.39400000000001</v>
      </c>
      <c r="S43" s="152">
        <f t="shared" si="14"/>
        <v>0.38233333333333364</v>
      </c>
      <c r="T43" s="153">
        <f t="shared" si="15"/>
        <v>6.2238356082619161E-3</v>
      </c>
    </row>
    <row r="44" spans="1:20" x14ac:dyDescent="0.2">
      <c r="A44" s="152">
        <v>210.76300000000001</v>
      </c>
      <c r="B44" s="152">
        <v>1.246</v>
      </c>
      <c r="D44" s="152">
        <f t="shared" si="1"/>
        <v>210.76300000000001</v>
      </c>
      <c r="E44" s="152">
        <f t="shared" si="1"/>
        <v>1.246</v>
      </c>
      <c r="F44" s="152">
        <f t="shared" si="2"/>
        <v>1.4239999999999999</v>
      </c>
      <c r="G44" s="152">
        <f t="shared" si="3"/>
        <v>1.1759999999999999</v>
      </c>
      <c r="H44" s="152">
        <f t="shared" si="4"/>
        <v>1.9350000000000001</v>
      </c>
      <c r="I44" s="152">
        <f t="shared" si="5"/>
        <v>1.645</v>
      </c>
      <c r="J44" s="152">
        <f t="shared" si="6"/>
        <v>2.0379999999999998</v>
      </c>
      <c r="K44" s="152">
        <f t="shared" si="7"/>
        <v>2.137</v>
      </c>
      <c r="L44" s="152">
        <f t="shared" si="8"/>
        <v>1.9950000000000001</v>
      </c>
      <c r="M44" s="152">
        <f t="shared" si="9"/>
        <v>2.2010000000000001</v>
      </c>
      <c r="N44" s="152">
        <f t="shared" si="10"/>
        <v>1.282</v>
      </c>
      <c r="O44" s="152">
        <f t="shared" si="11"/>
        <v>1.8726666666666667</v>
      </c>
      <c r="P44" s="152">
        <f t="shared" si="12"/>
        <v>2.1110000000000002</v>
      </c>
      <c r="Q44" s="152">
        <f t="shared" si="13"/>
        <v>1.6965000000000001</v>
      </c>
      <c r="R44" s="152">
        <f t="shared" si="0"/>
        <v>210.76300000000001</v>
      </c>
      <c r="S44" s="152">
        <f t="shared" si="14"/>
        <v>0.17616666666666658</v>
      </c>
      <c r="T44" s="153">
        <f t="shared" si="15"/>
        <v>2.8677394236847589E-3</v>
      </c>
    </row>
    <row r="45" spans="1:20" x14ac:dyDescent="0.2">
      <c r="A45" s="152">
        <v>211.13200000000001</v>
      </c>
      <c r="B45" s="152">
        <v>-3.9E-2</v>
      </c>
      <c r="D45" s="152">
        <f t="shared" si="1"/>
        <v>211.13200000000001</v>
      </c>
      <c r="E45" s="152">
        <f t="shared" si="1"/>
        <v>-3.9E-2</v>
      </c>
      <c r="F45" s="152">
        <f t="shared" si="2"/>
        <v>0.39800000000000002</v>
      </c>
      <c r="G45" s="152">
        <f t="shared" si="3"/>
        <v>0.57999999999999996</v>
      </c>
      <c r="H45" s="152">
        <f t="shared" si="4"/>
        <v>0.93899999999999995</v>
      </c>
      <c r="I45" s="152">
        <f t="shared" si="5"/>
        <v>1.1020000000000001</v>
      </c>
      <c r="J45" s="152">
        <f t="shared" si="6"/>
        <v>1.0469999999999999</v>
      </c>
      <c r="K45" s="152">
        <f t="shared" si="7"/>
        <v>0.92</v>
      </c>
      <c r="L45" s="152">
        <f t="shared" si="8"/>
        <v>1.2190000000000001</v>
      </c>
      <c r="M45" s="152">
        <f t="shared" si="9"/>
        <v>1.3540000000000001</v>
      </c>
      <c r="N45" s="152">
        <f t="shared" si="10"/>
        <v>0.313</v>
      </c>
      <c r="O45" s="152">
        <f t="shared" si="11"/>
        <v>1.0293333333333334</v>
      </c>
      <c r="P45" s="152">
        <f t="shared" si="12"/>
        <v>1.1643333333333334</v>
      </c>
      <c r="Q45" s="152">
        <f t="shared" si="13"/>
        <v>0.73866666666666669</v>
      </c>
      <c r="R45" s="152">
        <f t="shared" si="0"/>
        <v>211.13200000000001</v>
      </c>
      <c r="S45" s="152">
        <f t="shared" si="14"/>
        <v>0.29066666666666674</v>
      </c>
      <c r="T45" s="153">
        <f t="shared" si="15"/>
        <v>4.7316343944240518E-3</v>
      </c>
    </row>
    <row r="46" spans="1:20" x14ac:dyDescent="0.2">
      <c r="A46" s="152">
        <v>211.501</v>
      </c>
      <c r="B46" s="152">
        <v>0.35</v>
      </c>
      <c r="D46" s="152">
        <f t="shared" si="1"/>
        <v>211.501</v>
      </c>
      <c r="E46" s="152">
        <f t="shared" si="1"/>
        <v>0.35</v>
      </c>
      <c r="F46" s="152">
        <f t="shared" si="2"/>
        <v>0.374</v>
      </c>
      <c r="G46" s="152">
        <f t="shared" si="3"/>
        <v>0.16800000000000001</v>
      </c>
      <c r="H46" s="152">
        <f t="shared" si="4"/>
        <v>0.90300000000000002</v>
      </c>
      <c r="I46" s="152">
        <f t="shared" si="5"/>
        <v>0.65200000000000002</v>
      </c>
      <c r="J46" s="152">
        <f t="shared" si="6"/>
        <v>0.91400000000000003</v>
      </c>
      <c r="K46" s="152">
        <f t="shared" si="7"/>
        <v>1.173</v>
      </c>
      <c r="L46" s="152">
        <f t="shared" si="8"/>
        <v>1.109</v>
      </c>
      <c r="M46" s="152">
        <f t="shared" si="9"/>
        <v>1.1890000000000001</v>
      </c>
      <c r="N46" s="152">
        <f t="shared" si="10"/>
        <v>0.29733333333333334</v>
      </c>
      <c r="O46" s="152">
        <f t="shared" si="11"/>
        <v>0.82300000000000006</v>
      </c>
      <c r="P46" s="152">
        <f t="shared" si="12"/>
        <v>1.157</v>
      </c>
      <c r="Q46" s="152">
        <f t="shared" si="13"/>
        <v>0.72716666666666674</v>
      </c>
      <c r="R46" s="152">
        <f t="shared" si="0"/>
        <v>211.501</v>
      </c>
      <c r="S46" s="152">
        <f t="shared" si="14"/>
        <v>9.5833333333333326E-2</v>
      </c>
      <c r="T46" s="153">
        <f t="shared" si="15"/>
        <v>1.5600285417395809E-3</v>
      </c>
    </row>
    <row r="47" spans="1:20" x14ac:dyDescent="0.2">
      <c r="A47" s="152">
        <v>211.869</v>
      </c>
      <c r="B47" s="152">
        <v>0.112</v>
      </c>
      <c r="D47" s="152">
        <f t="shared" si="1"/>
        <v>211.869</v>
      </c>
      <c r="E47" s="152">
        <f t="shared" si="1"/>
        <v>0.112</v>
      </c>
      <c r="F47" s="152">
        <f t="shared" si="2"/>
        <v>0.12</v>
      </c>
      <c r="G47" s="152">
        <f t="shared" si="3"/>
        <v>0.46300000000000002</v>
      </c>
      <c r="H47" s="152">
        <f t="shared" si="4"/>
        <v>0.86199999999999999</v>
      </c>
      <c r="I47" s="152">
        <f t="shared" si="5"/>
        <v>0.95399999999999996</v>
      </c>
      <c r="J47" s="152">
        <f t="shared" si="6"/>
        <v>1.1140000000000001</v>
      </c>
      <c r="K47" s="152">
        <f t="shared" si="7"/>
        <v>1.272</v>
      </c>
      <c r="L47" s="152">
        <f t="shared" si="8"/>
        <v>1.262</v>
      </c>
      <c r="M47" s="152">
        <f t="shared" si="9"/>
        <v>1.2390000000000001</v>
      </c>
      <c r="N47" s="152">
        <f t="shared" si="10"/>
        <v>0.23166666666666669</v>
      </c>
      <c r="O47" s="152">
        <f t="shared" si="11"/>
        <v>0.97666666666666657</v>
      </c>
      <c r="P47" s="152">
        <f t="shared" si="12"/>
        <v>1.2576666666666665</v>
      </c>
      <c r="Q47" s="152">
        <f t="shared" si="13"/>
        <v>0.74466666666666659</v>
      </c>
      <c r="R47" s="152">
        <f t="shared" si="0"/>
        <v>211.869</v>
      </c>
      <c r="S47" s="152">
        <f t="shared" si="14"/>
        <v>0.23199999999999998</v>
      </c>
      <c r="T47" s="153">
        <f t="shared" si="15"/>
        <v>3.7766256175678203E-3</v>
      </c>
    </row>
    <row r="48" spans="1:20" x14ac:dyDescent="0.2">
      <c r="A48" s="152">
        <v>212.238</v>
      </c>
      <c r="B48" s="152">
        <v>0.86499999999999999</v>
      </c>
      <c r="D48" s="152">
        <f t="shared" si="1"/>
        <v>212.238</v>
      </c>
      <c r="E48" s="152">
        <f t="shared" si="1"/>
        <v>0.86499999999999999</v>
      </c>
      <c r="F48" s="152">
        <f t="shared" si="2"/>
        <v>0.73699999999999999</v>
      </c>
      <c r="G48" s="152">
        <f t="shared" si="3"/>
        <v>1.0369999999999999</v>
      </c>
      <c r="H48" s="152">
        <f t="shared" si="4"/>
        <v>1.381</v>
      </c>
      <c r="I48" s="152">
        <f t="shared" si="5"/>
        <v>1.6279999999999999</v>
      </c>
      <c r="J48" s="152">
        <f t="shared" si="6"/>
        <v>1.206</v>
      </c>
      <c r="K48" s="152">
        <f t="shared" si="7"/>
        <v>1.657</v>
      </c>
      <c r="L48" s="152">
        <f t="shared" si="8"/>
        <v>1.6020000000000001</v>
      </c>
      <c r="M48" s="152">
        <f t="shared" si="9"/>
        <v>1.5580000000000001</v>
      </c>
      <c r="N48" s="152">
        <f t="shared" si="10"/>
        <v>0.8796666666666666</v>
      </c>
      <c r="O48" s="152">
        <f t="shared" si="11"/>
        <v>1.405</v>
      </c>
      <c r="P48" s="152">
        <f t="shared" si="12"/>
        <v>1.6056666666666668</v>
      </c>
      <c r="Q48" s="152">
        <f t="shared" si="13"/>
        <v>1.2426666666666666</v>
      </c>
      <c r="R48" s="152">
        <f t="shared" si="0"/>
        <v>212.238</v>
      </c>
      <c r="S48" s="152">
        <f t="shared" si="14"/>
        <v>0.16233333333333344</v>
      </c>
      <c r="T48" s="153">
        <f t="shared" si="15"/>
        <v>2.6425526950510487E-3</v>
      </c>
    </row>
    <row r="49" spans="1:20" x14ac:dyDescent="0.2">
      <c r="A49" s="152">
        <v>212.607</v>
      </c>
      <c r="B49" s="152">
        <v>0.88600000000000001</v>
      </c>
      <c r="D49" s="152">
        <f t="shared" si="1"/>
        <v>212.607</v>
      </c>
      <c r="E49" s="152">
        <f t="shared" si="1"/>
        <v>0.88600000000000001</v>
      </c>
      <c r="F49" s="152">
        <f t="shared" si="2"/>
        <v>1.1930000000000001</v>
      </c>
      <c r="G49" s="152">
        <f t="shared" si="3"/>
        <v>1.272</v>
      </c>
      <c r="H49" s="152">
        <f t="shared" si="4"/>
        <v>1.726</v>
      </c>
      <c r="I49" s="152">
        <f t="shared" si="5"/>
        <v>1.748</v>
      </c>
      <c r="J49" s="152">
        <f t="shared" si="6"/>
        <v>1.84</v>
      </c>
      <c r="K49" s="152">
        <f t="shared" si="7"/>
        <v>1.712</v>
      </c>
      <c r="L49" s="152">
        <f t="shared" si="8"/>
        <v>1.9770000000000001</v>
      </c>
      <c r="M49" s="152">
        <f t="shared" si="9"/>
        <v>1.984</v>
      </c>
      <c r="N49" s="152">
        <f t="shared" si="10"/>
        <v>1.117</v>
      </c>
      <c r="O49" s="152">
        <f t="shared" si="11"/>
        <v>1.7713333333333334</v>
      </c>
      <c r="P49" s="152">
        <f t="shared" si="12"/>
        <v>1.891</v>
      </c>
      <c r="Q49" s="152">
        <f t="shared" si="13"/>
        <v>1.504</v>
      </c>
      <c r="R49" s="152">
        <f t="shared" si="0"/>
        <v>212.607</v>
      </c>
      <c r="S49" s="152">
        <f t="shared" si="14"/>
        <v>0.26733333333333342</v>
      </c>
      <c r="T49" s="153">
        <f t="shared" si="15"/>
        <v>4.3518013581744152E-3</v>
      </c>
    </row>
    <row r="50" spans="1:20" x14ac:dyDescent="0.2">
      <c r="A50" s="152">
        <v>212.97499999999999</v>
      </c>
      <c r="B50" s="152">
        <v>0.15</v>
      </c>
      <c r="D50" s="152">
        <f t="shared" si="1"/>
        <v>212.97499999999999</v>
      </c>
      <c r="E50" s="152">
        <f t="shared" si="1"/>
        <v>0.15</v>
      </c>
      <c r="F50" s="152">
        <f t="shared" si="2"/>
        <v>0.32200000000000001</v>
      </c>
      <c r="G50" s="152">
        <f t="shared" si="3"/>
        <v>0.41599999999999998</v>
      </c>
      <c r="H50" s="152">
        <f t="shared" si="4"/>
        <v>0.71199999999999997</v>
      </c>
      <c r="I50" s="152">
        <f t="shared" si="5"/>
        <v>0.70499999999999996</v>
      </c>
      <c r="J50" s="152">
        <f t="shared" si="6"/>
        <v>0.89300000000000002</v>
      </c>
      <c r="K50" s="152">
        <f t="shared" si="7"/>
        <v>0.91200000000000003</v>
      </c>
      <c r="L50" s="152">
        <f t="shared" si="8"/>
        <v>1.175</v>
      </c>
      <c r="M50" s="152">
        <f t="shared" si="9"/>
        <v>1.2549999999999999</v>
      </c>
      <c r="N50" s="152">
        <f t="shared" si="10"/>
        <v>0.29599999999999999</v>
      </c>
      <c r="O50" s="152">
        <f t="shared" si="11"/>
        <v>0.76999999999999991</v>
      </c>
      <c r="P50" s="152">
        <f t="shared" si="12"/>
        <v>1.1140000000000001</v>
      </c>
      <c r="Q50" s="152">
        <f t="shared" si="13"/>
        <v>0.70500000000000007</v>
      </c>
      <c r="R50" s="152">
        <f t="shared" si="0"/>
        <v>212.97499999999999</v>
      </c>
      <c r="S50" s="152">
        <f t="shared" si="14"/>
        <v>6.4999999999999836E-2</v>
      </c>
      <c r="T50" s="153">
        <f t="shared" si="15"/>
        <v>1.0581063152668435E-3</v>
      </c>
    </row>
    <row r="51" spans="1:20" x14ac:dyDescent="0.2">
      <c r="A51" s="152">
        <v>213.34399999999999</v>
      </c>
      <c r="B51" s="152">
        <v>0.32300000000000001</v>
      </c>
      <c r="D51" s="152">
        <f t="shared" si="1"/>
        <v>213.34399999999999</v>
      </c>
      <c r="E51" s="152">
        <f t="shared" si="1"/>
        <v>0.32300000000000001</v>
      </c>
      <c r="F51" s="152">
        <f t="shared" si="2"/>
        <v>0.23100000000000001</v>
      </c>
      <c r="G51" s="152">
        <f t="shared" si="3"/>
        <v>0.40400000000000003</v>
      </c>
      <c r="H51" s="152">
        <f t="shared" si="4"/>
        <v>0.60499999999999998</v>
      </c>
      <c r="I51" s="152">
        <f t="shared" si="5"/>
        <v>0.80700000000000005</v>
      </c>
      <c r="J51" s="152">
        <f t="shared" si="6"/>
        <v>0.69399999999999995</v>
      </c>
      <c r="K51" s="152">
        <f t="shared" si="7"/>
        <v>0.89300000000000002</v>
      </c>
      <c r="L51" s="152">
        <f t="shared" si="8"/>
        <v>1.133</v>
      </c>
      <c r="M51" s="152">
        <f t="shared" si="9"/>
        <v>0.93200000000000005</v>
      </c>
      <c r="N51" s="152">
        <f t="shared" si="10"/>
        <v>0.31933333333333336</v>
      </c>
      <c r="O51" s="152">
        <f t="shared" si="11"/>
        <v>0.70199999999999996</v>
      </c>
      <c r="P51" s="152">
        <f t="shared" si="12"/>
        <v>0.98599999999999988</v>
      </c>
      <c r="Q51" s="152">
        <f t="shared" si="13"/>
        <v>0.65266666666666662</v>
      </c>
      <c r="R51" s="152">
        <f t="shared" si="0"/>
        <v>213.34399999999999</v>
      </c>
      <c r="S51" s="152">
        <f t="shared" si="14"/>
        <v>4.933333333333334E-2</v>
      </c>
      <c r="T51" s="153">
        <f t="shared" si="15"/>
        <v>8.0307556235637576E-4</v>
      </c>
    </row>
    <row r="52" spans="1:20" x14ac:dyDescent="0.2">
      <c r="A52" s="152">
        <v>213.71199999999999</v>
      </c>
      <c r="B52" s="152">
        <v>-6.7000000000000004E-2</v>
      </c>
      <c r="D52" s="152">
        <f t="shared" si="1"/>
        <v>213.71199999999999</v>
      </c>
      <c r="E52" s="152">
        <f t="shared" si="1"/>
        <v>-6.7000000000000004E-2</v>
      </c>
      <c r="F52" s="152">
        <f t="shared" si="2"/>
        <v>0.245</v>
      </c>
      <c r="G52" s="152">
        <f t="shared" si="3"/>
        <v>0.438</v>
      </c>
      <c r="H52" s="152">
        <f t="shared" si="4"/>
        <v>0.61</v>
      </c>
      <c r="I52" s="152">
        <f t="shared" si="5"/>
        <v>0.67300000000000004</v>
      </c>
      <c r="J52" s="152">
        <f t="shared" si="6"/>
        <v>0.71799999999999997</v>
      </c>
      <c r="K52" s="152">
        <f t="shared" si="7"/>
        <v>0.82299999999999995</v>
      </c>
      <c r="L52" s="152">
        <f t="shared" si="8"/>
        <v>0.95299999999999996</v>
      </c>
      <c r="M52" s="152">
        <f t="shared" si="9"/>
        <v>0.872</v>
      </c>
      <c r="N52" s="152">
        <f t="shared" si="10"/>
        <v>0.20533333333333334</v>
      </c>
      <c r="O52" s="152">
        <f t="shared" si="11"/>
        <v>0.66699999999999993</v>
      </c>
      <c r="P52" s="152">
        <f t="shared" si="12"/>
        <v>0.8826666666666666</v>
      </c>
      <c r="Q52" s="152">
        <f t="shared" si="13"/>
        <v>0.54399999999999993</v>
      </c>
      <c r="R52" s="152">
        <f t="shared" si="0"/>
        <v>213.71199999999999</v>
      </c>
      <c r="S52" s="152">
        <f t="shared" si="14"/>
        <v>0.123</v>
      </c>
      <c r="T52" s="153">
        <f t="shared" si="15"/>
        <v>2.0022627196588012E-3</v>
      </c>
    </row>
    <row r="53" spans="1:20" x14ac:dyDescent="0.2">
      <c r="A53" s="152">
        <v>214.08</v>
      </c>
      <c r="B53" s="152">
        <v>0.432</v>
      </c>
      <c r="D53" s="152">
        <f t="shared" si="1"/>
        <v>214.08</v>
      </c>
      <c r="E53" s="152">
        <f t="shared" si="1"/>
        <v>0.432</v>
      </c>
      <c r="F53" s="152">
        <f t="shared" si="2"/>
        <v>0.58399999999999996</v>
      </c>
      <c r="G53" s="152">
        <f t="shared" si="3"/>
        <v>0.59899999999999998</v>
      </c>
      <c r="H53" s="152">
        <f t="shared" si="4"/>
        <v>0.81299999999999994</v>
      </c>
      <c r="I53" s="152">
        <f t="shared" si="5"/>
        <v>0.76300000000000001</v>
      </c>
      <c r="J53" s="152">
        <f t="shared" si="6"/>
        <v>1.0960000000000001</v>
      </c>
      <c r="K53" s="152">
        <f t="shared" si="7"/>
        <v>1.1559999999999999</v>
      </c>
      <c r="L53" s="152">
        <f t="shared" si="8"/>
        <v>1.0629999999999999</v>
      </c>
      <c r="M53" s="152">
        <f t="shared" si="9"/>
        <v>1.282</v>
      </c>
      <c r="N53" s="152">
        <f t="shared" si="10"/>
        <v>0.53833333333333333</v>
      </c>
      <c r="O53" s="152">
        <f t="shared" si="11"/>
        <v>0.89066666666666672</v>
      </c>
      <c r="P53" s="152">
        <f t="shared" si="12"/>
        <v>1.167</v>
      </c>
      <c r="Q53" s="152">
        <f t="shared" si="13"/>
        <v>0.85266666666666668</v>
      </c>
      <c r="R53" s="152">
        <f t="shared" si="0"/>
        <v>214.08</v>
      </c>
      <c r="S53" s="152">
        <f t="shared" si="14"/>
        <v>3.8000000000000034E-2</v>
      </c>
      <c r="T53" s="153">
        <f t="shared" si="15"/>
        <v>6.1858523046369527E-4</v>
      </c>
    </row>
    <row r="54" spans="1:20" x14ac:dyDescent="0.2">
      <c r="A54" s="152">
        <v>214.44800000000001</v>
      </c>
      <c r="B54" s="152">
        <v>0.38400000000000001</v>
      </c>
      <c r="D54" s="152">
        <f t="shared" si="1"/>
        <v>214.44800000000001</v>
      </c>
      <c r="E54" s="152">
        <f t="shared" si="1"/>
        <v>0.38400000000000001</v>
      </c>
      <c r="F54" s="152">
        <f t="shared" si="2"/>
        <v>0.52700000000000002</v>
      </c>
      <c r="G54" s="152">
        <f t="shared" si="3"/>
        <v>0.627</v>
      </c>
      <c r="H54" s="152">
        <f t="shared" si="4"/>
        <v>0.96699999999999997</v>
      </c>
      <c r="I54" s="152">
        <f t="shared" si="5"/>
        <v>0.80500000000000005</v>
      </c>
      <c r="J54" s="152">
        <f t="shared" si="6"/>
        <v>1.0609999999999999</v>
      </c>
      <c r="K54" s="152">
        <f t="shared" si="7"/>
        <v>1.1000000000000001</v>
      </c>
      <c r="L54" s="152">
        <f t="shared" si="8"/>
        <v>0.93200000000000005</v>
      </c>
      <c r="M54" s="152">
        <f t="shared" si="9"/>
        <v>1.069</v>
      </c>
      <c r="N54" s="152">
        <f t="shared" si="10"/>
        <v>0.51266666666666671</v>
      </c>
      <c r="O54" s="152">
        <f t="shared" si="11"/>
        <v>0.94433333333333336</v>
      </c>
      <c r="P54" s="152">
        <f t="shared" si="12"/>
        <v>1.0336666666666667</v>
      </c>
      <c r="Q54" s="152">
        <f t="shared" si="13"/>
        <v>0.77316666666666678</v>
      </c>
      <c r="R54" s="152">
        <f t="shared" si="0"/>
        <v>214.44800000000001</v>
      </c>
      <c r="S54" s="152">
        <f t="shared" si="14"/>
        <v>0.17116666666666658</v>
      </c>
      <c r="T54" s="153">
        <f t="shared" si="15"/>
        <v>2.7863466302026937E-3</v>
      </c>
    </row>
    <row r="55" spans="1:20" x14ac:dyDescent="0.2">
      <c r="A55" s="152">
        <v>214.81700000000001</v>
      </c>
      <c r="B55" s="152">
        <v>0.433</v>
      </c>
      <c r="D55" s="152">
        <f t="shared" si="1"/>
        <v>214.81700000000001</v>
      </c>
      <c r="E55" s="152">
        <f t="shared" si="1"/>
        <v>0.433</v>
      </c>
      <c r="F55" s="152">
        <f t="shared" si="2"/>
        <v>0.45400000000000001</v>
      </c>
      <c r="G55" s="152">
        <f t="shared" si="3"/>
        <v>0.53100000000000003</v>
      </c>
      <c r="H55" s="152">
        <f t="shared" si="4"/>
        <v>0.61399999999999999</v>
      </c>
      <c r="I55" s="152">
        <f t="shared" si="5"/>
        <v>0.66300000000000003</v>
      </c>
      <c r="J55" s="152">
        <f t="shared" si="6"/>
        <v>0.85</v>
      </c>
      <c r="K55" s="152">
        <f t="shared" si="7"/>
        <v>0.80200000000000005</v>
      </c>
      <c r="L55" s="152">
        <f t="shared" si="8"/>
        <v>0.91200000000000003</v>
      </c>
      <c r="M55" s="152">
        <f t="shared" si="9"/>
        <v>0.97399999999999998</v>
      </c>
      <c r="N55" s="152">
        <f t="shared" si="10"/>
        <v>0.47266666666666673</v>
      </c>
      <c r="O55" s="152">
        <f t="shared" si="11"/>
        <v>0.70900000000000007</v>
      </c>
      <c r="P55" s="152">
        <f t="shared" si="12"/>
        <v>0.89599999999999991</v>
      </c>
      <c r="Q55" s="152">
        <f t="shared" si="13"/>
        <v>0.68433333333333335</v>
      </c>
      <c r="R55" s="152">
        <f t="shared" si="0"/>
        <v>214.81700000000001</v>
      </c>
      <c r="S55" s="152">
        <f t="shared" si="14"/>
        <v>2.4666666666666726E-2</v>
      </c>
      <c r="T55" s="153">
        <f t="shared" si="15"/>
        <v>4.0153778117818875E-4</v>
      </c>
    </row>
    <row r="56" spans="1:20" x14ac:dyDescent="0.2">
      <c r="A56" s="152">
        <v>215.185</v>
      </c>
      <c r="B56" s="152">
        <v>0.93799999999999994</v>
      </c>
      <c r="D56" s="152">
        <f t="shared" si="1"/>
        <v>215.185</v>
      </c>
      <c r="E56" s="152">
        <f t="shared" si="1"/>
        <v>0.93799999999999994</v>
      </c>
      <c r="F56" s="152">
        <f t="shared" si="2"/>
        <v>1.028</v>
      </c>
      <c r="G56" s="152">
        <f t="shared" si="3"/>
        <v>1.22</v>
      </c>
      <c r="H56" s="152">
        <f t="shared" si="4"/>
        <v>1.2350000000000001</v>
      </c>
      <c r="I56" s="152">
        <f t="shared" si="5"/>
        <v>1.452</v>
      </c>
      <c r="J56" s="152">
        <f t="shared" si="6"/>
        <v>1.415</v>
      </c>
      <c r="K56" s="152">
        <f t="shared" si="7"/>
        <v>1.4470000000000001</v>
      </c>
      <c r="L56" s="152">
        <f t="shared" si="8"/>
        <v>1.5569999999999999</v>
      </c>
      <c r="M56" s="152">
        <f t="shared" si="9"/>
        <v>1.5269999999999999</v>
      </c>
      <c r="N56" s="152">
        <f t="shared" si="10"/>
        <v>1.0620000000000001</v>
      </c>
      <c r="O56" s="152">
        <f t="shared" si="11"/>
        <v>1.3673333333333335</v>
      </c>
      <c r="P56" s="152">
        <f t="shared" si="12"/>
        <v>1.5103333333333333</v>
      </c>
      <c r="Q56" s="152">
        <f t="shared" si="13"/>
        <v>1.2861666666666667</v>
      </c>
      <c r="R56" s="152">
        <f t="shared" si="0"/>
        <v>215.185</v>
      </c>
      <c r="S56" s="152">
        <f t="shared" si="14"/>
        <v>8.1166666666666831E-2</v>
      </c>
      <c r="T56" s="153">
        <f t="shared" si="15"/>
        <v>1.3212763475255261E-3</v>
      </c>
    </row>
    <row r="57" spans="1:20" x14ac:dyDescent="0.2">
      <c r="A57" s="152">
        <v>215.553</v>
      </c>
      <c r="B57" s="152">
        <v>0.70499999999999996</v>
      </c>
      <c r="D57" s="152">
        <f t="shared" si="1"/>
        <v>215.553</v>
      </c>
      <c r="E57" s="152">
        <f t="shared" si="1"/>
        <v>0.70499999999999996</v>
      </c>
      <c r="F57" s="152">
        <f t="shared" si="2"/>
        <v>0.68899999999999995</v>
      </c>
      <c r="G57" s="152">
        <f t="shared" si="3"/>
        <v>0.81599999999999995</v>
      </c>
      <c r="H57" s="152">
        <f t="shared" si="4"/>
        <v>0.89900000000000002</v>
      </c>
      <c r="I57" s="152">
        <f t="shared" si="5"/>
        <v>0.89300000000000002</v>
      </c>
      <c r="J57" s="152">
        <f t="shared" si="6"/>
        <v>1.1890000000000001</v>
      </c>
      <c r="K57" s="152">
        <f t="shared" si="7"/>
        <v>1.173</v>
      </c>
      <c r="L57" s="152">
        <f t="shared" si="8"/>
        <v>1.0580000000000001</v>
      </c>
      <c r="M57" s="152">
        <f t="shared" si="9"/>
        <v>1.1890000000000001</v>
      </c>
      <c r="N57" s="152">
        <f t="shared" si="10"/>
        <v>0.73666666666666669</v>
      </c>
      <c r="O57" s="152">
        <f t="shared" si="11"/>
        <v>0.99366666666666659</v>
      </c>
      <c r="P57" s="152">
        <f t="shared" si="12"/>
        <v>1.1399999999999999</v>
      </c>
      <c r="Q57" s="152">
        <f t="shared" si="13"/>
        <v>0.93833333333333324</v>
      </c>
      <c r="R57" s="152">
        <f t="shared" si="0"/>
        <v>215.553</v>
      </c>
      <c r="S57" s="152">
        <f t="shared" si="14"/>
        <v>5.5333333333333345E-2</v>
      </c>
      <c r="T57" s="153">
        <f t="shared" si="15"/>
        <v>9.0074691453485389E-4</v>
      </c>
    </row>
    <row r="58" spans="1:20" x14ac:dyDescent="0.2">
      <c r="A58" s="152">
        <v>215.92</v>
      </c>
      <c r="B58" s="152">
        <v>0.51100000000000001</v>
      </c>
      <c r="D58" s="152">
        <f t="shared" si="1"/>
        <v>215.92</v>
      </c>
      <c r="E58" s="152">
        <f t="shared" si="1"/>
        <v>0.51100000000000001</v>
      </c>
      <c r="F58" s="152">
        <f t="shared" si="2"/>
        <v>0.72899999999999998</v>
      </c>
      <c r="G58" s="152">
        <f t="shared" si="3"/>
        <v>0.78200000000000003</v>
      </c>
      <c r="H58" s="152">
        <f t="shared" si="4"/>
        <v>0.94</v>
      </c>
      <c r="I58" s="152">
        <f t="shared" si="5"/>
        <v>1.028</v>
      </c>
      <c r="J58" s="152">
        <f t="shared" si="6"/>
        <v>0.97899999999999998</v>
      </c>
      <c r="K58" s="152">
        <f t="shared" si="7"/>
        <v>1.32</v>
      </c>
      <c r="L58" s="152">
        <f t="shared" si="8"/>
        <v>1.1020000000000001</v>
      </c>
      <c r="M58" s="152">
        <f t="shared" si="9"/>
        <v>1.2290000000000001</v>
      </c>
      <c r="N58" s="152">
        <f t="shared" si="10"/>
        <v>0.67400000000000004</v>
      </c>
      <c r="O58" s="152">
        <f t="shared" si="11"/>
        <v>0.98233333333333339</v>
      </c>
      <c r="P58" s="152">
        <f t="shared" si="12"/>
        <v>1.2170000000000001</v>
      </c>
      <c r="Q58" s="152">
        <f t="shared" si="13"/>
        <v>0.94550000000000001</v>
      </c>
      <c r="R58" s="152">
        <f t="shared" si="0"/>
        <v>215.92</v>
      </c>
      <c r="S58" s="152">
        <f t="shared" si="14"/>
        <v>3.6833333333333385E-2</v>
      </c>
      <c r="T58" s="153">
        <f t="shared" si="15"/>
        <v>5.9959357865121369E-4</v>
      </c>
    </row>
    <row r="59" spans="1:20" x14ac:dyDescent="0.2">
      <c r="A59" s="152">
        <v>216.28800000000001</v>
      </c>
      <c r="B59" s="152">
        <v>0.45900000000000002</v>
      </c>
      <c r="D59" s="152">
        <f t="shared" si="1"/>
        <v>216.28800000000001</v>
      </c>
      <c r="E59" s="152">
        <f t="shared" si="1"/>
        <v>0.45900000000000002</v>
      </c>
      <c r="F59" s="152">
        <f t="shared" si="2"/>
        <v>0.58499999999999996</v>
      </c>
      <c r="G59" s="152">
        <f t="shared" si="3"/>
        <v>0.68700000000000006</v>
      </c>
      <c r="H59" s="152">
        <f t="shared" si="4"/>
        <v>0.83</v>
      </c>
      <c r="I59" s="152">
        <f t="shared" si="5"/>
        <v>0.86399999999999999</v>
      </c>
      <c r="J59" s="152">
        <f t="shared" si="6"/>
        <v>0.99099999999999999</v>
      </c>
      <c r="K59" s="152">
        <f t="shared" si="7"/>
        <v>0.96199999999999997</v>
      </c>
      <c r="L59" s="152">
        <f t="shared" si="8"/>
        <v>0.97399999999999998</v>
      </c>
      <c r="M59" s="152">
        <f t="shared" si="9"/>
        <v>1.198</v>
      </c>
      <c r="N59" s="152">
        <f t="shared" si="10"/>
        <v>0.57700000000000007</v>
      </c>
      <c r="O59" s="152">
        <f t="shared" si="11"/>
        <v>0.89500000000000002</v>
      </c>
      <c r="P59" s="152">
        <f t="shared" si="12"/>
        <v>1.0446666666666666</v>
      </c>
      <c r="Q59" s="152">
        <f t="shared" si="13"/>
        <v>0.81083333333333329</v>
      </c>
      <c r="R59" s="152">
        <f t="shared" si="0"/>
        <v>216.28800000000001</v>
      </c>
      <c r="S59" s="152">
        <f t="shared" si="14"/>
        <v>8.4166666666666723E-2</v>
      </c>
      <c r="T59" s="153">
        <f t="shared" si="15"/>
        <v>1.3701120236147633E-3</v>
      </c>
    </row>
    <row r="60" spans="1:20" x14ac:dyDescent="0.2">
      <c r="A60" s="152">
        <v>216.65600000000001</v>
      </c>
      <c r="B60" s="152">
        <v>0.47899999999999998</v>
      </c>
      <c r="D60" s="152">
        <f t="shared" si="1"/>
        <v>216.65600000000001</v>
      </c>
      <c r="E60" s="152">
        <f t="shared" si="1"/>
        <v>0.47899999999999998</v>
      </c>
      <c r="F60" s="152">
        <f t="shared" si="2"/>
        <v>0.7</v>
      </c>
      <c r="G60" s="152">
        <f t="shared" si="3"/>
        <v>0.747</v>
      </c>
      <c r="H60" s="152">
        <f t="shared" si="4"/>
        <v>0.97</v>
      </c>
      <c r="I60" s="152">
        <f t="shared" si="5"/>
        <v>0.995</v>
      </c>
      <c r="J60" s="152">
        <f t="shared" si="6"/>
        <v>1.1419999999999999</v>
      </c>
      <c r="K60" s="152">
        <f t="shared" si="7"/>
        <v>1.0760000000000001</v>
      </c>
      <c r="L60" s="152">
        <f t="shared" si="8"/>
        <v>1.08</v>
      </c>
      <c r="M60" s="152">
        <f t="shared" si="9"/>
        <v>1.363</v>
      </c>
      <c r="N60" s="152">
        <f t="shared" si="10"/>
        <v>0.6419999999999999</v>
      </c>
      <c r="O60" s="152">
        <f t="shared" si="11"/>
        <v>1.0356666666666665</v>
      </c>
      <c r="P60" s="152">
        <f t="shared" si="12"/>
        <v>1.173</v>
      </c>
      <c r="Q60" s="152">
        <f t="shared" si="13"/>
        <v>0.90749999999999997</v>
      </c>
      <c r="R60" s="152">
        <f t="shared" si="0"/>
        <v>216.65600000000001</v>
      </c>
      <c r="S60" s="152">
        <f t="shared" si="14"/>
        <v>0.12816666666666654</v>
      </c>
      <c r="T60" s="153">
        <f t="shared" si="15"/>
        <v>2.086368606256933E-3</v>
      </c>
    </row>
    <row r="61" spans="1:20" x14ac:dyDescent="0.2">
      <c r="A61" s="152">
        <v>217.023</v>
      </c>
      <c r="B61" s="152">
        <v>0.311</v>
      </c>
      <c r="D61" s="152">
        <f t="shared" si="1"/>
        <v>217.023</v>
      </c>
      <c r="E61" s="152">
        <f t="shared" si="1"/>
        <v>0.311</v>
      </c>
      <c r="F61" s="152">
        <f t="shared" si="2"/>
        <v>0.35</v>
      </c>
      <c r="G61" s="152">
        <f t="shared" si="3"/>
        <v>0.41199999999999998</v>
      </c>
      <c r="H61" s="152">
        <f t="shared" si="4"/>
        <v>0.67700000000000005</v>
      </c>
      <c r="I61" s="152">
        <f t="shared" si="5"/>
        <v>0.73299999999999998</v>
      </c>
      <c r="J61" s="152">
        <f t="shared" si="6"/>
        <v>0.76600000000000001</v>
      </c>
      <c r="K61" s="152">
        <f t="shared" si="7"/>
        <v>0.71699999999999997</v>
      </c>
      <c r="L61" s="152">
        <f t="shared" si="8"/>
        <v>0.72199999999999998</v>
      </c>
      <c r="M61" s="152">
        <f t="shared" si="9"/>
        <v>0.81100000000000005</v>
      </c>
      <c r="N61" s="152">
        <f t="shared" si="10"/>
        <v>0.35766666666666663</v>
      </c>
      <c r="O61" s="152">
        <f t="shared" si="11"/>
        <v>0.72533333333333339</v>
      </c>
      <c r="P61" s="152">
        <f t="shared" si="12"/>
        <v>0.75</v>
      </c>
      <c r="Q61" s="152">
        <f t="shared" si="13"/>
        <v>0.55383333333333329</v>
      </c>
      <c r="R61" s="152">
        <f t="shared" si="0"/>
        <v>217.023</v>
      </c>
      <c r="S61" s="152">
        <f t="shared" si="14"/>
        <v>0.1715000000000001</v>
      </c>
      <c r="T61" s="153">
        <f t="shared" si="15"/>
        <v>2.7917728164348343E-3</v>
      </c>
    </row>
    <row r="62" spans="1:20" x14ac:dyDescent="0.2">
      <c r="A62" s="152">
        <v>217.39099999999999</v>
      </c>
      <c r="B62" s="152">
        <v>0.158</v>
      </c>
      <c r="D62" s="152">
        <f t="shared" si="1"/>
        <v>217.39099999999999</v>
      </c>
      <c r="E62" s="152">
        <f t="shared" si="1"/>
        <v>0.158</v>
      </c>
      <c r="F62" s="152">
        <f t="shared" si="2"/>
        <v>0.33500000000000002</v>
      </c>
      <c r="G62" s="152">
        <f t="shared" si="3"/>
        <v>0.35</v>
      </c>
      <c r="H62" s="152">
        <f t="shared" si="4"/>
        <v>0.71399999999999997</v>
      </c>
      <c r="I62" s="152">
        <f t="shared" si="5"/>
        <v>0.45700000000000002</v>
      </c>
      <c r="J62" s="152">
        <f t="shared" si="6"/>
        <v>0.66100000000000003</v>
      </c>
      <c r="K62" s="152">
        <f t="shared" si="7"/>
        <v>0.55700000000000005</v>
      </c>
      <c r="L62" s="152">
        <f t="shared" si="8"/>
        <v>0.70199999999999996</v>
      </c>
      <c r="M62" s="152">
        <f t="shared" si="9"/>
        <v>0.745</v>
      </c>
      <c r="N62" s="152">
        <f t="shared" si="10"/>
        <v>0.28099999999999997</v>
      </c>
      <c r="O62" s="152">
        <f t="shared" si="11"/>
        <v>0.61066666666666669</v>
      </c>
      <c r="P62" s="152">
        <f t="shared" si="12"/>
        <v>0.66800000000000004</v>
      </c>
      <c r="Q62" s="152">
        <f t="shared" si="13"/>
        <v>0.47450000000000003</v>
      </c>
      <c r="R62" s="152">
        <f t="shared" si="0"/>
        <v>217.39099999999999</v>
      </c>
      <c r="S62" s="152">
        <f t="shared" si="14"/>
        <v>0.13616666666666666</v>
      </c>
      <c r="T62" s="153">
        <f t="shared" si="15"/>
        <v>2.2165970758282394E-3</v>
      </c>
    </row>
    <row r="63" spans="1:20" x14ac:dyDescent="0.2">
      <c r="A63" s="152">
        <v>217.75800000000001</v>
      </c>
      <c r="B63" s="152">
        <v>0.58199999999999996</v>
      </c>
      <c r="D63" s="152">
        <f t="shared" si="1"/>
        <v>217.75800000000001</v>
      </c>
      <c r="E63" s="152">
        <f t="shared" si="1"/>
        <v>0.58199999999999996</v>
      </c>
      <c r="F63" s="152">
        <f t="shared" si="2"/>
        <v>0.63100000000000001</v>
      </c>
      <c r="G63" s="152">
        <f t="shared" si="3"/>
        <v>0.89700000000000002</v>
      </c>
      <c r="H63" s="152">
        <f t="shared" si="4"/>
        <v>0.98299999999999998</v>
      </c>
      <c r="I63" s="152">
        <f t="shared" si="5"/>
        <v>0.94799999999999995</v>
      </c>
      <c r="J63" s="152">
        <f t="shared" si="6"/>
        <v>1.1779999999999999</v>
      </c>
      <c r="K63" s="152">
        <f t="shared" si="7"/>
        <v>1.21</v>
      </c>
      <c r="L63" s="152">
        <f t="shared" si="8"/>
        <v>1.2649999999999999</v>
      </c>
      <c r="M63" s="152">
        <f t="shared" si="9"/>
        <v>1.1850000000000001</v>
      </c>
      <c r="N63" s="152">
        <f t="shared" si="10"/>
        <v>0.70333333333333348</v>
      </c>
      <c r="O63" s="152">
        <f t="shared" si="11"/>
        <v>1.0363333333333333</v>
      </c>
      <c r="P63" s="152">
        <f t="shared" si="12"/>
        <v>1.22</v>
      </c>
      <c r="Q63" s="152">
        <f t="shared" si="13"/>
        <v>0.96166666666666667</v>
      </c>
      <c r="R63" s="152">
        <f t="shared" si="0"/>
        <v>217.75800000000001</v>
      </c>
      <c r="S63" s="152">
        <f t="shared" si="14"/>
        <v>7.4666666666666659E-2</v>
      </c>
      <c r="T63" s="153">
        <f t="shared" si="15"/>
        <v>1.2154657159988386E-3</v>
      </c>
    </row>
    <row r="64" spans="1:20" x14ac:dyDescent="0.2">
      <c r="A64" s="152">
        <v>218.126</v>
      </c>
      <c r="B64" s="152">
        <v>0.378</v>
      </c>
      <c r="D64" s="152">
        <f t="shared" si="1"/>
        <v>218.126</v>
      </c>
      <c r="E64" s="152">
        <f t="shared" si="1"/>
        <v>0.378</v>
      </c>
      <c r="F64" s="152">
        <f t="shared" si="2"/>
        <v>0.55600000000000005</v>
      </c>
      <c r="G64" s="152">
        <f t="shared" si="3"/>
        <v>0.55000000000000004</v>
      </c>
      <c r="H64" s="152">
        <f t="shared" si="4"/>
        <v>0.77</v>
      </c>
      <c r="I64" s="152">
        <f t="shared" si="5"/>
        <v>0.84599999999999997</v>
      </c>
      <c r="J64" s="152">
        <f t="shared" si="6"/>
        <v>0.79300000000000004</v>
      </c>
      <c r="K64" s="152">
        <f t="shared" si="7"/>
        <v>0.92100000000000004</v>
      </c>
      <c r="L64" s="152">
        <f t="shared" si="8"/>
        <v>0.95799999999999996</v>
      </c>
      <c r="M64" s="152">
        <f t="shared" si="9"/>
        <v>0.995</v>
      </c>
      <c r="N64" s="152">
        <f t="shared" si="10"/>
        <v>0.49466666666666664</v>
      </c>
      <c r="O64" s="152">
        <f t="shared" si="11"/>
        <v>0.80300000000000005</v>
      </c>
      <c r="P64" s="152">
        <f t="shared" si="12"/>
        <v>0.95800000000000007</v>
      </c>
      <c r="Q64" s="152">
        <f t="shared" si="13"/>
        <v>0.72633333333333339</v>
      </c>
      <c r="R64" s="152">
        <f t="shared" si="0"/>
        <v>218.126</v>
      </c>
      <c r="S64" s="152">
        <f t="shared" si="14"/>
        <v>7.6666666666666661E-2</v>
      </c>
      <c r="T64" s="153">
        <f t="shared" si="15"/>
        <v>1.2480228333916646E-3</v>
      </c>
    </row>
    <row r="65" spans="1:20" x14ac:dyDescent="0.2">
      <c r="A65" s="152">
        <v>218.49299999999999</v>
      </c>
      <c r="B65" s="152">
        <v>0.32200000000000001</v>
      </c>
      <c r="D65" s="152">
        <f t="shared" si="1"/>
        <v>218.49299999999999</v>
      </c>
      <c r="E65" s="152">
        <f t="shared" si="1"/>
        <v>0.32200000000000001</v>
      </c>
      <c r="F65" s="152">
        <f t="shared" si="2"/>
        <v>0.39200000000000002</v>
      </c>
      <c r="G65" s="152">
        <f t="shared" si="3"/>
        <v>0.47499999999999998</v>
      </c>
      <c r="H65" s="152">
        <f t="shared" si="4"/>
        <v>0.61499999999999999</v>
      </c>
      <c r="I65" s="152">
        <f t="shared" si="5"/>
        <v>0.83</v>
      </c>
      <c r="J65" s="152">
        <f t="shared" si="6"/>
        <v>0.79600000000000004</v>
      </c>
      <c r="K65" s="152">
        <f t="shared" si="7"/>
        <v>0.84399999999999997</v>
      </c>
      <c r="L65" s="152">
        <f t="shared" si="8"/>
        <v>0.84199999999999997</v>
      </c>
      <c r="M65" s="152">
        <f t="shared" si="9"/>
        <v>0.873</v>
      </c>
      <c r="N65" s="152">
        <f t="shared" si="10"/>
        <v>0.39633333333333337</v>
      </c>
      <c r="O65" s="152">
        <f t="shared" si="11"/>
        <v>0.74699999999999989</v>
      </c>
      <c r="P65" s="152">
        <f t="shared" si="12"/>
        <v>0.85300000000000009</v>
      </c>
      <c r="Q65" s="152">
        <f t="shared" si="13"/>
        <v>0.6246666666666667</v>
      </c>
      <c r="R65" s="152">
        <f t="shared" si="0"/>
        <v>218.49299999999999</v>
      </c>
      <c r="S65" s="152">
        <f t="shared" si="14"/>
        <v>0.12233333333333318</v>
      </c>
      <c r="T65" s="153">
        <f t="shared" si="15"/>
        <v>1.9914103471945234E-3</v>
      </c>
    </row>
    <row r="66" spans="1:20" x14ac:dyDescent="0.2">
      <c r="A66" s="152">
        <v>218.86</v>
      </c>
      <c r="B66" s="152">
        <v>0.33600000000000002</v>
      </c>
      <c r="D66" s="152">
        <f t="shared" si="1"/>
        <v>218.86</v>
      </c>
      <c r="E66" s="152">
        <f t="shared" si="1"/>
        <v>0.33600000000000002</v>
      </c>
      <c r="F66" s="152">
        <f t="shared" si="2"/>
        <v>0.39400000000000002</v>
      </c>
      <c r="G66" s="152">
        <f t="shared" si="3"/>
        <v>0.52900000000000003</v>
      </c>
      <c r="H66" s="152">
        <f t="shared" si="4"/>
        <v>0.66600000000000004</v>
      </c>
      <c r="I66" s="152">
        <f t="shared" si="5"/>
        <v>0.73799999999999999</v>
      </c>
      <c r="J66" s="152">
        <f t="shared" si="6"/>
        <v>0.69699999999999995</v>
      </c>
      <c r="K66" s="152">
        <f t="shared" si="7"/>
        <v>0.76800000000000002</v>
      </c>
      <c r="L66" s="152">
        <f t="shared" si="8"/>
        <v>0.69399999999999995</v>
      </c>
      <c r="M66" s="152">
        <f t="shared" si="9"/>
        <v>0.71499999999999997</v>
      </c>
      <c r="N66" s="152">
        <f t="shared" si="10"/>
        <v>0.41966666666666663</v>
      </c>
      <c r="O66" s="152">
        <f t="shared" si="11"/>
        <v>0.70033333333333336</v>
      </c>
      <c r="P66" s="152">
        <f t="shared" si="12"/>
        <v>0.72566666666666668</v>
      </c>
      <c r="Q66" s="152">
        <f t="shared" si="13"/>
        <v>0.57266666666666666</v>
      </c>
      <c r="R66" s="152">
        <f t="shared" si="0"/>
        <v>218.86</v>
      </c>
      <c r="S66" s="152">
        <f t="shared" si="14"/>
        <v>0.12766666666666671</v>
      </c>
      <c r="T66" s="153">
        <f t="shared" si="15"/>
        <v>2.0782293269087293E-3</v>
      </c>
    </row>
    <row r="67" spans="1:20" x14ac:dyDescent="0.2">
      <c r="A67" s="152">
        <v>219.227</v>
      </c>
      <c r="B67" s="152">
        <v>7.0999999999999994E-2</v>
      </c>
      <c r="D67" s="152">
        <f t="shared" si="1"/>
        <v>219.227</v>
      </c>
      <c r="E67" s="152">
        <f t="shared" si="1"/>
        <v>7.0999999999999994E-2</v>
      </c>
      <c r="F67" s="152">
        <f t="shared" si="2"/>
        <v>0.22</v>
      </c>
      <c r="G67" s="152">
        <f t="shared" si="3"/>
        <v>0.22800000000000001</v>
      </c>
      <c r="H67" s="152">
        <f t="shared" si="4"/>
        <v>0.40600000000000003</v>
      </c>
      <c r="I67" s="152">
        <f t="shared" si="5"/>
        <v>0.437</v>
      </c>
      <c r="J67" s="152">
        <f t="shared" si="6"/>
        <v>0.57699999999999996</v>
      </c>
      <c r="K67" s="152">
        <f t="shared" si="7"/>
        <v>0.54300000000000004</v>
      </c>
      <c r="L67" s="152">
        <f t="shared" si="8"/>
        <v>0.61799999999999999</v>
      </c>
      <c r="M67" s="152">
        <f t="shared" si="9"/>
        <v>0.755</v>
      </c>
      <c r="N67" s="152">
        <f t="shared" si="10"/>
        <v>0.17300000000000001</v>
      </c>
      <c r="O67" s="152">
        <f t="shared" si="11"/>
        <v>0.47333333333333333</v>
      </c>
      <c r="P67" s="152">
        <f t="shared" si="12"/>
        <v>0.6386666666666666</v>
      </c>
      <c r="Q67" s="152">
        <f t="shared" si="13"/>
        <v>0.40583333333333332</v>
      </c>
      <c r="R67" s="152">
        <f t="shared" ref="R67:R130" si="16">D67</f>
        <v>219.227</v>
      </c>
      <c r="S67" s="152">
        <f t="shared" si="14"/>
        <v>6.7500000000000004E-2</v>
      </c>
      <c r="T67" s="153">
        <f t="shared" si="15"/>
        <v>1.0988027120078789E-3</v>
      </c>
    </row>
    <row r="68" spans="1:20" x14ac:dyDescent="0.2">
      <c r="A68" s="152">
        <v>219.59399999999999</v>
      </c>
      <c r="B68" s="152">
        <v>0.10100000000000001</v>
      </c>
      <c r="D68" s="152">
        <f t="shared" ref="D68:E131" si="17">A68</f>
        <v>219.59399999999999</v>
      </c>
      <c r="E68" s="152">
        <f t="shared" si="17"/>
        <v>0.10100000000000001</v>
      </c>
      <c r="F68" s="152">
        <f t="shared" ref="F68:F131" si="18">B2139</f>
        <v>0.24</v>
      </c>
      <c r="G68" s="152">
        <f t="shared" ref="G68:G131" si="19">B4210</f>
        <v>0.23599999999999999</v>
      </c>
      <c r="H68" s="152">
        <f t="shared" ref="H68:H131" si="20">B6281</f>
        <v>0.46300000000000002</v>
      </c>
      <c r="I68" s="152">
        <f t="shared" ref="I68:I131" si="21">B8352</f>
        <v>0.59</v>
      </c>
      <c r="J68" s="152">
        <f t="shared" ref="J68:J131" si="22">B10423</f>
        <v>0.57499999999999996</v>
      </c>
      <c r="K68" s="152">
        <f t="shared" ref="K68:K131" si="23">B12494</f>
        <v>0.45800000000000002</v>
      </c>
      <c r="L68" s="152">
        <f t="shared" ref="L68:L131" si="24">B14565</f>
        <v>0.58099999999999996</v>
      </c>
      <c r="M68" s="152">
        <f t="shared" ref="M68:M131" si="25">B16636</f>
        <v>0.49</v>
      </c>
      <c r="N68" s="152">
        <f t="shared" ref="N68:N131" si="26">AVERAGE(E68:G68)</f>
        <v>0.19233333333333333</v>
      </c>
      <c r="O68" s="152">
        <f t="shared" ref="O68:O131" si="27">AVERAGE(H68:J68)</f>
        <v>0.54266666666666663</v>
      </c>
      <c r="P68" s="152">
        <f t="shared" ref="P68:P131" si="28">AVERAGE(K68:M68)</f>
        <v>0.5096666666666666</v>
      </c>
      <c r="Q68" s="152">
        <f t="shared" ref="Q68:Q131" si="29">AVERAGE(N68,P68)</f>
        <v>0.35099999999999998</v>
      </c>
      <c r="R68" s="152">
        <f t="shared" si="16"/>
        <v>219.59399999999999</v>
      </c>
      <c r="S68" s="152">
        <f t="shared" ref="S68:S131" si="30">O68-Q68</f>
        <v>0.19166666666666665</v>
      </c>
      <c r="T68" s="153">
        <f t="shared" ref="T68:T131" si="31">S68/MAX($S$3:$S$2070)</f>
        <v>3.1200570834791618E-3</v>
      </c>
    </row>
    <row r="69" spans="1:20" x14ac:dyDescent="0.2">
      <c r="A69" s="152">
        <v>219.96100000000001</v>
      </c>
      <c r="B69" s="152">
        <v>0.47799999999999998</v>
      </c>
      <c r="D69" s="152">
        <f t="shared" si="17"/>
        <v>219.96100000000001</v>
      </c>
      <c r="E69" s="152">
        <f t="shared" si="17"/>
        <v>0.47799999999999998</v>
      </c>
      <c r="F69" s="152">
        <f t="shared" si="18"/>
        <v>0.64700000000000002</v>
      </c>
      <c r="G69" s="152">
        <f t="shared" si="19"/>
        <v>0.56999999999999995</v>
      </c>
      <c r="H69" s="152">
        <f t="shared" si="20"/>
        <v>0.83299999999999996</v>
      </c>
      <c r="I69" s="152">
        <f t="shared" si="21"/>
        <v>0.84899999999999998</v>
      </c>
      <c r="J69" s="152">
        <f t="shared" si="22"/>
        <v>0.92</v>
      </c>
      <c r="K69" s="152">
        <f t="shared" si="23"/>
        <v>0.89200000000000002</v>
      </c>
      <c r="L69" s="152">
        <f t="shared" si="24"/>
        <v>0.95299999999999996</v>
      </c>
      <c r="M69" s="152">
        <f t="shared" si="25"/>
        <v>0.96099999999999997</v>
      </c>
      <c r="N69" s="152">
        <f t="shared" si="26"/>
        <v>0.56499999999999995</v>
      </c>
      <c r="O69" s="152">
        <f t="shared" si="27"/>
        <v>0.86733333333333329</v>
      </c>
      <c r="P69" s="152">
        <f t="shared" si="28"/>
        <v>0.93533333333333335</v>
      </c>
      <c r="Q69" s="152">
        <f t="shared" si="29"/>
        <v>0.75016666666666665</v>
      </c>
      <c r="R69" s="152">
        <f t="shared" si="16"/>
        <v>219.96100000000001</v>
      </c>
      <c r="S69" s="152">
        <f t="shared" si="30"/>
        <v>0.11716666666666664</v>
      </c>
      <c r="T69" s="153">
        <f t="shared" si="31"/>
        <v>1.9073044605963916E-3</v>
      </c>
    </row>
    <row r="70" spans="1:20" x14ac:dyDescent="0.2">
      <c r="A70" s="152">
        <v>220.328</v>
      </c>
      <c r="B70" s="152">
        <v>0.19800000000000001</v>
      </c>
      <c r="D70" s="152">
        <f t="shared" si="17"/>
        <v>220.328</v>
      </c>
      <c r="E70" s="152">
        <f t="shared" si="17"/>
        <v>0.19800000000000001</v>
      </c>
      <c r="F70" s="152">
        <f t="shared" si="18"/>
        <v>0.19800000000000001</v>
      </c>
      <c r="G70" s="152">
        <f t="shared" si="19"/>
        <v>0.33400000000000002</v>
      </c>
      <c r="H70" s="152">
        <f t="shared" si="20"/>
        <v>0.42899999999999999</v>
      </c>
      <c r="I70" s="152">
        <f t="shared" si="21"/>
        <v>0.47</v>
      </c>
      <c r="J70" s="152">
        <f t="shared" si="22"/>
        <v>0.58399999999999996</v>
      </c>
      <c r="K70" s="152">
        <f t="shared" si="23"/>
        <v>0.47899999999999998</v>
      </c>
      <c r="L70" s="152">
        <f t="shared" si="24"/>
        <v>0.52900000000000003</v>
      </c>
      <c r="M70" s="152">
        <f t="shared" si="25"/>
        <v>0.57899999999999996</v>
      </c>
      <c r="N70" s="152">
        <f t="shared" si="26"/>
        <v>0.24333333333333332</v>
      </c>
      <c r="O70" s="152">
        <f t="shared" si="27"/>
        <v>0.49433333333333335</v>
      </c>
      <c r="P70" s="152">
        <f t="shared" si="28"/>
        <v>0.52900000000000003</v>
      </c>
      <c r="Q70" s="152">
        <f t="shared" si="29"/>
        <v>0.38616666666666666</v>
      </c>
      <c r="R70" s="152">
        <f t="shared" si="16"/>
        <v>220.328</v>
      </c>
      <c r="S70" s="152">
        <f t="shared" si="30"/>
        <v>0.10816666666666669</v>
      </c>
      <c r="T70" s="153">
        <f t="shared" si="31"/>
        <v>1.7607974323286752E-3</v>
      </c>
    </row>
    <row r="71" spans="1:20" x14ac:dyDescent="0.2">
      <c r="A71" s="152">
        <v>220.69499999999999</v>
      </c>
      <c r="B71" s="152">
        <v>0.29799999999999999</v>
      </c>
      <c r="D71" s="152">
        <f t="shared" si="17"/>
        <v>220.69499999999999</v>
      </c>
      <c r="E71" s="152">
        <f t="shared" si="17"/>
        <v>0.29799999999999999</v>
      </c>
      <c r="F71" s="152">
        <f t="shared" si="18"/>
        <v>0.39500000000000002</v>
      </c>
      <c r="G71" s="152">
        <f t="shared" si="19"/>
        <v>0.51100000000000001</v>
      </c>
      <c r="H71" s="152">
        <f t="shared" si="20"/>
        <v>0.59499999999999997</v>
      </c>
      <c r="I71" s="152">
        <f t="shared" si="21"/>
        <v>0.53300000000000003</v>
      </c>
      <c r="J71" s="152">
        <f t="shared" si="22"/>
        <v>0.71399999999999997</v>
      </c>
      <c r="K71" s="152">
        <f t="shared" si="23"/>
        <v>0.67500000000000004</v>
      </c>
      <c r="L71" s="152">
        <f t="shared" si="24"/>
        <v>0.65800000000000003</v>
      </c>
      <c r="M71" s="152">
        <f t="shared" si="25"/>
        <v>0.80800000000000005</v>
      </c>
      <c r="N71" s="152">
        <f t="shared" si="26"/>
        <v>0.40133333333333338</v>
      </c>
      <c r="O71" s="152">
        <f t="shared" si="27"/>
        <v>0.61399999999999999</v>
      </c>
      <c r="P71" s="152">
        <f t="shared" si="28"/>
        <v>0.71366666666666667</v>
      </c>
      <c r="Q71" s="152">
        <f t="shared" si="29"/>
        <v>0.5575</v>
      </c>
      <c r="R71" s="152">
        <f t="shared" si="16"/>
        <v>220.69499999999999</v>
      </c>
      <c r="S71" s="152">
        <f t="shared" si="30"/>
        <v>5.6499999999999995E-2</v>
      </c>
      <c r="T71" s="153">
        <f t="shared" si="31"/>
        <v>9.1973856634733548E-4</v>
      </c>
    </row>
    <row r="72" spans="1:20" x14ac:dyDescent="0.2">
      <c r="A72" s="152">
        <v>221.06100000000001</v>
      </c>
      <c r="B72" s="152">
        <v>0.42799999999999999</v>
      </c>
      <c r="D72" s="152">
        <f t="shared" si="17"/>
        <v>221.06100000000001</v>
      </c>
      <c r="E72" s="152">
        <f t="shared" si="17"/>
        <v>0.42799999999999999</v>
      </c>
      <c r="F72" s="152">
        <f t="shared" si="18"/>
        <v>0.54400000000000004</v>
      </c>
      <c r="G72" s="152">
        <f t="shared" si="19"/>
        <v>0.54500000000000004</v>
      </c>
      <c r="H72" s="152">
        <f t="shared" si="20"/>
        <v>0.754</v>
      </c>
      <c r="I72" s="152">
        <f t="shared" si="21"/>
        <v>0.70099999999999996</v>
      </c>
      <c r="J72" s="152">
        <f t="shared" si="22"/>
        <v>0.86899999999999999</v>
      </c>
      <c r="K72" s="152">
        <f t="shared" si="23"/>
        <v>0.83899999999999997</v>
      </c>
      <c r="L72" s="152">
        <f t="shared" si="24"/>
        <v>0.84299999999999997</v>
      </c>
      <c r="M72" s="152">
        <f t="shared" si="25"/>
        <v>0.9</v>
      </c>
      <c r="N72" s="152">
        <f t="shared" si="26"/>
        <v>0.5056666666666666</v>
      </c>
      <c r="O72" s="152">
        <f t="shared" si="27"/>
        <v>0.77466666666666661</v>
      </c>
      <c r="P72" s="152">
        <f t="shared" si="28"/>
        <v>0.86066666666666658</v>
      </c>
      <c r="Q72" s="152">
        <f t="shared" si="29"/>
        <v>0.68316666666666659</v>
      </c>
      <c r="R72" s="152">
        <f t="shared" si="16"/>
        <v>221.06100000000001</v>
      </c>
      <c r="S72" s="152">
        <f t="shared" si="30"/>
        <v>9.1500000000000026E-2</v>
      </c>
      <c r="T72" s="153">
        <f t="shared" si="31"/>
        <v>1.4894881207217917E-3</v>
      </c>
    </row>
    <row r="73" spans="1:20" x14ac:dyDescent="0.2">
      <c r="A73" s="152">
        <v>221.428</v>
      </c>
      <c r="B73" s="152">
        <v>0.31</v>
      </c>
      <c r="D73" s="152">
        <f t="shared" si="17"/>
        <v>221.428</v>
      </c>
      <c r="E73" s="152">
        <f t="shared" si="17"/>
        <v>0.31</v>
      </c>
      <c r="F73" s="152">
        <f t="shared" si="18"/>
        <v>0.41299999999999998</v>
      </c>
      <c r="G73" s="152">
        <f t="shared" si="19"/>
        <v>0.47</v>
      </c>
      <c r="H73" s="152">
        <f t="shared" si="20"/>
        <v>0.64700000000000002</v>
      </c>
      <c r="I73" s="152">
        <f t="shared" si="21"/>
        <v>0.68200000000000005</v>
      </c>
      <c r="J73" s="152">
        <f t="shared" si="22"/>
        <v>0.71499999999999997</v>
      </c>
      <c r="K73" s="152">
        <f t="shared" si="23"/>
        <v>0.71699999999999997</v>
      </c>
      <c r="L73" s="152">
        <f t="shared" si="24"/>
        <v>0.80700000000000005</v>
      </c>
      <c r="M73" s="152">
        <f t="shared" si="25"/>
        <v>0.91</v>
      </c>
      <c r="N73" s="152">
        <f t="shared" si="26"/>
        <v>0.39766666666666667</v>
      </c>
      <c r="O73" s="152">
        <f t="shared" si="27"/>
        <v>0.68133333333333335</v>
      </c>
      <c r="P73" s="152">
        <f t="shared" si="28"/>
        <v>0.81133333333333335</v>
      </c>
      <c r="Q73" s="152">
        <f t="shared" si="29"/>
        <v>0.60450000000000004</v>
      </c>
      <c r="R73" s="152">
        <f t="shared" si="16"/>
        <v>221.428</v>
      </c>
      <c r="S73" s="152">
        <f t="shared" si="30"/>
        <v>7.6833333333333309E-2</v>
      </c>
      <c r="T73" s="153">
        <f t="shared" si="31"/>
        <v>1.2507359265077332E-3</v>
      </c>
    </row>
    <row r="74" spans="1:20" x14ac:dyDescent="0.2">
      <c r="A74" s="152">
        <v>221.79499999999999</v>
      </c>
      <c r="B74" s="152">
        <v>0.46899999999999997</v>
      </c>
      <c r="D74" s="152">
        <f t="shared" si="17"/>
        <v>221.79499999999999</v>
      </c>
      <c r="E74" s="152">
        <f t="shared" si="17"/>
        <v>0.46899999999999997</v>
      </c>
      <c r="F74" s="152">
        <f t="shared" si="18"/>
        <v>0.53200000000000003</v>
      </c>
      <c r="G74" s="152">
        <f t="shared" si="19"/>
        <v>0.61499999999999999</v>
      </c>
      <c r="H74" s="152">
        <f t="shared" si="20"/>
        <v>0.73</v>
      </c>
      <c r="I74" s="152">
        <f t="shared" si="21"/>
        <v>0.72</v>
      </c>
      <c r="J74" s="152">
        <f t="shared" si="22"/>
        <v>0.78900000000000003</v>
      </c>
      <c r="K74" s="152">
        <f t="shared" si="23"/>
        <v>0.73499999999999999</v>
      </c>
      <c r="L74" s="152">
        <f t="shared" si="24"/>
        <v>0.89700000000000002</v>
      </c>
      <c r="M74" s="152">
        <f t="shared" si="25"/>
        <v>0.83</v>
      </c>
      <c r="N74" s="152">
        <f t="shared" si="26"/>
        <v>0.53866666666666663</v>
      </c>
      <c r="O74" s="152">
        <f t="shared" si="27"/>
        <v>0.74633333333333329</v>
      </c>
      <c r="P74" s="152">
        <f t="shared" si="28"/>
        <v>0.82066666666666677</v>
      </c>
      <c r="Q74" s="152">
        <f t="shared" si="29"/>
        <v>0.67966666666666664</v>
      </c>
      <c r="R74" s="152">
        <f t="shared" si="16"/>
        <v>221.79499999999999</v>
      </c>
      <c r="S74" s="152">
        <f t="shared" si="30"/>
        <v>6.6666666666666652E-2</v>
      </c>
      <c r="T74" s="153">
        <f t="shared" si="31"/>
        <v>1.0852372464275344E-3</v>
      </c>
    </row>
    <row r="75" spans="1:20" x14ac:dyDescent="0.2">
      <c r="A75" s="152">
        <v>222.161</v>
      </c>
      <c r="B75" s="152">
        <v>0.51400000000000001</v>
      </c>
      <c r="D75" s="152">
        <f t="shared" si="17"/>
        <v>222.161</v>
      </c>
      <c r="E75" s="152">
        <f t="shared" si="17"/>
        <v>0.51400000000000001</v>
      </c>
      <c r="F75" s="152">
        <f t="shared" si="18"/>
        <v>0.57999999999999996</v>
      </c>
      <c r="G75" s="152">
        <f t="shared" si="19"/>
        <v>0.55300000000000005</v>
      </c>
      <c r="H75" s="152">
        <f t="shared" si="20"/>
        <v>0.88400000000000001</v>
      </c>
      <c r="I75" s="152">
        <f t="shared" si="21"/>
        <v>0.77500000000000002</v>
      </c>
      <c r="J75" s="152">
        <f t="shared" si="22"/>
        <v>0.94899999999999995</v>
      </c>
      <c r="K75" s="152">
        <f t="shared" si="23"/>
        <v>0.75600000000000001</v>
      </c>
      <c r="L75" s="152">
        <f t="shared" si="24"/>
        <v>1.032</v>
      </c>
      <c r="M75" s="152">
        <f t="shared" si="25"/>
        <v>0.89500000000000002</v>
      </c>
      <c r="N75" s="152">
        <f t="shared" si="26"/>
        <v>0.54899999999999993</v>
      </c>
      <c r="O75" s="152">
        <f t="shared" si="27"/>
        <v>0.8693333333333334</v>
      </c>
      <c r="P75" s="152">
        <f t="shared" si="28"/>
        <v>0.89433333333333331</v>
      </c>
      <c r="Q75" s="152">
        <f t="shared" si="29"/>
        <v>0.72166666666666668</v>
      </c>
      <c r="R75" s="152">
        <f t="shared" si="16"/>
        <v>222.161</v>
      </c>
      <c r="S75" s="152">
        <f t="shared" si="30"/>
        <v>0.14766666666666672</v>
      </c>
      <c r="T75" s="153">
        <f t="shared" si="31"/>
        <v>2.4038005008369901E-3</v>
      </c>
    </row>
    <row r="76" spans="1:20" x14ac:dyDescent="0.2">
      <c r="A76" s="152">
        <v>222.52699999999999</v>
      </c>
      <c r="B76" s="152">
        <v>0.13100000000000001</v>
      </c>
      <c r="D76" s="152">
        <f t="shared" si="17"/>
        <v>222.52699999999999</v>
      </c>
      <c r="E76" s="152">
        <f t="shared" si="17"/>
        <v>0.13100000000000001</v>
      </c>
      <c r="F76" s="152">
        <f t="shared" si="18"/>
        <v>0.27100000000000002</v>
      </c>
      <c r="G76" s="152">
        <f t="shared" si="19"/>
        <v>0.29499999999999998</v>
      </c>
      <c r="H76" s="152">
        <f t="shared" si="20"/>
        <v>0.32400000000000001</v>
      </c>
      <c r="I76" s="152">
        <f t="shared" si="21"/>
        <v>0.4</v>
      </c>
      <c r="J76" s="152">
        <f t="shared" si="22"/>
        <v>0.48599999999999999</v>
      </c>
      <c r="K76" s="152">
        <f t="shared" si="23"/>
        <v>0.54700000000000004</v>
      </c>
      <c r="L76" s="152">
        <f t="shared" si="24"/>
        <v>0.56100000000000005</v>
      </c>
      <c r="M76" s="152">
        <f t="shared" si="25"/>
        <v>0.61199999999999999</v>
      </c>
      <c r="N76" s="152">
        <f t="shared" si="26"/>
        <v>0.23233333333333336</v>
      </c>
      <c r="O76" s="152">
        <f t="shared" si="27"/>
        <v>0.40333333333333332</v>
      </c>
      <c r="P76" s="152">
        <f t="shared" si="28"/>
        <v>0.57333333333333336</v>
      </c>
      <c r="Q76" s="152">
        <f t="shared" si="29"/>
        <v>0.40283333333333338</v>
      </c>
      <c r="R76" s="152">
        <f t="shared" si="16"/>
        <v>222.52699999999999</v>
      </c>
      <c r="S76" s="152">
        <f t="shared" si="30"/>
        <v>4.9999999999994493E-4</v>
      </c>
      <c r="T76" s="153">
        <f t="shared" si="31"/>
        <v>8.1392793482056132E-6</v>
      </c>
    </row>
    <row r="77" spans="1:20" x14ac:dyDescent="0.2">
      <c r="A77" s="152">
        <v>222.893</v>
      </c>
      <c r="B77" s="152">
        <v>0.442</v>
      </c>
      <c r="D77" s="152">
        <f t="shared" si="17"/>
        <v>222.893</v>
      </c>
      <c r="E77" s="152">
        <f t="shared" si="17"/>
        <v>0.442</v>
      </c>
      <c r="F77" s="152">
        <f t="shared" si="18"/>
        <v>0.58899999999999997</v>
      </c>
      <c r="G77" s="152">
        <f t="shared" si="19"/>
        <v>0.55200000000000005</v>
      </c>
      <c r="H77" s="152">
        <f t="shared" si="20"/>
        <v>0.80800000000000005</v>
      </c>
      <c r="I77" s="152">
        <f t="shared" si="21"/>
        <v>0.86899999999999999</v>
      </c>
      <c r="J77" s="152">
        <f t="shared" si="22"/>
        <v>0.84799999999999998</v>
      </c>
      <c r="K77" s="152">
        <f t="shared" si="23"/>
        <v>0.88600000000000001</v>
      </c>
      <c r="L77" s="152">
        <f t="shared" si="24"/>
        <v>0.93</v>
      </c>
      <c r="M77" s="152">
        <f t="shared" si="25"/>
        <v>0.88900000000000001</v>
      </c>
      <c r="N77" s="152">
        <f t="shared" si="26"/>
        <v>0.52766666666666662</v>
      </c>
      <c r="O77" s="152">
        <f t="shared" si="27"/>
        <v>0.84166666666666667</v>
      </c>
      <c r="P77" s="152">
        <f t="shared" si="28"/>
        <v>0.90166666666666673</v>
      </c>
      <c r="Q77" s="152">
        <f t="shared" si="29"/>
        <v>0.71466666666666667</v>
      </c>
      <c r="R77" s="152">
        <f t="shared" si="16"/>
        <v>222.893</v>
      </c>
      <c r="S77" s="152">
        <f t="shared" si="30"/>
        <v>0.127</v>
      </c>
      <c r="T77" s="153">
        <f t="shared" si="31"/>
        <v>2.0673769544444533E-3</v>
      </c>
    </row>
    <row r="78" spans="1:20" x14ac:dyDescent="0.2">
      <c r="A78" s="152">
        <v>223.26</v>
      </c>
      <c r="B78" s="152">
        <v>3.0000000000000001E-3</v>
      </c>
      <c r="D78" s="152">
        <f t="shared" si="17"/>
        <v>223.26</v>
      </c>
      <c r="E78" s="152">
        <f t="shared" si="17"/>
        <v>3.0000000000000001E-3</v>
      </c>
      <c r="F78" s="152">
        <f t="shared" si="18"/>
        <v>0.161</v>
      </c>
      <c r="G78" s="152">
        <f t="shared" si="19"/>
        <v>0.123</v>
      </c>
      <c r="H78" s="152">
        <f t="shared" si="20"/>
        <v>0.32900000000000001</v>
      </c>
      <c r="I78" s="152">
        <f t="shared" si="21"/>
        <v>0.247</v>
      </c>
      <c r="J78" s="152">
        <f t="shared" si="22"/>
        <v>0.30499999999999999</v>
      </c>
      <c r="K78" s="152">
        <f t="shared" si="23"/>
        <v>0.28699999999999998</v>
      </c>
      <c r="L78" s="152">
        <f t="shared" si="24"/>
        <v>0.47299999999999998</v>
      </c>
      <c r="M78" s="152">
        <f t="shared" si="25"/>
        <v>0.42199999999999999</v>
      </c>
      <c r="N78" s="152">
        <f t="shared" si="26"/>
        <v>9.5666666666666678E-2</v>
      </c>
      <c r="O78" s="152">
        <f t="shared" si="27"/>
        <v>0.29366666666666669</v>
      </c>
      <c r="P78" s="152">
        <f t="shared" si="28"/>
        <v>0.39399999999999996</v>
      </c>
      <c r="Q78" s="152">
        <f t="shared" si="29"/>
        <v>0.24483333333333332</v>
      </c>
      <c r="R78" s="152">
        <f t="shared" si="16"/>
        <v>223.26</v>
      </c>
      <c r="S78" s="152">
        <f t="shared" si="30"/>
        <v>4.8833333333333367E-2</v>
      </c>
      <c r="T78" s="153">
        <f t="shared" si="31"/>
        <v>7.9493628300816963E-4</v>
      </c>
    </row>
    <row r="79" spans="1:20" x14ac:dyDescent="0.2">
      <c r="A79" s="152">
        <v>223.626</v>
      </c>
      <c r="B79" s="152">
        <v>0.499</v>
      </c>
      <c r="D79" s="152">
        <f t="shared" si="17"/>
        <v>223.626</v>
      </c>
      <c r="E79" s="152">
        <f t="shared" si="17"/>
        <v>0.499</v>
      </c>
      <c r="F79" s="152">
        <f t="shared" si="18"/>
        <v>0.64600000000000002</v>
      </c>
      <c r="G79" s="152">
        <f t="shared" si="19"/>
        <v>0.70699999999999996</v>
      </c>
      <c r="H79" s="152">
        <f t="shared" si="20"/>
        <v>0.755</v>
      </c>
      <c r="I79" s="152">
        <f t="shared" si="21"/>
        <v>0.78900000000000003</v>
      </c>
      <c r="J79" s="152">
        <f t="shared" si="22"/>
        <v>0.88</v>
      </c>
      <c r="K79" s="152">
        <f t="shared" si="23"/>
        <v>0.85899999999999999</v>
      </c>
      <c r="L79" s="152">
        <f t="shared" si="24"/>
        <v>0.872</v>
      </c>
      <c r="M79" s="152">
        <f t="shared" si="25"/>
        <v>0.91</v>
      </c>
      <c r="N79" s="152">
        <f t="shared" si="26"/>
        <v>0.61733333333333329</v>
      </c>
      <c r="O79" s="152">
        <f t="shared" si="27"/>
        <v>0.80799999999999994</v>
      </c>
      <c r="P79" s="152">
        <f t="shared" si="28"/>
        <v>0.8803333333333333</v>
      </c>
      <c r="Q79" s="152">
        <f t="shared" si="29"/>
        <v>0.74883333333333324</v>
      </c>
      <c r="R79" s="152">
        <f t="shared" si="16"/>
        <v>223.626</v>
      </c>
      <c r="S79" s="152">
        <f t="shared" si="30"/>
        <v>5.9166666666666701E-2</v>
      </c>
      <c r="T79" s="153">
        <f t="shared" si="31"/>
        <v>9.6314805620443752E-4</v>
      </c>
    </row>
    <row r="80" spans="1:20" x14ac:dyDescent="0.2">
      <c r="A80" s="152">
        <v>223.99199999999999</v>
      </c>
      <c r="B80" s="152">
        <v>0.30399999999999999</v>
      </c>
      <c r="D80" s="152">
        <f t="shared" si="17"/>
        <v>223.99199999999999</v>
      </c>
      <c r="E80" s="152">
        <f t="shared" si="17"/>
        <v>0.30399999999999999</v>
      </c>
      <c r="F80" s="152">
        <f t="shared" si="18"/>
        <v>0.377</v>
      </c>
      <c r="G80" s="152">
        <f t="shared" si="19"/>
        <v>0.40400000000000003</v>
      </c>
      <c r="H80" s="152">
        <f t="shared" si="20"/>
        <v>0.52200000000000002</v>
      </c>
      <c r="I80" s="152">
        <f t="shared" si="21"/>
        <v>0.57899999999999996</v>
      </c>
      <c r="J80" s="152">
        <f t="shared" si="22"/>
        <v>0.59</v>
      </c>
      <c r="K80" s="152">
        <f t="shared" si="23"/>
        <v>0.54700000000000004</v>
      </c>
      <c r="L80" s="152">
        <f t="shared" si="24"/>
        <v>0.61499999999999999</v>
      </c>
      <c r="M80" s="152">
        <f t="shared" si="25"/>
        <v>0.59899999999999998</v>
      </c>
      <c r="N80" s="152">
        <f t="shared" si="26"/>
        <v>0.36166666666666664</v>
      </c>
      <c r="O80" s="152">
        <f t="shared" si="27"/>
        <v>0.56366666666666665</v>
      </c>
      <c r="P80" s="152">
        <f t="shared" si="28"/>
        <v>0.58699999999999997</v>
      </c>
      <c r="Q80" s="152">
        <f t="shared" si="29"/>
        <v>0.47433333333333327</v>
      </c>
      <c r="R80" s="152">
        <f t="shared" si="16"/>
        <v>223.99199999999999</v>
      </c>
      <c r="S80" s="152">
        <f t="shared" si="30"/>
        <v>8.9333333333333376E-2</v>
      </c>
      <c r="T80" s="153">
        <f t="shared" si="31"/>
        <v>1.4542179102128971E-3</v>
      </c>
    </row>
    <row r="81" spans="1:20" x14ac:dyDescent="0.2">
      <c r="A81" s="152">
        <v>224.358</v>
      </c>
      <c r="B81" s="152">
        <v>0.114</v>
      </c>
      <c r="D81" s="152">
        <f t="shared" si="17"/>
        <v>224.358</v>
      </c>
      <c r="E81" s="152">
        <f t="shared" si="17"/>
        <v>0.114</v>
      </c>
      <c r="F81" s="152">
        <f t="shared" si="18"/>
        <v>0.27500000000000002</v>
      </c>
      <c r="G81" s="152">
        <f t="shared" si="19"/>
        <v>0.219</v>
      </c>
      <c r="H81" s="152">
        <f t="shared" si="20"/>
        <v>0.39600000000000002</v>
      </c>
      <c r="I81" s="152">
        <f t="shared" si="21"/>
        <v>0.4</v>
      </c>
      <c r="J81" s="152">
        <f t="shared" si="22"/>
        <v>0.53900000000000003</v>
      </c>
      <c r="K81" s="152">
        <f t="shared" si="23"/>
        <v>0.53400000000000003</v>
      </c>
      <c r="L81" s="152">
        <f t="shared" si="24"/>
        <v>0.52400000000000002</v>
      </c>
      <c r="M81" s="152">
        <f t="shared" si="25"/>
        <v>0.45200000000000001</v>
      </c>
      <c r="N81" s="152">
        <f t="shared" si="26"/>
        <v>0.20266666666666666</v>
      </c>
      <c r="O81" s="152">
        <f t="shared" si="27"/>
        <v>0.44500000000000001</v>
      </c>
      <c r="P81" s="152">
        <f t="shared" si="28"/>
        <v>0.5033333333333333</v>
      </c>
      <c r="Q81" s="152">
        <f t="shared" si="29"/>
        <v>0.35299999999999998</v>
      </c>
      <c r="R81" s="152">
        <f t="shared" si="16"/>
        <v>224.358</v>
      </c>
      <c r="S81" s="152">
        <f t="shared" si="30"/>
        <v>9.2000000000000026E-2</v>
      </c>
      <c r="T81" s="153">
        <f t="shared" si="31"/>
        <v>1.4976274000699983E-3</v>
      </c>
    </row>
    <row r="82" spans="1:20" x14ac:dyDescent="0.2">
      <c r="A82" s="152">
        <v>224.72300000000001</v>
      </c>
      <c r="B82" s="152">
        <v>0.41899999999999998</v>
      </c>
      <c r="D82" s="152">
        <f t="shared" si="17"/>
        <v>224.72300000000001</v>
      </c>
      <c r="E82" s="152">
        <f t="shared" si="17"/>
        <v>0.41899999999999998</v>
      </c>
      <c r="F82" s="152">
        <f t="shared" si="18"/>
        <v>0.48099999999999998</v>
      </c>
      <c r="G82" s="152">
        <f t="shared" si="19"/>
        <v>0.46200000000000002</v>
      </c>
      <c r="H82" s="152">
        <f t="shared" si="20"/>
        <v>0.61599999999999999</v>
      </c>
      <c r="I82" s="152">
        <f t="shared" si="21"/>
        <v>0.63300000000000001</v>
      </c>
      <c r="J82" s="152">
        <f t="shared" si="22"/>
        <v>0.57699999999999996</v>
      </c>
      <c r="K82" s="152">
        <f t="shared" si="23"/>
        <v>0.64800000000000002</v>
      </c>
      <c r="L82" s="152">
        <f t="shared" si="24"/>
        <v>0.68500000000000005</v>
      </c>
      <c r="M82" s="152">
        <f t="shared" si="25"/>
        <v>0.65300000000000002</v>
      </c>
      <c r="N82" s="152">
        <f t="shared" si="26"/>
        <v>0.45399999999999996</v>
      </c>
      <c r="O82" s="152">
        <f t="shared" si="27"/>
        <v>0.60866666666666669</v>
      </c>
      <c r="P82" s="152">
        <f t="shared" si="28"/>
        <v>0.66200000000000003</v>
      </c>
      <c r="Q82" s="152">
        <f t="shared" si="29"/>
        <v>0.55800000000000005</v>
      </c>
      <c r="R82" s="152">
        <f t="shared" si="16"/>
        <v>224.72300000000001</v>
      </c>
      <c r="S82" s="152">
        <f t="shared" si="30"/>
        <v>5.0666666666666638E-2</v>
      </c>
      <c r="T82" s="153">
        <f t="shared" si="31"/>
        <v>8.247803072849258E-4</v>
      </c>
    </row>
    <row r="83" spans="1:20" x14ac:dyDescent="0.2">
      <c r="A83" s="152">
        <v>225.089</v>
      </c>
      <c r="B83" s="152">
        <v>-3.2000000000000001E-2</v>
      </c>
      <c r="D83" s="152">
        <f t="shared" si="17"/>
        <v>225.089</v>
      </c>
      <c r="E83" s="152">
        <f t="shared" si="17"/>
        <v>-3.2000000000000001E-2</v>
      </c>
      <c r="F83" s="152">
        <f t="shared" si="18"/>
        <v>1.4E-2</v>
      </c>
      <c r="G83" s="152">
        <f t="shared" si="19"/>
        <v>2.5000000000000001E-2</v>
      </c>
      <c r="H83" s="152">
        <f t="shared" si="20"/>
        <v>0.19700000000000001</v>
      </c>
      <c r="I83" s="152">
        <f t="shared" si="21"/>
        <v>0.216</v>
      </c>
      <c r="J83" s="152">
        <f t="shared" si="22"/>
        <v>0.27</v>
      </c>
      <c r="K83" s="152">
        <f t="shared" si="23"/>
        <v>0.219</v>
      </c>
      <c r="L83" s="152">
        <f t="shared" si="24"/>
        <v>0.25600000000000001</v>
      </c>
      <c r="M83" s="152">
        <f t="shared" si="25"/>
        <v>0.20499999999999999</v>
      </c>
      <c r="N83" s="152">
        <f t="shared" si="26"/>
        <v>2.3333333333333331E-3</v>
      </c>
      <c r="O83" s="152">
        <f t="shared" si="27"/>
        <v>0.22766666666666668</v>
      </c>
      <c r="P83" s="152">
        <f t="shared" si="28"/>
        <v>0.22666666666666666</v>
      </c>
      <c r="Q83" s="152">
        <f t="shared" si="29"/>
        <v>0.11449999999999999</v>
      </c>
      <c r="R83" s="152">
        <f t="shared" si="16"/>
        <v>225.089</v>
      </c>
      <c r="S83" s="152">
        <f t="shared" si="30"/>
        <v>0.11316666666666669</v>
      </c>
      <c r="T83" s="153">
        <f t="shared" si="31"/>
        <v>1.8421902258107404E-3</v>
      </c>
    </row>
    <row r="84" spans="1:20" x14ac:dyDescent="0.2">
      <c r="A84" s="152">
        <v>225.45500000000001</v>
      </c>
      <c r="B84" s="152">
        <v>0.29399999999999998</v>
      </c>
      <c r="D84" s="152">
        <f t="shared" si="17"/>
        <v>225.45500000000001</v>
      </c>
      <c r="E84" s="152">
        <f t="shared" si="17"/>
        <v>0.29399999999999998</v>
      </c>
      <c r="F84" s="152">
        <f t="shared" si="18"/>
        <v>0.32900000000000001</v>
      </c>
      <c r="G84" s="152">
        <f t="shared" si="19"/>
        <v>0.35299999999999998</v>
      </c>
      <c r="H84" s="152">
        <f t="shared" si="20"/>
        <v>0.46899999999999997</v>
      </c>
      <c r="I84" s="152">
        <f t="shared" si="21"/>
        <v>0.52200000000000002</v>
      </c>
      <c r="J84" s="152">
        <f t="shared" si="22"/>
        <v>0.54800000000000004</v>
      </c>
      <c r="K84" s="152">
        <f t="shared" si="23"/>
        <v>0.48499999999999999</v>
      </c>
      <c r="L84" s="152">
        <f t="shared" si="24"/>
        <v>0.56799999999999995</v>
      </c>
      <c r="M84" s="152">
        <f t="shared" si="25"/>
        <v>0.56799999999999995</v>
      </c>
      <c r="N84" s="152">
        <f t="shared" si="26"/>
        <v>0.32533333333333331</v>
      </c>
      <c r="O84" s="152">
        <f t="shared" si="27"/>
        <v>0.51300000000000001</v>
      </c>
      <c r="P84" s="152">
        <f t="shared" si="28"/>
        <v>0.54033333333333333</v>
      </c>
      <c r="Q84" s="152">
        <f t="shared" si="29"/>
        <v>0.43283333333333329</v>
      </c>
      <c r="R84" s="152">
        <f t="shared" si="16"/>
        <v>225.45500000000001</v>
      </c>
      <c r="S84" s="152">
        <f t="shared" si="30"/>
        <v>8.0166666666666719E-2</v>
      </c>
      <c r="T84" s="153">
        <f t="shared" si="31"/>
        <v>1.3049977888291112E-3</v>
      </c>
    </row>
    <row r="85" spans="1:20" x14ac:dyDescent="0.2">
      <c r="A85" s="152">
        <v>225.82</v>
      </c>
      <c r="B85" s="152">
        <v>0.112</v>
      </c>
      <c r="D85" s="152">
        <f t="shared" si="17"/>
        <v>225.82</v>
      </c>
      <c r="E85" s="152">
        <f t="shared" si="17"/>
        <v>0.112</v>
      </c>
      <c r="F85" s="152">
        <f t="shared" si="18"/>
        <v>0.20699999999999999</v>
      </c>
      <c r="G85" s="152">
        <f t="shared" si="19"/>
        <v>0.21299999999999999</v>
      </c>
      <c r="H85" s="152">
        <f t="shared" si="20"/>
        <v>0.35399999999999998</v>
      </c>
      <c r="I85" s="152">
        <f t="shared" si="21"/>
        <v>0.42799999999999999</v>
      </c>
      <c r="J85" s="152">
        <f t="shared" si="22"/>
        <v>0.375</v>
      </c>
      <c r="K85" s="152">
        <f t="shared" si="23"/>
        <v>0.35899999999999999</v>
      </c>
      <c r="L85" s="152">
        <f t="shared" si="24"/>
        <v>0.42299999999999999</v>
      </c>
      <c r="M85" s="152">
        <f t="shared" si="25"/>
        <v>0.443</v>
      </c>
      <c r="N85" s="152">
        <f t="shared" si="26"/>
        <v>0.17733333333333334</v>
      </c>
      <c r="O85" s="152">
        <f t="shared" si="27"/>
        <v>0.38566666666666666</v>
      </c>
      <c r="P85" s="152">
        <f t="shared" si="28"/>
        <v>0.40833333333333338</v>
      </c>
      <c r="Q85" s="152">
        <f t="shared" si="29"/>
        <v>0.29283333333333339</v>
      </c>
      <c r="R85" s="152">
        <f t="shared" si="16"/>
        <v>225.82</v>
      </c>
      <c r="S85" s="152">
        <f t="shared" si="30"/>
        <v>9.2833333333333268E-2</v>
      </c>
      <c r="T85" s="153">
        <f t="shared" si="31"/>
        <v>1.5111928656503409E-3</v>
      </c>
    </row>
    <row r="86" spans="1:20" x14ac:dyDescent="0.2">
      <c r="A86" s="152">
        <v>226.18600000000001</v>
      </c>
      <c r="B86" s="152">
        <v>7.3999999999999996E-2</v>
      </c>
      <c r="D86" s="152">
        <f t="shared" si="17"/>
        <v>226.18600000000001</v>
      </c>
      <c r="E86" s="152">
        <f t="shared" si="17"/>
        <v>7.3999999999999996E-2</v>
      </c>
      <c r="F86" s="152">
        <f t="shared" si="18"/>
        <v>0.17899999999999999</v>
      </c>
      <c r="G86" s="152">
        <f t="shared" si="19"/>
        <v>0.106</v>
      </c>
      <c r="H86" s="152">
        <f t="shared" si="20"/>
        <v>0.26800000000000002</v>
      </c>
      <c r="I86" s="152">
        <f t="shared" si="21"/>
        <v>0.309</v>
      </c>
      <c r="J86" s="152">
        <f t="shared" si="22"/>
        <v>0.31</v>
      </c>
      <c r="K86" s="152">
        <f t="shared" si="23"/>
        <v>0.23400000000000001</v>
      </c>
      <c r="L86" s="152">
        <f t="shared" si="24"/>
        <v>0.34499999999999997</v>
      </c>
      <c r="M86" s="152">
        <f t="shared" si="25"/>
        <v>0.371</v>
      </c>
      <c r="N86" s="152">
        <f t="shared" si="26"/>
        <v>0.11966666666666666</v>
      </c>
      <c r="O86" s="152">
        <f t="shared" si="27"/>
        <v>0.29566666666666669</v>
      </c>
      <c r="P86" s="152">
        <f t="shared" si="28"/>
        <v>0.31666666666666665</v>
      </c>
      <c r="Q86" s="152">
        <f t="shared" si="29"/>
        <v>0.21816666666666665</v>
      </c>
      <c r="R86" s="152">
        <f t="shared" si="16"/>
        <v>226.18600000000001</v>
      </c>
      <c r="S86" s="152">
        <f t="shared" si="30"/>
        <v>7.7500000000000041E-2</v>
      </c>
      <c r="T86" s="153">
        <f t="shared" si="31"/>
        <v>1.2615882989720096E-3</v>
      </c>
    </row>
    <row r="87" spans="1:20" x14ac:dyDescent="0.2">
      <c r="A87" s="152">
        <v>226.55099999999999</v>
      </c>
      <c r="B87" s="152">
        <v>-4.1000000000000002E-2</v>
      </c>
      <c r="D87" s="152">
        <f t="shared" si="17"/>
        <v>226.55099999999999</v>
      </c>
      <c r="E87" s="152">
        <f t="shared" si="17"/>
        <v>-4.1000000000000002E-2</v>
      </c>
      <c r="F87" s="152">
        <f t="shared" si="18"/>
        <v>1.4E-2</v>
      </c>
      <c r="G87" s="152">
        <f t="shared" si="19"/>
        <v>0.04</v>
      </c>
      <c r="H87" s="152">
        <f t="shared" si="20"/>
        <v>0.13100000000000001</v>
      </c>
      <c r="I87" s="152">
        <f t="shared" si="21"/>
        <v>0.13600000000000001</v>
      </c>
      <c r="J87" s="152">
        <f t="shared" si="22"/>
        <v>0.16</v>
      </c>
      <c r="K87" s="152">
        <f t="shared" si="23"/>
        <v>0.14299999999999999</v>
      </c>
      <c r="L87" s="152">
        <f t="shared" si="24"/>
        <v>0.23899999999999999</v>
      </c>
      <c r="M87" s="152">
        <f t="shared" si="25"/>
        <v>0.17599999999999999</v>
      </c>
      <c r="N87" s="152">
        <f t="shared" si="26"/>
        <v>4.3333333333333323E-3</v>
      </c>
      <c r="O87" s="152">
        <f t="shared" si="27"/>
        <v>0.14233333333333334</v>
      </c>
      <c r="P87" s="152">
        <f t="shared" si="28"/>
        <v>0.18600000000000003</v>
      </c>
      <c r="Q87" s="152">
        <f t="shared" si="29"/>
        <v>9.5166666666666677E-2</v>
      </c>
      <c r="R87" s="152">
        <f t="shared" si="16"/>
        <v>226.55099999999999</v>
      </c>
      <c r="S87" s="152">
        <f t="shared" si="30"/>
        <v>4.7166666666666662E-2</v>
      </c>
      <c r="T87" s="153">
        <f t="shared" si="31"/>
        <v>7.6780535184748061E-4</v>
      </c>
    </row>
    <row r="88" spans="1:20" x14ac:dyDescent="0.2">
      <c r="A88" s="152">
        <v>226.917</v>
      </c>
      <c r="B88" s="152">
        <v>7.3999999999999996E-2</v>
      </c>
      <c r="D88" s="152">
        <f t="shared" si="17"/>
        <v>226.917</v>
      </c>
      <c r="E88" s="152">
        <f t="shared" si="17"/>
        <v>7.3999999999999996E-2</v>
      </c>
      <c r="F88" s="152">
        <f t="shared" si="18"/>
        <v>0.13400000000000001</v>
      </c>
      <c r="G88" s="152">
        <f t="shared" si="19"/>
        <v>0.17899999999999999</v>
      </c>
      <c r="H88" s="152">
        <f t="shared" si="20"/>
        <v>0.248</v>
      </c>
      <c r="I88" s="152">
        <f t="shared" si="21"/>
        <v>0.28899999999999998</v>
      </c>
      <c r="J88" s="152">
        <f t="shared" si="22"/>
        <v>0.33900000000000002</v>
      </c>
      <c r="K88" s="152">
        <f t="shared" si="23"/>
        <v>0.32700000000000001</v>
      </c>
      <c r="L88" s="152">
        <f t="shared" si="24"/>
        <v>0.33800000000000002</v>
      </c>
      <c r="M88" s="152">
        <f t="shared" si="25"/>
        <v>0.41299999999999998</v>
      </c>
      <c r="N88" s="152">
        <f t="shared" si="26"/>
        <v>0.129</v>
      </c>
      <c r="O88" s="152">
        <f t="shared" si="27"/>
        <v>0.29199999999999998</v>
      </c>
      <c r="P88" s="152">
        <f t="shared" si="28"/>
        <v>0.35933333333333334</v>
      </c>
      <c r="Q88" s="152">
        <f t="shared" si="29"/>
        <v>0.24416666666666667</v>
      </c>
      <c r="R88" s="152">
        <f t="shared" si="16"/>
        <v>226.917</v>
      </c>
      <c r="S88" s="152">
        <f t="shared" si="30"/>
        <v>4.7833333333333311E-2</v>
      </c>
      <c r="T88" s="153">
        <f t="shared" si="31"/>
        <v>7.7865772431175574E-4</v>
      </c>
    </row>
    <row r="89" spans="1:20" x14ac:dyDescent="0.2">
      <c r="A89" s="152">
        <v>227.28200000000001</v>
      </c>
      <c r="B89" s="152">
        <v>0.14699999999999999</v>
      </c>
      <c r="D89" s="152">
        <f t="shared" si="17"/>
        <v>227.28200000000001</v>
      </c>
      <c r="E89" s="152">
        <f t="shared" si="17"/>
        <v>0.14699999999999999</v>
      </c>
      <c r="F89" s="152">
        <f t="shared" si="18"/>
        <v>0.14499999999999999</v>
      </c>
      <c r="G89" s="152">
        <f t="shared" si="19"/>
        <v>0.246</v>
      </c>
      <c r="H89" s="152">
        <f t="shared" si="20"/>
        <v>0.35199999999999998</v>
      </c>
      <c r="I89" s="152">
        <f t="shared" si="21"/>
        <v>0.33400000000000002</v>
      </c>
      <c r="J89" s="152">
        <f t="shared" si="22"/>
        <v>0.33</v>
      </c>
      <c r="K89" s="152">
        <f t="shared" si="23"/>
        <v>0.34300000000000003</v>
      </c>
      <c r="L89" s="152">
        <f t="shared" si="24"/>
        <v>0.30099999999999999</v>
      </c>
      <c r="M89" s="152">
        <f t="shared" si="25"/>
        <v>0.39200000000000002</v>
      </c>
      <c r="N89" s="152">
        <f t="shared" si="26"/>
        <v>0.17933333333333334</v>
      </c>
      <c r="O89" s="152">
        <f t="shared" si="27"/>
        <v>0.33866666666666667</v>
      </c>
      <c r="P89" s="152">
        <f t="shared" si="28"/>
        <v>0.34533333333333333</v>
      </c>
      <c r="Q89" s="152">
        <f t="shared" si="29"/>
        <v>0.26233333333333331</v>
      </c>
      <c r="R89" s="152">
        <f t="shared" si="16"/>
        <v>227.28200000000001</v>
      </c>
      <c r="S89" s="152">
        <f t="shared" si="30"/>
        <v>7.6333333333333364E-2</v>
      </c>
      <c r="T89" s="153">
        <f t="shared" si="31"/>
        <v>1.2425966471595277E-3</v>
      </c>
    </row>
    <row r="90" spans="1:20" x14ac:dyDescent="0.2">
      <c r="A90" s="152">
        <v>227.64699999999999</v>
      </c>
      <c r="B90" s="152">
        <v>0.32</v>
      </c>
      <c r="D90" s="152">
        <f t="shared" si="17"/>
        <v>227.64699999999999</v>
      </c>
      <c r="E90" s="152">
        <f t="shared" si="17"/>
        <v>0.32</v>
      </c>
      <c r="F90" s="152">
        <f t="shared" si="18"/>
        <v>0.32600000000000001</v>
      </c>
      <c r="G90" s="152">
        <f t="shared" si="19"/>
        <v>0.33200000000000002</v>
      </c>
      <c r="H90" s="152">
        <f t="shared" si="20"/>
        <v>0.46899999999999997</v>
      </c>
      <c r="I90" s="152">
        <f t="shared" si="21"/>
        <v>0.47</v>
      </c>
      <c r="J90" s="152">
        <f t="shared" si="22"/>
        <v>0.48699999999999999</v>
      </c>
      <c r="K90" s="152">
        <f t="shared" si="23"/>
        <v>0.48299999999999998</v>
      </c>
      <c r="L90" s="152">
        <f t="shared" si="24"/>
        <v>0.55700000000000005</v>
      </c>
      <c r="M90" s="152">
        <f t="shared" si="25"/>
        <v>0.52500000000000002</v>
      </c>
      <c r="N90" s="152">
        <f t="shared" si="26"/>
        <v>0.32600000000000001</v>
      </c>
      <c r="O90" s="152">
        <f t="shared" si="27"/>
        <v>0.47533333333333333</v>
      </c>
      <c r="P90" s="152">
        <f t="shared" si="28"/>
        <v>0.52166666666666661</v>
      </c>
      <c r="Q90" s="152">
        <f t="shared" si="29"/>
        <v>0.42383333333333328</v>
      </c>
      <c r="R90" s="152">
        <f t="shared" si="16"/>
        <v>227.64699999999999</v>
      </c>
      <c r="S90" s="152">
        <f t="shared" si="30"/>
        <v>5.1500000000000046E-2</v>
      </c>
      <c r="T90" s="153">
        <f t="shared" si="31"/>
        <v>8.3834577286527124E-4</v>
      </c>
    </row>
    <row r="91" spans="1:20" x14ac:dyDescent="0.2">
      <c r="A91" s="152">
        <v>228.012</v>
      </c>
      <c r="B91" s="152">
        <v>0.20399999999999999</v>
      </c>
      <c r="D91" s="152">
        <f t="shared" si="17"/>
        <v>228.012</v>
      </c>
      <c r="E91" s="152">
        <f t="shared" si="17"/>
        <v>0.20399999999999999</v>
      </c>
      <c r="F91" s="152">
        <f t="shared" si="18"/>
        <v>0.22900000000000001</v>
      </c>
      <c r="G91" s="152">
        <f t="shared" si="19"/>
        <v>0.249</v>
      </c>
      <c r="H91" s="152">
        <f t="shared" si="20"/>
        <v>0.35599999999999998</v>
      </c>
      <c r="I91" s="152">
        <f t="shared" si="21"/>
        <v>0.33900000000000002</v>
      </c>
      <c r="J91" s="152">
        <f t="shared" si="22"/>
        <v>0.36599999999999999</v>
      </c>
      <c r="K91" s="152">
        <f t="shared" si="23"/>
        <v>0.38500000000000001</v>
      </c>
      <c r="L91" s="152">
        <f t="shared" si="24"/>
        <v>0.42499999999999999</v>
      </c>
      <c r="M91" s="152">
        <f t="shared" si="25"/>
        <v>0.39100000000000001</v>
      </c>
      <c r="N91" s="152">
        <f t="shared" si="26"/>
        <v>0.2273333333333333</v>
      </c>
      <c r="O91" s="152">
        <f t="shared" si="27"/>
        <v>0.35366666666666663</v>
      </c>
      <c r="P91" s="152">
        <f t="shared" si="28"/>
        <v>0.40033333333333337</v>
      </c>
      <c r="Q91" s="152">
        <f t="shared" si="29"/>
        <v>0.31383333333333335</v>
      </c>
      <c r="R91" s="152">
        <f t="shared" si="16"/>
        <v>228.012</v>
      </c>
      <c r="S91" s="152">
        <f t="shared" si="30"/>
        <v>3.9833333333333276E-2</v>
      </c>
      <c r="T91" s="153">
        <f t="shared" si="31"/>
        <v>6.4842925474045102E-4</v>
      </c>
    </row>
    <row r="92" spans="1:20" x14ac:dyDescent="0.2">
      <c r="A92" s="152">
        <v>228.37700000000001</v>
      </c>
      <c r="B92" s="152">
        <v>0.124</v>
      </c>
      <c r="D92" s="152">
        <f t="shared" si="17"/>
        <v>228.37700000000001</v>
      </c>
      <c r="E92" s="152">
        <f t="shared" si="17"/>
        <v>0.124</v>
      </c>
      <c r="F92" s="152">
        <f t="shared" si="18"/>
        <v>0.17499999999999999</v>
      </c>
      <c r="G92" s="152">
        <f t="shared" si="19"/>
        <v>0.185</v>
      </c>
      <c r="H92" s="152">
        <f t="shared" si="20"/>
        <v>0.29299999999999998</v>
      </c>
      <c r="I92" s="152">
        <f t="shared" si="21"/>
        <v>0.27300000000000002</v>
      </c>
      <c r="J92" s="152">
        <f t="shared" si="22"/>
        <v>0.3</v>
      </c>
      <c r="K92" s="152">
        <f t="shared" si="23"/>
        <v>0.29599999999999999</v>
      </c>
      <c r="L92" s="152">
        <f t="shared" si="24"/>
        <v>0.314</v>
      </c>
      <c r="M92" s="152">
        <f t="shared" si="25"/>
        <v>0.35799999999999998</v>
      </c>
      <c r="N92" s="152">
        <f t="shared" si="26"/>
        <v>0.16133333333333333</v>
      </c>
      <c r="O92" s="152">
        <f t="shared" si="27"/>
        <v>0.28866666666666668</v>
      </c>
      <c r="P92" s="152">
        <f t="shared" si="28"/>
        <v>0.32266666666666666</v>
      </c>
      <c r="Q92" s="152">
        <f t="shared" si="29"/>
        <v>0.24199999999999999</v>
      </c>
      <c r="R92" s="152">
        <f t="shared" si="16"/>
        <v>228.37700000000001</v>
      </c>
      <c r="S92" s="152">
        <f t="shared" si="30"/>
        <v>4.666666666666669E-2</v>
      </c>
      <c r="T92" s="153">
        <f t="shared" si="31"/>
        <v>7.5966607249927458E-4</v>
      </c>
    </row>
    <row r="93" spans="1:20" x14ac:dyDescent="0.2">
      <c r="A93" s="152">
        <v>228.74199999999999</v>
      </c>
      <c r="B93" s="152">
        <v>0.16300000000000001</v>
      </c>
      <c r="D93" s="152">
        <f t="shared" si="17"/>
        <v>228.74199999999999</v>
      </c>
      <c r="E93" s="152">
        <f t="shared" si="17"/>
        <v>0.16300000000000001</v>
      </c>
      <c r="F93" s="152">
        <f t="shared" si="18"/>
        <v>0.20499999999999999</v>
      </c>
      <c r="G93" s="152">
        <f t="shared" si="19"/>
        <v>0.23400000000000001</v>
      </c>
      <c r="H93" s="152">
        <f t="shared" si="20"/>
        <v>0.318</v>
      </c>
      <c r="I93" s="152">
        <f t="shared" si="21"/>
        <v>0.30599999999999999</v>
      </c>
      <c r="J93" s="152">
        <f t="shared" si="22"/>
        <v>0.33800000000000002</v>
      </c>
      <c r="K93" s="152">
        <f t="shared" si="23"/>
        <v>0.36399999999999999</v>
      </c>
      <c r="L93" s="152">
        <f t="shared" si="24"/>
        <v>0.34799999999999998</v>
      </c>
      <c r="M93" s="152">
        <f t="shared" si="25"/>
        <v>0.31900000000000001</v>
      </c>
      <c r="N93" s="152">
        <f t="shared" si="26"/>
        <v>0.20066666666666666</v>
      </c>
      <c r="O93" s="152">
        <f t="shared" si="27"/>
        <v>0.32066666666666666</v>
      </c>
      <c r="P93" s="152">
        <f t="shared" si="28"/>
        <v>0.34366666666666662</v>
      </c>
      <c r="Q93" s="152">
        <f t="shared" si="29"/>
        <v>0.27216666666666667</v>
      </c>
      <c r="R93" s="152">
        <f t="shared" si="16"/>
        <v>228.74199999999999</v>
      </c>
      <c r="S93" s="152">
        <f t="shared" si="30"/>
        <v>4.8499999999999988E-2</v>
      </c>
      <c r="T93" s="153">
        <f t="shared" si="31"/>
        <v>7.8951009677603119E-4</v>
      </c>
    </row>
    <row r="94" spans="1:20" x14ac:dyDescent="0.2">
      <c r="A94" s="152">
        <v>229.107</v>
      </c>
      <c r="B94" s="152">
        <v>4.3999999999999997E-2</v>
      </c>
      <c r="D94" s="152">
        <f t="shared" si="17"/>
        <v>229.107</v>
      </c>
      <c r="E94" s="152">
        <f t="shared" si="17"/>
        <v>4.3999999999999997E-2</v>
      </c>
      <c r="F94" s="152">
        <f t="shared" si="18"/>
        <v>0.14499999999999999</v>
      </c>
      <c r="G94" s="152">
        <f t="shared" si="19"/>
        <v>9.4E-2</v>
      </c>
      <c r="H94" s="152">
        <f t="shared" si="20"/>
        <v>0.21099999999999999</v>
      </c>
      <c r="I94" s="152">
        <f t="shared" si="21"/>
        <v>0.24</v>
      </c>
      <c r="J94" s="152">
        <f t="shared" si="22"/>
        <v>0.20300000000000001</v>
      </c>
      <c r="K94" s="152">
        <f t="shared" si="23"/>
        <v>0.20300000000000001</v>
      </c>
      <c r="L94" s="152">
        <f t="shared" si="24"/>
        <v>0.248</v>
      </c>
      <c r="M94" s="152">
        <f t="shared" si="25"/>
        <v>0.22</v>
      </c>
      <c r="N94" s="152">
        <f t="shared" si="26"/>
        <v>9.4333333333333338E-2</v>
      </c>
      <c r="O94" s="152">
        <f t="shared" si="27"/>
        <v>0.21799999999999997</v>
      </c>
      <c r="P94" s="152">
        <f t="shared" si="28"/>
        <v>0.22366666666666668</v>
      </c>
      <c r="Q94" s="152">
        <f t="shared" si="29"/>
        <v>0.159</v>
      </c>
      <c r="R94" s="152">
        <f t="shared" si="16"/>
        <v>229.107</v>
      </c>
      <c r="S94" s="152">
        <f t="shared" si="30"/>
        <v>5.8999999999999969E-2</v>
      </c>
      <c r="T94" s="153">
        <f t="shared" si="31"/>
        <v>9.6043496308836766E-4</v>
      </c>
    </row>
    <row r="95" spans="1:20" x14ac:dyDescent="0.2">
      <c r="A95" s="152">
        <v>229.471</v>
      </c>
      <c r="B95" s="152">
        <v>0.189</v>
      </c>
      <c r="D95" s="152">
        <f t="shared" si="17"/>
        <v>229.471</v>
      </c>
      <c r="E95" s="152">
        <f t="shared" si="17"/>
        <v>0.189</v>
      </c>
      <c r="F95" s="152">
        <f t="shared" si="18"/>
        <v>0.24299999999999999</v>
      </c>
      <c r="G95" s="152">
        <f t="shared" si="19"/>
        <v>0.22800000000000001</v>
      </c>
      <c r="H95" s="152">
        <f t="shared" si="20"/>
        <v>0.28699999999999998</v>
      </c>
      <c r="I95" s="152">
        <f t="shared" si="21"/>
        <v>0.30399999999999999</v>
      </c>
      <c r="J95" s="152">
        <f t="shared" si="22"/>
        <v>0.32200000000000001</v>
      </c>
      <c r="K95" s="152">
        <f t="shared" si="23"/>
        <v>0.28000000000000003</v>
      </c>
      <c r="L95" s="152">
        <f t="shared" si="24"/>
        <v>0.309</v>
      </c>
      <c r="M95" s="152">
        <f t="shared" si="25"/>
        <v>0.311</v>
      </c>
      <c r="N95" s="152">
        <f t="shared" si="26"/>
        <v>0.22</v>
      </c>
      <c r="O95" s="152">
        <f t="shared" si="27"/>
        <v>0.30433333333333334</v>
      </c>
      <c r="P95" s="152">
        <f t="shared" si="28"/>
        <v>0.3</v>
      </c>
      <c r="Q95" s="152">
        <f t="shared" si="29"/>
        <v>0.26</v>
      </c>
      <c r="R95" s="152">
        <f t="shared" si="16"/>
        <v>229.471</v>
      </c>
      <c r="S95" s="152">
        <f t="shared" si="30"/>
        <v>4.4333333333333336E-2</v>
      </c>
      <c r="T95" s="153">
        <f t="shared" si="31"/>
        <v>7.2168276887431054E-4</v>
      </c>
    </row>
    <row r="96" spans="1:20" x14ac:dyDescent="0.2">
      <c r="A96" s="152">
        <v>229.83600000000001</v>
      </c>
      <c r="B96" s="152">
        <v>6.6000000000000003E-2</v>
      </c>
      <c r="D96" s="152">
        <f t="shared" si="17"/>
        <v>229.83600000000001</v>
      </c>
      <c r="E96" s="152">
        <f t="shared" si="17"/>
        <v>6.6000000000000003E-2</v>
      </c>
      <c r="F96" s="152">
        <f t="shared" si="18"/>
        <v>0.11</v>
      </c>
      <c r="G96" s="152">
        <f t="shared" si="19"/>
        <v>0.107</v>
      </c>
      <c r="H96" s="152">
        <f t="shared" si="20"/>
        <v>0.19800000000000001</v>
      </c>
      <c r="I96" s="152">
        <f t="shared" si="21"/>
        <v>0.217</v>
      </c>
      <c r="J96" s="152">
        <f t="shared" si="22"/>
        <v>0.23499999999999999</v>
      </c>
      <c r="K96" s="152">
        <f t="shared" si="23"/>
        <v>0.17399999999999999</v>
      </c>
      <c r="L96" s="152">
        <f t="shared" si="24"/>
        <v>0.217</v>
      </c>
      <c r="M96" s="152">
        <f t="shared" si="25"/>
        <v>0.215</v>
      </c>
      <c r="N96" s="152">
        <f t="shared" si="26"/>
        <v>9.4333333333333325E-2</v>
      </c>
      <c r="O96" s="152">
        <f t="shared" si="27"/>
        <v>0.21666666666666667</v>
      </c>
      <c r="P96" s="152">
        <f t="shared" si="28"/>
        <v>0.20199999999999999</v>
      </c>
      <c r="Q96" s="152">
        <f t="shared" si="29"/>
        <v>0.14816666666666667</v>
      </c>
      <c r="R96" s="152">
        <f t="shared" si="16"/>
        <v>229.83600000000001</v>
      </c>
      <c r="S96" s="152">
        <f t="shared" si="30"/>
        <v>6.8500000000000005E-2</v>
      </c>
      <c r="T96" s="153">
        <f t="shared" si="31"/>
        <v>1.1150812707042919E-3</v>
      </c>
    </row>
    <row r="97" spans="1:20" x14ac:dyDescent="0.2">
      <c r="A97" s="152">
        <v>230.20099999999999</v>
      </c>
      <c r="B97" s="152">
        <v>0.188</v>
      </c>
      <c r="D97" s="152">
        <f t="shared" si="17"/>
        <v>230.20099999999999</v>
      </c>
      <c r="E97" s="152">
        <f t="shared" si="17"/>
        <v>0.188</v>
      </c>
      <c r="F97" s="152">
        <f t="shared" si="18"/>
        <v>0.193</v>
      </c>
      <c r="G97" s="152">
        <f t="shared" si="19"/>
        <v>0.222</v>
      </c>
      <c r="H97" s="152">
        <f t="shared" si="20"/>
        <v>0.26600000000000001</v>
      </c>
      <c r="I97" s="152">
        <f t="shared" si="21"/>
        <v>0.29099999999999998</v>
      </c>
      <c r="J97" s="152">
        <f t="shared" si="22"/>
        <v>0.28599999999999998</v>
      </c>
      <c r="K97" s="152">
        <f t="shared" si="23"/>
        <v>0.30399999999999999</v>
      </c>
      <c r="L97" s="152">
        <f t="shared" si="24"/>
        <v>0.29199999999999998</v>
      </c>
      <c r="M97" s="152">
        <f t="shared" si="25"/>
        <v>0.34</v>
      </c>
      <c r="N97" s="152">
        <f t="shared" si="26"/>
        <v>0.20099999999999998</v>
      </c>
      <c r="O97" s="152">
        <f t="shared" si="27"/>
        <v>0.28099999999999997</v>
      </c>
      <c r="P97" s="152">
        <f t="shared" si="28"/>
        <v>0.312</v>
      </c>
      <c r="Q97" s="152">
        <f t="shared" si="29"/>
        <v>0.25650000000000001</v>
      </c>
      <c r="R97" s="152">
        <f t="shared" si="16"/>
        <v>230.20099999999999</v>
      </c>
      <c r="S97" s="152">
        <f t="shared" si="30"/>
        <v>2.4499999999999966E-2</v>
      </c>
      <c r="T97" s="153">
        <f t="shared" si="31"/>
        <v>3.9882468806211839E-4</v>
      </c>
    </row>
    <row r="98" spans="1:20" x14ac:dyDescent="0.2">
      <c r="A98" s="152">
        <v>230.565</v>
      </c>
      <c r="B98" s="152">
        <v>0.14899999999999999</v>
      </c>
      <c r="D98" s="152">
        <f t="shared" si="17"/>
        <v>230.565</v>
      </c>
      <c r="E98" s="152">
        <f t="shared" si="17"/>
        <v>0.14899999999999999</v>
      </c>
      <c r="F98" s="152">
        <f t="shared" si="18"/>
        <v>0.2</v>
      </c>
      <c r="G98" s="152">
        <f t="shared" si="19"/>
        <v>0.19900000000000001</v>
      </c>
      <c r="H98" s="152">
        <f t="shared" si="20"/>
        <v>0.30499999999999999</v>
      </c>
      <c r="I98" s="152">
        <f t="shared" si="21"/>
        <v>0.32500000000000001</v>
      </c>
      <c r="J98" s="152">
        <f t="shared" si="22"/>
        <v>0.27800000000000002</v>
      </c>
      <c r="K98" s="152">
        <f t="shared" si="23"/>
        <v>0.30199999999999999</v>
      </c>
      <c r="L98" s="152">
        <f t="shared" si="24"/>
        <v>0.29099999999999998</v>
      </c>
      <c r="M98" s="152">
        <f t="shared" si="25"/>
        <v>0.31900000000000001</v>
      </c>
      <c r="N98" s="152">
        <f t="shared" si="26"/>
        <v>0.18266666666666667</v>
      </c>
      <c r="O98" s="152">
        <f t="shared" si="27"/>
        <v>0.30266666666666669</v>
      </c>
      <c r="P98" s="152">
        <f t="shared" si="28"/>
        <v>0.30399999999999999</v>
      </c>
      <c r="Q98" s="152">
        <f t="shared" si="29"/>
        <v>0.24333333333333335</v>
      </c>
      <c r="R98" s="152">
        <f t="shared" si="16"/>
        <v>230.565</v>
      </c>
      <c r="S98" s="152">
        <f t="shared" si="30"/>
        <v>5.9333333333333349E-2</v>
      </c>
      <c r="T98" s="153">
        <f t="shared" si="31"/>
        <v>9.6586114932050609E-4</v>
      </c>
    </row>
    <row r="99" spans="1:20" x14ac:dyDescent="0.2">
      <c r="A99" s="152">
        <v>230.929</v>
      </c>
      <c r="B99" s="152">
        <v>0.11</v>
      </c>
      <c r="D99" s="152">
        <f t="shared" si="17"/>
        <v>230.929</v>
      </c>
      <c r="E99" s="152">
        <f t="shared" si="17"/>
        <v>0.11</v>
      </c>
      <c r="F99" s="152">
        <f t="shared" si="18"/>
        <v>0.113</v>
      </c>
      <c r="G99" s="152">
        <f t="shared" si="19"/>
        <v>0.16500000000000001</v>
      </c>
      <c r="H99" s="152">
        <f t="shared" si="20"/>
        <v>0.22500000000000001</v>
      </c>
      <c r="I99" s="152">
        <f t="shared" si="21"/>
        <v>0.23100000000000001</v>
      </c>
      <c r="J99" s="152">
        <f t="shared" si="22"/>
        <v>0.21199999999999999</v>
      </c>
      <c r="K99" s="152">
        <f t="shared" si="23"/>
        <v>0.24399999999999999</v>
      </c>
      <c r="L99" s="152">
        <f t="shared" si="24"/>
        <v>0.25700000000000001</v>
      </c>
      <c r="M99" s="152">
        <f t="shared" si="25"/>
        <v>0.21099999999999999</v>
      </c>
      <c r="N99" s="152">
        <f t="shared" si="26"/>
        <v>0.12933333333333333</v>
      </c>
      <c r="O99" s="152">
        <f t="shared" si="27"/>
        <v>0.22266666666666668</v>
      </c>
      <c r="P99" s="152">
        <f t="shared" si="28"/>
        <v>0.23733333333333331</v>
      </c>
      <c r="Q99" s="152">
        <f t="shared" si="29"/>
        <v>0.18333333333333332</v>
      </c>
      <c r="R99" s="152">
        <f t="shared" si="16"/>
        <v>230.929</v>
      </c>
      <c r="S99" s="152">
        <f t="shared" si="30"/>
        <v>3.9333333333333359E-2</v>
      </c>
      <c r="T99" s="153">
        <f t="shared" si="31"/>
        <v>6.4028997539224586E-4</v>
      </c>
    </row>
    <row r="100" spans="1:20" x14ac:dyDescent="0.2">
      <c r="A100" s="152">
        <v>231.29400000000001</v>
      </c>
      <c r="B100" s="152">
        <v>0.04</v>
      </c>
      <c r="D100" s="152">
        <f t="shared" si="17"/>
        <v>231.29400000000001</v>
      </c>
      <c r="E100" s="152">
        <f t="shared" si="17"/>
        <v>0.04</v>
      </c>
      <c r="F100" s="152">
        <f t="shared" si="18"/>
        <v>4.3999999999999997E-2</v>
      </c>
      <c r="G100" s="152">
        <f t="shared" si="19"/>
        <v>6.6000000000000003E-2</v>
      </c>
      <c r="H100" s="152">
        <f t="shared" si="20"/>
        <v>0.159</v>
      </c>
      <c r="I100" s="152">
        <f t="shared" si="21"/>
        <v>0.17299999999999999</v>
      </c>
      <c r="J100" s="152">
        <f t="shared" si="22"/>
        <v>0.14399999999999999</v>
      </c>
      <c r="K100" s="152">
        <f t="shared" si="23"/>
        <v>0.13900000000000001</v>
      </c>
      <c r="L100" s="152">
        <f t="shared" si="24"/>
        <v>0.18099999999999999</v>
      </c>
      <c r="M100" s="152">
        <f t="shared" si="25"/>
        <v>0.186</v>
      </c>
      <c r="N100" s="152">
        <f t="shared" si="26"/>
        <v>4.9999999999999996E-2</v>
      </c>
      <c r="O100" s="152">
        <f t="shared" si="27"/>
        <v>0.15866666666666665</v>
      </c>
      <c r="P100" s="152">
        <f t="shared" si="28"/>
        <v>0.16866666666666666</v>
      </c>
      <c r="Q100" s="152">
        <f t="shared" si="29"/>
        <v>0.10933333333333332</v>
      </c>
      <c r="R100" s="152">
        <f t="shared" si="16"/>
        <v>231.29400000000001</v>
      </c>
      <c r="S100" s="152">
        <f t="shared" si="30"/>
        <v>4.9333333333333326E-2</v>
      </c>
      <c r="T100" s="153">
        <f t="shared" si="31"/>
        <v>8.0307556235637554E-4</v>
      </c>
    </row>
    <row r="101" spans="1:20" x14ac:dyDescent="0.2">
      <c r="A101" s="152">
        <v>231.65799999999999</v>
      </c>
      <c r="B101" s="152">
        <v>4.2000000000000003E-2</v>
      </c>
      <c r="D101" s="152">
        <f t="shared" si="17"/>
        <v>231.65799999999999</v>
      </c>
      <c r="E101" s="152">
        <f t="shared" si="17"/>
        <v>4.2000000000000003E-2</v>
      </c>
      <c r="F101" s="152">
        <f t="shared" si="18"/>
        <v>9.4E-2</v>
      </c>
      <c r="G101" s="152">
        <f t="shared" si="19"/>
        <v>0.10299999999999999</v>
      </c>
      <c r="H101" s="152">
        <f t="shared" si="20"/>
        <v>0.128</v>
      </c>
      <c r="I101" s="152">
        <f t="shared" si="21"/>
        <v>0.16300000000000001</v>
      </c>
      <c r="J101" s="152">
        <f t="shared" si="22"/>
        <v>0.20100000000000001</v>
      </c>
      <c r="K101" s="152">
        <f t="shared" si="23"/>
        <v>0.154</v>
      </c>
      <c r="L101" s="152">
        <f t="shared" si="24"/>
        <v>0.18099999999999999</v>
      </c>
      <c r="M101" s="152">
        <f t="shared" si="25"/>
        <v>0.19600000000000001</v>
      </c>
      <c r="N101" s="152">
        <f t="shared" si="26"/>
        <v>7.9666666666666663E-2</v>
      </c>
      <c r="O101" s="152">
        <f t="shared" si="27"/>
        <v>0.16400000000000001</v>
      </c>
      <c r="P101" s="152">
        <f t="shared" si="28"/>
        <v>0.17699999999999996</v>
      </c>
      <c r="Q101" s="152">
        <f t="shared" si="29"/>
        <v>0.1283333333333333</v>
      </c>
      <c r="R101" s="152">
        <f t="shared" si="16"/>
        <v>231.65799999999999</v>
      </c>
      <c r="S101" s="152">
        <f t="shared" si="30"/>
        <v>3.5666666666666708E-2</v>
      </c>
      <c r="T101" s="153">
        <f t="shared" si="31"/>
        <v>5.8060192683873166E-4</v>
      </c>
    </row>
    <row r="102" spans="1:20" x14ac:dyDescent="0.2">
      <c r="A102" s="152">
        <v>232.02199999999999</v>
      </c>
      <c r="B102" s="152">
        <v>7.0000000000000007E-2</v>
      </c>
      <c r="D102" s="152">
        <f t="shared" si="17"/>
        <v>232.02199999999999</v>
      </c>
      <c r="E102" s="152">
        <f t="shared" si="17"/>
        <v>7.0000000000000007E-2</v>
      </c>
      <c r="F102" s="152">
        <f t="shared" si="18"/>
        <v>9.9000000000000005E-2</v>
      </c>
      <c r="G102" s="152">
        <f t="shared" si="19"/>
        <v>7.9000000000000001E-2</v>
      </c>
      <c r="H102" s="152">
        <f t="shared" si="20"/>
        <v>0.16800000000000001</v>
      </c>
      <c r="I102" s="152">
        <f t="shared" si="21"/>
        <v>0.16900000000000001</v>
      </c>
      <c r="J102" s="152">
        <f t="shared" si="22"/>
        <v>0.161</v>
      </c>
      <c r="K102" s="152">
        <f t="shared" si="23"/>
        <v>0.16800000000000001</v>
      </c>
      <c r="L102" s="152">
        <f t="shared" si="24"/>
        <v>0.188</v>
      </c>
      <c r="M102" s="152">
        <f t="shared" si="25"/>
        <v>0.17499999999999999</v>
      </c>
      <c r="N102" s="152">
        <f t="shared" si="26"/>
        <v>8.2666666666666666E-2</v>
      </c>
      <c r="O102" s="152">
        <f t="shared" si="27"/>
        <v>0.16600000000000001</v>
      </c>
      <c r="P102" s="152">
        <f t="shared" si="28"/>
        <v>0.17699999999999996</v>
      </c>
      <c r="Q102" s="152">
        <f t="shared" si="29"/>
        <v>0.1298333333333333</v>
      </c>
      <c r="R102" s="152">
        <f t="shared" si="16"/>
        <v>232.02199999999999</v>
      </c>
      <c r="S102" s="152">
        <f t="shared" si="30"/>
        <v>3.6166666666666708E-2</v>
      </c>
      <c r="T102" s="153">
        <f t="shared" si="31"/>
        <v>5.8874120618693823E-4</v>
      </c>
    </row>
    <row r="103" spans="1:20" x14ac:dyDescent="0.2">
      <c r="A103" s="152">
        <v>232.386</v>
      </c>
      <c r="B103" s="152">
        <v>2.4E-2</v>
      </c>
      <c r="D103" s="152">
        <f t="shared" si="17"/>
        <v>232.386</v>
      </c>
      <c r="E103" s="152">
        <f t="shared" si="17"/>
        <v>2.4E-2</v>
      </c>
      <c r="F103" s="152">
        <f t="shared" si="18"/>
        <v>5.1999999999999998E-2</v>
      </c>
      <c r="G103" s="152">
        <f t="shared" si="19"/>
        <v>7.0000000000000007E-2</v>
      </c>
      <c r="H103" s="152">
        <f t="shared" si="20"/>
        <v>0.11700000000000001</v>
      </c>
      <c r="I103" s="152">
        <f t="shared" si="21"/>
        <v>0.106</v>
      </c>
      <c r="J103" s="152">
        <f t="shared" si="22"/>
        <v>0.14399999999999999</v>
      </c>
      <c r="K103" s="152">
        <f t="shared" si="23"/>
        <v>0.12</v>
      </c>
      <c r="L103" s="152">
        <f t="shared" si="24"/>
        <v>0.11600000000000001</v>
      </c>
      <c r="M103" s="152">
        <f t="shared" si="25"/>
        <v>0.129</v>
      </c>
      <c r="N103" s="152">
        <f t="shared" si="26"/>
        <v>4.8666666666666671E-2</v>
      </c>
      <c r="O103" s="152">
        <f t="shared" si="27"/>
        <v>0.12233333333333334</v>
      </c>
      <c r="P103" s="152">
        <f t="shared" si="28"/>
        <v>0.12166666666666666</v>
      </c>
      <c r="Q103" s="152">
        <f t="shared" si="29"/>
        <v>8.5166666666666668E-2</v>
      </c>
      <c r="R103" s="152">
        <f t="shared" si="16"/>
        <v>232.386</v>
      </c>
      <c r="S103" s="152">
        <f t="shared" si="30"/>
        <v>3.7166666666666667E-2</v>
      </c>
      <c r="T103" s="153">
        <f t="shared" si="31"/>
        <v>6.050197648833506E-4</v>
      </c>
    </row>
    <row r="104" spans="1:20" x14ac:dyDescent="0.2">
      <c r="A104" s="152">
        <v>232.75</v>
      </c>
      <c r="B104" s="152">
        <v>-0.11</v>
      </c>
      <c r="D104" s="152">
        <f t="shared" si="17"/>
        <v>232.75</v>
      </c>
      <c r="E104" s="152">
        <f t="shared" si="17"/>
        <v>-0.11</v>
      </c>
      <c r="F104" s="152">
        <f t="shared" si="18"/>
        <v>-9.9000000000000005E-2</v>
      </c>
      <c r="G104" s="152">
        <f t="shared" si="19"/>
        <v>-6.9000000000000006E-2</v>
      </c>
      <c r="H104" s="152">
        <f t="shared" si="20"/>
        <v>-5.2999999999999999E-2</v>
      </c>
      <c r="I104" s="152">
        <f t="shared" si="21"/>
        <v>-0.04</v>
      </c>
      <c r="J104" s="152">
        <f t="shared" si="22"/>
        <v>-5.0000000000000001E-3</v>
      </c>
      <c r="K104" s="152">
        <f t="shared" si="23"/>
        <v>-2.8000000000000001E-2</v>
      </c>
      <c r="L104" s="152">
        <f t="shared" si="24"/>
        <v>-1.6E-2</v>
      </c>
      <c r="M104" s="152">
        <f t="shared" si="25"/>
        <v>-1.7999999999999999E-2</v>
      </c>
      <c r="N104" s="152">
        <f t="shared" si="26"/>
        <v>-9.2666666666666675E-2</v>
      </c>
      <c r="O104" s="152">
        <f t="shared" si="27"/>
        <v>-3.266666666666667E-2</v>
      </c>
      <c r="P104" s="152">
        <f t="shared" si="28"/>
        <v>-2.0666666666666667E-2</v>
      </c>
      <c r="Q104" s="152">
        <f t="shared" si="29"/>
        <v>-5.6666666666666671E-2</v>
      </c>
      <c r="R104" s="152">
        <f t="shared" si="16"/>
        <v>232.75</v>
      </c>
      <c r="S104" s="152">
        <f t="shared" si="30"/>
        <v>2.4E-2</v>
      </c>
      <c r="T104" s="153">
        <f t="shared" si="31"/>
        <v>3.9068540871391248E-4</v>
      </c>
    </row>
    <row r="105" spans="1:20" x14ac:dyDescent="0.2">
      <c r="A105" s="152">
        <v>233.114</v>
      </c>
      <c r="B105" s="152">
        <v>4.8000000000000001E-2</v>
      </c>
      <c r="D105" s="152">
        <f t="shared" si="17"/>
        <v>233.114</v>
      </c>
      <c r="E105" s="152">
        <f t="shared" si="17"/>
        <v>4.8000000000000001E-2</v>
      </c>
      <c r="F105" s="152">
        <f t="shared" si="18"/>
        <v>5.5E-2</v>
      </c>
      <c r="G105" s="152">
        <f t="shared" si="19"/>
        <v>0.08</v>
      </c>
      <c r="H105" s="152">
        <f t="shared" si="20"/>
        <v>0.122</v>
      </c>
      <c r="I105" s="152">
        <f t="shared" si="21"/>
        <v>0.1</v>
      </c>
      <c r="J105" s="152">
        <f t="shared" si="22"/>
        <v>0.161</v>
      </c>
      <c r="K105" s="152">
        <f t="shared" si="23"/>
        <v>0.14099999999999999</v>
      </c>
      <c r="L105" s="152">
        <f t="shared" si="24"/>
        <v>0.128</v>
      </c>
      <c r="M105" s="152">
        <f t="shared" si="25"/>
        <v>0.161</v>
      </c>
      <c r="N105" s="152">
        <f t="shared" si="26"/>
        <v>6.0999999999999999E-2</v>
      </c>
      <c r="O105" s="152">
        <f t="shared" si="27"/>
        <v>0.12766666666666668</v>
      </c>
      <c r="P105" s="152">
        <f t="shared" si="28"/>
        <v>0.14333333333333334</v>
      </c>
      <c r="Q105" s="152">
        <f t="shared" si="29"/>
        <v>0.10216666666666667</v>
      </c>
      <c r="R105" s="152">
        <f t="shared" si="16"/>
        <v>233.114</v>
      </c>
      <c r="S105" s="152">
        <f t="shared" si="30"/>
        <v>2.5500000000000009E-2</v>
      </c>
      <c r="T105" s="153">
        <f t="shared" si="31"/>
        <v>4.1510324675853212E-4</v>
      </c>
    </row>
    <row r="106" spans="1:20" x14ac:dyDescent="0.2">
      <c r="A106" s="152">
        <v>233.47800000000001</v>
      </c>
      <c r="B106" s="152">
        <v>8.5000000000000006E-2</v>
      </c>
      <c r="D106" s="152">
        <f t="shared" si="17"/>
        <v>233.47800000000001</v>
      </c>
      <c r="E106" s="152">
        <f t="shared" si="17"/>
        <v>8.5000000000000006E-2</v>
      </c>
      <c r="F106" s="152">
        <f t="shared" si="18"/>
        <v>8.4000000000000005E-2</v>
      </c>
      <c r="G106" s="152">
        <f t="shared" si="19"/>
        <v>9.1999999999999998E-2</v>
      </c>
      <c r="H106" s="152">
        <f t="shared" si="20"/>
        <v>0.13700000000000001</v>
      </c>
      <c r="I106" s="152">
        <f t="shared" si="21"/>
        <v>0.153</v>
      </c>
      <c r="J106" s="152">
        <f t="shared" si="22"/>
        <v>0.161</v>
      </c>
      <c r="K106" s="152">
        <f t="shared" si="23"/>
        <v>0.14299999999999999</v>
      </c>
      <c r="L106" s="152">
        <f t="shared" si="24"/>
        <v>0.161</v>
      </c>
      <c r="M106" s="152">
        <f t="shared" si="25"/>
        <v>0.159</v>
      </c>
      <c r="N106" s="152">
        <f t="shared" si="26"/>
        <v>8.7000000000000008E-2</v>
      </c>
      <c r="O106" s="152">
        <f t="shared" si="27"/>
        <v>0.15033333333333335</v>
      </c>
      <c r="P106" s="152">
        <f t="shared" si="28"/>
        <v>0.15433333333333332</v>
      </c>
      <c r="Q106" s="152">
        <f t="shared" si="29"/>
        <v>0.12066666666666667</v>
      </c>
      <c r="R106" s="152">
        <f t="shared" si="16"/>
        <v>233.47800000000001</v>
      </c>
      <c r="S106" s="152">
        <f t="shared" si="30"/>
        <v>2.9666666666666675E-2</v>
      </c>
      <c r="T106" s="153">
        <f t="shared" si="31"/>
        <v>4.8293057466025304E-4</v>
      </c>
    </row>
    <row r="107" spans="1:20" x14ac:dyDescent="0.2">
      <c r="A107" s="152">
        <v>233.84200000000001</v>
      </c>
      <c r="B107" s="152">
        <v>8.7999999999999995E-2</v>
      </c>
      <c r="D107" s="152">
        <f t="shared" si="17"/>
        <v>233.84200000000001</v>
      </c>
      <c r="E107" s="152">
        <f t="shared" si="17"/>
        <v>8.7999999999999995E-2</v>
      </c>
      <c r="F107" s="152">
        <f t="shared" si="18"/>
        <v>0.10100000000000001</v>
      </c>
      <c r="G107" s="152">
        <f t="shared" si="19"/>
        <v>0.11799999999999999</v>
      </c>
      <c r="H107" s="152">
        <f t="shared" si="20"/>
        <v>0.17899999999999999</v>
      </c>
      <c r="I107" s="152">
        <f t="shared" si="21"/>
        <v>0.191</v>
      </c>
      <c r="J107" s="152">
        <f t="shared" si="22"/>
        <v>0.183</v>
      </c>
      <c r="K107" s="152">
        <f t="shared" si="23"/>
        <v>0.14499999999999999</v>
      </c>
      <c r="L107" s="152">
        <f t="shared" si="24"/>
        <v>0.17499999999999999</v>
      </c>
      <c r="M107" s="152">
        <f t="shared" si="25"/>
        <v>0.186</v>
      </c>
      <c r="N107" s="152">
        <f t="shared" si="26"/>
        <v>0.10233333333333333</v>
      </c>
      <c r="O107" s="152">
        <f t="shared" si="27"/>
        <v>0.18433333333333332</v>
      </c>
      <c r="P107" s="152">
        <f t="shared" si="28"/>
        <v>0.16866666666666666</v>
      </c>
      <c r="Q107" s="152">
        <f t="shared" si="29"/>
        <v>0.13550000000000001</v>
      </c>
      <c r="R107" s="152">
        <f t="shared" si="16"/>
        <v>233.84200000000001</v>
      </c>
      <c r="S107" s="152">
        <f t="shared" si="30"/>
        <v>4.8833333333333312E-2</v>
      </c>
      <c r="T107" s="153">
        <f t="shared" si="31"/>
        <v>7.9493628300816876E-4</v>
      </c>
    </row>
    <row r="108" spans="1:20" x14ac:dyDescent="0.2">
      <c r="A108" s="152">
        <v>234.20500000000001</v>
      </c>
      <c r="B108" s="152">
        <v>9.5000000000000001E-2</v>
      </c>
      <c r="D108" s="152">
        <f t="shared" si="17"/>
        <v>234.20500000000001</v>
      </c>
      <c r="E108" s="152">
        <f t="shared" si="17"/>
        <v>9.5000000000000001E-2</v>
      </c>
      <c r="F108" s="152">
        <f t="shared" si="18"/>
        <v>0.11600000000000001</v>
      </c>
      <c r="G108" s="152">
        <f t="shared" si="19"/>
        <v>0.11899999999999999</v>
      </c>
      <c r="H108" s="152">
        <f t="shared" si="20"/>
        <v>0.18</v>
      </c>
      <c r="I108" s="152">
        <f t="shared" si="21"/>
        <v>0.17399999999999999</v>
      </c>
      <c r="J108" s="152">
        <f t="shared" si="22"/>
        <v>0.189</v>
      </c>
      <c r="K108" s="152">
        <f t="shared" si="23"/>
        <v>0.16200000000000001</v>
      </c>
      <c r="L108" s="152">
        <f t="shared" si="24"/>
        <v>0.17399999999999999</v>
      </c>
      <c r="M108" s="152">
        <f t="shared" si="25"/>
        <v>0.17799999999999999</v>
      </c>
      <c r="N108" s="152">
        <f t="shared" si="26"/>
        <v>0.11</v>
      </c>
      <c r="O108" s="152">
        <f t="shared" si="27"/>
        <v>0.18099999999999997</v>
      </c>
      <c r="P108" s="152">
        <f t="shared" si="28"/>
        <v>0.17133333333333334</v>
      </c>
      <c r="Q108" s="152">
        <f t="shared" si="29"/>
        <v>0.14066666666666666</v>
      </c>
      <c r="R108" s="152">
        <f t="shared" si="16"/>
        <v>234.20500000000001</v>
      </c>
      <c r="S108" s="152">
        <f t="shared" si="30"/>
        <v>4.0333333333333304E-2</v>
      </c>
      <c r="T108" s="153">
        <f t="shared" si="31"/>
        <v>6.5656853408865802E-4</v>
      </c>
    </row>
    <row r="109" spans="1:20" x14ac:dyDescent="0.2">
      <c r="A109" s="152">
        <v>234.56899999999999</v>
      </c>
      <c r="B109" s="152">
        <v>4.8000000000000001E-2</v>
      </c>
      <c r="D109" s="152">
        <f t="shared" si="17"/>
        <v>234.56899999999999</v>
      </c>
      <c r="E109" s="152">
        <f t="shared" si="17"/>
        <v>4.8000000000000001E-2</v>
      </c>
      <c r="F109" s="152">
        <f t="shared" si="18"/>
        <v>5.6000000000000001E-2</v>
      </c>
      <c r="G109" s="152">
        <f t="shared" si="19"/>
        <v>5.6000000000000001E-2</v>
      </c>
      <c r="H109" s="152">
        <f t="shared" si="20"/>
        <v>0.127</v>
      </c>
      <c r="I109" s="152">
        <f t="shared" si="21"/>
        <v>0.14899999999999999</v>
      </c>
      <c r="J109" s="152">
        <f t="shared" si="22"/>
        <v>0.13700000000000001</v>
      </c>
      <c r="K109" s="152">
        <f t="shared" si="23"/>
        <v>0.125</v>
      </c>
      <c r="L109" s="152">
        <f t="shared" si="24"/>
        <v>0.13500000000000001</v>
      </c>
      <c r="M109" s="152">
        <f t="shared" si="25"/>
        <v>0.122</v>
      </c>
      <c r="N109" s="152">
        <f t="shared" si="26"/>
        <v>5.3333333333333337E-2</v>
      </c>
      <c r="O109" s="152">
        <f t="shared" si="27"/>
        <v>0.13766666666666669</v>
      </c>
      <c r="P109" s="152">
        <f t="shared" si="28"/>
        <v>0.12733333333333333</v>
      </c>
      <c r="Q109" s="152">
        <f t="shared" si="29"/>
        <v>9.0333333333333335E-2</v>
      </c>
      <c r="R109" s="152">
        <f t="shared" si="16"/>
        <v>234.56899999999999</v>
      </c>
      <c r="S109" s="152">
        <f t="shared" si="30"/>
        <v>4.7333333333333352E-2</v>
      </c>
      <c r="T109" s="153">
        <f t="shared" si="31"/>
        <v>7.7051844496354982E-4</v>
      </c>
    </row>
    <row r="110" spans="1:20" x14ac:dyDescent="0.2">
      <c r="A110" s="152">
        <v>234.93199999999999</v>
      </c>
      <c r="B110" s="152">
        <v>2.5999999999999999E-2</v>
      </c>
      <c r="D110" s="152">
        <f t="shared" si="17"/>
        <v>234.93199999999999</v>
      </c>
      <c r="E110" s="152">
        <f t="shared" si="17"/>
        <v>2.5999999999999999E-2</v>
      </c>
      <c r="F110" s="152">
        <f t="shared" si="18"/>
        <v>4.8000000000000001E-2</v>
      </c>
      <c r="G110" s="152">
        <f t="shared" si="19"/>
        <v>4.9000000000000002E-2</v>
      </c>
      <c r="H110" s="152">
        <f t="shared" si="20"/>
        <v>9.6000000000000002E-2</v>
      </c>
      <c r="I110" s="152">
        <f t="shared" si="21"/>
        <v>0.11899999999999999</v>
      </c>
      <c r="J110" s="152">
        <f t="shared" si="22"/>
        <v>0.104</v>
      </c>
      <c r="K110" s="152">
        <f t="shared" si="23"/>
        <v>9.8000000000000004E-2</v>
      </c>
      <c r="L110" s="152">
        <f t="shared" si="24"/>
        <v>0.09</v>
      </c>
      <c r="M110" s="152">
        <f t="shared" si="25"/>
        <v>0.113</v>
      </c>
      <c r="N110" s="152">
        <f t="shared" si="26"/>
        <v>4.1000000000000002E-2</v>
      </c>
      <c r="O110" s="152">
        <f t="shared" si="27"/>
        <v>0.10633333333333334</v>
      </c>
      <c r="P110" s="152">
        <f t="shared" si="28"/>
        <v>0.10033333333333333</v>
      </c>
      <c r="Q110" s="152">
        <f t="shared" si="29"/>
        <v>7.0666666666666669E-2</v>
      </c>
      <c r="R110" s="152">
        <f t="shared" si="16"/>
        <v>234.93199999999999</v>
      </c>
      <c r="S110" s="152">
        <f t="shared" si="30"/>
        <v>3.5666666666666666E-2</v>
      </c>
      <c r="T110" s="153">
        <f t="shared" si="31"/>
        <v>5.8060192683873101E-4</v>
      </c>
    </row>
    <row r="111" spans="1:20" x14ac:dyDescent="0.2">
      <c r="A111" s="152">
        <v>235.29599999999999</v>
      </c>
      <c r="B111" s="152">
        <v>3.1E-2</v>
      </c>
      <c r="D111" s="152">
        <f t="shared" si="17"/>
        <v>235.29599999999999</v>
      </c>
      <c r="E111" s="152">
        <f t="shared" si="17"/>
        <v>3.1E-2</v>
      </c>
      <c r="F111" s="152">
        <f t="shared" si="18"/>
        <v>3.2000000000000001E-2</v>
      </c>
      <c r="G111" s="152">
        <f t="shared" si="19"/>
        <v>3.5999999999999997E-2</v>
      </c>
      <c r="H111" s="152">
        <f t="shared" si="20"/>
        <v>7.4999999999999997E-2</v>
      </c>
      <c r="I111" s="152">
        <f t="shared" si="21"/>
        <v>0.104</v>
      </c>
      <c r="J111" s="152">
        <f t="shared" si="22"/>
        <v>0.112</v>
      </c>
      <c r="K111" s="152">
        <f t="shared" si="23"/>
        <v>8.5000000000000006E-2</v>
      </c>
      <c r="L111" s="152">
        <f t="shared" si="24"/>
        <v>9.5000000000000001E-2</v>
      </c>
      <c r="M111" s="152">
        <f t="shared" si="25"/>
        <v>9.2999999999999999E-2</v>
      </c>
      <c r="N111" s="152">
        <f t="shared" si="26"/>
        <v>3.3000000000000002E-2</v>
      </c>
      <c r="O111" s="152">
        <f t="shared" si="27"/>
        <v>9.6999999999999989E-2</v>
      </c>
      <c r="P111" s="152">
        <f t="shared" si="28"/>
        <v>9.1000000000000011E-2</v>
      </c>
      <c r="Q111" s="152">
        <f t="shared" si="29"/>
        <v>6.2000000000000006E-2</v>
      </c>
      <c r="R111" s="152">
        <f t="shared" si="16"/>
        <v>235.29599999999999</v>
      </c>
      <c r="S111" s="152">
        <f t="shared" si="30"/>
        <v>3.4999999999999983E-2</v>
      </c>
      <c r="T111" s="153">
        <f t="shared" si="31"/>
        <v>5.6974955437445534E-4</v>
      </c>
    </row>
    <row r="112" spans="1:20" x14ac:dyDescent="0.2">
      <c r="A112" s="152">
        <v>235.65899999999999</v>
      </c>
      <c r="B112" s="152">
        <v>5.0999999999999997E-2</v>
      </c>
      <c r="D112" s="152">
        <f t="shared" si="17"/>
        <v>235.65899999999999</v>
      </c>
      <c r="E112" s="152">
        <f t="shared" si="17"/>
        <v>5.0999999999999997E-2</v>
      </c>
      <c r="F112" s="152">
        <f t="shared" si="18"/>
        <v>0.06</v>
      </c>
      <c r="G112" s="152">
        <f t="shared" si="19"/>
        <v>7.4999999999999997E-2</v>
      </c>
      <c r="H112" s="152">
        <f t="shared" si="20"/>
        <v>0.13500000000000001</v>
      </c>
      <c r="I112" s="152">
        <f t="shared" si="21"/>
        <v>0.122</v>
      </c>
      <c r="J112" s="152">
        <f t="shared" si="22"/>
        <v>0.13300000000000001</v>
      </c>
      <c r="K112" s="152">
        <f t="shared" si="23"/>
        <v>0.11700000000000001</v>
      </c>
      <c r="L112" s="152">
        <f t="shared" si="24"/>
        <v>0.14000000000000001</v>
      </c>
      <c r="M112" s="152">
        <f t="shared" si="25"/>
        <v>0.126</v>
      </c>
      <c r="N112" s="152">
        <f t="shared" si="26"/>
        <v>6.2E-2</v>
      </c>
      <c r="O112" s="152">
        <f t="shared" si="27"/>
        <v>0.13</v>
      </c>
      <c r="P112" s="152">
        <f t="shared" si="28"/>
        <v>0.12766666666666668</v>
      </c>
      <c r="Q112" s="152">
        <f t="shared" si="29"/>
        <v>9.4833333333333339E-2</v>
      </c>
      <c r="R112" s="152">
        <f t="shared" si="16"/>
        <v>235.65899999999999</v>
      </c>
      <c r="S112" s="152">
        <f t="shared" si="30"/>
        <v>3.5166666666666666E-2</v>
      </c>
      <c r="T112" s="153">
        <f t="shared" si="31"/>
        <v>5.7246264749052445E-4</v>
      </c>
    </row>
    <row r="113" spans="1:20" x14ac:dyDescent="0.2">
      <c r="A113" s="152">
        <v>236.02199999999999</v>
      </c>
      <c r="B113" s="152">
        <v>3.6999999999999998E-2</v>
      </c>
      <c r="D113" s="152">
        <f t="shared" si="17"/>
        <v>236.02199999999999</v>
      </c>
      <c r="E113" s="152">
        <f t="shared" si="17"/>
        <v>3.6999999999999998E-2</v>
      </c>
      <c r="F113" s="152">
        <f t="shared" si="18"/>
        <v>4.4999999999999998E-2</v>
      </c>
      <c r="G113" s="152">
        <f t="shared" si="19"/>
        <v>6.4000000000000001E-2</v>
      </c>
      <c r="H113" s="152">
        <f t="shared" si="20"/>
        <v>0.10299999999999999</v>
      </c>
      <c r="I113" s="152">
        <f t="shared" si="21"/>
        <v>0.104</v>
      </c>
      <c r="J113" s="152">
        <f t="shared" si="22"/>
        <v>0.122</v>
      </c>
      <c r="K113" s="152">
        <f t="shared" si="23"/>
        <v>7.6999999999999999E-2</v>
      </c>
      <c r="L113" s="152">
        <f t="shared" si="24"/>
        <v>0.106</v>
      </c>
      <c r="M113" s="152">
        <f t="shared" si="25"/>
        <v>0.106</v>
      </c>
      <c r="N113" s="152">
        <f t="shared" si="26"/>
        <v>4.8666666666666664E-2</v>
      </c>
      <c r="O113" s="152">
        <f t="shared" si="27"/>
        <v>0.10966666666666665</v>
      </c>
      <c r="P113" s="152">
        <f t="shared" si="28"/>
        <v>9.6333333333333326E-2</v>
      </c>
      <c r="Q113" s="152">
        <f t="shared" si="29"/>
        <v>7.2499999999999995E-2</v>
      </c>
      <c r="R113" s="152">
        <f t="shared" si="16"/>
        <v>236.02199999999999</v>
      </c>
      <c r="S113" s="152">
        <f t="shared" si="30"/>
        <v>3.7166666666666653E-2</v>
      </c>
      <c r="T113" s="153">
        <f t="shared" si="31"/>
        <v>6.0501976488335028E-4</v>
      </c>
    </row>
    <row r="114" spans="1:20" x14ac:dyDescent="0.2">
      <c r="A114" s="152">
        <v>236.38499999999999</v>
      </c>
      <c r="B114" s="152">
        <v>2.5000000000000001E-2</v>
      </c>
      <c r="D114" s="152">
        <f t="shared" si="17"/>
        <v>236.38499999999999</v>
      </c>
      <c r="E114" s="152">
        <f t="shared" si="17"/>
        <v>2.5000000000000001E-2</v>
      </c>
      <c r="F114" s="152">
        <f t="shared" si="18"/>
        <v>3.9E-2</v>
      </c>
      <c r="G114" s="152">
        <f t="shared" si="19"/>
        <v>3.3000000000000002E-2</v>
      </c>
      <c r="H114" s="152">
        <f t="shared" si="20"/>
        <v>7.9000000000000001E-2</v>
      </c>
      <c r="I114" s="152">
        <f t="shared" si="21"/>
        <v>9.0999999999999998E-2</v>
      </c>
      <c r="J114" s="152">
        <f t="shared" si="22"/>
        <v>9.7000000000000003E-2</v>
      </c>
      <c r="K114" s="152">
        <f t="shared" si="23"/>
        <v>8.3000000000000004E-2</v>
      </c>
      <c r="L114" s="152">
        <f t="shared" si="24"/>
        <v>8.8999999999999996E-2</v>
      </c>
      <c r="M114" s="152">
        <f t="shared" si="25"/>
        <v>9.9000000000000005E-2</v>
      </c>
      <c r="N114" s="152">
        <f t="shared" si="26"/>
        <v>3.2333333333333332E-2</v>
      </c>
      <c r="O114" s="152">
        <f t="shared" si="27"/>
        <v>8.900000000000001E-2</v>
      </c>
      <c r="P114" s="152">
        <f t="shared" si="28"/>
        <v>9.0333333333333335E-2</v>
      </c>
      <c r="Q114" s="152">
        <f t="shared" si="29"/>
        <v>6.1333333333333337E-2</v>
      </c>
      <c r="R114" s="152">
        <f t="shared" si="16"/>
        <v>236.38499999999999</v>
      </c>
      <c r="S114" s="152">
        <f t="shared" si="30"/>
        <v>2.7666666666666673E-2</v>
      </c>
      <c r="T114" s="153">
        <f t="shared" si="31"/>
        <v>4.5037345726742695E-4</v>
      </c>
    </row>
    <row r="115" spans="1:20" x14ac:dyDescent="0.2">
      <c r="A115" s="152">
        <v>236.74799999999999</v>
      </c>
      <c r="B115" s="152">
        <v>7.1999999999999995E-2</v>
      </c>
      <c r="D115" s="152">
        <f t="shared" si="17"/>
        <v>236.74799999999999</v>
      </c>
      <c r="E115" s="152">
        <f t="shared" si="17"/>
        <v>7.1999999999999995E-2</v>
      </c>
      <c r="F115" s="152">
        <f t="shared" si="18"/>
        <v>8.7999999999999995E-2</v>
      </c>
      <c r="G115" s="152">
        <f t="shared" si="19"/>
        <v>0.111</v>
      </c>
      <c r="H115" s="152">
        <f t="shared" si="20"/>
        <v>0.13400000000000001</v>
      </c>
      <c r="I115" s="152">
        <f t="shared" si="21"/>
        <v>0.16800000000000001</v>
      </c>
      <c r="J115" s="152">
        <f t="shared" si="22"/>
        <v>0.15</v>
      </c>
      <c r="K115" s="152">
        <f t="shared" si="23"/>
        <v>0.13600000000000001</v>
      </c>
      <c r="L115" s="152">
        <f t="shared" si="24"/>
        <v>0.13700000000000001</v>
      </c>
      <c r="M115" s="152">
        <f t="shared" si="25"/>
        <v>0.161</v>
      </c>
      <c r="N115" s="152">
        <f t="shared" si="26"/>
        <v>9.0333333333333321E-2</v>
      </c>
      <c r="O115" s="152">
        <f t="shared" si="27"/>
        <v>0.1506666666666667</v>
      </c>
      <c r="P115" s="152">
        <f t="shared" si="28"/>
        <v>0.14466666666666669</v>
      </c>
      <c r="Q115" s="152">
        <f t="shared" si="29"/>
        <v>0.11750000000000001</v>
      </c>
      <c r="R115" s="152">
        <f t="shared" si="16"/>
        <v>236.74799999999999</v>
      </c>
      <c r="S115" s="152">
        <f t="shared" si="30"/>
        <v>3.3166666666666691E-2</v>
      </c>
      <c r="T115" s="153">
        <f t="shared" si="31"/>
        <v>5.3990553009769884E-4</v>
      </c>
    </row>
    <row r="116" spans="1:20" x14ac:dyDescent="0.2">
      <c r="A116" s="152">
        <v>237.11099999999999</v>
      </c>
      <c r="B116" s="152">
        <v>3.0000000000000001E-3</v>
      </c>
      <c r="D116" s="152">
        <f t="shared" si="17"/>
        <v>237.11099999999999</v>
      </c>
      <c r="E116" s="152">
        <f t="shared" si="17"/>
        <v>3.0000000000000001E-3</v>
      </c>
      <c r="F116" s="152">
        <f t="shared" si="18"/>
        <v>1.6E-2</v>
      </c>
      <c r="G116" s="152">
        <f t="shared" si="19"/>
        <v>1.9E-2</v>
      </c>
      <c r="H116" s="152">
        <f t="shared" si="20"/>
        <v>6.7000000000000004E-2</v>
      </c>
      <c r="I116" s="152">
        <f t="shared" si="21"/>
        <v>7.1999999999999995E-2</v>
      </c>
      <c r="J116" s="152">
        <f t="shared" si="22"/>
        <v>8.4000000000000005E-2</v>
      </c>
      <c r="K116" s="152">
        <f t="shared" si="23"/>
        <v>7.3999999999999996E-2</v>
      </c>
      <c r="L116" s="152">
        <f t="shared" si="24"/>
        <v>0.08</v>
      </c>
      <c r="M116" s="152">
        <f t="shared" si="25"/>
        <v>8.5999999999999993E-2</v>
      </c>
      <c r="N116" s="152">
        <f t="shared" si="26"/>
        <v>1.2666666666666666E-2</v>
      </c>
      <c r="O116" s="152">
        <f t="shared" si="27"/>
        <v>7.4333333333333348E-2</v>
      </c>
      <c r="P116" s="152">
        <f t="shared" si="28"/>
        <v>0.08</v>
      </c>
      <c r="Q116" s="152">
        <f t="shared" si="29"/>
        <v>4.6333333333333337E-2</v>
      </c>
      <c r="R116" s="152">
        <f t="shared" si="16"/>
        <v>237.11099999999999</v>
      </c>
      <c r="S116" s="152">
        <f t="shared" si="30"/>
        <v>2.8000000000000011E-2</v>
      </c>
      <c r="T116" s="153">
        <f t="shared" si="31"/>
        <v>4.5579964349956473E-4</v>
      </c>
    </row>
    <row r="117" spans="1:20" x14ac:dyDescent="0.2">
      <c r="A117" s="152">
        <v>237.47399999999999</v>
      </c>
      <c r="B117" s="152">
        <v>7.8E-2</v>
      </c>
      <c r="D117" s="152">
        <f t="shared" si="17"/>
        <v>237.47399999999999</v>
      </c>
      <c r="E117" s="152">
        <f t="shared" si="17"/>
        <v>7.8E-2</v>
      </c>
      <c r="F117" s="152">
        <f t="shared" si="18"/>
        <v>9.6000000000000002E-2</v>
      </c>
      <c r="G117" s="152">
        <f t="shared" si="19"/>
        <v>0.11600000000000001</v>
      </c>
      <c r="H117" s="152">
        <f t="shared" si="20"/>
        <v>0.17199999999999999</v>
      </c>
      <c r="I117" s="152">
        <f t="shared" si="21"/>
        <v>0.158</v>
      </c>
      <c r="J117" s="152">
        <f t="shared" si="22"/>
        <v>0.16300000000000001</v>
      </c>
      <c r="K117" s="152">
        <f t="shared" si="23"/>
        <v>0.152</v>
      </c>
      <c r="L117" s="152">
        <f t="shared" si="24"/>
        <v>0.16500000000000001</v>
      </c>
      <c r="M117" s="152">
        <f t="shared" si="25"/>
        <v>0.17299999999999999</v>
      </c>
      <c r="N117" s="152">
        <f t="shared" si="26"/>
        <v>9.6666666666666665E-2</v>
      </c>
      <c r="O117" s="152">
        <f t="shared" si="27"/>
        <v>0.16433333333333333</v>
      </c>
      <c r="P117" s="152">
        <f t="shared" si="28"/>
        <v>0.16333333333333333</v>
      </c>
      <c r="Q117" s="152">
        <f t="shared" si="29"/>
        <v>0.13</v>
      </c>
      <c r="R117" s="152">
        <f t="shared" si="16"/>
        <v>237.47399999999999</v>
      </c>
      <c r="S117" s="152">
        <f t="shared" si="30"/>
        <v>3.4333333333333327E-2</v>
      </c>
      <c r="T117" s="153">
        <f t="shared" si="31"/>
        <v>5.5889718191018021E-4</v>
      </c>
    </row>
    <row r="118" spans="1:20" x14ac:dyDescent="0.2">
      <c r="A118" s="152">
        <v>237.83699999999999</v>
      </c>
      <c r="B118" s="152">
        <v>6.8000000000000005E-2</v>
      </c>
      <c r="D118" s="152">
        <f t="shared" si="17"/>
        <v>237.83699999999999</v>
      </c>
      <c r="E118" s="152">
        <f t="shared" si="17"/>
        <v>6.8000000000000005E-2</v>
      </c>
      <c r="F118" s="152">
        <f t="shared" si="18"/>
        <v>8.3000000000000004E-2</v>
      </c>
      <c r="G118" s="152">
        <f t="shared" si="19"/>
        <v>9.1999999999999998E-2</v>
      </c>
      <c r="H118" s="152">
        <f t="shared" si="20"/>
        <v>0.16500000000000001</v>
      </c>
      <c r="I118" s="152">
        <f t="shared" si="21"/>
        <v>0.17</v>
      </c>
      <c r="J118" s="152">
        <f t="shared" si="22"/>
        <v>0.157</v>
      </c>
      <c r="K118" s="152">
        <f t="shared" si="23"/>
        <v>0.124</v>
      </c>
      <c r="L118" s="152">
        <f t="shared" si="24"/>
        <v>0.156</v>
      </c>
      <c r="M118" s="152">
        <f t="shared" si="25"/>
        <v>0.16500000000000001</v>
      </c>
      <c r="N118" s="152">
        <f t="shared" si="26"/>
        <v>8.1000000000000003E-2</v>
      </c>
      <c r="O118" s="152">
        <f t="shared" si="27"/>
        <v>0.16400000000000001</v>
      </c>
      <c r="P118" s="152">
        <f t="shared" si="28"/>
        <v>0.14833333333333334</v>
      </c>
      <c r="Q118" s="152">
        <f t="shared" si="29"/>
        <v>0.11466666666666667</v>
      </c>
      <c r="R118" s="152">
        <f t="shared" si="16"/>
        <v>237.83699999999999</v>
      </c>
      <c r="S118" s="152">
        <f t="shared" si="30"/>
        <v>4.933333333333334E-2</v>
      </c>
      <c r="T118" s="153">
        <f t="shared" si="31"/>
        <v>8.0307556235637576E-4</v>
      </c>
    </row>
    <row r="119" spans="1:20" x14ac:dyDescent="0.2">
      <c r="A119" s="152">
        <v>238.2</v>
      </c>
      <c r="B119" s="152">
        <v>4.5999999999999999E-2</v>
      </c>
      <c r="D119" s="152">
        <f t="shared" si="17"/>
        <v>238.2</v>
      </c>
      <c r="E119" s="152">
        <f t="shared" si="17"/>
        <v>4.5999999999999999E-2</v>
      </c>
      <c r="F119" s="152">
        <f t="shared" si="18"/>
        <v>5.6000000000000001E-2</v>
      </c>
      <c r="G119" s="152">
        <f t="shared" si="19"/>
        <v>7.2999999999999995E-2</v>
      </c>
      <c r="H119" s="152">
        <f t="shared" si="20"/>
        <v>0.124</v>
      </c>
      <c r="I119" s="152">
        <f t="shared" si="21"/>
        <v>0.128</v>
      </c>
      <c r="J119" s="152">
        <f t="shared" si="22"/>
        <v>0.124</v>
      </c>
      <c r="K119" s="152">
        <f t="shared" si="23"/>
        <v>9.6000000000000002E-2</v>
      </c>
      <c r="L119" s="152">
        <f t="shared" si="24"/>
        <v>0.107</v>
      </c>
      <c r="M119" s="152">
        <f t="shared" si="25"/>
        <v>0.114</v>
      </c>
      <c r="N119" s="152">
        <f t="shared" si="26"/>
        <v>5.8333333333333327E-2</v>
      </c>
      <c r="O119" s="152">
        <f t="shared" si="27"/>
        <v>0.12533333333333332</v>
      </c>
      <c r="P119" s="152">
        <f t="shared" si="28"/>
        <v>0.10566666666666667</v>
      </c>
      <c r="Q119" s="152">
        <f t="shared" si="29"/>
        <v>8.2000000000000003E-2</v>
      </c>
      <c r="R119" s="152">
        <f t="shared" si="16"/>
        <v>238.2</v>
      </c>
      <c r="S119" s="152">
        <f t="shared" si="30"/>
        <v>4.3333333333333321E-2</v>
      </c>
      <c r="T119" s="153">
        <f t="shared" si="31"/>
        <v>7.054042101778973E-4</v>
      </c>
    </row>
    <row r="120" spans="1:20" x14ac:dyDescent="0.2">
      <c r="A120" s="152">
        <v>238.56200000000001</v>
      </c>
      <c r="B120" s="152">
        <v>3.9E-2</v>
      </c>
      <c r="D120" s="152">
        <f t="shared" si="17"/>
        <v>238.56200000000001</v>
      </c>
      <c r="E120" s="152">
        <f t="shared" si="17"/>
        <v>3.9E-2</v>
      </c>
      <c r="F120" s="152">
        <f t="shared" si="18"/>
        <v>4.8000000000000001E-2</v>
      </c>
      <c r="G120" s="152">
        <f t="shared" si="19"/>
        <v>0.05</v>
      </c>
      <c r="H120" s="152">
        <f t="shared" si="20"/>
        <v>0.105</v>
      </c>
      <c r="I120" s="152">
        <f t="shared" si="21"/>
        <v>0.105</v>
      </c>
      <c r="J120" s="152">
        <f t="shared" si="22"/>
        <v>0.121</v>
      </c>
      <c r="K120" s="152">
        <f t="shared" si="23"/>
        <v>0.10299999999999999</v>
      </c>
      <c r="L120" s="152">
        <f t="shared" si="24"/>
        <v>0.10100000000000001</v>
      </c>
      <c r="M120" s="152">
        <f t="shared" si="25"/>
        <v>0.10299999999999999</v>
      </c>
      <c r="N120" s="152">
        <f t="shared" si="26"/>
        <v>4.5666666666666668E-2</v>
      </c>
      <c r="O120" s="152">
        <f t="shared" si="27"/>
        <v>0.11033333333333332</v>
      </c>
      <c r="P120" s="152">
        <f t="shared" si="28"/>
        <v>0.10233333333333333</v>
      </c>
      <c r="Q120" s="152">
        <f t="shared" si="29"/>
        <v>7.3999999999999996E-2</v>
      </c>
      <c r="R120" s="152">
        <f t="shared" si="16"/>
        <v>238.56200000000001</v>
      </c>
      <c r="S120" s="152">
        <f t="shared" si="30"/>
        <v>3.6333333333333329E-2</v>
      </c>
      <c r="T120" s="153">
        <f t="shared" si="31"/>
        <v>5.9145429930300625E-4</v>
      </c>
    </row>
    <row r="121" spans="1:20" x14ac:dyDescent="0.2">
      <c r="A121" s="152">
        <v>238.92500000000001</v>
      </c>
      <c r="B121" s="152">
        <v>9.8000000000000004E-2</v>
      </c>
      <c r="D121" s="152">
        <f t="shared" si="17"/>
        <v>238.92500000000001</v>
      </c>
      <c r="E121" s="152">
        <f t="shared" si="17"/>
        <v>9.8000000000000004E-2</v>
      </c>
      <c r="F121" s="152">
        <f t="shared" si="18"/>
        <v>0.109</v>
      </c>
      <c r="G121" s="152">
        <f t="shared" si="19"/>
        <v>8.5000000000000006E-2</v>
      </c>
      <c r="H121" s="152">
        <f t="shared" si="20"/>
        <v>0.16300000000000001</v>
      </c>
      <c r="I121" s="152">
        <f t="shared" si="21"/>
        <v>0.17299999999999999</v>
      </c>
      <c r="J121" s="152">
        <f t="shared" si="22"/>
        <v>0.183</v>
      </c>
      <c r="K121" s="152">
        <f t="shared" si="23"/>
        <v>0.155</v>
      </c>
      <c r="L121" s="152">
        <f t="shared" si="24"/>
        <v>0.157</v>
      </c>
      <c r="M121" s="152">
        <f t="shared" si="25"/>
        <v>0.158</v>
      </c>
      <c r="N121" s="152">
        <f t="shared" si="26"/>
        <v>9.7333333333333341E-2</v>
      </c>
      <c r="O121" s="152">
        <f t="shared" si="27"/>
        <v>0.17299999999999996</v>
      </c>
      <c r="P121" s="152">
        <f t="shared" si="28"/>
        <v>0.15666666666666665</v>
      </c>
      <c r="Q121" s="152">
        <f t="shared" si="29"/>
        <v>0.127</v>
      </c>
      <c r="R121" s="152">
        <f t="shared" si="16"/>
        <v>238.92500000000001</v>
      </c>
      <c r="S121" s="152">
        <f t="shared" si="30"/>
        <v>4.5999999999999958E-2</v>
      </c>
      <c r="T121" s="153">
        <f t="shared" si="31"/>
        <v>7.4881370003499815E-4</v>
      </c>
    </row>
    <row r="122" spans="1:20" x14ac:dyDescent="0.2">
      <c r="A122" s="152">
        <v>239.28700000000001</v>
      </c>
      <c r="B122" s="152">
        <v>7.5999999999999998E-2</v>
      </c>
      <c r="D122" s="152">
        <f t="shared" si="17"/>
        <v>239.28700000000001</v>
      </c>
      <c r="E122" s="152">
        <f t="shared" si="17"/>
        <v>7.5999999999999998E-2</v>
      </c>
      <c r="F122" s="152">
        <f t="shared" si="18"/>
        <v>7.6999999999999999E-2</v>
      </c>
      <c r="G122" s="152">
        <f t="shared" si="19"/>
        <v>9.8000000000000004E-2</v>
      </c>
      <c r="H122" s="152">
        <f t="shared" si="20"/>
        <v>0.13300000000000001</v>
      </c>
      <c r="I122" s="152">
        <f t="shared" si="21"/>
        <v>0.155</v>
      </c>
      <c r="J122" s="152">
        <f t="shared" si="22"/>
        <v>0.13900000000000001</v>
      </c>
      <c r="K122" s="152">
        <f t="shared" si="23"/>
        <v>0.13100000000000001</v>
      </c>
      <c r="L122" s="152">
        <f t="shared" si="24"/>
        <v>0.15</v>
      </c>
      <c r="M122" s="152">
        <f t="shared" si="25"/>
        <v>0.156</v>
      </c>
      <c r="N122" s="152">
        <f t="shared" si="26"/>
        <v>8.3666666666666667E-2</v>
      </c>
      <c r="O122" s="152">
        <f t="shared" si="27"/>
        <v>0.14233333333333334</v>
      </c>
      <c r="P122" s="152">
        <f t="shared" si="28"/>
        <v>0.14566666666666669</v>
      </c>
      <c r="Q122" s="152">
        <f t="shared" si="29"/>
        <v>0.11466666666666668</v>
      </c>
      <c r="R122" s="152">
        <f t="shared" si="16"/>
        <v>239.28700000000001</v>
      </c>
      <c r="S122" s="152">
        <f t="shared" si="30"/>
        <v>2.7666666666666659E-2</v>
      </c>
      <c r="T122" s="153">
        <f t="shared" si="31"/>
        <v>4.5037345726742673E-4</v>
      </c>
    </row>
    <row r="123" spans="1:20" x14ac:dyDescent="0.2">
      <c r="A123" s="152">
        <v>239.65</v>
      </c>
      <c r="B123" s="152">
        <v>1.9E-2</v>
      </c>
      <c r="D123" s="152">
        <f t="shared" si="17"/>
        <v>239.65</v>
      </c>
      <c r="E123" s="152">
        <f t="shared" si="17"/>
        <v>1.9E-2</v>
      </c>
      <c r="F123" s="152">
        <f t="shared" si="18"/>
        <v>4.4999999999999998E-2</v>
      </c>
      <c r="G123" s="152">
        <f t="shared" si="19"/>
        <v>3.7999999999999999E-2</v>
      </c>
      <c r="H123" s="152">
        <f t="shared" si="20"/>
        <v>8.2000000000000003E-2</v>
      </c>
      <c r="I123" s="152">
        <f t="shared" si="21"/>
        <v>8.7999999999999995E-2</v>
      </c>
      <c r="J123" s="152">
        <f t="shared" si="22"/>
        <v>0.11</v>
      </c>
      <c r="K123" s="152">
        <f t="shared" si="23"/>
        <v>8.2000000000000003E-2</v>
      </c>
      <c r="L123" s="152">
        <f t="shared" si="24"/>
        <v>8.4000000000000005E-2</v>
      </c>
      <c r="M123" s="152">
        <f t="shared" si="25"/>
        <v>7.6999999999999999E-2</v>
      </c>
      <c r="N123" s="152">
        <f t="shared" si="26"/>
        <v>3.4000000000000002E-2</v>
      </c>
      <c r="O123" s="152">
        <f t="shared" si="27"/>
        <v>9.3333333333333324E-2</v>
      </c>
      <c r="P123" s="152">
        <f t="shared" si="28"/>
        <v>8.1000000000000003E-2</v>
      </c>
      <c r="Q123" s="152">
        <f t="shared" si="29"/>
        <v>5.7500000000000002E-2</v>
      </c>
      <c r="R123" s="152">
        <f t="shared" si="16"/>
        <v>239.65</v>
      </c>
      <c r="S123" s="152">
        <f t="shared" si="30"/>
        <v>3.5833333333333321E-2</v>
      </c>
      <c r="T123" s="153">
        <f t="shared" si="31"/>
        <v>5.8331501995479969E-4</v>
      </c>
    </row>
    <row r="124" spans="1:20" x14ac:dyDescent="0.2">
      <c r="A124" s="152">
        <v>240.012</v>
      </c>
      <c r="B124" s="152">
        <v>6.5000000000000002E-2</v>
      </c>
      <c r="D124" s="152">
        <f t="shared" si="17"/>
        <v>240.012</v>
      </c>
      <c r="E124" s="152">
        <f t="shared" si="17"/>
        <v>6.5000000000000002E-2</v>
      </c>
      <c r="F124" s="152">
        <f t="shared" si="18"/>
        <v>8.7999999999999995E-2</v>
      </c>
      <c r="G124" s="152">
        <f t="shared" si="19"/>
        <v>9.6000000000000002E-2</v>
      </c>
      <c r="H124" s="152">
        <f t="shared" si="20"/>
        <v>0.151</v>
      </c>
      <c r="I124" s="152">
        <f t="shared" si="21"/>
        <v>0.15</v>
      </c>
      <c r="J124" s="152">
        <f t="shared" si="22"/>
        <v>0.161</v>
      </c>
      <c r="K124" s="152">
        <f t="shared" si="23"/>
        <v>0.11899999999999999</v>
      </c>
      <c r="L124" s="152">
        <f t="shared" si="24"/>
        <v>0.13500000000000001</v>
      </c>
      <c r="M124" s="152">
        <f t="shared" si="25"/>
        <v>0.129</v>
      </c>
      <c r="N124" s="152">
        <f t="shared" si="26"/>
        <v>8.3000000000000004E-2</v>
      </c>
      <c r="O124" s="152">
        <f t="shared" si="27"/>
        <v>0.154</v>
      </c>
      <c r="P124" s="152">
        <f t="shared" si="28"/>
        <v>0.12766666666666668</v>
      </c>
      <c r="Q124" s="152">
        <f t="shared" si="29"/>
        <v>0.10533333333333333</v>
      </c>
      <c r="R124" s="152">
        <f t="shared" si="16"/>
        <v>240.012</v>
      </c>
      <c r="S124" s="152">
        <f t="shared" si="30"/>
        <v>4.8666666666666664E-2</v>
      </c>
      <c r="T124" s="153">
        <f t="shared" si="31"/>
        <v>7.9222318989210019E-4</v>
      </c>
    </row>
    <row r="125" spans="1:20" x14ac:dyDescent="0.2">
      <c r="A125" s="152">
        <v>240.374</v>
      </c>
      <c r="B125" s="152">
        <v>5.1999999999999998E-2</v>
      </c>
      <c r="D125" s="152">
        <f t="shared" si="17"/>
        <v>240.374</v>
      </c>
      <c r="E125" s="152">
        <f t="shared" si="17"/>
        <v>5.1999999999999998E-2</v>
      </c>
      <c r="F125" s="152">
        <f t="shared" si="18"/>
        <v>5.1999999999999998E-2</v>
      </c>
      <c r="G125" s="152">
        <f t="shared" si="19"/>
        <v>7.0000000000000007E-2</v>
      </c>
      <c r="H125" s="152">
        <f t="shared" si="20"/>
        <v>0.124</v>
      </c>
      <c r="I125" s="152">
        <f t="shared" si="21"/>
        <v>0.14899999999999999</v>
      </c>
      <c r="J125" s="152">
        <f t="shared" si="22"/>
        <v>0.14000000000000001</v>
      </c>
      <c r="K125" s="152">
        <f t="shared" si="23"/>
        <v>0.111</v>
      </c>
      <c r="L125" s="152">
        <f t="shared" si="24"/>
        <v>0.104</v>
      </c>
      <c r="M125" s="152">
        <f t="shared" si="25"/>
        <v>0.12</v>
      </c>
      <c r="N125" s="152">
        <f t="shared" si="26"/>
        <v>5.7999999999999996E-2</v>
      </c>
      <c r="O125" s="152">
        <f t="shared" si="27"/>
        <v>0.13766666666666669</v>
      </c>
      <c r="P125" s="152">
        <f t="shared" si="28"/>
        <v>0.11166666666666665</v>
      </c>
      <c r="Q125" s="152">
        <f t="shared" si="29"/>
        <v>8.4833333333333316E-2</v>
      </c>
      <c r="R125" s="152">
        <f t="shared" si="16"/>
        <v>240.374</v>
      </c>
      <c r="S125" s="152">
        <f t="shared" si="30"/>
        <v>5.2833333333333371E-2</v>
      </c>
      <c r="T125" s="153">
        <f t="shared" si="31"/>
        <v>8.6005051779382182E-4</v>
      </c>
    </row>
    <row r="126" spans="1:20" x14ac:dyDescent="0.2">
      <c r="A126" s="152">
        <v>240.73599999999999</v>
      </c>
      <c r="B126" s="152">
        <v>7.5999999999999998E-2</v>
      </c>
      <c r="D126" s="152">
        <f t="shared" si="17"/>
        <v>240.73599999999999</v>
      </c>
      <c r="E126" s="152">
        <f t="shared" si="17"/>
        <v>7.5999999999999998E-2</v>
      </c>
      <c r="F126" s="152">
        <f t="shared" si="18"/>
        <v>9.7000000000000003E-2</v>
      </c>
      <c r="G126" s="152">
        <f t="shared" si="19"/>
        <v>8.3000000000000004E-2</v>
      </c>
      <c r="H126" s="152">
        <f t="shared" si="20"/>
        <v>0.15</v>
      </c>
      <c r="I126" s="152">
        <f t="shared" si="21"/>
        <v>0.153</v>
      </c>
      <c r="J126" s="152">
        <f t="shared" si="22"/>
        <v>0.14899999999999999</v>
      </c>
      <c r="K126" s="152">
        <f t="shared" si="23"/>
        <v>0.12</v>
      </c>
      <c r="L126" s="152">
        <f t="shared" si="24"/>
        <v>0.13400000000000001</v>
      </c>
      <c r="M126" s="152">
        <f t="shared" si="25"/>
        <v>0.13900000000000001</v>
      </c>
      <c r="N126" s="152">
        <f t="shared" si="26"/>
        <v>8.533333333333333E-2</v>
      </c>
      <c r="O126" s="152">
        <f t="shared" si="27"/>
        <v>0.15066666666666664</v>
      </c>
      <c r="P126" s="152">
        <f t="shared" si="28"/>
        <v>0.13100000000000001</v>
      </c>
      <c r="Q126" s="152">
        <f t="shared" si="29"/>
        <v>0.10816666666666666</v>
      </c>
      <c r="R126" s="152">
        <f t="shared" si="16"/>
        <v>240.73599999999999</v>
      </c>
      <c r="S126" s="152">
        <f t="shared" si="30"/>
        <v>4.2499999999999982E-2</v>
      </c>
      <c r="T126" s="153">
        <f t="shared" si="31"/>
        <v>6.9183874459755306E-4</v>
      </c>
    </row>
    <row r="127" spans="1:20" x14ac:dyDescent="0.2">
      <c r="A127" s="152">
        <v>241.09800000000001</v>
      </c>
      <c r="B127" s="152">
        <v>0.04</v>
      </c>
      <c r="D127" s="152">
        <f t="shared" si="17"/>
        <v>241.09800000000001</v>
      </c>
      <c r="E127" s="152">
        <f t="shared" si="17"/>
        <v>0.04</v>
      </c>
      <c r="F127" s="152">
        <f t="shared" si="18"/>
        <v>0.04</v>
      </c>
      <c r="G127" s="152">
        <f t="shared" si="19"/>
        <v>0.06</v>
      </c>
      <c r="H127" s="152">
        <f t="shared" si="20"/>
        <v>0.122</v>
      </c>
      <c r="I127" s="152">
        <f t="shared" si="21"/>
        <v>0.13600000000000001</v>
      </c>
      <c r="J127" s="152">
        <f t="shared" si="22"/>
        <v>0.125</v>
      </c>
      <c r="K127" s="152">
        <f t="shared" si="23"/>
        <v>0.107</v>
      </c>
      <c r="L127" s="152">
        <f t="shared" si="24"/>
        <v>0.108</v>
      </c>
      <c r="M127" s="152">
        <f t="shared" si="25"/>
        <v>0.12</v>
      </c>
      <c r="N127" s="152">
        <f t="shared" si="26"/>
        <v>4.6666666666666669E-2</v>
      </c>
      <c r="O127" s="152">
        <f t="shared" si="27"/>
        <v>0.12766666666666668</v>
      </c>
      <c r="P127" s="152">
        <f t="shared" si="28"/>
        <v>0.11166666666666665</v>
      </c>
      <c r="Q127" s="152">
        <f t="shared" si="29"/>
        <v>7.9166666666666663E-2</v>
      </c>
      <c r="R127" s="152">
        <f t="shared" si="16"/>
        <v>241.09800000000001</v>
      </c>
      <c r="S127" s="152">
        <f t="shared" si="30"/>
        <v>4.8500000000000015E-2</v>
      </c>
      <c r="T127" s="153">
        <f t="shared" si="31"/>
        <v>7.8951009677603163E-4</v>
      </c>
    </row>
    <row r="128" spans="1:20" x14ac:dyDescent="0.2">
      <c r="A128" s="152">
        <v>241.46</v>
      </c>
      <c r="B128" s="152">
        <v>5.1999999999999998E-2</v>
      </c>
      <c r="D128" s="152">
        <f t="shared" si="17"/>
        <v>241.46</v>
      </c>
      <c r="E128" s="152">
        <f t="shared" si="17"/>
        <v>5.1999999999999998E-2</v>
      </c>
      <c r="F128" s="152">
        <f t="shared" si="18"/>
        <v>0.06</v>
      </c>
      <c r="G128" s="152">
        <f t="shared" si="19"/>
        <v>0.10299999999999999</v>
      </c>
      <c r="H128" s="152">
        <f t="shared" si="20"/>
        <v>0.125</v>
      </c>
      <c r="I128" s="152">
        <f t="shared" si="21"/>
        <v>0.13900000000000001</v>
      </c>
      <c r="J128" s="152">
        <f t="shared" si="22"/>
        <v>0.153</v>
      </c>
      <c r="K128" s="152">
        <f t="shared" si="23"/>
        <v>0.115</v>
      </c>
      <c r="L128" s="152">
        <f t="shared" si="24"/>
        <v>0.125</v>
      </c>
      <c r="M128" s="152">
        <f t="shared" si="25"/>
        <v>0.11899999999999999</v>
      </c>
      <c r="N128" s="152">
        <f t="shared" si="26"/>
        <v>7.1666666666666656E-2</v>
      </c>
      <c r="O128" s="152">
        <f t="shared" si="27"/>
        <v>0.13900000000000001</v>
      </c>
      <c r="P128" s="152">
        <f t="shared" si="28"/>
        <v>0.11966666666666666</v>
      </c>
      <c r="Q128" s="152">
        <f t="shared" si="29"/>
        <v>9.566666666666665E-2</v>
      </c>
      <c r="R128" s="152">
        <f t="shared" si="16"/>
        <v>241.46</v>
      </c>
      <c r="S128" s="152">
        <f t="shared" si="30"/>
        <v>4.3333333333333363E-2</v>
      </c>
      <c r="T128" s="153">
        <f t="shared" si="31"/>
        <v>7.0540421017789795E-4</v>
      </c>
    </row>
    <row r="129" spans="1:20" x14ac:dyDescent="0.2">
      <c r="A129" s="152">
        <v>241.822</v>
      </c>
      <c r="B129" s="152">
        <v>8.4000000000000005E-2</v>
      </c>
      <c r="D129" s="152">
        <f t="shared" si="17"/>
        <v>241.822</v>
      </c>
      <c r="E129" s="152">
        <f t="shared" si="17"/>
        <v>8.4000000000000005E-2</v>
      </c>
      <c r="F129" s="152">
        <f t="shared" si="18"/>
        <v>9.5000000000000001E-2</v>
      </c>
      <c r="G129" s="152">
        <f t="shared" si="19"/>
        <v>9.5000000000000001E-2</v>
      </c>
      <c r="H129" s="152">
        <f t="shared" si="20"/>
        <v>0.156</v>
      </c>
      <c r="I129" s="152">
        <f t="shared" si="21"/>
        <v>0.16400000000000001</v>
      </c>
      <c r="J129" s="152">
        <f t="shared" si="22"/>
        <v>0.17199999999999999</v>
      </c>
      <c r="K129" s="152">
        <f t="shared" si="23"/>
        <v>0.13300000000000001</v>
      </c>
      <c r="L129" s="152">
        <f t="shared" si="24"/>
        <v>0.13900000000000001</v>
      </c>
      <c r="M129" s="152">
        <f t="shared" si="25"/>
        <v>0.16200000000000001</v>
      </c>
      <c r="N129" s="152">
        <f t="shared" si="26"/>
        <v>9.1333333333333336E-2</v>
      </c>
      <c r="O129" s="152">
        <f t="shared" si="27"/>
        <v>0.16400000000000001</v>
      </c>
      <c r="P129" s="152">
        <f t="shared" si="28"/>
        <v>0.14466666666666669</v>
      </c>
      <c r="Q129" s="152">
        <f t="shared" si="29"/>
        <v>0.11800000000000002</v>
      </c>
      <c r="R129" s="152">
        <f t="shared" si="16"/>
        <v>241.822</v>
      </c>
      <c r="S129" s="152">
        <f t="shared" si="30"/>
        <v>4.5999999999999985E-2</v>
      </c>
      <c r="T129" s="153">
        <f t="shared" si="31"/>
        <v>7.4881370003499858E-4</v>
      </c>
    </row>
    <row r="130" spans="1:20" x14ac:dyDescent="0.2">
      <c r="A130" s="152">
        <v>242.184</v>
      </c>
      <c r="B130" s="152">
        <v>2E-3</v>
      </c>
      <c r="D130" s="152">
        <f t="shared" si="17"/>
        <v>242.184</v>
      </c>
      <c r="E130" s="152">
        <f t="shared" si="17"/>
        <v>2E-3</v>
      </c>
      <c r="F130" s="152">
        <f t="shared" si="18"/>
        <v>1.2999999999999999E-2</v>
      </c>
      <c r="G130" s="152">
        <f t="shared" si="19"/>
        <v>3.5999999999999997E-2</v>
      </c>
      <c r="H130" s="152">
        <f t="shared" si="20"/>
        <v>7.0999999999999994E-2</v>
      </c>
      <c r="I130" s="152">
        <f t="shared" si="21"/>
        <v>8.2000000000000003E-2</v>
      </c>
      <c r="J130" s="152">
        <f t="shared" si="22"/>
        <v>8.3000000000000004E-2</v>
      </c>
      <c r="K130" s="152">
        <f t="shared" si="23"/>
        <v>0.04</v>
      </c>
      <c r="L130" s="152">
        <f t="shared" si="24"/>
        <v>4.4999999999999998E-2</v>
      </c>
      <c r="M130" s="152">
        <f t="shared" si="25"/>
        <v>6.8000000000000005E-2</v>
      </c>
      <c r="N130" s="152">
        <f t="shared" si="26"/>
        <v>1.6999999999999998E-2</v>
      </c>
      <c r="O130" s="152">
        <f t="shared" si="27"/>
        <v>7.8666666666666663E-2</v>
      </c>
      <c r="P130" s="152">
        <f t="shared" si="28"/>
        <v>5.0999999999999997E-2</v>
      </c>
      <c r="Q130" s="152">
        <f t="shared" si="29"/>
        <v>3.3999999999999996E-2</v>
      </c>
      <c r="R130" s="152">
        <f t="shared" si="16"/>
        <v>242.184</v>
      </c>
      <c r="S130" s="152">
        <f t="shared" si="30"/>
        <v>4.4666666666666667E-2</v>
      </c>
      <c r="T130" s="153">
        <f t="shared" si="31"/>
        <v>7.2710895510644821E-4</v>
      </c>
    </row>
    <row r="131" spans="1:20" x14ac:dyDescent="0.2">
      <c r="A131" s="152">
        <v>242.54599999999999</v>
      </c>
      <c r="B131" s="152">
        <v>6.2E-2</v>
      </c>
      <c r="D131" s="152">
        <f t="shared" si="17"/>
        <v>242.54599999999999</v>
      </c>
      <c r="E131" s="152">
        <f t="shared" si="17"/>
        <v>6.2E-2</v>
      </c>
      <c r="F131" s="152">
        <f t="shared" si="18"/>
        <v>9.0999999999999998E-2</v>
      </c>
      <c r="G131" s="152">
        <f t="shared" si="19"/>
        <v>7.0999999999999994E-2</v>
      </c>
      <c r="H131" s="152">
        <f t="shared" si="20"/>
        <v>0.13800000000000001</v>
      </c>
      <c r="I131" s="152">
        <f t="shared" si="21"/>
        <v>0.13300000000000001</v>
      </c>
      <c r="J131" s="152">
        <f t="shared" si="22"/>
        <v>0.14599999999999999</v>
      </c>
      <c r="K131" s="152">
        <f t="shared" si="23"/>
        <v>0.10299999999999999</v>
      </c>
      <c r="L131" s="152">
        <f t="shared" si="24"/>
        <v>0.121</v>
      </c>
      <c r="M131" s="152">
        <f t="shared" si="25"/>
        <v>0.125</v>
      </c>
      <c r="N131" s="152">
        <f t="shared" si="26"/>
        <v>7.4666666666666659E-2</v>
      </c>
      <c r="O131" s="152">
        <f t="shared" si="27"/>
        <v>0.13900000000000001</v>
      </c>
      <c r="P131" s="152">
        <f t="shared" si="28"/>
        <v>0.11633333333333333</v>
      </c>
      <c r="Q131" s="152">
        <f t="shared" si="29"/>
        <v>9.5500000000000002E-2</v>
      </c>
      <c r="R131" s="152">
        <f t="shared" ref="R131:R194" si="32">D131</f>
        <v>242.54599999999999</v>
      </c>
      <c r="S131" s="152">
        <f t="shared" si="30"/>
        <v>4.3500000000000011E-2</v>
      </c>
      <c r="T131" s="153">
        <f t="shared" si="31"/>
        <v>7.0811730329396652E-4</v>
      </c>
    </row>
    <row r="132" spans="1:20" x14ac:dyDescent="0.2">
      <c r="A132" s="152">
        <v>242.90700000000001</v>
      </c>
      <c r="B132" s="152">
        <v>3.3000000000000002E-2</v>
      </c>
      <c r="D132" s="152">
        <f t="shared" ref="D132:E195" si="33">A132</f>
        <v>242.90700000000001</v>
      </c>
      <c r="E132" s="152">
        <f t="shared" si="33"/>
        <v>3.3000000000000002E-2</v>
      </c>
      <c r="F132" s="152">
        <f t="shared" ref="F132:F195" si="34">B2203</f>
        <v>3.7999999999999999E-2</v>
      </c>
      <c r="G132" s="152">
        <f t="shared" ref="G132:G195" si="35">B4274</f>
        <v>5.2999999999999999E-2</v>
      </c>
      <c r="H132" s="152">
        <f t="shared" ref="H132:H195" si="36">B6345</f>
        <v>0.10100000000000001</v>
      </c>
      <c r="I132" s="152">
        <f t="shared" ref="I132:I195" si="37">B8416</f>
        <v>0.128</v>
      </c>
      <c r="J132" s="152">
        <f t="shared" ref="J132:J195" si="38">B10487</f>
        <v>0.122</v>
      </c>
      <c r="K132" s="152">
        <f t="shared" ref="K132:K195" si="39">B12558</f>
        <v>8.3000000000000004E-2</v>
      </c>
      <c r="L132" s="152">
        <f t="shared" ref="L132:L195" si="40">B14629</f>
        <v>8.4000000000000005E-2</v>
      </c>
      <c r="M132" s="152">
        <f t="shared" ref="M132:M195" si="41">B16700</f>
        <v>0.09</v>
      </c>
      <c r="N132" s="152">
        <f t="shared" ref="N132:N195" si="42">AVERAGE(E132:G132)</f>
        <v>4.1333333333333333E-2</v>
      </c>
      <c r="O132" s="152">
        <f t="shared" ref="O132:O195" si="43">AVERAGE(H132:J132)</f>
        <v>0.11699999999999999</v>
      </c>
      <c r="P132" s="152">
        <f t="shared" ref="P132:P195" si="44">AVERAGE(K132:M132)</f>
        <v>8.5666666666666669E-2</v>
      </c>
      <c r="Q132" s="152">
        <f t="shared" ref="Q132:Q195" si="45">AVERAGE(N132,P132)</f>
        <v>6.3500000000000001E-2</v>
      </c>
      <c r="R132" s="152">
        <f t="shared" si="32"/>
        <v>242.90700000000001</v>
      </c>
      <c r="S132" s="152">
        <f t="shared" ref="S132:S195" si="46">O132-Q132</f>
        <v>5.3499999999999992E-2</v>
      </c>
      <c r="T132" s="153">
        <f t="shared" ref="T132:T195" si="47">S132/MAX($S$3:$S$2070)</f>
        <v>8.7090289025809641E-4</v>
      </c>
    </row>
    <row r="133" spans="1:20" x14ac:dyDescent="0.2">
      <c r="A133" s="152">
        <v>243.26900000000001</v>
      </c>
      <c r="B133" s="152">
        <v>4.0000000000000001E-3</v>
      </c>
      <c r="D133" s="152">
        <f t="shared" si="33"/>
        <v>243.26900000000001</v>
      </c>
      <c r="E133" s="152">
        <f t="shared" si="33"/>
        <v>4.0000000000000001E-3</v>
      </c>
      <c r="F133" s="152">
        <f t="shared" si="34"/>
        <v>3.3000000000000002E-2</v>
      </c>
      <c r="G133" s="152">
        <f t="shared" si="35"/>
        <v>2.8000000000000001E-2</v>
      </c>
      <c r="H133" s="152">
        <f t="shared" si="36"/>
        <v>8.6999999999999994E-2</v>
      </c>
      <c r="I133" s="152">
        <f t="shared" si="37"/>
        <v>8.7999999999999995E-2</v>
      </c>
      <c r="J133" s="152">
        <f t="shared" si="38"/>
        <v>9.2999999999999999E-2</v>
      </c>
      <c r="K133" s="152">
        <f t="shared" si="39"/>
        <v>5.8999999999999997E-2</v>
      </c>
      <c r="L133" s="152">
        <f t="shared" si="40"/>
        <v>5.7000000000000002E-2</v>
      </c>
      <c r="M133" s="152">
        <f t="shared" si="41"/>
        <v>7.8E-2</v>
      </c>
      <c r="N133" s="152">
        <f t="shared" si="42"/>
        <v>2.1666666666666667E-2</v>
      </c>
      <c r="O133" s="152">
        <f t="shared" si="43"/>
        <v>8.9333333333333334E-2</v>
      </c>
      <c r="P133" s="152">
        <f t="shared" si="44"/>
        <v>6.4666666666666664E-2</v>
      </c>
      <c r="Q133" s="152">
        <f t="shared" si="45"/>
        <v>4.3166666666666666E-2</v>
      </c>
      <c r="R133" s="152">
        <f t="shared" si="32"/>
        <v>243.26900000000001</v>
      </c>
      <c r="S133" s="152">
        <f t="shared" si="46"/>
        <v>4.6166666666666668E-2</v>
      </c>
      <c r="T133" s="153">
        <f t="shared" si="47"/>
        <v>7.5152679315106769E-4</v>
      </c>
    </row>
    <row r="134" spans="1:20" x14ac:dyDescent="0.2">
      <c r="A134" s="152">
        <v>243.63</v>
      </c>
      <c r="B134" s="152">
        <v>0</v>
      </c>
      <c r="D134" s="152">
        <f t="shared" si="33"/>
        <v>243.63</v>
      </c>
      <c r="E134" s="152">
        <f t="shared" si="33"/>
        <v>0</v>
      </c>
      <c r="F134" s="152">
        <f t="shared" si="34"/>
        <v>7.0000000000000001E-3</v>
      </c>
      <c r="G134" s="152">
        <f t="shared" si="35"/>
        <v>1.4E-2</v>
      </c>
      <c r="H134" s="152">
        <f t="shared" si="36"/>
        <v>8.7999999999999995E-2</v>
      </c>
      <c r="I134" s="152">
        <f t="shared" si="37"/>
        <v>8.7999999999999995E-2</v>
      </c>
      <c r="J134" s="152">
        <f t="shared" si="38"/>
        <v>9.8000000000000004E-2</v>
      </c>
      <c r="K134" s="152">
        <f t="shared" si="39"/>
        <v>4.7E-2</v>
      </c>
      <c r="L134" s="152">
        <f t="shared" si="40"/>
        <v>5.8000000000000003E-2</v>
      </c>
      <c r="M134" s="152">
        <f t="shared" si="41"/>
        <v>5.3999999999999999E-2</v>
      </c>
      <c r="N134" s="152">
        <f t="shared" si="42"/>
        <v>7.0000000000000001E-3</v>
      </c>
      <c r="O134" s="152">
        <f t="shared" si="43"/>
        <v>9.1333333333333336E-2</v>
      </c>
      <c r="P134" s="152">
        <f t="shared" si="44"/>
        <v>5.2999999999999999E-2</v>
      </c>
      <c r="Q134" s="152">
        <f t="shared" si="45"/>
        <v>0.03</v>
      </c>
      <c r="R134" s="152">
        <f t="shared" si="32"/>
        <v>243.63</v>
      </c>
      <c r="S134" s="152">
        <f t="shared" si="46"/>
        <v>6.1333333333333337E-2</v>
      </c>
      <c r="T134" s="153">
        <f t="shared" si="47"/>
        <v>9.9841826671333181E-4</v>
      </c>
    </row>
    <row r="135" spans="1:20" x14ac:dyDescent="0.2">
      <c r="A135" s="152">
        <v>243.99199999999999</v>
      </c>
      <c r="B135" s="152">
        <v>6.2E-2</v>
      </c>
      <c r="D135" s="152">
        <f t="shared" si="33"/>
        <v>243.99199999999999</v>
      </c>
      <c r="E135" s="152">
        <f t="shared" si="33"/>
        <v>6.2E-2</v>
      </c>
      <c r="F135" s="152">
        <f t="shared" si="34"/>
        <v>8.2000000000000003E-2</v>
      </c>
      <c r="G135" s="152">
        <f t="shared" si="35"/>
        <v>8.4000000000000005E-2</v>
      </c>
      <c r="H135" s="152">
        <f t="shared" si="36"/>
        <v>0.152</v>
      </c>
      <c r="I135" s="152">
        <f t="shared" si="37"/>
        <v>0.154</v>
      </c>
      <c r="J135" s="152">
        <f t="shared" si="38"/>
        <v>0.153</v>
      </c>
      <c r="K135" s="152">
        <f t="shared" si="39"/>
        <v>0.112</v>
      </c>
      <c r="L135" s="152">
        <f t="shared" si="40"/>
        <v>0.11899999999999999</v>
      </c>
      <c r="M135" s="152">
        <f t="shared" si="41"/>
        <v>0.129</v>
      </c>
      <c r="N135" s="152">
        <f t="shared" si="42"/>
        <v>7.6000000000000012E-2</v>
      </c>
      <c r="O135" s="152">
        <f t="shared" si="43"/>
        <v>0.153</v>
      </c>
      <c r="P135" s="152">
        <f t="shared" si="44"/>
        <v>0.12</v>
      </c>
      <c r="Q135" s="152">
        <f t="shared" si="45"/>
        <v>9.8000000000000004E-2</v>
      </c>
      <c r="R135" s="152">
        <f t="shared" si="32"/>
        <v>243.99199999999999</v>
      </c>
      <c r="S135" s="152">
        <f t="shared" si="46"/>
        <v>5.4999999999999993E-2</v>
      </c>
      <c r="T135" s="153">
        <f t="shared" si="47"/>
        <v>8.9532072830271589E-4</v>
      </c>
    </row>
    <row r="136" spans="1:20" x14ac:dyDescent="0.2">
      <c r="A136" s="152">
        <v>244.35300000000001</v>
      </c>
      <c r="B136" s="152">
        <v>4.7E-2</v>
      </c>
      <c r="D136" s="152">
        <f t="shared" si="33"/>
        <v>244.35300000000001</v>
      </c>
      <c r="E136" s="152">
        <f t="shared" si="33"/>
        <v>4.7E-2</v>
      </c>
      <c r="F136" s="152">
        <f t="shared" si="34"/>
        <v>4.5999999999999999E-2</v>
      </c>
      <c r="G136" s="152">
        <f t="shared" si="35"/>
        <v>0.05</v>
      </c>
      <c r="H136" s="152">
        <f t="shared" si="36"/>
        <v>0.14199999999999999</v>
      </c>
      <c r="I136" s="152">
        <f t="shared" si="37"/>
        <v>0.14399999999999999</v>
      </c>
      <c r="J136" s="152">
        <f t="shared" si="38"/>
        <v>0.14599999999999999</v>
      </c>
      <c r="K136" s="152">
        <f t="shared" si="39"/>
        <v>8.6999999999999994E-2</v>
      </c>
      <c r="L136" s="152">
        <f t="shared" si="40"/>
        <v>9.7000000000000003E-2</v>
      </c>
      <c r="M136" s="152">
        <f t="shared" si="41"/>
        <v>9.0999999999999998E-2</v>
      </c>
      <c r="N136" s="152">
        <f t="shared" si="42"/>
        <v>4.766666666666667E-2</v>
      </c>
      <c r="O136" s="152">
        <f t="shared" si="43"/>
        <v>0.14399999999999999</v>
      </c>
      <c r="P136" s="152">
        <f t="shared" si="44"/>
        <v>9.1666666666666674E-2</v>
      </c>
      <c r="Q136" s="152">
        <f t="shared" si="45"/>
        <v>6.9666666666666668E-2</v>
      </c>
      <c r="R136" s="152">
        <f t="shared" si="32"/>
        <v>244.35300000000001</v>
      </c>
      <c r="S136" s="152">
        <f t="shared" si="46"/>
        <v>7.4333333333333321E-2</v>
      </c>
      <c r="T136" s="153">
        <f t="shared" si="47"/>
        <v>1.2100395297667008E-3</v>
      </c>
    </row>
    <row r="137" spans="1:20" x14ac:dyDescent="0.2">
      <c r="A137" s="152">
        <v>244.714</v>
      </c>
      <c r="B137" s="152">
        <v>1.6E-2</v>
      </c>
      <c r="D137" s="152">
        <f t="shared" si="33"/>
        <v>244.714</v>
      </c>
      <c r="E137" s="152">
        <f t="shared" si="33"/>
        <v>1.6E-2</v>
      </c>
      <c r="F137" s="152">
        <f t="shared" si="34"/>
        <v>4.2000000000000003E-2</v>
      </c>
      <c r="G137" s="152">
        <f t="shared" si="35"/>
        <v>4.7E-2</v>
      </c>
      <c r="H137" s="152">
        <f t="shared" si="36"/>
        <v>0.13200000000000001</v>
      </c>
      <c r="I137" s="152">
        <f t="shared" si="37"/>
        <v>0.13600000000000001</v>
      </c>
      <c r="J137" s="152">
        <f t="shared" si="38"/>
        <v>0.124</v>
      </c>
      <c r="K137" s="152">
        <f t="shared" si="39"/>
        <v>7.1999999999999995E-2</v>
      </c>
      <c r="L137" s="152">
        <f t="shared" si="40"/>
        <v>7.8E-2</v>
      </c>
      <c r="M137" s="152">
        <f t="shared" si="41"/>
        <v>8.1000000000000003E-2</v>
      </c>
      <c r="N137" s="152">
        <f t="shared" si="42"/>
        <v>3.5000000000000003E-2</v>
      </c>
      <c r="O137" s="152">
        <f t="shared" si="43"/>
        <v>0.13066666666666668</v>
      </c>
      <c r="P137" s="152">
        <f t="shared" si="44"/>
        <v>7.6999999999999999E-2</v>
      </c>
      <c r="Q137" s="152">
        <f t="shared" si="45"/>
        <v>5.6000000000000001E-2</v>
      </c>
      <c r="R137" s="152">
        <f t="shared" si="32"/>
        <v>244.714</v>
      </c>
      <c r="S137" s="152">
        <f t="shared" si="46"/>
        <v>7.4666666666666687E-2</v>
      </c>
      <c r="T137" s="153">
        <f t="shared" si="47"/>
        <v>1.215465715998839E-3</v>
      </c>
    </row>
    <row r="138" spans="1:20" x14ac:dyDescent="0.2">
      <c r="A138" s="152">
        <v>245.07499999999999</v>
      </c>
      <c r="B138" s="152">
        <v>0.05</v>
      </c>
      <c r="D138" s="152">
        <f t="shared" si="33"/>
        <v>245.07499999999999</v>
      </c>
      <c r="E138" s="152">
        <f t="shared" si="33"/>
        <v>0.05</v>
      </c>
      <c r="F138" s="152">
        <f t="shared" si="34"/>
        <v>4.2000000000000003E-2</v>
      </c>
      <c r="G138" s="152">
        <f t="shared" si="35"/>
        <v>6.7000000000000004E-2</v>
      </c>
      <c r="H138" s="152">
        <f t="shared" si="36"/>
        <v>0.156</v>
      </c>
      <c r="I138" s="152">
        <f t="shared" si="37"/>
        <v>0.14099999999999999</v>
      </c>
      <c r="J138" s="152">
        <f t="shared" si="38"/>
        <v>0.16400000000000001</v>
      </c>
      <c r="K138" s="152">
        <f t="shared" si="39"/>
        <v>8.6999999999999994E-2</v>
      </c>
      <c r="L138" s="152">
        <f t="shared" si="40"/>
        <v>8.4000000000000005E-2</v>
      </c>
      <c r="M138" s="152">
        <f t="shared" si="41"/>
        <v>0.114</v>
      </c>
      <c r="N138" s="152">
        <f t="shared" si="42"/>
        <v>5.2999999999999999E-2</v>
      </c>
      <c r="O138" s="152">
        <f t="shared" si="43"/>
        <v>0.15366666666666665</v>
      </c>
      <c r="P138" s="152">
        <f t="shared" si="44"/>
        <v>9.4999999999999987E-2</v>
      </c>
      <c r="Q138" s="152">
        <f t="shared" si="45"/>
        <v>7.3999999999999996E-2</v>
      </c>
      <c r="R138" s="152">
        <f t="shared" si="32"/>
        <v>245.07499999999999</v>
      </c>
      <c r="S138" s="152">
        <f t="shared" si="46"/>
        <v>7.966666666666665E-2</v>
      </c>
      <c r="T138" s="153">
        <f t="shared" si="47"/>
        <v>1.2968585094809036E-3</v>
      </c>
    </row>
    <row r="139" spans="1:20" x14ac:dyDescent="0.2">
      <c r="A139" s="152">
        <v>245.43600000000001</v>
      </c>
      <c r="B139" s="152">
        <v>5.7000000000000002E-2</v>
      </c>
      <c r="D139" s="152">
        <f t="shared" si="33"/>
        <v>245.43600000000001</v>
      </c>
      <c r="E139" s="152">
        <f t="shared" si="33"/>
        <v>5.7000000000000002E-2</v>
      </c>
      <c r="F139" s="152">
        <f t="shared" si="34"/>
        <v>5.2999999999999999E-2</v>
      </c>
      <c r="G139" s="152">
        <f t="shared" si="35"/>
        <v>0.06</v>
      </c>
      <c r="H139" s="152">
        <f t="shared" si="36"/>
        <v>0.155</v>
      </c>
      <c r="I139" s="152">
        <f t="shared" si="37"/>
        <v>0.156</v>
      </c>
      <c r="J139" s="152">
        <f t="shared" si="38"/>
        <v>0.17499999999999999</v>
      </c>
      <c r="K139" s="152">
        <f t="shared" si="39"/>
        <v>9.6000000000000002E-2</v>
      </c>
      <c r="L139" s="152">
        <f t="shared" si="40"/>
        <v>9.5000000000000001E-2</v>
      </c>
      <c r="M139" s="152">
        <f t="shared" si="41"/>
        <v>9.8000000000000004E-2</v>
      </c>
      <c r="N139" s="152">
        <f t="shared" si="42"/>
        <v>5.6666666666666664E-2</v>
      </c>
      <c r="O139" s="152">
        <f t="shared" si="43"/>
        <v>0.16200000000000001</v>
      </c>
      <c r="P139" s="152">
        <f t="shared" si="44"/>
        <v>9.633333333333334E-2</v>
      </c>
      <c r="Q139" s="152">
        <f t="shared" si="45"/>
        <v>7.6499999999999999E-2</v>
      </c>
      <c r="R139" s="152">
        <f t="shared" si="32"/>
        <v>245.43600000000001</v>
      </c>
      <c r="S139" s="152">
        <f t="shared" si="46"/>
        <v>8.5500000000000007E-2</v>
      </c>
      <c r="T139" s="153">
        <f t="shared" si="47"/>
        <v>1.3918167685433133E-3</v>
      </c>
    </row>
    <row r="140" spans="1:20" x14ac:dyDescent="0.2">
      <c r="A140" s="152">
        <v>245.797</v>
      </c>
      <c r="B140" s="152">
        <v>0.01</v>
      </c>
      <c r="D140" s="152">
        <f t="shared" si="33"/>
        <v>245.797</v>
      </c>
      <c r="E140" s="152">
        <f t="shared" si="33"/>
        <v>0.01</v>
      </c>
      <c r="F140" s="152">
        <f t="shared" si="34"/>
        <v>2.8000000000000001E-2</v>
      </c>
      <c r="G140" s="152">
        <f t="shared" si="35"/>
        <v>3.2000000000000001E-2</v>
      </c>
      <c r="H140" s="152">
        <f t="shared" si="36"/>
        <v>0.13800000000000001</v>
      </c>
      <c r="I140" s="152">
        <f t="shared" si="37"/>
        <v>0.13800000000000001</v>
      </c>
      <c r="J140" s="152">
        <f t="shared" si="38"/>
        <v>0.14699999999999999</v>
      </c>
      <c r="K140" s="152">
        <f t="shared" si="39"/>
        <v>5.5E-2</v>
      </c>
      <c r="L140" s="152">
        <f t="shared" si="40"/>
        <v>7.5999999999999998E-2</v>
      </c>
      <c r="M140" s="152">
        <f t="shared" si="41"/>
        <v>7.9000000000000001E-2</v>
      </c>
      <c r="N140" s="152">
        <f t="shared" si="42"/>
        <v>2.3333333333333334E-2</v>
      </c>
      <c r="O140" s="152">
        <f t="shared" si="43"/>
        <v>0.14100000000000001</v>
      </c>
      <c r="P140" s="152">
        <f t="shared" si="44"/>
        <v>7.0000000000000007E-2</v>
      </c>
      <c r="Q140" s="152">
        <f t="shared" si="45"/>
        <v>4.6666666666666669E-2</v>
      </c>
      <c r="R140" s="152">
        <f t="shared" si="32"/>
        <v>245.797</v>
      </c>
      <c r="S140" s="152">
        <f t="shared" si="46"/>
        <v>9.4333333333333352E-2</v>
      </c>
      <c r="T140" s="153">
        <f t="shared" si="47"/>
        <v>1.5356107036949619E-3</v>
      </c>
    </row>
    <row r="141" spans="1:20" x14ac:dyDescent="0.2">
      <c r="A141" s="152">
        <v>246.15799999999999</v>
      </c>
      <c r="B141" s="152">
        <v>-8.9999999999999993E-3</v>
      </c>
      <c r="D141" s="152">
        <f t="shared" si="33"/>
        <v>246.15799999999999</v>
      </c>
      <c r="E141" s="152">
        <f t="shared" si="33"/>
        <v>-8.9999999999999993E-3</v>
      </c>
      <c r="F141" s="152">
        <f t="shared" si="34"/>
        <v>-8.9999999999999993E-3</v>
      </c>
      <c r="G141" s="152">
        <f t="shared" si="35"/>
        <v>-7.0000000000000001E-3</v>
      </c>
      <c r="H141" s="152">
        <f t="shared" si="36"/>
        <v>0.113</v>
      </c>
      <c r="I141" s="152">
        <f t="shared" si="37"/>
        <v>0.105</v>
      </c>
      <c r="J141" s="152">
        <f t="shared" si="38"/>
        <v>0.108</v>
      </c>
      <c r="K141" s="152">
        <f t="shared" si="39"/>
        <v>1.0999999999999999E-2</v>
      </c>
      <c r="L141" s="152">
        <f t="shared" si="40"/>
        <v>0.03</v>
      </c>
      <c r="M141" s="152">
        <f t="shared" si="41"/>
        <v>2.3E-2</v>
      </c>
      <c r="N141" s="152">
        <f t="shared" si="42"/>
        <v>-8.3333333333333332E-3</v>
      </c>
      <c r="O141" s="152">
        <f t="shared" si="43"/>
        <v>0.10866666666666668</v>
      </c>
      <c r="P141" s="152">
        <f t="shared" si="44"/>
        <v>2.1333333333333333E-2</v>
      </c>
      <c r="Q141" s="152">
        <f t="shared" si="45"/>
        <v>6.4999999999999997E-3</v>
      </c>
      <c r="R141" s="152">
        <f t="shared" si="32"/>
        <v>246.15799999999999</v>
      </c>
      <c r="S141" s="152">
        <f t="shared" si="46"/>
        <v>0.10216666666666667</v>
      </c>
      <c r="T141" s="153">
        <f t="shared" si="47"/>
        <v>1.6631260801501968E-3</v>
      </c>
    </row>
    <row r="142" spans="1:20" x14ac:dyDescent="0.2">
      <c r="A142" s="152">
        <v>246.51900000000001</v>
      </c>
      <c r="B142" s="152">
        <v>3.6999999999999998E-2</v>
      </c>
      <c r="D142" s="152">
        <f t="shared" si="33"/>
        <v>246.51900000000001</v>
      </c>
      <c r="E142" s="152">
        <f t="shared" si="33"/>
        <v>3.6999999999999998E-2</v>
      </c>
      <c r="F142" s="152">
        <f t="shared" si="34"/>
        <v>6.6000000000000003E-2</v>
      </c>
      <c r="G142" s="152">
        <f t="shared" si="35"/>
        <v>5.8000000000000003E-2</v>
      </c>
      <c r="H142" s="152">
        <f t="shared" si="36"/>
        <v>0.17799999999999999</v>
      </c>
      <c r="I142" s="152">
        <f t="shared" si="37"/>
        <v>0.182</v>
      </c>
      <c r="J142" s="152">
        <f t="shared" si="38"/>
        <v>0.188</v>
      </c>
      <c r="K142" s="152">
        <f t="shared" si="39"/>
        <v>0.09</v>
      </c>
      <c r="L142" s="152">
        <f t="shared" si="40"/>
        <v>0.105</v>
      </c>
      <c r="M142" s="152">
        <f t="shared" si="41"/>
        <v>9.5000000000000001E-2</v>
      </c>
      <c r="N142" s="152">
        <f t="shared" si="42"/>
        <v>5.3666666666666668E-2</v>
      </c>
      <c r="O142" s="152">
        <f t="shared" si="43"/>
        <v>0.18266666666666667</v>
      </c>
      <c r="P142" s="152">
        <f t="shared" si="44"/>
        <v>9.6666666666666679E-2</v>
      </c>
      <c r="Q142" s="152">
        <f t="shared" si="45"/>
        <v>7.5166666666666673E-2</v>
      </c>
      <c r="R142" s="152">
        <f t="shared" si="32"/>
        <v>246.51900000000001</v>
      </c>
      <c r="S142" s="152">
        <f t="shared" si="46"/>
        <v>0.1075</v>
      </c>
      <c r="T142" s="153">
        <f t="shared" si="47"/>
        <v>1.7499450598643996E-3</v>
      </c>
    </row>
    <row r="143" spans="1:20" x14ac:dyDescent="0.2">
      <c r="A143" s="152">
        <v>246.87899999999999</v>
      </c>
      <c r="B143" s="152">
        <v>6.5000000000000002E-2</v>
      </c>
      <c r="D143" s="152">
        <f t="shared" si="33"/>
        <v>246.87899999999999</v>
      </c>
      <c r="E143" s="152">
        <f t="shared" si="33"/>
        <v>6.5000000000000002E-2</v>
      </c>
      <c r="F143" s="152">
        <f t="shared" si="34"/>
        <v>6.9000000000000006E-2</v>
      </c>
      <c r="G143" s="152">
        <f t="shared" si="35"/>
        <v>7.3999999999999996E-2</v>
      </c>
      <c r="H143" s="152">
        <f t="shared" si="36"/>
        <v>0.183</v>
      </c>
      <c r="I143" s="152">
        <f t="shared" si="37"/>
        <v>0.20499999999999999</v>
      </c>
      <c r="J143" s="152">
        <f t="shared" si="38"/>
        <v>0.20499999999999999</v>
      </c>
      <c r="K143" s="152">
        <f t="shared" si="39"/>
        <v>0.10299999999999999</v>
      </c>
      <c r="L143" s="152">
        <f t="shared" si="40"/>
        <v>9.5000000000000001E-2</v>
      </c>
      <c r="M143" s="152">
        <f t="shared" si="41"/>
        <v>0.109</v>
      </c>
      <c r="N143" s="152">
        <f t="shared" si="42"/>
        <v>6.9333333333333344E-2</v>
      </c>
      <c r="O143" s="152">
        <f t="shared" si="43"/>
        <v>0.19766666666666666</v>
      </c>
      <c r="P143" s="152">
        <f t="shared" si="44"/>
        <v>0.10233333333333333</v>
      </c>
      <c r="Q143" s="152">
        <f t="shared" si="45"/>
        <v>8.5833333333333345E-2</v>
      </c>
      <c r="R143" s="152">
        <f t="shared" si="32"/>
        <v>246.87899999999999</v>
      </c>
      <c r="S143" s="152">
        <f t="shared" si="46"/>
        <v>0.11183333333333331</v>
      </c>
      <c r="T143" s="153">
        <f t="shared" si="47"/>
        <v>1.820485480882189E-3</v>
      </c>
    </row>
    <row r="144" spans="1:20" x14ac:dyDescent="0.2">
      <c r="A144" s="152">
        <v>247.24</v>
      </c>
      <c r="B144" s="152">
        <v>3.9E-2</v>
      </c>
      <c r="D144" s="152">
        <f t="shared" si="33"/>
        <v>247.24</v>
      </c>
      <c r="E144" s="152">
        <f t="shared" si="33"/>
        <v>3.9E-2</v>
      </c>
      <c r="F144" s="152">
        <f t="shared" si="34"/>
        <v>4.1000000000000002E-2</v>
      </c>
      <c r="G144" s="152">
        <f t="shared" si="35"/>
        <v>4.4999999999999998E-2</v>
      </c>
      <c r="H144" s="152">
        <f t="shared" si="36"/>
        <v>0.17</v>
      </c>
      <c r="I144" s="152">
        <f t="shared" si="37"/>
        <v>0.183</v>
      </c>
      <c r="J144" s="152">
        <f t="shared" si="38"/>
        <v>0.2</v>
      </c>
      <c r="K144" s="152">
        <f t="shared" si="39"/>
        <v>8.7999999999999995E-2</v>
      </c>
      <c r="L144" s="152">
        <f t="shared" si="40"/>
        <v>8.2000000000000003E-2</v>
      </c>
      <c r="M144" s="152">
        <f t="shared" si="41"/>
        <v>0.10100000000000001</v>
      </c>
      <c r="N144" s="152">
        <f t="shared" si="42"/>
        <v>4.1666666666666664E-2</v>
      </c>
      <c r="O144" s="152">
        <f t="shared" si="43"/>
        <v>0.18433333333333332</v>
      </c>
      <c r="P144" s="152">
        <f t="shared" si="44"/>
        <v>9.0333333333333335E-2</v>
      </c>
      <c r="Q144" s="152">
        <f t="shared" si="45"/>
        <v>6.6000000000000003E-2</v>
      </c>
      <c r="R144" s="152">
        <f t="shared" si="32"/>
        <v>247.24</v>
      </c>
      <c r="S144" s="152">
        <f t="shared" si="46"/>
        <v>0.11833333333333332</v>
      </c>
      <c r="T144" s="153">
        <f t="shared" si="47"/>
        <v>1.9262961124088737E-3</v>
      </c>
    </row>
    <row r="145" spans="1:20" x14ac:dyDescent="0.2">
      <c r="A145" s="152">
        <v>247.601</v>
      </c>
      <c r="B145" s="152">
        <v>4.3999999999999997E-2</v>
      </c>
      <c r="D145" s="152">
        <f t="shared" si="33"/>
        <v>247.601</v>
      </c>
      <c r="E145" s="152">
        <f t="shared" si="33"/>
        <v>4.3999999999999997E-2</v>
      </c>
      <c r="F145" s="152">
        <f t="shared" si="34"/>
        <v>5.5E-2</v>
      </c>
      <c r="G145" s="152">
        <f t="shared" si="35"/>
        <v>6.4000000000000001E-2</v>
      </c>
      <c r="H145" s="152">
        <f t="shared" si="36"/>
        <v>0.218</v>
      </c>
      <c r="I145" s="152">
        <f t="shared" si="37"/>
        <v>0.217</v>
      </c>
      <c r="J145" s="152">
        <f t="shared" si="38"/>
        <v>0.22</v>
      </c>
      <c r="K145" s="152">
        <f t="shared" si="39"/>
        <v>8.5999999999999993E-2</v>
      </c>
      <c r="L145" s="152">
        <f t="shared" si="40"/>
        <v>9.8000000000000004E-2</v>
      </c>
      <c r="M145" s="152">
        <f t="shared" si="41"/>
        <v>9.0999999999999998E-2</v>
      </c>
      <c r="N145" s="152">
        <f t="shared" si="42"/>
        <v>5.4333333333333338E-2</v>
      </c>
      <c r="O145" s="152">
        <f t="shared" si="43"/>
        <v>0.21833333333333335</v>
      </c>
      <c r="P145" s="152">
        <f t="shared" si="44"/>
        <v>9.1666666666666674E-2</v>
      </c>
      <c r="Q145" s="152">
        <f t="shared" si="45"/>
        <v>7.3000000000000009E-2</v>
      </c>
      <c r="R145" s="152">
        <f t="shared" si="32"/>
        <v>247.601</v>
      </c>
      <c r="S145" s="152">
        <f t="shared" si="46"/>
        <v>0.14533333333333334</v>
      </c>
      <c r="T145" s="153">
        <f t="shared" si="47"/>
        <v>2.3658171972120254E-3</v>
      </c>
    </row>
    <row r="146" spans="1:20" x14ac:dyDescent="0.2">
      <c r="A146" s="152">
        <v>247.96100000000001</v>
      </c>
      <c r="B146" s="152">
        <v>5.3999999999999999E-2</v>
      </c>
      <c r="D146" s="152">
        <f t="shared" si="33"/>
        <v>247.96100000000001</v>
      </c>
      <c r="E146" s="152">
        <f t="shared" si="33"/>
        <v>5.3999999999999999E-2</v>
      </c>
      <c r="F146" s="152">
        <f t="shared" si="34"/>
        <v>6.3E-2</v>
      </c>
      <c r="G146" s="152">
        <f t="shared" si="35"/>
        <v>6.2E-2</v>
      </c>
      <c r="H146" s="152">
        <f t="shared" si="36"/>
        <v>0.246</v>
      </c>
      <c r="I146" s="152">
        <f t="shared" si="37"/>
        <v>0.25900000000000001</v>
      </c>
      <c r="J146" s="152">
        <f t="shared" si="38"/>
        <v>0.252</v>
      </c>
      <c r="K146" s="152">
        <f t="shared" si="39"/>
        <v>9.1999999999999998E-2</v>
      </c>
      <c r="L146" s="152">
        <f t="shared" si="40"/>
        <v>8.2000000000000003E-2</v>
      </c>
      <c r="M146" s="152">
        <f t="shared" si="41"/>
        <v>0.106</v>
      </c>
      <c r="N146" s="152">
        <f t="shared" si="42"/>
        <v>5.9666666666666666E-2</v>
      </c>
      <c r="O146" s="152">
        <f t="shared" si="43"/>
        <v>0.25233333333333335</v>
      </c>
      <c r="P146" s="152">
        <f t="shared" si="44"/>
        <v>9.3333333333333324E-2</v>
      </c>
      <c r="Q146" s="152">
        <f t="shared" si="45"/>
        <v>7.6499999999999999E-2</v>
      </c>
      <c r="R146" s="152">
        <f t="shared" si="32"/>
        <v>247.96100000000001</v>
      </c>
      <c r="S146" s="152">
        <f t="shared" si="46"/>
        <v>0.17583333333333334</v>
      </c>
      <c r="T146" s="153">
        <f t="shared" si="47"/>
        <v>2.8623132374526227E-3</v>
      </c>
    </row>
    <row r="147" spans="1:20" x14ac:dyDescent="0.2">
      <c r="A147" s="152">
        <v>248.321</v>
      </c>
      <c r="B147" s="152">
        <v>4.0000000000000001E-3</v>
      </c>
      <c r="D147" s="152">
        <f t="shared" si="33"/>
        <v>248.321</v>
      </c>
      <c r="E147" s="152">
        <f t="shared" si="33"/>
        <v>4.0000000000000001E-3</v>
      </c>
      <c r="F147" s="152">
        <f t="shared" si="34"/>
        <v>1E-3</v>
      </c>
      <c r="G147" s="152">
        <f t="shared" si="35"/>
        <v>1.0999999999999999E-2</v>
      </c>
      <c r="H147" s="152">
        <f t="shared" si="36"/>
        <v>0.21</v>
      </c>
      <c r="I147" s="152">
        <f t="shared" si="37"/>
        <v>0.21199999999999999</v>
      </c>
      <c r="J147" s="152">
        <f t="shared" si="38"/>
        <v>0.23499999999999999</v>
      </c>
      <c r="K147" s="152">
        <f t="shared" si="39"/>
        <v>4.4999999999999998E-2</v>
      </c>
      <c r="L147" s="152">
        <f t="shared" si="40"/>
        <v>4.5999999999999999E-2</v>
      </c>
      <c r="M147" s="152">
        <f t="shared" si="41"/>
        <v>5.7000000000000002E-2</v>
      </c>
      <c r="N147" s="152">
        <f t="shared" si="42"/>
        <v>5.3333333333333332E-3</v>
      </c>
      <c r="O147" s="152">
        <f t="shared" si="43"/>
        <v>0.219</v>
      </c>
      <c r="P147" s="152">
        <f t="shared" si="44"/>
        <v>4.9333333333333333E-2</v>
      </c>
      <c r="Q147" s="152">
        <f t="shared" si="45"/>
        <v>2.7333333333333334E-2</v>
      </c>
      <c r="R147" s="152">
        <f t="shared" si="32"/>
        <v>248.321</v>
      </c>
      <c r="S147" s="152">
        <f t="shared" si="46"/>
        <v>0.19166666666666665</v>
      </c>
      <c r="T147" s="153">
        <f t="shared" si="47"/>
        <v>3.1200570834791618E-3</v>
      </c>
    </row>
    <row r="148" spans="1:20" x14ac:dyDescent="0.2">
      <c r="A148" s="152">
        <v>248.68199999999999</v>
      </c>
      <c r="B148" s="152">
        <v>2.1999999999999999E-2</v>
      </c>
      <c r="D148" s="152">
        <f t="shared" si="33"/>
        <v>248.68199999999999</v>
      </c>
      <c r="E148" s="152">
        <f t="shared" si="33"/>
        <v>2.1999999999999999E-2</v>
      </c>
      <c r="F148" s="152">
        <f t="shared" si="34"/>
        <v>2.9000000000000001E-2</v>
      </c>
      <c r="G148" s="152">
        <f t="shared" si="35"/>
        <v>3.4000000000000002E-2</v>
      </c>
      <c r="H148" s="152">
        <f t="shared" si="36"/>
        <v>0.248</v>
      </c>
      <c r="I148" s="152">
        <f t="shared" si="37"/>
        <v>0.24199999999999999</v>
      </c>
      <c r="J148" s="152">
        <f t="shared" si="38"/>
        <v>0.25600000000000001</v>
      </c>
      <c r="K148" s="152">
        <f t="shared" si="39"/>
        <v>7.4999999999999997E-2</v>
      </c>
      <c r="L148" s="152">
        <f t="shared" si="40"/>
        <v>8.1000000000000003E-2</v>
      </c>
      <c r="M148" s="152">
        <f t="shared" si="41"/>
        <v>7.5999999999999998E-2</v>
      </c>
      <c r="N148" s="152">
        <f t="shared" si="42"/>
        <v>2.8333333333333335E-2</v>
      </c>
      <c r="O148" s="152">
        <f t="shared" si="43"/>
        <v>0.24866666666666667</v>
      </c>
      <c r="P148" s="152">
        <f t="shared" si="44"/>
        <v>7.7333333333333323E-2</v>
      </c>
      <c r="Q148" s="152">
        <f t="shared" si="45"/>
        <v>5.2833333333333329E-2</v>
      </c>
      <c r="R148" s="152">
        <f t="shared" si="32"/>
        <v>248.68199999999999</v>
      </c>
      <c r="S148" s="152">
        <f t="shared" si="46"/>
        <v>0.19583333333333336</v>
      </c>
      <c r="T148" s="153">
        <f t="shared" si="47"/>
        <v>3.1878844113808831E-3</v>
      </c>
    </row>
    <row r="149" spans="1:20" x14ac:dyDescent="0.2">
      <c r="A149" s="152">
        <v>249.042</v>
      </c>
      <c r="B149" s="152">
        <v>1.4999999999999999E-2</v>
      </c>
      <c r="D149" s="152">
        <f t="shared" si="33"/>
        <v>249.042</v>
      </c>
      <c r="E149" s="152">
        <f t="shared" si="33"/>
        <v>1.4999999999999999E-2</v>
      </c>
      <c r="F149" s="152">
        <f t="shared" si="34"/>
        <v>1.7999999999999999E-2</v>
      </c>
      <c r="G149" s="152">
        <f t="shared" si="35"/>
        <v>2.8000000000000001E-2</v>
      </c>
      <c r="H149" s="152">
        <f t="shared" si="36"/>
        <v>0.224</v>
      </c>
      <c r="I149" s="152">
        <f t="shared" si="37"/>
        <v>0.24199999999999999</v>
      </c>
      <c r="J149" s="152">
        <f t="shared" si="38"/>
        <v>0.23400000000000001</v>
      </c>
      <c r="K149" s="152">
        <f t="shared" si="39"/>
        <v>0.05</v>
      </c>
      <c r="L149" s="152">
        <f t="shared" si="40"/>
        <v>6.2E-2</v>
      </c>
      <c r="M149" s="152">
        <f t="shared" si="41"/>
        <v>6.3E-2</v>
      </c>
      <c r="N149" s="152">
        <f t="shared" si="42"/>
        <v>2.0333333333333332E-2</v>
      </c>
      <c r="O149" s="152">
        <f t="shared" si="43"/>
        <v>0.23333333333333331</v>
      </c>
      <c r="P149" s="152">
        <f t="shared" si="44"/>
        <v>5.8333333333333327E-2</v>
      </c>
      <c r="Q149" s="152">
        <f t="shared" si="45"/>
        <v>3.9333333333333331E-2</v>
      </c>
      <c r="R149" s="152">
        <f t="shared" si="32"/>
        <v>249.042</v>
      </c>
      <c r="S149" s="152">
        <f t="shared" si="46"/>
        <v>0.19399999999999998</v>
      </c>
      <c r="T149" s="153">
        <f t="shared" si="47"/>
        <v>3.1580403871041252E-3</v>
      </c>
    </row>
    <row r="150" spans="1:20" x14ac:dyDescent="0.2">
      <c r="A150" s="152">
        <v>249.40199999999999</v>
      </c>
      <c r="B150" s="152">
        <v>1.9E-2</v>
      </c>
      <c r="D150" s="152">
        <f t="shared" si="33"/>
        <v>249.40199999999999</v>
      </c>
      <c r="E150" s="152">
        <f t="shared" si="33"/>
        <v>1.9E-2</v>
      </c>
      <c r="F150" s="152">
        <f t="shared" si="34"/>
        <v>3.5000000000000003E-2</v>
      </c>
      <c r="G150" s="152">
        <f t="shared" si="35"/>
        <v>0.02</v>
      </c>
      <c r="H150" s="152">
        <f t="shared" si="36"/>
        <v>0.26600000000000001</v>
      </c>
      <c r="I150" s="152">
        <f t="shared" si="37"/>
        <v>0.26600000000000001</v>
      </c>
      <c r="J150" s="152">
        <f t="shared" si="38"/>
        <v>0.27700000000000002</v>
      </c>
      <c r="K150" s="152">
        <f t="shared" si="39"/>
        <v>6.3E-2</v>
      </c>
      <c r="L150" s="152">
        <f t="shared" si="40"/>
        <v>6.0999999999999999E-2</v>
      </c>
      <c r="M150" s="152">
        <f t="shared" si="41"/>
        <v>7.9000000000000001E-2</v>
      </c>
      <c r="N150" s="152">
        <f t="shared" si="42"/>
        <v>2.466666666666667E-2</v>
      </c>
      <c r="O150" s="152">
        <f t="shared" si="43"/>
        <v>0.26966666666666667</v>
      </c>
      <c r="P150" s="152">
        <f t="shared" si="44"/>
        <v>6.7666666666666667E-2</v>
      </c>
      <c r="Q150" s="152">
        <f t="shared" si="45"/>
        <v>4.6166666666666668E-2</v>
      </c>
      <c r="R150" s="152">
        <f t="shared" si="32"/>
        <v>249.40199999999999</v>
      </c>
      <c r="S150" s="152">
        <f t="shared" si="46"/>
        <v>0.2235</v>
      </c>
      <c r="T150" s="153">
        <f t="shared" si="47"/>
        <v>3.6382578686483097E-3</v>
      </c>
    </row>
    <row r="151" spans="1:20" x14ac:dyDescent="0.2">
      <c r="A151" s="152">
        <v>249.762</v>
      </c>
      <c r="B151" s="152">
        <v>7.2999999999999995E-2</v>
      </c>
      <c r="D151" s="152">
        <f t="shared" si="33"/>
        <v>249.762</v>
      </c>
      <c r="E151" s="152">
        <f t="shared" si="33"/>
        <v>7.2999999999999995E-2</v>
      </c>
      <c r="F151" s="152">
        <f t="shared" si="34"/>
        <v>7.3999999999999996E-2</v>
      </c>
      <c r="G151" s="152">
        <f t="shared" si="35"/>
        <v>7.6999999999999999E-2</v>
      </c>
      <c r="H151" s="152">
        <f t="shared" si="36"/>
        <v>0.34300000000000003</v>
      </c>
      <c r="I151" s="152">
        <f t="shared" si="37"/>
        <v>0.35499999999999998</v>
      </c>
      <c r="J151" s="152">
        <f t="shared" si="38"/>
        <v>0.35299999999999998</v>
      </c>
      <c r="K151" s="152">
        <f t="shared" si="39"/>
        <v>0.107</v>
      </c>
      <c r="L151" s="152">
        <f t="shared" si="40"/>
        <v>0.113</v>
      </c>
      <c r="M151" s="152">
        <f t="shared" si="41"/>
        <v>0.111</v>
      </c>
      <c r="N151" s="152">
        <f t="shared" si="42"/>
        <v>7.4666666666666659E-2</v>
      </c>
      <c r="O151" s="152">
        <f t="shared" si="43"/>
        <v>0.35033333333333333</v>
      </c>
      <c r="P151" s="152">
        <f t="shared" si="44"/>
        <v>0.11033333333333334</v>
      </c>
      <c r="Q151" s="152">
        <f t="shared" si="45"/>
        <v>9.2499999999999999E-2</v>
      </c>
      <c r="R151" s="152">
        <f t="shared" si="32"/>
        <v>249.762</v>
      </c>
      <c r="S151" s="152">
        <f t="shared" si="46"/>
        <v>0.25783333333333336</v>
      </c>
      <c r="T151" s="153">
        <f t="shared" si="47"/>
        <v>4.1971550505584907E-3</v>
      </c>
    </row>
    <row r="152" spans="1:20" x14ac:dyDescent="0.2">
      <c r="A152" s="152">
        <v>250.12200000000001</v>
      </c>
      <c r="B152" s="152">
        <v>1.2E-2</v>
      </c>
      <c r="D152" s="152">
        <f t="shared" si="33"/>
        <v>250.12200000000001</v>
      </c>
      <c r="E152" s="152">
        <f t="shared" si="33"/>
        <v>1.2E-2</v>
      </c>
      <c r="F152" s="152">
        <f t="shared" si="34"/>
        <v>0.03</v>
      </c>
      <c r="G152" s="152">
        <f t="shared" si="35"/>
        <v>3.4000000000000002E-2</v>
      </c>
      <c r="H152" s="152">
        <f t="shared" si="36"/>
        <v>0.35199999999999998</v>
      </c>
      <c r="I152" s="152">
        <f t="shared" si="37"/>
        <v>0.34799999999999998</v>
      </c>
      <c r="J152" s="152">
        <f t="shared" si="38"/>
        <v>0.35899999999999999</v>
      </c>
      <c r="K152" s="152">
        <f t="shared" si="39"/>
        <v>6.0999999999999999E-2</v>
      </c>
      <c r="L152" s="152">
        <f t="shared" si="40"/>
        <v>7.2999999999999995E-2</v>
      </c>
      <c r="M152" s="152">
        <f t="shared" si="41"/>
        <v>6.8000000000000005E-2</v>
      </c>
      <c r="N152" s="152">
        <f t="shared" si="42"/>
        <v>2.5333333333333333E-2</v>
      </c>
      <c r="O152" s="152">
        <f t="shared" si="43"/>
        <v>0.35299999999999998</v>
      </c>
      <c r="P152" s="152">
        <f t="shared" si="44"/>
        <v>6.7333333333333342E-2</v>
      </c>
      <c r="Q152" s="152">
        <f t="shared" si="45"/>
        <v>4.6333333333333337E-2</v>
      </c>
      <c r="R152" s="152">
        <f t="shared" si="32"/>
        <v>250.12200000000001</v>
      </c>
      <c r="S152" s="152">
        <f t="shared" si="46"/>
        <v>0.30666666666666664</v>
      </c>
      <c r="T152" s="153">
        <f t="shared" si="47"/>
        <v>4.9920913335666584E-3</v>
      </c>
    </row>
    <row r="153" spans="1:20" x14ac:dyDescent="0.2">
      <c r="A153" s="152">
        <v>250.482</v>
      </c>
      <c r="B153" s="152">
        <v>7.0999999999999994E-2</v>
      </c>
      <c r="D153" s="152">
        <f t="shared" si="33"/>
        <v>250.482</v>
      </c>
      <c r="E153" s="152">
        <f t="shared" si="33"/>
        <v>7.0999999999999994E-2</v>
      </c>
      <c r="F153" s="152">
        <f t="shared" si="34"/>
        <v>7.1999999999999995E-2</v>
      </c>
      <c r="G153" s="152">
        <f t="shared" si="35"/>
        <v>7.4999999999999997E-2</v>
      </c>
      <c r="H153" s="152">
        <f t="shared" si="36"/>
        <v>0.45900000000000002</v>
      </c>
      <c r="I153" s="152">
        <f t="shared" si="37"/>
        <v>0.46800000000000003</v>
      </c>
      <c r="J153" s="152">
        <f t="shared" si="38"/>
        <v>0.47</v>
      </c>
      <c r="K153" s="152">
        <f t="shared" si="39"/>
        <v>0.112</v>
      </c>
      <c r="L153" s="152">
        <f t="shared" si="40"/>
        <v>0.105</v>
      </c>
      <c r="M153" s="152">
        <f t="shared" si="41"/>
        <v>0.124</v>
      </c>
      <c r="N153" s="152">
        <f t="shared" si="42"/>
        <v>7.2666666666666657E-2</v>
      </c>
      <c r="O153" s="152">
        <f t="shared" si="43"/>
        <v>0.46566666666666667</v>
      </c>
      <c r="P153" s="152">
        <f t="shared" si="44"/>
        <v>0.11366666666666665</v>
      </c>
      <c r="Q153" s="152">
        <f t="shared" si="45"/>
        <v>9.3166666666666648E-2</v>
      </c>
      <c r="R153" s="152">
        <f t="shared" si="32"/>
        <v>250.482</v>
      </c>
      <c r="S153" s="152">
        <f t="shared" si="46"/>
        <v>0.37250000000000005</v>
      </c>
      <c r="T153" s="153">
        <f t="shared" si="47"/>
        <v>6.0637631144138506E-3</v>
      </c>
    </row>
    <row r="154" spans="1:20" x14ac:dyDescent="0.2">
      <c r="A154" s="152">
        <v>250.84200000000001</v>
      </c>
      <c r="B154" s="152">
        <v>1.4E-2</v>
      </c>
      <c r="D154" s="152">
        <f t="shared" si="33"/>
        <v>250.84200000000001</v>
      </c>
      <c r="E154" s="152">
        <f t="shared" si="33"/>
        <v>1.4E-2</v>
      </c>
      <c r="F154" s="152">
        <f t="shared" si="34"/>
        <v>3.4000000000000002E-2</v>
      </c>
      <c r="G154" s="152">
        <f t="shared" si="35"/>
        <v>2.8000000000000001E-2</v>
      </c>
      <c r="H154" s="152">
        <f t="shared" si="36"/>
        <v>0.502</v>
      </c>
      <c r="I154" s="152">
        <f t="shared" si="37"/>
        <v>0.50700000000000001</v>
      </c>
      <c r="J154" s="152">
        <f t="shared" si="38"/>
        <v>0.51</v>
      </c>
      <c r="K154" s="152">
        <f t="shared" si="39"/>
        <v>5.8000000000000003E-2</v>
      </c>
      <c r="L154" s="152">
        <f t="shared" si="40"/>
        <v>5.7000000000000002E-2</v>
      </c>
      <c r="M154" s="152">
        <f t="shared" si="41"/>
        <v>6.4000000000000001E-2</v>
      </c>
      <c r="N154" s="152">
        <f t="shared" si="42"/>
        <v>2.5333333333333333E-2</v>
      </c>
      <c r="O154" s="152">
        <f t="shared" si="43"/>
        <v>0.5063333333333333</v>
      </c>
      <c r="P154" s="152">
        <f t="shared" si="44"/>
        <v>5.9666666666666666E-2</v>
      </c>
      <c r="Q154" s="152">
        <f t="shared" si="45"/>
        <v>4.2499999999999996E-2</v>
      </c>
      <c r="R154" s="152">
        <f t="shared" si="32"/>
        <v>250.84200000000001</v>
      </c>
      <c r="S154" s="152">
        <f t="shared" si="46"/>
        <v>0.46383333333333332</v>
      </c>
      <c r="T154" s="153">
        <f t="shared" si="47"/>
        <v>7.5505381420195722E-3</v>
      </c>
    </row>
    <row r="155" spans="1:20" x14ac:dyDescent="0.2">
      <c r="A155" s="152">
        <v>251.20099999999999</v>
      </c>
      <c r="B155" s="152">
        <v>2.5999999999999999E-2</v>
      </c>
      <c r="D155" s="152">
        <f t="shared" si="33"/>
        <v>251.20099999999999</v>
      </c>
      <c r="E155" s="152">
        <f t="shared" si="33"/>
        <v>2.5999999999999999E-2</v>
      </c>
      <c r="F155" s="152">
        <f t="shared" si="34"/>
        <v>4.2999999999999997E-2</v>
      </c>
      <c r="G155" s="152">
        <f t="shared" si="35"/>
        <v>3.3000000000000002E-2</v>
      </c>
      <c r="H155" s="152">
        <f t="shared" si="36"/>
        <v>0.82399999999999995</v>
      </c>
      <c r="I155" s="152">
        <f t="shared" si="37"/>
        <v>0.84699999999999998</v>
      </c>
      <c r="J155" s="152">
        <f t="shared" si="38"/>
        <v>0.84</v>
      </c>
      <c r="K155" s="152">
        <f t="shared" si="39"/>
        <v>7.0999999999999994E-2</v>
      </c>
      <c r="L155" s="152">
        <f t="shared" si="40"/>
        <v>8.2000000000000003E-2</v>
      </c>
      <c r="M155" s="152">
        <f t="shared" si="41"/>
        <v>8.2000000000000003E-2</v>
      </c>
      <c r="N155" s="152">
        <f t="shared" si="42"/>
        <v>3.3999999999999996E-2</v>
      </c>
      <c r="O155" s="152">
        <f t="shared" si="43"/>
        <v>0.83699999999999986</v>
      </c>
      <c r="P155" s="152">
        <f t="shared" si="44"/>
        <v>7.8333333333333324E-2</v>
      </c>
      <c r="Q155" s="152">
        <f t="shared" si="45"/>
        <v>5.6166666666666656E-2</v>
      </c>
      <c r="R155" s="152">
        <f t="shared" si="32"/>
        <v>251.20099999999999</v>
      </c>
      <c r="S155" s="152">
        <f t="shared" si="46"/>
        <v>0.78083333333333316</v>
      </c>
      <c r="T155" s="153">
        <f t="shared" si="47"/>
        <v>1.2710841248782497E-2</v>
      </c>
    </row>
    <row r="156" spans="1:20" x14ac:dyDescent="0.2">
      <c r="A156" s="152">
        <v>251.56100000000001</v>
      </c>
      <c r="B156" s="152">
        <v>3.5000000000000003E-2</v>
      </c>
      <c r="D156" s="152">
        <f t="shared" si="33"/>
        <v>251.56100000000001</v>
      </c>
      <c r="E156" s="152">
        <f t="shared" si="33"/>
        <v>3.5000000000000003E-2</v>
      </c>
      <c r="F156" s="152">
        <f t="shared" si="34"/>
        <v>4.2999999999999997E-2</v>
      </c>
      <c r="G156" s="152">
        <f t="shared" si="35"/>
        <v>5.0999999999999997E-2</v>
      </c>
      <c r="H156" s="152">
        <f t="shared" si="36"/>
        <v>2.84</v>
      </c>
      <c r="I156" s="152">
        <f t="shared" si="37"/>
        <v>2.8180000000000001</v>
      </c>
      <c r="J156" s="152">
        <f t="shared" si="38"/>
        <v>2.823</v>
      </c>
      <c r="K156" s="152">
        <f t="shared" si="39"/>
        <v>7.8E-2</v>
      </c>
      <c r="L156" s="152">
        <f t="shared" si="40"/>
        <v>7.2999999999999995E-2</v>
      </c>
      <c r="M156" s="152">
        <f t="shared" si="41"/>
        <v>6.5000000000000002E-2</v>
      </c>
      <c r="N156" s="152">
        <f t="shared" si="42"/>
        <v>4.3000000000000003E-2</v>
      </c>
      <c r="O156" s="152">
        <f t="shared" si="43"/>
        <v>2.827</v>
      </c>
      <c r="P156" s="152">
        <f t="shared" si="44"/>
        <v>7.1999999999999995E-2</v>
      </c>
      <c r="Q156" s="152">
        <f t="shared" si="45"/>
        <v>5.7499999999999996E-2</v>
      </c>
      <c r="R156" s="152">
        <f t="shared" si="32"/>
        <v>251.56100000000001</v>
      </c>
      <c r="S156" s="152">
        <f t="shared" si="46"/>
        <v>2.7694999999999999</v>
      </c>
      <c r="T156" s="153">
        <f t="shared" si="47"/>
        <v>4.5083468309715852E-2</v>
      </c>
    </row>
    <row r="157" spans="1:20" x14ac:dyDescent="0.2">
      <c r="A157" s="152">
        <v>251.92099999999999</v>
      </c>
      <c r="B157" s="152">
        <v>3.5999999999999997E-2</v>
      </c>
      <c r="D157" s="152">
        <f t="shared" si="33"/>
        <v>251.92099999999999</v>
      </c>
      <c r="E157" s="152">
        <f t="shared" si="33"/>
        <v>3.5999999999999997E-2</v>
      </c>
      <c r="F157" s="152">
        <f t="shared" si="34"/>
        <v>4.2000000000000003E-2</v>
      </c>
      <c r="G157" s="152">
        <f t="shared" si="35"/>
        <v>0.05</v>
      </c>
      <c r="H157" s="152">
        <f t="shared" si="36"/>
        <v>8.6319999999999997</v>
      </c>
      <c r="I157" s="152">
        <f t="shared" si="37"/>
        <v>8.5470000000000006</v>
      </c>
      <c r="J157" s="152">
        <f t="shared" si="38"/>
        <v>8.5690000000000008</v>
      </c>
      <c r="K157" s="152">
        <f t="shared" si="39"/>
        <v>7.9000000000000001E-2</v>
      </c>
      <c r="L157" s="152">
        <f t="shared" si="40"/>
        <v>8.1000000000000003E-2</v>
      </c>
      <c r="M157" s="152">
        <f t="shared" si="41"/>
        <v>9.0999999999999998E-2</v>
      </c>
      <c r="N157" s="152">
        <f t="shared" si="42"/>
        <v>4.2666666666666665E-2</v>
      </c>
      <c r="O157" s="152">
        <f t="shared" si="43"/>
        <v>8.5826666666666682</v>
      </c>
      <c r="P157" s="152">
        <f t="shared" si="44"/>
        <v>8.3666666666666667E-2</v>
      </c>
      <c r="Q157" s="152">
        <f t="shared" si="45"/>
        <v>6.3166666666666663E-2</v>
      </c>
      <c r="R157" s="152">
        <f t="shared" si="32"/>
        <v>251.92099999999999</v>
      </c>
      <c r="S157" s="152">
        <f t="shared" si="46"/>
        <v>8.5195000000000007</v>
      </c>
      <c r="T157" s="153">
        <f t="shared" si="47"/>
        <v>0.13868518081409073</v>
      </c>
    </row>
    <row r="158" spans="1:20" x14ac:dyDescent="0.2">
      <c r="A158" s="152">
        <v>252.28</v>
      </c>
      <c r="B158" s="152">
        <v>3.7999999999999999E-2</v>
      </c>
      <c r="D158" s="152">
        <f t="shared" si="33"/>
        <v>252.28</v>
      </c>
      <c r="E158" s="152">
        <f t="shared" si="33"/>
        <v>3.7999999999999999E-2</v>
      </c>
      <c r="F158" s="152">
        <f t="shared" si="34"/>
        <v>4.5999999999999999E-2</v>
      </c>
      <c r="G158" s="152">
        <f t="shared" si="35"/>
        <v>5.7000000000000002E-2</v>
      </c>
      <c r="H158" s="152">
        <f t="shared" si="36"/>
        <v>11.273999999999999</v>
      </c>
      <c r="I158" s="152">
        <f t="shared" si="37"/>
        <v>11.173999999999999</v>
      </c>
      <c r="J158" s="152">
        <f t="shared" si="38"/>
        <v>11.224</v>
      </c>
      <c r="K158" s="152">
        <f t="shared" si="39"/>
        <v>0.08</v>
      </c>
      <c r="L158" s="152">
        <f t="shared" si="40"/>
        <v>8.4000000000000005E-2</v>
      </c>
      <c r="M158" s="152">
        <f t="shared" si="41"/>
        <v>8.5999999999999993E-2</v>
      </c>
      <c r="N158" s="152">
        <f t="shared" si="42"/>
        <v>4.6999999999999993E-2</v>
      </c>
      <c r="O158" s="152">
        <f t="shared" si="43"/>
        <v>11.223999999999998</v>
      </c>
      <c r="P158" s="152">
        <f t="shared" si="44"/>
        <v>8.3333333333333329E-2</v>
      </c>
      <c r="Q158" s="152">
        <f t="shared" si="45"/>
        <v>6.5166666666666664E-2</v>
      </c>
      <c r="R158" s="152">
        <f t="shared" si="32"/>
        <v>252.28</v>
      </c>
      <c r="S158" s="152">
        <f t="shared" si="46"/>
        <v>11.158833333333332</v>
      </c>
      <c r="T158" s="153">
        <f t="shared" si="47"/>
        <v>0.18164972340015678</v>
      </c>
    </row>
    <row r="159" spans="1:20" x14ac:dyDescent="0.2">
      <c r="A159" s="152">
        <v>252.63900000000001</v>
      </c>
      <c r="B159" s="152">
        <v>3.9E-2</v>
      </c>
      <c r="D159" s="152">
        <f t="shared" si="33"/>
        <v>252.63900000000001</v>
      </c>
      <c r="E159" s="152">
        <f t="shared" si="33"/>
        <v>3.9E-2</v>
      </c>
      <c r="F159" s="152">
        <f t="shared" si="34"/>
        <v>4.4999999999999998E-2</v>
      </c>
      <c r="G159" s="152">
        <f t="shared" si="35"/>
        <v>3.9E-2</v>
      </c>
      <c r="H159" s="152">
        <f t="shared" si="36"/>
        <v>13.195</v>
      </c>
      <c r="I159" s="152">
        <f t="shared" si="37"/>
        <v>13.064</v>
      </c>
      <c r="J159" s="152">
        <f t="shared" si="38"/>
        <v>13.037000000000001</v>
      </c>
      <c r="K159" s="152">
        <f t="shared" si="39"/>
        <v>8.2000000000000003E-2</v>
      </c>
      <c r="L159" s="152">
        <f t="shared" si="40"/>
        <v>7.8E-2</v>
      </c>
      <c r="M159" s="152">
        <f t="shared" si="41"/>
        <v>7.1999999999999995E-2</v>
      </c>
      <c r="N159" s="152">
        <f t="shared" si="42"/>
        <v>4.1000000000000002E-2</v>
      </c>
      <c r="O159" s="152">
        <f t="shared" si="43"/>
        <v>13.098666666666666</v>
      </c>
      <c r="P159" s="152">
        <f t="shared" si="44"/>
        <v>7.7333333333333323E-2</v>
      </c>
      <c r="Q159" s="152">
        <f t="shared" si="45"/>
        <v>5.9166666666666659E-2</v>
      </c>
      <c r="R159" s="152">
        <f t="shared" si="32"/>
        <v>252.63900000000001</v>
      </c>
      <c r="S159" s="152">
        <f t="shared" si="46"/>
        <v>13.0395</v>
      </c>
      <c r="T159" s="153">
        <f t="shared" si="47"/>
        <v>0.21226426612187757</v>
      </c>
    </row>
    <row r="160" spans="1:20" x14ac:dyDescent="0.2">
      <c r="A160" s="152">
        <v>252.999</v>
      </c>
      <c r="B160" s="152">
        <v>4.1000000000000002E-2</v>
      </c>
      <c r="D160" s="152">
        <f t="shared" si="33"/>
        <v>252.999</v>
      </c>
      <c r="E160" s="152">
        <f t="shared" si="33"/>
        <v>4.1000000000000002E-2</v>
      </c>
      <c r="F160" s="152">
        <f t="shared" si="34"/>
        <v>5.0999999999999997E-2</v>
      </c>
      <c r="G160" s="152">
        <f t="shared" si="35"/>
        <v>5.3999999999999999E-2</v>
      </c>
      <c r="H160" s="152">
        <f t="shared" si="36"/>
        <v>18.091999999999999</v>
      </c>
      <c r="I160" s="152">
        <f t="shared" si="37"/>
        <v>17.959</v>
      </c>
      <c r="J160" s="152">
        <f t="shared" si="38"/>
        <v>18.001000000000001</v>
      </c>
      <c r="K160" s="152">
        <f t="shared" si="39"/>
        <v>7.5999999999999998E-2</v>
      </c>
      <c r="L160" s="152">
        <f t="shared" si="40"/>
        <v>8.6999999999999994E-2</v>
      </c>
      <c r="M160" s="152">
        <f t="shared" si="41"/>
        <v>0.08</v>
      </c>
      <c r="N160" s="152">
        <f t="shared" si="42"/>
        <v>4.8666666666666664E-2</v>
      </c>
      <c r="O160" s="152">
        <f t="shared" si="43"/>
        <v>18.017333333333337</v>
      </c>
      <c r="P160" s="152">
        <f t="shared" si="44"/>
        <v>8.1000000000000003E-2</v>
      </c>
      <c r="Q160" s="152">
        <f t="shared" si="45"/>
        <v>6.4833333333333326E-2</v>
      </c>
      <c r="R160" s="152">
        <f t="shared" si="32"/>
        <v>252.999</v>
      </c>
      <c r="S160" s="152">
        <f t="shared" si="46"/>
        <v>17.952500000000004</v>
      </c>
      <c r="T160" s="153">
        <f t="shared" si="47"/>
        <v>0.29224082499735476</v>
      </c>
    </row>
    <row r="161" spans="1:20" x14ac:dyDescent="0.2">
      <c r="A161" s="152">
        <v>253.358</v>
      </c>
      <c r="B161" s="152">
        <v>3.1E-2</v>
      </c>
      <c r="D161" s="152">
        <f t="shared" si="33"/>
        <v>253.358</v>
      </c>
      <c r="E161" s="152">
        <f t="shared" si="33"/>
        <v>3.1E-2</v>
      </c>
      <c r="F161" s="152">
        <f t="shared" si="34"/>
        <v>3.5000000000000003E-2</v>
      </c>
      <c r="G161" s="152">
        <f t="shared" si="35"/>
        <v>3.7999999999999999E-2</v>
      </c>
      <c r="H161" s="152">
        <f t="shared" si="36"/>
        <v>33.694000000000003</v>
      </c>
      <c r="I161" s="152">
        <f t="shared" si="37"/>
        <v>33.301000000000002</v>
      </c>
      <c r="J161" s="152">
        <f t="shared" si="38"/>
        <v>33.414999999999999</v>
      </c>
      <c r="K161" s="152">
        <f t="shared" si="39"/>
        <v>6.8000000000000005E-2</v>
      </c>
      <c r="L161" s="152">
        <f t="shared" si="40"/>
        <v>7.6999999999999999E-2</v>
      </c>
      <c r="M161" s="152">
        <f t="shared" si="41"/>
        <v>7.6999999999999999E-2</v>
      </c>
      <c r="N161" s="152">
        <f t="shared" si="42"/>
        <v>3.4666666666666672E-2</v>
      </c>
      <c r="O161" s="152">
        <f t="shared" si="43"/>
        <v>33.47</v>
      </c>
      <c r="P161" s="152">
        <f t="shared" si="44"/>
        <v>7.400000000000001E-2</v>
      </c>
      <c r="Q161" s="152">
        <f t="shared" si="45"/>
        <v>5.4333333333333345E-2</v>
      </c>
      <c r="R161" s="152">
        <f t="shared" si="32"/>
        <v>253.358</v>
      </c>
      <c r="S161" s="152">
        <f t="shared" si="46"/>
        <v>33.415666666666667</v>
      </c>
      <c r="T161" s="153">
        <f t="shared" si="47"/>
        <v>0.54395889121310526</v>
      </c>
    </row>
    <row r="162" spans="1:20" x14ac:dyDescent="0.2">
      <c r="A162" s="152">
        <v>253.71700000000001</v>
      </c>
      <c r="B162" s="152">
        <v>3.5999999999999997E-2</v>
      </c>
      <c r="D162" s="152">
        <f t="shared" si="33"/>
        <v>253.71700000000001</v>
      </c>
      <c r="E162" s="152">
        <f t="shared" si="33"/>
        <v>3.5999999999999997E-2</v>
      </c>
      <c r="F162" s="152">
        <f t="shared" si="34"/>
        <v>3.6999999999999998E-2</v>
      </c>
      <c r="G162" s="152">
        <f t="shared" si="35"/>
        <v>3.3000000000000002E-2</v>
      </c>
      <c r="H162" s="152">
        <f t="shared" si="36"/>
        <v>61.872999999999998</v>
      </c>
      <c r="I162" s="152">
        <f t="shared" si="37"/>
        <v>61.262999999999998</v>
      </c>
      <c r="J162" s="152">
        <f t="shared" si="38"/>
        <v>61.317999999999998</v>
      </c>
      <c r="K162" s="152">
        <f t="shared" si="39"/>
        <v>6.7000000000000004E-2</v>
      </c>
      <c r="L162" s="152">
        <f t="shared" si="40"/>
        <v>8.2000000000000003E-2</v>
      </c>
      <c r="M162" s="152">
        <f t="shared" si="41"/>
        <v>7.0000000000000007E-2</v>
      </c>
      <c r="N162" s="152">
        <f t="shared" si="42"/>
        <v>3.5333333333333335E-2</v>
      </c>
      <c r="O162" s="152">
        <f t="shared" si="43"/>
        <v>61.484666666666669</v>
      </c>
      <c r="P162" s="152">
        <f t="shared" si="44"/>
        <v>7.3000000000000009E-2</v>
      </c>
      <c r="Q162" s="152">
        <f t="shared" si="45"/>
        <v>5.4166666666666669E-2</v>
      </c>
      <c r="R162" s="152">
        <f t="shared" si="32"/>
        <v>253.71700000000001</v>
      </c>
      <c r="S162" s="152">
        <f t="shared" si="46"/>
        <v>61.430500000000002</v>
      </c>
      <c r="T162" s="153">
        <f t="shared" si="47"/>
        <v>1</v>
      </c>
    </row>
    <row r="163" spans="1:20" x14ac:dyDescent="0.2">
      <c r="A163" s="152">
        <v>254.07599999999999</v>
      </c>
      <c r="B163" s="152">
        <v>3.5000000000000003E-2</v>
      </c>
      <c r="D163" s="152">
        <f t="shared" si="33"/>
        <v>254.07599999999999</v>
      </c>
      <c r="E163" s="152">
        <f t="shared" si="33"/>
        <v>3.5000000000000003E-2</v>
      </c>
      <c r="F163" s="152">
        <f t="shared" si="34"/>
        <v>4.3999999999999997E-2</v>
      </c>
      <c r="G163" s="152">
        <f t="shared" si="35"/>
        <v>3.7999999999999999E-2</v>
      </c>
      <c r="H163" s="152">
        <f t="shared" si="36"/>
        <v>28.300999999999998</v>
      </c>
      <c r="I163" s="152">
        <f t="shared" si="37"/>
        <v>28.02</v>
      </c>
      <c r="J163" s="152">
        <f t="shared" si="38"/>
        <v>28.012</v>
      </c>
      <c r="K163" s="152">
        <f t="shared" si="39"/>
        <v>7.0999999999999994E-2</v>
      </c>
      <c r="L163" s="152">
        <f t="shared" si="40"/>
        <v>7.6999999999999999E-2</v>
      </c>
      <c r="M163" s="152">
        <f t="shared" si="41"/>
        <v>0.08</v>
      </c>
      <c r="N163" s="152">
        <f t="shared" si="42"/>
        <v>3.9E-2</v>
      </c>
      <c r="O163" s="152">
        <f t="shared" si="43"/>
        <v>28.111000000000001</v>
      </c>
      <c r="P163" s="152">
        <f t="shared" si="44"/>
        <v>7.5999999999999998E-2</v>
      </c>
      <c r="Q163" s="152">
        <f t="shared" si="45"/>
        <v>5.7499999999999996E-2</v>
      </c>
      <c r="R163" s="152">
        <f t="shared" si="32"/>
        <v>254.07599999999999</v>
      </c>
      <c r="S163" s="152">
        <f t="shared" si="46"/>
        <v>28.0535</v>
      </c>
      <c r="T163" s="153">
        <f t="shared" si="47"/>
        <v>0.45667054638982263</v>
      </c>
    </row>
    <row r="164" spans="1:20" x14ac:dyDescent="0.2">
      <c r="A164" s="152">
        <v>254.435</v>
      </c>
      <c r="B164" s="152">
        <v>8.9999999999999993E-3</v>
      </c>
      <c r="D164" s="152">
        <f t="shared" si="33"/>
        <v>254.435</v>
      </c>
      <c r="E164" s="152">
        <f t="shared" si="33"/>
        <v>8.9999999999999993E-3</v>
      </c>
      <c r="F164" s="152">
        <f t="shared" si="34"/>
        <v>2.7E-2</v>
      </c>
      <c r="G164" s="152">
        <f t="shared" si="35"/>
        <v>2.5999999999999999E-2</v>
      </c>
      <c r="H164" s="152">
        <f t="shared" si="36"/>
        <v>3.7290000000000001</v>
      </c>
      <c r="I164" s="152">
        <f t="shared" si="37"/>
        <v>3.6960000000000002</v>
      </c>
      <c r="J164" s="152">
        <f t="shared" si="38"/>
        <v>3.6840000000000002</v>
      </c>
      <c r="K164" s="152">
        <f t="shared" si="39"/>
        <v>4.4999999999999998E-2</v>
      </c>
      <c r="L164" s="152">
        <f t="shared" si="40"/>
        <v>5.1999999999999998E-2</v>
      </c>
      <c r="M164" s="152">
        <f t="shared" si="41"/>
        <v>0.06</v>
      </c>
      <c r="N164" s="152">
        <f t="shared" si="42"/>
        <v>2.0666666666666667E-2</v>
      </c>
      <c r="O164" s="152">
        <f t="shared" si="43"/>
        <v>3.7030000000000007</v>
      </c>
      <c r="P164" s="152">
        <f t="shared" si="44"/>
        <v>5.2333333333333336E-2</v>
      </c>
      <c r="Q164" s="152">
        <f t="shared" si="45"/>
        <v>3.6500000000000005E-2</v>
      </c>
      <c r="R164" s="152">
        <f t="shared" si="32"/>
        <v>254.435</v>
      </c>
      <c r="S164" s="152">
        <f t="shared" si="46"/>
        <v>3.6665000000000005</v>
      </c>
      <c r="T164" s="153">
        <f t="shared" si="47"/>
        <v>5.9685335460398344E-2</v>
      </c>
    </row>
    <row r="165" spans="1:20" x14ac:dyDescent="0.2">
      <c r="A165" s="152">
        <v>254.79400000000001</v>
      </c>
      <c r="B165" s="152">
        <v>2E-3</v>
      </c>
      <c r="D165" s="152">
        <f t="shared" si="33"/>
        <v>254.79400000000001</v>
      </c>
      <c r="E165" s="152">
        <f t="shared" si="33"/>
        <v>2E-3</v>
      </c>
      <c r="F165" s="152">
        <f t="shared" si="34"/>
        <v>5.0000000000000001E-3</v>
      </c>
      <c r="G165" s="152">
        <f t="shared" si="35"/>
        <v>3.0000000000000001E-3</v>
      </c>
      <c r="H165" s="152">
        <f t="shared" si="36"/>
        <v>1.2150000000000001</v>
      </c>
      <c r="I165" s="152">
        <f t="shared" si="37"/>
        <v>1.2350000000000001</v>
      </c>
      <c r="J165" s="152">
        <f t="shared" si="38"/>
        <v>1.216</v>
      </c>
      <c r="K165" s="152">
        <f t="shared" si="39"/>
        <v>4.4999999999999998E-2</v>
      </c>
      <c r="L165" s="152">
        <f t="shared" si="40"/>
        <v>3.1E-2</v>
      </c>
      <c r="M165" s="152">
        <f t="shared" si="41"/>
        <v>3.4000000000000002E-2</v>
      </c>
      <c r="N165" s="152">
        <f t="shared" si="42"/>
        <v>3.3333333333333335E-3</v>
      </c>
      <c r="O165" s="152">
        <f t="shared" si="43"/>
        <v>1.2220000000000002</v>
      </c>
      <c r="P165" s="152">
        <f t="shared" si="44"/>
        <v>3.6666666666666667E-2</v>
      </c>
      <c r="Q165" s="152">
        <f t="shared" si="45"/>
        <v>0.02</v>
      </c>
      <c r="R165" s="152">
        <f t="shared" si="32"/>
        <v>254.79400000000001</v>
      </c>
      <c r="S165" s="152">
        <f t="shared" si="46"/>
        <v>1.2020000000000002</v>
      </c>
      <c r="T165" s="153">
        <f t="shared" si="47"/>
        <v>1.9566827553088452E-2</v>
      </c>
    </row>
    <row r="166" spans="1:20" x14ac:dyDescent="0.2">
      <c r="A166" s="152">
        <v>255.15299999999999</v>
      </c>
      <c r="B166" s="152">
        <v>5.8999999999999997E-2</v>
      </c>
      <c r="D166" s="152">
        <f t="shared" si="33"/>
        <v>255.15299999999999</v>
      </c>
      <c r="E166" s="152">
        <f t="shared" si="33"/>
        <v>5.8999999999999997E-2</v>
      </c>
      <c r="F166" s="152">
        <f t="shared" si="34"/>
        <v>7.1999999999999995E-2</v>
      </c>
      <c r="G166" s="152">
        <f t="shared" si="35"/>
        <v>6.6000000000000003E-2</v>
      </c>
      <c r="H166" s="152">
        <f t="shared" si="36"/>
        <v>0.86699999999999999</v>
      </c>
      <c r="I166" s="152">
        <f t="shared" si="37"/>
        <v>0.86099999999999999</v>
      </c>
      <c r="J166" s="152">
        <f t="shared" si="38"/>
        <v>0.85599999999999998</v>
      </c>
      <c r="K166" s="152">
        <f t="shared" si="39"/>
        <v>0.112</v>
      </c>
      <c r="L166" s="152">
        <f t="shared" si="40"/>
        <v>0.114</v>
      </c>
      <c r="M166" s="152">
        <f t="shared" si="41"/>
        <v>0.108</v>
      </c>
      <c r="N166" s="152">
        <f t="shared" si="42"/>
        <v>6.5666666666666665E-2</v>
      </c>
      <c r="O166" s="152">
        <f t="shared" si="43"/>
        <v>0.8613333333333334</v>
      </c>
      <c r="P166" s="152">
        <f t="shared" si="44"/>
        <v>0.11133333333333334</v>
      </c>
      <c r="Q166" s="152">
        <f t="shared" si="45"/>
        <v>8.8499999999999995E-2</v>
      </c>
      <c r="R166" s="152">
        <f t="shared" si="32"/>
        <v>255.15299999999999</v>
      </c>
      <c r="S166" s="152">
        <f t="shared" si="46"/>
        <v>0.77283333333333337</v>
      </c>
      <c r="T166" s="153">
        <f t="shared" si="47"/>
        <v>1.2580612779211195E-2</v>
      </c>
    </row>
    <row r="167" spans="1:20" x14ac:dyDescent="0.2">
      <c r="A167" s="152">
        <v>255.511</v>
      </c>
      <c r="B167" s="152">
        <v>3.2000000000000001E-2</v>
      </c>
      <c r="D167" s="152">
        <f t="shared" si="33"/>
        <v>255.511</v>
      </c>
      <c r="E167" s="152">
        <f t="shared" si="33"/>
        <v>3.2000000000000001E-2</v>
      </c>
      <c r="F167" s="152">
        <f t="shared" si="34"/>
        <v>3.9E-2</v>
      </c>
      <c r="G167" s="152">
        <f t="shared" si="35"/>
        <v>4.7E-2</v>
      </c>
      <c r="H167" s="152">
        <f t="shared" si="36"/>
        <v>0.72299999999999998</v>
      </c>
      <c r="I167" s="152">
        <f t="shared" si="37"/>
        <v>0.71499999999999997</v>
      </c>
      <c r="J167" s="152">
        <f t="shared" si="38"/>
        <v>0.71299999999999997</v>
      </c>
      <c r="K167" s="152">
        <f t="shared" si="39"/>
        <v>7.1999999999999995E-2</v>
      </c>
      <c r="L167" s="152">
        <f t="shared" si="40"/>
        <v>8.6999999999999994E-2</v>
      </c>
      <c r="M167" s="152">
        <f t="shared" si="41"/>
        <v>8.5999999999999993E-2</v>
      </c>
      <c r="N167" s="152">
        <f t="shared" si="42"/>
        <v>3.9333333333333338E-2</v>
      </c>
      <c r="O167" s="152">
        <f t="shared" si="43"/>
        <v>0.71699999999999997</v>
      </c>
      <c r="P167" s="152">
        <f t="shared" si="44"/>
        <v>8.1666666666666651E-2</v>
      </c>
      <c r="Q167" s="152">
        <f t="shared" si="45"/>
        <v>6.0499999999999998E-2</v>
      </c>
      <c r="R167" s="152">
        <f t="shared" si="32"/>
        <v>255.511</v>
      </c>
      <c r="S167" s="152">
        <f t="shared" si="46"/>
        <v>0.65649999999999997</v>
      </c>
      <c r="T167" s="153">
        <f t="shared" si="47"/>
        <v>1.0686873784195146E-2</v>
      </c>
    </row>
    <row r="168" spans="1:20" x14ac:dyDescent="0.2">
      <c r="A168" s="152">
        <v>255.87</v>
      </c>
      <c r="B168" s="152">
        <v>-1E-3</v>
      </c>
      <c r="D168" s="152">
        <f t="shared" si="33"/>
        <v>255.87</v>
      </c>
      <c r="E168" s="152">
        <f t="shared" si="33"/>
        <v>-1E-3</v>
      </c>
      <c r="F168" s="152">
        <f t="shared" si="34"/>
        <v>0</v>
      </c>
      <c r="G168" s="152">
        <f t="shared" si="35"/>
        <v>1.7000000000000001E-2</v>
      </c>
      <c r="H168" s="152">
        <f t="shared" si="36"/>
        <v>0.623</v>
      </c>
      <c r="I168" s="152">
        <f t="shared" si="37"/>
        <v>0.60599999999999998</v>
      </c>
      <c r="J168" s="152">
        <f t="shared" si="38"/>
        <v>0.58899999999999997</v>
      </c>
      <c r="K168" s="152">
        <f t="shared" si="39"/>
        <v>3.5000000000000003E-2</v>
      </c>
      <c r="L168" s="152">
        <f t="shared" si="40"/>
        <v>0.04</v>
      </c>
      <c r="M168" s="152">
        <f t="shared" si="41"/>
        <v>3.6999999999999998E-2</v>
      </c>
      <c r="N168" s="152">
        <f t="shared" si="42"/>
        <v>5.3333333333333332E-3</v>
      </c>
      <c r="O168" s="152">
        <f t="shared" si="43"/>
        <v>0.60599999999999998</v>
      </c>
      <c r="P168" s="152">
        <f t="shared" si="44"/>
        <v>3.7333333333333336E-2</v>
      </c>
      <c r="Q168" s="152">
        <f t="shared" si="45"/>
        <v>2.1333333333333336E-2</v>
      </c>
      <c r="R168" s="152">
        <f t="shared" si="32"/>
        <v>255.87</v>
      </c>
      <c r="S168" s="152">
        <f t="shared" si="46"/>
        <v>0.58466666666666667</v>
      </c>
      <c r="T168" s="153">
        <f t="shared" si="47"/>
        <v>9.5175306511694792E-3</v>
      </c>
    </row>
    <row r="169" spans="1:20" x14ac:dyDescent="0.2">
      <c r="A169" s="152">
        <v>256.22800000000001</v>
      </c>
      <c r="B169" s="152">
        <v>3.3000000000000002E-2</v>
      </c>
      <c r="D169" s="152">
        <f t="shared" si="33"/>
        <v>256.22800000000001</v>
      </c>
      <c r="E169" s="152">
        <f t="shared" si="33"/>
        <v>3.3000000000000002E-2</v>
      </c>
      <c r="F169" s="152">
        <f t="shared" si="34"/>
        <v>3.6999999999999998E-2</v>
      </c>
      <c r="G169" s="152">
        <f t="shared" si="35"/>
        <v>4.3999999999999997E-2</v>
      </c>
      <c r="H169" s="152">
        <f t="shared" si="36"/>
        <v>0.53800000000000003</v>
      </c>
      <c r="I169" s="152">
        <f t="shared" si="37"/>
        <v>0.54300000000000004</v>
      </c>
      <c r="J169" s="152">
        <f t="shared" si="38"/>
        <v>0.54100000000000004</v>
      </c>
      <c r="K169" s="152">
        <f t="shared" si="39"/>
        <v>7.2999999999999995E-2</v>
      </c>
      <c r="L169" s="152">
        <f t="shared" si="40"/>
        <v>7.8E-2</v>
      </c>
      <c r="M169" s="152">
        <f t="shared" si="41"/>
        <v>7.4999999999999997E-2</v>
      </c>
      <c r="N169" s="152">
        <f t="shared" si="42"/>
        <v>3.7999999999999999E-2</v>
      </c>
      <c r="O169" s="152">
        <f t="shared" si="43"/>
        <v>0.54066666666666663</v>
      </c>
      <c r="P169" s="152">
        <f t="shared" si="44"/>
        <v>7.5333333333333322E-2</v>
      </c>
      <c r="Q169" s="152">
        <f t="shared" si="45"/>
        <v>5.6666666666666657E-2</v>
      </c>
      <c r="R169" s="152">
        <f t="shared" si="32"/>
        <v>256.22800000000001</v>
      </c>
      <c r="S169" s="152">
        <f t="shared" si="46"/>
        <v>0.48399999999999999</v>
      </c>
      <c r="T169" s="153">
        <f t="shared" si="47"/>
        <v>7.8788224090639014E-3</v>
      </c>
    </row>
    <row r="170" spans="1:20" x14ac:dyDescent="0.2">
      <c r="A170" s="152">
        <v>256.58699999999999</v>
      </c>
      <c r="B170" s="152">
        <v>2.5999999999999999E-2</v>
      </c>
      <c r="D170" s="152">
        <f t="shared" si="33"/>
        <v>256.58699999999999</v>
      </c>
      <c r="E170" s="152">
        <f t="shared" si="33"/>
        <v>2.5999999999999999E-2</v>
      </c>
      <c r="F170" s="152">
        <f t="shared" si="34"/>
        <v>0.03</v>
      </c>
      <c r="G170" s="152">
        <f t="shared" si="35"/>
        <v>3.4000000000000002E-2</v>
      </c>
      <c r="H170" s="152">
        <f t="shared" si="36"/>
        <v>0.47399999999999998</v>
      </c>
      <c r="I170" s="152">
        <f t="shared" si="37"/>
        <v>0.46500000000000002</v>
      </c>
      <c r="J170" s="152">
        <f t="shared" si="38"/>
        <v>0.48499999999999999</v>
      </c>
      <c r="K170" s="152">
        <f t="shared" si="39"/>
        <v>7.4999999999999997E-2</v>
      </c>
      <c r="L170" s="152">
        <f t="shared" si="40"/>
        <v>6.9000000000000006E-2</v>
      </c>
      <c r="M170" s="152">
        <f t="shared" si="41"/>
        <v>7.8E-2</v>
      </c>
      <c r="N170" s="152">
        <f t="shared" si="42"/>
        <v>0.03</v>
      </c>
      <c r="O170" s="152">
        <f t="shared" si="43"/>
        <v>0.47466666666666663</v>
      </c>
      <c r="P170" s="152">
        <f t="shared" si="44"/>
        <v>7.400000000000001E-2</v>
      </c>
      <c r="Q170" s="152">
        <f t="shared" si="45"/>
        <v>5.2000000000000005E-2</v>
      </c>
      <c r="R170" s="152">
        <f t="shared" si="32"/>
        <v>256.58699999999999</v>
      </c>
      <c r="S170" s="152">
        <f t="shared" si="46"/>
        <v>0.42266666666666663</v>
      </c>
      <c r="T170" s="153">
        <f t="shared" si="47"/>
        <v>6.8804041423505685E-3</v>
      </c>
    </row>
    <row r="171" spans="1:20" x14ac:dyDescent="0.2">
      <c r="A171" s="152">
        <v>256.94499999999999</v>
      </c>
      <c r="B171" s="152">
        <v>2.5000000000000001E-2</v>
      </c>
      <c r="D171" s="152">
        <f t="shared" si="33"/>
        <v>256.94499999999999</v>
      </c>
      <c r="E171" s="152">
        <f t="shared" si="33"/>
        <v>2.5000000000000001E-2</v>
      </c>
      <c r="F171" s="152">
        <f t="shared" si="34"/>
        <v>3.3000000000000002E-2</v>
      </c>
      <c r="G171" s="152">
        <f t="shared" si="35"/>
        <v>2.5000000000000001E-2</v>
      </c>
      <c r="H171" s="152">
        <f t="shared" si="36"/>
        <v>0.41499999999999998</v>
      </c>
      <c r="I171" s="152">
        <f t="shared" si="37"/>
        <v>0.41599999999999998</v>
      </c>
      <c r="J171" s="152">
        <f t="shared" si="38"/>
        <v>0.40400000000000003</v>
      </c>
      <c r="K171" s="152">
        <f t="shared" si="39"/>
        <v>5.7000000000000002E-2</v>
      </c>
      <c r="L171" s="152">
        <f t="shared" si="40"/>
        <v>6.6000000000000003E-2</v>
      </c>
      <c r="M171" s="152">
        <f t="shared" si="41"/>
        <v>6.0999999999999999E-2</v>
      </c>
      <c r="N171" s="152">
        <f t="shared" si="42"/>
        <v>2.7666666666666669E-2</v>
      </c>
      <c r="O171" s="152">
        <f t="shared" si="43"/>
        <v>0.41166666666666663</v>
      </c>
      <c r="P171" s="152">
        <f t="shared" si="44"/>
        <v>6.133333333333333E-2</v>
      </c>
      <c r="Q171" s="152">
        <f t="shared" si="45"/>
        <v>4.4499999999999998E-2</v>
      </c>
      <c r="R171" s="152">
        <f t="shared" si="32"/>
        <v>256.94499999999999</v>
      </c>
      <c r="S171" s="152">
        <f t="shared" si="46"/>
        <v>0.36716666666666664</v>
      </c>
      <c r="T171" s="153">
        <f t="shared" si="47"/>
        <v>5.9769441346996461E-3</v>
      </c>
    </row>
    <row r="172" spans="1:20" x14ac:dyDescent="0.2">
      <c r="A172" s="152">
        <v>257.30399999999997</v>
      </c>
      <c r="B172" s="152">
        <v>-4.0000000000000001E-3</v>
      </c>
      <c r="D172" s="152">
        <f t="shared" si="33"/>
        <v>257.30399999999997</v>
      </c>
      <c r="E172" s="152">
        <f t="shared" si="33"/>
        <v>-4.0000000000000001E-3</v>
      </c>
      <c r="F172" s="152">
        <f t="shared" si="34"/>
        <v>0</v>
      </c>
      <c r="G172" s="152">
        <f t="shared" si="35"/>
        <v>8.0000000000000002E-3</v>
      </c>
      <c r="H172" s="152">
        <f t="shared" si="36"/>
        <v>0.36599999999999999</v>
      </c>
      <c r="I172" s="152">
        <f t="shared" si="37"/>
        <v>0.35399999999999998</v>
      </c>
      <c r="J172" s="152">
        <f t="shared" si="38"/>
        <v>0.377</v>
      </c>
      <c r="K172" s="152">
        <f t="shared" si="39"/>
        <v>2.4E-2</v>
      </c>
      <c r="L172" s="152">
        <f t="shared" si="40"/>
        <v>0.04</v>
      </c>
      <c r="M172" s="152">
        <f t="shared" si="41"/>
        <v>3.2000000000000001E-2</v>
      </c>
      <c r="N172" s="152">
        <f t="shared" si="42"/>
        <v>1.3333333333333333E-3</v>
      </c>
      <c r="O172" s="152">
        <f t="shared" si="43"/>
        <v>0.36566666666666664</v>
      </c>
      <c r="P172" s="152">
        <f t="shared" si="44"/>
        <v>3.2000000000000001E-2</v>
      </c>
      <c r="Q172" s="152">
        <f t="shared" si="45"/>
        <v>1.6666666666666666E-2</v>
      </c>
      <c r="R172" s="152">
        <f t="shared" si="32"/>
        <v>257.30399999999997</v>
      </c>
      <c r="S172" s="152">
        <f t="shared" si="46"/>
        <v>0.34899999999999998</v>
      </c>
      <c r="T172" s="153">
        <f t="shared" si="47"/>
        <v>5.6812169850481431E-3</v>
      </c>
    </row>
    <row r="173" spans="1:20" x14ac:dyDescent="0.2">
      <c r="A173" s="152">
        <v>257.66199999999998</v>
      </c>
      <c r="B173" s="152">
        <v>1.0999999999999999E-2</v>
      </c>
      <c r="D173" s="152">
        <f t="shared" si="33"/>
        <v>257.66199999999998</v>
      </c>
      <c r="E173" s="152">
        <f t="shared" si="33"/>
        <v>1.0999999999999999E-2</v>
      </c>
      <c r="F173" s="152">
        <f t="shared" si="34"/>
        <v>1.4E-2</v>
      </c>
      <c r="G173" s="152">
        <f t="shared" si="35"/>
        <v>3.2000000000000001E-2</v>
      </c>
      <c r="H173" s="152">
        <f t="shared" si="36"/>
        <v>0.374</v>
      </c>
      <c r="I173" s="152">
        <f t="shared" si="37"/>
        <v>0.38700000000000001</v>
      </c>
      <c r="J173" s="152">
        <f t="shared" si="38"/>
        <v>0.38900000000000001</v>
      </c>
      <c r="K173" s="152">
        <f t="shared" si="39"/>
        <v>5.3999999999999999E-2</v>
      </c>
      <c r="L173" s="152">
        <f t="shared" si="40"/>
        <v>5.7000000000000002E-2</v>
      </c>
      <c r="M173" s="152">
        <f t="shared" si="41"/>
        <v>6.7000000000000004E-2</v>
      </c>
      <c r="N173" s="152">
        <f t="shared" si="42"/>
        <v>1.9E-2</v>
      </c>
      <c r="O173" s="152">
        <f t="shared" si="43"/>
        <v>0.3833333333333333</v>
      </c>
      <c r="P173" s="152">
        <f t="shared" si="44"/>
        <v>5.9333333333333328E-2</v>
      </c>
      <c r="Q173" s="152">
        <f t="shared" si="45"/>
        <v>3.9166666666666662E-2</v>
      </c>
      <c r="R173" s="152">
        <f t="shared" si="32"/>
        <v>257.66199999999998</v>
      </c>
      <c r="S173" s="152">
        <f t="shared" si="46"/>
        <v>0.34416666666666662</v>
      </c>
      <c r="T173" s="153">
        <f t="shared" si="47"/>
        <v>5.6025372846821462E-3</v>
      </c>
    </row>
    <row r="174" spans="1:20" x14ac:dyDescent="0.2">
      <c r="A174" s="152">
        <v>258.02</v>
      </c>
      <c r="B174" s="152">
        <v>2.9000000000000001E-2</v>
      </c>
      <c r="D174" s="152">
        <f t="shared" si="33"/>
        <v>258.02</v>
      </c>
      <c r="E174" s="152">
        <f t="shared" si="33"/>
        <v>2.9000000000000001E-2</v>
      </c>
      <c r="F174" s="152">
        <f t="shared" si="34"/>
        <v>3.3000000000000002E-2</v>
      </c>
      <c r="G174" s="152">
        <f t="shared" si="35"/>
        <v>3.2000000000000001E-2</v>
      </c>
      <c r="H174" s="152">
        <f t="shared" si="36"/>
        <v>0.35</v>
      </c>
      <c r="I174" s="152">
        <f t="shared" si="37"/>
        <v>0.34399999999999997</v>
      </c>
      <c r="J174" s="152">
        <f t="shared" si="38"/>
        <v>0.372</v>
      </c>
      <c r="K174" s="152">
        <f t="shared" si="39"/>
        <v>5.5E-2</v>
      </c>
      <c r="L174" s="152">
        <f t="shared" si="40"/>
        <v>6.4000000000000001E-2</v>
      </c>
      <c r="M174" s="152">
        <f t="shared" si="41"/>
        <v>6.2E-2</v>
      </c>
      <c r="N174" s="152">
        <f t="shared" si="42"/>
        <v>3.1333333333333331E-2</v>
      </c>
      <c r="O174" s="152">
        <f t="shared" si="43"/>
        <v>0.35533333333333328</v>
      </c>
      <c r="P174" s="152">
        <f t="shared" si="44"/>
        <v>6.0333333333333329E-2</v>
      </c>
      <c r="Q174" s="152">
        <f t="shared" si="45"/>
        <v>4.583333333333333E-2</v>
      </c>
      <c r="R174" s="152">
        <f t="shared" si="32"/>
        <v>258.02</v>
      </c>
      <c r="S174" s="152">
        <f t="shared" si="46"/>
        <v>0.30949999999999994</v>
      </c>
      <c r="T174" s="153">
        <f t="shared" si="47"/>
        <v>5.0382139165398281E-3</v>
      </c>
    </row>
    <row r="175" spans="1:20" x14ac:dyDescent="0.2">
      <c r="A175" s="152">
        <v>258.37799999999999</v>
      </c>
      <c r="B175" s="152">
        <v>3.7999999999999999E-2</v>
      </c>
      <c r="D175" s="152">
        <f t="shared" si="33"/>
        <v>258.37799999999999</v>
      </c>
      <c r="E175" s="152">
        <f t="shared" si="33"/>
        <v>3.7999999999999999E-2</v>
      </c>
      <c r="F175" s="152">
        <f t="shared" si="34"/>
        <v>4.9000000000000002E-2</v>
      </c>
      <c r="G175" s="152">
        <f t="shared" si="35"/>
        <v>4.8000000000000001E-2</v>
      </c>
      <c r="H175" s="152">
        <f t="shared" si="36"/>
        <v>0.35</v>
      </c>
      <c r="I175" s="152">
        <f t="shared" si="37"/>
        <v>0.34200000000000003</v>
      </c>
      <c r="J175" s="152">
        <f t="shared" si="38"/>
        <v>0.35499999999999998</v>
      </c>
      <c r="K175" s="152">
        <f t="shared" si="39"/>
        <v>7.1999999999999995E-2</v>
      </c>
      <c r="L175" s="152">
        <f t="shared" si="40"/>
        <v>7.8E-2</v>
      </c>
      <c r="M175" s="152">
        <f t="shared" si="41"/>
        <v>0.08</v>
      </c>
      <c r="N175" s="152">
        <f t="shared" si="42"/>
        <v>4.5000000000000005E-2</v>
      </c>
      <c r="O175" s="152">
        <f t="shared" si="43"/>
        <v>0.34899999999999998</v>
      </c>
      <c r="P175" s="152">
        <f t="shared" si="44"/>
        <v>7.6666666666666661E-2</v>
      </c>
      <c r="Q175" s="152">
        <f t="shared" si="45"/>
        <v>6.0833333333333336E-2</v>
      </c>
      <c r="R175" s="152">
        <f t="shared" si="32"/>
        <v>258.37799999999999</v>
      </c>
      <c r="S175" s="152">
        <f t="shared" si="46"/>
        <v>0.28816666666666663</v>
      </c>
      <c r="T175" s="153">
        <f t="shared" si="47"/>
        <v>4.6909379976830179E-3</v>
      </c>
    </row>
    <row r="176" spans="1:20" x14ac:dyDescent="0.2">
      <c r="A176" s="152">
        <v>258.73599999999999</v>
      </c>
      <c r="B176" s="152">
        <v>5.0000000000000001E-3</v>
      </c>
      <c r="D176" s="152">
        <f t="shared" si="33"/>
        <v>258.73599999999999</v>
      </c>
      <c r="E176" s="152">
        <f t="shared" si="33"/>
        <v>5.0000000000000001E-3</v>
      </c>
      <c r="F176" s="152">
        <f t="shared" si="34"/>
        <v>2E-3</v>
      </c>
      <c r="G176" s="152">
        <f t="shared" si="35"/>
        <v>1.4999999999999999E-2</v>
      </c>
      <c r="H176" s="152">
        <f t="shared" si="36"/>
        <v>0.28799999999999998</v>
      </c>
      <c r="I176" s="152">
        <f t="shared" si="37"/>
        <v>0.30399999999999999</v>
      </c>
      <c r="J176" s="152">
        <f t="shared" si="38"/>
        <v>0.30099999999999999</v>
      </c>
      <c r="K176" s="152">
        <f t="shared" si="39"/>
        <v>3.5999999999999997E-2</v>
      </c>
      <c r="L176" s="152">
        <f t="shared" si="40"/>
        <v>4.1000000000000002E-2</v>
      </c>
      <c r="M176" s="152">
        <f t="shared" si="41"/>
        <v>4.8000000000000001E-2</v>
      </c>
      <c r="N176" s="152">
        <f t="shared" si="42"/>
        <v>7.3333333333333332E-3</v>
      </c>
      <c r="O176" s="152">
        <f t="shared" si="43"/>
        <v>0.29766666666666669</v>
      </c>
      <c r="P176" s="152">
        <f t="shared" si="44"/>
        <v>4.1666666666666664E-2</v>
      </c>
      <c r="Q176" s="152">
        <f t="shared" si="45"/>
        <v>2.4499999999999997E-2</v>
      </c>
      <c r="R176" s="152">
        <f t="shared" si="32"/>
        <v>258.73599999999999</v>
      </c>
      <c r="S176" s="152">
        <f t="shared" si="46"/>
        <v>0.27316666666666667</v>
      </c>
      <c r="T176" s="153">
        <f t="shared" si="47"/>
        <v>4.4467596172368231E-3</v>
      </c>
    </row>
    <row r="177" spans="1:20" x14ac:dyDescent="0.2">
      <c r="A177" s="152">
        <v>259.09399999999999</v>
      </c>
      <c r="B177" s="152">
        <v>7.0999999999999994E-2</v>
      </c>
      <c r="D177" s="152">
        <f t="shared" si="33"/>
        <v>259.09399999999999</v>
      </c>
      <c r="E177" s="152">
        <f t="shared" si="33"/>
        <v>7.0999999999999994E-2</v>
      </c>
      <c r="F177" s="152">
        <f t="shared" si="34"/>
        <v>7.1999999999999995E-2</v>
      </c>
      <c r="G177" s="152">
        <f t="shared" si="35"/>
        <v>6.8000000000000005E-2</v>
      </c>
      <c r="H177" s="152">
        <f t="shared" si="36"/>
        <v>0.36</v>
      </c>
      <c r="I177" s="152">
        <f t="shared" si="37"/>
        <v>0.36399999999999999</v>
      </c>
      <c r="J177" s="152">
        <f t="shared" si="38"/>
        <v>0.36899999999999999</v>
      </c>
      <c r="K177" s="152">
        <f t="shared" si="39"/>
        <v>0.10299999999999999</v>
      </c>
      <c r="L177" s="152">
        <f t="shared" si="40"/>
        <v>0.106</v>
      </c>
      <c r="M177" s="152">
        <f t="shared" si="41"/>
        <v>0.112</v>
      </c>
      <c r="N177" s="152">
        <f t="shared" si="42"/>
        <v>7.0333333333333331E-2</v>
      </c>
      <c r="O177" s="152">
        <f t="shared" si="43"/>
        <v>0.36433333333333334</v>
      </c>
      <c r="P177" s="152">
        <f t="shared" si="44"/>
        <v>0.107</v>
      </c>
      <c r="Q177" s="152">
        <f t="shared" si="45"/>
        <v>8.8666666666666671E-2</v>
      </c>
      <c r="R177" s="152">
        <f t="shared" si="32"/>
        <v>259.09399999999999</v>
      </c>
      <c r="S177" s="152">
        <f t="shared" si="46"/>
        <v>0.27566666666666667</v>
      </c>
      <c r="T177" s="153">
        <f t="shared" si="47"/>
        <v>4.4874560139778552E-3</v>
      </c>
    </row>
    <row r="178" spans="1:20" x14ac:dyDescent="0.2">
      <c r="A178" s="152">
        <v>259.452</v>
      </c>
      <c r="B178" s="152">
        <v>6.4000000000000001E-2</v>
      </c>
      <c r="D178" s="152">
        <f t="shared" si="33"/>
        <v>259.452</v>
      </c>
      <c r="E178" s="152">
        <f t="shared" si="33"/>
        <v>6.4000000000000001E-2</v>
      </c>
      <c r="F178" s="152">
        <f t="shared" si="34"/>
        <v>0.06</v>
      </c>
      <c r="G178" s="152">
        <f t="shared" si="35"/>
        <v>4.7E-2</v>
      </c>
      <c r="H178" s="152">
        <f t="shared" si="36"/>
        <v>0.33300000000000002</v>
      </c>
      <c r="I178" s="152">
        <f t="shared" si="37"/>
        <v>0.32900000000000001</v>
      </c>
      <c r="J178" s="152">
        <f t="shared" si="38"/>
        <v>0.33600000000000002</v>
      </c>
      <c r="K178" s="152">
        <f t="shared" si="39"/>
        <v>8.5000000000000006E-2</v>
      </c>
      <c r="L178" s="152">
        <f t="shared" si="40"/>
        <v>9.9000000000000005E-2</v>
      </c>
      <c r="M178" s="152">
        <f t="shared" si="41"/>
        <v>0.1</v>
      </c>
      <c r="N178" s="152">
        <f t="shared" si="42"/>
        <v>5.6999999999999995E-2</v>
      </c>
      <c r="O178" s="152">
        <f t="shared" si="43"/>
        <v>0.33266666666666667</v>
      </c>
      <c r="P178" s="152">
        <f t="shared" si="44"/>
        <v>9.4666666666666677E-2</v>
      </c>
      <c r="Q178" s="152">
        <f t="shared" si="45"/>
        <v>7.5833333333333336E-2</v>
      </c>
      <c r="R178" s="152">
        <f t="shared" si="32"/>
        <v>259.452</v>
      </c>
      <c r="S178" s="152">
        <f t="shared" si="46"/>
        <v>0.25683333333333336</v>
      </c>
      <c r="T178" s="153">
        <f t="shared" si="47"/>
        <v>4.1808764918620771E-3</v>
      </c>
    </row>
    <row r="179" spans="1:20" x14ac:dyDescent="0.2">
      <c r="A179" s="152">
        <v>259.80900000000003</v>
      </c>
      <c r="B179" s="152">
        <v>3.3000000000000002E-2</v>
      </c>
      <c r="D179" s="152">
        <f t="shared" si="33"/>
        <v>259.80900000000003</v>
      </c>
      <c r="E179" s="152">
        <f t="shared" si="33"/>
        <v>3.3000000000000002E-2</v>
      </c>
      <c r="F179" s="152">
        <f t="shared" si="34"/>
        <v>4.1000000000000002E-2</v>
      </c>
      <c r="G179" s="152">
        <f t="shared" si="35"/>
        <v>0.04</v>
      </c>
      <c r="H179" s="152">
        <f t="shared" si="36"/>
        <v>0.28299999999999997</v>
      </c>
      <c r="I179" s="152">
        <f t="shared" si="37"/>
        <v>0.29499999999999998</v>
      </c>
      <c r="J179" s="152">
        <f t="shared" si="38"/>
        <v>0.29199999999999998</v>
      </c>
      <c r="K179" s="152">
        <f t="shared" si="39"/>
        <v>7.0000000000000007E-2</v>
      </c>
      <c r="L179" s="152">
        <f t="shared" si="40"/>
        <v>7.0000000000000007E-2</v>
      </c>
      <c r="M179" s="152">
        <f t="shared" si="41"/>
        <v>6.6000000000000003E-2</v>
      </c>
      <c r="N179" s="152">
        <f t="shared" si="42"/>
        <v>3.8000000000000006E-2</v>
      </c>
      <c r="O179" s="152">
        <f t="shared" si="43"/>
        <v>0.28999999999999998</v>
      </c>
      <c r="P179" s="152">
        <f t="shared" si="44"/>
        <v>6.8666666666666668E-2</v>
      </c>
      <c r="Q179" s="152">
        <f t="shared" si="45"/>
        <v>5.3333333333333337E-2</v>
      </c>
      <c r="R179" s="152">
        <f t="shared" si="32"/>
        <v>259.80900000000003</v>
      </c>
      <c r="S179" s="152">
        <f t="shared" si="46"/>
        <v>0.23666666666666664</v>
      </c>
      <c r="T179" s="153">
        <f t="shared" si="47"/>
        <v>3.8525922248177475E-3</v>
      </c>
    </row>
    <row r="180" spans="1:20" x14ac:dyDescent="0.2">
      <c r="A180" s="152">
        <v>260.16699999999997</v>
      </c>
      <c r="B180" s="152">
        <v>2.5999999999999999E-2</v>
      </c>
      <c r="D180" s="152">
        <f t="shared" si="33"/>
        <v>260.16699999999997</v>
      </c>
      <c r="E180" s="152">
        <f t="shared" si="33"/>
        <v>2.5999999999999999E-2</v>
      </c>
      <c r="F180" s="152">
        <f t="shared" si="34"/>
        <v>4.3999999999999997E-2</v>
      </c>
      <c r="G180" s="152">
        <f t="shared" si="35"/>
        <v>4.5999999999999999E-2</v>
      </c>
      <c r="H180" s="152">
        <f t="shared" si="36"/>
        <v>0.28199999999999997</v>
      </c>
      <c r="I180" s="152">
        <f t="shared" si="37"/>
        <v>0.28999999999999998</v>
      </c>
      <c r="J180" s="152">
        <f t="shared" si="38"/>
        <v>0.28399999999999997</v>
      </c>
      <c r="K180" s="152">
        <f t="shared" si="39"/>
        <v>0.08</v>
      </c>
      <c r="L180" s="152">
        <f t="shared" si="40"/>
        <v>6.9000000000000006E-2</v>
      </c>
      <c r="M180" s="152">
        <f t="shared" si="41"/>
        <v>8.1000000000000003E-2</v>
      </c>
      <c r="N180" s="152">
        <f t="shared" si="42"/>
        <v>3.8666666666666662E-2</v>
      </c>
      <c r="O180" s="152">
        <f t="shared" si="43"/>
        <v>0.28533333333333327</v>
      </c>
      <c r="P180" s="152">
        <f t="shared" si="44"/>
        <v>7.6666666666666675E-2</v>
      </c>
      <c r="Q180" s="152">
        <f t="shared" si="45"/>
        <v>5.7666666666666672E-2</v>
      </c>
      <c r="R180" s="152">
        <f t="shared" si="32"/>
        <v>260.16699999999997</v>
      </c>
      <c r="S180" s="152">
        <f t="shared" si="46"/>
        <v>0.2276666666666666</v>
      </c>
      <c r="T180" s="153">
        <f t="shared" si="47"/>
        <v>3.7060851965500297E-3</v>
      </c>
    </row>
    <row r="181" spans="1:20" x14ac:dyDescent="0.2">
      <c r="A181" s="152">
        <v>260.524</v>
      </c>
      <c r="B181" s="152">
        <v>1.0999999999999999E-2</v>
      </c>
      <c r="D181" s="152">
        <f t="shared" si="33"/>
        <v>260.524</v>
      </c>
      <c r="E181" s="152">
        <f t="shared" si="33"/>
        <v>1.0999999999999999E-2</v>
      </c>
      <c r="F181" s="152">
        <f t="shared" si="34"/>
        <v>2.5999999999999999E-2</v>
      </c>
      <c r="G181" s="152">
        <f t="shared" si="35"/>
        <v>1.7999999999999999E-2</v>
      </c>
      <c r="H181" s="152">
        <f t="shared" si="36"/>
        <v>0.255</v>
      </c>
      <c r="I181" s="152">
        <f t="shared" si="37"/>
        <v>0.27800000000000002</v>
      </c>
      <c r="J181" s="152">
        <f t="shared" si="38"/>
        <v>0.27600000000000002</v>
      </c>
      <c r="K181" s="152">
        <f t="shared" si="39"/>
        <v>4.9000000000000002E-2</v>
      </c>
      <c r="L181" s="152">
        <f t="shared" si="40"/>
        <v>0.06</v>
      </c>
      <c r="M181" s="152">
        <f t="shared" si="41"/>
        <v>7.0999999999999994E-2</v>
      </c>
      <c r="N181" s="152">
        <f t="shared" si="42"/>
        <v>1.833333333333333E-2</v>
      </c>
      <c r="O181" s="152">
        <f t="shared" si="43"/>
        <v>0.26966666666666667</v>
      </c>
      <c r="P181" s="152">
        <f t="shared" si="44"/>
        <v>0.06</v>
      </c>
      <c r="Q181" s="152">
        <f t="shared" si="45"/>
        <v>3.9166666666666662E-2</v>
      </c>
      <c r="R181" s="152">
        <f t="shared" si="32"/>
        <v>260.524</v>
      </c>
      <c r="S181" s="152">
        <f t="shared" si="46"/>
        <v>0.23050000000000001</v>
      </c>
      <c r="T181" s="153">
        <f t="shared" si="47"/>
        <v>3.7522077795232012E-3</v>
      </c>
    </row>
    <row r="182" spans="1:20" x14ac:dyDescent="0.2">
      <c r="A182" s="152">
        <v>260.88200000000001</v>
      </c>
      <c r="B182" s="152">
        <v>-8.9999999999999993E-3</v>
      </c>
      <c r="D182" s="152">
        <f t="shared" si="33"/>
        <v>260.88200000000001</v>
      </c>
      <c r="E182" s="152">
        <f t="shared" si="33"/>
        <v>-8.9999999999999993E-3</v>
      </c>
      <c r="F182" s="152">
        <f t="shared" si="34"/>
        <v>1E-3</v>
      </c>
      <c r="G182" s="152">
        <f t="shared" si="35"/>
        <v>1.6E-2</v>
      </c>
      <c r="H182" s="152">
        <f t="shared" si="36"/>
        <v>0.23499999999999999</v>
      </c>
      <c r="I182" s="152">
        <f t="shared" si="37"/>
        <v>0.24399999999999999</v>
      </c>
      <c r="J182" s="152">
        <f t="shared" si="38"/>
        <v>0.24399999999999999</v>
      </c>
      <c r="K182" s="152">
        <f t="shared" si="39"/>
        <v>0.04</v>
      </c>
      <c r="L182" s="152">
        <f t="shared" si="40"/>
        <v>4.4999999999999998E-2</v>
      </c>
      <c r="M182" s="152">
        <f t="shared" si="41"/>
        <v>4.1000000000000002E-2</v>
      </c>
      <c r="N182" s="152">
        <f t="shared" si="42"/>
        <v>2.6666666666666666E-3</v>
      </c>
      <c r="O182" s="152">
        <f t="shared" si="43"/>
        <v>0.24099999999999999</v>
      </c>
      <c r="P182" s="152">
        <f t="shared" si="44"/>
        <v>4.2000000000000003E-2</v>
      </c>
      <c r="Q182" s="152">
        <f t="shared" si="45"/>
        <v>2.2333333333333334E-2</v>
      </c>
      <c r="R182" s="152">
        <f t="shared" si="32"/>
        <v>260.88200000000001</v>
      </c>
      <c r="S182" s="152">
        <f t="shared" si="46"/>
        <v>0.21866666666666665</v>
      </c>
      <c r="T182" s="153">
        <f t="shared" si="47"/>
        <v>3.5595781682823133E-3</v>
      </c>
    </row>
    <row r="183" spans="1:20" x14ac:dyDescent="0.2">
      <c r="A183" s="152">
        <v>261.23899999999998</v>
      </c>
      <c r="B183" s="152">
        <v>1.4999999999999999E-2</v>
      </c>
      <c r="D183" s="152">
        <f t="shared" si="33"/>
        <v>261.23899999999998</v>
      </c>
      <c r="E183" s="152">
        <f t="shared" si="33"/>
        <v>1.4999999999999999E-2</v>
      </c>
      <c r="F183" s="152">
        <f t="shared" si="34"/>
        <v>2.3E-2</v>
      </c>
      <c r="G183" s="152">
        <f t="shared" si="35"/>
        <v>2.9000000000000001E-2</v>
      </c>
      <c r="H183" s="152">
        <f t="shared" si="36"/>
        <v>0.27900000000000003</v>
      </c>
      <c r="I183" s="152">
        <f t="shared" si="37"/>
        <v>0.26500000000000001</v>
      </c>
      <c r="J183" s="152">
        <f t="shared" si="38"/>
        <v>0.26600000000000001</v>
      </c>
      <c r="K183" s="152">
        <f t="shared" si="39"/>
        <v>5.1999999999999998E-2</v>
      </c>
      <c r="L183" s="152">
        <f t="shared" si="40"/>
        <v>6.5000000000000002E-2</v>
      </c>
      <c r="M183" s="152">
        <f t="shared" si="41"/>
        <v>5.7000000000000002E-2</v>
      </c>
      <c r="N183" s="152">
        <f t="shared" si="42"/>
        <v>2.2333333333333334E-2</v>
      </c>
      <c r="O183" s="152">
        <f t="shared" si="43"/>
        <v>0.27</v>
      </c>
      <c r="P183" s="152">
        <f t="shared" si="44"/>
        <v>5.7999999999999996E-2</v>
      </c>
      <c r="Q183" s="152">
        <f t="shared" si="45"/>
        <v>4.0166666666666663E-2</v>
      </c>
      <c r="R183" s="152">
        <f t="shared" si="32"/>
        <v>261.23899999999998</v>
      </c>
      <c r="S183" s="152">
        <f t="shared" si="46"/>
        <v>0.22983333333333336</v>
      </c>
      <c r="T183" s="153">
        <f t="shared" si="47"/>
        <v>3.7413554070589261E-3</v>
      </c>
    </row>
    <row r="184" spans="1:20" x14ac:dyDescent="0.2">
      <c r="A184" s="152">
        <v>261.59699999999998</v>
      </c>
      <c r="B184" s="152">
        <v>1.2999999999999999E-2</v>
      </c>
      <c r="D184" s="152">
        <f t="shared" si="33"/>
        <v>261.59699999999998</v>
      </c>
      <c r="E184" s="152">
        <f t="shared" si="33"/>
        <v>1.2999999999999999E-2</v>
      </c>
      <c r="F184" s="152">
        <f t="shared" si="34"/>
        <v>2.9000000000000001E-2</v>
      </c>
      <c r="G184" s="152">
        <f t="shared" si="35"/>
        <v>3.4000000000000002E-2</v>
      </c>
      <c r="H184" s="152">
        <f t="shared" si="36"/>
        <v>0.248</v>
      </c>
      <c r="I184" s="152">
        <f t="shared" si="37"/>
        <v>0.25</v>
      </c>
      <c r="J184" s="152">
        <f t="shared" si="38"/>
        <v>0.251</v>
      </c>
      <c r="K184" s="152">
        <f t="shared" si="39"/>
        <v>4.8000000000000001E-2</v>
      </c>
      <c r="L184" s="152">
        <f t="shared" si="40"/>
        <v>5.5E-2</v>
      </c>
      <c r="M184" s="152">
        <f t="shared" si="41"/>
        <v>6.0999999999999999E-2</v>
      </c>
      <c r="N184" s="152">
        <f t="shared" si="42"/>
        <v>2.5333333333333336E-2</v>
      </c>
      <c r="O184" s="152">
        <f t="shared" si="43"/>
        <v>0.24966666666666668</v>
      </c>
      <c r="P184" s="152">
        <f t="shared" si="44"/>
        <v>5.4666666666666669E-2</v>
      </c>
      <c r="Q184" s="152">
        <f t="shared" si="45"/>
        <v>0.04</v>
      </c>
      <c r="R184" s="152">
        <f t="shared" si="32"/>
        <v>261.59699999999998</v>
      </c>
      <c r="S184" s="152">
        <f t="shared" si="46"/>
        <v>0.20966666666666667</v>
      </c>
      <c r="T184" s="153">
        <f t="shared" si="47"/>
        <v>3.4130711400145964E-3</v>
      </c>
    </row>
    <row r="185" spans="1:20" x14ac:dyDescent="0.2">
      <c r="A185" s="152">
        <v>261.95400000000001</v>
      </c>
      <c r="B185" s="152">
        <v>6.0000000000000001E-3</v>
      </c>
      <c r="D185" s="152">
        <f t="shared" si="33"/>
        <v>261.95400000000001</v>
      </c>
      <c r="E185" s="152">
        <f t="shared" si="33"/>
        <v>6.0000000000000001E-3</v>
      </c>
      <c r="F185" s="152">
        <f t="shared" si="34"/>
        <v>1.7000000000000001E-2</v>
      </c>
      <c r="G185" s="152">
        <f t="shared" si="35"/>
        <v>2.5999999999999999E-2</v>
      </c>
      <c r="H185" s="152">
        <f t="shared" si="36"/>
        <v>0.23899999999999999</v>
      </c>
      <c r="I185" s="152">
        <f t="shared" si="37"/>
        <v>0.24299999999999999</v>
      </c>
      <c r="J185" s="152">
        <f t="shared" si="38"/>
        <v>0.248</v>
      </c>
      <c r="K185" s="152">
        <f t="shared" si="39"/>
        <v>0.05</v>
      </c>
      <c r="L185" s="152">
        <f t="shared" si="40"/>
        <v>6.9000000000000006E-2</v>
      </c>
      <c r="M185" s="152">
        <f t="shared" si="41"/>
        <v>6.2E-2</v>
      </c>
      <c r="N185" s="152">
        <f t="shared" si="42"/>
        <v>1.6333333333333335E-2</v>
      </c>
      <c r="O185" s="152">
        <f t="shared" si="43"/>
        <v>0.24333333333333332</v>
      </c>
      <c r="P185" s="152">
        <f t="shared" si="44"/>
        <v>6.0333333333333329E-2</v>
      </c>
      <c r="Q185" s="152">
        <f t="shared" si="45"/>
        <v>3.833333333333333E-2</v>
      </c>
      <c r="R185" s="152">
        <f t="shared" si="32"/>
        <v>261.95400000000001</v>
      </c>
      <c r="S185" s="152">
        <f t="shared" si="46"/>
        <v>0.20499999999999999</v>
      </c>
      <c r="T185" s="153">
        <f t="shared" si="47"/>
        <v>3.3371045327646688E-3</v>
      </c>
    </row>
    <row r="186" spans="1:20" x14ac:dyDescent="0.2">
      <c r="A186" s="152">
        <v>262.31099999999998</v>
      </c>
      <c r="B186" s="152">
        <v>3.3000000000000002E-2</v>
      </c>
      <c r="D186" s="152">
        <f t="shared" si="33"/>
        <v>262.31099999999998</v>
      </c>
      <c r="E186" s="152">
        <f t="shared" si="33"/>
        <v>3.3000000000000002E-2</v>
      </c>
      <c r="F186" s="152">
        <f t="shared" si="34"/>
        <v>0.03</v>
      </c>
      <c r="G186" s="152">
        <f t="shared" si="35"/>
        <v>4.1000000000000002E-2</v>
      </c>
      <c r="H186" s="152">
        <f t="shared" si="36"/>
        <v>0.25800000000000001</v>
      </c>
      <c r="I186" s="152">
        <f t="shared" si="37"/>
        <v>0.27200000000000002</v>
      </c>
      <c r="J186" s="152">
        <f t="shared" si="38"/>
        <v>0.26700000000000002</v>
      </c>
      <c r="K186" s="152">
        <f t="shared" si="39"/>
        <v>5.6000000000000001E-2</v>
      </c>
      <c r="L186" s="152">
        <f t="shared" si="40"/>
        <v>7.1999999999999995E-2</v>
      </c>
      <c r="M186" s="152">
        <f t="shared" si="41"/>
        <v>8.3000000000000004E-2</v>
      </c>
      <c r="N186" s="152">
        <f t="shared" si="42"/>
        <v>3.4666666666666672E-2</v>
      </c>
      <c r="O186" s="152">
        <f t="shared" si="43"/>
        <v>0.26566666666666666</v>
      </c>
      <c r="P186" s="152">
        <f t="shared" si="44"/>
        <v>7.0333333333333345E-2</v>
      </c>
      <c r="Q186" s="152">
        <f t="shared" si="45"/>
        <v>5.2500000000000005E-2</v>
      </c>
      <c r="R186" s="152">
        <f t="shared" si="32"/>
        <v>262.31099999999998</v>
      </c>
      <c r="S186" s="152">
        <f t="shared" si="46"/>
        <v>0.21316666666666667</v>
      </c>
      <c r="T186" s="153">
        <f t="shared" si="47"/>
        <v>3.4700460954520422E-3</v>
      </c>
    </row>
    <row r="187" spans="1:20" x14ac:dyDescent="0.2">
      <c r="A187" s="152">
        <v>262.66800000000001</v>
      </c>
      <c r="B187" s="152">
        <v>4.2000000000000003E-2</v>
      </c>
      <c r="D187" s="152">
        <f t="shared" si="33"/>
        <v>262.66800000000001</v>
      </c>
      <c r="E187" s="152">
        <f t="shared" si="33"/>
        <v>4.2000000000000003E-2</v>
      </c>
      <c r="F187" s="152">
        <f t="shared" si="34"/>
        <v>3.5000000000000003E-2</v>
      </c>
      <c r="G187" s="152">
        <f t="shared" si="35"/>
        <v>3.7999999999999999E-2</v>
      </c>
      <c r="H187" s="152">
        <f t="shared" si="36"/>
        <v>0.27</v>
      </c>
      <c r="I187" s="152">
        <f t="shared" si="37"/>
        <v>0.27100000000000002</v>
      </c>
      <c r="J187" s="152">
        <f t="shared" si="38"/>
        <v>0.27700000000000002</v>
      </c>
      <c r="K187" s="152">
        <f t="shared" si="39"/>
        <v>6.0999999999999999E-2</v>
      </c>
      <c r="L187" s="152">
        <f t="shared" si="40"/>
        <v>6.2E-2</v>
      </c>
      <c r="M187" s="152">
        <f t="shared" si="41"/>
        <v>0.08</v>
      </c>
      <c r="N187" s="152">
        <f t="shared" si="42"/>
        <v>3.8333333333333337E-2</v>
      </c>
      <c r="O187" s="152">
        <f t="shared" si="43"/>
        <v>0.27266666666666667</v>
      </c>
      <c r="P187" s="152">
        <f t="shared" si="44"/>
        <v>6.7666666666666667E-2</v>
      </c>
      <c r="Q187" s="152">
        <f t="shared" si="45"/>
        <v>5.3000000000000005E-2</v>
      </c>
      <c r="R187" s="152">
        <f t="shared" si="32"/>
        <v>262.66800000000001</v>
      </c>
      <c r="S187" s="152">
        <f t="shared" si="46"/>
        <v>0.21966666666666668</v>
      </c>
      <c r="T187" s="153">
        <f t="shared" si="47"/>
        <v>3.5758567269787269E-3</v>
      </c>
    </row>
    <row r="188" spans="1:20" x14ac:dyDescent="0.2">
      <c r="A188" s="152">
        <v>263.02499999999998</v>
      </c>
      <c r="B188" s="152">
        <v>2.5000000000000001E-2</v>
      </c>
      <c r="D188" s="152">
        <f t="shared" si="33"/>
        <v>263.02499999999998</v>
      </c>
      <c r="E188" s="152">
        <f t="shared" si="33"/>
        <v>2.5000000000000001E-2</v>
      </c>
      <c r="F188" s="152">
        <f t="shared" si="34"/>
        <v>0.03</v>
      </c>
      <c r="G188" s="152">
        <f t="shared" si="35"/>
        <v>3.2000000000000001E-2</v>
      </c>
      <c r="H188" s="152">
        <f t="shared" si="36"/>
        <v>0.248</v>
      </c>
      <c r="I188" s="152">
        <f t="shared" si="37"/>
        <v>0.25</v>
      </c>
      <c r="J188" s="152">
        <f t="shared" si="38"/>
        <v>0.25800000000000001</v>
      </c>
      <c r="K188" s="152">
        <f t="shared" si="39"/>
        <v>5.8999999999999997E-2</v>
      </c>
      <c r="L188" s="152">
        <f t="shared" si="40"/>
        <v>6.0999999999999999E-2</v>
      </c>
      <c r="M188" s="152">
        <f t="shared" si="41"/>
        <v>6.9000000000000006E-2</v>
      </c>
      <c r="N188" s="152">
        <f t="shared" si="42"/>
        <v>2.8999999999999998E-2</v>
      </c>
      <c r="O188" s="152">
        <f t="shared" si="43"/>
        <v>0.252</v>
      </c>
      <c r="P188" s="152">
        <f t="shared" si="44"/>
        <v>6.3E-2</v>
      </c>
      <c r="Q188" s="152">
        <f t="shared" si="45"/>
        <v>4.5999999999999999E-2</v>
      </c>
      <c r="R188" s="152">
        <f t="shared" si="32"/>
        <v>263.02499999999998</v>
      </c>
      <c r="S188" s="152">
        <f t="shared" si="46"/>
        <v>0.20600000000000002</v>
      </c>
      <c r="T188" s="153">
        <f t="shared" si="47"/>
        <v>3.3533830914610823E-3</v>
      </c>
    </row>
    <row r="189" spans="1:20" x14ac:dyDescent="0.2">
      <c r="A189" s="152">
        <v>263.38200000000001</v>
      </c>
      <c r="B189" s="152">
        <v>3.2000000000000001E-2</v>
      </c>
      <c r="D189" s="152">
        <f t="shared" si="33"/>
        <v>263.38200000000001</v>
      </c>
      <c r="E189" s="152">
        <f t="shared" si="33"/>
        <v>3.2000000000000001E-2</v>
      </c>
      <c r="F189" s="152">
        <f t="shared" si="34"/>
        <v>3.6999999999999998E-2</v>
      </c>
      <c r="G189" s="152">
        <f t="shared" si="35"/>
        <v>3.3000000000000002E-2</v>
      </c>
      <c r="H189" s="152">
        <f t="shared" si="36"/>
        <v>0.25700000000000001</v>
      </c>
      <c r="I189" s="152">
        <f t="shared" si="37"/>
        <v>0.25900000000000001</v>
      </c>
      <c r="J189" s="152">
        <f t="shared" si="38"/>
        <v>0.27800000000000002</v>
      </c>
      <c r="K189" s="152">
        <f t="shared" si="39"/>
        <v>9.7000000000000003E-2</v>
      </c>
      <c r="L189" s="152">
        <f t="shared" si="40"/>
        <v>8.8999999999999996E-2</v>
      </c>
      <c r="M189" s="152">
        <f t="shared" si="41"/>
        <v>8.7999999999999995E-2</v>
      </c>
      <c r="N189" s="152">
        <f t="shared" si="42"/>
        <v>3.4000000000000002E-2</v>
      </c>
      <c r="O189" s="152">
        <f t="shared" si="43"/>
        <v>0.26466666666666666</v>
      </c>
      <c r="P189" s="152">
        <f t="shared" si="44"/>
        <v>9.1333333333333336E-2</v>
      </c>
      <c r="Q189" s="152">
        <f t="shared" si="45"/>
        <v>6.2666666666666676E-2</v>
      </c>
      <c r="R189" s="152">
        <f t="shared" si="32"/>
        <v>263.38200000000001</v>
      </c>
      <c r="S189" s="152">
        <f t="shared" si="46"/>
        <v>0.20199999999999999</v>
      </c>
      <c r="T189" s="153">
        <f t="shared" si="47"/>
        <v>3.2882688566754294E-3</v>
      </c>
    </row>
    <row r="190" spans="1:20" x14ac:dyDescent="0.2">
      <c r="A190" s="152">
        <v>263.73899999999998</v>
      </c>
      <c r="B190" s="152">
        <v>8.0000000000000002E-3</v>
      </c>
      <c r="D190" s="152">
        <f t="shared" si="33"/>
        <v>263.73899999999998</v>
      </c>
      <c r="E190" s="152">
        <f t="shared" si="33"/>
        <v>8.0000000000000002E-3</v>
      </c>
      <c r="F190" s="152">
        <f t="shared" si="34"/>
        <v>2.1999999999999999E-2</v>
      </c>
      <c r="G190" s="152">
        <f t="shared" si="35"/>
        <v>1.4E-2</v>
      </c>
      <c r="H190" s="152">
        <f t="shared" si="36"/>
        <v>0.26100000000000001</v>
      </c>
      <c r="I190" s="152">
        <f t="shared" si="37"/>
        <v>0.26300000000000001</v>
      </c>
      <c r="J190" s="152">
        <f t="shared" si="38"/>
        <v>0.26200000000000001</v>
      </c>
      <c r="K190" s="152">
        <f t="shared" si="39"/>
        <v>5.0999999999999997E-2</v>
      </c>
      <c r="L190" s="152">
        <f t="shared" si="40"/>
        <v>5.8999999999999997E-2</v>
      </c>
      <c r="M190" s="152">
        <f t="shared" si="41"/>
        <v>6.3E-2</v>
      </c>
      <c r="N190" s="152">
        <f t="shared" si="42"/>
        <v>1.4666666666666666E-2</v>
      </c>
      <c r="O190" s="152">
        <f t="shared" si="43"/>
        <v>0.26200000000000001</v>
      </c>
      <c r="P190" s="152">
        <f t="shared" si="44"/>
        <v>5.7666666666666665E-2</v>
      </c>
      <c r="Q190" s="152">
        <f t="shared" si="45"/>
        <v>3.6166666666666666E-2</v>
      </c>
      <c r="R190" s="152">
        <f t="shared" si="32"/>
        <v>263.73899999999998</v>
      </c>
      <c r="S190" s="152">
        <f t="shared" si="46"/>
        <v>0.22583333333333333</v>
      </c>
      <c r="T190" s="153">
        <f t="shared" si="47"/>
        <v>3.6762411722732736E-3</v>
      </c>
    </row>
    <row r="191" spans="1:20" x14ac:dyDescent="0.2">
      <c r="A191" s="152">
        <v>264.09500000000003</v>
      </c>
      <c r="B191" s="152">
        <v>3.9E-2</v>
      </c>
      <c r="D191" s="152">
        <f t="shared" si="33"/>
        <v>264.09500000000003</v>
      </c>
      <c r="E191" s="152">
        <f t="shared" si="33"/>
        <v>3.9E-2</v>
      </c>
      <c r="F191" s="152">
        <f t="shared" si="34"/>
        <v>3.6999999999999998E-2</v>
      </c>
      <c r="G191" s="152">
        <f t="shared" si="35"/>
        <v>5.0999999999999997E-2</v>
      </c>
      <c r="H191" s="152">
        <f t="shared" si="36"/>
        <v>0.30399999999999999</v>
      </c>
      <c r="I191" s="152">
        <f t="shared" si="37"/>
        <v>0.29199999999999998</v>
      </c>
      <c r="J191" s="152">
        <f t="shared" si="38"/>
        <v>0.29599999999999999</v>
      </c>
      <c r="K191" s="152">
        <f t="shared" si="39"/>
        <v>8.5000000000000006E-2</v>
      </c>
      <c r="L191" s="152">
        <f t="shared" si="40"/>
        <v>8.3000000000000004E-2</v>
      </c>
      <c r="M191" s="152">
        <f t="shared" si="41"/>
        <v>8.5000000000000006E-2</v>
      </c>
      <c r="N191" s="152">
        <f t="shared" si="42"/>
        <v>4.2333333333333334E-2</v>
      </c>
      <c r="O191" s="152">
        <f t="shared" si="43"/>
        <v>0.29733333333333328</v>
      </c>
      <c r="P191" s="152">
        <f t="shared" si="44"/>
        <v>8.433333333333333E-2</v>
      </c>
      <c r="Q191" s="152">
        <f t="shared" si="45"/>
        <v>6.3333333333333325E-2</v>
      </c>
      <c r="R191" s="152">
        <f t="shared" si="32"/>
        <v>264.09500000000003</v>
      </c>
      <c r="S191" s="152">
        <f t="shared" si="46"/>
        <v>0.23399999999999996</v>
      </c>
      <c r="T191" s="153">
        <f t="shared" si="47"/>
        <v>3.8091827349606457E-3</v>
      </c>
    </row>
    <row r="192" spans="1:20" x14ac:dyDescent="0.2">
      <c r="A192" s="152">
        <v>264.452</v>
      </c>
      <c r="B192" s="152">
        <v>1.2E-2</v>
      </c>
      <c r="D192" s="152">
        <f t="shared" si="33"/>
        <v>264.452</v>
      </c>
      <c r="E192" s="152">
        <f t="shared" si="33"/>
        <v>1.2E-2</v>
      </c>
      <c r="F192" s="152">
        <f t="shared" si="34"/>
        <v>1.4E-2</v>
      </c>
      <c r="G192" s="152">
        <f t="shared" si="35"/>
        <v>2E-3</v>
      </c>
      <c r="H192" s="152">
        <f t="shared" si="36"/>
        <v>0.24099999999999999</v>
      </c>
      <c r="I192" s="152">
        <f t="shared" si="37"/>
        <v>0.26</v>
      </c>
      <c r="J192" s="152">
        <f t="shared" si="38"/>
        <v>0.254</v>
      </c>
      <c r="K192" s="152">
        <f t="shared" si="39"/>
        <v>3.3000000000000002E-2</v>
      </c>
      <c r="L192" s="152">
        <f t="shared" si="40"/>
        <v>3.7999999999999999E-2</v>
      </c>
      <c r="M192" s="152">
        <f t="shared" si="41"/>
        <v>3.9E-2</v>
      </c>
      <c r="N192" s="152">
        <f t="shared" si="42"/>
        <v>9.3333333333333341E-3</v>
      </c>
      <c r="O192" s="152">
        <f t="shared" si="43"/>
        <v>0.25166666666666665</v>
      </c>
      <c r="P192" s="152">
        <f t="shared" si="44"/>
        <v>3.6666666666666674E-2</v>
      </c>
      <c r="Q192" s="152">
        <f t="shared" si="45"/>
        <v>2.3000000000000003E-2</v>
      </c>
      <c r="R192" s="152">
        <f t="shared" si="32"/>
        <v>264.452</v>
      </c>
      <c r="S192" s="152">
        <f t="shared" si="46"/>
        <v>0.22866666666666666</v>
      </c>
      <c r="T192" s="153">
        <f t="shared" si="47"/>
        <v>3.7223637552464437E-3</v>
      </c>
    </row>
    <row r="193" spans="1:20" x14ac:dyDescent="0.2">
      <c r="A193" s="152">
        <v>264.80900000000003</v>
      </c>
      <c r="B193" s="152">
        <v>2.1999999999999999E-2</v>
      </c>
      <c r="D193" s="152">
        <f t="shared" si="33"/>
        <v>264.80900000000003</v>
      </c>
      <c r="E193" s="152">
        <f t="shared" si="33"/>
        <v>2.1999999999999999E-2</v>
      </c>
      <c r="F193" s="152">
        <f t="shared" si="34"/>
        <v>2.8000000000000001E-2</v>
      </c>
      <c r="G193" s="152">
        <f t="shared" si="35"/>
        <v>3.2000000000000001E-2</v>
      </c>
      <c r="H193" s="152">
        <f t="shared" si="36"/>
        <v>0.26300000000000001</v>
      </c>
      <c r="I193" s="152">
        <f t="shared" si="37"/>
        <v>0.26700000000000002</v>
      </c>
      <c r="J193" s="152">
        <f t="shared" si="38"/>
        <v>0.27200000000000002</v>
      </c>
      <c r="K193" s="152">
        <f t="shared" si="39"/>
        <v>6.2E-2</v>
      </c>
      <c r="L193" s="152">
        <f t="shared" si="40"/>
        <v>6.2E-2</v>
      </c>
      <c r="M193" s="152">
        <f t="shared" si="41"/>
        <v>7.8E-2</v>
      </c>
      <c r="N193" s="152">
        <f t="shared" si="42"/>
        <v>2.7333333333333334E-2</v>
      </c>
      <c r="O193" s="152">
        <f t="shared" si="43"/>
        <v>0.26733333333333337</v>
      </c>
      <c r="P193" s="152">
        <f t="shared" si="44"/>
        <v>6.7333333333333342E-2</v>
      </c>
      <c r="Q193" s="152">
        <f t="shared" si="45"/>
        <v>4.7333333333333338E-2</v>
      </c>
      <c r="R193" s="152">
        <f t="shared" si="32"/>
        <v>264.80900000000003</v>
      </c>
      <c r="S193" s="152">
        <f t="shared" si="46"/>
        <v>0.22000000000000003</v>
      </c>
      <c r="T193" s="153">
        <f t="shared" si="47"/>
        <v>3.5812829132108649E-3</v>
      </c>
    </row>
    <row r="194" spans="1:20" x14ac:dyDescent="0.2">
      <c r="A194" s="152">
        <v>265.16500000000002</v>
      </c>
      <c r="B194" s="152">
        <v>1.4E-2</v>
      </c>
      <c r="D194" s="152">
        <f t="shared" si="33"/>
        <v>265.16500000000002</v>
      </c>
      <c r="E194" s="152">
        <f t="shared" si="33"/>
        <v>1.4E-2</v>
      </c>
      <c r="F194" s="152">
        <f t="shared" si="34"/>
        <v>2.4E-2</v>
      </c>
      <c r="G194" s="152">
        <f t="shared" si="35"/>
        <v>2.5999999999999999E-2</v>
      </c>
      <c r="H194" s="152">
        <f t="shared" si="36"/>
        <v>0.26900000000000002</v>
      </c>
      <c r="I194" s="152">
        <f t="shared" si="37"/>
        <v>0.27500000000000002</v>
      </c>
      <c r="J194" s="152">
        <f t="shared" si="38"/>
        <v>0.29099999999999998</v>
      </c>
      <c r="K194" s="152">
        <f t="shared" si="39"/>
        <v>4.5999999999999999E-2</v>
      </c>
      <c r="L194" s="152">
        <f t="shared" si="40"/>
        <v>6.2E-2</v>
      </c>
      <c r="M194" s="152">
        <f t="shared" si="41"/>
        <v>6.8000000000000005E-2</v>
      </c>
      <c r="N194" s="152">
        <f t="shared" si="42"/>
        <v>2.1333333333333333E-2</v>
      </c>
      <c r="O194" s="152">
        <f t="shared" si="43"/>
        <v>0.27833333333333332</v>
      </c>
      <c r="P194" s="152">
        <f t="shared" si="44"/>
        <v>5.8666666666666666E-2</v>
      </c>
      <c r="Q194" s="152">
        <f t="shared" si="45"/>
        <v>0.04</v>
      </c>
      <c r="R194" s="152">
        <f t="shared" si="32"/>
        <v>265.16500000000002</v>
      </c>
      <c r="S194" s="152">
        <f t="shared" si="46"/>
        <v>0.23833333333333331</v>
      </c>
      <c r="T194" s="153">
        <f t="shared" si="47"/>
        <v>3.8797231559784357E-3</v>
      </c>
    </row>
    <row r="195" spans="1:20" x14ac:dyDescent="0.2">
      <c r="A195" s="152">
        <v>265.52100000000002</v>
      </c>
      <c r="B195" s="152">
        <v>5.0999999999999997E-2</v>
      </c>
      <c r="D195" s="152">
        <f t="shared" si="33"/>
        <v>265.52100000000002</v>
      </c>
      <c r="E195" s="152">
        <f t="shared" si="33"/>
        <v>5.0999999999999997E-2</v>
      </c>
      <c r="F195" s="152">
        <f t="shared" si="34"/>
        <v>4.7E-2</v>
      </c>
      <c r="G195" s="152">
        <f t="shared" si="35"/>
        <v>5.8000000000000003E-2</v>
      </c>
      <c r="H195" s="152">
        <f t="shared" si="36"/>
        <v>0.27300000000000002</v>
      </c>
      <c r="I195" s="152">
        <f t="shared" si="37"/>
        <v>0.27400000000000002</v>
      </c>
      <c r="J195" s="152">
        <f t="shared" si="38"/>
        <v>0.28499999999999998</v>
      </c>
      <c r="K195" s="152">
        <f t="shared" si="39"/>
        <v>8.6999999999999994E-2</v>
      </c>
      <c r="L195" s="152">
        <f t="shared" si="40"/>
        <v>9.4E-2</v>
      </c>
      <c r="M195" s="152">
        <f t="shared" si="41"/>
        <v>9.4E-2</v>
      </c>
      <c r="N195" s="152">
        <f t="shared" si="42"/>
        <v>5.1999999999999998E-2</v>
      </c>
      <c r="O195" s="152">
        <f t="shared" si="43"/>
        <v>0.27733333333333338</v>
      </c>
      <c r="P195" s="152">
        <f t="shared" si="44"/>
        <v>9.1666666666666674E-2</v>
      </c>
      <c r="Q195" s="152">
        <f t="shared" si="45"/>
        <v>7.1833333333333332E-2</v>
      </c>
      <c r="R195" s="152">
        <f t="shared" ref="R195:R258" si="48">D195</f>
        <v>265.52100000000002</v>
      </c>
      <c r="S195" s="152">
        <f t="shared" si="46"/>
        <v>0.20550000000000004</v>
      </c>
      <c r="T195" s="153">
        <f t="shared" si="47"/>
        <v>3.345243812112876E-3</v>
      </c>
    </row>
    <row r="196" spans="1:20" x14ac:dyDescent="0.2">
      <c r="A196" s="152">
        <v>265.87799999999999</v>
      </c>
      <c r="B196" s="152">
        <v>2.1000000000000001E-2</v>
      </c>
      <c r="D196" s="152">
        <f t="shared" ref="D196:E259" si="49">A196</f>
        <v>265.87799999999999</v>
      </c>
      <c r="E196" s="152">
        <f t="shared" si="49"/>
        <v>2.1000000000000001E-2</v>
      </c>
      <c r="F196" s="152">
        <f t="shared" ref="F196:F259" si="50">B2267</f>
        <v>2.1000000000000001E-2</v>
      </c>
      <c r="G196" s="152">
        <f t="shared" ref="G196:G259" si="51">B4338</f>
        <v>3.3000000000000002E-2</v>
      </c>
      <c r="H196" s="152">
        <f t="shared" ref="H196:H259" si="52">B6409</f>
        <v>0.17</v>
      </c>
      <c r="I196" s="152">
        <f t="shared" ref="I196:I259" si="53">B8480</f>
        <v>0.16400000000000001</v>
      </c>
      <c r="J196" s="152">
        <f t="shared" ref="J196:J259" si="54">B10551</f>
        <v>0.193</v>
      </c>
      <c r="K196" s="152">
        <f t="shared" ref="K196:K259" si="55">B12622</f>
        <v>7.0999999999999994E-2</v>
      </c>
      <c r="L196" s="152">
        <f t="shared" ref="L196:L259" si="56">B14693</f>
        <v>6.4000000000000001E-2</v>
      </c>
      <c r="M196" s="152">
        <f t="shared" ref="M196:M259" si="57">B16764</f>
        <v>7.8E-2</v>
      </c>
      <c r="N196" s="152">
        <f t="shared" ref="N196:N259" si="58">AVERAGE(E196:G196)</f>
        <v>2.5000000000000005E-2</v>
      </c>
      <c r="O196" s="152">
        <f t="shared" ref="O196:O259" si="59">AVERAGE(H196:J196)</f>
        <v>0.17566666666666667</v>
      </c>
      <c r="P196" s="152">
        <f t="shared" ref="P196:P259" si="60">AVERAGE(K196:M196)</f>
        <v>7.1000000000000008E-2</v>
      </c>
      <c r="Q196" s="152">
        <f t="shared" ref="Q196:Q259" si="61">AVERAGE(N196,P196)</f>
        <v>4.8000000000000008E-2</v>
      </c>
      <c r="R196" s="152">
        <f t="shared" si="48"/>
        <v>265.87799999999999</v>
      </c>
      <c r="S196" s="152">
        <f t="shared" ref="S196:S259" si="62">O196-Q196</f>
        <v>0.12766666666666665</v>
      </c>
      <c r="T196" s="153">
        <f t="shared" ref="T196:T259" si="63">S196/MAX($S$3:$S$2070)</f>
        <v>2.0782293269087284E-3</v>
      </c>
    </row>
    <row r="197" spans="1:20" x14ac:dyDescent="0.2">
      <c r="A197" s="152">
        <v>266.23399999999998</v>
      </c>
      <c r="B197" s="152">
        <v>2.7E-2</v>
      </c>
      <c r="D197" s="152">
        <f t="shared" si="49"/>
        <v>266.23399999999998</v>
      </c>
      <c r="E197" s="152">
        <f t="shared" si="49"/>
        <v>2.7E-2</v>
      </c>
      <c r="F197" s="152">
        <f t="shared" si="50"/>
        <v>2.1000000000000001E-2</v>
      </c>
      <c r="G197" s="152">
        <f t="shared" si="51"/>
        <v>3.2000000000000001E-2</v>
      </c>
      <c r="H197" s="152">
        <f t="shared" si="52"/>
        <v>0.154</v>
      </c>
      <c r="I197" s="152">
        <f t="shared" si="53"/>
        <v>0.14899999999999999</v>
      </c>
      <c r="J197" s="152">
        <f t="shared" si="54"/>
        <v>0.16400000000000001</v>
      </c>
      <c r="K197" s="152">
        <f t="shared" si="55"/>
        <v>6.7000000000000004E-2</v>
      </c>
      <c r="L197" s="152">
        <f t="shared" si="56"/>
        <v>6.4000000000000001E-2</v>
      </c>
      <c r="M197" s="152">
        <f t="shared" si="57"/>
        <v>7.0999999999999994E-2</v>
      </c>
      <c r="N197" s="152">
        <f t="shared" si="58"/>
        <v>2.6666666666666668E-2</v>
      </c>
      <c r="O197" s="152">
        <f t="shared" si="59"/>
        <v>0.15566666666666665</v>
      </c>
      <c r="P197" s="152">
        <f t="shared" si="60"/>
        <v>6.7333333333333342E-2</v>
      </c>
      <c r="Q197" s="152">
        <f t="shared" si="61"/>
        <v>4.7000000000000007E-2</v>
      </c>
      <c r="R197" s="152">
        <f t="shared" si="48"/>
        <v>266.23399999999998</v>
      </c>
      <c r="S197" s="152">
        <f t="shared" si="62"/>
        <v>0.10866666666666663</v>
      </c>
      <c r="T197" s="153">
        <f t="shared" si="63"/>
        <v>1.7689367116768809E-3</v>
      </c>
    </row>
    <row r="198" spans="1:20" x14ac:dyDescent="0.2">
      <c r="A198" s="152">
        <v>266.58999999999997</v>
      </c>
      <c r="B198" s="152">
        <v>1.2999999999999999E-2</v>
      </c>
      <c r="D198" s="152">
        <f t="shared" si="49"/>
        <v>266.58999999999997</v>
      </c>
      <c r="E198" s="152">
        <f t="shared" si="49"/>
        <v>1.2999999999999999E-2</v>
      </c>
      <c r="F198" s="152">
        <f t="shared" si="50"/>
        <v>0.02</v>
      </c>
      <c r="G198" s="152">
        <f t="shared" si="51"/>
        <v>2.9000000000000001E-2</v>
      </c>
      <c r="H198" s="152">
        <f t="shared" si="52"/>
        <v>0.11700000000000001</v>
      </c>
      <c r="I198" s="152">
        <f t="shared" si="53"/>
        <v>0.126</v>
      </c>
      <c r="J198" s="152">
        <f t="shared" si="54"/>
        <v>0.13900000000000001</v>
      </c>
      <c r="K198" s="152">
        <f t="shared" si="55"/>
        <v>4.9000000000000002E-2</v>
      </c>
      <c r="L198" s="152">
        <f t="shared" si="56"/>
        <v>5.8000000000000003E-2</v>
      </c>
      <c r="M198" s="152">
        <f t="shared" si="57"/>
        <v>5.7000000000000002E-2</v>
      </c>
      <c r="N198" s="152">
        <f t="shared" si="58"/>
        <v>2.0666666666666667E-2</v>
      </c>
      <c r="O198" s="152">
        <f t="shared" si="59"/>
        <v>0.12733333333333333</v>
      </c>
      <c r="P198" s="152">
        <f t="shared" si="60"/>
        <v>5.4666666666666669E-2</v>
      </c>
      <c r="Q198" s="152">
        <f t="shared" si="61"/>
        <v>3.7666666666666668E-2</v>
      </c>
      <c r="R198" s="152">
        <f t="shared" si="48"/>
        <v>266.58999999999997</v>
      </c>
      <c r="S198" s="152">
        <f t="shared" si="62"/>
        <v>8.9666666666666658E-2</v>
      </c>
      <c r="T198" s="153">
        <f t="shared" si="63"/>
        <v>1.459644096445034E-3</v>
      </c>
    </row>
    <row r="199" spans="1:20" x14ac:dyDescent="0.2">
      <c r="A199" s="152">
        <v>266.94600000000003</v>
      </c>
      <c r="B199" s="152">
        <v>6.4000000000000001E-2</v>
      </c>
      <c r="D199" s="152">
        <f t="shared" si="49"/>
        <v>266.94600000000003</v>
      </c>
      <c r="E199" s="152">
        <f t="shared" si="49"/>
        <v>6.4000000000000001E-2</v>
      </c>
      <c r="F199" s="152">
        <f t="shared" si="50"/>
        <v>6.4000000000000001E-2</v>
      </c>
      <c r="G199" s="152">
        <f t="shared" si="51"/>
        <v>6.8000000000000005E-2</v>
      </c>
      <c r="H199" s="152">
        <f t="shared" si="52"/>
        <v>0.19500000000000001</v>
      </c>
      <c r="I199" s="152">
        <f t="shared" si="53"/>
        <v>0.182</v>
      </c>
      <c r="J199" s="152">
        <f t="shared" si="54"/>
        <v>0.184</v>
      </c>
      <c r="K199" s="152">
        <f t="shared" si="55"/>
        <v>9.9000000000000005E-2</v>
      </c>
      <c r="L199" s="152">
        <f t="shared" si="56"/>
        <v>9.6000000000000002E-2</v>
      </c>
      <c r="M199" s="152">
        <f t="shared" si="57"/>
        <v>0.111</v>
      </c>
      <c r="N199" s="152">
        <f t="shared" si="58"/>
        <v>6.533333333333334E-2</v>
      </c>
      <c r="O199" s="152">
        <f t="shared" si="59"/>
        <v>0.18699999999999997</v>
      </c>
      <c r="P199" s="152">
        <f t="shared" si="60"/>
        <v>0.10199999999999999</v>
      </c>
      <c r="Q199" s="152">
        <f t="shared" si="61"/>
        <v>8.3666666666666667E-2</v>
      </c>
      <c r="R199" s="152">
        <f t="shared" si="48"/>
        <v>266.94600000000003</v>
      </c>
      <c r="S199" s="152">
        <f t="shared" si="62"/>
        <v>0.1033333333333333</v>
      </c>
      <c r="T199" s="153">
        <f t="shared" si="63"/>
        <v>1.6821177319626781E-3</v>
      </c>
    </row>
    <row r="200" spans="1:20" x14ac:dyDescent="0.2">
      <c r="A200" s="152">
        <v>267.30200000000002</v>
      </c>
      <c r="B200" s="152">
        <v>1.4E-2</v>
      </c>
      <c r="D200" s="152">
        <f t="shared" si="49"/>
        <v>267.30200000000002</v>
      </c>
      <c r="E200" s="152">
        <f t="shared" si="49"/>
        <v>1.4E-2</v>
      </c>
      <c r="F200" s="152">
        <f t="shared" si="50"/>
        <v>2.5000000000000001E-2</v>
      </c>
      <c r="G200" s="152">
        <f t="shared" si="51"/>
        <v>3.3000000000000002E-2</v>
      </c>
      <c r="H200" s="152">
        <f t="shared" si="52"/>
        <v>0.13800000000000001</v>
      </c>
      <c r="I200" s="152">
        <f t="shared" si="53"/>
        <v>0.14899999999999999</v>
      </c>
      <c r="J200" s="152">
        <f t="shared" si="54"/>
        <v>0.159</v>
      </c>
      <c r="K200" s="152">
        <f t="shared" si="55"/>
        <v>6.8000000000000005E-2</v>
      </c>
      <c r="L200" s="152">
        <f t="shared" si="56"/>
        <v>7.2999999999999995E-2</v>
      </c>
      <c r="M200" s="152">
        <f t="shared" si="57"/>
        <v>0.06</v>
      </c>
      <c r="N200" s="152">
        <f t="shared" si="58"/>
        <v>2.4000000000000004E-2</v>
      </c>
      <c r="O200" s="152">
        <f t="shared" si="59"/>
        <v>0.1486666666666667</v>
      </c>
      <c r="P200" s="152">
        <f t="shared" si="60"/>
        <v>6.7000000000000004E-2</v>
      </c>
      <c r="Q200" s="152">
        <f t="shared" si="61"/>
        <v>4.5500000000000006E-2</v>
      </c>
      <c r="R200" s="152">
        <f t="shared" si="48"/>
        <v>267.30200000000002</v>
      </c>
      <c r="S200" s="152">
        <f t="shared" si="62"/>
        <v>0.10316666666666668</v>
      </c>
      <c r="T200" s="153">
        <f t="shared" si="63"/>
        <v>1.6794046388466102E-3</v>
      </c>
    </row>
    <row r="201" spans="1:20" x14ac:dyDescent="0.2">
      <c r="A201" s="152">
        <v>267.65800000000002</v>
      </c>
      <c r="B201" s="152">
        <v>0.03</v>
      </c>
      <c r="D201" s="152">
        <f t="shared" si="49"/>
        <v>267.65800000000002</v>
      </c>
      <c r="E201" s="152">
        <f t="shared" si="49"/>
        <v>0.03</v>
      </c>
      <c r="F201" s="152">
        <f t="shared" si="50"/>
        <v>4.4999999999999998E-2</v>
      </c>
      <c r="G201" s="152">
        <f t="shared" si="51"/>
        <v>4.3999999999999997E-2</v>
      </c>
      <c r="H201" s="152">
        <f t="shared" si="52"/>
        <v>0.153</v>
      </c>
      <c r="I201" s="152">
        <f t="shared" si="53"/>
        <v>0.14499999999999999</v>
      </c>
      <c r="J201" s="152">
        <f t="shared" si="54"/>
        <v>0.161</v>
      </c>
      <c r="K201" s="152">
        <f t="shared" si="55"/>
        <v>7.4999999999999997E-2</v>
      </c>
      <c r="L201" s="152">
        <f t="shared" si="56"/>
        <v>7.5999999999999998E-2</v>
      </c>
      <c r="M201" s="152">
        <f t="shared" si="57"/>
        <v>7.2999999999999995E-2</v>
      </c>
      <c r="N201" s="152">
        <f t="shared" si="58"/>
        <v>3.9666666666666663E-2</v>
      </c>
      <c r="O201" s="152">
        <f t="shared" si="59"/>
        <v>0.153</v>
      </c>
      <c r="P201" s="152">
        <f t="shared" si="60"/>
        <v>7.4666666666666659E-2</v>
      </c>
      <c r="Q201" s="152">
        <f t="shared" si="61"/>
        <v>5.7166666666666657E-2</v>
      </c>
      <c r="R201" s="152">
        <f t="shared" si="48"/>
        <v>267.65800000000002</v>
      </c>
      <c r="S201" s="152">
        <f t="shared" si="62"/>
        <v>9.583333333333334E-2</v>
      </c>
      <c r="T201" s="153">
        <f t="shared" si="63"/>
        <v>1.5600285417395811E-3</v>
      </c>
    </row>
    <row r="202" spans="1:20" x14ac:dyDescent="0.2">
      <c r="A202" s="152">
        <v>268.01400000000001</v>
      </c>
      <c r="B202" s="152">
        <v>1.9E-2</v>
      </c>
      <c r="D202" s="152">
        <f t="shared" si="49"/>
        <v>268.01400000000001</v>
      </c>
      <c r="E202" s="152">
        <f t="shared" si="49"/>
        <v>1.9E-2</v>
      </c>
      <c r="F202" s="152">
        <f t="shared" si="50"/>
        <v>2.7E-2</v>
      </c>
      <c r="G202" s="152">
        <f t="shared" si="51"/>
        <v>3.4000000000000002E-2</v>
      </c>
      <c r="H202" s="152">
        <f t="shared" si="52"/>
        <v>0.122</v>
      </c>
      <c r="I202" s="152">
        <f t="shared" si="53"/>
        <v>0.127</v>
      </c>
      <c r="J202" s="152">
        <f t="shared" si="54"/>
        <v>0.13</v>
      </c>
      <c r="K202" s="152">
        <f t="shared" si="55"/>
        <v>4.9000000000000002E-2</v>
      </c>
      <c r="L202" s="152">
        <f t="shared" si="56"/>
        <v>6.2E-2</v>
      </c>
      <c r="M202" s="152">
        <f t="shared" si="57"/>
        <v>6.5000000000000002E-2</v>
      </c>
      <c r="N202" s="152">
        <f t="shared" si="58"/>
        <v>2.6666666666666668E-2</v>
      </c>
      <c r="O202" s="152">
        <f t="shared" si="59"/>
        <v>0.12633333333333333</v>
      </c>
      <c r="P202" s="152">
        <f t="shared" si="60"/>
        <v>5.8666666666666666E-2</v>
      </c>
      <c r="Q202" s="152">
        <f t="shared" si="61"/>
        <v>4.2666666666666665E-2</v>
      </c>
      <c r="R202" s="152">
        <f t="shared" si="48"/>
        <v>268.01400000000001</v>
      </c>
      <c r="S202" s="152">
        <f t="shared" si="62"/>
        <v>8.3666666666666667E-2</v>
      </c>
      <c r="T202" s="153">
        <f t="shared" si="63"/>
        <v>1.3619727442665559E-3</v>
      </c>
    </row>
    <row r="203" spans="1:20" x14ac:dyDescent="0.2">
      <c r="A203" s="152">
        <v>268.37</v>
      </c>
      <c r="B203" s="152">
        <v>3.5000000000000003E-2</v>
      </c>
      <c r="D203" s="152">
        <f t="shared" si="49"/>
        <v>268.37</v>
      </c>
      <c r="E203" s="152">
        <f t="shared" si="49"/>
        <v>3.5000000000000003E-2</v>
      </c>
      <c r="F203" s="152">
        <f t="shared" si="50"/>
        <v>2.5999999999999999E-2</v>
      </c>
      <c r="G203" s="152">
        <f t="shared" si="51"/>
        <v>3.2000000000000001E-2</v>
      </c>
      <c r="H203" s="152">
        <f t="shared" si="52"/>
        <v>0.14000000000000001</v>
      </c>
      <c r="I203" s="152">
        <f t="shared" si="53"/>
        <v>0.14899999999999999</v>
      </c>
      <c r="J203" s="152">
        <f t="shared" si="54"/>
        <v>0.14499999999999999</v>
      </c>
      <c r="K203" s="152">
        <f t="shared" si="55"/>
        <v>6.3E-2</v>
      </c>
      <c r="L203" s="152">
        <f t="shared" si="56"/>
        <v>6.6000000000000003E-2</v>
      </c>
      <c r="M203" s="152">
        <f t="shared" si="57"/>
        <v>7.3999999999999996E-2</v>
      </c>
      <c r="N203" s="152">
        <f t="shared" si="58"/>
        <v>3.1E-2</v>
      </c>
      <c r="O203" s="152">
        <f t="shared" si="59"/>
        <v>0.14466666666666669</v>
      </c>
      <c r="P203" s="152">
        <f t="shared" si="60"/>
        <v>6.7666666666666667E-2</v>
      </c>
      <c r="Q203" s="152">
        <f t="shared" si="61"/>
        <v>4.9333333333333333E-2</v>
      </c>
      <c r="R203" s="152">
        <f t="shared" si="48"/>
        <v>268.37</v>
      </c>
      <c r="S203" s="152">
        <f t="shared" si="62"/>
        <v>9.5333333333333353E-2</v>
      </c>
      <c r="T203" s="153">
        <f t="shared" si="63"/>
        <v>1.5518892623913748E-3</v>
      </c>
    </row>
    <row r="204" spans="1:20" x14ac:dyDescent="0.2">
      <c r="A204" s="152">
        <v>268.72500000000002</v>
      </c>
      <c r="B204" s="152">
        <v>1.7999999999999999E-2</v>
      </c>
      <c r="D204" s="152">
        <f t="shared" si="49"/>
        <v>268.72500000000002</v>
      </c>
      <c r="E204" s="152">
        <f t="shared" si="49"/>
        <v>1.7999999999999999E-2</v>
      </c>
      <c r="F204" s="152">
        <f t="shared" si="50"/>
        <v>0.03</v>
      </c>
      <c r="G204" s="152">
        <f t="shared" si="51"/>
        <v>2.9000000000000001E-2</v>
      </c>
      <c r="H204" s="152">
        <f t="shared" si="52"/>
        <v>0.12</v>
      </c>
      <c r="I204" s="152">
        <f t="shared" si="53"/>
        <v>0.13900000000000001</v>
      </c>
      <c r="J204" s="152">
        <f t="shared" si="54"/>
        <v>0.13100000000000001</v>
      </c>
      <c r="K204" s="152">
        <f t="shared" si="55"/>
        <v>5.6000000000000001E-2</v>
      </c>
      <c r="L204" s="152">
        <f t="shared" si="56"/>
        <v>6.6000000000000003E-2</v>
      </c>
      <c r="M204" s="152">
        <f t="shared" si="57"/>
        <v>6.3E-2</v>
      </c>
      <c r="N204" s="152">
        <f t="shared" si="58"/>
        <v>2.5666666666666667E-2</v>
      </c>
      <c r="O204" s="152">
        <f t="shared" si="59"/>
        <v>0.13</v>
      </c>
      <c r="P204" s="152">
        <f t="shared" si="60"/>
        <v>6.1666666666666668E-2</v>
      </c>
      <c r="Q204" s="152">
        <f t="shared" si="61"/>
        <v>4.3666666666666666E-2</v>
      </c>
      <c r="R204" s="152">
        <f t="shared" si="48"/>
        <v>268.72500000000002</v>
      </c>
      <c r="S204" s="152">
        <f t="shared" si="62"/>
        <v>8.6333333333333345E-2</v>
      </c>
      <c r="T204" s="153">
        <f t="shared" si="63"/>
        <v>1.4053822341236575E-3</v>
      </c>
    </row>
    <row r="205" spans="1:20" x14ac:dyDescent="0.2">
      <c r="A205" s="152">
        <v>269.08100000000002</v>
      </c>
      <c r="B205" s="152">
        <v>0.02</v>
      </c>
      <c r="D205" s="152">
        <f t="shared" si="49"/>
        <v>269.08100000000002</v>
      </c>
      <c r="E205" s="152">
        <f t="shared" si="49"/>
        <v>0.02</v>
      </c>
      <c r="F205" s="152">
        <f t="shared" si="50"/>
        <v>3.1E-2</v>
      </c>
      <c r="G205" s="152">
        <f t="shared" si="51"/>
        <v>0.03</v>
      </c>
      <c r="H205" s="152">
        <f t="shared" si="52"/>
        <v>0.125</v>
      </c>
      <c r="I205" s="152">
        <f t="shared" si="53"/>
        <v>0.13200000000000001</v>
      </c>
      <c r="J205" s="152">
        <f t="shared" si="54"/>
        <v>0.13100000000000001</v>
      </c>
      <c r="K205" s="152">
        <f t="shared" si="55"/>
        <v>5.2999999999999999E-2</v>
      </c>
      <c r="L205" s="152">
        <f t="shared" si="56"/>
        <v>5.3999999999999999E-2</v>
      </c>
      <c r="M205" s="152">
        <f t="shared" si="57"/>
        <v>7.4999999999999997E-2</v>
      </c>
      <c r="N205" s="152">
        <f t="shared" si="58"/>
        <v>2.7E-2</v>
      </c>
      <c r="O205" s="152">
        <f t="shared" si="59"/>
        <v>0.12933333333333333</v>
      </c>
      <c r="P205" s="152">
        <f t="shared" si="60"/>
        <v>6.0666666666666667E-2</v>
      </c>
      <c r="Q205" s="152">
        <f t="shared" si="61"/>
        <v>4.3833333333333335E-2</v>
      </c>
      <c r="R205" s="152">
        <f t="shared" si="48"/>
        <v>269.08100000000002</v>
      </c>
      <c r="S205" s="152">
        <f t="shared" si="62"/>
        <v>8.5499999999999993E-2</v>
      </c>
      <c r="T205" s="153">
        <f t="shared" si="63"/>
        <v>1.3918167685433129E-3</v>
      </c>
    </row>
    <row r="206" spans="1:20" x14ac:dyDescent="0.2">
      <c r="A206" s="152">
        <v>269.43599999999998</v>
      </c>
      <c r="B206" s="152">
        <v>1.9E-2</v>
      </c>
      <c r="D206" s="152">
        <f t="shared" si="49"/>
        <v>269.43599999999998</v>
      </c>
      <c r="E206" s="152">
        <f t="shared" si="49"/>
        <v>1.9E-2</v>
      </c>
      <c r="F206" s="152">
        <f t="shared" si="50"/>
        <v>3.5000000000000003E-2</v>
      </c>
      <c r="G206" s="152">
        <f t="shared" si="51"/>
        <v>2.9000000000000001E-2</v>
      </c>
      <c r="H206" s="152">
        <f t="shared" si="52"/>
        <v>0.13100000000000001</v>
      </c>
      <c r="I206" s="152">
        <f t="shared" si="53"/>
        <v>0.13800000000000001</v>
      </c>
      <c r="J206" s="152">
        <f t="shared" si="54"/>
        <v>0.13500000000000001</v>
      </c>
      <c r="K206" s="152">
        <f t="shared" si="55"/>
        <v>0.06</v>
      </c>
      <c r="L206" s="152">
        <f t="shared" si="56"/>
        <v>7.0000000000000007E-2</v>
      </c>
      <c r="M206" s="152">
        <f t="shared" si="57"/>
        <v>7.6999999999999999E-2</v>
      </c>
      <c r="N206" s="152">
        <f t="shared" si="58"/>
        <v>2.7666666666666669E-2</v>
      </c>
      <c r="O206" s="152">
        <f t="shared" si="59"/>
        <v>0.13466666666666668</v>
      </c>
      <c r="P206" s="152">
        <f t="shared" si="60"/>
        <v>6.9000000000000006E-2</v>
      </c>
      <c r="Q206" s="152">
        <f t="shared" si="61"/>
        <v>4.8333333333333339E-2</v>
      </c>
      <c r="R206" s="152">
        <f t="shared" si="48"/>
        <v>269.43599999999998</v>
      </c>
      <c r="S206" s="152">
        <f t="shared" si="62"/>
        <v>8.6333333333333345E-2</v>
      </c>
      <c r="T206" s="153">
        <f t="shared" si="63"/>
        <v>1.4053822341236575E-3</v>
      </c>
    </row>
    <row r="207" spans="1:20" x14ac:dyDescent="0.2">
      <c r="A207" s="152">
        <v>269.79199999999997</v>
      </c>
      <c r="B207" s="152">
        <v>3.0000000000000001E-3</v>
      </c>
      <c r="D207" s="152">
        <f t="shared" si="49"/>
        <v>269.79199999999997</v>
      </c>
      <c r="E207" s="152">
        <f t="shared" si="49"/>
        <v>3.0000000000000001E-3</v>
      </c>
      <c r="F207" s="152">
        <f t="shared" si="50"/>
        <v>1E-3</v>
      </c>
      <c r="G207" s="152">
        <f t="shared" si="51"/>
        <v>6.0000000000000001E-3</v>
      </c>
      <c r="H207" s="152">
        <f t="shared" si="52"/>
        <v>0.104</v>
      </c>
      <c r="I207" s="152">
        <f t="shared" si="53"/>
        <v>0.107</v>
      </c>
      <c r="J207" s="152">
        <f t="shared" si="54"/>
        <v>0.115</v>
      </c>
      <c r="K207" s="152">
        <f t="shared" si="55"/>
        <v>4.2000000000000003E-2</v>
      </c>
      <c r="L207" s="152">
        <f t="shared" si="56"/>
        <v>2.8000000000000001E-2</v>
      </c>
      <c r="M207" s="152">
        <f t="shared" si="57"/>
        <v>3.9E-2</v>
      </c>
      <c r="N207" s="152">
        <f t="shared" si="58"/>
        <v>3.3333333333333335E-3</v>
      </c>
      <c r="O207" s="152">
        <f t="shared" si="59"/>
        <v>0.10866666666666668</v>
      </c>
      <c r="P207" s="152">
        <f t="shared" si="60"/>
        <v>3.6333333333333336E-2</v>
      </c>
      <c r="Q207" s="152">
        <f t="shared" si="61"/>
        <v>1.9833333333333335E-2</v>
      </c>
      <c r="R207" s="152">
        <f t="shared" si="48"/>
        <v>269.79199999999997</v>
      </c>
      <c r="S207" s="152">
        <f t="shared" si="62"/>
        <v>8.8833333333333347E-2</v>
      </c>
      <c r="T207" s="153">
        <f t="shared" si="63"/>
        <v>1.4460786308646901E-3</v>
      </c>
    </row>
    <row r="208" spans="1:20" x14ac:dyDescent="0.2">
      <c r="A208" s="152">
        <v>270.14699999999999</v>
      </c>
      <c r="B208" s="152">
        <v>2.9000000000000001E-2</v>
      </c>
      <c r="D208" s="152">
        <f t="shared" si="49"/>
        <v>270.14699999999999</v>
      </c>
      <c r="E208" s="152">
        <f t="shared" si="49"/>
        <v>2.9000000000000001E-2</v>
      </c>
      <c r="F208" s="152">
        <f t="shared" si="50"/>
        <v>2.1999999999999999E-2</v>
      </c>
      <c r="G208" s="152">
        <f t="shared" si="51"/>
        <v>2.5000000000000001E-2</v>
      </c>
      <c r="H208" s="152">
        <f t="shared" si="52"/>
        <v>0.122</v>
      </c>
      <c r="I208" s="152">
        <f t="shared" si="53"/>
        <v>0.13300000000000001</v>
      </c>
      <c r="J208" s="152">
        <f t="shared" si="54"/>
        <v>0.13700000000000001</v>
      </c>
      <c r="K208" s="152">
        <f t="shared" si="55"/>
        <v>6.8000000000000005E-2</v>
      </c>
      <c r="L208" s="152">
        <f t="shared" si="56"/>
        <v>7.1999999999999995E-2</v>
      </c>
      <c r="M208" s="152">
        <f t="shared" si="57"/>
        <v>7.5999999999999998E-2</v>
      </c>
      <c r="N208" s="152">
        <f t="shared" si="58"/>
        <v>2.5333333333333336E-2</v>
      </c>
      <c r="O208" s="152">
        <f t="shared" si="59"/>
        <v>0.13066666666666668</v>
      </c>
      <c r="P208" s="152">
        <f t="shared" si="60"/>
        <v>7.2000000000000008E-2</v>
      </c>
      <c r="Q208" s="152">
        <f t="shared" si="61"/>
        <v>4.8666666666666671E-2</v>
      </c>
      <c r="R208" s="152">
        <f t="shared" si="48"/>
        <v>270.14699999999999</v>
      </c>
      <c r="S208" s="152">
        <f t="shared" si="62"/>
        <v>8.2000000000000017E-2</v>
      </c>
      <c r="T208" s="153">
        <f t="shared" si="63"/>
        <v>1.3348418131058678E-3</v>
      </c>
    </row>
    <row r="209" spans="1:20" x14ac:dyDescent="0.2">
      <c r="A209" s="152">
        <v>270.50200000000001</v>
      </c>
      <c r="B209" s="152">
        <v>4.1000000000000002E-2</v>
      </c>
      <c r="D209" s="152">
        <f t="shared" si="49"/>
        <v>270.50200000000001</v>
      </c>
      <c r="E209" s="152">
        <f t="shared" si="49"/>
        <v>4.1000000000000002E-2</v>
      </c>
      <c r="F209" s="152">
        <f t="shared" si="50"/>
        <v>4.8000000000000001E-2</v>
      </c>
      <c r="G209" s="152">
        <f t="shared" si="51"/>
        <v>5.2999999999999999E-2</v>
      </c>
      <c r="H209" s="152">
        <f t="shared" si="52"/>
        <v>0.151</v>
      </c>
      <c r="I209" s="152">
        <f t="shared" si="53"/>
        <v>0.154</v>
      </c>
      <c r="J209" s="152">
        <f t="shared" si="54"/>
        <v>0.14799999999999999</v>
      </c>
      <c r="K209" s="152">
        <f t="shared" si="55"/>
        <v>8.6999999999999994E-2</v>
      </c>
      <c r="L209" s="152">
        <f t="shared" si="56"/>
        <v>8.4000000000000005E-2</v>
      </c>
      <c r="M209" s="152">
        <f t="shared" si="57"/>
        <v>7.5999999999999998E-2</v>
      </c>
      <c r="N209" s="152">
        <f t="shared" si="58"/>
        <v>4.7333333333333331E-2</v>
      </c>
      <c r="O209" s="152">
        <f t="shared" si="59"/>
        <v>0.151</v>
      </c>
      <c r="P209" s="152">
        <f t="shared" si="60"/>
        <v>8.2333333333333328E-2</v>
      </c>
      <c r="Q209" s="152">
        <f t="shared" si="61"/>
        <v>6.4833333333333326E-2</v>
      </c>
      <c r="R209" s="152">
        <f t="shared" si="48"/>
        <v>270.50200000000001</v>
      </c>
      <c r="S209" s="152">
        <f t="shared" si="62"/>
        <v>8.6166666666666669E-2</v>
      </c>
      <c r="T209" s="153">
        <f t="shared" si="63"/>
        <v>1.4026691410075885E-3</v>
      </c>
    </row>
    <row r="210" spans="1:20" x14ac:dyDescent="0.2">
      <c r="A210" s="152">
        <v>270.85700000000003</v>
      </c>
      <c r="B210" s="152">
        <v>3.5000000000000003E-2</v>
      </c>
      <c r="D210" s="152">
        <f t="shared" si="49"/>
        <v>270.85700000000003</v>
      </c>
      <c r="E210" s="152">
        <f t="shared" si="49"/>
        <v>3.5000000000000003E-2</v>
      </c>
      <c r="F210" s="152">
        <f t="shared" si="50"/>
        <v>3.2000000000000001E-2</v>
      </c>
      <c r="G210" s="152">
        <f t="shared" si="51"/>
        <v>4.5999999999999999E-2</v>
      </c>
      <c r="H210" s="152">
        <f t="shared" si="52"/>
        <v>0.14299999999999999</v>
      </c>
      <c r="I210" s="152">
        <f t="shared" si="53"/>
        <v>0.14399999999999999</v>
      </c>
      <c r="J210" s="152">
        <f t="shared" si="54"/>
        <v>0.158</v>
      </c>
      <c r="K210" s="152">
        <f t="shared" si="55"/>
        <v>6.7000000000000004E-2</v>
      </c>
      <c r="L210" s="152">
        <f t="shared" si="56"/>
        <v>7.1999999999999995E-2</v>
      </c>
      <c r="M210" s="152">
        <f t="shared" si="57"/>
        <v>7.8E-2</v>
      </c>
      <c r="N210" s="152">
        <f t="shared" si="58"/>
        <v>3.7666666666666668E-2</v>
      </c>
      <c r="O210" s="152">
        <f t="shared" si="59"/>
        <v>0.14833333333333332</v>
      </c>
      <c r="P210" s="152">
        <f t="shared" si="60"/>
        <v>7.2333333333333347E-2</v>
      </c>
      <c r="Q210" s="152">
        <f t="shared" si="61"/>
        <v>5.5000000000000007E-2</v>
      </c>
      <c r="R210" s="152">
        <f t="shared" si="48"/>
        <v>270.85700000000003</v>
      </c>
      <c r="S210" s="152">
        <f t="shared" si="62"/>
        <v>9.333333333333331E-2</v>
      </c>
      <c r="T210" s="153">
        <f t="shared" si="63"/>
        <v>1.5193321449985481E-3</v>
      </c>
    </row>
    <row r="211" spans="1:20" x14ac:dyDescent="0.2">
      <c r="A211" s="152">
        <v>271.21199999999999</v>
      </c>
      <c r="B211" s="152">
        <v>1.2E-2</v>
      </c>
      <c r="D211" s="152">
        <f t="shared" si="49"/>
        <v>271.21199999999999</v>
      </c>
      <c r="E211" s="152">
        <f t="shared" si="49"/>
        <v>1.2E-2</v>
      </c>
      <c r="F211" s="152">
        <f t="shared" si="50"/>
        <v>2.1999999999999999E-2</v>
      </c>
      <c r="G211" s="152">
        <f t="shared" si="51"/>
        <v>1.6E-2</v>
      </c>
      <c r="H211" s="152">
        <f t="shared" si="52"/>
        <v>0.08</v>
      </c>
      <c r="I211" s="152">
        <f t="shared" si="53"/>
        <v>8.8999999999999996E-2</v>
      </c>
      <c r="J211" s="152">
        <f t="shared" si="54"/>
        <v>9.0999999999999998E-2</v>
      </c>
      <c r="K211" s="152">
        <f t="shared" si="55"/>
        <v>6.2E-2</v>
      </c>
      <c r="L211" s="152">
        <f t="shared" si="56"/>
        <v>6.8000000000000005E-2</v>
      </c>
      <c r="M211" s="152">
        <f t="shared" si="57"/>
        <v>5.1999999999999998E-2</v>
      </c>
      <c r="N211" s="152">
        <f t="shared" si="58"/>
        <v>1.6666666666666666E-2</v>
      </c>
      <c r="O211" s="152">
        <f t="shared" si="59"/>
        <v>8.666666666666667E-2</v>
      </c>
      <c r="P211" s="152">
        <f t="shared" si="60"/>
        <v>6.0666666666666667E-2</v>
      </c>
      <c r="Q211" s="152">
        <f t="shared" si="61"/>
        <v>3.8666666666666669E-2</v>
      </c>
      <c r="R211" s="152">
        <f t="shared" si="48"/>
        <v>271.21199999999999</v>
      </c>
      <c r="S211" s="152">
        <f t="shared" si="62"/>
        <v>4.8000000000000001E-2</v>
      </c>
      <c r="T211" s="153">
        <f t="shared" si="63"/>
        <v>7.8137081742782495E-4</v>
      </c>
    </row>
    <row r="212" spans="1:20" x14ac:dyDescent="0.2">
      <c r="A212" s="152">
        <v>271.56700000000001</v>
      </c>
      <c r="B212" s="152">
        <v>-1.2E-2</v>
      </c>
      <c r="D212" s="152">
        <f t="shared" si="49"/>
        <v>271.56700000000001</v>
      </c>
      <c r="E212" s="152">
        <f t="shared" si="49"/>
        <v>-1.2E-2</v>
      </c>
      <c r="F212" s="152">
        <f t="shared" si="50"/>
        <v>-7.0000000000000001E-3</v>
      </c>
      <c r="G212" s="152">
        <f t="shared" si="51"/>
        <v>2E-3</v>
      </c>
      <c r="H212" s="152">
        <f t="shared" si="52"/>
        <v>0.04</v>
      </c>
      <c r="I212" s="152">
        <f t="shared" si="53"/>
        <v>0.05</v>
      </c>
      <c r="J212" s="152">
        <f t="shared" si="54"/>
        <v>5.8000000000000003E-2</v>
      </c>
      <c r="K212" s="152">
        <f t="shared" si="55"/>
        <v>2.7E-2</v>
      </c>
      <c r="L212" s="152">
        <f t="shared" si="56"/>
        <v>2.3E-2</v>
      </c>
      <c r="M212" s="152">
        <f t="shared" si="57"/>
        <v>0.03</v>
      </c>
      <c r="N212" s="152">
        <f t="shared" si="58"/>
        <v>-5.6666666666666671E-3</v>
      </c>
      <c r="O212" s="152">
        <f t="shared" si="59"/>
        <v>4.9333333333333333E-2</v>
      </c>
      <c r="P212" s="152">
        <f t="shared" si="60"/>
        <v>2.6666666666666668E-2</v>
      </c>
      <c r="Q212" s="152">
        <f t="shared" si="61"/>
        <v>1.0500000000000001E-2</v>
      </c>
      <c r="R212" s="152">
        <f t="shared" si="48"/>
        <v>271.56700000000001</v>
      </c>
      <c r="S212" s="152">
        <f t="shared" si="62"/>
        <v>3.8833333333333331E-2</v>
      </c>
      <c r="T212" s="153">
        <f t="shared" si="63"/>
        <v>6.3215069604403886E-4</v>
      </c>
    </row>
    <row r="213" spans="1:20" x14ac:dyDescent="0.2">
      <c r="A213" s="152">
        <v>271.92200000000003</v>
      </c>
      <c r="B213" s="152">
        <v>0.06</v>
      </c>
      <c r="D213" s="152">
        <f t="shared" si="49"/>
        <v>271.92200000000003</v>
      </c>
      <c r="E213" s="152">
        <f t="shared" si="49"/>
        <v>0.06</v>
      </c>
      <c r="F213" s="152">
        <f t="shared" si="50"/>
        <v>6.0999999999999999E-2</v>
      </c>
      <c r="G213" s="152">
        <f t="shared" si="51"/>
        <v>6.5000000000000002E-2</v>
      </c>
      <c r="H213" s="152">
        <f t="shared" si="52"/>
        <v>0.10100000000000001</v>
      </c>
      <c r="I213" s="152">
        <f t="shared" si="53"/>
        <v>0.113</v>
      </c>
      <c r="J213" s="152">
        <f t="shared" si="54"/>
        <v>0.11600000000000001</v>
      </c>
      <c r="K213" s="152">
        <f t="shared" si="55"/>
        <v>9.6000000000000002E-2</v>
      </c>
      <c r="L213" s="152">
        <f t="shared" si="56"/>
        <v>9.2999999999999999E-2</v>
      </c>
      <c r="M213" s="152">
        <f t="shared" si="57"/>
        <v>0.109</v>
      </c>
      <c r="N213" s="152">
        <f t="shared" si="58"/>
        <v>6.2E-2</v>
      </c>
      <c r="O213" s="152">
        <f t="shared" si="59"/>
        <v>0.11</v>
      </c>
      <c r="P213" s="152">
        <f t="shared" si="60"/>
        <v>9.9333333333333329E-2</v>
      </c>
      <c r="Q213" s="152">
        <f t="shared" si="61"/>
        <v>8.0666666666666664E-2</v>
      </c>
      <c r="R213" s="152">
        <f t="shared" si="48"/>
        <v>271.92200000000003</v>
      </c>
      <c r="S213" s="152">
        <f t="shared" si="62"/>
        <v>2.9333333333333336E-2</v>
      </c>
      <c r="T213" s="153">
        <f t="shared" si="63"/>
        <v>4.7750438842811526E-4</v>
      </c>
    </row>
    <row r="214" spans="1:20" x14ac:dyDescent="0.2">
      <c r="A214" s="152">
        <v>272.27699999999999</v>
      </c>
      <c r="B214" s="152">
        <v>2.1999999999999999E-2</v>
      </c>
      <c r="D214" s="152">
        <f t="shared" si="49"/>
        <v>272.27699999999999</v>
      </c>
      <c r="E214" s="152">
        <f t="shared" si="49"/>
        <v>2.1999999999999999E-2</v>
      </c>
      <c r="F214" s="152">
        <f t="shared" si="50"/>
        <v>2.1000000000000001E-2</v>
      </c>
      <c r="G214" s="152">
        <f t="shared" si="51"/>
        <v>1.7999999999999999E-2</v>
      </c>
      <c r="H214" s="152">
        <f t="shared" si="52"/>
        <v>7.0999999999999994E-2</v>
      </c>
      <c r="I214" s="152">
        <f t="shared" si="53"/>
        <v>7.0000000000000007E-2</v>
      </c>
      <c r="J214" s="152">
        <f t="shared" si="54"/>
        <v>8.7999999999999995E-2</v>
      </c>
      <c r="K214" s="152">
        <f t="shared" si="55"/>
        <v>5.8000000000000003E-2</v>
      </c>
      <c r="L214" s="152">
        <f t="shared" si="56"/>
        <v>6.2E-2</v>
      </c>
      <c r="M214" s="152">
        <f t="shared" si="57"/>
        <v>7.2999999999999995E-2</v>
      </c>
      <c r="N214" s="152">
        <f t="shared" si="58"/>
        <v>2.0333333333333332E-2</v>
      </c>
      <c r="O214" s="152">
        <f t="shared" si="59"/>
        <v>7.6333333333333336E-2</v>
      </c>
      <c r="P214" s="152">
        <f t="shared" si="60"/>
        <v>6.433333333333334E-2</v>
      </c>
      <c r="Q214" s="152">
        <f t="shared" si="61"/>
        <v>4.2333333333333334E-2</v>
      </c>
      <c r="R214" s="152">
        <f t="shared" si="48"/>
        <v>272.27699999999999</v>
      </c>
      <c r="S214" s="152">
        <f t="shared" si="62"/>
        <v>3.4000000000000002E-2</v>
      </c>
      <c r="T214" s="153">
        <f t="shared" si="63"/>
        <v>5.5347099567804264E-4</v>
      </c>
    </row>
    <row r="215" spans="1:20" x14ac:dyDescent="0.2">
      <c r="A215" s="152">
        <v>272.63200000000001</v>
      </c>
      <c r="B215" s="152">
        <v>2.1999999999999999E-2</v>
      </c>
      <c r="D215" s="152">
        <f t="shared" si="49"/>
        <v>272.63200000000001</v>
      </c>
      <c r="E215" s="152">
        <f t="shared" si="49"/>
        <v>2.1999999999999999E-2</v>
      </c>
      <c r="F215" s="152">
        <f t="shared" si="50"/>
        <v>4.2999999999999997E-2</v>
      </c>
      <c r="G215" s="152">
        <f t="shared" si="51"/>
        <v>3.9E-2</v>
      </c>
      <c r="H215" s="152">
        <f t="shared" si="52"/>
        <v>7.6999999999999999E-2</v>
      </c>
      <c r="I215" s="152">
        <f t="shared" si="53"/>
        <v>8.8999999999999996E-2</v>
      </c>
      <c r="J215" s="152">
        <f t="shared" si="54"/>
        <v>0.105</v>
      </c>
      <c r="K215" s="152">
        <f t="shared" si="55"/>
        <v>6.6000000000000003E-2</v>
      </c>
      <c r="L215" s="152">
        <f t="shared" si="56"/>
        <v>0.08</v>
      </c>
      <c r="M215" s="152">
        <f t="shared" si="57"/>
        <v>8.5999999999999993E-2</v>
      </c>
      <c r="N215" s="152">
        <f t="shared" si="58"/>
        <v>3.4666666666666672E-2</v>
      </c>
      <c r="O215" s="152">
        <f t="shared" si="59"/>
        <v>9.0333333333333321E-2</v>
      </c>
      <c r="P215" s="152">
        <f t="shared" si="60"/>
        <v>7.7333333333333337E-2</v>
      </c>
      <c r="Q215" s="152">
        <f t="shared" si="61"/>
        <v>5.6000000000000008E-2</v>
      </c>
      <c r="R215" s="152">
        <f t="shared" si="48"/>
        <v>272.63200000000001</v>
      </c>
      <c r="S215" s="152">
        <f t="shared" si="62"/>
        <v>3.4333333333333313E-2</v>
      </c>
      <c r="T215" s="153">
        <f t="shared" si="63"/>
        <v>5.5889718191017999E-4</v>
      </c>
    </row>
    <row r="216" spans="1:20" x14ac:dyDescent="0.2">
      <c r="A216" s="152">
        <v>272.98700000000002</v>
      </c>
      <c r="B216" s="152">
        <v>4.4999999999999998E-2</v>
      </c>
      <c r="D216" s="152">
        <f t="shared" si="49"/>
        <v>272.98700000000002</v>
      </c>
      <c r="E216" s="152">
        <f t="shared" si="49"/>
        <v>4.4999999999999998E-2</v>
      </c>
      <c r="F216" s="152">
        <f t="shared" si="50"/>
        <v>4.3999999999999997E-2</v>
      </c>
      <c r="G216" s="152">
        <f t="shared" si="51"/>
        <v>5.8999999999999997E-2</v>
      </c>
      <c r="H216" s="152">
        <f t="shared" si="52"/>
        <v>8.6999999999999994E-2</v>
      </c>
      <c r="I216" s="152">
        <f t="shared" si="53"/>
        <v>0.10100000000000001</v>
      </c>
      <c r="J216" s="152">
        <f t="shared" si="54"/>
        <v>0.10299999999999999</v>
      </c>
      <c r="K216" s="152">
        <f t="shared" si="55"/>
        <v>8.1000000000000003E-2</v>
      </c>
      <c r="L216" s="152">
        <f t="shared" si="56"/>
        <v>0.08</v>
      </c>
      <c r="M216" s="152">
        <f t="shared" si="57"/>
        <v>8.3000000000000004E-2</v>
      </c>
      <c r="N216" s="152">
        <f t="shared" si="58"/>
        <v>4.9333333333333333E-2</v>
      </c>
      <c r="O216" s="152">
        <f t="shared" si="59"/>
        <v>9.6999999999999989E-2</v>
      </c>
      <c r="P216" s="152">
        <f t="shared" si="60"/>
        <v>8.1333333333333327E-2</v>
      </c>
      <c r="Q216" s="152">
        <f t="shared" si="61"/>
        <v>6.5333333333333327E-2</v>
      </c>
      <c r="R216" s="152">
        <f t="shared" si="48"/>
        <v>272.98700000000002</v>
      </c>
      <c r="S216" s="152">
        <f t="shared" si="62"/>
        <v>3.1666666666666662E-2</v>
      </c>
      <c r="T216" s="153">
        <f t="shared" si="63"/>
        <v>5.1548769205307882E-4</v>
      </c>
    </row>
    <row r="217" spans="1:20" x14ac:dyDescent="0.2">
      <c r="A217" s="152">
        <v>273.34100000000001</v>
      </c>
      <c r="B217" s="152">
        <v>3.9E-2</v>
      </c>
      <c r="D217" s="152">
        <f t="shared" si="49"/>
        <v>273.34100000000001</v>
      </c>
      <c r="E217" s="152">
        <f t="shared" si="49"/>
        <v>3.9E-2</v>
      </c>
      <c r="F217" s="152">
        <f t="shared" si="50"/>
        <v>0.05</v>
      </c>
      <c r="G217" s="152">
        <f t="shared" si="51"/>
        <v>3.5000000000000003E-2</v>
      </c>
      <c r="H217" s="152">
        <f t="shared" si="52"/>
        <v>7.6999999999999999E-2</v>
      </c>
      <c r="I217" s="152">
        <f t="shared" si="53"/>
        <v>9.2999999999999999E-2</v>
      </c>
      <c r="J217" s="152">
        <f t="shared" si="54"/>
        <v>9.1999999999999998E-2</v>
      </c>
      <c r="K217" s="152">
        <f t="shared" si="55"/>
        <v>7.8E-2</v>
      </c>
      <c r="L217" s="152">
        <f t="shared" si="56"/>
        <v>7.2999999999999995E-2</v>
      </c>
      <c r="M217" s="152">
        <f t="shared" si="57"/>
        <v>8.4000000000000005E-2</v>
      </c>
      <c r="N217" s="152">
        <f t="shared" si="58"/>
        <v>4.1333333333333333E-2</v>
      </c>
      <c r="O217" s="152">
        <f t="shared" si="59"/>
        <v>8.7333333333333332E-2</v>
      </c>
      <c r="P217" s="152">
        <f t="shared" si="60"/>
        <v>7.8333333333333324E-2</v>
      </c>
      <c r="Q217" s="152">
        <f t="shared" si="61"/>
        <v>5.9833333333333329E-2</v>
      </c>
      <c r="R217" s="152">
        <f t="shared" si="48"/>
        <v>273.34100000000001</v>
      </c>
      <c r="S217" s="152">
        <f t="shared" si="62"/>
        <v>2.7500000000000004E-2</v>
      </c>
      <c r="T217" s="153">
        <f t="shared" si="63"/>
        <v>4.4766036415135811E-4</v>
      </c>
    </row>
    <row r="218" spans="1:20" x14ac:dyDescent="0.2">
      <c r="A218" s="152">
        <v>273.69600000000003</v>
      </c>
      <c r="B218" s="152">
        <v>1.4999999999999999E-2</v>
      </c>
      <c r="D218" s="152">
        <f t="shared" si="49"/>
        <v>273.69600000000003</v>
      </c>
      <c r="E218" s="152">
        <f t="shared" si="49"/>
        <v>1.4999999999999999E-2</v>
      </c>
      <c r="F218" s="152">
        <f t="shared" si="50"/>
        <v>3.3000000000000002E-2</v>
      </c>
      <c r="G218" s="152">
        <f t="shared" si="51"/>
        <v>4.2999999999999997E-2</v>
      </c>
      <c r="H218" s="152">
        <f t="shared" si="52"/>
        <v>0.08</v>
      </c>
      <c r="I218" s="152">
        <f t="shared" si="53"/>
        <v>7.2999999999999995E-2</v>
      </c>
      <c r="J218" s="152">
        <f t="shared" si="54"/>
        <v>8.3000000000000004E-2</v>
      </c>
      <c r="K218" s="152">
        <f t="shared" si="55"/>
        <v>6.6000000000000003E-2</v>
      </c>
      <c r="L218" s="152">
        <f t="shared" si="56"/>
        <v>7.1999999999999995E-2</v>
      </c>
      <c r="M218" s="152">
        <f t="shared" si="57"/>
        <v>7.3999999999999996E-2</v>
      </c>
      <c r="N218" s="152">
        <f t="shared" si="58"/>
        <v>3.0333333333333334E-2</v>
      </c>
      <c r="O218" s="152">
        <f t="shared" si="59"/>
        <v>7.8666666666666663E-2</v>
      </c>
      <c r="P218" s="152">
        <f t="shared" si="60"/>
        <v>7.0666666666666669E-2</v>
      </c>
      <c r="Q218" s="152">
        <f t="shared" si="61"/>
        <v>5.0500000000000003E-2</v>
      </c>
      <c r="R218" s="152">
        <f t="shared" si="48"/>
        <v>273.69600000000003</v>
      </c>
      <c r="S218" s="152">
        <f t="shared" si="62"/>
        <v>2.8166666666666659E-2</v>
      </c>
      <c r="T218" s="153">
        <f t="shared" si="63"/>
        <v>4.5851273661563324E-4</v>
      </c>
    </row>
    <row r="219" spans="1:20" x14ac:dyDescent="0.2">
      <c r="A219" s="152">
        <v>274.05</v>
      </c>
      <c r="B219" s="152">
        <v>-1.4999999999999999E-2</v>
      </c>
      <c r="D219" s="152">
        <f t="shared" si="49"/>
        <v>274.05</v>
      </c>
      <c r="E219" s="152">
        <f t="shared" si="49"/>
        <v>-1.4999999999999999E-2</v>
      </c>
      <c r="F219" s="152">
        <f t="shared" si="50"/>
        <v>3.0000000000000001E-3</v>
      </c>
      <c r="G219" s="152">
        <f t="shared" si="51"/>
        <v>4.0000000000000001E-3</v>
      </c>
      <c r="H219" s="152">
        <f t="shared" si="52"/>
        <v>4.4999999999999998E-2</v>
      </c>
      <c r="I219" s="152">
        <f t="shared" si="53"/>
        <v>4.7E-2</v>
      </c>
      <c r="J219" s="152">
        <f t="shared" si="54"/>
        <v>4.5999999999999999E-2</v>
      </c>
      <c r="K219" s="152">
        <f t="shared" si="55"/>
        <v>3.3000000000000002E-2</v>
      </c>
      <c r="L219" s="152">
        <f t="shared" si="56"/>
        <v>3.5999999999999997E-2</v>
      </c>
      <c r="M219" s="152">
        <f t="shared" si="57"/>
        <v>4.2999999999999997E-2</v>
      </c>
      <c r="N219" s="152">
        <f t="shared" si="58"/>
        <v>-2.6666666666666666E-3</v>
      </c>
      <c r="O219" s="152">
        <f t="shared" si="59"/>
        <v>4.6000000000000006E-2</v>
      </c>
      <c r="P219" s="152">
        <f t="shared" si="60"/>
        <v>3.7333333333333336E-2</v>
      </c>
      <c r="Q219" s="152">
        <f t="shared" si="61"/>
        <v>1.7333333333333336E-2</v>
      </c>
      <c r="R219" s="152">
        <f t="shared" si="48"/>
        <v>274.05</v>
      </c>
      <c r="S219" s="152">
        <f t="shared" si="62"/>
        <v>2.866666666666667E-2</v>
      </c>
      <c r="T219" s="153">
        <f t="shared" si="63"/>
        <v>4.6665201596383991E-4</v>
      </c>
    </row>
    <row r="220" spans="1:20" x14ac:dyDescent="0.2">
      <c r="A220" s="152">
        <v>274.404</v>
      </c>
      <c r="B220" s="152">
        <v>7.0000000000000001E-3</v>
      </c>
      <c r="D220" s="152">
        <f t="shared" si="49"/>
        <v>274.404</v>
      </c>
      <c r="E220" s="152">
        <f t="shared" si="49"/>
        <v>7.0000000000000001E-3</v>
      </c>
      <c r="F220" s="152">
        <f t="shared" si="50"/>
        <v>2.1999999999999999E-2</v>
      </c>
      <c r="G220" s="152">
        <f t="shared" si="51"/>
        <v>2.1000000000000001E-2</v>
      </c>
      <c r="H220" s="152">
        <f t="shared" si="52"/>
        <v>7.0999999999999994E-2</v>
      </c>
      <c r="I220" s="152">
        <f t="shared" si="53"/>
        <v>7.9000000000000001E-2</v>
      </c>
      <c r="J220" s="152">
        <f t="shared" si="54"/>
        <v>6.4000000000000001E-2</v>
      </c>
      <c r="K220" s="152">
        <f t="shared" si="55"/>
        <v>5.2999999999999999E-2</v>
      </c>
      <c r="L220" s="152">
        <f t="shared" si="56"/>
        <v>6.2E-2</v>
      </c>
      <c r="M220" s="152">
        <f t="shared" si="57"/>
        <v>6.7000000000000004E-2</v>
      </c>
      <c r="N220" s="152">
        <f t="shared" si="58"/>
        <v>1.6666666666666666E-2</v>
      </c>
      <c r="O220" s="152">
        <f t="shared" si="59"/>
        <v>7.1333333333333332E-2</v>
      </c>
      <c r="P220" s="152">
        <f t="shared" si="60"/>
        <v>6.0666666666666667E-2</v>
      </c>
      <c r="Q220" s="152">
        <f t="shared" si="61"/>
        <v>3.8666666666666669E-2</v>
      </c>
      <c r="R220" s="152">
        <f t="shared" si="48"/>
        <v>274.404</v>
      </c>
      <c r="S220" s="152">
        <f t="shared" si="62"/>
        <v>3.2666666666666663E-2</v>
      </c>
      <c r="T220" s="153">
        <f t="shared" si="63"/>
        <v>5.3176625074949195E-4</v>
      </c>
    </row>
    <row r="221" spans="1:20" x14ac:dyDescent="0.2">
      <c r="A221" s="152">
        <v>274.75900000000001</v>
      </c>
      <c r="B221" s="152">
        <v>4.9000000000000002E-2</v>
      </c>
      <c r="D221" s="152">
        <f t="shared" si="49"/>
        <v>274.75900000000001</v>
      </c>
      <c r="E221" s="152">
        <f t="shared" si="49"/>
        <v>4.9000000000000002E-2</v>
      </c>
      <c r="F221" s="152">
        <f t="shared" si="50"/>
        <v>4.4999999999999998E-2</v>
      </c>
      <c r="G221" s="152">
        <f t="shared" si="51"/>
        <v>5.3999999999999999E-2</v>
      </c>
      <c r="H221" s="152">
        <f t="shared" si="52"/>
        <v>9.1999999999999998E-2</v>
      </c>
      <c r="I221" s="152">
        <f t="shared" si="53"/>
        <v>0.108</v>
      </c>
      <c r="J221" s="152">
        <f t="shared" si="54"/>
        <v>0.1</v>
      </c>
      <c r="K221" s="152">
        <f t="shared" si="55"/>
        <v>8.3000000000000004E-2</v>
      </c>
      <c r="L221" s="152">
        <f t="shared" si="56"/>
        <v>0.09</v>
      </c>
      <c r="M221" s="152">
        <f t="shared" si="57"/>
        <v>7.8E-2</v>
      </c>
      <c r="N221" s="152">
        <f t="shared" si="58"/>
        <v>4.9333333333333333E-2</v>
      </c>
      <c r="O221" s="152">
        <f t="shared" si="59"/>
        <v>0.10000000000000002</v>
      </c>
      <c r="P221" s="152">
        <f t="shared" si="60"/>
        <v>8.3666666666666667E-2</v>
      </c>
      <c r="Q221" s="152">
        <f t="shared" si="61"/>
        <v>6.6500000000000004E-2</v>
      </c>
      <c r="R221" s="152">
        <f t="shared" si="48"/>
        <v>274.75900000000001</v>
      </c>
      <c r="S221" s="152">
        <f t="shared" si="62"/>
        <v>3.3500000000000016E-2</v>
      </c>
      <c r="T221" s="153">
        <f t="shared" si="63"/>
        <v>5.453317163298364E-4</v>
      </c>
    </row>
    <row r="222" spans="1:20" x14ac:dyDescent="0.2">
      <c r="A222" s="152">
        <v>275.113</v>
      </c>
      <c r="B222" s="152">
        <v>4.5999999999999999E-2</v>
      </c>
      <c r="D222" s="152">
        <f t="shared" si="49"/>
        <v>275.113</v>
      </c>
      <c r="E222" s="152">
        <f t="shared" si="49"/>
        <v>4.5999999999999999E-2</v>
      </c>
      <c r="F222" s="152">
        <f t="shared" si="50"/>
        <v>5.7000000000000002E-2</v>
      </c>
      <c r="G222" s="152">
        <f t="shared" si="51"/>
        <v>4.7E-2</v>
      </c>
      <c r="H222" s="152">
        <f t="shared" si="52"/>
        <v>0.128</v>
      </c>
      <c r="I222" s="152">
        <f t="shared" si="53"/>
        <v>0.11700000000000001</v>
      </c>
      <c r="J222" s="152">
        <f t="shared" si="54"/>
        <v>0.13700000000000001</v>
      </c>
      <c r="K222" s="152">
        <f t="shared" si="55"/>
        <v>8.3000000000000004E-2</v>
      </c>
      <c r="L222" s="152">
        <f t="shared" si="56"/>
        <v>0.108</v>
      </c>
      <c r="M222" s="152">
        <f t="shared" si="57"/>
        <v>0.10100000000000001</v>
      </c>
      <c r="N222" s="152">
        <f t="shared" si="58"/>
        <v>5.000000000000001E-2</v>
      </c>
      <c r="O222" s="152">
        <f t="shared" si="59"/>
        <v>0.12733333333333333</v>
      </c>
      <c r="P222" s="152">
        <f t="shared" si="60"/>
        <v>9.7333333333333341E-2</v>
      </c>
      <c r="Q222" s="152">
        <f t="shared" si="61"/>
        <v>7.3666666666666672E-2</v>
      </c>
      <c r="R222" s="152">
        <f t="shared" si="48"/>
        <v>275.113</v>
      </c>
      <c r="S222" s="152">
        <f t="shared" si="62"/>
        <v>5.3666666666666654E-2</v>
      </c>
      <c r="T222" s="153">
        <f t="shared" si="63"/>
        <v>8.736159833741652E-4</v>
      </c>
    </row>
    <row r="223" spans="1:20" x14ac:dyDescent="0.2">
      <c r="A223" s="152">
        <v>275.46699999999998</v>
      </c>
      <c r="B223" s="152">
        <v>-8.9999999999999993E-3</v>
      </c>
      <c r="D223" s="152">
        <f t="shared" si="49"/>
        <v>275.46699999999998</v>
      </c>
      <c r="E223" s="152">
        <f t="shared" si="49"/>
        <v>-8.9999999999999993E-3</v>
      </c>
      <c r="F223" s="152">
        <f t="shared" si="50"/>
        <v>5.0000000000000001E-3</v>
      </c>
      <c r="G223" s="152">
        <f t="shared" si="51"/>
        <v>1.4E-2</v>
      </c>
      <c r="H223" s="152">
        <f t="shared" si="52"/>
        <v>8.1000000000000003E-2</v>
      </c>
      <c r="I223" s="152">
        <f t="shared" si="53"/>
        <v>6.3E-2</v>
      </c>
      <c r="J223" s="152">
        <f t="shared" si="54"/>
        <v>6.5000000000000002E-2</v>
      </c>
      <c r="K223" s="152">
        <f t="shared" si="55"/>
        <v>3.4000000000000002E-2</v>
      </c>
      <c r="L223" s="152">
        <f t="shared" si="56"/>
        <v>4.4999999999999998E-2</v>
      </c>
      <c r="M223" s="152">
        <f t="shared" si="57"/>
        <v>4.9000000000000002E-2</v>
      </c>
      <c r="N223" s="152">
        <f t="shared" si="58"/>
        <v>3.333333333333334E-3</v>
      </c>
      <c r="O223" s="152">
        <f t="shared" si="59"/>
        <v>6.9666666666666668E-2</v>
      </c>
      <c r="P223" s="152">
        <f t="shared" si="60"/>
        <v>4.2666666666666665E-2</v>
      </c>
      <c r="Q223" s="152">
        <f t="shared" si="61"/>
        <v>2.3E-2</v>
      </c>
      <c r="R223" s="152">
        <f t="shared" si="48"/>
        <v>275.46699999999998</v>
      </c>
      <c r="S223" s="152">
        <f t="shared" si="62"/>
        <v>4.6666666666666669E-2</v>
      </c>
      <c r="T223" s="153">
        <f t="shared" si="63"/>
        <v>7.5966607249927426E-4</v>
      </c>
    </row>
    <row r="224" spans="1:20" x14ac:dyDescent="0.2">
      <c r="A224" s="152">
        <v>275.82100000000003</v>
      </c>
      <c r="B224" s="152">
        <v>2E-3</v>
      </c>
      <c r="D224" s="152">
        <f t="shared" si="49"/>
        <v>275.82100000000003</v>
      </c>
      <c r="E224" s="152">
        <f t="shared" si="49"/>
        <v>2E-3</v>
      </c>
      <c r="F224" s="152">
        <f t="shared" si="50"/>
        <v>1.4E-2</v>
      </c>
      <c r="G224" s="152">
        <f t="shared" si="51"/>
        <v>1.2999999999999999E-2</v>
      </c>
      <c r="H224" s="152">
        <f t="shared" si="52"/>
        <v>4.5999999999999999E-2</v>
      </c>
      <c r="I224" s="152">
        <f t="shared" si="53"/>
        <v>5.7000000000000002E-2</v>
      </c>
      <c r="J224" s="152">
        <f t="shared" si="54"/>
        <v>6.8000000000000005E-2</v>
      </c>
      <c r="K224" s="152">
        <f t="shared" si="55"/>
        <v>4.9000000000000002E-2</v>
      </c>
      <c r="L224" s="152">
        <f t="shared" si="56"/>
        <v>4.5999999999999999E-2</v>
      </c>
      <c r="M224" s="152">
        <f t="shared" si="57"/>
        <v>4.4999999999999998E-2</v>
      </c>
      <c r="N224" s="152">
        <f t="shared" si="58"/>
        <v>9.6666666666666654E-3</v>
      </c>
      <c r="O224" s="152">
        <f t="shared" si="59"/>
        <v>5.7000000000000002E-2</v>
      </c>
      <c r="P224" s="152">
        <f t="shared" si="60"/>
        <v>4.6666666666666669E-2</v>
      </c>
      <c r="Q224" s="152">
        <f t="shared" si="61"/>
        <v>2.8166666666666666E-2</v>
      </c>
      <c r="R224" s="152">
        <f t="shared" si="48"/>
        <v>275.82100000000003</v>
      </c>
      <c r="S224" s="152">
        <f t="shared" si="62"/>
        <v>2.8833333333333336E-2</v>
      </c>
      <c r="T224" s="153">
        <f t="shared" si="63"/>
        <v>4.6936510907990875E-4</v>
      </c>
    </row>
    <row r="225" spans="1:20" x14ac:dyDescent="0.2">
      <c r="A225" s="152">
        <v>276.17500000000001</v>
      </c>
      <c r="B225" s="152">
        <v>2.1999999999999999E-2</v>
      </c>
      <c r="D225" s="152">
        <f t="shared" si="49"/>
        <v>276.17500000000001</v>
      </c>
      <c r="E225" s="152">
        <f t="shared" si="49"/>
        <v>2.1999999999999999E-2</v>
      </c>
      <c r="F225" s="152">
        <f t="shared" si="50"/>
        <v>1.7000000000000001E-2</v>
      </c>
      <c r="G225" s="152">
        <f t="shared" si="51"/>
        <v>4.2999999999999997E-2</v>
      </c>
      <c r="H225" s="152">
        <f t="shared" si="52"/>
        <v>6.5000000000000002E-2</v>
      </c>
      <c r="I225" s="152">
        <f t="shared" si="53"/>
        <v>6.4000000000000001E-2</v>
      </c>
      <c r="J225" s="152">
        <f t="shared" si="54"/>
        <v>8.2000000000000003E-2</v>
      </c>
      <c r="K225" s="152">
        <f t="shared" si="55"/>
        <v>6.3E-2</v>
      </c>
      <c r="L225" s="152">
        <f t="shared" si="56"/>
        <v>6.6000000000000003E-2</v>
      </c>
      <c r="M225" s="152">
        <f t="shared" si="57"/>
        <v>5.5E-2</v>
      </c>
      <c r="N225" s="152">
        <f t="shared" si="58"/>
        <v>2.7333333333333331E-2</v>
      </c>
      <c r="O225" s="152">
        <f t="shared" si="59"/>
        <v>7.0333333333333345E-2</v>
      </c>
      <c r="P225" s="152">
        <f t="shared" si="60"/>
        <v>6.133333333333333E-2</v>
      </c>
      <c r="Q225" s="152">
        <f t="shared" si="61"/>
        <v>4.4333333333333329E-2</v>
      </c>
      <c r="R225" s="152">
        <f t="shared" si="48"/>
        <v>276.17500000000001</v>
      </c>
      <c r="S225" s="152">
        <f t="shared" si="62"/>
        <v>2.6000000000000016E-2</v>
      </c>
      <c r="T225" s="153">
        <f t="shared" si="63"/>
        <v>4.2324252610673874E-4</v>
      </c>
    </row>
    <row r="226" spans="1:20" x14ac:dyDescent="0.2">
      <c r="A226" s="152">
        <v>276.529</v>
      </c>
      <c r="B226" s="152">
        <v>3.5000000000000003E-2</v>
      </c>
      <c r="D226" s="152">
        <f t="shared" si="49"/>
        <v>276.529</v>
      </c>
      <c r="E226" s="152">
        <f t="shared" si="49"/>
        <v>3.5000000000000003E-2</v>
      </c>
      <c r="F226" s="152">
        <f t="shared" si="50"/>
        <v>4.5999999999999999E-2</v>
      </c>
      <c r="G226" s="152">
        <f t="shared" si="51"/>
        <v>5.2999999999999999E-2</v>
      </c>
      <c r="H226" s="152">
        <f t="shared" si="52"/>
        <v>0.09</v>
      </c>
      <c r="I226" s="152">
        <f t="shared" si="53"/>
        <v>7.9000000000000001E-2</v>
      </c>
      <c r="J226" s="152">
        <f t="shared" si="54"/>
        <v>9.8000000000000004E-2</v>
      </c>
      <c r="K226" s="152">
        <f t="shared" si="55"/>
        <v>8.4000000000000005E-2</v>
      </c>
      <c r="L226" s="152">
        <f t="shared" si="56"/>
        <v>9.2999999999999999E-2</v>
      </c>
      <c r="M226" s="152">
        <f t="shared" si="57"/>
        <v>8.2000000000000003E-2</v>
      </c>
      <c r="N226" s="152">
        <f t="shared" si="58"/>
        <v>4.4666666666666667E-2</v>
      </c>
      <c r="O226" s="152">
        <f t="shared" si="59"/>
        <v>8.900000000000001E-2</v>
      </c>
      <c r="P226" s="152">
        <f t="shared" si="60"/>
        <v>8.6333333333333331E-2</v>
      </c>
      <c r="Q226" s="152">
        <f t="shared" si="61"/>
        <v>6.5500000000000003E-2</v>
      </c>
      <c r="R226" s="152">
        <f t="shared" si="48"/>
        <v>276.529</v>
      </c>
      <c r="S226" s="152">
        <f t="shared" si="62"/>
        <v>2.3500000000000007E-2</v>
      </c>
      <c r="T226" s="153">
        <f t="shared" si="63"/>
        <v>3.8254612936570607E-4</v>
      </c>
    </row>
    <row r="227" spans="1:20" x14ac:dyDescent="0.2">
      <c r="A227" s="152">
        <v>276.88200000000001</v>
      </c>
      <c r="B227" s="152">
        <v>6.3E-2</v>
      </c>
      <c r="D227" s="152">
        <f t="shared" si="49"/>
        <v>276.88200000000001</v>
      </c>
      <c r="E227" s="152">
        <f t="shared" si="49"/>
        <v>6.3E-2</v>
      </c>
      <c r="F227" s="152">
        <f t="shared" si="50"/>
        <v>7.8E-2</v>
      </c>
      <c r="G227" s="152">
        <f t="shared" si="51"/>
        <v>7.4999999999999997E-2</v>
      </c>
      <c r="H227" s="152">
        <f t="shared" si="52"/>
        <v>0.113</v>
      </c>
      <c r="I227" s="152">
        <f t="shared" si="53"/>
        <v>0.109</v>
      </c>
      <c r="J227" s="152">
        <f t="shared" si="54"/>
        <v>0.12</v>
      </c>
      <c r="K227" s="152">
        <f t="shared" si="55"/>
        <v>0.11</v>
      </c>
      <c r="L227" s="152">
        <f t="shared" si="56"/>
        <v>0.111</v>
      </c>
      <c r="M227" s="152">
        <f t="shared" si="57"/>
        <v>0.10299999999999999</v>
      </c>
      <c r="N227" s="152">
        <f t="shared" si="58"/>
        <v>7.2000000000000008E-2</v>
      </c>
      <c r="O227" s="152">
        <f t="shared" si="59"/>
        <v>0.11399999999999999</v>
      </c>
      <c r="P227" s="152">
        <f t="shared" si="60"/>
        <v>0.108</v>
      </c>
      <c r="Q227" s="152">
        <f t="shared" si="61"/>
        <v>0.09</v>
      </c>
      <c r="R227" s="152">
        <f t="shared" si="48"/>
        <v>276.88200000000001</v>
      </c>
      <c r="S227" s="152">
        <f t="shared" si="62"/>
        <v>2.3999999999999994E-2</v>
      </c>
      <c r="T227" s="153">
        <f t="shared" si="63"/>
        <v>3.9068540871391237E-4</v>
      </c>
    </row>
    <row r="228" spans="1:20" x14ac:dyDescent="0.2">
      <c r="A228" s="152">
        <v>277.23599999999999</v>
      </c>
      <c r="B228" s="152">
        <v>3.4000000000000002E-2</v>
      </c>
      <c r="D228" s="152">
        <f t="shared" si="49"/>
        <v>277.23599999999999</v>
      </c>
      <c r="E228" s="152">
        <f t="shared" si="49"/>
        <v>3.4000000000000002E-2</v>
      </c>
      <c r="F228" s="152">
        <f t="shared" si="50"/>
        <v>0.03</v>
      </c>
      <c r="G228" s="152">
        <f t="shared" si="51"/>
        <v>4.3999999999999997E-2</v>
      </c>
      <c r="H228" s="152">
        <f t="shared" si="52"/>
        <v>7.5999999999999998E-2</v>
      </c>
      <c r="I228" s="152">
        <f t="shared" si="53"/>
        <v>0.08</v>
      </c>
      <c r="J228" s="152">
        <f t="shared" si="54"/>
        <v>7.9000000000000001E-2</v>
      </c>
      <c r="K228" s="152">
        <f t="shared" si="55"/>
        <v>6.2E-2</v>
      </c>
      <c r="L228" s="152">
        <f t="shared" si="56"/>
        <v>7.8E-2</v>
      </c>
      <c r="M228" s="152">
        <f t="shared" si="57"/>
        <v>7.1999999999999995E-2</v>
      </c>
      <c r="N228" s="152">
        <f t="shared" si="58"/>
        <v>3.5999999999999997E-2</v>
      </c>
      <c r="O228" s="152">
        <f t="shared" si="59"/>
        <v>7.8333333333333324E-2</v>
      </c>
      <c r="P228" s="152">
        <f t="shared" si="60"/>
        <v>7.0666666666666669E-2</v>
      </c>
      <c r="Q228" s="152">
        <f t="shared" si="61"/>
        <v>5.333333333333333E-2</v>
      </c>
      <c r="R228" s="152">
        <f t="shared" si="48"/>
        <v>277.23599999999999</v>
      </c>
      <c r="S228" s="152">
        <f t="shared" si="62"/>
        <v>2.4999999999999994E-2</v>
      </c>
      <c r="T228" s="153">
        <f t="shared" si="63"/>
        <v>4.0696396741032539E-4</v>
      </c>
    </row>
    <row r="229" spans="1:20" x14ac:dyDescent="0.2">
      <c r="A229" s="152">
        <v>277.58999999999997</v>
      </c>
      <c r="B229" s="152">
        <v>0.04</v>
      </c>
      <c r="D229" s="152">
        <f t="shared" si="49"/>
        <v>277.58999999999997</v>
      </c>
      <c r="E229" s="152">
        <f t="shared" si="49"/>
        <v>0.04</v>
      </c>
      <c r="F229" s="152">
        <f t="shared" si="50"/>
        <v>4.5999999999999999E-2</v>
      </c>
      <c r="G229" s="152">
        <f t="shared" si="51"/>
        <v>0.05</v>
      </c>
      <c r="H229" s="152">
        <f t="shared" si="52"/>
        <v>8.2000000000000003E-2</v>
      </c>
      <c r="I229" s="152">
        <f t="shared" si="53"/>
        <v>8.5000000000000006E-2</v>
      </c>
      <c r="J229" s="152">
        <f t="shared" si="54"/>
        <v>9.5000000000000001E-2</v>
      </c>
      <c r="K229" s="152">
        <f t="shared" si="55"/>
        <v>8.5000000000000006E-2</v>
      </c>
      <c r="L229" s="152">
        <f t="shared" si="56"/>
        <v>8.7999999999999995E-2</v>
      </c>
      <c r="M229" s="152">
        <f t="shared" si="57"/>
        <v>9.7000000000000003E-2</v>
      </c>
      <c r="N229" s="152">
        <f t="shared" si="58"/>
        <v>4.5333333333333337E-2</v>
      </c>
      <c r="O229" s="152">
        <f t="shared" si="59"/>
        <v>8.7333333333333332E-2</v>
      </c>
      <c r="P229" s="152">
        <f t="shared" si="60"/>
        <v>9.0000000000000011E-2</v>
      </c>
      <c r="Q229" s="152">
        <f t="shared" si="61"/>
        <v>6.7666666666666681E-2</v>
      </c>
      <c r="R229" s="152">
        <f t="shared" si="48"/>
        <v>277.58999999999997</v>
      </c>
      <c r="S229" s="152">
        <f t="shared" si="62"/>
        <v>1.9666666666666652E-2</v>
      </c>
      <c r="T229" s="153">
        <f t="shared" si="63"/>
        <v>3.2014498769612244E-4</v>
      </c>
    </row>
    <row r="230" spans="1:20" x14ac:dyDescent="0.2">
      <c r="A230" s="152">
        <v>277.94299999999998</v>
      </c>
      <c r="B230" s="152">
        <v>3.0000000000000001E-3</v>
      </c>
      <c r="D230" s="152">
        <f t="shared" si="49"/>
        <v>277.94299999999998</v>
      </c>
      <c r="E230" s="152">
        <f t="shared" si="49"/>
        <v>3.0000000000000001E-3</v>
      </c>
      <c r="F230" s="152">
        <f t="shared" si="50"/>
        <v>1E-3</v>
      </c>
      <c r="G230" s="152">
        <f t="shared" si="51"/>
        <v>4.0000000000000001E-3</v>
      </c>
      <c r="H230" s="152">
        <f t="shared" si="52"/>
        <v>3.2000000000000001E-2</v>
      </c>
      <c r="I230" s="152">
        <f t="shared" si="53"/>
        <v>4.1000000000000002E-2</v>
      </c>
      <c r="J230" s="152">
        <f t="shared" si="54"/>
        <v>5.0999999999999997E-2</v>
      </c>
      <c r="K230" s="152">
        <f t="shared" si="55"/>
        <v>2.1999999999999999E-2</v>
      </c>
      <c r="L230" s="152">
        <f t="shared" si="56"/>
        <v>3.7999999999999999E-2</v>
      </c>
      <c r="M230" s="152">
        <f t="shared" si="57"/>
        <v>3.5999999999999997E-2</v>
      </c>
      <c r="N230" s="152">
        <f t="shared" si="58"/>
        <v>2.6666666666666666E-3</v>
      </c>
      <c r="O230" s="152">
        <f t="shared" si="59"/>
        <v>4.1333333333333333E-2</v>
      </c>
      <c r="P230" s="152">
        <f t="shared" si="60"/>
        <v>3.2000000000000001E-2</v>
      </c>
      <c r="Q230" s="152">
        <f t="shared" si="61"/>
        <v>1.7333333333333333E-2</v>
      </c>
      <c r="R230" s="152">
        <f t="shared" si="48"/>
        <v>277.94299999999998</v>
      </c>
      <c r="S230" s="152">
        <f t="shared" si="62"/>
        <v>2.4E-2</v>
      </c>
      <c r="T230" s="153">
        <f t="shared" si="63"/>
        <v>3.9068540871391248E-4</v>
      </c>
    </row>
    <row r="231" spans="1:20" x14ac:dyDescent="0.2">
      <c r="A231" s="152">
        <v>278.29700000000003</v>
      </c>
      <c r="B231" s="152">
        <v>7.6999999999999999E-2</v>
      </c>
      <c r="D231" s="152">
        <f t="shared" si="49"/>
        <v>278.29700000000003</v>
      </c>
      <c r="E231" s="152">
        <f t="shared" si="49"/>
        <v>7.6999999999999999E-2</v>
      </c>
      <c r="F231" s="152">
        <f t="shared" si="50"/>
        <v>8.2000000000000003E-2</v>
      </c>
      <c r="G231" s="152">
        <f t="shared" si="51"/>
        <v>8.1000000000000003E-2</v>
      </c>
      <c r="H231" s="152">
        <f t="shared" si="52"/>
        <v>0.107</v>
      </c>
      <c r="I231" s="152">
        <f t="shared" si="53"/>
        <v>0.11600000000000001</v>
      </c>
      <c r="J231" s="152">
        <f t="shared" si="54"/>
        <v>0.115</v>
      </c>
      <c r="K231" s="152">
        <f t="shared" si="55"/>
        <v>0.106</v>
      </c>
      <c r="L231" s="152">
        <f t="shared" si="56"/>
        <v>0.122</v>
      </c>
      <c r="M231" s="152">
        <f t="shared" si="57"/>
        <v>0.127</v>
      </c>
      <c r="N231" s="152">
        <f t="shared" si="58"/>
        <v>0.08</v>
      </c>
      <c r="O231" s="152">
        <f t="shared" si="59"/>
        <v>0.11266666666666668</v>
      </c>
      <c r="P231" s="152">
        <f t="shared" si="60"/>
        <v>0.11833333333333333</v>
      </c>
      <c r="Q231" s="152">
        <f t="shared" si="61"/>
        <v>9.9166666666666667E-2</v>
      </c>
      <c r="R231" s="152">
        <f t="shared" si="48"/>
        <v>278.29700000000003</v>
      </c>
      <c r="S231" s="152">
        <f t="shared" si="62"/>
        <v>1.3500000000000012E-2</v>
      </c>
      <c r="T231" s="153">
        <f t="shared" si="63"/>
        <v>2.1976054240157596E-4</v>
      </c>
    </row>
    <row r="232" spans="1:20" x14ac:dyDescent="0.2">
      <c r="A232" s="152">
        <v>278.64999999999998</v>
      </c>
      <c r="B232" s="152">
        <v>1.4E-2</v>
      </c>
      <c r="D232" s="152">
        <f t="shared" si="49"/>
        <v>278.64999999999998</v>
      </c>
      <c r="E232" s="152">
        <f t="shared" si="49"/>
        <v>1.4E-2</v>
      </c>
      <c r="F232" s="152">
        <f t="shared" si="50"/>
        <v>4.0000000000000001E-3</v>
      </c>
      <c r="G232" s="152">
        <f t="shared" si="51"/>
        <v>0.02</v>
      </c>
      <c r="H232" s="152">
        <f t="shared" si="52"/>
        <v>4.4999999999999998E-2</v>
      </c>
      <c r="I232" s="152">
        <f t="shared" si="53"/>
        <v>4.5999999999999999E-2</v>
      </c>
      <c r="J232" s="152">
        <f t="shared" si="54"/>
        <v>5.1999999999999998E-2</v>
      </c>
      <c r="K232" s="152">
        <f t="shared" si="55"/>
        <v>4.9000000000000002E-2</v>
      </c>
      <c r="L232" s="152">
        <f t="shared" si="56"/>
        <v>5.0999999999999997E-2</v>
      </c>
      <c r="M232" s="152">
        <f t="shared" si="57"/>
        <v>5.0999999999999997E-2</v>
      </c>
      <c r="N232" s="152">
        <f t="shared" si="58"/>
        <v>1.2666666666666668E-2</v>
      </c>
      <c r="O232" s="152">
        <f t="shared" si="59"/>
        <v>4.7666666666666663E-2</v>
      </c>
      <c r="P232" s="152">
        <f t="shared" si="60"/>
        <v>5.0333333333333334E-2</v>
      </c>
      <c r="Q232" s="152">
        <f t="shared" si="61"/>
        <v>3.15E-2</v>
      </c>
      <c r="R232" s="152">
        <f t="shared" si="48"/>
        <v>278.64999999999998</v>
      </c>
      <c r="S232" s="152">
        <f t="shared" si="62"/>
        <v>1.6166666666666663E-2</v>
      </c>
      <c r="T232" s="153">
        <f t="shared" si="63"/>
        <v>2.6317003225867708E-4</v>
      </c>
    </row>
    <row r="233" spans="1:20" x14ac:dyDescent="0.2">
      <c r="A233" s="152">
        <v>279.00299999999999</v>
      </c>
      <c r="B233" s="152">
        <v>-3.0000000000000001E-3</v>
      </c>
      <c r="D233" s="152">
        <f t="shared" si="49"/>
        <v>279.00299999999999</v>
      </c>
      <c r="E233" s="152">
        <f t="shared" si="49"/>
        <v>-3.0000000000000001E-3</v>
      </c>
      <c r="F233" s="152">
        <f t="shared" si="50"/>
        <v>1.7999999999999999E-2</v>
      </c>
      <c r="G233" s="152">
        <f t="shared" si="51"/>
        <v>8.0000000000000002E-3</v>
      </c>
      <c r="H233" s="152">
        <f t="shared" si="52"/>
        <v>4.4999999999999998E-2</v>
      </c>
      <c r="I233" s="152">
        <f t="shared" si="53"/>
        <v>4.5999999999999999E-2</v>
      </c>
      <c r="J233" s="152">
        <f t="shared" si="54"/>
        <v>3.7999999999999999E-2</v>
      </c>
      <c r="K233" s="152">
        <f t="shared" si="55"/>
        <v>3.6999999999999998E-2</v>
      </c>
      <c r="L233" s="152">
        <f t="shared" si="56"/>
        <v>4.9000000000000002E-2</v>
      </c>
      <c r="M233" s="152">
        <f t="shared" si="57"/>
        <v>4.4999999999999998E-2</v>
      </c>
      <c r="N233" s="152">
        <f t="shared" si="58"/>
        <v>7.6666666666666662E-3</v>
      </c>
      <c r="O233" s="152">
        <f t="shared" si="59"/>
        <v>4.3000000000000003E-2</v>
      </c>
      <c r="P233" s="152">
        <f t="shared" si="60"/>
        <v>4.3666666666666666E-2</v>
      </c>
      <c r="Q233" s="152">
        <f t="shared" si="61"/>
        <v>2.5666666666666667E-2</v>
      </c>
      <c r="R233" s="152">
        <f t="shared" si="48"/>
        <v>279.00299999999999</v>
      </c>
      <c r="S233" s="152">
        <f t="shared" si="62"/>
        <v>1.7333333333333336E-2</v>
      </c>
      <c r="T233" s="153">
        <f t="shared" si="63"/>
        <v>2.8216168407115905E-4</v>
      </c>
    </row>
    <row r="234" spans="1:20" x14ac:dyDescent="0.2">
      <c r="A234" s="152">
        <v>279.35599999999999</v>
      </c>
      <c r="B234" s="152">
        <v>2.3E-2</v>
      </c>
      <c r="D234" s="152">
        <f t="shared" si="49"/>
        <v>279.35599999999999</v>
      </c>
      <c r="E234" s="152">
        <f t="shared" si="49"/>
        <v>2.3E-2</v>
      </c>
      <c r="F234" s="152">
        <f t="shared" si="50"/>
        <v>0.03</v>
      </c>
      <c r="G234" s="152">
        <f t="shared" si="51"/>
        <v>2.7E-2</v>
      </c>
      <c r="H234" s="152">
        <f t="shared" si="52"/>
        <v>5.8000000000000003E-2</v>
      </c>
      <c r="I234" s="152">
        <f t="shared" si="53"/>
        <v>5.8000000000000003E-2</v>
      </c>
      <c r="J234" s="152">
        <f t="shared" si="54"/>
        <v>6.9000000000000006E-2</v>
      </c>
      <c r="K234" s="152">
        <f t="shared" si="55"/>
        <v>4.7E-2</v>
      </c>
      <c r="L234" s="152">
        <f t="shared" si="56"/>
        <v>5.2999999999999999E-2</v>
      </c>
      <c r="M234" s="152">
        <f t="shared" si="57"/>
        <v>5.8999999999999997E-2</v>
      </c>
      <c r="N234" s="152">
        <f t="shared" si="58"/>
        <v>2.6666666666666668E-2</v>
      </c>
      <c r="O234" s="152">
        <f t="shared" si="59"/>
        <v>6.1666666666666668E-2</v>
      </c>
      <c r="P234" s="152">
        <f t="shared" si="60"/>
        <v>5.2999999999999999E-2</v>
      </c>
      <c r="Q234" s="152">
        <f t="shared" si="61"/>
        <v>3.9833333333333332E-2</v>
      </c>
      <c r="R234" s="152">
        <f t="shared" si="48"/>
        <v>279.35599999999999</v>
      </c>
      <c r="S234" s="152">
        <f t="shared" si="62"/>
        <v>2.1833333333333337E-2</v>
      </c>
      <c r="T234" s="153">
        <f t="shared" si="63"/>
        <v>3.5541519820501765E-4</v>
      </c>
    </row>
    <row r="235" spans="1:20" x14ac:dyDescent="0.2">
      <c r="A235" s="152">
        <v>279.709</v>
      </c>
      <c r="B235" s="152">
        <v>2.3E-2</v>
      </c>
      <c r="D235" s="152">
        <f t="shared" si="49"/>
        <v>279.709</v>
      </c>
      <c r="E235" s="152">
        <f t="shared" si="49"/>
        <v>2.3E-2</v>
      </c>
      <c r="F235" s="152">
        <f t="shared" si="50"/>
        <v>3.6999999999999998E-2</v>
      </c>
      <c r="G235" s="152">
        <f t="shared" si="51"/>
        <v>3.4000000000000002E-2</v>
      </c>
      <c r="H235" s="152">
        <f t="shared" si="52"/>
        <v>7.6999999999999999E-2</v>
      </c>
      <c r="I235" s="152">
        <f t="shared" si="53"/>
        <v>6.7000000000000004E-2</v>
      </c>
      <c r="J235" s="152">
        <f t="shared" si="54"/>
        <v>8.2000000000000003E-2</v>
      </c>
      <c r="K235" s="152">
        <f t="shared" si="55"/>
        <v>6.0999999999999999E-2</v>
      </c>
      <c r="L235" s="152">
        <f t="shared" si="56"/>
        <v>7.2999999999999995E-2</v>
      </c>
      <c r="M235" s="152">
        <f t="shared" si="57"/>
        <v>7.1999999999999995E-2</v>
      </c>
      <c r="N235" s="152">
        <f t="shared" si="58"/>
        <v>3.1333333333333331E-2</v>
      </c>
      <c r="O235" s="152">
        <f t="shared" si="59"/>
        <v>7.5333333333333349E-2</v>
      </c>
      <c r="P235" s="152">
        <f t="shared" si="60"/>
        <v>6.8666666666666668E-2</v>
      </c>
      <c r="Q235" s="152">
        <f t="shared" si="61"/>
        <v>0.05</v>
      </c>
      <c r="R235" s="152">
        <f t="shared" si="48"/>
        <v>279.709</v>
      </c>
      <c r="S235" s="152">
        <f t="shared" si="62"/>
        <v>2.5333333333333347E-2</v>
      </c>
      <c r="T235" s="153">
        <f t="shared" si="63"/>
        <v>4.1239015364246339E-4</v>
      </c>
    </row>
    <row r="236" spans="1:20" x14ac:dyDescent="0.2">
      <c r="A236" s="152">
        <v>280.06200000000001</v>
      </c>
      <c r="B236" s="152">
        <v>6.0000000000000001E-3</v>
      </c>
      <c r="D236" s="152">
        <f t="shared" si="49"/>
        <v>280.06200000000001</v>
      </c>
      <c r="E236" s="152">
        <f t="shared" si="49"/>
        <v>6.0000000000000001E-3</v>
      </c>
      <c r="F236" s="152">
        <f t="shared" si="50"/>
        <v>2.1000000000000001E-2</v>
      </c>
      <c r="G236" s="152">
        <f t="shared" si="51"/>
        <v>1.9E-2</v>
      </c>
      <c r="H236" s="152">
        <f t="shared" si="52"/>
        <v>7.2999999999999995E-2</v>
      </c>
      <c r="I236" s="152">
        <f t="shared" si="53"/>
        <v>6.7000000000000004E-2</v>
      </c>
      <c r="J236" s="152">
        <f t="shared" si="54"/>
        <v>7.8E-2</v>
      </c>
      <c r="K236" s="152">
        <f t="shared" si="55"/>
        <v>4.5999999999999999E-2</v>
      </c>
      <c r="L236" s="152">
        <f t="shared" si="56"/>
        <v>0.05</v>
      </c>
      <c r="M236" s="152">
        <f t="shared" si="57"/>
        <v>5.0999999999999997E-2</v>
      </c>
      <c r="N236" s="152">
        <f t="shared" si="58"/>
        <v>1.5333333333333332E-2</v>
      </c>
      <c r="O236" s="152">
        <f t="shared" si="59"/>
        <v>7.2666666666666671E-2</v>
      </c>
      <c r="P236" s="152">
        <f t="shared" si="60"/>
        <v>4.8999999999999995E-2</v>
      </c>
      <c r="Q236" s="152">
        <f t="shared" si="61"/>
        <v>3.2166666666666663E-2</v>
      </c>
      <c r="R236" s="152">
        <f t="shared" si="48"/>
        <v>280.06200000000001</v>
      </c>
      <c r="S236" s="152">
        <f t="shared" si="62"/>
        <v>4.0500000000000008E-2</v>
      </c>
      <c r="T236" s="153">
        <f t="shared" si="63"/>
        <v>6.5928162720472745E-4</v>
      </c>
    </row>
    <row r="237" spans="1:20" x14ac:dyDescent="0.2">
      <c r="A237" s="152">
        <v>280.41500000000002</v>
      </c>
      <c r="B237" s="152">
        <v>2.9000000000000001E-2</v>
      </c>
      <c r="D237" s="152">
        <f t="shared" si="49"/>
        <v>280.41500000000002</v>
      </c>
      <c r="E237" s="152">
        <f t="shared" si="49"/>
        <v>2.9000000000000001E-2</v>
      </c>
      <c r="F237" s="152">
        <f t="shared" si="50"/>
        <v>3.5999999999999997E-2</v>
      </c>
      <c r="G237" s="152">
        <f t="shared" si="51"/>
        <v>0.04</v>
      </c>
      <c r="H237" s="152">
        <f t="shared" si="52"/>
        <v>8.5999999999999993E-2</v>
      </c>
      <c r="I237" s="152">
        <f t="shared" si="53"/>
        <v>0.1</v>
      </c>
      <c r="J237" s="152">
        <f t="shared" si="54"/>
        <v>0.105</v>
      </c>
      <c r="K237" s="152">
        <f t="shared" si="55"/>
        <v>5.8999999999999997E-2</v>
      </c>
      <c r="L237" s="152">
        <f t="shared" si="56"/>
        <v>7.1999999999999995E-2</v>
      </c>
      <c r="M237" s="152">
        <f t="shared" si="57"/>
        <v>7.9000000000000001E-2</v>
      </c>
      <c r="N237" s="152">
        <f t="shared" si="58"/>
        <v>3.5000000000000003E-2</v>
      </c>
      <c r="O237" s="152">
        <f t="shared" si="59"/>
        <v>9.6999999999999989E-2</v>
      </c>
      <c r="P237" s="152">
        <f t="shared" si="60"/>
        <v>7.0000000000000007E-2</v>
      </c>
      <c r="Q237" s="152">
        <f t="shared" si="61"/>
        <v>5.2500000000000005E-2</v>
      </c>
      <c r="R237" s="152">
        <f t="shared" si="48"/>
        <v>280.41500000000002</v>
      </c>
      <c r="S237" s="152">
        <f t="shared" si="62"/>
        <v>4.4499999999999984E-2</v>
      </c>
      <c r="T237" s="153">
        <f t="shared" si="63"/>
        <v>7.2439586199037911E-4</v>
      </c>
    </row>
    <row r="238" spans="1:20" x14ac:dyDescent="0.2">
      <c r="A238" s="152">
        <v>280.76799999999997</v>
      </c>
      <c r="B238" s="152">
        <v>1.9E-2</v>
      </c>
      <c r="D238" s="152">
        <f t="shared" si="49"/>
        <v>280.76799999999997</v>
      </c>
      <c r="E238" s="152">
        <f t="shared" si="49"/>
        <v>1.9E-2</v>
      </c>
      <c r="F238" s="152">
        <f t="shared" si="50"/>
        <v>2.3E-2</v>
      </c>
      <c r="G238" s="152">
        <f t="shared" si="51"/>
        <v>4.3999999999999997E-2</v>
      </c>
      <c r="H238" s="152">
        <f t="shared" si="52"/>
        <v>6.8000000000000005E-2</v>
      </c>
      <c r="I238" s="152">
        <f t="shared" si="53"/>
        <v>6.9000000000000006E-2</v>
      </c>
      <c r="J238" s="152">
        <f t="shared" si="54"/>
        <v>7.3999999999999996E-2</v>
      </c>
      <c r="K238" s="152">
        <f t="shared" si="55"/>
        <v>6.3E-2</v>
      </c>
      <c r="L238" s="152">
        <f t="shared" si="56"/>
        <v>6.7000000000000004E-2</v>
      </c>
      <c r="M238" s="152">
        <f t="shared" si="57"/>
        <v>6.3E-2</v>
      </c>
      <c r="N238" s="152">
        <f t="shared" si="58"/>
        <v>2.8666666666666663E-2</v>
      </c>
      <c r="O238" s="152">
        <f t="shared" si="59"/>
        <v>7.0333333333333345E-2</v>
      </c>
      <c r="P238" s="152">
        <f t="shared" si="60"/>
        <v>6.433333333333334E-2</v>
      </c>
      <c r="Q238" s="152">
        <f t="shared" si="61"/>
        <v>4.65E-2</v>
      </c>
      <c r="R238" s="152">
        <f t="shared" si="48"/>
        <v>280.76799999999997</v>
      </c>
      <c r="S238" s="152">
        <f t="shared" si="62"/>
        <v>2.3833333333333345E-2</v>
      </c>
      <c r="T238" s="153">
        <f t="shared" si="63"/>
        <v>3.879723155978438E-4</v>
      </c>
    </row>
    <row r="239" spans="1:20" x14ac:dyDescent="0.2">
      <c r="A239" s="152">
        <v>281.12099999999998</v>
      </c>
      <c r="B239" s="152">
        <v>0.05</v>
      </c>
      <c r="D239" s="152">
        <f t="shared" si="49"/>
        <v>281.12099999999998</v>
      </c>
      <c r="E239" s="152">
        <f t="shared" si="49"/>
        <v>0.05</v>
      </c>
      <c r="F239" s="152">
        <f t="shared" si="50"/>
        <v>5.7000000000000002E-2</v>
      </c>
      <c r="G239" s="152">
        <f t="shared" si="51"/>
        <v>6.7000000000000004E-2</v>
      </c>
      <c r="H239" s="152">
        <f t="shared" si="52"/>
        <v>8.7999999999999995E-2</v>
      </c>
      <c r="I239" s="152">
        <f t="shared" si="53"/>
        <v>8.8999999999999996E-2</v>
      </c>
      <c r="J239" s="152">
        <f t="shared" si="54"/>
        <v>0.108</v>
      </c>
      <c r="K239" s="152">
        <f t="shared" si="55"/>
        <v>8.4000000000000005E-2</v>
      </c>
      <c r="L239" s="152">
        <f t="shared" si="56"/>
        <v>8.3000000000000004E-2</v>
      </c>
      <c r="M239" s="152">
        <f t="shared" si="57"/>
        <v>9.4E-2</v>
      </c>
      <c r="N239" s="152">
        <f t="shared" si="58"/>
        <v>5.8000000000000003E-2</v>
      </c>
      <c r="O239" s="152">
        <f t="shared" si="59"/>
        <v>9.4999999999999987E-2</v>
      </c>
      <c r="P239" s="152">
        <f t="shared" si="60"/>
        <v>8.7000000000000008E-2</v>
      </c>
      <c r="Q239" s="152">
        <f t="shared" si="61"/>
        <v>7.2500000000000009E-2</v>
      </c>
      <c r="R239" s="152">
        <f t="shared" si="48"/>
        <v>281.12099999999998</v>
      </c>
      <c r="S239" s="152">
        <f t="shared" si="62"/>
        <v>2.2499999999999978E-2</v>
      </c>
      <c r="T239" s="153">
        <f t="shared" si="63"/>
        <v>3.6626757066929256E-4</v>
      </c>
    </row>
    <row r="240" spans="1:20" x14ac:dyDescent="0.2">
      <c r="A240" s="152">
        <v>281.47399999999999</v>
      </c>
      <c r="B240" s="152">
        <v>3.4000000000000002E-2</v>
      </c>
      <c r="D240" s="152">
        <f t="shared" si="49"/>
        <v>281.47399999999999</v>
      </c>
      <c r="E240" s="152">
        <f t="shared" si="49"/>
        <v>3.4000000000000002E-2</v>
      </c>
      <c r="F240" s="152">
        <f t="shared" si="50"/>
        <v>3.5000000000000003E-2</v>
      </c>
      <c r="G240" s="152">
        <f t="shared" si="51"/>
        <v>3.1E-2</v>
      </c>
      <c r="H240" s="152">
        <f t="shared" si="52"/>
        <v>7.4999999999999997E-2</v>
      </c>
      <c r="I240" s="152">
        <f t="shared" si="53"/>
        <v>7.5999999999999998E-2</v>
      </c>
      <c r="J240" s="152">
        <f t="shared" si="54"/>
        <v>7.0000000000000007E-2</v>
      </c>
      <c r="K240" s="152">
        <f t="shared" si="55"/>
        <v>4.7E-2</v>
      </c>
      <c r="L240" s="152">
        <f t="shared" si="56"/>
        <v>7.3999999999999996E-2</v>
      </c>
      <c r="M240" s="152">
        <f t="shared" si="57"/>
        <v>7.4999999999999997E-2</v>
      </c>
      <c r="N240" s="152">
        <f t="shared" si="58"/>
        <v>3.3333333333333333E-2</v>
      </c>
      <c r="O240" s="152">
        <f t="shared" si="59"/>
        <v>7.3666666666666672E-2</v>
      </c>
      <c r="P240" s="152">
        <f t="shared" si="60"/>
        <v>6.533333333333334E-2</v>
      </c>
      <c r="Q240" s="152">
        <f t="shared" si="61"/>
        <v>4.933333333333334E-2</v>
      </c>
      <c r="R240" s="152">
        <f t="shared" si="48"/>
        <v>281.47399999999999</v>
      </c>
      <c r="S240" s="152">
        <f t="shared" si="62"/>
        <v>2.4333333333333332E-2</v>
      </c>
      <c r="T240" s="153">
        <f t="shared" si="63"/>
        <v>3.961115949460501E-4</v>
      </c>
    </row>
    <row r="241" spans="1:20" x14ac:dyDescent="0.2">
      <c r="A241" s="152">
        <v>281.82600000000002</v>
      </c>
      <c r="B241" s="152">
        <v>1.6E-2</v>
      </c>
      <c r="D241" s="152">
        <f t="shared" si="49"/>
        <v>281.82600000000002</v>
      </c>
      <c r="E241" s="152">
        <f t="shared" si="49"/>
        <v>1.6E-2</v>
      </c>
      <c r="F241" s="152">
        <f t="shared" si="50"/>
        <v>1.7999999999999999E-2</v>
      </c>
      <c r="G241" s="152">
        <f t="shared" si="51"/>
        <v>3.7999999999999999E-2</v>
      </c>
      <c r="H241" s="152">
        <f t="shared" si="52"/>
        <v>6.2E-2</v>
      </c>
      <c r="I241" s="152">
        <f t="shared" si="53"/>
        <v>5.8000000000000003E-2</v>
      </c>
      <c r="J241" s="152">
        <f t="shared" si="54"/>
        <v>7.0000000000000007E-2</v>
      </c>
      <c r="K241" s="152">
        <f t="shared" si="55"/>
        <v>4.8000000000000001E-2</v>
      </c>
      <c r="L241" s="152">
        <f t="shared" si="56"/>
        <v>6.4000000000000001E-2</v>
      </c>
      <c r="M241" s="152">
        <f t="shared" si="57"/>
        <v>7.0000000000000007E-2</v>
      </c>
      <c r="N241" s="152">
        <f t="shared" si="58"/>
        <v>2.4000000000000004E-2</v>
      </c>
      <c r="O241" s="152">
        <f t="shared" si="59"/>
        <v>6.3333333333333339E-2</v>
      </c>
      <c r="P241" s="152">
        <f t="shared" si="60"/>
        <v>6.0666666666666667E-2</v>
      </c>
      <c r="Q241" s="152">
        <f t="shared" si="61"/>
        <v>4.2333333333333334E-2</v>
      </c>
      <c r="R241" s="152">
        <f t="shared" si="48"/>
        <v>281.82600000000002</v>
      </c>
      <c r="S241" s="152">
        <f t="shared" si="62"/>
        <v>2.1000000000000005E-2</v>
      </c>
      <c r="T241" s="153">
        <f t="shared" si="63"/>
        <v>3.4184973262467346E-4</v>
      </c>
    </row>
    <row r="242" spans="1:20" x14ac:dyDescent="0.2">
      <c r="A242" s="152">
        <v>282.17899999999997</v>
      </c>
      <c r="B242" s="152">
        <v>2.4E-2</v>
      </c>
      <c r="D242" s="152">
        <f t="shared" si="49"/>
        <v>282.17899999999997</v>
      </c>
      <c r="E242" s="152">
        <f t="shared" si="49"/>
        <v>2.4E-2</v>
      </c>
      <c r="F242" s="152">
        <f t="shared" si="50"/>
        <v>3.5999999999999997E-2</v>
      </c>
      <c r="G242" s="152">
        <f t="shared" si="51"/>
        <v>3.2000000000000001E-2</v>
      </c>
      <c r="H242" s="152">
        <f t="shared" si="52"/>
        <v>5.0999999999999997E-2</v>
      </c>
      <c r="I242" s="152">
        <f t="shared" si="53"/>
        <v>0.06</v>
      </c>
      <c r="J242" s="152">
        <f t="shared" si="54"/>
        <v>6.3E-2</v>
      </c>
      <c r="K242" s="152">
        <f t="shared" si="55"/>
        <v>5.1999999999999998E-2</v>
      </c>
      <c r="L242" s="152">
        <f t="shared" si="56"/>
        <v>6.7000000000000004E-2</v>
      </c>
      <c r="M242" s="152">
        <f t="shared" si="57"/>
        <v>6.5000000000000002E-2</v>
      </c>
      <c r="N242" s="152">
        <f t="shared" si="58"/>
        <v>3.0666666666666665E-2</v>
      </c>
      <c r="O242" s="152">
        <f t="shared" si="59"/>
        <v>5.7999999999999996E-2</v>
      </c>
      <c r="P242" s="152">
        <f t="shared" si="60"/>
        <v>6.133333333333333E-2</v>
      </c>
      <c r="Q242" s="152">
        <f t="shared" si="61"/>
        <v>4.5999999999999999E-2</v>
      </c>
      <c r="R242" s="152">
        <f t="shared" si="48"/>
        <v>282.17899999999997</v>
      </c>
      <c r="S242" s="152">
        <f t="shared" si="62"/>
        <v>1.1999999999999997E-2</v>
      </c>
      <c r="T242" s="153">
        <f t="shared" si="63"/>
        <v>1.9534270435695618E-4</v>
      </c>
    </row>
    <row r="243" spans="1:20" x14ac:dyDescent="0.2">
      <c r="A243" s="152">
        <v>282.53100000000001</v>
      </c>
      <c r="B243" s="152">
        <v>5.0000000000000001E-3</v>
      </c>
      <c r="D243" s="152">
        <f t="shared" si="49"/>
        <v>282.53100000000001</v>
      </c>
      <c r="E243" s="152">
        <f t="shared" si="49"/>
        <v>5.0000000000000001E-3</v>
      </c>
      <c r="F243" s="152">
        <f t="shared" si="50"/>
        <v>1.0999999999999999E-2</v>
      </c>
      <c r="G243" s="152">
        <f t="shared" si="51"/>
        <v>1.7000000000000001E-2</v>
      </c>
      <c r="H243" s="152">
        <f t="shared" si="52"/>
        <v>4.2999999999999997E-2</v>
      </c>
      <c r="I243" s="152">
        <f t="shared" si="53"/>
        <v>4.2999999999999997E-2</v>
      </c>
      <c r="J243" s="152">
        <f t="shared" si="54"/>
        <v>4.2999999999999997E-2</v>
      </c>
      <c r="K243" s="152">
        <f t="shared" si="55"/>
        <v>3.5000000000000003E-2</v>
      </c>
      <c r="L243" s="152">
        <f t="shared" si="56"/>
        <v>4.2999999999999997E-2</v>
      </c>
      <c r="M243" s="152">
        <f t="shared" si="57"/>
        <v>5.0999999999999997E-2</v>
      </c>
      <c r="N243" s="152">
        <f t="shared" si="58"/>
        <v>1.1000000000000001E-2</v>
      </c>
      <c r="O243" s="152">
        <f t="shared" si="59"/>
        <v>4.3000000000000003E-2</v>
      </c>
      <c r="P243" s="152">
        <f t="shared" si="60"/>
        <v>4.3000000000000003E-2</v>
      </c>
      <c r="Q243" s="152">
        <f t="shared" si="61"/>
        <v>2.7000000000000003E-2</v>
      </c>
      <c r="R243" s="152">
        <f t="shared" si="48"/>
        <v>282.53100000000001</v>
      </c>
      <c r="S243" s="152">
        <f t="shared" si="62"/>
        <v>1.6E-2</v>
      </c>
      <c r="T243" s="153">
        <f t="shared" si="63"/>
        <v>2.604569391426083E-4</v>
      </c>
    </row>
    <row r="244" spans="1:20" x14ac:dyDescent="0.2">
      <c r="A244" s="152">
        <v>282.88400000000001</v>
      </c>
      <c r="B244" s="152">
        <v>3.6999999999999998E-2</v>
      </c>
      <c r="D244" s="152">
        <f t="shared" si="49"/>
        <v>282.88400000000001</v>
      </c>
      <c r="E244" s="152">
        <f t="shared" si="49"/>
        <v>3.6999999999999998E-2</v>
      </c>
      <c r="F244" s="152">
        <f t="shared" si="50"/>
        <v>3.7999999999999999E-2</v>
      </c>
      <c r="G244" s="152">
        <f t="shared" si="51"/>
        <v>0.04</v>
      </c>
      <c r="H244" s="152">
        <f t="shared" si="52"/>
        <v>6.3E-2</v>
      </c>
      <c r="I244" s="152">
        <f t="shared" si="53"/>
        <v>7.0999999999999994E-2</v>
      </c>
      <c r="J244" s="152">
        <f t="shared" si="54"/>
        <v>6.3E-2</v>
      </c>
      <c r="K244" s="152">
        <f t="shared" si="55"/>
        <v>7.0000000000000007E-2</v>
      </c>
      <c r="L244" s="152">
        <f t="shared" si="56"/>
        <v>7.6999999999999999E-2</v>
      </c>
      <c r="M244" s="152">
        <f t="shared" si="57"/>
        <v>7.8E-2</v>
      </c>
      <c r="N244" s="152">
        <f t="shared" si="58"/>
        <v>3.833333333333333E-2</v>
      </c>
      <c r="O244" s="152">
        <f t="shared" si="59"/>
        <v>6.5666666666666665E-2</v>
      </c>
      <c r="P244" s="152">
        <f t="shared" si="60"/>
        <v>7.5000000000000011E-2</v>
      </c>
      <c r="Q244" s="152">
        <f t="shared" si="61"/>
        <v>5.6666666666666671E-2</v>
      </c>
      <c r="R244" s="152">
        <f t="shared" si="48"/>
        <v>282.88400000000001</v>
      </c>
      <c r="S244" s="152">
        <f t="shared" si="62"/>
        <v>8.9999999999999941E-3</v>
      </c>
      <c r="T244" s="153">
        <f t="shared" si="63"/>
        <v>1.4650702826771706E-4</v>
      </c>
    </row>
    <row r="245" spans="1:20" x14ac:dyDescent="0.2">
      <c r="A245" s="152">
        <v>283.23599999999999</v>
      </c>
      <c r="B245" s="152">
        <v>2.4E-2</v>
      </c>
      <c r="D245" s="152">
        <f t="shared" si="49"/>
        <v>283.23599999999999</v>
      </c>
      <c r="E245" s="152">
        <f t="shared" si="49"/>
        <v>2.4E-2</v>
      </c>
      <c r="F245" s="152">
        <f t="shared" si="50"/>
        <v>2.5999999999999999E-2</v>
      </c>
      <c r="G245" s="152">
        <f t="shared" si="51"/>
        <v>3.2000000000000001E-2</v>
      </c>
      <c r="H245" s="152">
        <f t="shared" si="52"/>
        <v>5.7000000000000002E-2</v>
      </c>
      <c r="I245" s="152">
        <f t="shared" si="53"/>
        <v>6.0999999999999999E-2</v>
      </c>
      <c r="J245" s="152">
        <f t="shared" si="54"/>
        <v>7.2999999999999995E-2</v>
      </c>
      <c r="K245" s="152">
        <f t="shared" si="55"/>
        <v>6.7000000000000004E-2</v>
      </c>
      <c r="L245" s="152">
        <f t="shared" si="56"/>
        <v>6.0999999999999999E-2</v>
      </c>
      <c r="M245" s="152">
        <f t="shared" si="57"/>
        <v>7.0000000000000007E-2</v>
      </c>
      <c r="N245" s="152">
        <f t="shared" si="58"/>
        <v>2.7333333333333334E-2</v>
      </c>
      <c r="O245" s="152">
        <f t="shared" si="59"/>
        <v>6.3666666666666663E-2</v>
      </c>
      <c r="P245" s="152">
        <f t="shared" si="60"/>
        <v>6.6000000000000003E-2</v>
      </c>
      <c r="Q245" s="152">
        <f t="shared" si="61"/>
        <v>4.6666666666666669E-2</v>
      </c>
      <c r="R245" s="152">
        <f t="shared" si="48"/>
        <v>283.23599999999999</v>
      </c>
      <c r="S245" s="152">
        <f t="shared" si="62"/>
        <v>1.6999999999999994E-2</v>
      </c>
      <c r="T245" s="153">
        <f t="shared" si="63"/>
        <v>2.7673549783902121E-4</v>
      </c>
    </row>
    <row r="246" spans="1:20" x14ac:dyDescent="0.2">
      <c r="A246" s="152">
        <v>283.58800000000002</v>
      </c>
      <c r="B246" s="152">
        <v>6.8000000000000005E-2</v>
      </c>
      <c r="D246" s="152">
        <f t="shared" si="49"/>
        <v>283.58800000000002</v>
      </c>
      <c r="E246" s="152">
        <f t="shared" si="49"/>
        <v>6.8000000000000005E-2</v>
      </c>
      <c r="F246" s="152">
        <f t="shared" si="50"/>
        <v>6.4000000000000001E-2</v>
      </c>
      <c r="G246" s="152">
        <f t="shared" si="51"/>
        <v>6.6000000000000003E-2</v>
      </c>
      <c r="H246" s="152">
        <f t="shared" si="52"/>
        <v>8.3000000000000004E-2</v>
      </c>
      <c r="I246" s="152">
        <f t="shared" si="53"/>
        <v>9.7000000000000003E-2</v>
      </c>
      <c r="J246" s="152">
        <f t="shared" si="54"/>
        <v>0.1</v>
      </c>
      <c r="K246" s="152">
        <f t="shared" si="55"/>
        <v>9.1999999999999998E-2</v>
      </c>
      <c r="L246" s="152">
        <f t="shared" si="56"/>
        <v>9.6000000000000002E-2</v>
      </c>
      <c r="M246" s="152">
        <f t="shared" si="57"/>
        <v>9.2999999999999999E-2</v>
      </c>
      <c r="N246" s="152">
        <f t="shared" si="58"/>
        <v>6.6000000000000003E-2</v>
      </c>
      <c r="O246" s="152">
        <f t="shared" si="59"/>
        <v>9.3333333333333338E-2</v>
      </c>
      <c r="P246" s="152">
        <f t="shared" si="60"/>
        <v>9.3666666666666676E-2</v>
      </c>
      <c r="Q246" s="152">
        <f t="shared" si="61"/>
        <v>7.9833333333333339E-2</v>
      </c>
      <c r="R246" s="152">
        <f t="shared" si="48"/>
        <v>283.58800000000002</v>
      </c>
      <c r="S246" s="152">
        <f t="shared" si="62"/>
        <v>1.3499999999999998E-2</v>
      </c>
      <c r="T246" s="153">
        <f t="shared" si="63"/>
        <v>2.1976054240157572E-4</v>
      </c>
    </row>
    <row r="247" spans="1:20" x14ac:dyDescent="0.2">
      <c r="A247" s="152">
        <v>283.94</v>
      </c>
      <c r="B247" s="152">
        <v>1.2999999999999999E-2</v>
      </c>
      <c r="D247" s="152">
        <f t="shared" si="49"/>
        <v>283.94</v>
      </c>
      <c r="E247" s="152">
        <f t="shared" si="49"/>
        <v>1.2999999999999999E-2</v>
      </c>
      <c r="F247" s="152">
        <f t="shared" si="50"/>
        <v>1.2999999999999999E-2</v>
      </c>
      <c r="G247" s="152">
        <f t="shared" si="51"/>
        <v>2.4E-2</v>
      </c>
      <c r="H247" s="152">
        <f t="shared" si="52"/>
        <v>3.9E-2</v>
      </c>
      <c r="I247" s="152">
        <f t="shared" si="53"/>
        <v>4.4999999999999998E-2</v>
      </c>
      <c r="J247" s="152">
        <f t="shared" si="54"/>
        <v>4.3999999999999997E-2</v>
      </c>
      <c r="K247" s="152">
        <f t="shared" si="55"/>
        <v>4.2000000000000003E-2</v>
      </c>
      <c r="L247" s="152">
        <f t="shared" si="56"/>
        <v>4.9000000000000002E-2</v>
      </c>
      <c r="M247" s="152">
        <f t="shared" si="57"/>
        <v>4.9000000000000002E-2</v>
      </c>
      <c r="N247" s="152">
        <f t="shared" si="58"/>
        <v>1.6666666666666666E-2</v>
      </c>
      <c r="O247" s="152">
        <f t="shared" si="59"/>
        <v>4.2666666666666665E-2</v>
      </c>
      <c r="P247" s="152">
        <f t="shared" si="60"/>
        <v>4.6666666666666669E-2</v>
      </c>
      <c r="Q247" s="152">
        <f t="shared" si="61"/>
        <v>3.1666666666666669E-2</v>
      </c>
      <c r="R247" s="152">
        <f t="shared" si="48"/>
        <v>283.94</v>
      </c>
      <c r="S247" s="152">
        <f t="shared" si="62"/>
        <v>1.0999999999999996E-2</v>
      </c>
      <c r="T247" s="153">
        <f t="shared" si="63"/>
        <v>1.7906414566054314E-4</v>
      </c>
    </row>
    <row r="248" spans="1:20" x14ac:dyDescent="0.2">
      <c r="A248" s="152">
        <v>284.29199999999997</v>
      </c>
      <c r="B248" s="152">
        <v>2.8000000000000001E-2</v>
      </c>
      <c r="D248" s="152">
        <f t="shared" si="49"/>
        <v>284.29199999999997</v>
      </c>
      <c r="E248" s="152">
        <f t="shared" si="49"/>
        <v>2.8000000000000001E-2</v>
      </c>
      <c r="F248" s="152">
        <f t="shared" si="50"/>
        <v>0.03</v>
      </c>
      <c r="G248" s="152">
        <f t="shared" si="51"/>
        <v>3.9E-2</v>
      </c>
      <c r="H248" s="152">
        <f t="shared" si="52"/>
        <v>5.8999999999999997E-2</v>
      </c>
      <c r="I248" s="152">
        <f t="shared" si="53"/>
        <v>5.6000000000000001E-2</v>
      </c>
      <c r="J248" s="152">
        <f t="shared" si="54"/>
        <v>6.7000000000000004E-2</v>
      </c>
      <c r="K248" s="152">
        <f t="shared" si="55"/>
        <v>0.05</v>
      </c>
      <c r="L248" s="152">
        <f t="shared" si="56"/>
        <v>6.3E-2</v>
      </c>
      <c r="M248" s="152">
        <f t="shared" si="57"/>
        <v>6.7000000000000004E-2</v>
      </c>
      <c r="N248" s="152">
        <f t="shared" si="58"/>
        <v>3.2333333333333332E-2</v>
      </c>
      <c r="O248" s="152">
        <f t="shared" si="59"/>
        <v>6.0666666666666667E-2</v>
      </c>
      <c r="P248" s="152">
        <f t="shared" si="60"/>
        <v>0.06</v>
      </c>
      <c r="Q248" s="152">
        <f t="shared" si="61"/>
        <v>4.6166666666666661E-2</v>
      </c>
      <c r="R248" s="152">
        <f t="shared" si="48"/>
        <v>284.29199999999997</v>
      </c>
      <c r="S248" s="152">
        <f t="shared" si="62"/>
        <v>1.4500000000000006E-2</v>
      </c>
      <c r="T248" s="153">
        <f t="shared" si="63"/>
        <v>2.3603910109798888E-4</v>
      </c>
    </row>
    <row r="249" spans="1:20" x14ac:dyDescent="0.2">
      <c r="A249" s="152">
        <v>284.64400000000001</v>
      </c>
      <c r="B249" s="152">
        <v>8.9999999999999993E-3</v>
      </c>
      <c r="D249" s="152">
        <f t="shared" si="49"/>
        <v>284.64400000000001</v>
      </c>
      <c r="E249" s="152">
        <f t="shared" si="49"/>
        <v>8.9999999999999993E-3</v>
      </c>
      <c r="F249" s="152">
        <f t="shared" si="50"/>
        <v>1.6E-2</v>
      </c>
      <c r="G249" s="152">
        <f t="shared" si="51"/>
        <v>1.6E-2</v>
      </c>
      <c r="H249" s="152">
        <f t="shared" si="52"/>
        <v>4.2000000000000003E-2</v>
      </c>
      <c r="I249" s="152">
        <f t="shared" si="53"/>
        <v>3.7999999999999999E-2</v>
      </c>
      <c r="J249" s="152">
        <f t="shared" si="54"/>
        <v>3.6999999999999998E-2</v>
      </c>
      <c r="K249" s="152">
        <f t="shared" si="55"/>
        <v>4.2999999999999997E-2</v>
      </c>
      <c r="L249" s="152">
        <f t="shared" si="56"/>
        <v>4.9000000000000002E-2</v>
      </c>
      <c r="M249" s="152">
        <f t="shared" si="57"/>
        <v>5.1999999999999998E-2</v>
      </c>
      <c r="N249" s="152">
        <f t="shared" si="58"/>
        <v>1.3666666666666667E-2</v>
      </c>
      <c r="O249" s="152">
        <f t="shared" si="59"/>
        <v>3.9E-2</v>
      </c>
      <c r="P249" s="152">
        <f t="shared" si="60"/>
        <v>4.7999999999999994E-2</v>
      </c>
      <c r="Q249" s="152">
        <f t="shared" si="61"/>
        <v>3.0833333333333331E-2</v>
      </c>
      <c r="R249" s="152">
        <f t="shared" si="48"/>
        <v>284.64400000000001</v>
      </c>
      <c r="S249" s="152">
        <f t="shared" si="62"/>
        <v>8.1666666666666693E-3</v>
      </c>
      <c r="T249" s="153">
        <f t="shared" si="63"/>
        <v>1.3294156268737304E-4</v>
      </c>
    </row>
    <row r="250" spans="1:20" x14ac:dyDescent="0.2">
      <c r="A250" s="152">
        <v>284.99599999999998</v>
      </c>
      <c r="B250" s="152">
        <v>2.8000000000000001E-2</v>
      </c>
      <c r="D250" s="152">
        <f t="shared" si="49"/>
        <v>284.99599999999998</v>
      </c>
      <c r="E250" s="152">
        <f t="shared" si="49"/>
        <v>2.8000000000000001E-2</v>
      </c>
      <c r="F250" s="152">
        <f t="shared" si="50"/>
        <v>3.3000000000000002E-2</v>
      </c>
      <c r="G250" s="152">
        <f t="shared" si="51"/>
        <v>3.5000000000000003E-2</v>
      </c>
      <c r="H250" s="152">
        <f t="shared" si="52"/>
        <v>5.0999999999999997E-2</v>
      </c>
      <c r="I250" s="152">
        <f t="shared" si="53"/>
        <v>0.06</v>
      </c>
      <c r="J250" s="152">
        <f t="shared" si="54"/>
        <v>5.6000000000000001E-2</v>
      </c>
      <c r="K250" s="152">
        <f t="shared" si="55"/>
        <v>0.05</v>
      </c>
      <c r="L250" s="152">
        <f t="shared" si="56"/>
        <v>5.6000000000000001E-2</v>
      </c>
      <c r="M250" s="152">
        <f t="shared" si="57"/>
        <v>6.3E-2</v>
      </c>
      <c r="N250" s="152">
        <f t="shared" si="58"/>
        <v>3.2000000000000001E-2</v>
      </c>
      <c r="O250" s="152">
        <f t="shared" si="59"/>
        <v>5.5666666666666663E-2</v>
      </c>
      <c r="P250" s="152">
        <f t="shared" si="60"/>
        <v>5.6333333333333339E-2</v>
      </c>
      <c r="Q250" s="152">
        <f t="shared" si="61"/>
        <v>4.4166666666666674E-2</v>
      </c>
      <c r="R250" s="152">
        <f t="shared" si="48"/>
        <v>284.99599999999998</v>
      </c>
      <c r="S250" s="152">
        <f t="shared" si="62"/>
        <v>1.1499999999999989E-2</v>
      </c>
      <c r="T250" s="153">
        <f t="shared" si="63"/>
        <v>1.8720342500874954E-4</v>
      </c>
    </row>
    <row r="251" spans="1:20" x14ac:dyDescent="0.2">
      <c r="A251" s="152">
        <v>285.34800000000001</v>
      </c>
      <c r="B251" s="152">
        <v>1.9E-2</v>
      </c>
      <c r="D251" s="152">
        <f t="shared" si="49"/>
        <v>285.34800000000001</v>
      </c>
      <c r="E251" s="152">
        <f t="shared" si="49"/>
        <v>1.9E-2</v>
      </c>
      <c r="F251" s="152">
        <f t="shared" si="50"/>
        <v>2.9000000000000001E-2</v>
      </c>
      <c r="G251" s="152">
        <f t="shared" si="51"/>
        <v>3.4000000000000002E-2</v>
      </c>
      <c r="H251" s="152">
        <f t="shared" si="52"/>
        <v>0.05</v>
      </c>
      <c r="I251" s="152">
        <f t="shared" si="53"/>
        <v>5.2999999999999999E-2</v>
      </c>
      <c r="J251" s="152">
        <f t="shared" si="54"/>
        <v>6.0999999999999999E-2</v>
      </c>
      <c r="K251" s="152">
        <f t="shared" si="55"/>
        <v>0.05</v>
      </c>
      <c r="L251" s="152">
        <f t="shared" si="56"/>
        <v>5.1999999999999998E-2</v>
      </c>
      <c r="M251" s="152">
        <f t="shared" si="57"/>
        <v>6.2E-2</v>
      </c>
      <c r="N251" s="152">
        <f t="shared" si="58"/>
        <v>2.7333333333333334E-2</v>
      </c>
      <c r="O251" s="152">
        <f t="shared" si="59"/>
        <v>5.4666666666666669E-2</v>
      </c>
      <c r="P251" s="152">
        <f t="shared" si="60"/>
        <v>5.4666666666666669E-2</v>
      </c>
      <c r="Q251" s="152">
        <f t="shared" si="61"/>
        <v>4.1000000000000002E-2</v>
      </c>
      <c r="R251" s="152">
        <f t="shared" si="48"/>
        <v>285.34800000000001</v>
      </c>
      <c r="S251" s="152">
        <f t="shared" si="62"/>
        <v>1.3666666666666667E-2</v>
      </c>
      <c r="T251" s="153">
        <f t="shared" si="63"/>
        <v>2.2247363551764461E-4</v>
      </c>
    </row>
    <row r="252" spans="1:20" x14ac:dyDescent="0.2">
      <c r="A252" s="152">
        <v>285.7</v>
      </c>
      <c r="B252" s="152">
        <v>0.04</v>
      </c>
      <c r="D252" s="152">
        <f t="shared" si="49"/>
        <v>285.7</v>
      </c>
      <c r="E252" s="152">
        <f t="shared" si="49"/>
        <v>0.04</v>
      </c>
      <c r="F252" s="152">
        <f t="shared" si="50"/>
        <v>4.2999999999999997E-2</v>
      </c>
      <c r="G252" s="152">
        <f t="shared" si="51"/>
        <v>5.6000000000000001E-2</v>
      </c>
      <c r="H252" s="152">
        <f t="shared" si="52"/>
        <v>7.8E-2</v>
      </c>
      <c r="I252" s="152">
        <f t="shared" si="53"/>
        <v>6.9000000000000006E-2</v>
      </c>
      <c r="J252" s="152">
        <f t="shared" si="54"/>
        <v>8.4000000000000005E-2</v>
      </c>
      <c r="K252" s="152">
        <f t="shared" si="55"/>
        <v>6.7000000000000004E-2</v>
      </c>
      <c r="L252" s="152">
        <f t="shared" si="56"/>
        <v>8.3000000000000004E-2</v>
      </c>
      <c r="M252" s="152">
        <f t="shared" si="57"/>
        <v>8.2000000000000003E-2</v>
      </c>
      <c r="N252" s="152">
        <f t="shared" si="58"/>
        <v>4.6333333333333331E-2</v>
      </c>
      <c r="O252" s="152">
        <f t="shared" si="59"/>
        <v>7.7000000000000013E-2</v>
      </c>
      <c r="P252" s="152">
        <f t="shared" si="60"/>
        <v>7.7333333333333351E-2</v>
      </c>
      <c r="Q252" s="152">
        <f t="shared" si="61"/>
        <v>6.1833333333333337E-2</v>
      </c>
      <c r="R252" s="152">
        <f t="shared" si="48"/>
        <v>285.7</v>
      </c>
      <c r="S252" s="152">
        <f t="shared" si="62"/>
        <v>1.5166666666666676E-2</v>
      </c>
      <c r="T252" s="153">
        <f t="shared" si="63"/>
        <v>2.4689147356226428E-4</v>
      </c>
    </row>
    <row r="253" spans="1:20" x14ac:dyDescent="0.2">
      <c r="A253" s="152">
        <v>286.05099999999999</v>
      </c>
      <c r="B253" s="152">
        <v>0.02</v>
      </c>
      <c r="D253" s="152">
        <f t="shared" si="49"/>
        <v>286.05099999999999</v>
      </c>
      <c r="E253" s="152">
        <f t="shared" si="49"/>
        <v>0.02</v>
      </c>
      <c r="F253" s="152">
        <f t="shared" si="50"/>
        <v>3.2000000000000001E-2</v>
      </c>
      <c r="G253" s="152">
        <f t="shared" si="51"/>
        <v>2.8000000000000001E-2</v>
      </c>
      <c r="H253" s="152">
        <f t="shared" si="52"/>
        <v>5.6000000000000001E-2</v>
      </c>
      <c r="I253" s="152">
        <f t="shared" si="53"/>
        <v>5.8999999999999997E-2</v>
      </c>
      <c r="J253" s="152">
        <f t="shared" si="54"/>
        <v>5.8000000000000003E-2</v>
      </c>
      <c r="K253" s="152">
        <f t="shared" si="55"/>
        <v>5.7000000000000002E-2</v>
      </c>
      <c r="L253" s="152">
        <f t="shared" si="56"/>
        <v>6.2E-2</v>
      </c>
      <c r="M253" s="152">
        <f t="shared" si="57"/>
        <v>5.8000000000000003E-2</v>
      </c>
      <c r="N253" s="152">
        <f t="shared" si="58"/>
        <v>2.6666666666666668E-2</v>
      </c>
      <c r="O253" s="152">
        <f t="shared" si="59"/>
        <v>5.7666666666666665E-2</v>
      </c>
      <c r="P253" s="152">
        <f t="shared" si="60"/>
        <v>5.8999999999999997E-2</v>
      </c>
      <c r="Q253" s="152">
        <f t="shared" si="61"/>
        <v>4.2833333333333334E-2</v>
      </c>
      <c r="R253" s="152">
        <f t="shared" si="48"/>
        <v>286.05099999999999</v>
      </c>
      <c r="S253" s="152">
        <f t="shared" si="62"/>
        <v>1.483333333333333E-2</v>
      </c>
      <c r="T253" s="153">
        <f t="shared" si="63"/>
        <v>2.4146528733012639E-4</v>
      </c>
    </row>
    <row r="254" spans="1:20" x14ac:dyDescent="0.2">
      <c r="A254" s="152">
        <v>286.40300000000002</v>
      </c>
      <c r="B254" s="152">
        <v>2.5000000000000001E-2</v>
      </c>
      <c r="D254" s="152">
        <f t="shared" si="49"/>
        <v>286.40300000000002</v>
      </c>
      <c r="E254" s="152">
        <f t="shared" si="49"/>
        <v>2.5000000000000001E-2</v>
      </c>
      <c r="F254" s="152">
        <f t="shared" si="50"/>
        <v>2.9000000000000001E-2</v>
      </c>
      <c r="G254" s="152">
        <f t="shared" si="51"/>
        <v>3.5999999999999997E-2</v>
      </c>
      <c r="H254" s="152">
        <f t="shared" si="52"/>
        <v>5.5E-2</v>
      </c>
      <c r="I254" s="152">
        <f t="shared" si="53"/>
        <v>5.1999999999999998E-2</v>
      </c>
      <c r="J254" s="152">
        <f t="shared" si="54"/>
        <v>5.5E-2</v>
      </c>
      <c r="K254" s="152">
        <f t="shared" si="55"/>
        <v>5.2999999999999999E-2</v>
      </c>
      <c r="L254" s="152">
        <f t="shared" si="56"/>
        <v>5.5E-2</v>
      </c>
      <c r="M254" s="152">
        <f t="shared" si="57"/>
        <v>5.8000000000000003E-2</v>
      </c>
      <c r="N254" s="152">
        <f t="shared" si="58"/>
        <v>0.03</v>
      </c>
      <c r="O254" s="152">
        <f t="shared" si="59"/>
        <v>5.3999999999999999E-2</v>
      </c>
      <c r="P254" s="152">
        <f t="shared" si="60"/>
        <v>5.5333333333333339E-2</v>
      </c>
      <c r="Q254" s="152">
        <f t="shared" si="61"/>
        <v>4.2666666666666672E-2</v>
      </c>
      <c r="R254" s="152">
        <f t="shared" si="48"/>
        <v>286.40300000000002</v>
      </c>
      <c r="S254" s="152">
        <f t="shared" si="62"/>
        <v>1.1333333333333327E-2</v>
      </c>
      <c r="T254" s="153">
        <f t="shared" si="63"/>
        <v>1.8449033189268078E-4</v>
      </c>
    </row>
    <row r="255" spans="1:20" x14ac:dyDescent="0.2">
      <c r="A255" s="152">
        <v>286.75400000000002</v>
      </c>
      <c r="B255" s="152">
        <v>2.9000000000000001E-2</v>
      </c>
      <c r="D255" s="152">
        <f t="shared" si="49"/>
        <v>286.75400000000002</v>
      </c>
      <c r="E255" s="152">
        <f t="shared" si="49"/>
        <v>2.9000000000000001E-2</v>
      </c>
      <c r="F255" s="152">
        <f t="shared" si="50"/>
        <v>3.3000000000000002E-2</v>
      </c>
      <c r="G255" s="152">
        <f t="shared" si="51"/>
        <v>3.3000000000000002E-2</v>
      </c>
      <c r="H255" s="152">
        <f t="shared" si="52"/>
        <v>0.05</v>
      </c>
      <c r="I255" s="152">
        <f t="shared" si="53"/>
        <v>5.6000000000000001E-2</v>
      </c>
      <c r="J255" s="152">
        <f t="shared" si="54"/>
        <v>5.8000000000000003E-2</v>
      </c>
      <c r="K255" s="152">
        <f t="shared" si="55"/>
        <v>6.0999999999999999E-2</v>
      </c>
      <c r="L255" s="152">
        <f t="shared" si="56"/>
        <v>6.9000000000000006E-2</v>
      </c>
      <c r="M255" s="152">
        <f t="shared" si="57"/>
        <v>5.8000000000000003E-2</v>
      </c>
      <c r="N255" s="152">
        <f t="shared" si="58"/>
        <v>3.1666666666666669E-2</v>
      </c>
      <c r="O255" s="152">
        <f t="shared" si="59"/>
        <v>5.4666666666666669E-2</v>
      </c>
      <c r="P255" s="152">
        <f t="shared" si="60"/>
        <v>6.2666666666666662E-2</v>
      </c>
      <c r="Q255" s="152">
        <f t="shared" si="61"/>
        <v>4.7166666666666662E-2</v>
      </c>
      <c r="R255" s="152">
        <f t="shared" si="48"/>
        <v>286.75400000000002</v>
      </c>
      <c r="S255" s="152">
        <f t="shared" si="62"/>
        <v>7.5000000000000067E-3</v>
      </c>
      <c r="T255" s="153">
        <f t="shared" si="63"/>
        <v>1.2208919022309775E-4</v>
      </c>
    </row>
    <row r="256" spans="1:20" x14ac:dyDescent="0.2">
      <c r="A256" s="152">
        <v>287.10599999999999</v>
      </c>
      <c r="B256" s="152">
        <v>4.7E-2</v>
      </c>
      <c r="D256" s="152">
        <f t="shared" si="49"/>
        <v>287.10599999999999</v>
      </c>
      <c r="E256" s="152">
        <f t="shared" si="49"/>
        <v>4.7E-2</v>
      </c>
      <c r="F256" s="152">
        <f t="shared" si="50"/>
        <v>5.2999999999999999E-2</v>
      </c>
      <c r="G256" s="152">
        <f t="shared" si="51"/>
        <v>5.7000000000000002E-2</v>
      </c>
      <c r="H256" s="152">
        <f t="shared" si="52"/>
        <v>7.8E-2</v>
      </c>
      <c r="I256" s="152">
        <f t="shared" si="53"/>
        <v>8.3000000000000004E-2</v>
      </c>
      <c r="J256" s="152">
        <f t="shared" si="54"/>
        <v>8.3000000000000004E-2</v>
      </c>
      <c r="K256" s="152">
        <f t="shared" si="55"/>
        <v>8.6999999999999994E-2</v>
      </c>
      <c r="L256" s="152">
        <f t="shared" si="56"/>
        <v>8.5000000000000006E-2</v>
      </c>
      <c r="M256" s="152">
        <f t="shared" si="57"/>
        <v>8.4000000000000005E-2</v>
      </c>
      <c r="N256" s="152">
        <f t="shared" si="58"/>
        <v>5.2333333333333336E-2</v>
      </c>
      <c r="O256" s="152">
        <f t="shared" si="59"/>
        <v>8.1333333333333327E-2</v>
      </c>
      <c r="P256" s="152">
        <f t="shared" si="60"/>
        <v>8.533333333333333E-2</v>
      </c>
      <c r="Q256" s="152">
        <f t="shared" si="61"/>
        <v>6.883333333333333E-2</v>
      </c>
      <c r="R256" s="152">
        <f t="shared" si="48"/>
        <v>287.10599999999999</v>
      </c>
      <c r="S256" s="152">
        <f t="shared" si="62"/>
        <v>1.2499999999999997E-2</v>
      </c>
      <c r="T256" s="153">
        <f t="shared" si="63"/>
        <v>2.034819837051627E-4</v>
      </c>
    </row>
    <row r="257" spans="1:20" x14ac:dyDescent="0.2">
      <c r="A257" s="152">
        <v>287.45699999999999</v>
      </c>
      <c r="B257" s="152">
        <v>3.6999999999999998E-2</v>
      </c>
      <c r="D257" s="152">
        <f t="shared" si="49"/>
        <v>287.45699999999999</v>
      </c>
      <c r="E257" s="152">
        <f t="shared" si="49"/>
        <v>3.6999999999999998E-2</v>
      </c>
      <c r="F257" s="152">
        <f t="shared" si="50"/>
        <v>0.05</v>
      </c>
      <c r="G257" s="152">
        <f t="shared" si="51"/>
        <v>5.0999999999999997E-2</v>
      </c>
      <c r="H257" s="152">
        <f t="shared" si="52"/>
        <v>6.9000000000000006E-2</v>
      </c>
      <c r="I257" s="152">
        <f t="shared" si="53"/>
        <v>6.9000000000000006E-2</v>
      </c>
      <c r="J257" s="152">
        <f t="shared" si="54"/>
        <v>7.1999999999999995E-2</v>
      </c>
      <c r="K257" s="152">
        <f t="shared" si="55"/>
        <v>7.3999999999999996E-2</v>
      </c>
      <c r="L257" s="152">
        <f t="shared" si="56"/>
        <v>7.1999999999999995E-2</v>
      </c>
      <c r="M257" s="152">
        <f t="shared" si="57"/>
        <v>8.2000000000000003E-2</v>
      </c>
      <c r="N257" s="152">
        <f t="shared" si="58"/>
        <v>4.5999999999999992E-2</v>
      </c>
      <c r="O257" s="152">
        <f t="shared" si="59"/>
        <v>7.0000000000000007E-2</v>
      </c>
      <c r="P257" s="152">
        <f t="shared" si="60"/>
        <v>7.5999999999999998E-2</v>
      </c>
      <c r="Q257" s="152">
        <f t="shared" si="61"/>
        <v>6.0999999999999999E-2</v>
      </c>
      <c r="R257" s="152">
        <f t="shared" si="48"/>
        <v>287.45699999999999</v>
      </c>
      <c r="S257" s="152">
        <f t="shared" si="62"/>
        <v>9.000000000000008E-3</v>
      </c>
      <c r="T257" s="153">
        <f t="shared" si="63"/>
        <v>1.4650702826771731E-4</v>
      </c>
    </row>
    <row r="258" spans="1:20" x14ac:dyDescent="0.2">
      <c r="A258" s="152">
        <v>287.80799999999999</v>
      </c>
      <c r="B258" s="152">
        <v>3.6999999999999998E-2</v>
      </c>
      <c r="D258" s="152">
        <f t="shared" si="49"/>
        <v>287.80799999999999</v>
      </c>
      <c r="E258" s="152">
        <f t="shared" si="49"/>
        <v>3.6999999999999998E-2</v>
      </c>
      <c r="F258" s="152">
        <f t="shared" si="50"/>
        <v>4.1000000000000002E-2</v>
      </c>
      <c r="G258" s="152">
        <f t="shared" si="51"/>
        <v>3.5999999999999997E-2</v>
      </c>
      <c r="H258" s="152">
        <f t="shared" si="52"/>
        <v>5.6000000000000001E-2</v>
      </c>
      <c r="I258" s="152">
        <f t="shared" si="53"/>
        <v>6.5000000000000002E-2</v>
      </c>
      <c r="J258" s="152">
        <f t="shared" si="54"/>
        <v>7.0000000000000007E-2</v>
      </c>
      <c r="K258" s="152">
        <f t="shared" si="55"/>
        <v>6.6000000000000003E-2</v>
      </c>
      <c r="L258" s="152">
        <f t="shared" si="56"/>
        <v>6.9000000000000006E-2</v>
      </c>
      <c r="M258" s="152">
        <f t="shared" si="57"/>
        <v>6.5000000000000002E-2</v>
      </c>
      <c r="N258" s="152">
        <f t="shared" si="58"/>
        <v>3.7999999999999999E-2</v>
      </c>
      <c r="O258" s="152">
        <f t="shared" si="59"/>
        <v>6.3666666666666663E-2</v>
      </c>
      <c r="P258" s="152">
        <f t="shared" si="60"/>
        <v>6.6666666666666666E-2</v>
      </c>
      <c r="Q258" s="152">
        <f t="shared" si="61"/>
        <v>5.2333333333333329E-2</v>
      </c>
      <c r="R258" s="152">
        <f t="shared" si="48"/>
        <v>287.80799999999999</v>
      </c>
      <c r="S258" s="152">
        <f t="shared" si="62"/>
        <v>1.1333333333333334E-2</v>
      </c>
      <c r="T258" s="153">
        <f t="shared" si="63"/>
        <v>1.8449033189268089E-4</v>
      </c>
    </row>
    <row r="259" spans="1:20" x14ac:dyDescent="0.2">
      <c r="A259" s="152">
        <v>288.15899999999999</v>
      </c>
      <c r="B259" s="152">
        <v>2.8000000000000001E-2</v>
      </c>
      <c r="D259" s="152">
        <f t="shared" si="49"/>
        <v>288.15899999999999</v>
      </c>
      <c r="E259" s="152">
        <f t="shared" si="49"/>
        <v>2.8000000000000001E-2</v>
      </c>
      <c r="F259" s="152">
        <f t="shared" si="50"/>
        <v>3.2000000000000001E-2</v>
      </c>
      <c r="G259" s="152">
        <f t="shared" si="51"/>
        <v>4.8000000000000001E-2</v>
      </c>
      <c r="H259" s="152">
        <f t="shared" si="52"/>
        <v>6.9000000000000006E-2</v>
      </c>
      <c r="I259" s="152">
        <f t="shared" si="53"/>
        <v>8.3000000000000004E-2</v>
      </c>
      <c r="J259" s="152">
        <f t="shared" si="54"/>
        <v>8.8999999999999996E-2</v>
      </c>
      <c r="K259" s="152">
        <f t="shared" si="55"/>
        <v>7.0999999999999994E-2</v>
      </c>
      <c r="L259" s="152">
        <f t="shared" si="56"/>
        <v>7.1999999999999995E-2</v>
      </c>
      <c r="M259" s="152">
        <f t="shared" si="57"/>
        <v>7.3999999999999996E-2</v>
      </c>
      <c r="N259" s="152">
        <f t="shared" si="58"/>
        <v>3.5999999999999997E-2</v>
      </c>
      <c r="O259" s="152">
        <f t="shared" si="59"/>
        <v>8.033333333333334E-2</v>
      </c>
      <c r="P259" s="152">
        <f t="shared" si="60"/>
        <v>7.2333333333333319E-2</v>
      </c>
      <c r="Q259" s="152">
        <f t="shared" si="61"/>
        <v>5.4166666666666655E-2</v>
      </c>
      <c r="R259" s="152">
        <f t="shared" ref="R259:R322" si="64">D259</f>
        <v>288.15899999999999</v>
      </c>
      <c r="S259" s="152">
        <f t="shared" si="62"/>
        <v>2.6166666666666685E-2</v>
      </c>
      <c r="T259" s="153">
        <f t="shared" si="63"/>
        <v>4.2595561922280763E-4</v>
      </c>
    </row>
    <row r="260" spans="1:20" x14ac:dyDescent="0.2">
      <c r="A260" s="152">
        <v>288.51</v>
      </c>
      <c r="B260" s="152">
        <v>4.8000000000000001E-2</v>
      </c>
      <c r="D260" s="152">
        <f t="shared" ref="D260:E323" si="65">A260</f>
        <v>288.51</v>
      </c>
      <c r="E260" s="152">
        <f t="shared" si="65"/>
        <v>4.8000000000000001E-2</v>
      </c>
      <c r="F260" s="152">
        <f t="shared" ref="F260:F323" si="66">B2331</f>
        <v>0.04</v>
      </c>
      <c r="G260" s="152">
        <f t="shared" ref="G260:G323" si="67">B4402</f>
        <v>4.5999999999999999E-2</v>
      </c>
      <c r="H260" s="152">
        <f t="shared" ref="H260:H323" si="68">B6473</f>
        <v>8.2000000000000003E-2</v>
      </c>
      <c r="I260" s="152">
        <f t="shared" ref="I260:I323" si="69">B8544</f>
        <v>8.3000000000000004E-2</v>
      </c>
      <c r="J260" s="152">
        <f t="shared" ref="J260:J323" si="70">B10615</f>
        <v>9.0999999999999998E-2</v>
      </c>
      <c r="K260" s="152">
        <f t="shared" ref="K260:K323" si="71">B12686</f>
        <v>7.1999999999999995E-2</v>
      </c>
      <c r="L260" s="152">
        <f t="shared" ref="L260:L323" si="72">B14757</f>
        <v>6.6000000000000003E-2</v>
      </c>
      <c r="M260" s="152">
        <f t="shared" ref="M260:M323" si="73">B16828</f>
        <v>6.6000000000000003E-2</v>
      </c>
      <c r="N260" s="152">
        <f t="shared" ref="N260:N323" si="74">AVERAGE(E260:G260)</f>
        <v>4.4666666666666667E-2</v>
      </c>
      <c r="O260" s="152">
        <f t="shared" ref="O260:O323" si="75">AVERAGE(H260:J260)</f>
        <v>8.533333333333333E-2</v>
      </c>
      <c r="P260" s="152">
        <f t="shared" ref="P260:P323" si="76">AVERAGE(K260:M260)</f>
        <v>6.8000000000000005E-2</v>
      </c>
      <c r="Q260" s="152">
        <f t="shared" ref="Q260:Q323" si="77">AVERAGE(N260,P260)</f>
        <v>5.6333333333333332E-2</v>
      </c>
      <c r="R260" s="152">
        <f t="shared" si="64"/>
        <v>288.51</v>
      </c>
      <c r="S260" s="152">
        <f t="shared" ref="S260:S323" si="78">O260-Q260</f>
        <v>2.8999999999999998E-2</v>
      </c>
      <c r="T260" s="153">
        <f t="shared" ref="T260:T323" si="79">S260/MAX($S$3:$S$2070)</f>
        <v>4.7207820219597753E-4</v>
      </c>
    </row>
    <row r="261" spans="1:20" x14ac:dyDescent="0.2">
      <c r="A261" s="152">
        <v>288.86099999999999</v>
      </c>
      <c r="B261" s="152">
        <v>1.7999999999999999E-2</v>
      </c>
      <c r="D261" s="152">
        <f t="shared" si="65"/>
        <v>288.86099999999999</v>
      </c>
      <c r="E261" s="152">
        <f t="shared" si="65"/>
        <v>1.7999999999999999E-2</v>
      </c>
      <c r="F261" s="152">
        <f t="shared" si="66"/>
        <v>2.7E-2</v>
      </c>
      <c r="G261" s="152">
        <f t="shared" si="67"/>
        <v>2.7E-2</v>
      </c>
      <c r="H261" s="152">
        <f t="shared" si="68"/>
        <v>8.5000000000000006E-2</v>
      </c>
      <c r="I261" s="152">
        <f t="shared" si="69"/>
        <v>8.6999999999999994E-2</v>
      </c>
      <c r="J261" s="152">
        <f t="shared" si="70"/>
        <v>0.09</v>
      </c>
      <c r="K261" s="152">
        <f t="shared" si="71"/>
        <v>5.3999999999999999E-2</v>
      </c>
      <c r="L261" s="152">
        <f t="shared" si="72"/>
        <v>5.7000000000000002E-2</v>
      </c>
      <c r="M261" s="152">
        <f t="shared" si="73"/>
        <v>5.1999999999999998E-2</v>
      </c>
      <c r="N261" s="152">
        <f t="shared" si="74"/>
        <v>2.3999999999999997E-2</v>
      </c>
      <c r="O261" s="152">
        <f t="shared" si="75"/>
        <v>8.7333333333333332E-2</v>
      </c>
      <c r="P261" s="152">
        <f t="shared" si="76"/>
        <v>5.4333333333333338E-2</v>
      </c>
      <c r="Q261" s="152">
        <f t="shared" si="77"/>
        <v>3.9166666666666669E-2</v>
      </c>
      <c r="R261" s="152">
        <f t="shared" si="64"/>
        <v>288.86099999999999</v>
      </c>
      <c r="S261" s="152">
        <f t="shared" si="78"/>
        <v>4.8166666666666663E-2</v>
      </c>
      <c r="T261" s="153">
        <f t="shared" si="79"/>
        <v>7.8408391054389374E-4</v>
      </c>
    </row>
    <row r="262" spans="1:20" x14ac:dyDescent="0.2">
      <c r="A262" s="152">
        <v>289.21199999999999</v>
      </c>
      <c r="B262" s="152">
        <v>3.0000000000000001E-3</v>
      </c>
      <c r="D262" s="152">
        <f t="shared" si="65"/>
        <v>289.21199999999999</v>
      </c>
      <c r="E262" s="152">
        <f t="shared" si="65"/>
        <v>3.0000000000000001E-3</v>
      </c>
      <c r="F262" s="152">
        <f t="shared" si="66"/>
        <v>-7.0000000000000001E-3</v>
      </c>
      <c r="G262" s="152">
        <f t="shared" si="67"/>
        <v>8.9999999999999993E-3</v>
      </c>
      <c r="H262" s="152">
        <f t="shared" si="68"/>
        <v>8.3000000000000004E-2</v>
      </c>
      <c r="I262" s="152">
        <f t="shared" si="69"/>
        <v>8.6999999999999994E-2</v>
      </c>
      <c r="J262" s="152">
        <f t="shared" si="70"/>
        <v>8.7999999999999995E-2</v>
      </c>
      <c r="K262" s="152">
        <f t="shared" si="71"/>
        <v>2.5000000000000001E-2</v>
      </c>
      <c r="L262" s="152">
        <f t="shared" si="72"/>
        <v>2.5999999999999999E-2</v>
      </c>
      <c r="M262" s="152">
        <f t="shared" si="73"/>
        <v>3.5000000000000003E-2</v>
      </c>
      <c r="N262" s="152">
        <f t="shared" si="74"/>
        <v>1.6666666666666663E-3</v>
      </c>
      <c r="O262" s="152">
        <f t="shared" si="75"/>
        <v>8.6000000000000007E-2</v>
      </c>
      <c r="P262" s="152">
        <f t="shared" si="76"/>
        <v>2.866666666666667E-2</v>
      </c>
      <c r="Q262" s="152">
        <f t="shared" si="77"/>
        <v>1.5166666666666669E-2</v>
      </c>
      <c r="R262" s="152">
        <f t="shared" si="64"/>
        <v>289.21199999999999</v>
      </c>
      <c r="S262" s="152">
        <f t="shared" si="78"/>
        <v>7.0833333333333331E-2</v>
      </c>
      <c r="T262" s="153">
        <f t="shared" si="79"/>
        <v>1.1530645743292555E-3</v>
      </c>
    </row>
    <row r="263" spans="1:20" x14ac:dyDescent="0.2">
      <c r="A263" s="152">
        <v>289.56299999999999</v>
      </c>
      <c r="B263" s="152">
        <v>0.01</v>
      </c>
      <c r="D263" s="152">
        <f t="shared" si="65"/>
        <v>289.56299999999999</v>
      </c>
      <c r="E263" s="152">
        <f t="shared" si="65"/>
        <v>0.01</v>
      </c>
      <c r="F263" s="152">
        <f t="shared" si="66"/>
        <v>1.4999999999999999E-2</v>
      </c>
      <c r="G263" s="152">
        <f t="shared" si="67"/>
        <v>1.4E-2</v>
      </c>
      <c r="H263" s="152">
        <f t="shared" si="68"/>
        <v>7.0000000000000007E-2</v>
      </c>
      <c r="I263" s="152">
        <f t="shared" si="69"/>
        <v>6.4000000000000001E-2</v>
      </c>
      <c r="J263" s="152">
        <f t="shared" si="70"/>
        <v>7.0000000000000007E-2</v>
      </c>
      <c r="K263" s="152">
        <f t="shared" si="71"/>
        <v>0.04</v>
      </c>
      <c r="L263" s="152">
        <f t="shared" si="72"/>
        <v>3.7999999999999999E-2</v>
      </c>
      <c r="M263" s="152">
        <f t="shared" si="73"/>
        <v>4.5999999999999999E-2</v>
      </c>
      <c r="N263" s="152">
        <f t="shared" si="74"/>
        <v>1.2999999999999999E-2</v>
      </c>
      <c r="O263" s="152">
        <f t="shared" si="75"/>
        <v>6.8000000000000005E-2</v>
      </c>
      <c r="P263" s="152">
        <f t="shared" si="76"/>
        <v>4.1333333333333333E-2</v>
      </c>
      <c r="Q263" s="152">
        <f t="shared" si="77"/>
        <v>2.7166666666666665E-2</v>
      </c>
      <c r="R263" s="152">
        <f t="shared" si="64"/>
        <v>289.56299999999999</v>
      </c>
      <c r="S263" s="152">
        <f t="shared" si="78"/>
        <v>4.083333333333334E-2</v>
      </c>
      <c r="T263" s="153">
        <f t="shared" si="79"/>
        <v>6.6470781343686502E-4</v>
      </c>
    </row>
    <row r="264" spans="1:20" x14ac:dyDescent="0.2">
      <c r="A264" s="152">
        <v>289.91399999999999</v>
      </c>
      <c r="B264" s="152">
        <v>4.1000000000000002E-2</v>
      </c>
      <c r="D264" s="152">
        <f t="shared" si="65"/>
        <v>289.91399999999999</v>
      </c>
      <c r="E264" s="152">
        <f t="shared" si="65"/>
        <v>4.1000000000000002E-2</v>
      </c>
      <c r="F264" s="152">
        <f t="shared" si="66"/>
        <v>4.2000000000000003E-2</v>
      </c>
      <c r="G264" s="152">
        <f t="shared" si="67"/>
        <v>4.5999999999999999E-2</v>
      </c>
      <c r="H264" s="152">
        <f t="shared" si="68"/>
        <v>6.7000000000000004E-2</v>
      </c>
      <c r="I264" s="152">
        <f t="shared" si="69"/>
        <v>6.7000000000000004E-2</v>
      </c>
      <c r="J264" s="152">
        <f t="shared" si="70"/>
        <v>7.3999999999999996E-2</v>
      </c>
      <c r="K264" s="152">
        <f t="shared" si="71"/>
        <v>6.9000000000000006E-2</v>
      </c>
      <c r="L264" s="152">
        <f t="shared" si="72"/>
        <v>8.3000000000000004E-2</v>
      </c>
      <c r="M264" s="152">
        <f t="shared" si="73"/>
        <v>7.1999999999999995E-2</v>
      </c>
      <c r="N264" s="152">
        <f t="shared" si="74"/>
        <v>4.3000000000000003E-2</v>
      </c>
      <c r="O264" s="152">
        <f t="shared" si="75"/>
        <v>6.9333333333333344E-2</v>
      </c>
      <c r="P264" s="152">
        <f t="shared" si="76"/>
        <v>7.4666666666666673E-2</v>
      </c>
      <c r="Q264" s="152">
        <f t="shared" si="77"/>
        <v>5.8833333333333335E-2</v>
      </c>
      <c r="R264" s="152">
        <f t="shared" si="64"/>
        <v>289.91399999999999</v>
      </c>
      <c r="S264" s="152">
        <f t="shared" si="78"/>
        <v>1.0500000000000009E-2</v>
      </c>
      <c r="T264" s="153">
        <f t="shared" si="79"/>
        <v>1.7092486631233684E-4</v>
      </c>
    </row>
    <row r="265" spans="1:20" x14ac:dyDescent="0.2">
      <c r="A265" s="152">
        <v>290.26400000000001</v>
      </c>
      <c r="B265" s="152">
        <v>-2E-3</v>
      </c>
      <c r="D265" s="152">
        <f t="shared" si="65"/>
        <v>290.26400000000001</v>
      </c>
      <c r="E265" s="152">
        <f t="shared" si="65"/>
        <v>-2E-3</v>
      </c>
      <c r="F265" s="152">
        <f t="shared" si="66"/>
        <v>1.0999999999999999E-2</v>
      </c>
      <c r="G265" s="152">
        <f t="shared" si="67"/>
        <v>1.9E-2</v>
      </c>
      <c r="H265" s="152">
        <f t="shared" si="68"/>
        <v>3.6999999999999998E-2</v>
      </c>
      <c r="I265" s="152">
        <f t="shared" si="69"/>
        <v>0.03</v>
      </c>
      <c r="J265" s="152">
        <f t="shared" si="70"/>
        <v>3.6999999999999998E-2</v>
      </c>
      <c r="K265" s="152">
        <f t="shared" si="71"/>
        <v>3.6999999999999998E-2</v>
      </c>
      <c r="L265" s="152">
        <f t="shared" si="72"/>
        <v>3.9E-2</v>
      </c>
      <c r="M265" s="152">
        <f t="shared" si="73"/>
        <v>3.9E-2</v>
      </c>
      <c r="N265" s="152">
        <f t="shared" si="74"/>
        <v>9.3333333333333324E-3</v>
      </c>
      <c r="O265" s="152">
        <f t="shared" si="75"/>
        <v>3.4666666666666672E-2</v>
      </c>
      <c r="P265" s="152">
        <f t="shared" si="76"/>
        <v>3.833333333333333E-2</v>
      </c>
      <c r="Q265" s="152">
        <f t="shared" si="77"/>
        <v>2.3833333333333331E-2</v>
      </c>
      <c r="R265" s="152">
        <f t="shared" si="64"/>
        <v>290.26400000000001</v>
      </c>
      <c r="S265" s="152">
        <f t="shared" si="78"/>
        <v>1.0833333333333341E-2</v>
      </c>
      <c r="T265" s="153">
        <f t="shared" si="79"/>
        <v>1.7635105254447449E-4</v>
      </c>
    </row>
    <row r="266" spans="1:20" x14ac:dyDescent="0.2">
      <c r="A266" s="152">
        <v>290.61500000000001</v>
      </c>
      <c r="B266" s="152">
        <v>2.7E-2</v>
      </c>
      <c r="D266" s="152">
        <f t="shared" si="65"/>
        <v>290.61500000000001</v>
      </c>
      <c r="E266" s="152">
        <f t="shared" si="65"/>
        <v>2.7E-2</v>
      </c>
      <c r="F266" s="152">
        <f t="shared" si="66"/>
        <v>0.03</v>
      </c>
      <c r="G266" s="152">
        <f t="shared" si="67"/>
        <v>3.9E-2</v>
      </c>
      <c r="H266" s="152">
        <f t="shared" si="68"/>
        <v>5.2999999999999999E-2</v>
      </c>
      <c r="I266" s="152">
        <f t="shared" si="69"/>
        <v>5.3999999999999999E-2</v>
      </c>
      <c r="J266" s="152">
        <f t="shared" si="70"/>
        <v>5.1999999999999998E-2</v>
      </c>
      <c r="K266" s="152">
        <f t="shared" si="71"/>
        <v>5.8999999999999997E-2</v>
      </c>
      <c r="L266" s="152">
        <f t="shared" si="72"/>
        <v>5.6000000000000001E-2</v>
      </c>
      <c r="M266" s="152">
        <f t="shared" si="73"/>
        <v>5.6000000000000001E-2</v>
      </c>
      <c r="N266" s="152">
        <f t="shared" si="74"/>
        <v>3.2000000000000001E-2</v>
      </c>
      <c r="O266" s="152">
        <f t="shared" si="75"/>
        <v>5.2999999999999999E-2</v>
      </c>
      <c r="P266" s="152">
        <f t="shared" si="76"/>
        <v>5.6999999999999995E-2</v>
      </c>
      <c r="Q266" s="152">
        <f t="shared" si="77"/>
        <v>4.4499999999999998E-2</v>
      </c>
      <c r="R266" s="152">
        <f t="shared" si="64"/>
        <v>290.61500000000001</v>
      </c>
      <c r="S266" s="152">
        <f t="shared" si="78"/>
        <v>8.5000000000000006E-3</v>
      </c>
      <c r="T266" s="153">
        <f t="shared" si="79"/>
        <v>1.3836774891951066E-4</v>
      </c>
    </row>
    <row r="267" spans="1:20" x14ac:dyDescent="0.2">
      <c r="A267" s="152">
        <v>290.96600000000001</v>
      </c>
      <c r="B267" s="152">
        <v>4.2000000000000003E-2</v>
      </c>
      <c r="D267" s="152">
        <f t="shared" si="65"/>
        <v>290.96600000000001</v>
      </c>
      <c r="E267" s="152">
        <f t="shared" si="65"/>
        <v>4.2000000000000003E-2</v>
      </c>
      <c r="F267" s="152">
        <f t="shared" si="66"/>
        <v>4.4999999999999998E-2</v>
      </c>
      <c r="G267" s="152">
        <f t="shared" si="67"/>
        <v>4.7E-2</v>
      </c>
      <c r="H267" s="152">
        <f t="shared" si="68"/>
        <v>7.0000000000000007E-2</v>
      </c>
      <c r="I267" s="152">
        <f t="shared" si="69"/>
        <v>7.0000000000000007E-2</v>
      </c>
      <c r="J267" s="152">
        <f t="shared" si="70"/>
        <v>6.6000000000000003E-2</v>
      </c>
      <c r="K267" s="152">
        <f t="shared" si="71"/>
        <v>6.4000000000000001E-2</v>
      </c>
      <c r="L267" s="152">
        <f t="shared" si="72"/>
        <v>7.1999999999999995E-2</v>
      </c>
      <c r="M267" s="152">
        <f t="shared" si="73"/>
        <v>7.1999999999999995E-2</v>
      </c>
      <c r="N267" s="152">
        <f t="shared" si="74"/>
        <v>4.4666666666666667E-2</v>
      </c>
      <c r="O267" s="152">
        <f t="shared" si="75"/>
        <v>6.8666666666666668E-2</v>
      </c>
      <c r="P267" s="152">
        <f t="shared" si="76"/>
        <v>6.9333333333333344E-2</v>
      </c>
      <c r="Q267" s="152">
        <f t="shared" si="77"/>
        <v>5.7000000000000009E-2</v>
      </c>
      <c r="R267" s="152">
        <f t="shared" si="64"/>
        <v>290.96600000000001</v>
      </c>
      <c r="S267" s="152">
        <f t="shared" si="78"/>
        <v>1.1666666666666659E-2</v>
      </c>
      <c r="T267" s="153">
        <f t="shared" si="79"/>
        <v>1.8991651812481843E-4</v>
      </c>
    </row>
    <row r="268" spans="1:20" x14ac:dyDescent="0.2">
      <c r="A268" s="152">
        <v>291.31599999999997</v>
      </c>
      <c r="B268" s="152">
        <v>1.0999999999999999E-2</v>
      </c>
      <c r="D268" s="152">
        <f t="shared" si="65"/>
        <v>291.31599999999997</v>
      </c>
      <c r="E268" s="152">
        <f t="shared" si="65"/>
        <v>1.0999999999999999E-2</v>
      </c>
      <c r="F268" s="152">
        <f t="shared" si="66"/>
        <v>2.7E-2</v>
      </c>
      <c r="G268" s="152">
        <f t="shared" si="67"/>
        <v>1.9E-2</v>
      </c>
      <c r="H268" s="152">
        <f t="shared" si="68"/>
        <v>3.3000000000000002E-2</v>
      </c>
      <c r="I268" s="152">
        <f t="shared" si="69"/>
        <v>3.4000000000000002E-2</v>
      </c>
      <c r="J268" s="152">
        <f t="shared" si="70"/>
        <v>3.5999999999999997E-2</v>
      </c>
      <c r="K268" s="152">
        <f t="shared" si="71"/>
        <v>3.2000000000000001E-2</v>
      </c>
      <c r="L268" s="152">
        <f t="shared" si="72"/>
        <v>3.5999999999999997E-2</v>
      </c>
      <c r="M268" s="152">
        <f t="shared" si="73"/>
        <v>3.6999999999999998E-2</v>
      </c>
      <c r="N268" s="152">
        <f t="shared" si="74"/>
        <v>1.9E-2</v>
      </c>
      <c r="O268" s="152">
        <f t="shared" si="75"/>
        <v>3.4333333333333334E-2</v>
      </c>
      <c r="P268" s="152">
        <f t="shared" si="76"/>
        <v>3.5000000000000003E-2</v>
      </c>
      <c r="Q268" s="152">
        <f t="shared" si="77"/>
        <v>2.7000000000000003E-2</v>
      </c>
      <c r="R268" s="152">
        <f t="shared" si="64"/>
        <v>291.31599999999997</v>
      </c>
      <c r="S268" s="152">
        <f t="shared" si="78"/>
        <v>7.3333333333333306E-3</v>
      </c>
      <c r="T268" s="153">
        <f t="shared" si="79"/>
        <v>1.1937609710702876E-4</v>
      </c>
    </row>
    <row r="269" spans="1:20" x14ac:dyDescent="0.2">
      <c r="A269" s="152">
        <v>291.666</v>
      </c>
      <c r="B269" s="152">
        <v>3.5999999999999997E-2</v>
      </c>
      <c r="D269" s="152">
        <f t="shared" si="65"/>
        <v>291.666</v>
      </c>
      <c r="E269" s="152">
        <f t="shared" si="65"/>
        <v>3.5999999999999997E-2</v>
      </c>
      <c r="F269" s="152">
        <f t="shared" si="66"/>
        <v>4.1000000000000002E-2</v>
      </c>
      <c r="G269" s="152">
        <f t="shared" si="67"/>
        <v>4.8000000000000001E-2</v>
      </c>
      <c r="H269" s="152">
        <f t="shared" si="68"/>
        <v>6.4000000000000001E-2</v>
      </c>
      <c r="I269" s="152">
        <f t="shared" si="69"/>
        <v>6.8000000000000005E-2</v>
      </c>
      <c r="J269" s="152">
        <f t="shared" si="70"/>
        <v>7.0999999999999994E-2</v>
      </c>
      <c r="K269" s="152">
        <f t="shared" si="71"/>
        <v>6.6000000000000003E-2</v>
      </c>
      <c r="L269" s="152">
        <f t="shared" si="72"/>
        <v>7.1999999999999995E-2</v>
      </c>
      <c r="M269" s="152">
        <f t="shared" si="73"/>
        <v>6.4000000000000001E-2</v>
      </c>
      <c r="N269" s="152">
        <f t="shared" si="74"/>
        <v>4.1666666666666664E-2</v>
      </c>
      <c r="O269" s="152">
        <f t="shared" si="75"/>
        <v>6.7666666666666667E-2</v>
      </c>
      <c r="P269" s="152">
        <f t="shared" si="76"/>
        <v>6.7333333333333342E-2</v>
      </c>
      <c r="Q269" s="152">
        <f t="shared" si="77"/>
        <v>5.4500000000000007E-2</v>
      </c>
      <c r="R269" s="152">
        <f t="shared" si="64"/>
        <v>291.666</v>
      </c>
      <c r="S269" s="152">
        <f t="shared" si="78"/>
        <v>1.316666666666666E-2</v>
      </c>
      <c r="T269" s="153">
        <f t="shared" si="79"/>
        <v>2.1433435616943796E-4</v>
      </c>
    </row>
    <row r="270" spans="1:20" x14ac:dyDescent="0.2">
      <c r="A270" s="152">
        <v>292.017</v>
      </c>
      <c r="B270" s="152">
        <v>0.03</v>
      </c>
      <c r="D270" s="152">
        <f t="shared" si="65"/>
        <v>292.017</v>
      </c>
      <c r="E270" s="152">
        <f t="shared" si="65"/>
        <v>0.03</v>
      </c>
      <c r="F270" s="152">
        <f t="shared" si="66"/>
        <v>3.2000000000000001E-2</v>
      </c>
      <c r="G270" s="152">
        <f t="shared" si="67"/>
        <v>3.5000000000000003E-2</v>
      </c>
      <c r="H270" s="152">
        <f t="shared" si="68"/>
        <v>5.1999999999999998E-2</v>
      </c>
      <c r="I270" s="152">
        <f t="shared" si="69"/>
        <v>5.5E-2</v>
      </c>
      <c r="J270" s="152">
        <f t="shared" si="70"/>
        <v>6.0999999999999999E-2</v>
      </c>
      <c r="K270" s="152">
        <f t="shared" si="71"/>
        <v>5.0999999999999997E-2</v>
      </c>
      <c r="L270" s="152">
        <f t="shared" si="72"/>
        <v>5.6000000000000001E-2</v>
      </c>
      <c r="M270" s="152">
        <f t="shared" si="73"/>
        <v>5.5E-2</v>
      </c>
      <c r="N270" s="152">
        <f t="shared" si="74"/>
        <v>3.2333333333333332E-2</v>
      </c>
      <c r="O270" s="152">
        <f t="shared" si="75"/>
        <v>5.5999999999999994E-2</v>
      </c>
      <c r="P270" s="152">
        <f t="shared" si="76"/>
        <v>5.3999999999999999E-2</v>
      </c>
      <c r="Q270" s="152">
        <f t="shared" si="77"/>
        <v>4.3166666666666666E-2</v>
      </c>
      <c r="R270" s="152">
        <f t="shared" si="64"/>
        <v>292.017</v>
      </c>
      <c r="S270" s="152">
        <f t="shared" si="78"/>
        <v>1.2833333333333329E-2</v>
      </c>
      <c r="T270" s="153">
        <f t="shared" si="79"/>
        <v>2.0890816993730034E-4</v>
      </c>
    </row>
    <row r="271" spans="1:20" x14ac:dyDescent="0.2">
      <c r="A271" s="152">
        <v>292.36700000000002</v>
      </c>
      <c r="B271" s="152">
        <v>1.4E-2</v>
      </c>
      <c r="D271" s="152">
        <f t="shared" si="65"/>
        <v>292.36700000000002</v>
      </c>
      <c r="E271" s="152">
        <f t="shared" si="65"/>
        <v>1.4E-2</v>
      </c>
      <c r="F271" s="152">
        <f t="shared" si="66"/>
        <v>1.4999999999999999E-2</v>
      </c>
      <c r="G271" s="152">
        <f t="shared" si="67"/>
        <v>1.7000000000000001E-2</v>
      </c>
      <c r="H271" s="152">
        <f t="shared" si="68"/>
        <v>3.6999999999999998E-2</v>
      </c>
      <c r="I271" s="152">
        <f t="shared" si="69"/>
        <v>4.5999999999999999E-2</v>
      </c>
      <c r="J271" s="152">
        <f t="shared" si="70"/>
        <v>4.2999999999999997E-2</v>
      </c>
      <c r="K271" s="152">
        <f t="shared" si="71"/>
        <v>2.9000000000000001E-2</v>
      </c>
      <c r="L271" s="152">
        <f t="shared" si="72"/>
        <v>2.8000000000000001E-2</v>
      </c>
      <c r="M271" s="152">
        <f t="shared" si="73"/>
        <v>3.1E-2</v>
      </c>
      <c r="N271" s="152">
        <f t="shared" si="74"/>
        <v>1.5333333333333332E-2</v>
      </c>
      <c r="O271" s="152">
        <f t="shared" si="75"/>
        <v>4.2000000000000003E-2</v>
      </c>
      <c r="P271" s="152">
        <f t="shared" si="76"/>
        <v>2.9333333333333333E-2</v>
      </c>
      <c r="Q271" s="152">
        <f t="shared" si="77"/>
        <v>2.2333333333333334E-2</v>
      </c>
      <c r="R271" s="152">
        <f t="shared" si="64"/>
        <v>292.36700000000002</v>
      </c>
      <c r="S271" s="152">
        <f t="shared" si="78"/>
        <v>1.9666666666666669E-2</v>
      </c>
      <c r="T271" s="153">
        <f t="shared" si="79"/>
        <v>3.2014498769612277E-4</v>
      </c>
    </row>
    <row r="272" spans="1:20" x14ac:dyDescent="0.2">
      <c r="A272" s="152">
        <v>292.71699999999998</v>
      </c>
      <c r="B272" s="152">
        <v>3.0000000000000001E-3</v>
      </c>
      <c r="D272" s="152">
        <f t="shared" si="65"/>
        <v>292.71699999999998</v>
      </c>
      <c r="E272" s="152">
        <f t="shared" si="65"/>
        <v>3.0000000000000001E-3</v>
      </c>
      <c r="F272" s="152">
        <f t="shared" si="66"/>
        <v>1.4999999999999999E-2</v>
      </c>
      <c r="G272" s="152">
        <f t="shared" si="67"/>
        <v>1.2999999999999999E-2</v>
      </c>
      <c r="H272" s="152">
        <f t="shared" si="68"/>
        <v>3.5000000000000003E-2</v>
      </c>
      <c r="I272" s="152">
        <f t="shared" si="69"/>
        <v>4.5999999999999999E-2</v>
      </c>
      <c r="J272" s="152">
        <f t="shared" si="70"/>
        <v>3.9E-2</v>
      </c>
      <c r="K272" s="152">
        <f t="shared" si="71"/>
        <v>3.7999999999999999E-2</v>
      </c>
      <c r="L272" s="152">
        <f t="shared" si="72"/>
        <v>4.2000000000000003E-2</v>
      </c>
      <c r="M272" s="152">
        <f t="shared" si="73"/>
        <v>3.6999999999999998E-2</v>
      </c>
      <c r="N272" s="152">
        <f t="shared" si="74"/>
        <v>1.0333333333333333E-2</v>
      </c>
      <c r="O272" s="152">
        <f t="shared" si="75"/>
        <v>0.04</v>
      </c>
      <c r="P272" s="152">
        <f t="shared" si="76"/>
        <v>3.9E-2</v>
      </c>
      <c r="Q272" s="152">
        <f t="shared" si="77"/>
        <v>2.4666666666666667E-2</v>
      </c>
      <c r="R272" s="152">
        <f t="shared" si="64"/>
        <v>292.71699999999998</v>
      </c>
      <c r="S272" s="152">
        <f t="shared" si="78"/>
        <v>1.5333333333333334E-2</v>
      </c>
      <c r="T272" s="153">
        <f t="shared" si="79"/>
        <v>2.4960456667833295E-4</v>
      </c>
    </row>
    <row r="273" spans="1:20" x14ac:dyDescent="0.2">
      <c r="A273" s="152">
        <v>293.06700000000001</v>
      </c>
      <c r="B273" s="152">
        <v>2.1999999999999999E-2</v>
      </c>
      <c r="D273" s="152">
        <f t="shared" si="65"/>
        <v>293.06700000000001</v>
      </c>
      <c r="E273" s="152">
        <f t="shared" si="65"/>
        <v>2.1999999999999999E-2</v>
      </c>
      <c r="F273" s="152">
        <f t="shared" si="66"/>
        <v>2.7E-2</v>
      </c>
      <c r="G273" s="152">
        <f t="shared" si="67"/>
        <v>2.5000000000000001E-2</v>
      </c>
      <c r="H273" s="152">
        <f t="shared" si="68"/>
        <v>4.1000000000000002E-2</v>
      </c>
      <c r="I273" s="152">
        <f t="shared" si="69"/>
        <v>4.2000000000000003E-2</v>
      </c>
      <c r="J273" s="152">
        <f t="shared" si="70"/>
        <v>4.2000000000000003E-2</v>
      </c>
      <c r="K273" s="152">
        <f t="shared" si="71"/>
        <v>4.2999999999999997E-2</v>
      </c>
      <c r="L273" s="152">
        <f t="shared" si="72"/>
        <v>4.2999999999999997E-2</v>
      </c>
      <c r="M273" s="152">
        <f t="shared" si="73"/>
        <v>5.0999999999999997E-2</v>
      </c>
      <c r="N273" s="152">
        <f t="shared" si="74"/>
        <v>2.466666666666667E-2</v>
      </c>
      <c r="O273" s="152">
        <f t="shared" si="75"/>
        <v>4.1666666666666664E-2</v>
      </c>
      <c r="P273" s="152">
        <f t="shared" si="76"/>
        <v>4.5666666666666661E-2</v>
      </c>
      <c r="Q273" s="152">
        <f t="shared" si="77"/>
        <v>3.5166666666666666E-2</v>
      </c>
      <c r="R273" s="152">
        <f t="shared" si="64"/>
        <v>293.06700000000001</v>
      </c>
      <c r="S273" s="152">
        <f t="shared" si="78"/>
        <v>6.4999999999999988E-3</v>
      </c>
      <c r="T273" s="153">
        <f t="shared" si="79"/>
        <v>1.058106315266846E-4</v>
      </c>
    </row>
    <row r="274" spans="1:20" x14ac:dyDescent="0.2">
      <c r="A274" s="152">
        <v>293.41699999999997</v>
      </c>
      <c r="B274" s="152">
        <v>2.4E-2</v>
      </c>
      <c r="D274" s="152">
        <f t="shared" si="65"/>
        <v>293.41699999999997</v>
      </c>
      <c r="E274" s="152">
        <f t="shared" si="65"/>
        <v>2.4E-2</v>
      </c>
      <c r="F274" s="152">
        <f t="shared" si="66"/>
        <v>2.5999999999999999E-2</v>
      </c>
      <c r="G274" s="152">
        <f t="shared" si="67"/>
        <v>2.7E-2</v>
      </c>
      <c r="H274" s="152">
        <f t="shared" si="68"/>
        <v>4.4999999999999998E-2</v>
      </c>
      <c r="I274" s="152">
        <f t="shared" si="69"/>
        <v>5.1999999999999998E-2</v>
      </c>
      <c r="J274" s="152">
        <f t="shared" si="70"/>
        <v>4.9000000000000002E-2</v>
      </c>
      <c r="K274" s="152">
        <f t="shared" si="71"/>
        <v>4.3999999999999997E-2</v>
      </c>
      <c r="L274" s="152">
        <f t="shared" si="72"/>
        <v>5.6000000000000001E-2</v>
      </c>
      <c r="M274" s="152">
        <f t="shared" si="73"/>
        <v>5.0999999999999997E-2</v>
      </c>
      <c r="N274" s="152">
        <f t="shared" si="74"/>
        <v>2.5666666666666667E-2</v>
      </c>
      <c r="O274" s="152">
        <f t="shared" si="75"/>
        <v>4.8666666666666671E-2</v>
      </c>
      <c r="P274" s="152">
        <f t="shared" si="76"/>
        <v>5.0333333333333334E-2</v>
      </c>
      <c r="Q274" s="152">
        <f t="shared" si="77"/>
        <v>3.7999999999999999E-2</v>
      </c>
      <c r="R274" s="152">
        <f t="shared" si="64"/>
        <v>293.41699999999997</v>
      </c>
      <c r="S274" s="152">
        <f t="shared" si="78"/>
        <v>1.0666666666666672E-2</v>
      </c>
      <c r="T274" s="153">
        <f t="shared" si="79"/>
        <v>1.7363795942840562E-4</v>
      </c>
    </row>
    <row r="275" spans="1:20" x14ac:dyDescent="0.2">
      <c r="A275" s="152">
        <v>293.767</v>
      </c>
      <c r="B275" s="152">
        <v>1.2999999999999999E-2</v>
      </c>
      <c r="D275" s="152">
        <f t="shared" si="65"/>
        <v>293.767</v>
      </c>
      <c r="E275" s="152">
        <f t="shared" si="65"/>
        <v>1.2999999999999999E-2</v>
      </c>
      <c r="F275" s="152">
        <f t="shared" si="66"/>
        <v>2.1000000000000001E-2</v>
      </c>
      <c r="G275" s="152">
        <f t="shared" si="67"/>
        <v>2.4E-2</v>
      </c>
      <c r="H275" s="152">
        <f t="shared" si="68"/>
        <v>3.7999999999999999E-2</v>
      </c>
      <c r="I275" s="152">
        <f t="shared" si="69"/>
        <v>0.04</v>
      </c>
      <c r="J275" s="152">
        <f t="shared" si="70"/>
        <v>4.5999999999999999E-2</v>
      </c>
      <c r="K275" s="152">
        <f t="shared" si="71"/>
        <v>4.2999999999999997E-2</v>
      </c>
      <c r="L275" s="152">
        <f t="shared" si="72"/>
        <v>4.4999999999999998E-2</v>
      </c>
      <c r="M275" s="152">
        <f t="shared" si="73"/>
        <v>4.5999999999999999E-2</v>
      </c>
      <c r="N275" s="152">
        <f t="shared" si="74"/>
        <v>1.9333333333333334E-2</v>
      </c>
      <c r="O275" s="152">
        <f t="shared" si="75"/>
        <v>4.1333333333333333E-2</v>
      </c>
      <c r="P275" s="152">
        <f t="shared" si="76"/>
        <v>4.4666666666666667E-2</v>
      </c>
      <c r="Q275" s="152">
        <f t="shared" si="77"/>
        <v>3.2000000000000001E-2</v>
      </c>
      <c r="R275" s="152">
        <f t="shared" si="64"/>
        <v>293.767</v>
      </c>
      <c r="S275" s="152">
        <f t="shared" si="78"/>
        <v>9.3333333333333324E-3</v>
      </c>
      <c r="T275" s="153">
        <f t="shared" si="79"/>
        <v>1.5193321449985482E-4</v>
      </c>
    </row>
    <row r="276" spans="1:20" x14ac:dyDescent="0.2">
      <c r="A276" s="152">
        <v>294.11599999999999</v>
      </c>
      <c r="B276" s="152">
        <v>3.6999999999999998E-2</v>
      </c>
      <c r="D276" s="152">
        <f t="shared" si="65"/>
        <v>294.11599999999999</v>
      </c>
      <c r="E276" s="152">
        <f t="shared" si="65"/>
        <v>3.6999999999999998E-2</v>
      </c>
      <c r="F276" s="152">
        <f t="shared" si="66"/>
        <v>4.5999999999999999E-2</v>
      </c>
      <c r="G276" s="152">
        <f t="shared" si="67"/>
        <v>4.8000000000000001E-2</v>
      </c>
      <c r="H276" s="152">
        <f t="shared" si="68"/>
        <v>6.5000000000000002E-2</v>
      </c>
      <c r="I276" s="152">
        <f t="shared" si="69"/>
        <v>6.4000000000000001E-2</v>
      </c>
      <c r="J276" s="152">
        <f t="shared" si="70"/>
        <v>6.3E-2</v>
      </c>
      <c r="K276" s="152">
        <f t="shared" si="71"/>
        <v>6.4000000000000001E-2</v>
      </c>
      <c r="L276" s="152">
        <f t="shared" si="72"/>
        <v>6.4000000000000001E-2</v>
      </c>
      <c r="M276" s="152">
        <f t="shared" si="73"/>
        <v>7.2999999999999995E-2</v>
      </c>
      <c r="N276" s="152">
        <f t="shared" si="74"/>
        <v>4.3666666666666666E-2</v>
      </c>
      <c r="O276" s="152">
        <f t="shared" si="75"/>
        <v>6.4000000000000001E-2</v>
      </c>
      <c r="P276" s="152">
        <f t="shared" si="76"/>
        <v>6.7000000000000004E-2</v>
      </c>
      <c r="Q276" s="152">
        <f t="shared" si="77"/>
        <v>5.5333333333333332E-2</v>
      </c>
      <c r="R276" s="152">
        <f t="shared" si="64"/>
        <v>294.11599999999999</v>
      </c>
      <c r="S276" s="152">
        <f t="shared" si="78"/>
        <v>8.6666666666666697E-3</v>
      </c>
      <c r="T276" s="153">
        <f t="shared" si="79"/>
        <v>1.4108084203557955E-4</v>
      </c>
    </row>
    <row r="277" spans="1:20" x14ac:dyDescent="0.2">
      <c r="A277" s="152">
        <v>294.46600000000001</v>
      </c>
      <c r="B277" s="152">
        <v>1.7999999999999999E-2</v>
      </c>
      <c r="D277" s="152">
        <f t="shared" si="65"/>
        <v>294.46600000000001</v>
      </c>
      <c r="E277" s="152">
        <f t="shared" si="65"/>
        <v>1.7999999999999999E-2</v>
      </c>
      <c r="F277" s="152">
        <f t="shared" si="66"/>
        <v>2.5000000000000001E-2</v>
      </c>
      <c r="G277" s="152">
        <f t="shared" si="67"/>
        <v>2.5999999999999999E-2</v>
      </c>
      <c r="H277" s="152">
        <f t="shared" si="68"/>
        <v>3.6999999999999998E-2</v>
      </c>
      <c r="I277" s="152">
        <f t="shared" si="69"/>
        <v>4.4999999999999998E-2</v>
      </c>
      <c r="J277" s="152">
        <f t="shared" si="70"/>
        <v>4.5999999999999999E-2</v>
      </c>
      <c r="K277" s="152">
        <f t="shared" si="71"/>
        <v>0.04</v>
      </c>
      <c r="L277" s="152">
        <f t="shared" si="72"/>
        <v>5.1999999999999998E-2</v>
      </c>
      <c r="M277" s="152">
        <f t="shared" si="73"/>
        <v>0.05</v>
      </c>
      <c r="N277" s="152">
        <f t="shared" si="74"/>
        <v>2.2999999999999996E-2</v>
      </c>
      <c r="O277" s="152">
        <f t="shared" si="75"/>
        <v>4.2666666666666665E-2</v>
      </c>
      <c r="P277" s="152">
        <f t="shared" si="76"/>
        <v>4.7333333333333338E-2</v>
      </c>
      <c r="Q277" s="152">
        <f t="shared" si="77"/>
        <v>3.5166666666666666E-2</v>
      </c>
      <c r="R277" s="152">
        <f t="shared" si="64"/>
        <v>294.46600000000001</v>
      </c>
      <c r="S277" s="152">
        <f t="shared" si="78"/>
        <v>7.4999999999999997E-3</v>
      </c>
      <c r="T277" s="153">
        <f t="shared" si="79"/>
        <v>1.2208919022309764E-4</v>
      </c>
    </row>
    <row r="278" spans="1:20" x14ac:dyDescent="0.2">
      <c r="A278" s="152">
        <v>294.81599999999997</v>
      </c>
      <c r="B278" s="152">
        <v>3.5000000000000003E-2</v>
      </c>
      <c r="D278" s="152">
        <f t="shared" si="65"/>
        <v>294.81599999999997</v>
      </c>
      <c r="E278" s="152">
        <f t="shared" si="65"/>
        <v>3.5000000000000003E-2</v>
      </c>
      <c r="F278" s="152">
        <f t="shared" si="66"/>
        <v>0.04</v>
      </c>
      <c r="G278" s="152">
        <f t="shared" si="67"/>
        <v>0.04</v>
      </c>
      <c r="H278" s="152">
        <f t="shared" si="68"/>
        <v>6.2E-2</v>
      </c>
      <c r="I278" s="152">
        <f t="shared" si="69"/>
        <v>5.7000000000000002E-2</v>
      </c>
      <c r="J278" s="152">
        <f t="shared" si="70"/>
        <v>0.06</v>
      </c>
      <c r="K278" s="152">
        <f t="shared" si="71"/>
        <v>6.0999999999999999E-2</v>
      </c>
      <c r="L278" s="152">
        <f t="shared" si="72"/>
        <v>6.5000000000000002E-2</v>
      </c>
      <c r="M278" s="152">
        <f t="shared" si="73"/>
        <v>5.8000000000000003E-2</v>
      </c>
      <c r="N278" s="152">
        <f t="shared" si="74"/>
        <v>3.8333333333333337E-2</v>
      </c>
      <c r="O278" s="152">
        <f t="shared" si="75"/>
        <v>5.9666666666666666E-2</v>
      </c>
      <c r="P278" s="152">
        <f t="shared" si="76"/>
        <v>6.133333333333333E-2</v>
      </c>
      <c r="Q278" s="152">
        <f t="shared" si="77"/>
        <v>4.9833333333333334E-2</v>
      </c>
      <c r="R278" s="152">
        <f t="shared" si="64"/>
        <v>294.81599999999997</v>
      </c>
      <c r="S278" s="152">
        <f t="shared" si="78"/>
        <v>9.8333333333333328E-3</v>
      </c>
      <c r="T278" s="153">
        <f t="shared" si="79"/>
        <v>1.6007249384806136E-4</v>
      </c>
    </row>
    <row r="279" spans="1:20" x14ac:dyDescent="0.2">
      <c r="A279" s="152">
        <v>295.16500000000002</v>
      </c>
      <c r="B279" s="152">
        <v>1.2E-2</v>
      </c>
      <c r="D279" s="152">
        <f t="shared" si="65"/>
        <v>295.16500000000002</v>
      </c>
      <c r="E279" s="152">
        <f t="shared" si="65"/>
        <v>1.2E-2</v>
      </c>
      <c r="F279" s="152">
        <f t="shared" si="66"/>
        <v>1.7999999999999999E-2</v>
      </c>
      <c r="G279" s="152">
        <f t="shared" si="67"/>
        <v>2.1000000000000001E-2</v>
      </c>
      <c r="H279" s="152">
        <f t="shared" si="68"/>
        <v>4.9000000000000002E-2</v>
      </c>
      <c r="I279" s="152">
        <f t="shared" si="69"/>
        <v>4.3999999999999997E-2</v>
      </c>
      <c r="J279" s="152">
        <f t="shared" si="70"/>
        <v>5.0999999999999997E-2</v>
      </c>
      <c r="K279" s="152">
        <f t="shared" si="71"/>
        <v>3.3000000000000002E-2</v>
      </c>
      <c r="L279" s="152">
        <f t="shared" si="72"/>
        <v>3.4000000000000002E-2</v>
      </c>
      <c r="M279" s="152">
        <f t="shared" si="73"/>
        <v>4.5999999999999999E-2</v>
      </c>
      <c r="N279" s="152">
        <f t="shared" si="74"/>
        <v>1.7000000000000001E-2</v>
      </c>
      <c r="O279" s="152">
        <f t="shared" si="75"/>
        <v>4.7999999999999994E-2</v>
      </c>
      <c r="P279" s="152">
        <f t="shared" si="76"/>
        <v>3.7666666666666668E-2</v>
      </c>
      <c r="Q279" s="152">
        <f t="shared" si="77"/>
        <v>2.7333333333333334E-2</v>
      </c>
      <c r="R279" s="152">
        <f t="shared" si="64"/>
        <v>295.16500000000002</v>
      </c>
      <c r="S279" s="152">
        <f t="shared" si="78"/>
        <v>2.066666666666666E-2</v>
      </c>
      <c r="T279" s="153">
        <f t="shared" si="79"/>
        <v>3.3642354639253563E-4</v>
      </c>
    </row>
    <row r="280" spans="1:20" x14ac:dyDescent="0.2">
      <c r="A280" s="152">
        <v>295.51499999999999</v>
      </c>
      <c r="B280" s="152">
        <v>7.0000000000000001E-3</v>
      </c>
      <c r="D280" s="152">
        <f t="shared" si="65"/>
        <v>295.51499999999999</v>
      </c>
      <c r="E280" s="152">
        <f t="shared" si="65"/>
        <v>7.0000000000000001E-3</v>
      </c>
      <c r="F280" s="152">
        <f t="shared" si="66"/>
        <v>1.6E-2</v>
      </c>
      <c r="G280" s="152">
        <f t="shared" si="67"/>
        <v>1.4E-2</v>
      </c>
      <c r="H280" s="152">
        <f t="shared" si="68"/>
        <v>6.5000000000000002E-2</v>
      </c>
      <c r="I280" s="152">
        <f t="shared" si="69"/>
        <v>7.3999999999999996E-2</v>
      </c>
      <c r="J280" s="152">
        <f t="shared" si="70"/>
        <v>6.6000000000000003E-2</v>
      </c>
      <c r="K280" s="152">
        <f t="shared" si="71"/>
        <v>3.5999999999999997E-2</v>
      </c>
      <c r="L280" s="152">
        <f t="shared" si="72"/>
        <v>2.9000000000000001E-2</v>
      </c>
      <c r="M280" s="152">
        <f t="shared" si="73"/>
        <v>3.9E-2</v>
      </c>
      <c r="N280" s="152">
        <f t="shared" si="74"/>
        <v>1.2333333333333333E-2</v>
      </c>
      <c r="O280" s="152">
        <f t="shared" si="75"/>
        <v>6.8333333333333343E-2</v>
      </c>
      <c r="P280" s="152">
        <f t="shared" si="76"/>
        <v>3.4666666666666672E-2</v>
      </c>
      <c r="Q280" s="152">
        <f t="shared" si="77"/>
        <v>2.3500000000000004E-2</v>
      </c>
      <c r="R280" s="152">
        <f t="shared" si="64"/>
        <v>295.51499999999999</v>
      </c>
      <c r="S280" s="152">
        <f t="shared" si="78"/>
        <v>4.4833333333333336E-2</v>
      </c>
      <c r="T280" s="153">
        <f t="shared" si="79"/>
        <v>7.298220482225171E-4</v>
      </c>
    </row>
    <row r="281" spans="1:20" x14ac:dyDescent="0.2">
      <c r="A281" s="152">
        <v>295.86399999999998</v>
      </c>
      <c r="B281" s="152">
        <v>2.4E-2</v>
      </c>
      <c r="D281" s="152">
        <f t="shared" si="65"/>
        <v>295.86399999999998</v>
      </c>
      <c r="E281" s="152">
        <f t="shared" si="65"/>
        <v>2.4E-2</v>
      </c>
      <c r="F281" s="152">
        <f t="shared" si="66"/>
        <v>3.4000000000000002E-2</v>
      </c>
      <c r="G281" s="152">
        <f t="shared" si="67"/>
        <v>3.2000000000000001E-2</v>
      </c>
      <c r="H281" s="152">
        <f t="shared" si="68"/>
        <v>0.106</v>
      </c>
      <c r="I281" s="152">
        <f t="shared" si="69"/>
        <v>0.109</v>
      </c>
      <c r="J281" s="152">
        <f t="shared" si="70"/>
        <v>0.109</v>
      </c>
      <c r="K281" s="152">
        <f t="shared" si="71"/>
        <v>4.8000000000000001E-2</v>
      </c>
      <c r="L281" s="152">
        <f t="shared" si="72"/>
        <v>5.5E-2</v>
      </c>
      <c r="M281" s="152">
        <f t="shared" si="73"/>
        <v>4.8000000000000001E-2</v>
      </c>
      <c r="N281" s="152">
        <f t="shared" si="74"/>
        <v>0.03</v>
      </c>
      <c r="O281" s="152">
        <f t="shared" si="75"/>
        <v>0.108</v>
      </c>
      <c r="P281" s="152">
        <f t="shared" si="76"/>
        <v>5.0333333333333341E-2</v>
      </c>
      <c r="Q281" s="152">
        <f t="shared" si="77"/>
        <v>4.016666666666667E-2</v>
      </c>
      <c r="R281" s="152">
        <f t="shared" si="64"/>
        <v>295.86399999999998</v>
      </c>
      <c r="S281" s="152">
        <f t="shared" si="78"/>
        <v>6.7833333333333329E-2</v>
      </c>
      <c r="T281" s="153">
        <f t="shared" si="79"/>
        <v>1.1042288982400163E-3</v>
      </c>
    </row>
    <row r="282" spans="1:20" x14ac:dyDescent="0.2">
      <c r="A282" s="152">
        <v>296.21300000000002</v>
      </c>
      <c r="B282" s="152">
        <v>1.2E-2</v>
      </c>
      <c r="D282" s="152">
        <f t="shared" si="65"/>
        <v>296.21300000000002</v>
      </c>
      <c r="E282" s="152">
        <f t="shared" si="65"/>
        <v>1.2E-2</v>
      </c>
      <c r="F282" s="152">
        <f t="shared" si="66"/>
        <v>1.4999999999999999E-2</v>
      </c>
      <c r="G282" s="152">
        <f t="shared" si="67"/>
        <v>1.7999999999999999E-2</v>
      </c>
      <c r="H282" s="152">
        <f t="shared" si="68"/>
        <v>0.154</v>
      </c>
      <c r="I282" s="152">
        <f t="shared" si="69"/>
        <v>0.152</v>
      </c>
      <c r="J282" s="152">
        <f t="shared" si="70"/>
        <v>0.15</v>
      </c>
      <c r="K282" s="152">
        <f t="shared" si="71"/>
        <v>0.03</v>
      </c>
      <c r="L282" s="152">
        <f t="shared" si="72"/>
        <v>3.5999999999999997E-2</v>
      </c>
      <c r="M282" s="152">
        <f t="shared" si="73"/>
        <v>3.5000000000000003E-2</v>
      </c>
      <c r="N282" s="152">
        <f t="shared" si="74"/>
        <v>1.4999999999999999E-2</v>
      </c>
      <c r="O282" s="152">
        <f t="shared" si="75"/>
        <v>0.152</v>
      </c>
      <c r="P282" s="152">
        <f t="shared" si="76"/>
        <v>3.3666666666666671E-2</v>
      </c>
      <c r="Q282" s="152">
        <f t="shared" si="77"/>
        <v>2.4333333333333335E-2</v>
      </c>
      <c r="R282" s="152">
        <f t="shared" si="64"/>
        <v>296.21300000000002</v>
      </c>
      <c r="S282" s="152">
        <f t="shared" si="78"/>
        <v>0.12766666666666665</v>
      </c>
      <c r="T282" s="153">
        <f t="shared" si="79"/>
        <v>2.0782293269087284E-3</v>
      </c>
    </row>
    <row r="283" spans="1:20" x14ac:dyDescent="0.2">
      <c r="A283" s="152">
        <v>296.56200000000001</v>
      </c>
      <c r="B283" s="152">
        <v>6.0000000000000001E-3</v>
      </c>
      <c r="D283" s="152">
        <f t="shared" si="65"/>
        <v>296.56200000000001</v>
      </c>
      <c r="E283" s="152">
        <f t="shared" si="65"/>
        <v>6.0000000000000001E-3</v>
      </c>
      <c r="F283" s="152">
        <f t="shared" si="66"/>
        <v>0.01</v>
      </c>
      <c r="G283" s="152">
        <f t="shared" si="67"/>
        <v>1.0999999999999999E-2</v>
      </c>
      <c r="H283" s="152">
        <f t="shared" si="68"/>
        <v>0.23599999999999999</v>
      </c>
      <c r="I283" s="152">
        <f t="shared" si="69"/>
        <v>0.23899999999999999</v>
      </c>
      <c r="J283" s="152">
        <f t="shared" si="70"/>
        <v>0.248</v>
      </c>
      <c r="K283" s="152">
        <f t="shared" si="71"/>
        <v>2.9000000000000001E-2</v>
      </c>
      <c r="L283" s="152">
        <f t="shared" si="72"/>
        <v>2.8000000000000001E-2</v>
      </c>
      <c r="M283" s="152">
        <f t="shared" si="73"/>
        <v>3.2000000000000001E-2</v>
      </c>
      <c r="N283" s="152">
        <f t="shared" si="74"/>
        <v>8.9999999999999993E-3</v>
      </c>
      <c r="O283" s="152">
        <f t="shared" si="75"/>
        <v>0.24099999999999999</v>
      </c>
      <c r="P283" s="152">
        <f t="shared" si="76"/>
        <v>2.9666666666666664E-2</v>
      </c>
      <c r="Q283" s="152">
        <f t="shared" si="77"/>
        <v>1.9333333333333331E-2</v>
      </c>
      <c r="R283" s="152">
        <f t="shared" si="64"/>
        <v>296.56200000000001</v>
      </c>
      <c r="S283" s="152">
        <f t="shared" si="78"/>
        <v>0.22166666666666665</v>
      </c>
      <c r="T283" s="153">
        <f t="shared" si="79"/>
        <v>3.6084138443715523E-3</v>
      </c>
    </row>
    <row r="284" spans="1:20" x14ac:dyDescent="0.2">
      <c r="A284" s="152">
        <v>296.911</v>
      </c>
      <c r="B284" s="152">
        <v>2.9000000000000001E-2</v>
      </c>
      <c r="D284" s="152">
        <f t="shared" si="65"/>
        <v>296.911</v>
      </c>
      <c r="E284" s="152">
        <f t="shared" si="65"/>
        <v>2.9000000000000001E-2</v>
      </c>
      <c r="F284" s="152">
        <f t="shared" si="66"/>
        <v>0.03</v>
      </c>
      <c r="G284" s="152">
        <f t="shared" si="67"/>
        <v>3.9E-2</v>
      </c>
      <c r="H284" s="152">
        <f t="shared" si="68"/>
        <v>0.16500000000000001</v>
      </c>
      <c r="I284" s="152">
        <f t="shared" si="69"/>
        <v>0.155</v>
      </c>
      <c r="J284" s="152">
        <f t="shared" si="70"/>
        <v>0.16200000000000001</v>
      </c>
      <c r="K284" s="152">
        <f t="shared" si="71"/>
        <v>5.3999999999999999E-2</v>
      </c>
      <c r="L284" s="152">
        <f t="shared" si="72"/>
        <v>5.8999999999999997E-2</v>
      </c>
      <c r="M284" s="152">
        <f t="shared" si="73"/>
        <v>0.06</v>
      </c>
      <c r="N284" s="152">
        <f t="shared" si="74"/>
        <v>3.266666666666667E-2</v>
      </c>
      <c r="O284" s="152">
        <f t="shared" si="75"/>
        <v>0.16066666666666665</v>
      </c>
      <c r="P284" s="152">
        <f t="shared" si="76"/>
        <v>5.7666666666666665E-2</v>
      </c>
      <c r="Q284" s="152">
        <f t="shared" si="77"/>
        <v>4.5166666666666667E-2</v>
      </c>
      <c r="R284" s="152">
        <f t="shared" si="64"/>
        <v>296.911</v>
      </c>
      <c r="S284" s="152">
        <f t="shared" si="78"/>
        <v>0.11549999999999999</v>
      </c>
      <c r="T284" s="153">
        <f t="shared" si="79"/>
        <v>1.8801735294357036E-3</v>
      </c>
    </row>
    <row r="285" spans="1:20" x14ac:dyDescent="0.2">
      <c r="A285" s="152">
        <v>297.26100000000002</v>
      </c>
      <c r="B285" s="152">
        <v>0.02</v>
      </c>
      <c r="D285" s="152">
        <f t="shared" si="65"/>
        <v>297.26100000000002</v>
      </c>
      <c r="E285" s="152">
        <f t="shared" si="65"/>
        <v>0.02</v>
      </c>
      <c r="F285" s="152">
        <f t="shared" si="66"/>
        <v>2.1999999999999999E-2</v>
      </c>
      <c r="G285" s="152">
        <f t="shared" si="67"/>
        <v>2.4E-2</v>
      </c>
      <c r="H285" s="152">
        <f t="shared" si="68"/>
        <v>5.0999999999999997E-2</v>
      </c>
      <c r="I285" s="152">
        <f t="shared" si="69"/>
        <v>4.7E-2</v>
      </c>
      <c r="J285" s="152">
        <f t="shared" si="70"/>
        <v>5.5E-2</v>
      </c>
      <c r="K285" s="152">
        <f t="shared" si="71"/>
        <v>3.9E-2</v>
      </c>
      <c r="L285" s="152">
        <f t="shared" si="72"/>
        <v>0.04</v>
      </c>
      <c r="M285" s="152">
        <f t="shared" si="73"/>
        <v>4.3999999999999997E-2</v>
      </c>
      <c r="N285" s="152">
        <f t="shared" si="74"/>
        <v>2.2000000000000002E-2</v>
      </c>
      <c r="O285" s="152">
        <f t="shared" si="75"/>
        <v>5.0999999999999997E-2</v>
      </c>
      <c r="P285" s="152">
        <f t="shared" si="76"/>
        <v>4.1000000000000002E-2</v>
      </c>
      <c r="Q285" s="152">
        <f t="shared" si="77"/>
        <v>3.15E-2</v>
      </c>
      <c r="R285" s="152">
        <f t="shared" si="64"/>
        <v>297.26100000000002</v>
      </c>
      <c r="S285" s="152">
        <f t="shared" si="78"/>
        <v>1.9499999999999997E-2</v>
      </c>
      <c r="T285" s="153">
        <f t="shared" si="79"/>
        <v>3.1743189458005382E-4</v>
      </c>
    </row>
    <row r="286" spans="1:20" x14ac:dyDescent="0.2">
      <c r="A286" s="152">
        <v>297.60899999999998</v>
      </c>
      <c r="B286" s="152">
        <v>1.7999999999999999E-2</v>
      </c>
      <c r="D286" s="152">
        <f t="shared" si="65"/>
        <v>297.60899999999998</v>
      </c>
      <c r="E286" s="152">
        <f t="shared" si="65"/>
        <v>1.7999999999999999E-2</v>
      </c>
      <c r="F286" s="152">
        <f t="shared" si="66"/>
        <v>0.02</v>
      </c>
      <c r="G286" s="152">
        <f t="shared" si="67"/>
        <v>2.5999999999999999E-2</v>
      </c>
      <c r="H286" s="152">
        <f t="shared" si="68"/>
        <v>4.7E-2</v>
      </c>
      <c r="I286" s="152">
        <f t="shared" si="69"/>
        <v>0.04</v>
      </c>
      <c r="J286" s="152">
        <f t="shared" si="70"/>
        <v>3.9E-2</v>
      </c>
      <c r="K286" s="152">
        <f t="shared" si="71"/>
        <v>4.2000000000000003E-2</v>
      </c>
      <c r="L286" s="152">
        <f t="shared" si="72"/>
        <v>4.2999999999999997E-2</v>
      </c>
      <c r="M286" s="152">
        <f t="shared" si="73"/>
        <v>4.4999999999999998E-2</v>
      </c>
      <c r="N286" s="152">
        <f t="shared" si="74"/>
        <v>2.1333333333333333E-2</v>
      </c>
      <c r="O286" s="152">
        <f t="shared" si="75"/>
        <v>4.2000000000000003E-2</v>
      </c>
      <c r="P286" s="152">
        <f t="shared" si="76"/>
        <v>4.3333333333333335E-2</v>
      </c>
      <c r="Q286" s="152">
        <f t="shared" si="77"/>
        <v>3.2333333333333332E-2</v>
      </c>
      <c r="R286" s="152">
        <f t="shared" si="64"/>
        <v>297.60899999999998</v>
      </c>
      <c r="S286" s="152">
        <f t="shared" si="78"/>
        <v>9.6666666666666706E-3</v>
      </c>
      <c r="T286" s="153">
        <f t="shared" si="79"/>
        <v>1.5735940073199257E-4</v>
      </c>
    </row>
    <row r="287" spans="1:20" x14ac:dyDescent="0.2">
      <c r="A287" s="152">
        <v>297.95800000000003</v>
      </c>
      <c r="B287" s="152">
        <v>-1.2E-2</v>
      </c>
      <c r="D287" s="152">
        <f t="shared" si="65"/>
        <v>297.95800000000003</v>
      </c>
      <c r="E287" s="152">
        <f t="shared" si="65"/>
        <v>-1.2E-2</v>
      </c>
      <c r="F287" s="152">
        <f t="shared" si="66"/>
        <v>-1E-3</v>
      </c>
      <c r="G287" s="152">
        <f t="shared" si="67"/>
        <v>-5.0000000000000001E-3</v>
      </c>
      <c r="H287" s="152">
        <f t="shared" si="68"/>
        <v>1.4E-2</v>
      </c>
      <c r="I287" s="152">
        <f t="shared" si="69"/>
        <v>1.4999999999999999E-2</v>
      </c>
      <c r="J287" s="152">
        <f t="shared" si="70"/>
        <v>1.4999999999999999E-2</v>
      </c>
      <c r="K287" s="152">
        <f t="shared" si="71"/>
        <v>1.4E-2</v>
      </c>
      <c r="L287" s="152">
        <f t="shared" si="72"/>
        <v>1.6E-2</v>
      </c>
      <c r="M287" s="152">
        <f t="shared" si="73"/>
        <v>2.1000000000000001E-2</v>
      </c>
      <c r="N287" s="152">
        <f t="shared" si="74"/>
        <v>-6.000000000000001E-3</v>
      </c>
      <c r="O287" s="152">
        <f t="shared" si="75"/>
        <v>1.4666666666666666E-2</v>
      </c>
      <c r="P287" s="152">
        <f t="shared" si="76"/>
        <v>1.7000000000000001E-2</v>
      </c>
      <c r="Q287" s="152">
        <f t="shared" si="77"/>
        <v>5.4999999999999997E-3</v>
      </c>
      <c r="R287" s="152">
        <f t="shared" si="64"/>
        <v>297.95800000000003</v>
      </c>
      <c r="S287" s="152">
        <f t="shared" si="78"/>
        <v>9.1666666666666667E-3</v>
      </c>
      <c r="T287" s="153">
        <f t="shared" si="79"/>
        <v>1.4922012138378601E-4</v>
      </c>
    </row>
    <row r="288" spans="1:20" x14ac:dyDescent="0.2">
      <c r="A288" s="152">
        <v>298.30700000000002</v>
      </c>
      <c r="B288" s="152">
        <v>1.7000000000000001E-2</v>
      </c>
      <c r="D288" s="152">
        <f t="shared" si="65"/>
        <v>298.30700000000002</v>
      </c>
      <c r="E288" s="152">
        <f t="shared" si="65"/>
        <v>1.7000000000000001E-2</v>
      </c>
      <c r="F288" s="152">
        <f t="shared" si="66"/>
        <v>2.1000000000000001E-2</v>
      </c>
      <c r="G288" s="152">
        <f t="shared" si="67"/>
        <v>2.3E-2</v>
      </c>
      <c r="H288" s="152">
        <f t="shared" si="68"/>
        <v>3.9E-2</v>
      </c>
      <c r="I288" s="152">
        <f t="shared" si="69"/>
        <v>3.3000000000000002E-2</v>
      </c>
      <c r="J288" s="152">
        <f t="shared" si="70"/>
        <v>3.7999999999999999E-2</v>
      </c>
      <c r="K288" s="152">
        <f t="shared" si="71"/>
        <v>3.5000000000000003E-2</v>
      </c>
      <c r="L288" s="152">
        <f t="shared" si="72"/>
        <v>3.7999999999999999E-2</v>
      </c>
      <c r="M288" s="152">
        <f t="shared" si="73"/>
        <v>3.9E-2</v>
      </c>
      <c r="N288" s="152">
        <f t="shared" si="74"/>
        <v>2.0333333333333335E-2</v>
      </c>
      <c r="O288" s="152">
        <f t="shared" si="75"/>
        <v>3.6666666666666674E-2</v>
      </c>
      <c r="P288" s="152">
        <f t="shared" si="76"/>
        <v>3.7333333333333336E-2</v>
      </c>
      <c r="Q288" s="152">
        <f t="shared" si="77"/>
        <v>2.8833333333333336E-2</v>
      </c>
      <c r="R288" s="152">
        <f t="shared" si="64"/>
        <v>298.30700000000002</v>
      </c>
      <c r="S288" s="152">
        <f t="shared" si="78"/>
        <v>7.833333333333338E-3</v>
      </c>
      <c r="T288" s="153">
        <f t="shared" si="79"/>
        <v>1.2751537645523539E-4</v>
      </c>
    </row>
    <row r="289" spans="1:20" x14ac:dyDescent="0.2">
      <c r="A289" s="152">
        <v>298.65600000000001</v>
      </c>
      <c r="B289" s="152">
        <v>8.9999999999999993E-3</v>
      </c>
      <c r="D289" s="152">
        <f t="shared" si="65"/>
        <v>298.65600000000001</v>
      </c>
      <c r="E289" s="152">
        <f t="shared" si="65"/>
        <v>8.9999999999999993E-3</v>
      </c>
      <c r="F289" s="152">
        <f t="shared" si="66"/>
        <v>2.1000000000000001E-2</v>
      </c>
      <c r="G289" s="152">
        <f t="shared" si="67"/>
        <v>0.03</v>
      </c>
      <c r="H289" s="152">
        <f t="shared" si="68"/>
        <v>3.3000000000000002E-2</v>
      </c>
      <c r="I289" s="152">
        <f t="shared" si="69"/>
        <v>0.03</v>
      </c>
      <c r="J289" s="152">
        <f t="shared" si="70"/>
        <v>3.4000000000000002E-2</v>
      </c>
      <c r="K289" s="152">
        <f t="shared" si="71"/>
        <v>0.04</v>
      </c>
      <c r="L289" s="152">
        <f t="shared" si="72"/>
        <v>3.7999999999999999E-2</v>
      </c>
      <c r="M289" s="152">
        <f t="shared" si="73"/>
        <v>0.04</v>
      </c>
      <c r="N289" s="152">
        <f t="shared" si="74"/>
        <v>0.02</v>
      </c>
      <c r="O289" s="152">
        <f t="shared" si="75"/>
        <v>3.2333333333333332E-2</v>
      </c>
      <c r="P289" s="152">
        <f t="shared" si="76"/>
        <v>3.9333333333333331E-2</v>
      </c>
      <c r="Q289" s="152">
        <f t="shared" si="77"/>
        <v>2.9666666666666668E-2</v>
      </c>
      <c r="R289" s="152">
        <f t="shared" si="64"/>
        <v>298.65600000000001</v>
      </c>
      <c r="S289" s="152">
        <f t="shared" si="78"/>
        <v>2.6666666666666644E-3</v>
      </c>
      <c r="T289" s="153">
        <f t="shared" si="79"/>
        <v>4.3409489857101345E-5</v>
      </c>
    </row>
    <row r="290" spans="1:20" x14ac:dyDescent="0.2">
      <c r="A290" s="152">
        <v>299.00400000000002</v>
      </c>
      <c r="B290" s="152">
        <v>1.4E-2</v>
      </c>
      <c r="D290" s="152">
        <f t="shared" si="65"/>
        <v>299.00400000000002</v>
      </c>
      <c r="E290" s="152">
        <f t="shared" si="65"/>
        <v>1.4E-2</v>
      </c>
      <c r="F290" s="152">
        <f t="shared" si="66"/>
        <v>1.6E-2</v>
      </c>
      <c r="G290" s="152">
        <f t="shared" si="67"/>
        <v>2.3E-2</v>
      </c>
      <c r="H290" s="152">
        <f t="shared" si="68"/>
        <v>2.8000000000000001E-2</v>
      </c>
      <c r="I290" s="152">
        <f t="shared" si="69"/>
        <v>2.9000000000000001E-2</v>
      </c>
      <c r="J290" s="152">
        <f t="shared" si="70"/>
        <v>3.2000000000000001E-2</v>
      </c>
      <c r="K290" s="152">
        <f t="shared" si="71"/>
        <v>3.2000000000000001E-2</v>
      </c>
      <c r="L290" s="152">
        <f t="shared" si="72"/>
        <v>3.7999999999999999E-2</v>
      </c>
      <c r="M290" s="152">
        <f t="shared" si="73"/>
        <v>3.3000000000000002E-2</v>
      </c>
      <c r="N290" s="152">
        <f t="shared" si="74"/>
        <v>1.7666666666666667E-2</v>
      </c>
      <c r="O290" s="152">
        <f t="shared" si="75"/>
        <v>2.9666666666666664E-2</v>
      </c>
      <c r="P290" s="152">
        <f t="shared" si="76"/>
        <v>3.4333333333333334E-2</v>
      </c>
      <c r="Q290" s="152">
        <f t="shared" si="77"/>
        <v>2.6000000000000002E-2</v>
      </c>
      <c r="R290" s="152">
        <f t="shared" si="64"/>
        <v>299.00400000000002</v>
      </c>
      <c r="S290" s="152">
        <f t="shared" si="78"/>
        <v>3.6666666666666618E-3</v>
      </c>
      <c r="T290" s="153">
        <f t="shared" si="79"/>
        <v>5.9688048553514326E-5</v>
      </c>
    </row>
    <row r="291" spans="1:20" x14ac:dyDescent="0.2">
      <c r="A291" s="152">
        <v>299.35300000000001</v>
      </c>
      <c r="B291" s="152">
        <v>-1.2999999999999999E-2</v>
      </c>
      <c r="D291" s="152">
        <f t="shared" si="65"/>
        <v>299.35300000000001</v>
      </c>
      <c r="E291" s="152">
        <f t="shared" si="65"/>
        <v>-1.2999999999999999E-2</v>
      </c>
      <c r="F291" s="152">
        <f t="shared" si="66"/>
        <v>-1.2999999999999999E-2</v>
      </c>
      <c r="G291" s="152">
        <f t="shared" si="67"/>
        <v>-5.0000000000000001E-3</v>
      </c>
      <c r="H291" s="152">
        <f t="shared" si="68"/>
        <v>4.0000000000000001E-3</v>
      </c>
      <c r="I291" s="152">
        <f t="shared" si="69"/>
        <v>3.0000000000000001E-3</v>
      </c>
      <c r="J291" s="152">
        <f t="shared" si="70"/>
        <v>3.0000000000000001E-3</v>
      </c>
      <c r="K291" s="152">
        <f t="shared" si="71"/>
        <v>3.0000000000000001E-3</v>
      </c>
      <c r="L291" s="152">
        <f t="shared" si="72"/>
        <v>3.0000000000000001E-3</v>
      </c>
      <c r="M291" s="152">
        <f t="shared" si="73"/>
        <v>7.0000000000000001E-3</v>
      </c>
      <c r="N291" s="152">
        <f t="shared" si="74"/>
        <v>-1.0333333333333333E-2</v>
      </c>
      <c r="O291" s="152">
        <f t="shared" si="75"/>
        <v>3.3333333333333335E-3</v>
      </c>
      <c r="P291" s="152">
        <f t="shared" si="76"/>
        <v>4.333333333333334E-3</v>
      </c>
      <c r="Q291" s="152">
        <f t="shared" si="77"/>
        <v>-2.9999999999999996E-3</v>
      </c>
      <c r="R291" s="152">
        <f t="shared" si="64"/>
        <v>299.35300000000001</v>
      </c>
      <c r="S291" s="152">
        <f t="shared" si="78"/>
        <v>6.3333333333333332E-3</v>
      </c>
      <c r="T291" s="153">
        <f t="shared" si="79"/>
        <v>1.0309753841061578E-4</v>
      </c>
    </row>
    <row r="292" spans="1:20" x14ac:dyDescent="0.2">
      <c r="A292" s="152">
        <v>299.70100000000002</v>
      </c>
      <c r="B292" s="152">
        <v>1.4999999999999999E-2</v>
      </c>
      <c r="D292" s="152">
        <f t="shared" si="65"/>
        <v>299.70100000000002</v>
      </c>
      <c r="E292" s="152">
        <f t="shared" si="65"/>
        <v>1.4999999999999999E-2</v>
      </c>
      <c r="F292" s="152">
        <f t="shared" si="66"/>
        <v>2.1000000000000001E-2</v>
      </c>
      <c r="G292" s="152">
        <f t="shared" si="67"/>
        <v>2.3E-2</v>
      </c>
      <c r="H292" s="152">
        <f t="shared" si="68"/>
        <v>3.1E-2</v>
      </c>
      <c r="I292" s="152">
        <f t="shared" si="69"/>
        <v>3.5999999999999997E-2</v>
      </c>
      <c r="J292" s="152">
        <f t="shared" si="70"/>
        <v>3.1E-2</v>
      </c>
      <c r="K292" s="152">
        <f t="shared" si="71"/>
        <v>2.7E-2</v>
      </c>
      <c r="L292" s="152">
        <f t="shared" si="72"/>
        <v>3.5000000000000003E-2</v>
      </c>
      <c r="M292" s="152">
        <f t="shared" si="73"/>
        <v>0.04</v>
      </c>
      <c r="N292" s="152">
        <f t="shared" si="74"/>
        <v>1.9666666666666669E-2</v>
      </c>
      <c r="O292" s="152">
        <f t="shared" si="75"/>
        <v>3.266666666666667E-2</v>
      </c>
      <c r="P292" s="152">
        <f t="shared" si="76"/>
        <v>3.4000000000000002E-2</v>
      </c>
      <c r="Q292" s="152">
        <f t="shared" si="77"/>
        <v>2.6833333333333334E-2</v>
      </c>
      <c r="R292" s="152">
        <f t="shared" si="64"/>
        <v>299.70100000000002</v>
      </c>
      <c r="S292" s="152">
        <f t="shared" si="78"/>
        <v>5.8333333333333362E-3</v>
      </c>
      <c r="T292" s="153">
        <f t="shared" si="79"/>
        <v>9.4958259062409323E-5</v>
      </c>
    </row>
    <row r="293" spans="1:20" x14ac:dyDescent="0.2">
      <c r="A293" s="152">
        <v>300.05</v>
      </c>
      <c r="B293" s="152">
        <v>5.0000000000000001E-3</v>
      </c>
      <c r="D293" s="152">
        <f t="shared" si="65"/>
        <v>300.05</v>
      </c>
      <c r="E293" s="152">
        <f t="shared" si="65"/>
        <v>5.0000000000000001E-3</v>
      </c>
      <c r="F293" s="152">
        <f t="shared" si="66"/>
        <v>0.01</v>
      </c>
      <c r="G293" s="152">
        <f t="shared" si="67"/>
        <v>1.4999999999999999E-2</v>
      </c>
      <c r="H293" s="152">
        <f t="shared" si="68"/>
        <v>2.1000000000000001E-2</v>
      </c>
      <c r="I293" s="152">
        <f t="shared" si="69"/>
        <v>2.4E-2</v>
      </c>
      <c r="J293" s="152">
        <f t="shared" si="70"/>
        <v>2.5000000000000001E-2</v>
      </c>
      <c r="K293" s="152">
        <f t="shared" si="71"/>
        <v>2.5000000000000001E-2</v>
      </c>
      <c r="L293" s="152">
        <f t="shared" si="72"/>
        <v>2.8000000000000001E-2</v>
      </c>
      <c r="M293" s="152">
        <f t="shared" si="73"/>
        <v>3.1E-2</v>
      </c>
      <c r="N293" s="152">
        <f t="shared" si="74"/>
        <v>0.01</v>
      </c>
      <c r="O293" s="152">
        <f t="shared" si="75"/>
        <v>2.3333333333333334E-2</v>
      </c>
      <c r="P293" s="152">
        <f t="shared" si="76"/>
        <v>2.8000000000000001E-2</v>
      </c>
      <c r="Q293" s="152">
        <f t="shared" si="77"/>
        <v>1.9E-2</v>
      </c>
      <c r="R293" s="152">
        <f t="shared" si="64"/>
        <v>300.05</v>
      </c>
      <c r="S293" s="152">
        <f t="shared" si="78"/>
        <v>4.3333333333333349E-3</v>
      </c>
      <c r="T293" s="153">
        <f t="shared" si="79"/>
        <v>7.0540421017789776E-5</v>
      </c>
    </row>
    <row r="294" spans="1:20" x14ac:dyDescent="0.2">
      <c r="A294" s="152">
        <v>300.39800000000002</v>
      </c>
      <c r="B294" s="152">
        <v>2.4E-2</v>
      </c>
      <c r="D294" s="152">
        <f t="shared" si="65"/>
        <v>300.39800000000002</v>
      </c>
      <c r="E294" s="152">
        <f t="shared" si="65"/>
        <v>2.4E-2</v>
      </c>
      <c r="F294" s="152">
        <f t="shared" si="66"/>
        <v>2.5999999999999999E-2</v>
      </c>
      <c r="G294" s="152">
        <f t="shared" si="67"/>
        <v>2.7E-2</v>
      </c>
      <c r="H294" s="152">
        <f t="shared" si="68"/>
        <v>3.9E-2</v>
      </c>
      <c r="I294" s="152">
        <f t="shared" si="69"/>
        <v>3.6999999999999998E-2</v>
      </c>
      <c r="J294" s="152">
        <f t="shared" si="70"/>
        <v>0.04</v>
      </c>
      <c r="K294" s="152">
        <f t="shared" si="71"/>
        <v>0.04</v>
      </c>
      <c r="L294" s="152">
        <f t="shared" si="72"/>
        <v>4.4999999999999998E-2</v>
      </c>
      <c r="M294" s="152">
        <f t="shared" si="73"/>
        <v>4.8000000000000001E-2</v>
      </c>
      <c r="N294" s="152">
        <f t="shared" si="74"/>
        <v>2.5666666666666667E-2</v>
      </c>
      <c r="O294" s="152">
        <f t="shared" si="75"/>
        <v>3.8666666666666662E-2</v>
      </c>
      <c r="P294" s="152">
        <f t="shared" si="76"/>
        <v>4.4333333333333336E-2</v>
      </c>
      <c r="Q294" s="152">
        <f t="shared" si="77"/>
        <v>3.5000000000000003E-2</v>
      </c>
      <c r="R294" s="152">
        <f t="shared" si="64"/>
        <v>300.39800000000002</v>
      </c>
      <c r="S294" s="152">
        <f t="shared" si="78"/>
        <v>3.6666666666666584E-3</v>
      </c>
      <c r="T294" s="153">
        <f t="shared" si="79"/>
        <v>5.9688048553514265E-5</v>
      </c>
    </row>
    <row r="295" spans="1:20" x14ac:dyDescent="0.2">
      <c r="A295" s="152">
        <v>300.74599999999998</v>
      </c>
      <c r="B295" s="152">
        <v>1.7000000000000001E-2</v>
      </c>
      <c r="D295" s="152">
        <f t="shared" si="65"/>
        <v>300.74599999999998</v>
      </c>
      <c r="E295" s="152">
        <f t="shared" si="65"/>
        <v>1.7000000000000001E-2</v>
      </c>
      <c r="F295" s="152">
        <f t="shared" si="66"/>
        <v>2.3E-2</v>
      </c>
      <c r="G295" s="152">
        <f t="shared" si="67"/>
        <v>2.1999999999999999E-2</v>
      </c>
      <c r="H295" s="152">
        <f t="shared" si="68"/>
        <v>4.7E-2</v>
      </c>
      <c r="I295" s="152">
        <f t="shared" si="69"/>
        <v>4.4999999999999998E-2</v>
      </c>
      <c r="J295" s="152">
        <f t="shared" si="70"/>
        <v>4.7E-2</v>
      </c>
      <c r="K295" s="152">
        <f t="shared" si="71"/>
        <v>3.5999999999999997E-2</v>
      </c>
      <c r="L295" s="152">
        <f t="shared" si="72"/>
        <v>0.04</v>
      </c>
      <c r="M295" s="152">
        <f t="shared" si="73"/>
        <v>3.7999999999999999E-2</v>
      </c>
      <c r="N295" s="152">
        <f t="shared" si="74"/>
        <v>2.0666666666666667E-2</v>
      </c>
      <c r="O295" s="152">
        <f t="shared" si="75"/>
        <v>4.6333333333333337E-2</v>
      </c>
      <c r="P295" s="152">
        <f t="shared" si="76"/>
        <v>3.7999999999999999E-2</v>
      </c>
      <c r="Q295" s="152">
        <f t="shared" si="77"/>
        <v>2.9333333333333333E-2</v>
      </c>
      <c r="R295" s="152">
        <f t="shared" si="64"/>
        <v>300.74599999999998</v>
      </c>
      <c r="S295" s="152">
        <f t="shared" si="78"/>
        <v>1.7000000000000005E-2</v>
      </c>
      <c r="T295" s="153">
        <f t="shared" si="79"/>
        <v>2.7673549783902138E-4</v>
      </c>
    </row>
    <row r="296" spans="1:20" x14ac:dyDescent="0.2">
      <c r="A296" s="152">
        <v>301.09500000000003</v>
      </c>
      <c r="B296" s="152">
        <v>1.9E-2</v>
      </c>
      <c r="D296" s="152">
        <f t="shared" si="65"/>
        <v>301.09500000000003</v>
      </c>
      <c r="E296" s="152">
        <f t="shared" si="65"/>
        <v>1.9E-2</v>
      </c>
      <c r="F296" s="152">
        <f t="shared" si="66"/>
        <v>1.7999999999999999E-2</v>
      </c>
      <c r="G296" s="152">
        <f t="shared" si="67"/>
        <v>1.9E-2</v>
      </c>
      <c r="H296" s="152">
        <f t="shared" si="68"/>
        <v>6.3E-2</v>
      </c>
      <c r="I296" s="152">
        <f t="shared" si="69"/>
        <v>6.3E-2</v>
      </c>
      <c r="J296" s="152">
        <f t="shared" si="70"/>
        <v>6.6000000000000003E-2</v>
      </c>
      <c r="K296" s="152">
        <f t="shared" si="71"/>
        <v>2.9000000000000001E-2</v>
      </c>
      <c r="L296" s="152">
        <f t="shared" si="72"/>
        <v>3.9E-2</v>
      </c>
      <c r="M296" s="152">
        <f t="shared" si="73"/>
        <v>3.5999999999999997E-2</v>
      </c>
      <c r="N296" s="152">
        <f t="shared" si="74"/>
        <v>1.8666666666666665E-2</v>
      </c>
      <c r="O296" s="152">
        <f t="shared" si="75"/>
        <v>6.4000000000000001E-2</v>
      </c>
      <c r="P296" s="152">
        <f t="shared" si="76"/>
        <v>3.4666666666666672E-2</v>
      </c>
      <c r="Q296" s="152">
        <f t="shared" si="77"/>
        <v>2.6666666666666668E-2</v>
      </c>
      <c r="R296" s="152">
        <f t="shared" si="64"/>
        <v>301.09500000000003</v>
      </c>
      <c r="S296" s="152">
        <f t="shared" si="78"/>
        <v>3.7333333333333329E-2</v>
      </c>
      <c r="T296" s="153">
        <f t="shared" si="79"/>
        <v>6.0773285799941928E-4</v>
      </c>
    </row>
    <row r="297" spans="1:20" x14ac:dyDescent="0.2">
      <c r="A297" s="152">
        <v>301.44299999999998</v>
      </c>
      <c r="B297" s="152">
        <v>1.7999999999999999E-2</v>
      </c>
      <c r="D297" s="152">
        <f t="shared" si="65"/>
        <v>301.44299999999998</v>
      </c>
      <c r="E297" s="152">
        <f t="shared" si="65"/>
        <v>1.7999999999999999E-2</v>
      </c>
      <c r="F297" s="152">
        <f t="shared" si="66"/>
        <v>1.4999999999999999E-2</v>
      </c>
      <c r="G297" s="152">
        <f t="shared" si="67"/>
        <v>0.02</v>
      </c>
      <c r="H297" s="152">
        <f t="shared" si="68"/>
        <v>8.1000000000000003E-2</v>
      </c>
      <c r="I297" s="152">
        <f t="shared" si="69"/>
        <v>8.2000000000000003E-2</v>
      </c>
      <c r="J297" s="152">
        <f t="shared" si="70"/>
        <v>8.1000000000000003E-2</v>
      </c>
      <c r="K297" s="152">
        <f t="shared" si="71"/>
        <v>3.1E-2</v>
      </c>
      <c r="L297" s="152">
        <f t="shared" si="72"/>
        <v>3.2000000000000001E-2</v>
      </c>
      <c r="M297" s="152">
        <f t="shared" si="73"/>
        <v>3.5000000000000003E-2</v>
      </c>
      <c r="N297" s="152">
        <f t="shared" si="74"/>
        <v>1.7666666666666667E-2</v>
      </c>
      <c r="O297" s="152">
        <f t="shared" si="75"/>
        <v>8.1333333333333327E-2</v>
      </c>
      <c r="P297" s="152">
        <f t="shared" si="76"/>
        <v>3.266666666666667E-2</v>
      </c>
      <c r="Q297" s="152">
        <f t="shared" si="77"/>
        <v>2.5166666666666671E-2</v>
      </c>
      <c r="R297" s="152">
        <f t="shared" si="64"/>
        <v>301.44299999999998</v>
      </c>
      <c r="S297" s="152">
        <f t="shared" si="78"/>
        <v>5.6166666666666656E-2</v>
      </c>
      <c r="T297" s="153">
        <f t="shared" si="79"/>
        <v>9.143123801151977E-4</v>
      </c>
    </row>
    <row r="298" spans="1:20" x14ac:dyDescent="0.2">
      <c r="A298" s="152">
        <v>301.791</v>
      </c>
      <c r="B298" s="152">
        <v>1.2999999999999999E-2</v>
      </c>
      <c r="D298" s="152">
        <f t="shared" si="65"/>
        <v>301.791</v>
      </c>
      <c r="E298" s="152">
        <f t="shared" si="65"/>
        <v>1.2999999999999999E-2</v>
      </c>
      <c r="F298" s="152">
        <f t="shared" si="66"/>
        <v>1.2E-2</v>
      </c>
      <c r="G298" s="152">
        <f t="shared" si="67"/>
        <v>1.2E-2</v>
      </c>
      <c r="H298" s="152">
        <f t="shared" si="68"/>
        <v>0.13300000000000001</v>
      </c>
      <c r="I298" s="152">
        <f t="shared" si="69"/>
        <v>0.13</v>
      </c>
      <c r="J298" s="152">
        <f t="shared" si="70"/>
        <v>0.13300000000000001</v>
      </c>
      <c r="K298" s="152">
        <f t="shared" si="71"/>
        <v>2.8000000000000001E-2</v>
      </c>
      <c r="L298" s="152">
        <f t="shared" si="72"/>
        <v>2.9000000000000001E-2</v>
      </c>
      <c r="M298" s="152">
        <f t="shared" si="73"/>
        <v>2.5000000000000001E-2</v>
      </c>
      <c r="N298" s="152">
        <f t="shared" si="74"/>
        <v>1.2333333333333335E-2</v>
      </c>
      <c r="O298" s="152">
        <f t="shared" si="75"/>
        <v>0.13200000000000001</v>
      </c>
      <c r="P298" s="152">
        <f t="shared" si="76"/>
        <v>2.7333333333333334E-2</v>
      </c>
      <c r="Q298" s="152">
        <f t="shared" si="77"/>
        <v>1.9833333333333335E-2</v>
      </c>
      <c r="R298" s="152">
        <f t="shared" si="64"/>
        <v>301.791</v>
      </c>
      <c r="S298" s="152">
        <f t="shared" si="78"/>
        <v>0.11216666666666666</v>
      </c>
      <c r="T298" s="153">
        <f t="shared" si="79"/>
        <v>1.8259116671143268E-3</v>
      </c>
    </row>
    <row r="299" spans="1:20" x14ac:dyDescent="0.2">
      <c r="A299" s="152">
        <v>302.13799999999998</v>
      </c>
      <c r="B299" s="152">
        <v>1.7000000000000001E-2</v>
      </c>
      <c r="D299" s="152">
        <f t="shared" si="65"/>
        <v>302.13799999999998</v>
      </c>
      <c r="E299" s="152">
        <f t="shared" si="65"/>
        <v>1.7000000000000001E-2</v>
      </c>
      <c r="F299" s="152">
        <f t="shared" si="66"/>
        <v>1.7999999999999999E-2</v>
      </c>
      <c r="G299" s="152">
        <f t="shared" si="67"/>
        <v>0.02</v>
      </c>
      <c r="H299" s="152">
        <f t="shared" si="68"/>
        <v>0.161</v>
      </c>
      <c r="I299" s="152">
        <f t="shared" si="69"/>
        <v>0.16</v>
      </c>
      <c r="J299" s="152">
        <f t="shared" si="70"/>
        <v>0.16400000000000001</v>
      </c>
      <c r="K299" s="152">
        <f t="shared" si="71"/>
        <v>3.4000000000000002E-2</v>
      </c>
      <c r="L299" s="152">
        <f t="shared" si="72"/>
        <v>3.6999999999999998E-2</v>
      </c>
      <c r="M299" s="152">
        <f t="shared" si="73"/>
        <v>3.5000000000000003E-2</v>
      </c>
      <c r="N299" s="152">
        <f t="shared" si="74"/>
        <v>1.8333333333333337E-2</v>
      </c>
      <c r="O299" s="152">
        <f t="shared" si="75"/>
        <v>0.16166666666666665</v>
      </c>
      <c r="P299" s="152">
        <f t="shared" si="76"/>
        <v>3.5333333333333335E-2</v>
      </c>
      <c r="Q299" s="152">
        <f t="shared" si="77"/>
        <v>2.6833333333333334E-2</v>
      </c>
      <c r="R299" s="152">
        <f t="shared" si="64"/>
        <v>302.13799999999998</v>
      </c>
      <c r="S299" s="152">
        <f t="shared" si="78"/>
        <v>0.13483333333333331</v>
      </c>
      <c r="T299" s="153">
        <f t="shared" si="79"/>
        <v>2.1948923308996882E-3</v>
      </c>
    </row>
    <row r="300" spans="1:20" x14ac:dyDescent="0.2">
      <c r="A300" s="152">
        <v>302.48599999999999</v>
      </c>
      <c r="B300" s="152">
        <v>2E-3</v>
      </c>
      <c r="D300" s="152">
        <f t="shared" si="65"/>
        <v>302.48599999999999</v>
      </c>
      <c r="E300" s="152">
        <f t="shared" si="65"/>
        <v>2E-3</v>
      </c>
      <c r="F300" s="152">
        <f t="shared" si="66"/>
        <v>0.01</v>
      </c>
      <c r="G300" s="152">
        <f t="shared" si="67"/>
        <v>6.0000000000000001E-3</v>
      </c>
      <c r="H300" s="152">
        <f t="shared" si="68"/>
        <v>6.2E-2</v>
      </c>
      <c r="I300" s="152">
        <f t="shared" si="69"/>
        <v>6.8000000000000005E-2</v>
      </c>
      <c r="J300" s="152">
        <f t="shared" si="70"/>
        <v>6.6000000000000003E-2</v>
      </c>
      <c r="K300" s="152">
        <f t="shared" si="71"/>
        <v>2.1000000000000001E-2</v>
      </c>
      <c r="L300" s="152">
        <f t="shared" si="72"/>
        <v>2.4E-2</v>
      </c>
      <c r="M300" s="152">
        <f t="shared" si="73"/>
        <v>2.1999999999999999E-2</v>
      </c>
      <c r="N300" s="152">
        <f t="shared" si="74"/>
        <v>6.000000000000001E-3</v>
      </c>
      <c r="O300" s="152">
        <f t="shared" si="75"/>
        <v>6.533333333333334E-2</v>
      </c>
      <c r="P300" s="152">
        <f t="shared" si="76"/>
        <v>2.2333333333333334E-2</v>
      </c>
      <c r="Q300" s="152">
        <f t="shared" si="77"/>
        <v>1.4166666666666668E-2</v>
      </c>
      <c r="R300" s="152">
        <f t="shared" si="64"/>
        <v>302.48599999999999</v>
      </c>
      <c r="S300" s="152">
        <f t="shared" si="78"/>
        <v>5.1166666666666673E-2</v>
      </c>
      <c r="T300" s="153">
        <f t="shared" si="79"/>
        <v>8.3291958663313291E-4</v>
      </c>
    </row>
    <row r="301" spans="1:20" x14ac:dyDescent="0.2">
      <c r="A301" s="152">
        <v>302.834</v>
      </c>
      <c r="B301" s="152">
        <v>4.0000000000000001E-3</v>
      </c>
      <c r="D301" s="152">
        <f t="shared" si="65"/>
        <v>302.834</v>
      </c>
      <c r="E301" s="152">
        <f t="shared" si="65"/>
        <v>4.0000000000000001E-3</v>
      </c>
      <c r="F301" s="152">
        <f t="shared" si="66"/>
        <v>5.0000000000000001E-3</v>
      </c>
      <c r="G301" s="152">
        <f t="shared" si="67"/>
        <v>8.9999999999999993E-3</v>
      </c>
      <c r="H301" s="152">
        <f t="shared" si="68"/>
        <v>2.8000000000000001E-2</v>
      </c>
      <c r="I301" s="152">
        <f t="shared" si="69"/>
        <v>3.2000000000000001E-2</v>
      </c>
      <c r="J301" s="152">
        <f t="shared" si="70"/>
        <v>3.1E-2</v>
      </c>
      <c r="K301" s="152">
        <f t="shared" si="71"/>
        <v>1.7999999999999999E-2</v>
      </c>
      <c r="L301" s="152">
        <f t="shared" si="72"/>
        <v>2.5000000000000001E-2</v>
      </c>
      <c r="M301" s="152">
        <f t="shared" si="73"/>
        <v>2.3E-2</v>
      </c>
      <c r="N301" s="152">
        <f t="shared" si="74"/>
        <v>6.000000000000001E-3</v>
      </c>
      <c r="O301" s="152">
        <f t="shared" si="75"/>
        <v>3.0333333333333334E-2</v>
      </c>
      <c r="P301" s="152">
        <f t="shared" si="76"/>
        <v>2.2000000000000002E-2</v>
      </c>
      <c r="Q301" s="152">
        <f t="shared" si="77"/>
        <v>1.4000000000000002E-2</v>
      </c>
      <c r="R301" s="152">
        <f t="shared" si="64"/>
        <v>302.834</v>
      </c>
      <c r="S301" s="152">
        <f t="shared" si="78"/>
        <v>1.6333333333333332E-2</v>
      </c>
      <c r="T301" s="153">
        <f t="shared" si="79"/>
        <v>2.6588312537474597E-4</v>
      </c>
    </row>
    <row r="302" spans="1:20" x14ac:dyDescent="0.2">
      <c r="A302" s="152">
        <v>303.18200000000002</v>
      </c>
      <c r="B302" s="152">
        <v>4.0000000000000001E-3</v>
      </c>
      <c r="D302" s="152">
        <f t="shared" si="65"/>
        <v>303.18200000000002</v>
      </c>
      <c r="E302" s="152">
        <f t="shared" si="65"/>
        <v>4.0000000000000001E-3</v>
      </c>
      <c r="F302" s="152">
        <f t="shared" si="66"/>
        <v>6.0000000000000001E-3</v>
      </c>
      <c r="G302" s="152">
        <f t="shared" si="67"/>
        <v>5.0000000000000001E-3</v>
      </c>
      <c r="H302" s="152">
        <f t="shared" si="68"/>
        <v>1.6E-2</v>
      </c>
      <c r="I302" s="152">
        <f t="shared" si="69"/>
        <v>1.6E-2</v>
      </c>
      <c r="J302" s="152">
        <f t="shared" si="70"/>
        <v>1.6E-2</v>
      </c>
      <c r="K302" s="152">
        <f t="shared" si="71"/>
        <v>1.7000000000000001E-2</v>
      </c>
      <c r="L302" s="152">
        <f t="shared" si="72"/>
        <v>1.6E-2</v>
      </c>
      <c r="M302" s="152">
        <f t="shared" si="73"/>
        <v>0.02</v>
      </c>
      <c r="N302" s="152">
        <f t="shared" si="74"/>
        <v>5.0000000000000001E-3</v>
      </c>
      <c r="O302" s="152">
        <f t="shared" si="75"/>
        <v>1.6E-2</v>
      </c>
      <c r="P302" s="152">
        <f t="shared" si="76"/>
        <v>1.7666666666666667E-2</v>
      </c>
      <c r="Q302" s="152">
        <f t="shared" si="77"/>
        <v>1.1333333333333334E-2</v>
      </c>
      <c r="R302" s="152">
        <f t="shared" si="64"/>
        <v>303.18200000000002</v>
      </c>
      <c r="S302" s="152">
        <f t="shared" si="78"/>
        <v>4.6666666666666662E-3</v>
      </c>
      <c r="T302" s="153">
        <f t="shared" si="79"/>
        <v>7.596660724992741E-5</v>
      </c>
    </row>
    <row r="303" spans="1:20" x14ac:dyDescent="0.2">
      <c r="A303" s="152">
        <v>303.529</v>
      </c>
      <c r="B303" s="152">
        <v>1.7000000000000001E-2</v>
      </c>
      <c r="D303" s="152">
        <f t="shared" si="65"/>
        <v>303.529</v>
      </c>
      <c r="E303" s="152">
        <f t="shared" si="65"/>
        <v>1.7000000000000001E-2</v>
      </c>
      <c r="F303" s="152">
        <f t="shared" si="66"/>
        <v>0.02</v>
      </c>
      <c r="G303" s="152">
        <f t="shared" si="67"/>
        <v>2.1000000000000001E-2</v>
      </c>
      <c r="H303" s="152">
        <f t="shared" si="68"/>
        <v>2.9000000000000001E-2</v>
      </c>
      <c r="I303" s="152">
        <f t="shared" si="69"/>
        <v>3.2000000000000001E-2</v>
      </c>
      <c r="J303" s="152">
        <f t="shared" si="70"/>
        <v>3.5999999999999997E-2</v>
      </c>
      <c r="K303" s="152">
        <f t="shared" si="71"/>
        <v>3.5000000000000003E-2</v>
      </c>
      <c r="L303" s="152">
        <f t="shared" si="72"/>
        <v>3.5999999999999997E-2</v>
      </c>
      <c r="M303" s="152">
        <f t="shared" si="73"/>
        <v>3.4000000000000002E-2</v>
      </c>
      <c r="N303" s="152">
        <f t="shared" si="74"/>
        <v>1.9333333333333338E-2</v>
      </c>
      <c r="O303" s="152">
        <f t="shared" si="75"/>
        <v>3.2333333333333332E-2</v>
      </c>
      <c r="P303" s="152">
        <f t="shared" si="76"/>
        <v>3.5000000000000003E-2</v>
      </c>
      <c r="Q303" s="152">
        <f t="shared" si="77"/>
        <v>2.7166666666666672E-2</v>
      </c>
      <c r="R303" s="152">
        <f t="shared" si="64"/>
        <v>303.529</v>
      </c>
      <c r="S303" s="152">
        <f t="shared" si="78"/>
        <v>5.1666666666666597E-3</v>
      </c>
      <c r="T303" s="153">
        <f t="shared" si="79"/>
        <v>8.4105886598133812E-5</v>
      </c>
    </row>
    <row r="304" spans="1:20" x14ac:dyDescent="0.2">
      <c r="A304" s="152">
        <v>303.87700000000001</v>
      </c>
      <c r="B304" s="152">
        <v>2.1000000000000001E-2</v>
      </c>
      <c r="D304" s="152">
        <f t="shared" si="65"/>
        <v>303.87700000000001</v>
      </c>
      <c r="E304" s="152">
        <f t="shared" si="65"/>
        <v>2.1000000000000001E-2</v>
      </c>
      <c r="F304" s="152">
        <f t="shared" si="66"/>
        <v>2.1999999999999999E-2</v>
      </c>
      <c r="G304" s="152">
        <f t="shared" si="67"/>
        <v>0.02</v>
      </c>
      <c r="H304" s="152">
        <f t="shared" si="68"/>
        <v>3.1E-2</v>
      </c>
      <c r="I304" s="152">
        <f t="shared" si="69"/>
        <v>2.7E-2</v>
      </c>
      <c r="J304" s="152">
        <f t="shared" si="70"/>
        <v>3.2000000000000001E-2</v>
      </c>
      <c r="K304" s="152">
        <f t="shared" si="71"/>
        <v>3.3000000000000002E-2</v>
      </c>
      <c r="L304" s="152">
        <f t="shared" si="72"/>
        <v>3.2000000000000001E-2</v>
      </c>
      <c r="M304" s="152">
        <f t="shared" si="73"/>
        <v>2.8000000000000001E-2</v>
      </c>
      <c r="N304" s="152">
        <f t="shared" si="74"/>
        <v>2.1000000000000001E-2</v>
      </c>
      <c r="O304" s="152">
        <f t="shared" si="75"/>
        <v>0.03</v>
      </c>
      <c r="P304" s="152">
        <f t="shared" si="76"/>
        <v>3.1E-2</v>
      </c>
      <c r="Q304" s="152">
        <f t="shared" si="77"/>
        <v>2.6000000000000002E-2</v>
      </c>
      <c r="R304" s="152">
        <f t="shared" si="64"/>
        <v>303.87700000000001</v>
      </c>
      <c r="S304" s="152">
        <f t="shared" si="78"/>
        <v>3.9999999999999966E-3</v>
      </c>
      <c r="T304" s="153">
        <f t="shared" si="79"/>
        <v>6.5114234785652021E-5</v>
      </c>
    </row>
    <row r="305" spans="1:20" x14ac:dyDescent="0.2">
      <c r="A305" s="152">
        <v>304.22399999999999</v>
      </c>
      <c r="B305" s="152">
        <v>1.9E-2</v>
      </c>
      <c r="D305" s="152">
        <f t="shared" si="65"/>
        <v>304.22399999999999</v>
      </c>
      <c r="E305" s="152">
        <f t="shared" si="65"/>
        <v>1.9E-2</v>
      </c>
      <c r="F305" s="152">
        <f t="shared" si="66"/>
        <v>2.1000000000000001E-2</v>
      </c>
      <c r="G305" s="152">
        <f t="shared" si="67"/>
        <v>2.5000000000000001E-2</v>
      </c>
      <c r="H305" s="152">
        <f t="shared" si="68"/>
        <v>3.4000000000000002E-2</v>
      </c>
      <c r="I305" s="152">
        <f t="shared" si="69"/>
        <v>0.04</v>
      </c>
      <c r="J305" s="152">
        <f t="shared" si="70"/>
        <v>3.5000000000000003E-2</v>
      </c>
      <c r="K305" s="152">
        <f t="shared" si="71"/>
        <v>3.4000000000000002E-2</v>
      </c>
      <c r="L305" s="152">
        <f t="shared" si="72"/>
        <v>3.5000000000000003E-2</v>
      </c>
      <c r="M305" s="152">
        <f t="shared" si="73"/>
        <v>3.9E-2</v>
      </c>
      <c r="N305" s="152">
        <f t="shared" si="74"/>
        <v>2.1666666666666667E-2</v>
      </c>
      <c r="O305" s="152">
        <f t="shared" si="75"/>
        <v>3.6333333333333336E-2</v>
      </c>
      <c r="P305" s="152">
        <f t="shared" si="76"/>
        <v>3.6000000000000004E-2</v>
      </c>
      <c r="Q305" s="152">
        <f t="shared" si="77"/>
        <v>2.8833333333333336E-2</v>
      </c>
      <c r="R305" s="152">
        <f t="shared" si="64"/>
        <v>304.22399999999999</v>
      </c>
      <c r="S305" s="152">
        <f t="shared" si="78"/>
        <v>7.4999999999999997E-3</v>
      </c>
      <c r="T305" s="153">
        <f t="shared" si="79"/>
        <v>1.2208919022309764E-4</v>
      </c>
    </row>
    <row r="306" spans="1:20" x14ac:dyDescent="0.2">
      <c r="A306" s="152">
        <v>304.572</v>
      </c>
      <c r="B306" s="152">
        <v>1.7000000000000001E-2</v>
      </c>
      <c r="D306" s="152">
        <f t="shared" si="65"/>
        <v>304.572</v>
      </c>
      <c r="E306" s="152">
        <f t="shared" si="65"/>
        <v>1.7000000000000001E-2</v>
      </c>
      <c r="F306" s="152">
        <f t="shared" si="66"/>
        <v>2.1999999999999999E-2</v>
      </c>
      <c r="G306" s="152">
        <f t="shared" si="67"/>
        <v>2.1999999999999999E-2</v>
      </c>
      <c r="H306" s="152">
        <f t="shared" si="68"/>
        <v>3.5999999999999997E-2</v>
      </c>
      <c r="I306" s="152">
        <f t="shared" si="69"/>
        <v>3.5000000000000003E-2</v>
      </c>
      <c r="J306" s="152">
        <f t="shared" si="70"/>
        <v>3.4000000000000002E-2</v>
      </c>
      <c r="K306" s="152">
        <f t="shared" si="71"/>
        <v>3.5000000000000003E-2</v>
      </c>
      <c r="L306" s="152">
        <f t="shared" si="72"/>
        <v>3.9E-2</v>
      </c>
      <c r="M306" s="152">
        <f t="shared" si="73"/>
        <v>3.5000000000000003E-2</v>
      </c>
      <c r="N306" s="152">
        <f t="shared" si="74"/>
        <v>2.0333333333333332E-2</v>
      </c>
      <c r="O306" s="152">
        <f t="shared" si="75"/>
        <v>3.5000000000000003E-2</v>
      </c>
      <c r="P306" s="152">
        <f t="shared" si="76"/>
        <v>3.6333333333333336E-2</v>
      </c>
      <c r="Q306" s="152">
        <f t="shared" si="77"/>
        <v>2.8333333333333335E-2</v>
      </c>
      <c r="R306" s="152">
        <f t="shared" si="64"/>
        <v>304.572</v>
      </c>
      <c r="S306" s="152">
        <f t="shared" si="78"/>
        <v>6.666666666666668E-3</v>
      </c>
      <c r="T306" s="153">
        <f t="shared" si="79"/>
        <v>1.0852372464275348E-4</v>
      </c>
    </row>
    <row r="307" spans="1:20" x14ac:dyDescent="0.2">
      <c r="A307" s="152">
        <v>304.91899999999998</v>
      </c>
      <c r="B307" s="152">
        <v>0</v>
      </c>
      <c r="D307" s="152">
        <f t="shared" si="65"/>
        <v>304.91899999999998</v>
      </c>
      <c r="E307" s="152">
        <f t="shared" si="65"/>
        <v>0</v>
      </c>
      <c r="F307" s="152">
        <f t="shared" si="66"/>
        <v>4.0000000000000001E-3</v>
      </c>
      <c r="G307" s="152">
        <f t="shared" si="67"/>
        <v>5.0000000000000001E-3</v>
      </c>
      <c r="H307" s="152">
        <f t="shared" si="68"/>
        <v>1.0999999999999999E-2</v>
      </c>
      <c r="I307" s="152">
        <f t="shared" si="69"/>
        <v>2.3E-2</v>
      </c>
      <c r="J307" s="152">
        <f t="shared" si="70"/>
        <v>1.4E-2</v>
      </c>
      <c r="K307" s="152">
        <f t="shared" si="71"/>
        <v>1.7999999999999999E-2</v>
      </c>
      <c r="L307" s="152">
        <f t="shared" si="72"/>
        <v>1.9E-2</v>
      </c>
      <c r="M307" s="152">
        <f t="shared" si="73"/>
        <v>1.7000000000000001E-2</v>
      </c>
      <c r="N307" s="152">
        <f t="shared" si="74"/>
        <v>3.0000000000000005E-3</v>
      </c>
      <c r="O307" s="152">
        <f t="shared" si="75"/>
        <v>1.6E-2</v>
      </c>
      <c r="P307" s="152">
        <f t="shared" si="76"/>
        <v>1.7999999999999999E-2</v>
      </c>
      <c r="Q307" s="152">
        <f t="shared" si="77"/>
        <v>1.0499999999999999E-2</v>
      </c>
      <c r="R307" s="152">
        <f t="shared" si="64"/>
        <v>304.91899999999998</v>
      </c>
      <c r="S307" s="152">
        <f t="shared" si="78"/>
        <v>5.5000000000000014E-3</v>
      </c>
      <c r="T307" s="153">
        <f t="shared" si="79"/>
        <v>8.9532072830271622E-5</v>
      </c>
    </row>
    <row r="308" spans="1:20" x14ac:dyDescent="0.2">
      <c r="A308" s="152">
        <v>305.26600000000002</v>
      </c>
      <c r="B308" s="152">
        <v>1.7999999999999999E-2</v>
      </c>
      <c r="D308" s="152">
        <f t="shared" si="65"/>
        <v>305.26600000000002</v>
      </c>
      <c r="E308" s="152">
        <f t="shared" si="65"/>
        <v>1.7999999999999999E-2</v>
      </c>
      <c r="F308" s="152">
        <f t="shared" si="66"/>
        <v>2.1000000000000001E-2</v>
      </c>
      <c r="G308" s="152">
        <f t="shared" si="67"/>
        <v>1.9E-2</v>
      </c>
      <c r="H308" s="152">
        <f t="shared" si="68"/>
        <v>3.9E-2</v>
      </c>
      <c r="I308" s="152">
        <f t="shared" si="69"/>
        <v>3.7999999999999999E-2</v>
      </c>
      <c r="J308" s="152">
        <f t="shared" si="70"/>
        <v>3.5999999999999997E-2</v>
      </c>
      <c r="K308" s="152">
        <f t="shared" si="71"/>
        <v>3.7999999999999999E-2</v>
      </c>
      <c r="L308" s="152">
        <f t="shared" si="72"/>
        <v>4.1000000000000002E-2</v>
      </c>
      <c r="M308" s="152">
        <f t="shared" si="73"/>
        <v>4.2999999999999997E-2</v>
      </c>
      <c r="N308" s="152">
        <f t="shared" si="74"/>
        <v>1.9333333333333331E-2</v>
      </c>
      <c r="O308" s="152">
        <f t="shared" si="75"/>
        <v>3.7666666666666661E-2</v>
      </c>
      <c r="P308" s="152">
        <f t="shared" si="76"/>
        <v>4.0666666666666663E-2</v>
      </c>
      <c r="Q308" s="152">
        <f t="shared" si="77"/>
        <v>0.03</v>
      </c>
      <c r="R308" s="152">
        <f t="shared" si="64"/>
        <v>305.26600000000002</v>
      </c>
      <c r="S308" s="152">
        <f t="shared" si="78"/>
        <v>7.6666666666666619E-3</v>
      </c>
      <c r="T308" s="153">
        <f t="shared" si="79"/>
        <v>1.2480228333916639E-4</v>
      </c>
    </row>
    <row r="309" spans="1:20" x14ac:dyDescent="0.2">
      <c r="A309" s="152">
        <v>305.613</v>
      </c>
      <c r="B309" s="152">
        <v>8.9999999999999993E-3</v>
      </c>
      <c r="D309" s="152">
        <f t="shared" si="65"/>
        <v>305.613</v>
      </c>
      <c r="E309" s="152">
        <f t="shared" si="65"/>
        <v>8.9999999999999993E-3</v>
      </c>
      <c r="F309" s="152">
        <f t="shared" si="66"/>
        <v>7.0000000000000001E-3</v>
      </c>
      <c r="G309" s="152">
        <f t="shared" si="67"/>
        <v>1.2E-2</v>
      </c>
      <c r="H309" s="152">
        <f t="shared" si="68"/>
        <v>2.3E-2</v>
      </c>
      <c r="I309" s="152">
        <f t="shared" si="69"/>
        <v>0.02</v>
      </c>
      <c r="J309" s="152">
        <f t="shared" si="70"/>
        <v>2.4E-2</v>
      </c>
      <c r="K309" s="152">
        <f t="shared" si="71"/>
        <v>2.8000000000000001E-2</v>
      </c>
      <c r="L309" s="152">
        <f t="shared" si="72"/>
        <v>2.9000000000000001E-2</v>
      </c>
      <c r="M309" s="152">
        <f t="shared" si="73"/>
        <v>2.5999999999999999E-2</v>
      </c>
      <c r="N309" s="152">
        <f t="shared" si="74"/>
        <v>9.3333333333333341E-3</v>
      </c>
      <c r="O309" s="152">
        <f t="shared" si="75"/>
        <v>2.2333333333333334E-2</v>
      </c>
      <c r="P309" s="152">
        <f t="shared" si="76"/>
        <v>2.7666666666666669E-2</v>
      </c>
      <c r="Q309" s="152">
        <f t="shared" si="77"/>
        <v>1.8500000000000003E-2</v>
      </c>
      <c r="R309" s="152">
        <f t="shared" si="64"/>
        <v>305.613</v>
      </c>
      <c r="S309" s="152">
        <f t="shared" si="78"/>
        <v>3.833333333333331E-3</v>
      </c>
      <c r="T309" s="153">
        <f t="shared" si="79"/>
        <v>6.2401141669583197E-5</v>
      </c>
    </row>
    <row r="310" spans="1:20" x14ac:dyDescent="0.2">
      <c r="A310" s="152">
        <v>305.95999999999998</v>
      </c>
      <c r="B310" s="152">
        <v>2.7E-2</v>
      </c>
      <c r="D310" s="152">
        <f t="shared" si="65"/>
        <v>305.95999999999998</v>
      </c>
      <c r="E310" s="152">
        <f t="shared" si="65"/>
        <v>2.7E-2</v>
      </c>
      <c r="F310" s="152">
        <f t="shared" si="66"/>
        <v>0.03</v>
      </c>
      <c r="G310" s="152">
        <f t="shared" si="67"/>
        <v>2.9000000000000001E-2</v>
      </c>
      <c r="H310" s="152">
        <f t="shared" si="68"/>
        <v>0.04</v>
      </c>
      <c r="I310" s="152">
        <f t="shared" si="69"/>
        <v>4.2999999999999997E-2</v>
      </c>
      <c r="J310" s="152">
        <f t="shared" si="70"/>
        <v>4.2999999999999997E-2</v>
      </c>
      <c r="K310" s="152">
        <f t="shared" si="71"/>
        <v>4.7E-2</v>
      </c>
      <c r="L310" s="152">
        <f t="shared" si="72"/>
        <v>4.4999999999999998E-2</v>
      </c>
      <c r="M310" s="152">
        <f t="shared" si="73"/>
        <v>4.9000000000000002E-2</v>
      </c>
      <c r="N310" s="152">
        <f t="shared" si="74"/>
        <v>2.8666666666666663E-2</v>
      </c>
      <c r="O310" s="152">
        <f t="shared" si="75"/>
        <v>4.2000000000000003E-2</v>
      </c>
      <c r="P310" s="152">
        <f t="shared" si="76"/>
        <v>4.7000000000000007E-2</v>
      </c>
      <c r="Q310" s="152">
        <f t="shared" si="77"/>
        <v>3.7833333333333337E-2</v>
      </c>
      <c r="R310" s="152">
        <f t="shared" si="64"/>
        <v>305.95999999999998</v>
      </c>
      <c r="S310" s="152">
        <f t="shared" si="78"/>
        <v>4.1666666666666657E-3</v>
      </c>
      <c r="T310" s="153">
        <f t="shared" si="79"/>
        <v>6.7827327901720898E-5</v>
      </c>
    </row>
    <row r="311" spans="1:20" x14ac:dyDescent="0.2">
      <c r="A311" s="152">
        <v>306.30700000000002</v>
      </c>
      <c r="B311" s="152">
        <v>0.01</v>
      </c>
      <c r="D311" s="152">
        <f t="shared" si="65"/>
        <v>306.30700000000002</v>
      </c>
      <c r="E311" s="152">
        <f t="shared" si="65"/>
        <v>0.01</v>
      </c>
      <c r="F311" s="152">
        <f t="shared" si="66"/>
        <v>5.0000000000000001E-3</v>
      </c>
      <c r="G311" s="152">
        <f t="shared" si="67"/>
        <v>1.4999999999999999E-2</v>
      </c>
      <c r="H311" s="152">
        <f t="shared" si="68"/>
        <v>0.02</v>
      </c>
      <c r="I311" s="152">
        <f t="shared" si="69"/>
        <v>2.8000000000000001E-2</v>
      </c>
      <c r="J311" s="152">
        <f t="shared" si="70"/>
        <v>2.5999999999999999E-2</v>
      </c>
      <c r="K311" s="152">
        <f t="shared" si="71"/>
        <v>2.4E-2</v>
      </c>
      <c r="L311" s="152">
        <f t="shared" si="72"/>
        <v>0.03</v>
      </c>
      <c r="M311" s="152">
        <f t="shared" si="73"/>
        <v>3.1E-2</v>
      </c>
      <c r="N311" s="152">
        <f t="shared" si="74"/>
        <v>0.01</v>
      </c>
      <c r="O311" s="152">
        <f t="shared" si="75"/>
        <v>2.4666666666666667E-2</v>
      </c>
      <c r="P311" s="152">
        <f t="shared" si="76"/>
        <v>2.8333333333333332E-2</v>
      </c>
      <c r="Q311" s="152">
        <f t="shared" si="77"/>
        <v>1.9166666666666665E-2</v>
      </c>
      <c r="R311" s="152">
        <f t="shared" si="64"/>
        <v>306.30700000000002</v>
      </c>
      <c r="S311" s="152">
        <f t="shared" si="78"/>
        <v>5.5000000000000014E-3</v>
      </c>
      <c r="T311" s="153">
        <f t="shared" si="79"/>
        <v>8.9532072830271622E-5</v>
      </c>
    </row>
    <row r="312" spans="1:20" x14ac:dyDescent="0.2">
      <c r="A312" s="152">
        <v>306.654</v>
      </c>
      <c r="B312" s="152">
        <v>2.5000000000000001E-2</v>
      </c>
      <c r="D312" s="152">
        <f t="shared" si="65"/>
        <v>306.654</v>
      </c>
      <c r="E312" s="152">
        <f t="shared" si="65"/>
        <v>2.5000000000000001E-2</v>
      </c>
      <c r="F312" s="152">
        <f t="shared" si="66"/>
        <v>3.1E-2</v>
      </c>
      <c r="G312" s="152">
        <f t="shared" si="67"/>
        <v>0.03</v>
      </c>
      <c r="H312" s="152">
        <f t="shared" si="68"/>
        <v>4.2000000000000003E-2</v>
      </c>
      <c r="I312" s="152">
        <f t="shared" si="69"/>
        <v>4.1000000000000002E-2</v>
      </c>
      <c r="J312" s="152">
        <f t="shared" si="70"/>
        <v>4.9000000000000002E-2</v>
      </c>
      <c r="K312" s="152">
        <f t="shared" si="71"/>
        <v>4.5999999999999999E-2</v>
      </c>
      <c r="L312" s="152">
        <f t="shared" si="72"/>
        <v>0.05</v>
      </c>
      <c r="M312" s="152">
        <f t="shared" si="73"/>
        <v>4.4999999999999998E-2</v>
      </c>
      <c r="N312" s="152">
        <f t="shared" si="74"/>
        <v>2.8666666666666663E-2</v>
      </c>
      <c r="O312" s="152">
        <f t="shared" si="75"/>
        <v>4.4000000000000004E-2</v>
      </c>
      <c r="P312" s="152">
        <f t="shared" si="76"/>
        <v>4.7000000000000007E-2</v>
      </c>
      <c r="Q312" s="152">
        <f t="shared" si="77"/>
        <v>3.7833333333333337E-2</v>
      </c>
      <c r="R312" s="152">
        <f t="shared" si="64"/>
        <v>306.654</v>
      </c>
      <c r="S312" s="152">
        <f t="shared" si="78"/>
        <v>6.1666666666666675E-3</v>
      </c>
      <c r="T312" s="153">
        <f t="shared" si="79"/>
        <v>1.0038444529454697E-4</v>
      </c>
    </row>
    <row r="313" spans="1:20" x14ac:dyDescent="0.2">
      <c r="A313" s="152">
        <v>307.00099999999998</v>
      </c>
      <c r="B313" s="152">
        <v>2.7E-2</v>
      </c>
      <c r="D313" s="152">
        <f t="shared" si="65"/>
        <v>307.00099999999998</v>
      </c>
      <c r="E313" s="152">
        <f t="shared" si="65"/>
        <v>2.7E-2</v>
      </c>
      <c r="F313" s="152">
        <f t="shared" si="66"/>
        <v>2.5000000000000001E-2</v>
      </c>
      <c r="G313" s="152">
        <f t="shared" si="67"/>
        <v>2.8000000000000001E-2</v>
      </c>
      <c r="H313" s="152">
        <f t="shared" si="68"/>
        <v>3.9E-2</v>
      </c>
      <c r="I313" s="152">
        <f t="shared" si="69"/>
        <v>3.5999999999999997E-2</v>
      </c>
      <c r="J313" s="152">
        <f t="shared" si="70"/>
        <v>4.2999999999999997E-2</v>
      </c>
      <c r="K313" s="152">
        <f t="shared" si="71"/>
        <v>3.9E-2</v>
      </c>
      <c r="L313" s="152">
        <f t="shared" si="72"/>
        <v>4.2000000000000003E-2</v>
      </c>
      <c r="M313" s="152">
        <f t="shared" si="73"/>
        <v>4.2000000000000003E-2</v>
      </c>
      <c r="N313" s="152">
        <f t="shared" si="74"/>
        <v>2.6666666666666668E-2</v>
      </c>
      <c r="O313" s="152">
        <f t="shared" si="75"/>
        <v>3.9333333333333331E-2</v>
      </c>
      <c r="P313" s="152">
        <f t="shared" si="76"/>
        <v>4.1000000000000002E-2</v>
      </c>
      <c r="Q313" s="152">
        <f t="shared" si="77"/>
        <v>3.3833333333333333E-2</v>
      </c>
      <c r="R313" s="152">
        <f t="shared" si="64"/>
        <v>307.00099999999998</v>
      </c>
      <c r="S313" s="152">
        <f t="shared" si="78"/>
        <v>5.4999999999999979E-3</v>
      </c>
      <c r="T313" s="153">
        <f t="shared" si="79"/>
        <v>8.9532072830271568E-5</v>
      </c>
    </row>
    <row r="314" spans="1:20" x14ac:dyDescent="0.2">
      <c r="A314" s="152">
        <v>307.34699999999998</v>
      </c>
      <c r="B314" s="152">
        <v>1.4E-2</v>
      </c>
      <c r="D314" s="152">
        <f t="shared" si="65"/>
        <v>307.34699999999998</v>
      </c>
      <c r="E314" s="152">
        <f t="shared" si="65"/>
        <v>1.4E-2</v>
      </c>
      <c r="F314" s="152">
        <f t="shared" si="66"/>
        <v>0.02</v>
      </c>
      <c r="G314" s="152">
        <f t="shared" si="67"/>
        <v>1.6E-2</v>
      </c>
      <c r="H314" s="152">
        <f t="shared" si="68"/>
        <v>2.7E-2</v>
      </c>
      <c r="I314" s="152">
        <f t="shared" si="69"/>
        <v>0.03</v>
      </c>
      <c r="J314" s="152">
        <f t="shared" si="70"/>
        <v>3.3000000000000002E-2</v>
      </c>
      <c r="K314" s="152">
        <f t="shared" si="71"/>
        <v>3.1E-2</v>
      </c>
      <c r="L314" s="152">
        <f t="shared" si="72"/>
        <v>3.4000000000000002E-2</v>
      </c>
      <c r="M314" s="152">
        <f t="shared" si="73"/>
        <v>3.1E-2</v>
      </c>
      <c r="N314" s="152">
        <f t="shared" si="74"/>
        <v>1.6666666666666666E-2</v>
      </c>
      <c r="O314" s="152">
        <f t="shared" si="75"/>
        <v>0.03</v>
      </c>
      <c r="P314" s="152">
        <f t="shared" si="76"/>
        <v>3.2000000000000001E-2</v>
      </c>
      <c r="Q314" s="152">
        <f t="shared" si="77"/>
        <v>2.4333333333333332E-2</v>
      </c>
      <c r="R314" s="152">
        <f t="shared" si="64"/>
        <v>307.34699999999998</v>
      </c>
      <c r="S314" s="152">
        <f t="shared" si="78"/>
        <v>5.6666666666666671E-3</v>
      </c>
      <c r="T314" s="153">
        <f t="shared" si="79"/>
        <v>9.2245165946340445E-5</v>
      </c>
    </row>
    <row r="315" spans="1:20" x14ac:dyDescent="0.2">
      <c r="A315" s="152">
        <v>307.69400000000002</v>
      </c>
      <c r="B315" s="152">
        <v>4.0000000000000001E-3</v>
      </c>
      <c r="D315" s="152">
        <f t="shared" si="65"/>
        <v>307.69400000000002</v>
      </c>
      <c r="E315" s="152">
        <f t="shared" si="65"/>
        <v>4.0000000000000001E-3</v>
      </c>
      <c r="F315" s="152">
        <f t="shared" si="66"/>
        <v>3.0000000000000001E-3</v>
      </c>
      <c r="G315" s="152">
        <f t="shared" si="67"/>
        <v>1.0999999999999999E-2</v>
      </c>
      <c r="H315" s="152">
        <f t="shared" si="68"/>
        <v>1.7999999999999999E-2</v>
      </c>
      <c r="I315" s="152">
        <f t="shared" si="69"/>
        <v>0.02</v>
      </c>
      <c r="J315" s="152">
        <f t="shared" si="70"/>
        <v>1.7000000000000001E-2</v>
      </c>
      <c r="K315" s="152">
        <f t="shared" si="71"/>
        <v>0.02</v>
      </c>
      <c r="L315" s="152">
        <f t="shared" si="72"/>
        <v>1.7999999999999999E-2</v>
      </c>
      <c r="M315" s="152">
        <f t="shared" si="73"/>
        <v>1.9E-2</v>
      </c>
      <c r="N315" s="152">
        <f t="shared" si="74"/>
        <v>5.9999999999999993E-3</v>
      </c>
      <c r="O315" s="152">
        <f t="shared" si="75"/>
        <v>1.8333333333333333E-2</v>
      </c>
      <c r="P315" s="152">
        <f t="shared" si="76"/>
        <v>1.9E-2</v>
      </c>
      <c r="Q315" s="152">
        <f t="shared" si="77"/>
        <v>1.2499999999999999E-2</v>
      </c>
      <c r="R315" s="152">
        <f t="shared" si="64"/>
        <v>307.69400000000002</v>
      </c>
      <c r="S315" s="152">
        <f t="shared" si="78"/>
        <v>5.8333333333333345E-3</v>
      </c>
      <c r="T315" s="153">
        <f t="shared" si="79"/>
        <v>9.4958259062409296E-5</v>
      </c>
    </row>
    <row r="316" spans="1:20" x14ac:dyDescent="0.2">
      <c r="A316" s="152">
        <v>308.04000000000002</v>
      </c>
      <c r="B316" s="152">
        <v>7.0000000000000001E-3</v>
      </c>
      <c r="D316" s="152">
        <f t="shared" si="65"/>
        <v>308.04000000000002</v>
      </c>
      <c r="E316" s="152">
        <f t="shared" si="65"/>
        <v>7.0000000000000001E-3</v>
      </c>
      <c r="F316" s="152">
        <f t="shared" si="66"/>
        <v>1.2E-2</v>
      </c>
      <c r="G316" s="152">
        <f t="shared" si="67"/>
        <v>1.4E-2</v>
      </c>
      <c r="H316" s="152">
        <f t="shared" si="68"/>
        <v>2.5000000000000001E-2</v>
      </c>
      <c r="I316" s="152">
        <f t="shared" si="69"/>
        <v>2.3E-2</v>
      </c>
      <c r="J316" s="152">
        <f t="shared" si="70"/>
        <v>2.1999999999999999E-2</v>
      </c>
      <c r="K316" s="152">
        <f t="shared" si="71"/>
        <v>2.4E-2</v>
      </c>
      <c r="L316" s="152">
        <f t="shared" si="72"/>
        <v>2.4E-2</v>
      </c>
      <c r="M316" s="152">
        <f t="shared" si="73"/>
        <v>2.3E-2</v>
      </c>
      <c r="N316" s="152">
        <f t="shared" si="74"/>
        <v>1.1000000000000001E-2</v>
      </c>
      <c r="O316" s="152">
        <f t="shared" si="75"/>
        <v>2.3333333333333334E-2</v>
      </c>
      <c r="P316" s="152">
        <f t="shared" si="76"/>
        <v>2.3666666666666669E-2</v>
      </c>
      <c r="Q316" s="152">
        <f t="shared" si="77"/>
        <v>1.7333333333333336E-2</v>
      </c>
      <c r="R316" s="152">
        <f t="shared" si="64"/>
        <v>308.04000000000002</v>
      </c>
      <c r="S316" s="152">
        <f t="shared" si="78"/>
        <v>5.9999999999999984E-3</v>
      </c>
      <c r="T316" s="153">
        <f t="shared" si="79"/>
        <v>9.7671352178478092E-5</v>
      </c>
    </row>
    <row r="317" spans="1:20" x14ac:dyDescent="0.2">
      <c r="A317" s="152">
        <v>308.387</v>
      </c>
      <c r="B317" s="152">
        <v>2.3E-2</v>
      </c>
      <c r="D317" s="152">
        <f t="shared" si="65"/>
        <v>308.387</v>
      </c>
      <c r="E317" s="152">
        <f t="shared" si="65"/>
        <v>2.3E-2</v>
      </c>
      <c r="F317" s="152">
        <f t="shared" si="66"/>
        <v>2.4E-2</v>
      </c>
      <c r="G317" s="152">
        <f t="shared" si="67"/>
        <v>2.7E-2</v>
      </c>
      <c r="H317" s="152">
        <f t="shared" si="68"/>
        <v>3.4000000000000002E-2</v>
      </c>
      <c r="I317" s="152">
        <f t="shared" si="69"/>
        <v>3.4000000000000002E-2</v>
      </c>
      <c r="J317" s="152">
        <f t="shared" si="70"/>
        <v>0.04</v>
      </c>
      <c r="K317" s="152">
        <f t="shared" si="71"/>
        <v>3.5999999999999997E-2</v>
      </c>
      <c r="L317" s="152">
        <f t="shared" si="72"/>
        <v>3.5999999999999997E-2</v>
      </c>
      <c r="M317" s="152">
        <f t="shared" si="73"/>
        <v>3.9E-2</v>
      </c>
      <c r="N317" s="152">
        <f t="shared" si="74"/>
        <v>2.4666666666666667E-2</v>
      </c>
      <c r="O317" s="152">
        <f t="shared" si="75"/>
        <v>3.6000000000000004E-2</v>
      </c>
      <c r="P317" s="152">
        <f t="shared" si="76"/>
        <v>3.6999999999999998E-2</v>
      </c>
      <c r="Q317" s="152">
        <f t="shared" si="77"/>
        <v>3.0833333333333331E-2</v>
      </c>
      <c r="R317" s="152">
        <f t="shared" si="64"/>
        <v>308.387</v>
      </c>
      <c r="S317" s="152">
        <f t="shared" si="78"/>
        <v>5.1666666666666736E-3</v>
      </c>
      <c r="T317" s="153">
        <f t="shared" si="79"/>
        <v>8.4105886598134043E-5</v>
      </c>
    </row>
    <row r="318" spans="1:20" x14ac:dyDescent="0.2">
      <c r="A318" s="152">
        <v>308.733</v>
      </c>
      <c r="B318" s="152">
        <v>1.0999999999999999E-2</v>
      </c>
      <c r="D318" s="152">
        <f t="shared" si="65"/>
        <v>308.733</v>
      </c>
      <c r="E318" s="152">
        <f t="shared" si="65"/>
        <v>1.0999999999999999E-2</v>
      </c>
      <c r="F318" s="152">
        <f t="shared" si="66"/>
        <v>1.6E-2</v>
      </c>
      <c r="G318" s="152">
        <f t="shared" si="67"/>
        <v>1.7999999999999999E-2</v>
      </c>
      <c r="H318" s="152">
        <f t="shared" si="68"/>
        <v>2.7E-2</v>
      </c>
      <c r="I318" s="152">
        <f t="shared" si="69"/>
        <v>2.5999999999999999E-2</v>
      </c>
      <c r="J318" s="152">
        <f t="shared" si="70"/>
        <v>3.1E-2</v>
      </c>
      <c r="K318" s="152">
        <f t="shared" si="71"/>
        <v>3.2000000000000001E-2</v>
      </c>
      <c r="L318" s="152">
        <f t="shared" si="72"/>
        <v>2.9000000000000001E-2</v>
      </c>
      <c r="M318" s="152">
        <f t="shared" si="73"/>
        <v>2.8000000000000001E-2</v>
      </c>
      <c r="N318" s="152">
        <f t="shared" si="74"/>
        <v>1.4999999999999999E-2</v>
      </c>
      <c r="O318" s="152">
        <f t="shared" si="75"/>
        <v>2.7999999999999997E-2</v>
      </c>
      <c r="P318" s="152">
        <f t="shared" si="76"/>
        <v>2.9666666666666664E-2</v>
      </c>
      <c r="Q318" s="152">
        <f t="shared" si="77"/>
        <v>2.233333333333333E-2</v>
      </c>
      <c r="R318" s="152">
        <f t="shared" si="64"/>
        <v>308.733</v>
      </c>
      <c r="S318" s="152">
        <f t="shared" si="78"/>
        <v>5.6666666666666671E-3</v>
      </c>
      <c r="T318" s="153">
        <f t="shared" si="79"/>
        <v>9.2245165946340445E-5</v>
      </c>
    </row>
    <row r="319" spans="1:20" x14ac:dyDescent="0.2">
      <c r="A319" s="152">
        <v>309.08</v>
      </c>
      <c r="B319" s="152">
        <v>1.4999999999999999E-2</v>
      </c>
      <c r="D319" s="152">
        <f t="shared" si="65"/>
        <v>309.08</v>
      </c>
      <c r="E319" s="152">
        <f t="shared" si="65"/>
        <v>1.4999999999999999E-2</v>
      </c>
      <c r="F319" s="152">
        <f t="shared" si="66"/>
        <v>1.6E-2</v>
      </c>
      <c r="G319" s="152">
        <f t="shared" si="67"/>
        <v>1.4E-2</v>
      </c>
      <c r="H319" s="152">
        <f t="shared" si="68"/>
        <v>2.5000000000000001E-2</v>
      </c>
      <c r="I319" s="152">
        <f t="shared" si="69"/>
        <v>2.8000000000000001E-2</v>
      </c>
      <c r="J319" s="152">
        <f t="shared" si="70"/>
        <v>2.9000000000000001E-2</v>
      </c>
      <c r="K319" s="152">
        <f t="shared" si="71"/>
        <v>2.9000000000000001E-2</v>
      </c>
      <c r="L319" s="152">
        <f t="shared" si="72"/>
        <v>0.03</v>
      </c>
      <c r="M319" s="152">
        <f t="shared" si="73"/>
        <v>2.5000000000000001E-2</v>
      </c>
      <c r="N319" s="152">
        <f t="shared" si="74"/>
        <v>1.4999999999999999E-2</v>
      </c>
      <c r="O319" s="152">
        <f t="shared" si="75"/>
        <v>2.7333333333333334E-2</v>
      </c>
      <c r="P319" s="152">
        <f t="shared" si="76"/>
        <v>2.7999999999999997E-2</v>
      </c>
      <c r="Q319" s="152">
        <f t="shared" si="77"/>
        <v>2.1499999999999998E-2</v>
      </c>
      <c r="R319" s="152">
        <f t="shared" si="64"/>
        <v>309.08</v>
      </c>
      <c r="S319" s="152">
        <f t="shared" si="78"/>
        <v>5.8333333333333362E-3</v>
      </c>
      <c r="T319" s="153">
        <f t="shared" si="79"/>
        <v>9.4958259062409323E-5</v>
      </c>
    </row>
    <row r="320" spans="1:20" x14ac:dyDescent="0.2">
      <c r="A320" s="152">
        <v>309.42599999999999</v>
      </c>
      <c r="B320" s="152">
        <v>2.1000000000000001E-2</v>
      </c>
      <c r="D320" s="152">
        <f t="shared" si="65"/>
        <v>309.42599999999999</v>
      </c>
      <c r="E320" s="152">
        <f t="shared" si="65"/>
        <v>2.1000000000000001E-2</v>
      </c>
      <c r="F320" s="152">
        <f t="shared" si="66"/>
        <v>2.5999999999999999E-2</v>
      </c>
      <c r="G320" s="152">
        <f t="shared" si="67"/>
        <v>3.1E-2</v>
      </c>
      <c r="H320" s="152">
        <f t="shared" si="68"/>
        <v>4.4999999999999998E-2</v>
      </c>
      <c r="I320" s="152">
        <f t="shared" si="69"/>
        <v>4.1000000000000002E-2</v>
      </c>
      <c r="J320" s="152">
        <f t="shared" si="70"/>
        <v>4.5999999999999999E-2</v>
      </c>
      <c r="K320" s="152">
        <f t="shared" si="71"/>
        <v>4.1000000000000002E-2</v>
      </c>
      <c r="L320" s="152">
        <f t="shared" si="72"/>
        <v>4.5999999999999999E-2</v>
      </c>
      <c r="M320" s="152">
        <f t="shared" si="73"/>
        <v>4.8000000000000001E-2</v>
      </c>
      <c r="N320" s="152">
        <f t="shared" si="74"/>
        <v>2.5999999999999999E-2</v>
      </c>
      <c r="O320" s="152">
        <f t="shared" si="75"/>
        <v>4.4000000000000004E-2</v>
      </c>
      <c r="P320" s="152">
        <f t="shared" si="76"/>
        <v>4.5000000000000005E-2</v>
      </c>
      <c r="Q320" s="152">
        <f t="shared" si="77"/>
        <v>3.5500000000000004E-2</v>
      </c>
      <c r="R320" s="152">
        <f t="shared" si="64"/>
        <v>309.42599999999999</v>
      </c>
      <c r="S320" s="152">
        <f t="shared" si="78"/>
        <v>8.5000000000000006E-3</v>
      </c>
      <c r="T320" s="153">
        <f t="shared" si="79"/>
        <v>1.3836774891951066E-4</v>
      </c>
    </row>
    <row r="321" spans="1:20" x14ac:dyDescent="0.2">
      <c r="A321" s="152">
        <v>309.77199999999999</v>
      </c>
      <c r="B321" s="152">
        <v>1.6E-2</v>
      </c>
      <c r="D321" s="152">
        <f t="shared" si="65"/>
        <v>309.77199999999999</v>
      </c>
      <c r="E321" s="152">
        <f t="shared" si="65"/>
        <v>1.6E-2</v>
      </c>
      <c r="F321" s="152">
        <f t="shared" si="66"/>
        <v>1.9E-2</v>
      </c>
      <c r="G321" s="152">
        <f t="shared" si="67"/>
        <v>2.1999999999999999E-2</v>
      </c>
      <c r="H321" s="152">
        <f t="shared" si="68"/>
        <v>3.2000000000000001E-2</v>
      </c>
      <c r="I321" s="152">
        <f t="shared" si="69"/>
        <v>3.3000000000000002E-2</v>
      </c>
      <c r="J321" s="152">
        <f t="shared" si="70"/>
        <v>3.3000000000000002E-2</v>
      </c>
      <c r="K321" s="152">
        <f t="shared" si="71"/>
        <v>3.3000000000000002E-2</v>
      </c>
      <c r="L321" s="152">
        <f t="shared" si="72"/>
        <v>3.5000000000000003E-2</v>
      </c>
      <c r="M321" s="152">
        <f t="shared" si="73"/>
        <v>3.7999999999999999E-2</v>
      </c>
      <c r="N321" s="152">
        <f t="shared" si="74"/>
        <v>1.9E-2</v>
      </c>
      <c r="O321" s="152">
        <f t="shared" si="75"/>
        <v>3.266666666666667E-2</v>
      </c>
      <c r="P321" s="152">
        <f t="shared" si="76"/>
        <v>3.5333333333333335E-2</v>
      </c>
      <c r="Q321" s="152">
        <f t="shared" si="77"/>
        <v>2.7166666666666665E-2</v>
      </c>
      <c r="R321" s="152">
        <f t="shared" si="64"/>
        <v>309.77199999999999</v>
      </c>
      <c r="S321" s="152">
        <f t="shared" si="78"/>
        <v>5.5000000000000049E-3</v>
      </c>
      <c r="T321" s="153">
        <f t="shared" si="79"/>
        <v>8.9532072830271689E-5</v>
      </c>
    </row>
    <row r="322" spans="1:20" x14ac:dyDescent="0.2">
      <c r="A322" s="152">
        <v>310.11799999999999</v>
      </c>
      <c r="B322" s="152">
        <v>2.4E-2</v>
      </c>
      <c r="D322" s="152">
        <f t="shared" si="65"/>
        <v>310.11799999999999</v>
      </c>
      <c r="E322" s="152">
        <f t="shared" si="65"/>
        <v>2.4E-2</v>
      </c>
      <c r="F322" s="152">
        <f t="shared" si="66"/>
        <v>2.7E-2</v>
      </c>
      <c r="G322" s="152">
        <f t="shared" si="67"/>
        <v>2.8000000000000001E-2</v>
      </c>
      <c r="H322" s="152">
        <f t="shared" si="68"/>
        <v>3.5999999999999997E-2</v>
      </c>
      <c r="I322" s="152">
        <f t="shared" si="69"/>
        <v>4.1000000000000002E-2</v>
      </c>
      <c r="J322" s="152">
        <f t="shared" si="70"/>
        <v>3.6999999999999998E-2</v>
      </c>
      <c r="K322" s="152">
        <f t="shared" si="71"/>
        <v>4.2000000000000003E-2</v>
      </c>
      <c r="L322" s="152">
        <f t="shared" si="72"/>
        <v>4.5999999999999999E-2</v>
      </c>
      <c r="M322" s="152">
        <f t="shared" si="73"/>
        <v>3.7999999999999999E-2</v>
      </c>
      <c r="N322" s="152">
        <f t="shared" si="74"/>
        <v>2.6333333333333334E-2</v>
      </c>
      <c r="O322" s="152">
        <f t="shared" si="75"/>
        <v>3.7999999999999999E-2</v>
      </c>
      <c r="P322" s="152">
        <f t="shared" si="76"/>
        <v>4.2000000000000003E-2</v>
      </c>
      <c r="Q322" s="152">
        <f t="shared" si="77"/>
        <v>3.4166666666666665E-2</v>
      </c>
      <c r="R322" s="152">
        <f t="shared" si="64"/>
        <v>310.11799999999999</v>
      </c>
      <c r="S322" s="152">
        <f t="shared" si="78"/>
        <v>3.8333333333333344E-3</v>
      </c>
      <c r="T322" s="153">
        <f t="shared" si="79"/>
        <v>6.2401141669583252E-5</v>
      </c>
    </row>
    <row r="323" spans="1:20" x14ac:dyDescent="0.2">
      <c r="A323" s="152">
        <v>310.464</v>
      </c>
      <c r="B323" s="152">
        <v>8.9999999999999993E-3</v>
      </c>
      <c r="D323" s="152">
        <f t="shared" si="65"/>
        <v>310.464</v>
      </c>
      <c r="E323" s="152">
        <f t="shared" si="65"/>
        <v>8.9999999999999993E-3</v>
      </c>
      <c r="F323" s="152">
        <f t="shared" si="66"/>
        <v>8.0000000000000002E-3</v>
      </c>
      <c r="G323" s="152">
        <f t="shared" si="67"/>
        <v>1.2999999999999999E-2</v>
      </c>
      <c r="H323" s="152">
        <f t="shared" si="68"/>
        <v>2.4E-2</v>
      </c>
      <c r="I323" s="152">
        <f t="shared" si="69"/>
        <v>2.1000000000000001E-2</v>
      </c>
      <c r="J323" s="152">
        <f t="shared" si="70"/>
        <v>2.7E-2</v>
      </c>
      <c r="K323" s="152">
        <f t="shared" si="71"/>
        <v>2.3E-2</v>
      </c>
      <c r="L323" s="152">
        <f t="shared" si="72"/>
        <v>2.1999999999999999E-2</v>
      </c>
      <c r="M323" s="152">
        <f t="shared" si="73"/>
        <v>2.5000000000000001E-2</v>
      </c>
      <c r="N323" s="152">
        <f t="shared" si="74"/>
        <v>0.01</v>
      </c>
      <c r="O323" s="152">
        <f t="shared" si="75"/>
        <v>2.3999999999999997E-2</v>
      </c>
      <c r="P323" s="152">
        <f t="shared" si="76"/>
        <v>2.3333333333333334E-2</v>
      </c>
      <c r="Q323" s="152">
        <f t="shared" si="77"/>
        <v>1.6666666666666666E-2</v>
      </c>
      <c r="R323" s="152">
        <f t="shared" ref="R323:R386" si="80">D323</f>
        <v>310.464</v>
      </c>
      <c r="S323" s="152">
        <f t="shared" si="78"/>
        <v>7.3333333333333306E-3</v>
      </c>
      <c r="T323" s="153">
        <f t="shared" si="79"/>
        <v>1.1937609710702876E-4</v>
      </c>
    </row>
    <row r="324" spans="1:20" x14ac:dyDescent="0.2">
      <c r="A324" s="152">
        <v>310.81</v>
      </c>
      <c r="B324" s="152">
        <v>1.6E-2</v>
      </c>
      <c r="D324" s="152">
        <f t="shared" ref="D324:E387" si="81">A324</f>
        <v>310.81</v>
      </c>
      <c r="E324" s="152">
        <f t="shared" si="81"/>
        <v>1.6E-2</v>
      </c>
      <c r="F324" s="152">
        <f t="shared" ref="F324:F387" si="82">B2395</f>
        <v>1.7000000000000001E-2</v>
      </c>
      <c r="G324" s="152">
        <f t="shared" ref="G324:G387" si="83">B4466</f>
        <v>2.1999999999999999E-2</v>
      </c>
      <c r="H324" s="152">
        <f t="shared" ref="H324:H387" si="84">B6537</f>
        <v>3.7999999999999999E-2</v>
      </c>
      <c r="I324" s="152">
        <f t="shared" ref="I324:I387" si="85">B8608</f>
        <v>3.9E-2</v>
      </c>
      <c r="J324" s="152">
        <f t="shared" ref="J324:J387" si="86">B10679</f>
        <v>0.04</v>
      </c>
      <c r="K324" s="152">
        <f t="shared" ref="K324:K387" si="87">B12750</f>
        <v>3.1E-2</v>
      </c>
      <c r="L324" s="152">
        <f t="shared" ref="L324:L387" si="88">B14821</f>
        <v>3.5999999999999997E-2</v>
      </c>
      <c r="M324" s="152">
        <f t="shared" ref="M324:M387" si="89">B16892</f>
        <v>3.2000000000000001E-2</v>
      </c>
      <c r="N324" s="152">
        <f t="shared" ref="N324:N387" si="90">AVERAGE(E324:G324)</f>
        <v>1.8333333333333333E-2</v>
      </c>
      <c r="O324" s="152">
        <f t="shared" ref="O324:O387" si="91">AVERAGE(H324:J324)</f>
        <v>3.9E-2</v>
      </c>
      <c r="P324" s="152">
        <f t="shared" ref="P324:P387" si="92">AVERAGE(K324:M324)</f>
        <v>3.3000000000000002E-2</v>
      </c>
      <c r="Q324" s="152">
        <f t="shared" ref="Q324:Q387" si="93">AVERAGE(N324,P324)</f>
        <v>2.5666666666666667E-2</v>
      </c>
      <c r="R324" s="152">
        <f t="shared" si="80"/>
        <v>310.81</v>
      </c>
      <c r="S324" s="152">
        <f t="shared" ref="S324:S387" si="94">O324-Q324</f>
        <v>1.3333333333333332E-2</v>
      </c>
      <c r="T324" s="153">
        <f t="shared" ref="T324:T387" si="95">S324/MAX($S$3:$S$2070)</f>
        <v>2.1704744928550691E-4</v>
      </c>
    </row>
    <row r="325" spans="1:20" x14ac:dyDescent="0.2">
      <c r="A325" s="152">
        <v>311.15600000000001</v>
      </c>
      <c r="B325" s="152">
        <v>1.0999999999999999E-2</v>
      </c>
      <c r="D325" s="152">
        <f t="shared" si="81"/>
        <v>311.15600000000001</v>
      </c>
      <c r="E325" s="152">
        <f t="shared" si="81"/>
        <v>1.0999999999999999E-2</v>
      </c>
      <c r="F325" s="152">
        <f t="shared" si="82"/>
        <v>1.6E-2</v>
      </c>
      <c r="G325" s="152">
        <f t="shared" si="83"/>
        <v>1.4E-2</v>
      </c>
      <c r="H325" s="152">
        <f t="shared" si="84"/>
        <v>5.1999999999999998E-2</v>
      </c>
      <c r="I325" s="152">
        <f t="shared" si="85"/>
        <v>5.5E-2</v>
      </c>
      <c r="J325" s="152">
        <f t="shared" si="86"/>
        <v>5.3999999999999999E-2</v>
      </c>
      <c r="K325" s="152">
        <f t="shared" si="87"/>
        <v>3.1E-2</v>
      </c>
      <c r="L325" s="152">
        <f t="shared" si="88"/>
        <v>3.1E-2</v>
      </c>
      <c r="M325" s="152">
        <f t="shared" si="89"/>
        <v>2.5000000000000001E-2</v>
      </c>
      <c r="N325" s="152">
        <f t="shared" si="90"/>
        <v>1.3666666666666667E-2</v>
      </c>
      <c r="O325" s="152">
        <f t="shared" si="91"/>
        <v>5.3666666666666668E-2</v>
      </c>
      <c r="P325" s="152">
        <f t="shared" si="92"/>
        <v>2.8999999999999998E-2</v>
      </c>
      <c r="Q325" s="152">
        <f t="shared" si="93"/>
        <v>2.1333333333333333E-2</v>
      </c>
      <c r="R325" s="152">
        <f t="shared" si="80"/>
        <v>311.15600000000001</v>
      </c>
      <c r="S325" s="152">
        <f t="shared" si="94"/>
        <v>3.2333333333333339E-2</v>
      </c>
      <c r="T325" s="153">
        <f t="shared" si="95"/>
        <v>5.2634006451735438E-4</v>
      </c>
    </row>
    <row r="326" spans="1:20" x14ac:dyDescent="0.2">
      <c r="A326" s="152">
        <v>311.50099999999998</v>
      </c>
      <c r="B326" s="152">
        <v>2.1000000000000001E-2</v>
      </c>
      <c r="D326" s="152">
        <f t="shared" si="81"/>
        <v>311.50099999999998</v>
      </c>
      <c r="E326" s="152">
        <f t="shared" si="81"/>
        <v>2.1000000000000001E-2</v>
      </c>
      <c r="F326" s="152">
        <f t="shared" si="82"/>
        <v>2.1000000000000001E-2</v>
      </c>
      <c r="G326" s="152">
        <f t="shared" si="83"/>
        <v>2.3E-2</v>
      </c>
      <c r="H326" s="152">
        <f t="shared" si="84"/>
        <v>0.13700000000000001</v>
      </c>
      <c r="I326" s="152">
        <f t="shared" si="85"/>
        <v>0.14199999999999999</v>
      </c>
      <c r="J326" s="152">
        <f t="shared" si="86"/>
        <v>0.14199999999999999</v>
      </c>
      <c r="K326" s="152">
        <f t="shared" si="87"/>
        <v>3.4000000000000002E-2</v>
      </c>
      <c r="L326" s="152">
        <f t="shared" si="88"/>
        <v>3.4000000000000002E-2</v>
      </c>
      <c r="M326" s="152">
        <f t="shared" si="89"/>
        <v>3.4000000000000002E-2</v>
      </c>
      <c r="N326" s="152">
        <f t="shared" si="90"/>
        <v>2.1666666666666667E-2</v>
      </c>
      <c r="O326" s="152">
        <f t="shared" si="91"/>
        <v>0.14033333333333334</v>
      </c>
      <c r="P326" s="152">
        <f t="shared" si="92"/>
        <v>3.4000000000000002E-2</v>
      </c>
      <c r="Q326" s="152">
        <f t="shared" si="93"/>
        <v>2.7833333333333335E-2</v>
      </c>
      <c r="R326" s="152">
        <f t="shared" si="80"/>
        <v>311.50099999999998</v>
      </c>
      <c r="S326" s="152">
        <f t="shared" si="94"/>
        <v>0.1125</v>
      </c>
      <c r="T326" s="153">
        <f t="shared" si="95"/>
        <v>1.8313378533464646E-3</v>
      </c>
    </row>
    <row r="327" spans="1:20" x14ac:dyDescent="0.2">
      <c r="A327" s="152">
        <v>311.84699999999998</v>
      </c>
      <c r="B327" s="152">
        <v>1.4999999999999999E-2</v>
      </c>
      <c r="D327" s="152">
        <f t="shared" si="81"/>
        <v>311.84699999999998</v>
      </c>
      <c r="E327" s="152">
        <f t="shared" si="81"/>
        <v>1.4999999999999999E-2</v>
      </c>
      <c r="F327" s="152">
        <f t="shared" si="82"/>
        <v>1.7000000000000001E-2</v>
      </c>
      <c r="G327" s="152">
        <f t="shared" si="83"/>
        <v>1.7999999999999999E-2</v>
      </c>
      <c r="H327" s="152">
        <f t="shared" si="84"/>
        <v>0.28100000000000003</v>
      </c>
      <c r="I327" s="152">
        <f t="shared" si="85"/>
        <v>0.28100000000000003</v>
      </c>
      <c r="J327" s="152">
        <f t="shared" si="86"/>
        <v>0.28799999999999998</v>
      </c>
      <c r="K327" s="152">
        <f t="shared" si="87"/>
        <v>3.2000000000000001E-2</v>
      </c>
      <c r="L327" s="152">
        <f t="shared" si="88"/>
        <v>0.03</v>
      </c>
      <c r="M327" s="152">
        <f t="shared" si="89"/>
        <v>3.1E-2</v>
      </c>
      <c r="N327" s="152">
        <f t="shared" si="90"/>
        <v>1.6666666666666666E-2</v>
      </c>
      <c r="O327" s="152">
        <f t="shared" si="91"/>
        <v>0.28333333333333338</v>
      </c>
      <c r="P327" s="152">
        <f t="shared" si="92"/>
        <v>3.1E-2</v>
      </c>
      <c r="Q327" s="152">
        <f t="shared" si="93"/>
        <v>2.3833333333333331E-2</v>
      </c>
      <c r="R327" s="152">
        <f t="shared" si="80"/>
        <v>311.84699999999998</v>
      </c>
      <c r="S327" s="152">
        <f t="shared" si="94"/>
        <v>0.25950000000000006</v>
      </c>
      <c r="T327" s="153">
        <f t="shared" si="95"/>
        <v>4.2242859817191794E-3</v>
      </c>
    </row>
    <row r="328" spans="1:20" x14ac:dyDescent="0.2">
      <c r="A328" s="152">
        <v>312.19299999999998</v>
      </c>
      <c r="B328" s="152">
        <v>6.0000000000000001E-3</v>
      </c>
      <c r="D328" s="152">
        <f t="shared" si="81"/>
        <v>312.19299999999998</v>
      </c>
      <c r="E328" s="152">
        <f t="shared" si="81"/>
        <v>6.0000000000000001E-3</v>
      </c>
      <c r="F328" s="152">
        <f t="shared" si="82"/>
        <v>1.0999999999999999E-2</v>
      </c>
      <c r="G328" s="152">
        <f t="shared" si="83"/>
        <v>1.4E-2</v>
      </c>
      <c r="H328" s="152">
        <f t="shared" si="84"/>
        <v>0.59799999999999998</v>
      </c>
      <c r="I328" s="152">
        <f t="shared" si="85"/>
        <v>0.59399999999999997</v>
      </c>
      <c r="J328" s="152">
        <f t="shared" si="86"/>
        <v>0.60099999999999998</v>
      </c>
      <c r="K328" s="152">
        <f t="shared" si="87"/>
        <v>2.4E-2</v>
      </c>
      <c r="L328" s="152">
        <f t="shared" si="88"/>
        <v>2.4E-2</v>
      </c>
      <c r="M328" s="152">
        <f t="shared" si="89"/>
        <v>2.5999999999999999E-2</v>
      </c>
      <c r="N328" s="152">
        <f t="shared" si="90"/>
        <v>1.0333333333333333E-2</v>
      </c>
      <c r="O328" s="152">
        <f t="shared" si="91"/>
        <v>0.59766666666666668</v>
      </c>
      <c r="P328" s="152">
        <f t="shared" si="92"/>
        <v>2.4666666666666667E-2</v>
      </c>
      <c r="Q328" s="152">
        <f t="shared" si="93"/>
        <v>1.7500000000000002E-2</v>
      </c>
      <c r="R328" s="152">
        <f t="shared" si="80"/>
        <v>312.19299999999998</v>
      </c>
      <c r="S328" s="152">
        <f t="shared" si="94"/>
        <v>0.58016666666666672</v>
      </c>
      <c r="T328" s="153">
        <f t="shared" si="95"/>
        <v>9.4442771370356199E-3</v>
      </c>
    </row>
    <row r="329" spans="1:20" x14ac:dyDescent="0.2">
      <c r="A329" s="152">
        <v>312.53800000000001</v>
      </c>
      <c r="B329" s="152">
        <v>1.4E-2</v>
      </c>
      <c r="D329" s="152">
        <f t="shared" si="81"/>
        <v>312.53800000000001</v>
      </c>
      <c r="E329" s="152">
        <f t="shared" si="81"/>
        <v>1.4E-2</v>
      </c>
      <c r="F329" s="152">
        <f t="shared" si="82"/>
        <v>2.1000000000000001E-2</v>
      </c>
      <c r="G329" s="152">
        <f t="shared" si="83"/>
        <v>1.6E-2</v>
      </c>
      <c r="H329" s="152">
        <f t="shared" si="84"/>
        <v>0.79900000000000004</v>
      </c>
      <c r="I329" s="152">
        <f t="shared" si="85"/>
        <v>0.8</v>
      </c>
      <c r="J329" s="152">
        <f t="shared" si="86"/>
        <v>0.79700000000000004</v>
      </c>
      <c r="K329" s="152">
        <f t="shared" si="87"/>
        <v>2.4E-2</v>
      </c>
      <c r="L329" s="152">
        <f t="shared" si="88"/>
        <v>2.9000000000000001E-2</v>
      </c>
      <c r="M329" s="152">
        <f t="shared" si="89"/>
        <v>3.7999999999999999E-2</v>
      </c>
      <c r="N329" s="152">
        <f t="shared" si="90"/>
        <v>1.7000000000000001E-2</v>
      </c>
      <c r="O329" s="152">
        <f t="shared" si="91"/>
        <v>0.79866666666666675</v>
      </c>
      <c r="P329" s="152">
        <f t="shared" si="92"/>
        <v>3.0333333333333334E-2</v>
      </c>
      <c r="Q329" s="152">
        <f t="shared" si="93"/>
        <v>2.3666666666666669E-2</v>
      </c>
      <c r="R329" s="152">
        <f t="shared" si="80"/>
        <v>312.53800000000001</v>
      </c>
      <c r="S329" s="152">
        <f t="shared" si="94"/>
        <v>0.77500000000000013</v>
      </c>
      <c r="T329" s="153">
        <f t="shared" si="95"/>
        <v>1.2615882989720092E-2</v>
      </c>
    </row>
    <row r="330" spans="1:20" x14ac:dyDescent="0.2">
      <c r="A330" s="152">
        <v>312.88299999999998</v>
      </c>
      <c r="B330" s="152">
        <v>1.4999999999999999E-2</v>
      </c>
      <c r="D330" s="152">
        <f t="shared" si="81"/>
        <v>312.88299999999998</v>
      </c>
      <c r="E330" s="152">
        <f t="shared" si="81"/>
        <v>1.4999999999999999E-2</v>
      </c>
      <c r="F330" s="152">
        <f t="shared" si="82"/>
        <v>1.4999999999999999E-2</v>
      </c>
      <c r="G330" s="152">
        <f t="shared" si="83"/>
        <v>1.9E-2</v>
      </c>
      <c r="H330" s="152">
        <f t="shared" si="84"/>
        <v>0.79600000000000004</v>
      </c>
      <c r="I330" s="152">
        <f t="shared" si="85"/>
        <v>0.78600000000000003</v>
      </c>
      <c r="J330" s="152">
        <f t="shared" si="86"/>
        <v>0.78400000000000003</v>
      </c>
      <c r="K330" s="152">
        <f t="shared" si="87"/>
        <v>2.4E-2</v>
      </c>
      <c r="L330" s="152">
        <f t="shared" si="88"/>
        <v>2.9000000000000001E-2</v>
      </c>
      <c r="M330" s="152">
        <f t="shared" si="89"/>
        <v>0.03</v>
      </c>
      <c r="N330" s="152">
        <f t="shared" si="90"/>
        <v>1.6333333333333335E-2</v>
      </c>
      <c r="O330" s="152">
        <f t="shared" si="91"/>
        <v>0.78866666666666674</v>
      </c>
      <c r="P330" s="152">
        <f t="shared" si="92"/>
        <v>2.7666666666666669E-2</v>
      </c>
      <c r="Q330" s="152">
        <f t="shared" si="93"/>
        <v>2.2000000000000002E-2</v>
      </c>
      <c r="R330" s="152">
        <f t="shared" si="80"/>
        <v>312.88299999999998</v>
      </c>
      <c r="S330" s="152">
        <f t="shared" si="94"/>
        <v>0.76666666666666672</v>
      </c>
      <c r="T330" s="153">
        <f t="shared" si="95"/>
        <v>1.2480228333916649E-2</v>
      </c>
    </row>
    <row r="331" spans="1:20" x14ac:dyDescent="0.2">
      <c r="A331" s="152">
        <v>313.22899999999998</v>
      </c>
      <c r="B331" s="152">
        <v>1.2999999999999999E-2</v>
      </c>
      <c r="D331" s="152">
        <f t="shared" si="81"/>
        <v>313.22899999999998</v>
      </c>
      <c r="E331" s="152">
        <f t="shared" si="81"/>
        <v>1.2999999999999999E-2</v>
      </c>
      <c r="F331" s="152">
        <f t="shared" si="82"/>
        <v>1.4999999999999999E-2</v>
      </c>
      <c r="G331" s="152">
        <f t="shared" si="83"/>
        <v>1.7999999999999999E-2</v>
      </c>
      <c r="H331" s="152">
        <f t="shared" si="84"/>
        <v>0.52100000000000002</v>
      </c>
      <c r="I331" s="152">
        <f t="shared" si="85"/>
        <v>0.52400000000000002</v>
      </c>
      <c r="J331" s="152">
        <f t="shared" si="86"/>
        <v>0.52500000000000002</v>
      </c>
      <c r="K331" s="152">
        <f t="shared" si="87"/>
        <v>2.7E-2</v>
      </c>
      <c r="L331" s="152">
        <f t="shared" si="88"/>
        <v>2.5000000000000001E-2</v>
      </c>
      <c r="M331" s="152">
        <f t="shared" si="89"/>
        <v>2.5999999999999999E-2</v>
      </c>
      <c r="N331" s="152">
        <f t="shared" si="90"/>
        <v>1.5333333333333332E-2</v>
      </c>
      <c r="O331" s="152">
        <f t="shared" si="91"/>
        <v>0.52333333333333332</v>
      </c>
      <c r="P331" s="152">
        <f t="shared" si="92"/>
        <v>2.5999999999999999E-2</v>
      </c>
      <c r="Q331" s="152">
        <f t="shared" si="93"/>
        <v>2.0666666666666667E-2</v>
      </c>
      <c r="R331" s="152">
        <f t="shared" si="80"/>
        <v>313.22899999999998</v>
      </c>
      <c r="S331" s="152">
        <f t="shared" si="94"/>
        <v>0.5026666666666666</v>
      </c>
      <c r="T331" s="153">
        <f t="shared" si="95"/>
        <v>8.1826888380636103E-3</v>
      </c>
    </row>
    <row r="332" spans="1:20" x14ac:dyDescent="0.2">
      <c r="A332" s="152">
        <v>313.57400000000001</v>
      </c>
      <c r="B332" s="152">
        <v>5.0000000000000001E-3</v>
      </c>
      <c r="D332" s="152">
        <f t="shared" si="81"/>
        <v>313.57400000000001</v>
      </c>
      <c r="E332" s="152">
        <f t="shared" si="81"/>
        <v>5.0000000000000001E-3</v>
      </c>
      <c r="F332" s="152">
        <f t="shared" si="82"/>
        <v>1.2E-2</v>
      </c>
      <c r="G332" s="152">
        <f t="shared" si="83"/>
        <v>1.2999999999999999E-2</v>
      </c>
      <c r="H332" s="152">
        <f t="shared" si="84"/>
        <v>0.107</v>
      </c>
      <c r="I332" s="152">
        <f t="shared" si="85"/>
        <v>0.108</v>
      </c>
      <c r="J332" s="152">
        <f t="shared" si="86"/>
        <v>0.107</v>
      </c>
      <c r="K332" s="152">
        <f t="shared" si="87"/>
        <v>2.4E-2</v>
      </c>
      <c r="L332" s="152">
        <f t="shared" si="88"/>
        <v>2.4E-2</v>
      </c>
      <c r="M332" s="152">
        <f t="shared" si="89"/>
        <v>2.4E-2</v>
      </c>
      <c r="N332" s="152">
        <f t="shared" si="90"/>
        <v>0.01</v>
      </c>
      <c r="O332" s="152">
        <f t="shared" si="91"/>
        <v>0.10733333333333334</v>
      </c>
      <c r="P332" s="152">
        <f t="shared" si="92"/>
        <v>2.4000000000000004E-2</v>
      </c>
      <c r="Q332" s="152">
        <f t="shared" si="93"/>
        <v>1.7000000000000001E-2</v>
      </c>
      <c r="R332" s="152">
        <f t="shared" si="80"/>
        <v>313.57400000000001</v>
      </c>
      <c r="S332" s="152">
        <f t="shared" si="94"/>
        <v>9.0333333333333335E-2</v>
      </c>
      <c r="T332" s="153">
        <f t="shared" si="95"/>
        <v>1.4704964689093093E-3</v>
      </c>
    </row>
    <row r="333" spans="1:20" x14ac:dyDescent="0.2">
      <c r="A333" s="152">
        <v>313.91899999999998</v>
      </c>
      <c r="B333" s="152">
        <v>1.6E-2</v>
      </c>
      <c r="D333" s="152">
        <f t="shared" si="81"/>
        <v>313.91899999999998</v>
      </c>
      <c r="E333" s="152">
        <f t="shared" si="81"/>
        <v>1.6E-2</v>
      </c>
      <c r="F333" s="152">
        <f t="shared" si="82"/>
        <v>1.6E-2</v>
      </c>
      <c r="G333" s="152">
        <f t="shared" si="83"/>
        <v>1.7999999999999999E-2</v>
      </c>
      <c r="H333" s="152">
        <f t="shared" si="84"/>
        <v>0.04</v>
      </c>
      <c r="I333" s="152">
        <f t="shared" si="85"/>
        <v>3.5999999999999997E-2</v>
      </c>
      <c r="J333" s="152">
        <f t="shared" si="86"/>
        <v>4.1000000000000002E-2</v>
      </c>
      <c r="K333" s="152">
        <f t="shared" si="87"/>
        <v>2.8000000000000001E-2</v>
      </c>
      <c r="L333" s="152">
        <f t="shared" si="88"/>
        <v>2.9000000000000001E-2</v>
      </c>
      <c r="M333" s="152">
        <f t="shared" si="89"/>
        <v>0.03</v>
      </c>
      <c r="N333" s="152">
        <f t="shared" si="90"/>
        <v>1.6666666666666666E-2</v>
      </c>
      <c r="O333" s="152">
        <f t="shared" si="91"/>
        <v>3.9E-2</v>
      </c>
      <c r="P333" s="152">
        <f t="shared" si="92"/>
        <v>2.8999999999999998E-2</v>
      </c>
      <c r="Q333" s="152">
        <f t="shared" si="93"/>
        <v>2.283333333333333E-2</v>
      </c>
      <c r="R333" s="152">
        <f t="shared" si="80"/>
        <v>313.91899999999998</v>
      </c>
      <c r="S333" s="152">
        <f t="shared" si="94"/>
        <v>1.6166666666666669E-2</v>
      </c>
      <c r="T333" s="153">
        <f t="shared" si="95"/>
        <v>2.6317003225867719E-4</v>
      </c>
    </row>
    <row r="334" spans="1:20" x14ac:dyDescent="0.2">
      <c r="A334" s="152">
        <v>314.26400000000001</v>
      </c>
      <c r="B334" s="152">
        <v>2.1999999999999999E-2</v>
      </c>
      <c r="D334" s="152">
        <f t="shared" si="81"/>
        <v>314.26400000000001</v>
      </c>
      <c r="E334" s="152">
        <f t="shared" si="81"/>
        <v>2.1999999999999999E-2</v>
      </c>
      <c r="F334" s="152">
        <f t="shared" si="82"/>
        <v>2.4E-2</v>
      </c>
      <c r="G334" s="152">
        <f t="shared" si="83"/>
        <v>2.7E-2</v>
      </c>
      <c r="H334" s="152">
        <f t="shared" si="84"/>
        <v>3.4000000000000002E-2</v>
      </c>
      <c r="I334" s="152">
        <f t="shared" si="85"/>
        <v>3.5999999999999997E-2</v>
      </c>
      <c r="J334" s="152">
        <f t="shared" si="86"/>
        <v>3.9E-2</v>
      </c>
      <c r="K334" s="152">
        <f t="shared" si="87"/>
        <v>3.7999999999999999E-2</v>
      </c>
      <c r="L334" s="152">
        <f t="shared" si="88"/>
        <v>3.5999999999999997E-2</v>
      </c>
      <c r="M334" s="152">
        <f t="shared" si="89"/>
        <v>3.2000000000000001E-2</v>
      </c>
      <c r="N334" s="152">
        <f t="shared" si="90"/>
        <v>2.4333333333333332E-2</v>
      </c>
      <c r="O334" s="152">
        <f t="shared" si="91"/>
        <v>3.6333333333333336E-2</v>
      </c>
      <c r="P334" s="152">
        <f t="shared" si="92"/>
        <v>3.5333333333333335E-2</v>
      </c>
      <c r="Q334" s="152">
        <f t="shared" si="93"/>
        <v>2.9833333333333333E-2</v>
      </c>
      <c r="R334" s="152">
        <f t="shared" si="80"/>
        <v>314.26400000000001</v>
      </c>
      <c r="S334" s="152">
        <f t="shared" si="94"/>
        <v>6.5000000000000023E-3</v>
      </c>
      <c r="T334" s="153">
        <f t="shared" si="95"/>
        <v>1.0581063152668466E-4</v>
      </c>
    </row>
    <row r="335" spans="1:20" x14ac:dyDescent="0.2">
      <c r="A335" s="152">
        <v>314.60899999999998</v>
      </c>
      <c r="B335" s="152">
        <v>2.1000000000000001E-2</v>
      </c>
      <c r="D335" s="152">
        <f t="shared" si="81"/>
        <v>314.60899999999998</v>
      </c>
      <c r="E335" s="152">
        <f t="shared" si="81"/>
        <v>2.1000000000000001E-2</v>
      </c>
      <c r="F335" s="152">
        <f t="shared" si="82"/>
        <v>2.4E-2</v>
      </c>
      <c r="G335" s="152">
        <f t="shared" si="83"/>
        <v>2.3E-2</v>
      </c>
      <c r="H335" s="152">
        <f t="shared" si="84"/>
        <v>3.7999999999999999E-2</v>
      </c>
      <c r="I335" s="152">
        <f t="shared" si="85"/>
        <v>3.5000000000000003E-2</v>
      </c>
      <c r="J335" s="152">
        <f t="shared" si="86"/>
        <v>3.7999999999999999E-2</v>
      </c>
      <c r="K335" s="152">
        <f t="shared" si="87"/>
        <v>3.5999999999999997E-2</v>
      </c>
      <c r="L335" s="152">
        <f t="shared" si="88"/>
        <v>3.7999999999999999E-2</v>
      </c>
      <c r="M335" s="152">
        <f t="shared" si="89"/>
        <v>3.5999999999999997E-2</v>
      </c>
      <c r="N335" s="152">
        <f t="shared" si="90"/>
        <v>2.2666666666666668E-2</v>
      </c>
      <c r="O335" s="152">
        <f t="shared" si="91"/>
        <v>3.7000000000000005E-2</v>
      </c>
      <c r="P335" s="152">
        <f t="shared" si="92"/>
        <v>3.666666666666666E-2</v>
      </c>
      <c r="Q335" s="152">
        <f t="shared" si="93"/>
        <v>2.9666666666666664E-2</v>
      </c>
      <c r="R335" s="152">
        <f t="shared" si="80"/>
        <v>314.60899999999998</v>
      </c>
      <c r="S335" s="152">
        <f t="shared" si="94"/>
        <v>7.333333333333341E-3</v>
      </c>
      <c r="T335" s="153">
        <f t="shared" si="95"/>
        <v>1.1937609710702894E-4</v>
      </c>
    </row>
    <row r="336" spans="1:20" x14ac:dyDescent="0.2">
      <c r="A336" s="152">
        <v>314.95400000000001</v>
      </c>
      <c r="B336" s="152">
        <v>0.01</v>
      </c>
      <c r="D336" s="152">
        <f t="shared" si="81"/>
        <v>314.95400000000001</v>
      </c>
      <c r="E336" s="152">
        <f t="shared" si="81"/>
        <v>0.01</v>
      </c>
      <c r="F336" s="152">
        <f t="shared" si="82"/>
        <v>1.2E-2</v>
      </c>
      <c r="G336" s="152">
        <f t="shared" si="83"/>
        <v>1.2E-2</v>
      </c>
      <c r="H336" s="152">
        <f t="shared" si="84"/>
        <v>2.5999999999999999E-2</v>
      </c>
      <c r="I336" s="152">
        <f t="shared" si="85"/>
        <v>2.5000000000000001E-2</v>
      </c>
      <c r="J336" s="152">
        <f t="shared" si="86"/>
        <v>2.9000000000000001E-2</v>
      </c>
      <c r="K336" s="152">
        <f t="shared" si="87"/>
        <v>2.4E-2</v>
      </c>
      <c r="L336" s="152">
        <f t="shared" si="88"/>
        <v>2.7E-2</v>
      </c>
      <c r="M336" s="152">
        <f t="shared" si="89"/>
        <v>2.5000000000000001E-2</v>
      </c>
      <c r="N336" s="152">
        <f t="shared" si="90"/>
        <v>1.1333333333333334E-2</v>
      </c>
      <c r="O336" s="152">
        <f t="shared" si="91"/>
        <v>2.6666666666666668E-2</v>
      </c>
      <c r="P336" s="152">
        <f t="shared" si="92"/>
        <v>2.5333333333333336E-2</v>
      </c>
      <c r="Q336" s="152">
        <f t="shared" si="93"/>
        <v>1.8333333333333333E-2</v>
      </c>
      <c r="R336" s="152">
        <f t="shared" si="80"/>
        <v>314.95400000000001</v>
      </c>
      <c r="S336" s="152">
        <f t="shared" si="94"/>
        <v>8.333333333333335E-3</v>
      </c>
      <c r="T336" s="153">
        <f t="shared" si="95"/>
        <v>1.3565465580344185E-4</v>
      </c>
    </row>
    <row r="337" spans="1:20" x14ac:dyDescent="0.2">
      <c r="A337" s="152">
        <v>315.29899999999998</v>
      </c>
      <c r="B337" s="152">
        <v>8.0000000000000002E-3</v>
      </c>
      <c r="D337" s="152">
        <f t="shared" si="81"/>
        <v>315.29899999999998</v>
      </c>
      <c r="E337" s="152">
        <f t="shared" si="81"/>
        <v>8.0000000000000002E-3</v>
      </c>
      <c r="F337" s="152">
        <f t="shared" si="82"/>
        <v>1.4E-2</v>
      </c>
      <c r="G337" s="152">
        <f t="shared" si="83"/>
        <v>1.4999999999999999E-2</v>
      </c>
      <c r="H337" s="152">
        <f t="shared" si="84"/>
        <v>2.4E-2</v>
      </c>
      <c r="I337" s="152">
        <f t="shared" si="85"/>
        <v>0.02</v>
      </c>
      <c r="J337" s="152">
        <f t="shared" si="86"/>
        <v>2.8000000000000001E-2</v>
      </c>
      <c r="K337" s="152">
        <f t="shared" si="87"/>
        <v>1.9E-2</v>
      </c>
      <c r="L337" s="152">
        <f t="shared" si="88"/>
        <v>2.5000000000000001E-2</v>
      </c>
      <c r="M337" s="152">
        <f t="shared" si="89"/>
        <v>2.8000000000000001E-2</v>
      </c>
      <c r="N337" s="152">
        <f t="shared" si="90"/>
        <v>1.2333333333333333E-2</v>
      </c>
      <c r="O337" s="152">
        <f t="shared" si="91"/>
        <v>2.3999999999999997E-2</v>
      </c>
      <c r="P337" s="152">
        <f t="shared" si="92"/>
        <v>2.3999999999999997E-2</v>
      </c>
      <c r="Q337" s="152">
        <f t="shared" si="93"/>
        <v>1.8166666666666664E-2</v>
      </c>
      <c r="R337" s="152">
        <f t="shared" si="80"/>
        <v>315.29899999999998</v>
      </c>
      <c r="S337" s="152">
        <f t="shared" si="94"/>
        <v>5.8333333333333327E-3</v>
      </c>
      <c r="T337" s="153">
        <f t="shared" si="95"/>
        <v>9.4958259062409269E-5</v>
      </c>
    </row>
    <row r="338" spans="1:20" x14ac:dyDescent="0.2">
      <c r="A338" s="152">
        <v>315.64400000000001</v>
      </c>
      <c r="B338" s="152">
        <v>7.0000000000000001E-3</v>
      </c>
      <c r="D338" s="152">
        <f t="shared" si="81"/>
        <v>315.64400000000001</v>
      </c>
      <c r="E338" s="152">
        <f t="shared" si="81"/>
        <v>7.0000000000000001E-3</v>
      </c>
      <c r="F338" s="152">
        <f t="shared" si="82"/>
        <v>7.0000000000000001E-3</v>
      </c>
      <c r="G338" s="152">
        <f t="shared" si="83"/>
        <v>8.9999999999999993E-3</v>
      </c>
      <c r="H338" s="152">
        <f t="shared" si="84"/>
        <v>1.7000000000000001E-2</v>
      </c>
      <c r="I338" s="152">
        <f t="shared" si="85"/>
        <v>2.3E-2</v>
      </c>
      <c r="J338" s="152">
        <f t="shared" si="86"/>
        <v>2.1000000000000001E-2</v>
      </c>
      <c r="K338" s="152">
        <f t="shared" si="87"/>
        <v>1.9E-2</v>
      </c>
      <c r="L338" s="152">
        <f t="shared" si="88"/>
        <v>1.7999999999999999E-2</v>
      </c>
      <c r="M338" s="152">
        <f t="shared" si="89"/>
        <v>2.1999999999999999E-2</v>
      </c>
      <c r="N338" s="152">
        <f t="shared" si="90"/>
        <v>7.6666666666666662E-3</v>
      </c>
      <c r="O338" s="152">
        <f t="shared" si="91"/>
        <v>2.0333333333333332E-2</v>
      </c>
      <c r="P338" s="152">
        <f t="shared" si="92"/>
        <v>1.9666666666666666E-2</v>
      </c>
      <c r="Q338" s="152">
        <f t="shared" si="93"/>
        <v>1.3666666666666666E-2</v>
      </c>
      <c r="R338" s="152">
        <f t="shared" si="80"/>
        <v>315.64400000000001</v>
      </c>
      <c r="S338" s="152">
        <f t="shared" si="94"/>
        <v>6.6666666666666662E-3</v>
      </c>
      <c r="T338" s="153">
        <f t="shared" si="95"/>
        <v>1.0852372464275345E-4</v>
      </c>
    </row>
    <row r="339" spans="1:20" x14ac:dyDescent="0.2">
      <c r="A339" s="152">
        <v>315.988</v>
      </c>
      <c r="B339" s="152">
        <v>1.9E-2</v>
      </c>
      <c r="D339" s="152">
        <f t="shared" si="81"/>
        <v>315.988</v>
      </c>
      <c r="E339" s="152">
        <f t="shared" si="81"/>
        <v>1.9E-2</v>
      </c>
      <c r="F339" s="152">
        <f t="shared" si="82"/>
        <v>2.3E-2</v>
      </c>
      <c r="G339" s="152">
        <f t="shared" si="83"/>
        <v>2.5999999999999999E-2</v>
      </c>
      <c r="H339" s="152">
        <f t="shared" si="84"/>
        <v>0.03</v>
      </c>
      <c r="I339" s="152">
        <f t="shared" si="85"/>
        <v>2.9000000000000001E-2</v>
      </c>
      <c r="J339" s="152">
        <f t="shared" si="86"/>
        <v>3.4000000000000002E-2</v>
      </c>
      <c r="K339" s="152">
        <f t="shared" si="87"/>
        <v>3.3000000000000002E-2</v>
      </c>
      <c r="L339" s="152">
        <f t="shared" si="88"/>
        <v>3.4000000000000002E-2</v>
      </c>
      <c r="M339" s="152">
        <f t="shared" si="89"/>
        <v>3.5999999999999997E-2</v>
      </c>
      <c r="N339" s="152">
        <f t="shared" si="90"/>
        <v>2.2666666666666665E-2</v>
      </c>
      <c r="O339" s="152">
        <f t="shared" si="91"/>
        <v>3.1E-2</v>
      </c>
      <c r="P339" s="152">
        <f t="shared" si="92"/>
        <v>3.4333333333333334E-2</v>
      </c>
      <c r="Q339" s="152">
        <f t="shared" si="93"/>
        <v>2.8499999999999998E-2</v>
      </c>
      <c r="R339" s="152">
        <f t="shared" si="80"/>
        <v>315.988</v>
      </c>
      <c r="S339" s="152">
        <f t="shared" si="94"/>
        <v>2.5000000000000022E-3</v>
      </c>
      <c r="T339" s="153">
        <f t="shared" si="95"/>
        <v>4.0696396741032582E-5</v>
      </c>
    </row>
    <row r="340" spans="1:20" x14ac:dyDescent="0.2">
      <c r="A340" s="152">
        <v>316.33300000000003</v>
      </c>
      <c r="B340" s="152">
        <v>2.1000000000000001E-2</v>
      </c>
      <c r="D340" s="152">
        <f t="shared" si="81"/>
        <v>316.33300000000003</v>
      </c>
      <c r="E340" s="152">
        <f t="shared" si="81"/>
        <v>2.1000000000000001E-2</v>
      </c>
      <c r="F340" s="152">
        <f t="shared" si="82"/>
        <v>0.02</v>
      </c>
      <c r="G340" s="152">
        <f t="shared" si="83"/>
        <v>2.8000000000000001E-2</v>
      </c>
      <c r="H340" s="152">
        <f t="shared" si="84"/>
        <v>3.4000000000000002E-2</v>
      </c>
      <c r="I340" s="152">
        <f t="shared" si="85"/>
        <v>3.5000000000000003E-2</v>
      </c>
      <c r="J340" s="152">
        <f t="shared" si="86"/>
        <v>3.5999999999999997E-2</v>
      </c>
      <c r="K340" s="152">
        <f t="shared" si="87"/>
        <v>3.5999999999999997E-2</v>
      </c>
      <c r="L340" s="152">
        <f t="shared" si="88"/>
        <v>3.5999999999999997E-2</v>
      </c>
      <c r="M340" s="152">
        <f t="shared" si="89"/>
        <v>3.7999999999999999E-2</v>
      </c>
      <c r="N340" s="152">
        <f t="shared" si="90"/>
        <v>2.3000000000000003E-2</v>
      </c>
      <c r="O340" s="152">
        <f t="shared" si="91"/>
        <v>3.5000000000000003E-2</v>
      </c>
      <c r="P340" s="152">
        <f t="shared" si="92"/>
        <v>3.666666666666666E-2</v>
      </c>
      <c r="Q340" s="152">
        <f t="shared" si="93"/>
        <v>2.983333333333333E-2</v>
      </c>
      <c r="R340" s="152">
        <f t="shared" si="80"/>
        <v>316.33300000000003</v>
      </c>
      <c r="S340" s="152">
        <f t="shared" si="94"/>
        <v>5.1666666666666736E-3</v>
      </c>
      <c r="T340" s="153">
        <f t="shared" si="95"/>
        <v>8.4105886598134043E-5</v>
      </c>
    </row>
    <row r="341" spans="1:20" x14ac:dyDescent="0.2">
      <c r="A341" s="152">
        <v>316.678</v>
      </c>
      <c r="B341" s="152">
        <v>1.4E-2</v>
      </c>
      <c r="D341" s="152">
        <f t="shared" si="81"/>
        <v>316.678</v>
      </c>
      <c r="E341" s="152">
        <f t="shared" si="81"/>
        <v>1.4E-2</v>
      </c>
      <c r="F341" s="152">
        <f t="shared" si="82"/>
        <v>1.6E-2</v>
      </c>
      <c r="G341" s="152">
        <f t="shared" si="83"/>
        <v>1.6E-2</v>
      </c>
      <c r="H341" s="152">
        <f t="shared" si="84"/>
        <v>2.8000000000000001E-2</v>
      </c>
      <c r="I341" s="152">
        <f t="shared" si="85"/>
        <v>2.3E-2</v>
      </c>
      <c r="J341" s="152">
        <f t="shared" si="86"/>
        <v>2.7E-2</v>
      </c>
      <c r="K341" s="152">
        <f t="shared" si="87"/>
        <v>2.1000000000000001E-2</v>
      </c>
      <c r="L341" s="152">
        <f t="shared" si="88"/>
        <v>2.8000000000000001E-2</v>
      </c>
      <c r="M341" s="152">
        <f t="shared" si="89"/>
        <v>2.8000000000000001E-2</v>
      </c>
      <c r="N341" s="152">
        <f t="shared" si="90"/>
        <v>1.5333333333333332E-2</v>
      </c>
      <c r="O341" s="152">
        <f t="shared" si="91"/>
        <v>2.5999999999999999E-2</v>
      </c>
      <c r="P341" s="152">
        <f t="shared" si="92"/>
        <v>2.5666666666666667E-2</v>
      </c>
      <c r="Q341" s="152">
        <f t="shared" si="93"/>
        <v>2.0500000000000001E-2</v>
      </c>
      <c r="R341" s="152">
        <f t="shared" si="80"/>
        <v>316.678</v>
      </c>
      <c r="S341" s="152">
        <f t="shared" si="94"/>
        <v>5.4999999999999979E-3</v>
      </c>
      <c r="T341" s="153">
        <f t="shared" si="95"/>
        <v>8.9532072830271568E-5</v>
      </c>
    </row>
    <row r="342" spans="1:20" x14ac:dyDescent="0.2">
      <c r="A342" s="152">
        <v>317.02199999999999</v>
      </c>
      <c r="B342" s="152">
        <v>5.0000000000000001E-3</v>
      </c>
      <c r="D342" s="152">
        <f t="shared" si="81"/>
        <v>317.02199999999999</v>
      </c>
      <c r="E342" s="152">
        <f t="shared" si="81"/>
        <v>5.0000000000000001E-3</v>
      </c>
      <c r="F342" s="152">
        <f t="shared" si="82"/>
        <v>1.6E-2</v>
      </c>
      <c r="G342" s="152">
        <f t="shared" si="83"/>
        <v>1.7000000000000001E-2</v>
      </c>
      <c r="H342" s="152">
        <f t="shared" si="84"/>
        <v>2.3E-2</v>
      </c>
      <c r="I342" s="152">
        <f t="shared" si="85"/>
        <v>2.3E-2</v>
      </c>
      <c r="J342" s="152">
        <f t="shared" si="86"/>
        <v>2.5999999999999999E-2</v>
      </c>
      <c r="K342" s="152">
        <f t="shared" si="87"/>
        <v>2.5000000000000001E-2</v>
      </c>
      <c r="L342" s="152">
        <f t="shared" si="88"/>
        <v>2.8000000000000001E-2</v>
      </c>
      <c r="M342" s="152">
        <f t="shared" si="89"/>
        <v>2.7E-2</v>
      </c>
      <c r="N342" s="152">
        <f t="shared" si="90"/>
        <v>1.2666666666666668E-2</v>
      </c>
      <c r="O342" s="152">
        <f t="shared" si="91"/>
        <v>2.3999999999999997E-2</v>
      </c>
      <c r="P342" s="152">
        <f t="shared" si="92"/>
        <v>2.6666666666666668E-2</v>
      </c>
      <c r="Q342" s="152">
        <f t="shared" si="93"/>
        <v>1.9666666666666669E-2</v>
      </c>
      <c r="R342" s="152">
        <f t="shared" si="80"/>
        <v>317.02199999999999</v>
      </c>
      <c r="S342" s="152">
        <f t="shared" si="94"/>
        <v>4.3333333333333279E-3</v>
      </c>
      <c r="T342" s="153">
        <f t="shared" si="95"/>
        <v>7.0540421017789668E-5</v>
      </c>
    </row>
    <row r="343" spans="1:20" x14ac:dyDescent="0.2">
      <c r="A343" s="152">
        <v>317.36599999999999</v>
      </c>
      <c r="B343" s="152">
        <v>8.9999999999999993E-3</v>
      </c>
      <c r="D343" s="152">
        <f t="shared" si="81"/>
        <v>317.36599999999999</v>
      </c>
      <c r="E343" s="152">
        <f t="shared" si="81"/>
        <v>8.9999999999999993E-3</v>
      </c>
      <c r="F343" s="152">
        <f t="shared" si="82"/>
        <v>1.2999999999999999E-2</v>
      </c>
      <c r="G343" s="152">
        <f t="shared" si="83"/>
        <v>1.4E-2</v>
      </c>
      <c r="H343" s="152">
        <f t="shared" si="84"/>
        <v>2.3E-2</v>
      </c>
      <c r="I343" s="152">
        <f t="shared" si="85"/>
        <v>2.4E-2</v>
      </c>
      <c r="J343" s="152">
        <f t="shared" si="86"/>
        <v>2.5999999999999999E-2</v>
      </c>
      <c r="K343" s="152">
        <f t="shared" si="87"/>
        <v>2.3E-2</v>
      </c>
      <c r="L343" s="152">
        <f t="shared" si="88"/>
        <v>2.5000000000000001E-2</v>
      </c>
      <c r="M343" s="152">
        <f t="shared" si="89"/>
        <v>2.3E-2</v>
      </c>
      <c r="N343" s="152">
        <f t="shared" si="90"/>
        <v>1.1999999999999999E-2</v>
      </c>
      <c r="O343" s="152">
        <f t="shared" si="91"/>
        <v>2.4333333333333332E-2</v>
      </c>
      <c r="P343" s="152">
        <f t="shared" si="92"/>
        <v>2.3666666666666669E-2</v>
      </c>
      <c r="Q343" s="152">
        <f t="shared" si="93"/>
        <v>1.7833333333333333E-2</v>
      </c>
      <c r="R343" s="152">
        <f t="shared" si="80"/>
        <v>317.36599999999999</v>
      </c>
      <c r="S343" s="152">
        <f t="shared" si="94"/>
        <v>6.4999999999999988E-3</v>
      </c>
      <c r="T343" s="153">
        <f t="shared" si="95"/>
        <v>1.058106315266846E-4</v>
      </c>
    </row>
    <row r="344" spans="1:20" x14ac:dyDescent="0.2">
      <c r="A344" s="152">
        <v>317.71100000000001</v>
      </c>
      <c r="B344" s="152">
        <v>1.7000000000000001E-2</v>
      </c>
      <c r="D344" s="152">
        <f t="shared" si="81"/>
        <v>317.71100000000001</v>
      </c>
      <c r="E344" s="152">
        <f t="shared" si="81"/>
        <v>1.7000000000000001E-2</v>
      </c>
      <c r="F344" s="152">
        <f t="shared" si="82"/>
        <v>1.4999999999999999E-2</v>
      </c>
      <c r="G344" s="152">
        <f t="shared" si="83"/>
        <v>2.1000000000000001E-2</v>
      </c>
      <c r="H344" s="152">
        <f t="shared" si="84"/>
        <v>2.9000000000000001E-2</v>
      </c>
      <c r="I344" s="152">
        <f t="shared" si="85"/>
        <v>2.5999999999999999E-2</v>
      </c>
      <c r="J344" s="152">
        <f t="shared" si="86"/>
        <v>2.7E-2</v>
      </c>
      <c r="K344" s="152">
        <f t="shared" si="87"/>
        <v>0.03</v>
      </c>
      <c r="L344" s="152">
        <f t="shared" si="88"/>
        <v>2.5999999999999999E-2</v>
      </c>
      <c r="M344" s="152">
        <f t="shared" si="89"/>
        <v>2.8000000000000001E-2</v>
      </c>
      <c r="N344" s="152">
        <f t="shared" si="90"/>
        <v>1.7666666666666667E-2</v>
      </c>
      <c r="O344" s="152">
        <f t="shared" si="91"/>
        <v>2.7333333333333334E-2</v>
      </c>
      <c r="P344" s="152">
        <f t="shared" si="92"/>
        <v>2.7999999999999997E-2</v>
      </c>
      <c r="Q344" s="152">
        <f t="shared" si="93"/>
        <v>2.283333333333333E-2</v>
      </c>
      <c r="R344" s="152">
        <f t="shared" si="80"/>
        <v>317.71100000000001</v>
      </c>
      <c r="S344" s="152">
        <f t="shared" si="94"/>
        <v>4.500000000000004E-3</v>
      </c>
      <c r="T344" s="153">
        <f t="shared" si="95"/>
        <v>7.3253514133858654E-5</v>
      </c>
    </row>
    <row r="345" spans="1:20" x14ac:dyDescent="0.2">
      <c r="A345" s="152">
        <v>318.05500000000001</v>
      </c>
      <c r="B345" s="152">
        <v>7.0000000000000001E-3</v>
      </c>
      <c r="D345" s="152">
        <f t="shared" si="81"/>
        <v>318.05500000000001</v>
      </c>
      <c r="E345" s="152">
        <f t="shared" si="81"/>
        <v>7.0000000000000001E-3</v>
      </c>
      <c r="F345" s="152">
        <f t="shared" si="82"/>
        <v>6.0000000000000001E-3</v>
      </c>
      <c r="G345" s="152">
        <f t="shared" si="83"/>
        <v>8.9999999999999993E-3</v>
      </c>
      <c r="H345" s="152">
        <f t="shared" si="84"/>
        <v>0.02</v>
      </c>
      <c r="I345" s="152">
        <f t="shared" si="85"/>
        <v>2.4E-2</v>
      </c>
      <c r="J345" s="152">
        <f t="shared" si="86"/>
        <v>2.1000000000000001E-2</v>
      </c>
      <c r="K345" s="152">
        <f t="shared" si="87"/>
        <v>1.6E-2</v>
      </c>
      <c r="L345" s="152">
        <f t="shared" si="88"/>
        <v>0.02</v>
      </c>
      <c r="M345" s="152">
        <f t="shared" si="89"/>
        <v>0.02</v>
      </c>
      <c r="N345" s="152">
        <f t="shared" si="90"/>
        <v>7.3333333333333332E-3</v>
      </c>
      <c r="O345" s="152">
        <f t="shared" si="91"/>
        <v>2.1666666666666667E-2</v>
      </c>
      <c r="P345" s="152">
        <f t="shared" si="92"/>
        <v>1.8666666666666668E-2</v>
      </c>
      <c r="Q345" s="152">
        <f t="shared" si="93"/>
        <v>1.3000000000000001E-2</v>
      </c>
      <c r="R345" s="152">
        <f t="shared" si="80"/>
        <v>318.05500000000001</v>
      </c>
      <c r="S345" s="152">
        <f t="shared" si="94"/>
        <v>8.6666666666666663E-3</v>
      </c>
      <c r="T345" s="153">
        <f t="shared" si="95"/>
        <v>1.410808420355795E-4</v>
      </c>
    </row>
    <row r="346" spans="1:20" x14ac:dyDescent="0.2">
      <c r="A346" s="152">
        <v>318.399</v>
      </c>
      <c r="B346" s="152">
        <v>7.0000000000000001E-3</v>
      </c>
      <c r="D346" s="152">
        <f t="shared" si="81"/>
        <v>318.399</v>
      </c>
      <c r="E346" s="152">
        <f t="shared" si="81"/>
        <v>7.0000000000000001E-3</v>
      </c>
      <c r="F346" s="152">
        <f t="shared" si="82"/>
        <v>1.2999999999999999E-2</v>
      </c>
      <c r="G346" s="152">
        <f t="shared" si="83"/>
        <v>1.4E-2</v>
      </c>
      <c r="H346" s="152">
        <f t="shared" si="84"/>
        <v>1.7999999999999999E-2</v>
      </c>
      <c r="I346" s="152">
        <f t="shared" si="85"/>
        <v>2.1000000000000001E-2</v>
      </c>
      <c r="J346" s="152">
        <f t="shared" si="86"/>
        <v>2.8000000000000001E-2</v>
      </c>
      <c r="K346" s="152">
        <f t="shared" si="87"/>
        <v>0.02</v>
      </c>
      <c r="L346" s="152">
        <f t="shared" si="88"/>
        <v>2.7E-2</v>
      </c>
      <c r="M346" s="152">
        <f t="shared" si="89"/>
        <v>2.3E-2</v>
      </c>
      <c r="N346" s="152">
        <f t="shared" si="90"/>
        <v>1.1333333333333334E-2</v>
      </c>
      <c r="O346" s="152">
        <f t="shared" si="91"/>
        <v>2.2333333333333334E-2</v>
      </c>
      <c r="P346" s="152">
        <f t="shared" si="92"/>
        <v>2.3333333333333334E-2</v>
      </c>
      <c r="Q346" s="152">
        <f t="shared" si="93"/>
        <v>1.7333333333333333E-2</v>
      </c>
      <c r="R346" s="152">
        <f t="shared" si="80"/>
        <v>318.399</v>
      </c>
      <c r="S346" s="152">
        <f t="shared" si="94"/>
        <v>5.000000000000001E-3</v>
      </c>
      <c r="T346" s="153">
        <f t="shared" si="95"/>
        <v>8.1392793482065111E-5</v>
      </c>
    </row>
    <row r="347" spans="1:20" x14ac:dyDescent="0.2">
      <c r="A347" s="152">
        <v>318.74299999999999</v>
      </c>
      <c r="B347" s="152">
        <v>1.2E-2</v>
      </c>
      <c r="D347" s="152">
        <f t="shared" si="81"/>
        <v>318.74299999999999</v>
      </c>
      <c r="E347" s="152">
        <f t="shared" si="81"/>
        <v>1.2E-2</v>
      </c>
      <c r="F347" s="152">
        <f t="shared" si="82"/>
        <v>1.6E-2</v>
      </c>
      <c r="G347" s="152">
        <f t="shared" si="83"/>
        <v>1.9E-2</v>
      </c>
      <c r="H347" s="152">
        <f t="shared" si="84"/>
        <v>0.03</v>
      </c>
      <c r="I347" s="152">
        <f t="shared" si="85"/>
        <v>2.7E-2</v>
      </c>
      <c r="J347" s="152">
        <f t="shared" si="86"/>
        <v>2.9000000000000001E-2</v>
      </c>
      <c r="K347" s="152">
        <f t="shared" si="87"/>
        <v>2.8000000000000001E-2</v>
      </c>
      <c r="L347" s="152">
        <f t="shared" si="88"/>
        <v>2.8000000000000001E-2</v>
      </c>
      <c r="M347" s="152">
        <f t="shared" si="89"/>
        <v>0.03</v>
      </c>
      <c r="N347" s="152">
        <f t="shared" si="90"/>
        <v>1.5666666666666666E-2</v>
      </c>
      <c r="O347" s="152">
        <f t="shared" si="91"/>
        <v>2.8666666666666663E-2</v>
      </c>
      <c r="P347" s="152">
        <f t="shared" si="92"/>
        <v>2.8666666666666663E-2</v>
      </c>
      <c r="Q347" s="152">
        <f t="shared" si="93"/>
        <v>2.2166666666666664E-2</v>
      </c>
      <c r="R347" s="152">
        <f t="shared" si="80"/>
        <v>318.74299999999999</v>
      </c>
      <c r="S347" s="152">
        <f t="shared" si="94"/>
        <v>6.4999999999999988E-3</v>
      </c>
      <c r="T347" s="153">
        <f t="shared" si="95"/>
        <v>1.058106315266846E-4</v>
      </c>
    </row>
    <row r="348" spans="1:20" x14ac:dyDescent="0.2">
      <c r="A348" s="152">
        <v>319.08699999999999</v>
      </c>
      <c r="B348" s="152">
        <v>1.2E-2</v>
      </c>
      <c r="D348" s="152">
        <f t="shared" si="81"/>
        <v>319.08699999999999</v>
      </c>
      <c r="E348" s="152">
        <f t="shared" si="81"/>
        <v>1.2E-2</v>
      </c>
      <c r="F348" s="152">
        <f t="shared" si="82"/>
        <v>1.6E-2</v>
      </c>
      <c r="G348" s="152">
        <f t="shared" si="83"/>
        <v>1.9E-2</v>
      </c>
      <c r="H348" s="152">
        <f t="shared" si="84"/>
        <v>2.4E-2</v>
      </c>
      <c r="I348" s="152">
        <f t="shared" si="85"/>
        <v>2.3E-2</v>
      </c>
      <c r="J348" s="152">
        <f t="shared" si="86"/>
        <v>2.5000000000000001E-2</v>
      </c>
      <c r="K348" s="152">
        <f t="shared" si="87"/>
        <v>2.5000000000000001E-2</v>
      </c>
      <c r="L348" s="152">
        <f t="shared" si="88"/>
        <v>2.9000000000000001E-2</v>
      </c>
      <c r="M348" s="152">
        <f t="shared" si="89"/>
        <v>0.03</v>
      </c>
      <c r="N348" s="152">
        <f t="shared" si="90"/>
        <v>1.5666666666666666E-2</v>
      </c>
      <c r="O348" s="152">
        <f t="shared" si="91"/>
        <v>2.4000000000000004E-2</v>
      </c>
      <c r="P348" s="152">
        <f t="shared" si="92"/>
        <v>2.8000000000000001E-2</v>
      </c>
      <c r="Q348" s="152">
        <f t="shared" si="93"/>
        <v>2.1833333333333333E-2</v>
      </c>
      <c r="R348" s="152">
        <f t="shared" si="80"/>
        <v>319.08699999999999</v>
      </c>
      <c r="S348" s="152">
        <f t="shared" si="94"/>
        <v>2.1666666666666709E-3</v>
      </c>
      <c r="T348" s="153">
        <f t="shared" si="95"/>
        <v>3.5270210508894942E-5</v>
      </c>
    </row>
    <row r="349" spans="1:20" x14ac:dyDescent="0.2">
      <c r="A349" s="152">
        <v>319.43099999999998</v>
      </c>
      <c r="B349" s="152">
        <v>1.6E-2</v>
      </c>
      <c r="D349" s="152">
        <f t="shared" si="81"/>
        <v>319.43099999999998</v>
      </c>
      <c r="E349" s="152">
        <f t="shared" si="81"/>
        <v>1.6E-2</v>
      </c>
      <c r="F349" s="152">
        <f t="shared" si="82"/>
        <v>2.3E-2</v>
      </c>
      <c r="G349" s="152">
        <f t="shared" si="83"/>
        <v>2.1000000000000001E-2</v>
      </c>
      <c r="H349" s="152">
        <f t="shared" si="84"/>
        <v>3.3000000000000002E-2</v>
      </c>
      <c r="I349" s="152">
        <f t="shared" si="85"/>
        <v>3.2000000000000001E-2</v>
      </c>
      <c r="J349" s="152">
        <f t="shared" si="86"/>
        <v>3.3000000000000002E-2</v>
      </c>
      <c r="K349" s="152">
        <f t="shared" si="87"/>
        <v>3.1E-2</v>
      </c>
      <c r="L349" s="152">
        <f t="shared" si="88"/>
        <v>3.5999999999999997E-2</v>
      </c>
      <c r="M349" s="152">
        <f t="shared" si="89"/>
        <v>3.3000000000000002E-2</v>
      </c>
      <c r="N349" s="152">
        <f t="shared" si="90"/>
        <v>0.02</v>
      </c>
      <c r="O349" s="152">
        <f t="shared" si="91"/>
        <v>3.266666666666667E-2</v>
      </c>
      <c r="P349" s="152">
        <f t="shared" si="92"/>
        <v>3.3333333333333333E-2</v>
      </c>
      <c r="Q349" s="152">
        <f t="shared" si="93"/>
        <v>2.6666666666666665E-2</v>
      </c>
      <c r="R349" s="152">
        <f t="shared" si="80"/>
        <v>319.43099999999998</v>
      </c>
      <c r="S349" s="152">
        <f t="shared" si="94"/>
        <v>6.0000000000000053E-3</v>
      </c>
      <c r="T349" s="153">
        <f t="shared" si="95"/>
        <v>9.7671352178478201E-5</v>
      </c>
    </row>
    <row r="350" spans="1:20" x14ac:dyDescent="0.2">
      <c r="A350" s="152">
        <v>319.77499999999998</v>
      </c>
      <c r="B350" s="152">
        <v>1.2E-2</v>
      </c>
      <c r="D350" s="152">
        <f t="shared" si="81"/>
        <v>319.77499999999998</v>
      </c>
      <c r="E350" s="152">
        <f t="shared" si="81"/>
        <v>1.2E-2</v>
      </c>
      <c r="F350" s="152">
        <f t="shared" si="82"/>
        <v>1.7000000000000001E-2</v>
      </c>
      <c r="G350" s="152">
        <f t="shared" si="83"/>
        <v>1.7000000000000001E-2</v>
      </c>
      <c r="H350" s="152">
        <f t="shared" si="84"/>
        <v>0.02</v>
      </c>
      <c r="I350" s="152">
        <f t="shared" si="85"/>
        <v>2.5000000000000001E-2</v>
      </c>
      <c r="J350" s="152">
        <f t="shared" si="86"/>
        <v>2.5000000000000001E-2</v>
      </c>
      <c r="K350" s="152">
        <f t="shared" si="87"/>
        <v>2.3E-2</v>
      </c>
      <c r="L350" s="152">
        <f t="shared" si="88"/>
        <v>2.3E-2</v>
      </c>
      <c r="M350" s="152">
        <f t="shared" si="89"/>
        <v>2.7E-2</v>
      </c>
      <c r="N350" s="152">
        <f t="shared" si="90"/>
        <v>1.5333333333333332E-2</v>
      </c>
      <c r="O350" s="152">
        <f t="shared" si="91"/>
        <v>2.3333333333333334E-2</v>
      </c>
      <c r="P350" s="152">
        <f t="shared" si="92"/>
        <v>2.4333333333333332E-2</v>
      </c>
      <c r="Q350" s="152">
        <f t="shared" si="93"/>
        <v>1.9833333333333331E-2</v>
      </c>
      <c r="R350" s="152">
        <f t="shared" si="80"/>
        <v>319.77499999999998</v>
      </c>
      <c r="S350" s="152">
        <f t="shared" si="94"/>
        <v>3.5000000000000031E-3</v>
      </c>
      <c r="T350" s="153">
        <f t="shared" si="95"/>
        <v>5.6974955437445618E-5</v>
      </c>
    </row>
    <row r="351" spans="1:20" x14ac:dyDescent="0.2">
      <c r="A351" s="152">
        <v>320.11799999999999</v>
      </c>
      <c r="B351" s="152">
        <v>2.1999999999999999E-2</v>
      </c>
      <c r="D351" s="152">
        <f t="shared" si="81"/>
        <v>320.11799999999999</v>
      </c>
      <c r="E351" s="152">
        <f t="shared" si="81"/>
        <v>2.1999999999999999E-2</v>
      </c>
      <c r="F351" s="152">
        <f t="shared" si="82"/>
        <v>2.3E-2</v>
      </c>
      <c r="G351" s="152">
        <f t="shared" si="83"/>
        <v>2.4E-2</v>
      </c>
      <c r="H351" s="152">
        <f t="shared" si="84"/>
        <v>3.7999999999999999E-2</v>
      </c>
      <c r="I351" s="152">
        <f t="shared" si="85"/>
        <v>3.5999999999999997E-2</v>
      </c>
      <c r="J351" s="152">
        <f t="shared" si="86"/>
        <v>0.04</v>
      </c>
      <c r="K351" s="152">
        <f t="shared" si="87"/>
        <v>3.9E-2</v>
      </c>
      <c r="L351" s="152">
        <f t="shared" si="88"/>
        <v>4.1000000000000002E-2</v>
      </c>
      <c r="M351" s="152">
        <f t="shared" si="89"/>
        <v>0.04</v>
      </c>
      <c r="N351" s="152">
        <f t="shared" si="90"/>
        <v>2.3000000000000003E-2</v>
      </c>
      <c r="O351" s="152">
        <f t="shared" si="91"/>
        <v>3.7999999999999999E-2</v>
      </c>
      <c r="P351" s="152">
        <f t="shared" si="92"/>
        <v>0.04</v>
      </c>
      <c r="Q351" s="152">
        <f t="shared" si="93"/>
        <v>3.15E-2</v>
      </c>
      <c r="R351" s="152">
        <f t="shared" si="80"/>
        <v>320.11799999999999</v>
      </c>
      <c r="S351" s="152">
        <f t="shared" si="94"/>
        <v>6.4999999999999988E-3</v>
      </c>
      <c r="T351" s="153">
        <f t="shared" si="95"/>
        <v>1.058106315266846E-4</v>
      </c>
    </row>
    <row r="352" spans="1:20" x14ac:dyDescent="0.2">
      <c r="A352" s="152">
        <v>320.46199999999999</v>
      </c>
      <c r="B352" s="152">
        <v>1.2E-2</v>
      </c>
      <c r="D352" s="152">
        <f t="shared" si="81"/>
        <v>320.46199999999999</v>
      </c>
      <c r="E352" s="152">
        <f t="shared" si="81"/>
        <v>1.2E-2</v>
      </c>
      <c r="F352" s="152">
        <f t="shared" si="82"/>
        <v>1.4999999999999999E-2</v>
      </c>
      <c r="G352" s="152">
        <f t="shared" si="83"/>
        <v>1.6E-2</v>
      </c>
      <c r="H352" s="152">
        <f t="shared" si="84"/>
        <v>2.4E-2</v>
      </c>
      <c r="I352" s="152">
        <f t="shared" si="85"/>
        <v>2.1999999999999999E-2</v>
      </c>
      <c r="J352" s="152">
        <f t="shared" si="86"/>
        <v>2.5999999999999999E-2</v>
      </c>
      <c r="K352" s="152">
        <f t="shared" si="87"/>
        <v>2.7E-2</v>
      </c>
      <c r="L352" s="152">
        <f t="shared" si="88"/>
        <v>2.5999999999999999E-2</v>
      </c>
      <c r="M352" s="152">
        <f t="shared" si="89"/>
        <v>2.7E-2</v>
      </c>
      <c r="N352" s="152">
        <f t="shared" si="90"/>
        <v>1.4333333333333332E-2</v>
      </c>
      <c r="O352" s="152">
        <f t="shared" si="91"/>
        <v>2.3999999999999997E-2</v>
      </c>
      <c r="P352" s="152">
        <f t="shared" si="92"/>
        <v>2.6666666666666668E-2</v>
      </c>
      <c r="Q352" s="152">
        <f t="shared" si="93"/>
        <v>2.0500000000000001E-2</v>
      </c>
      <c r="R352" s="152">
        <f t="shared" si="80"/>
        <v>320.46199999999999</v>
      </c>
      <c r="S352" s="152">
        <f t="shared" si="94"/>
        <v>3.4999999999999962E-3</v>
      </c>
      <c r="T352" s="153">
        <f t="shared" si="95"/>
        <v>5.6974955437445503E-5</v>
      </c>
    </row>
    <row r="353" spans="1:20" x14ac:dyDescent="0.2">
      <c r="A353" s="152">
        <v>320.80599999999998</v>
      </c>
      <c r="B353" s="152">
        <v>1.2999999999999999E-2</v>
      </c>
      <c r="D353" s="152">
        <f t="shared" si="81"/>
        <v>320.80599999999998</v>
      </c>
      <c r="E353" s="152">
        <f t="shared" si="81"/>
        <v>1.2999999999999999E-2</v>
      </c>
      <c r="F353" s="152">
        <f t="shared" si="82"/>
        <v>1.4E-2</v>
      </c>
      <c r="G353" s="152">
        <f t="shared" si="83"/>
        <v>1.2999999999999999E-2</v>
      </c>
      <c r="H353" s="152">
        <f t="shared" si="84"/>
        <v>2.1000000000000001E-2</v>
      </c>
      <c r="I353" s="152">
        <f t="shared" si="85"/>
        <v>2.3E-2</v>
      </c>
      <c r="J353" s="152">
        <f t="shared" si="86"/>
        <v>2.5999999999999999E-2</v>
      </c>
      <c r="K353" s="152">
        <f t="shared" si="87"/>
        <v>1.9E-2</v>
      </c>
      <c r="L353" s="152">
        <f t="shared" si="88"/>
        <v>2.4E-2</v>
      </c>
      <c r="M353" s="152">
        <f t="shared" si="89"/>
        <v>2.5000000000000001E-2</v>
      </c>
      <c r="N353" s="152">
        <f t="shared" si="90"/>
        <v>1.3333333333333334E-2</v>
      </c>
      <c r="O353" s="152">
        <f t="shared" si="91"/>
        <v>2.3333333333333331E-2</v>
      </c>
      <c r="P353" s="152">
        <f t="shared" si="92"/>
        <v>2.2666666666666668E-2</v>
      </c>
      <c r="Q353" s="152">
        <f t="shared" si="93"/>
        <v>1.8000000000000002E-2</v>
      </c>
      <c r="R353" s="152">
        <f t="shared" si="80"/>
        <v>320.80599999999998</v>
      </c>
      <c r="S353" s="152">
        <f t="shared" si="94"/>
        <v>5.3333333333333288E-3</v>
      </c>
      <c r="T353" s="153">
        <f t="shared" si="95"/>
        <v>8.681897971420269E-5</v>
      </c>
    </row>
    <row r="354" spans="1:20" x14ac:dyDescent="0.2">
      <c r="A354" s="152">
        <v>321.149</v>
      </c>
      <c r="B354" s="152">
        <v>1.7000000000000001E-2</v>
      </c>
      <c r="D354" s="152">
        <f t="shared" si="81"/>
        <v>321.149</v>
      </c>
      <c r="E354" s="152">
        <f t="shared" si="81"/>
        <v>1.7000000000000001E-2</v>
      </c>
      <c r="F354" s="152">
        <f t="shared" si="82"/>
        <v>2.1999999999999999E-2</v>
      </c>
      <c r="G354" s="152">
        <f t="shared" si="83"/>
        <v>0.02</v>
      </c>
      <c r="H354" s="152">
        <f t="shared" si="84"/>
        <v>3.2000000000000001E-2</v>
      </c>
      <c r="I354" s="152">
        <f t="shared" si="85"/>
        <v>3.4000000000000002E-2</v>
      </c>
      <c r="J354" s="152">
        <f t="shared" si="86"/>
        <v>3.1E-2</v>
      </c>
      <c r="K354" s="152">
        <f t="shared" si="87"/>
        <v>3.1E-2</v>
      </c>
      <c r="L354" s="152">
        <f t="shared" si="88"/>
        <v>3.3000000000000002E-2</v>
      </c>
      <c r="M354" s="152">
        <f t="shared" si="89"/>
        <v>3.5999999999999997E-2</v>
      </c>
      <c r="N354" s="152">
        <f t="shared" si="90"/>
        <v>1.9666666666666666E-2</v>
      </c>
      <c r="O354" s="152">
        <f t="shared" si="91"/>
        <v>3.2333333333333332E-2</v>
      </c>
      <c r="P354" s="152">
        <f t="shared" si="92"/>
        <v>3.3333333333333333E-2</v>
      </c>
      <c r="Q354" s="152">
        <f t="shared" si="93"/>
        <v>2.6499999999999999E-2</v>
      </c>
      <c r="R354" s="152">
        <f t="shared" si="80"/>
        <v>321.149</v>
      </c>
      <c r="S354" s="152">
        <f t="shared" si="94"/>
        <v>5.8333333333333327E-3</v>
      </c>
      <c r="T354" s="153">
        <f t="shared" si="95"/>
        <v>9.4958259062409269E-5</v>
      </c>
    </row>
    <row r="355" spans="1:20" x14ac:dyDescent="0.2">
      <c r="A355" s="152">
        <v>321.49299999999999</v>
      </c>
      <c r="B355" s="152">
        <v>1.0999999999999999E-2</v>
      </c>
      <c r="D355" s="152">
        <f t="shared" si="81"/>
        <v>321.49299999999999</v>
      </c>
      <c r="E355" s="152">
        <f t="shared" si="81"/>
        <v>1.0999999999999999E-2</v>
      </c>
      <c r="F355" s="152">
        <f t="shared" si="82"/>
        <v>1.2999999999999999E-2</v>
      </c>
      <c r="G355" s="152">
        <f t="shared" si="83"/>
        <v>2.1000000000000001E-2</v>
      </c>
      <c r="H355" s="152">
        <f t="shared" si="84"/>
        <v>2.7E-2</v>
      </c>
      <c r="I355" s="152">
        <f t="shared" si="85"/>
        <v>2.5000000000000001E-2</v>
      </c>
      <c r="J355" s="152">
        <f t="shared" si="86"/>
        <v>2.7E-2</v>
      </c>
      <c r="K355" s="152">
        <f t="shared" si="87"/>
        <v>2.5999999999999999E-2</v>
      </c>
      <c r="L355" s="152">
        <f t="shared" si="88"/>
        <v>2.5999999999999999E-2</v>
      </c>
      <c r="M355" s="152">
        <f t="shared" si="89"/>
        <v>2.7E-2</v>
      </c>
      <c r="N355" s="152">
        <f t="shared" si="90"/>
        <v>1.4999999999999999E-2</v>
      </c>
      <c r="O355" s="152">
        <f t="shared" si="91"/>
        <v>2.6333333333333334E-2</v>
      </c>
      <c r="P355" s="152">
        <f t="shared" si="92"/>
        <v>2.6333333333333334E-2</v>
      </c>
      <c r="Q355" s="152">
        <f t="shared" si="93"/>
        <v>2.0666666666666667E-2</v>
      </c>
      <c r="R355" s="152">
        <f t="shared" si="80"/>
        <v>321.49299999999999</v>
      </c>
      <c r="S355" s="152">
        <f t="shared" si="94"/>
        <v>5.6666666666666671E-3</v>
      </c>
      <c r="T355" s="153">
        <f t="shared" si="95"/>
        <v>9.2245165946340445E-5</v>
      </c>
    </row>
    <row r="356" spans="1:20" x14ac:dyDescent="0.2">
      <c r="A356" s="152">
        <v>321.83600000000001</v>
      </c>
      <c r="B356" s="152">
        <v>0.01</v>
      </c>
      <c r="D356" s="152">
        <f t="shared" si="81"/>
        <v>321.83600000000001</v>
      </c>
      <c r="E356" s="152">
        <f t="shared" si="81"/>
        <v>0.01</v>
      </c>
      <c r="F356" s="152">
        <f t="shared" si="82"/>
        <v>7.0000000000000001E-3</v>
      </c>
      <c r="G356" s="152">
        <f t="shared" si="83"/>
        <v>1.2999999999999999E-2</v>
      </c>
      <c r="H356" s="152">
        <f t="shared" si="84"/>
        <v>1.7999999999999999E-2</v>
      </c>
      <c r="I356" s="152">
        <f t="shared" si="85"/>
        <v>2.5000000000000001E-2</v>
      </c>
      <c r="J356" s="152">
        <f t="shared" si="86"/>
        <v>2.1000000000000001E-2</v>
      </c>
      <c r="K356" s="152">
        <f t="shared" si="87"/>
        <v>2.1999999999999999E-2</v>
      </c>
      <c r="L356" s="152">
        <f t="shared" si="88"/>
        <v>2.5000000000000001E-2</v>
      </c>
      <c r="M356" s="152">
        <f t="shared" si="89"/>
        <v>2.5000000000000001E-2</v>
      </c>
      <c r="N356" s="152">
        <f t="shared" si="90"/>
        <v>0.01</v>
      </c>
      <c r="O356" s="152">
        <f t="shared" si="91"/>
        <v>2.1333333333333333E-2</v>
      </c>
      <c r="P356" s="152">
        <f t="shared" si="92"/>
        <v>2.4000000000000004E-2</v>
      </c>
      <c r="Q356" s="152">
        <f t="shared" si="93"/>
        <v>1.7000000000000001E-2</v>
      </c>
      <c r="R356" s="152">
        <f t="shared" si="80"/>
        <v>321.83600000000001</v>
      </c>
      <c r="S356" s="152">
        <f t="shared" si="94"/>
        <v>4.3333333333333314E-3</v>
      </c>
      <c r="T356" s="153">
        <f t="shared" si="95"/>
        <v>7.0540421017789722E-5</v>
      </c>
    </row>
    <row r="357" spans="1:20" x14ac:dyDescent="0.2">
      <c r="A357" s="152">
        <v>322.17899999999997</v>
      </c>
      <c r="B357" s="152">
        <v>-1E-3</v>
      </c>
      <c r="D357" s="152">
        <f t="shared" si="81"/>
        <v>322.17899999999997</v>
      </c>
      <c r="E357" s="152">
        <f t="shared" si="81"/>
        <v>-1E-3</v>
      </c>
      <c r="F357" s="152">
        <f t="shared" si="82"/>
        <v>0</v>
      </c>
      <c r="G357" s="152">
        <f t="shared" si="83"/>
        <v>4.0000000000000001E-3</v>
      </c>
      <c r="H357" s="152">
        <f t="shared" si="84"/>
        <v>8.9999999999999993E-3</v>
      </c>
      <c r="I357" s="152">
        <f t="shared" si="85"/>
        <v>1.2E-2</v>
      </c>
      <c r="J357" s="152">
        <f t="shared" si="86"/>
        <v>1.0999999999999999E-2</v>
      </c>
      <c r="K357" s="152">
        <f t="shared" si="87"/>
        <v>8.9999999999999993E-3</v>
      </c>
      <c r="L357" s="152">
        <f t="shared" si="88"/>
        <v>0.01</v>
      </c>
      <c r="M357" s="152">
        <f t="shared" si="89"/>
        <v>1.2E-2</v>
      </c>
      <c r="N357" s="152">
        <f t="shared" si="90"/>
        <v>1E-3</v>
      </c>
      <c r="O357" s="152">
        <f t="shared" si="91"/>
        <v>1.0666666666666666E-2</v>
      </c>
      <c r="P357" s="152">
        <f t="shared" si="92"/>
        <v>1.0333333333333333E-2</v>
      </c>
      <c r="Q357" s="152">
        <f t="shared" si="93"/>
        <v>5.6666666666666671E-3</v>
      </c>
      <c r="R357" s="152">
        <f t="shared" si="80"/>
        <v>322.17899999999997</v>
      </c>
      <c r="S357" s="152">
        <f t="shared" si="94"/>
        <v>4.9999999999999992E-3</v>
      </c>
      <c r="T357" s="153">
        <f t="shared" si="95"/>
        <v>8.1392793482065084E-5</v>
      </c>
    </row>
    <row r="358" spans="1:20" x14ac:dyDescent="0.2">
      <c r="A358" s="152">
        <v>322.52199999999999</v>
      </c>
      <c r="B358" s="152">
        <v>1.0999999999999999E-2</v>
      </c>
      <c r="D358" s="152">
        <f t="shared" si="81"/>
        <v>322.52199999999999</v>
      </c>
      <c r="E358" s="152">
        <f t="shared" si="81"/>
        <v>1.0999999999999999E-2</v>
      </c>
      <c r="F358" s="152">
        <f t="shared" si="82"/>
        <v>1.4E-2</v>
      </c>
      <c r="G358" s="152">
        <f t="shared" si="83"/>
        <v>1.6E-2</v>
      </c>
      <c r="H358" s="152">
        <f t="shared" si="84"/>
        <v>2.5000000000000001E-2</v>
      </c>
      <c r="I358" s="152">
        <f t="shared" si="85"/>
        <v>2.7E-2</v>
      </c>
      <c r="J358" s="152">
        <f t="shared" si="86"/>
        <v>2.5999999999999999E-2</v>
      </c>
      <c r="K358" s="152">
        <f t="shared" si="87"/>
        <v>3.1E-2</v>
      </c>
      <c r="L358" s="152">
        <f t="shared" si="88"/>
        <v>2.4E-2</v>
      </c>
      <c r="M358" s="152">
        <f t="shared" si="89"/>
        <v>2.8000000000000001E-2</v>
      </c>
      <c r="N358" s="152">
        <f t="shared" si="90"/>
        <v>1.3666666666666667E-2</v>
      </c>
      <c r="O358" s="152">
        <f t="shared" si="91"/>
        <v>2.5999999999999999E-2</v>
      </c>
      <c r="P358" s="152">
        <f t="shared" si="92"/>
        <v>2.7666666666666669E-2</v>
      </c>
      <c r="Q358" s="152">
        <f t="shared" si="93"/>
        <v>2.0666666666666667E-2</v>
      </c>
      <c r="R358" s="152">
        <f t="shared" si="80"/>
        <v>322.52199999999999</v>
      </c>
      <c r="S358" s="152">
        <f t="shared" si="94"/>
        <v>5.3333333333333323E-3</v>
      </c>
      <c r="T358" s="153">
        <f t="shared" si="95"/>
        <v>8.6818979714202758E-5</v>
      </c>
    </row>
    <row r="359" spans="1:20" x14ac:dyDescent="0.2">
      <c r="A359" s="152">
        <v>322.86500000000001</v>
      </c>
      <c r="B359" s="152">
        <v>1.2999999999999999E-2</v>
      </c>
      <c r="D359" s="152">
        <f t="shared" si="81"/>
        <v>322.86500000000001</v>
      </c>
      <c r="E359" s="152">
        <f t="shared" si="81"/>
        <v>1.2999999999999999E-2</v>
      </c>
      <c r="F359" s="152">
        <f t="shared" si="82"/>
        <v>1.4E-2</v>
      </c>
      <c r="G359" s="152">
        <f t="shared" si="83"/>
        <v>1.9E-2</v>
      </c>
      <c r="H359" s="152">
        <f t="shared" si="84"/>
        <v>2.5000000000000001E-2</v>
      </c>
      <c r="I359" s="152">
        <f t="shared" si="85"/>
        <v>2.7E-2</v>
      </c>
      <c r="J359" s="152">
        <f t="shared" si="86"/>
        <v>3.1E-2</v>
      </c>
      <c r="K359" s="152">
        <f t="shared" si="87"/>
        <v>2.5999999999999999E-2</v>
      </c>
      <c r="L359" s="152">
        <f t="shared" si="88"/>
        <v>2.5000000000000001E-2</v>
      </c>
      <c r="M359" s="152">
        <f t="shared" si="89"/>
        <v>0.03</v>
      </c>
      <c r="N359" s="152">
        <f t="shared" si="90"/>
        <v>1.5333333333333332E-2</v>
      </c>
      <c r="O359" s="152">
        <f t="shared" si="91"/>
        <v>2.7666666666666669E-2</v>
      </c>
      <c r="P359" s="152">
        <f t="shared" si="92"/>
        <v>2.7E-2</v>
      </c>
      <c r="Q359" s="152">
        <f t="shared" si="93"/>
        <v>2.1166666666666667E-2</v>
      </c>
      <c r="R359" s="152">
        <f t="shared" si="80"/>
        <v>322.86500000000001</v>
      </c>
      <c r="S359" s="152">
        <f t="shared" si="94"/>
        <v>6.5000000000000023E-3</v>
      </c>
      <c r="T359" s="153">
        <f t="shared" si="95"/>
        <v>1.0581063152668466E-4</v>
      </c>
    </row>
    <row r="360" spans="1:20" x14ac:dyDescent="0.2">
      <c r="A360" s="152">
        <v>323.20800000000003</v>
      </c>
      <c r="B360" s="152">
        <v>1.0999999999999999E-2</v>
      </c>
      <c r="D360" s="152">
        <f t="shared" si="81"/>
        <v>323.20800000000003</v>
      </c>
      <c r="E360" s="152">
        <f t="shared" si="81"/>
        <v>1.0999999999999999E-2</v>
      </c>
      <c r="F360" s="152">
        <f t="shared" si="82"/>
        <v>1.4999999999999999E-2</v>
      </c>
      <c r="G360" s="152">
        <f t="shared" si="83"/>
        <v>1.7999999999999999E-2</v>
      </c>
      <c r="H360" s="152">
        <f t="shared" si="84"/>
        <v>2.4E-2</v>
      </c>
      <c r="I360" s="152">
        <f t="shared" si="85"/>
        <v>2.4E-2</v>
      </c>
      <c r="J360" s="152">
        <f t="shared" si="86"/>
        <v>2.4E-2</v>
      </c>
      <c r="K360" s="152">
        <f t="shared" si="87"/>
        <v>2.5999999999999999E-2</v>
      </c>
      <c r="L360" s="152">
        <f t="shared" si="88"/>
        <v>2.5000000000000001E-2</v>
      </c>
      <c r="M360" s="152">
        <f t="shared" si="89"/>
        <v>2.7E-2</v>
      </c>
      <c r="N360" s="152">
        <f t="shared" si="90"/>
        <v>1.4666666666666666E-2</v>
      </c>
      <c r="O360" s="152">
        <f t="shared" si="91"/>
        <v>2.4000000000000004E-2</v>
      </c>
      <c r="P360" s="152">
        <f t="shared" si="92"/>
        <v>2.5999999999999999E-2</v>
      </c>
      <c r="Q360" s="152">
        <f t="shared" si="93"/>
        <v>2.0333333333333332E-2</v>
      </c>
      <c r="R360" s="152">
        <f t="shared" si="80"/>
        <v>323.20800000000003</v>
      </c>
      <c r="S360" s="152">
        <f t="shared" si="94"/>
        <v>3.6666666666666722E-3</v>
      </c>
      <c r="T360" s="153">
        <f t="shared" si="95"/>
        <v>5.9688048553514496E-5</v>
      </c>
    </row>
    <row r="361" spans="1:20" x14ac:dyDescent="0.2">
      <c r="A361" s="152">
        <v>323.55099999999999</v>
      </c>
      <c r="B361" s="152">
        <v>0.02</v>
      </c>
      <c r="D361" s="152">
        <f t="shared" si="81"/>
        <v>323.55099999999999</v>
      </c>
      <c r="E361" s="152">
        <f t="shared" si="81"/>
        <v>0.02</v>
      </c>
      <c r="F361" s="152">
        <f t="shared" si="82"/>
        <v>2.5000000000000001E-2</v>
      </c>
      <c r="G361" s="152">
        <f t="shared" si="83"/>
        <v>2.3E-2</v>
      </c>
      <c r="H361" s="152">
        <f t="shared" si="84"/>
        <v>3.3000000000000002E-2</v>
      </c>
      <c r="I361" s="152">
        <f t="shared" si="85"/>
        <v>3.2000000000000001E-2</v>
      </c>
      <c r="J361" s="152">
        <f t="shared" si="86"/>
        <v>3.6999999999999998E-2</v>
      </c>
      <c r="K361" s="152">
        <f t="shared" si="87"/>
        <v>3.5000000000000003E-2</v>
      </c>
      <c r="L361" s="152">
        <f t="shared" si="88"/>
        <v>3.4000000000000002E-2</v>
      </c>
      <c r="M361" s="152">
        <f t="shared" si="89"/>
        <v>3.5999999999999997E-2</v>
      </c>
      <c r="N361" s="152">
        <f t="shared" si="90"/>
        <v>2.2666666666666668E-2</v>
      </c>
      <c r="O361" s="152">
        <f t="shared" si="91"/>
        <v>3.4000000000000002E-2</v>
      </c>
      <c r="P361" s="152">
        <f t="shared" si="92"/>
        <v>3.5000000000000003E-2</v>
      </c>
      <c r="Q361" s="152">
        <f t="shared" si="93"/>
        <v>2.8833333333333336E-2</v>
      </c>
      <c r="R361" s="152">
        <f t="shared" si="80"/>
        <v>323.55099999999999</v>
      </c>
      <c r="S361" s="152">
        <f t="shared" si="94"/>
        <v>5.1666666666666666E-3</v>
      </c>
      <c r="T361" s="153">
        <f t="shared" si="95"/>
        <v>8.4105886598133934E-5</v>
      </c>
    </row>
    <row r="362" spans="1:20" x14ac:dyDescent="0.2">
      <c r="A362" s="152">
        <v>323.89400000000001</v>
      </c>
      <c r="B362" s="152">
        <v>0.01</v>
      </c>
      <c r="D362" s="152">
        <f t="shared" si="81"/>
        <v>323.89400000000001</v>
      </c>
      <c r="E362" s="152">
        <f t="shared" si="81"/>
        <v>0.01</v>
      </c>
      <c r="F362" s="152">
        <f t="shared" si="82"/>
        <v>1.0999999999999999E-2</v>
      </c>
      <c r="G362" s="152">
        <f t="shared" si="83"/>
        <v>1.2999999999999999E-2</v>
      </c>
      <c r="H362" s="152">
        <f t="shared" si="84"/>
        <v>1.7999999999999999E-2</v>
      </c>
      <c r="I362" s="152">
        <f t="shared" si="85"/>
        <v>0.02</v>
      </c>
      <c r="J362" s="152">
        <f t="shared" si="86"/>
        <v>2.1000000000000001E-2</v>
      </c>
      <c r="K362" s="152">
        <f t="shared" si="87"/>
        <v>2.3E-2</v>
      </c>
      <c r="L362" s="152">
        <f t="shared" si="88"/>
        <v>2.3E-2</v>
      </c>
      <c r="M362" s="152">
        <f t="shared" si="89"/>
        <v>2.3E-2</v>
      </c>
      <c r="N362" s="152">
        <f t="shared" si="90"/>
        <v>1.1333333333333332E-2</v>
      </c>
      <c r="O362" s="152">
        <f t="shared" si="91"/>
        <v>1.9666666666666666E-2</v>
      </c>
      <c r="P362" s="152">
        <f t="shared" si="92"/>
        <v>2.3000000000000003E-2</v>
      </c>
      <c r="Q362" s="152">
        <f t="shared" si="93"/>
        <v>1.7166666666666667E-2</v>
      </c>
      <c r="R362" s="152">
        <f t="shared" si="80"/>
        <v>323.89400000000001</v>
      </c>
      <c r="S362" s="152">
        <f t="shared" si="94"/>
        <v>2.4999999999999988E-3</v>
      </c>
      <c r="T362" s="153">
        <f t="shared" si="95"/>
        <v>4.0696396741032528E-5</v>
      </c>
    </row>
    <row r="363" spans="1:20" x14ac:dyDescent="0.2">
      <c r="A363" s="152">
        <v>324.23700000000002</v>
      </c>
      <c r="B363" s="152">
        <v>5.0000000000000001E-3</v>
      </c>
      <c r="D363" s="152">
        <f t="shared" si="81"/>
        <v>324.23700000000002</v>
      </c>
      <c r="E363" s="152">
        <f t="shared" si="81"/>
        <v>5.0000000000000001E-3</v>
      </c>
      <c r="F363" s="152">
        <f t="shared" si="82"/>
        <v>6.0000000000000001E-3</v>
      </c>
      <c r="G363" s="152">
        <f t="shared" si="83"/>
        <v>0.01</v>
      </c>
      <c r="H363" s="152">
        <f t="shared" si="84"/>
        <v>1.2999999999999999E-2</v>
      </c>
      <c r="I363" s="152">
        <f t="shared" si="85"/>
        <v>1.4E-2</v>
      </c>
      <c r="J363" s="152">
        <f t="shared" si="86"/>
        <v>1.9E-2</v>
      </c>
      <c r="K363" s="152">
        <f t="shared" si="87"/>
        <v>1.9E-2</v>
      </c>
      <c r="L363" s="152">
        <f t="shared" si="88"/>
        <v>1.9E-2</v>
      </c>
      <c r="M363" s="152">
        <f t="shared" si="89"/>
        <v>2.1999999999999999E-2</v>
      </c>
      <c r="N363" s="152">
        <f t="shared" si="90"/>
        <v>6.9999999999999993E-3</v>
      </c>
      <c r="O363" s="152">
        <f t="shared" si="91"/>
        <v>1.5333333333333332E-2</v>
      </c>
      <c r="P363" s="152">
        <f t="shared" si="92"/>
        <v>0.02</v>
      </c>
      <c r="Q363" s="152">
        <f t="shared" si="93"/>
        <v>1.35E-2</v>
      </c>
      <c r="R363" s="152">
        <f t="shared" si="80"/>
        <v>324.23700000000002</v>
      </c>
      <c r="S363" s="152">
        <f t="shared" si="94"/>
        <v>1.8333333333333326E-3</v>
      </c>
      <c r="T363" s="153">
        <f t="shared" si="95"/>
        <v>2.984402427675719E-5</v>
      </c>
    </row>
    <row r="364" spans="1:20" x14ac:dyDescent="0.2">
      <c r="A364" s="152">
        <v>324.58</v>
      </c>
      <c r="B364" s="152">
        <v>1.0999999999999999E-2</v>
      </c>
      <c r="D364" s="152">
        <f t="shared" si="81"/>
        <v>324.58</v>
      </c>
      <c r="E364" s="152">
        <f t="shared" si="81"/>
        <v>1.0999999999999999E-2</v>
      </c>
      <c r="F364" s="152">
        <f t="shared" si="82"/>
        <v>1.7000000000000001E-2</v>
      </c>
      <c r="G364" s="152">
        <f t="shared" si="83"/>
        <v>1.4999999999999999E-2</v>
      </c>
      <c r="H364" s="152">
        <f t="shared" si="84"/>
        <v>1.7000000000000001E-2</v>
      </c>
      <c r="I364" s="152">
        <f t="shared" si="85"/>
        <v>2.3E-2</v>
      </c>
      <c r="J364" s="152">
        <f t="shared" si="86"/>
        <v>2.3E-2</v>
      </c>
      <c r="K364" s="152">
        <f t="shared" si="87"/>
        <v>2.1999999999999999E-2</v>
      </c>
      <c r="L364" s="152">
        <f t="shared" si="88"/>
        <v>2.5999999999999999E-2</v>
      </c>
      <c r="M364" s="152">
        <f t="shared" si="89"/>
        <v>2.5999999999999999E-2</v>
      </c>
      <c r="N364" s="152">
        <f t="shared" si="90"/>
        <v>1.4333333333333332E-2</v>
      </c>
      <c r="O364" s="152">
        <f t="shared" si="91"/>
        <v>2.1000000000000001E-2</v>
      </c>
      <c r="P364" s="152">
        <f t="shared" si="92"/>
        <v>2.4666666666666667E-2</v>
      </c>
      <c r="Q364" s="152">
        <f t="shared" si="93"/>
        <v>1.95E-2</v>
      </c>
      <c r="R364" s="152">
        <f t="shared" si="80"/>
        <v>324.58</v>
      </c>
      <c r="S364" s="152">
        <f t="shared" si="94"/>
        <v>1.5000000000000013E-3</v>
      </c>
      <c r="T364" s="153">
        <f t="shared" si="95"/>
        <v>2.441783804461955E-5</v>
      </c>
    </row>
    <row r="365" spans="1:20" x14ac:dyDescent="0.2">
      <c r="A365" s="152">
        <v>324.92200000000003</v>
      </c>
      <c r="B365" s="152">
        <v>1.4999999999999999E-2</v>
      </c>
      <c r="D365" s="152">
        <f t="shared" si="81"/>
        <v>324.92200000000003</v>
      </c>
      <c r="E365" s="152">
        <f t="shared" si="81"/>
        <v>1.4999999999999999E-2</v>
      </c>
      <c r="F365" s="152">
        <f t="shared" si="82"/>
        <v>1.4E-2</v>
      </c>
      <c r="G365" s="152">
        <f t="shared" si="83"/>
        <v>1.7000000000000001E-2</v>
      </c>
      <c r="H365" s="152">
        <f t="shared" si="84"/>
        <v>2.5000000000000001E-2</v>
      </c>
      <c r="I365" s="152">
        <f t="shared" si="85"/>
        <v>2.5000000000000001E-2</v>
      </c>
      <c r="J365" s="152">
        <f t="shared" si="86"/>
        <v>2.5999999999999999E-2</v>
      </c>
      <c r="K365" s="152">
        <f t="shared" si="87"/>
        <v>2.5000000000000001E-2</v>
      </c>
      <c r="L365" s="152">
        <f t="shared" si="88"/>
        <v>2.5000000000000001E-2</v>
      </c>
      <c r="M365" s="152">
        <f t="shared" si="89"/>
        <v>0.03</v>
      </c>
      <c r="N365" s="152">
        <f t="shared" si="90"/>
        <v>1.5333333333333332E-2</v>
      </c>
      <c r="O365" s="152">
        <f t="shared" si="91"/>
        <v>2.5333333333333333E-2</v>
      </c>
      <c r="P365" s="152">
        <f t="shared" si="92"/>
        <v>2.6666666666666668E-2</v>
      </c>
      <c r="Q365" s="152">
        <f t="shared" si="93"/>
        <v>2.1000000000000001E-2</v>
      </c>
      <c r="R365" s="152">
        <f t="shared" si="80"/>
        <v>324.92200000000003</v>
      </c>
      <c r="S365" s="152">
        <f t="shared" si="94"/>
        <v>4.3333333333333314E-3</v>
      </c>
      <c r="T365" s="153">
        <f t="shared" si="95"/>
        <v>7.0540421017789722E-5</v>
      </c>
    </row>
    <row r="366" spans="1:20" x14ac:dyDescent="0.2">
      <c r="A366" s="152">
        <v>325.26499999999999</v>
      </c>
      <c r="B366" s="152">
        <v>1.7999999999999999E-2</v>
      </c>
      <c r="D366" s="152">
        <f t="shared" si="81"/>
        <v>325.26499999999999</v>
      </c>
      <c r="E366" s="152">
        <f t="shared" si="81"/>
        <v>1.7999999999999999E-2</v>
      </c>
      <c r="F366" s="152">
        <f t="shared" si="82"/>
        <v>0.02</v>
      </c>
      <c r="G366" s="152">
        <f t="shared" si="83"/>
        <v>2.1000000000000001E-2</v>
      </c>
      <c r="H366" s="152">
        <f t="shared" si="84"/>
        <v>2.9000000000000001E-2</v>
      </c>
      <c r="I366" s="152">
        <f t="shared" si="85"/>
        <v>3.3000000000000002E-2</v>
      </c>
      <c r="J366" s="152">
        <f t="shared" si="86"/>
        <v>3.2000000000000001E-2</v>
      </c>
      <c r="K366" s="152">
        <f t="shared" si="87"/>
        <v>0.03</v>
      </c>
      <c r="L366" s="152">
        <f t="shared" si="88"/>
        <v>0.03</v>
      </c>
      <c r="M366" s="152">
        <f t="shared" si="89"/>
        <v>3.6999999999999998E-2</v>
      </c>
      <c r="N366" s="152">
        <f t="shared" si="90"/>
        <v>1.9666666666666666E-2</v>
      </c>
      <c r="O366" s="152">
        <f t="shared" si="91"/>
        <v>3.1333333333333331E-2</v>
      </c>
      <c r="P366" s="152">
        <f t="shared" si="92"/>
        <v>3.2333333333333332E-2</v>
      </c>
      <c r="Q366" s="152">
        <f t="shared" si="93"/>
        <v>2.5999999999999999E-2</v>
      </c>
      <c r="R366" s="152">
        <f t="shared" si="80"/>
        <v>325.26499999999999</v>
      </c>
      <c r="S366" s="152">
        <f t="shared" si="94"/>
        <v>5.3333333333333323E-3</v>
      </c>
      <c r="T366" s="153">
        <f t="shared" si="95"/>
        <v>8.6818979714202758E-5</v>
      </c>
    </row>
    <row r="367" spans="1:20" x14ac:dyDescent="0.2">
      <c r="A367" s="152">
        <v>325.60700000000003</v>
      </c>
      <c r="B367" s="152">
        <v>2.1000000000000001E-2</v>
      </c>
      <c r="D367" s="152">
        <f t="shared" si="81"/>
        <v>325.60700000000003</v>
      </c>
      <c r="E367" s="152">
        <f t="shared" si="81"/>
        <v>2.1000000000000001E-2</v>
      </c>
      <c r="F367" s="152">
        <f t="shared" si="82"/>
        <v>2.1000000000000001E-2</v>
      </c>
      <c r="G367" s="152">
        <f t="shared" si="83"/>
        <v>2.4E-2</v>
      </c>
      <c r="H367" s="152">
        <f t="shared" si="84"/>
        <v>2.9000000000000001E-2</v>
      </c>
      <c r="I367" s="152">
        <f t="shared" si="85"/>
        <v>0.03</v>
      </c>
      <c r="J367" s="152">
        <f t="shared" si="86"/>
        <v>2.7E-2</v>
      </c>
      <c r="K367" s="152">
        <f t="shared" si="87"/>
        <v>0.03</v>
      </c>
      <c r="L367" s="152">
        <f t="shared" si="88"/>
        <v>3.1E-2</v>
      </c>
      <c r="M367" s="152">
        <f t="shared" si="89"/>
        <v>0.03</v>
      </c>
      <c r="N367" s="152">
        <f t="shared" si="90"/>
        <v>2.2000000000000002E-2</v>
      </c>
      <c r="O367" s="152">
        <f t="shared" si="91"/>
        <v>2.8666666666666663E-2</v>
      </c>
      <c r="P367" s="152">
        <f t="shared" si="92"/>
        <v>3.0333333333333334E-2</v>
      </c>
      <c r="Q367" s="152">
        <f t="shared" si="93"/>
        <v>2.6166666666666668E-2</v>
      </c>
      <c r="R367" s="152">
        <f t="shared" si="80"/>
        <v>325.60700000000003</v>
      </c>
      <c r="S367" s="152">
        <f t="shared" si="94"/>
        <v>2.4999999999999953E-3</v>
      </c>
      <c r="T367" s="153">
        <f t="shared" si="95"/>
        <v>4.0696396741032474E-5</v>
      </c>
    </row>
    <row r="368" spans="1:20" x14ac:dyDescent="0.2">
      <c r="A368" s="152">
        <v>325.95</v>
      </c>
      <c r="B368" s="152">
        <v>1.7999999999999999E-2</v>
      </c>
      <c r="D368" s="152">
        <f t="shared" si="81"/>
        <v>325.95</v>
      </c>
      <c r="E368" s="152">
        <f t="shared" si="81"/>
        <v>1.7999999999999999E-2</v>
      </c>
      <c r="F368" s="152">
        <f t="shared" si="82"/>
        <v>2.3E-2</v>
      </c>
      <c r="G368" s="152">
        <f t="shared" si="83"/>
        <v>2.4E-2</v>
      </c>
      <c r="H368" s="152">
        <f t="shared" si="84"/>
        <v>0.03</v>
      </c>
      <c r="I368" s="152">
        <f t="shared" si="85"/>
        <v>3.3000000000000002E-2</v>
      </c>
      <c r="J368" s="152">
        <f t="shared" si="86"/>
        <v>0.03</v>
      </c>
      <c r="K368" s="152">
        <f t="shared" si="87"/>
        <v>3.5999999999999997E-2</v>
      </c>
      <c r="L368" s="152">
        <f t="shared" si="88"/>
        <v>3.5000000000000003E-2</v>
      </c>
      <c r="M368" s="152">
        <f t="shared" si="89"/>
        <v>3.3000000000000002E-2</v>
      </c>
      <c r="N368" s="152">
        <f t="shared" si="90"/>
        <v>2.1666666666666667E-2</v>
      </c>
      <c r="O368" s="152">
        <f t="shared" si="91"/>
        <v>3.1E-2</v>
      </c>
      <c r="P368" s="152">
        <f t="shared" si="92"/>
        <v>3.4666666666666672E-2</v>
      </c>
      <c r="Q368" s="152">
        <f t="shared" si="93"/>
        <v>2.816666666666667E-2</v>
      </c>
      <c r="R368" s="152">
        <f t="shared" si="80"/>
        <v>325.95</v>
      </c>
      <c r="S368" s="152">
        <f t="shared" si="94"/>
        <v>2.8333333333333301E-3</v>
      </c>
      <c r="T368" s="153">
        <f t="shared" si="95"/>
        <v>4.6122582973170168E-5</v>
      </c>
    </row>
    <row r="369" spans="1:20" x14ac:dyDescent="0.2">
      <c r="A369" s="152">
        <v>326.29199999999997</v>
      </c>
      <c r="B369" s="152">
        <v>-3.0000000000000001E-3</v>
      </c>
      <c r="D369" s="152">
        <f t="shared" si="81"/>
        <v>326.29199999999997</v>
      </c>
      <c r="E369" s="152">
        <f t="shared" si="81"/>
        <v>-3.0000000000000001E-3</v>
      </c>
      <c r="F369" s="152">
        <f t="shared" si="82"/>
        <v>3.0000000000000001E-3</v>
      </c>
      <c r="G369" s="152">
        <f t="shared" si="83"/>
        <v>1E-3</v>
      </c>
      <c r="H369" s="152">
        <f t="shared" si="84"/>
        <v>8.9999999999999993E-3</v>
      </c>
      <c r="I369" s="152">
        <f t="shared" si="85"/>
        <v>1.6E-2</v>
      </c>
      <c r="J369" s="152">
        <f t="shared" si="86"/>
        <v>1.2999999999999999E-2</v>
      </c>
      <c r="K369" s="152">
        <f t="shared" si="87"/>
        <v>0.01</v>
      </c>
      <c r="L369" s="152">
        <f t="shared" si="88"/>
        <v>1.4999999999999999E-2</v>
      </c>
      <c r="M369" s="152">
        <f t="shared" si="89"/>
        <v>1.7000000000000001E-2</v>
      </c>
      <c r="N369" s="152">
        <f t="shared" si="90"/>
        <v>3.3333333333333332E-4</v>
      </c>
      <c r="O369" s="152">
        <f t="shared" si="91"/>
        <v>1.2666666666666666E-2</v>
      </c>
      <c r="P369" s="152">
        <f t="shared" si="92"/>
        <v>1.4E-2</v>
      </c>
      <c r="Q369" s="152">
        <f t="shared" si="93"/>
        <v>7.1666666666666667E-3</v>
      </c>
      <c r="R369" s="152">
        <f t="shared" si="80"/>
        <v>326.29199999999997</v>
      </c>
      <c r="S369" s="152">
        <f t="shared" si="94"/>
        <v>5.4999999999999997E-3</v>
      </c>
      <c r="T369" s="153">
        <f t="shared" si="95"/>
        <v>8.9532072830271595E-5</v>
      </c>
    </row>
    <row r="370" spans="1:20" x14ac:dyDescent="0.2">
      <c r="A370" s="152">
        <v>326.63400000000001</v>
      </c>
      <c r="B370" s="152">
        <v>7.0000000000000001E-3</v>
      </c>
      <c r="D370" s="152">
        <f t="shared" si="81"/>
        <v>326.63400000000001</v>
      </c>
      <c r="E370" s="152">
        <f t="shared" si="81"/>
        <v>7.0000000000000001E-3</v>
      </c>
      <c r="F370" s="152">
        <f t="shared" si="82"/>
        <v>1.7000000000000001E-2</v>
      </c>
      <c r="G370" s="152">
        <f t="shared" si="83"/>
        <v>1.4E-2</v>
      </c>
      <c r="H370" s="152">
        <f t="shared" si="84"/>
        <v>2.1999999999999999E-2</v>
      </c>
      <c r="I370" s="152">
        <f t="shared" si="85"/>
        <v>0.02</v>
      </c>
      <c r="J370" s="152">
        <f t="shared" si="86"/>
        <v>0.02</v>
      </c>
      <c r="K370" s="152">
        <f t="shared" si="87"/>
        <v>2.5999999999999999E-2</v>
      </c>
      <c r="L370" s="152">
        <f t="shared" si="88"/>
        <v>2.3E-2</v>
      </c>
      <c r="M370" s="152">
        <f t="shared" si="89"/>
        <v>2.3E-2</v>
      </c>
      <c r="N370" s="152">
        <f t="shared" si="90"/>
        <v>1.2666666666666666E-2</v>
      </c>
      <c r="O370" s="152">
        <f t="shared" si="91"/>
        <v>2.0666666666666667E-2</v>
      </c>
      <c r="P370" s="152">
        <f t="shared" si="92"/>
        <v>2.4000000000000004E-2</v>
      </c>
      <c r="Q370" s="152">
        <f t="shared" si="93"/>
        <v>1.8333333333333333E-2</v>
      </c>
      <c r="R370" s="152">
        <f t="shared" si="80"/>
        <v>326.63400000000001</v>
      </c>
      <c r="S370" s="152">
        <f t="shared" si="94"/>
        <v>2.3333333333333331E-3</v>
      </c>
      <c r="T370" s="153">
        <f t="shared" si="95"/>
        <v>3.7983303624963705E-5</v>
      </c>
    </row>
    <row r="371" spans="1:20" x14ac:dyDescent="0.2">
      <c r="A371" s="152">
        <v>326.976</v>
      </c>
      <c r="B371" s="152">
        <v>8.0000000000000002E-3</v>
      </c>
      <c r="D371" s="152">
        <f t="shared" si="81"/>
        <v>326.976</v>
      </c>
      <c r="E371" s="152">
        <f t="shared" si="81"/>
        <v>8.0000000000000002E-3</v>
      </c>
      <c r="F371" s="152">
        <f t="shared" si="82"/>
        <v>6.0000000000000001E-3</v>
      </c>
      <c r="G371" s="152">
        <f t="shared" si="83"/>
        <v>0.01</v>
      </c>
      <c r="H371" s="152">
        <f t="shared" si="84"/>
        <v>1.6E-2</v>
      </c>
      <c r="I371" s="152">
        <f t="shared" si="85"/>
        <v>1.9E-2</v>
      </c>
      <c r="J371" s="152">
        <f t="shared" si="86"/>
        <v>1.9E-2</v>
      </c>
      <c r="K371" s="152">
        <f t="shared" si="87"/>
        <v>1.7000000000000001E-2</v>
      </c>
      <c r="L371" s="152">
        <f t="shared" si="88"/>
        <v>1.6E-2</v>
      </c>
      <c r="M371" s="152">
        <f t="shared" si="89"/>
        <v>2.1000000000000001E-2</v>
      </c>
      <c r="N371" s="152">
        <f t="shared" si="90"/>
        <v>8.0000000000000002E-3</v>
      </c>
      <c r="O371" s="152">
        <f t="shared" si="91"/>
        <v>1.8000000000000002E-2</v>
      </c>
      <c r="P371" s="152">
        <f t="shared" si="92"/>
        <v>1.8000000000000002E-2</v>
      </c>
      <c r="Q371" s="152">
        <f t="shared" si="93"/>
        <v>1.3000000000000001E-2</v>
      </c>
      <c r="R371" s="152">
        <f t="shared" si="80"/>
        <v>326.976</v>
      </c>
      <c r="S371" s="152">
        <f t="shared" si="94"/>
        <v>5.000000000000001E-3</v>
      </c>
      <c r="T371" s="153">
        <f t="shared" si="95"/>
        <v>8.1392793482065111E-5</v>
      </c>
    </row>
    <row r="372" spans="1:20" x14ac:dyDescent="0.2">
      <c r="A372" s="152">
        <v>327.31799999999998</v>
      </c>
      <c r="B372" s="152">
        <v>2E-3</v>
      </c>
      <c r="D372" s="152">
        <f t="shared" si="81"/>
        <v>327.31799999999998</v>
      </c>
      <c r="E372" s="152">
        <f t="shared" si="81"/>
        <v>2E-3</v>
      </c>
      <c r="F372" s="152">
        <f t="shared" si="82"/>
        <v>1.0999999999999999E-2</v>
      </c>
      <c r="G372" s="152">
        <f t="shared" si="83"/>
        <v>1.2E-2</v>
      </c>
      <c r="H372" s="152">
        <f t="shared" si="84"/>
        <v>1.9E-2</v>
      </c>
      <c r="I372" s="152">
        <f t="shared" si="85"/>
        <v>1.4999999999999999E-2</v>
      </c>
      <c r="J372" s="152">
        <f t="shared" si="86"/>
        <v>1.6E-2</v>
      </c>
      <c r="K372" s="152">
        <f t="shared" si="87"/>
        <v>1.4999999999999999E-2</v>
      </c>
      <c r="L372" s="152">
        <f t="shared" si="88"/>
        <v>0.02</v>
      </c>
      <c r="M372" s="152">
        <f t="shared" si="89"/>
        <v>2.1999999999999999E-2</v>
      </c>
      <c r="N372" s="152">
        <f t="shared" si="90"/>
        <v>8.3333333333333332E-3</v>
      </c>
      <c r="O372" s="152">
        <f t="shared" si="91"/>
        <v>1.6666666666666666E-2</v>
      </c>
      <c r="P372" s="152">
        <f t="shared" si="92"/>
        <v>1.9E-2</v>
      </c>
      <c r="Q372" s="152">
        <f t="shared" si="93"/>
        <v>1.3666666666666667E-2</v>
      </c>
      <c r="R372" s="152">
        <f t="shared" si="80"/>
        <v>327.31799999999998</v>
      </c>
      <c r="S372" s="152">
        <f t="shared" si="94"/>
        <v>2.9999999999999992E-3</v>
      </c>
      <c r="T372" s="153">
        <f t="shared" si="95"/>
        <v>4.8835676089239046E-5</v>
      </c>
    </row>
    <row r="373" spans="1:20" x14ac:dyDescent="0.2">
      <c r="A373" s="152">
        <v>327.66000000000003</v>
      </c>
      <c r="B373" s="152">
        <v>1.6E-2</v>
      </c>
      <c r="D373" s="152">
        <f t="shared" si="81"/>
        <v>327.66000000000003</v>
      </c>
      <c r="E373" s="152">
        <f t="shared" si="81"/>
        <v>1.6E-2</v>
      </c>
      <c r="F373" s="152">
        <f t="shared" si="82"/>
        <v>1.6E-2</v>
      </c>
      <c r="G373" s="152">
        <f t="shared" si="83"/>
        <v>1.4E-2</v>
      </c>
      <c r="H373" s="152">
        <f t="shared" si="84"/>
        <v>2.8000000000000001E-2</v>
      </c>
      <c r="I373" s="152">
        <f t="shared" si="85"/>
        <v>2.8000000000000001E-2</v>
      </c>
      <c r="J373" s="152">
        <f t="shared" si="86"/>
        <v>2.8000000000000001E-2</v>
      </c>
      <c r="K373" s="152">
        <f t="shared" si="87"/>
        <v>2.5999999999999999E-2</v>
      </c>
      <c r="L373" s="152">
        <f t="shared" si="88"/>
        <v>3.2000000000000001E-2</v>
      </c>
      <c r="M373" s="152">
        <f t="shared" si="89"/>
        <v>0.03</v>
      </c>
      <c r="N373" s="152">
        <f t="shared" si="90"/>
        <v>1.5333333333333332E-2</v>
      </c>
      <c r="O373" s="152">
        <f t="shared" si="91"/>
        <v>2.8000000000000001E-2</v>
      </c>
      <c r="P373" s="152">
        <f t="shared" si="92"/>
        <v>2.9333333333333333E-2</v>
      </c>
      <c r="Q373" s="152">
        <f t="shared" si="93"/>
        <v>2.2333333333333334E-2</v>
      </c>
      <c r="R373" s="152">
        <f t="shared" si="80"/>
        <v>327.66000000000003</v>
      </c>
      <c r="S373" s="152">
        <f t="shared" si="94"/>
        <v>5.6666666666666671E-3</v>
      </c>
      <c r="T373" s="153">
        <f t="shared" si="95"/>
        <v>9.2245165946340445E-5</v>
      </c>
    </row>
    <row r="374" spans="1:20" x14ac:dyDescent="0.2">
      <c r="A374" s="152">
        <v>328.00200000000001</v>
      </c>
      <c r="B374" s="152">
        <v>-6.0000000000000001E-3</v>
      </c>
      <c r="D374" s="152">
        <f t="shared" si="81"/>
        <v>328.00200000000001</v>
      </c>
      <c r="E374" s="152">
        <f t="shared" si="81"/>
        <v>-6.0000000000000001E-3</v>
      </c>
      <c r="F374" s="152">
        <f t="shared" si="82"/>
        <v>2E-3</v>
      </c>
      <c r="G374" s="152">
        <f t="shared" si="83"/>
        <v>-2E-3</v>
      </c>
      <c r="H374" s="152">
        <f t="shared" si="84"/>
        <v>8.0000000000000002E-3</v>
      </c>
      <c r="I374" s="152">
        <f t="shared" si="85"/>
        <v>4.0000000000000001E-3</v>
      </c>
      <c r="J374" s="152">
        <f t="shared" si="86"/>
        <v>1.2999999999999999E-2</v>
      </c>
      <c r="K374" s="152">
        <f t="shared" si="87"/>
        <v>0.01</v>
      </c>
      <c r="L374" s="152">
        <f t="shared" si="88"/>
        <v>8.0000000000000002E-3</v>
      </c>
      <c r="M374" s="152">
        <f t="shared" si="89"/>
        <v>1.2E-2</v>
      </c>
      <c r="N374" s="152">
        <f t="shared" si="90"/>
        <v>-2E-3</v>
      </c>
      <c r="O374" s="152">
        <f t="shared" si="91"/>
        <v>8.3333333333333332E-3</v>
      </c>
      <c r="P374" s="152">
        <f t="shared" si="92"/>
        <v>0.01</v>
      </c>
      <c r="Q374" s="152">
        <f t="shared" si="93"/>
        <v>4.0000000000000001E-3</v>
      </c>
      <c r="R374" s="152">
        <f t="shared" si="80"/>
        <v>328.00200000000001</v>
      </c>
      <c r="S374" s="152">
        <f t="shared" si="94"/>
        <v>4.3333333333333331E-3</v>
      </c>
      <c r="T374" s="153">
        <f t="shared" si="95"/>
        <v>7.0540421017789749E-5</v>
      </c>
    </row>
    <row r="375" spans="1:20" x14ac:dyDescent="0.2">
      <c r="A375" s="152">
        <v>328.34399999999999</v>
      </c>
      <c r="B375" s="152">
        <v>1.0999999999999999E-2</v>
      </c>
      <c r="D375" s="152">
        <f t="shared" si="81"/>
        <v>328.34399999999999</v>
      </c>
      <c r="E375" s="152">
        <f t="shared" si="81"/>
        <v>1.0999999999999999E-2</v>
      </c>
      <c r="F375" s="152">
        <f t="shared" si="82"/>
        <v>1.7000000000000001E-2</v>
      </c>
      <c r="G375" s="152">
        <f t="shared" si="83"/>
        <v>1.6E-2</v>
      </c>
      <c r="H375" s="152">
        <f t="shared" si="84"/>
        <v>2.4E-2</v>
      </c>
      <c r="I375" s="152">
        <f t="shared" si="85"/>
        <v>2.1999999999999999E-2</v>
      </c>
      <c r="J375" s="152">
        <f t="shared" si="86"/>
        <v>2.5999999999999999E-2</v>
      </c>
      <c r="K375" s="152">
        <f t="shared" si="87"/>
        <v>2.5000000000000001E-2</v>
      </c>
      <c r="L375" s="152">
        <f t="shared" si="88"/>
        <v>2.4E-2</v>
      </c>
      <c r="M375" s="152">
        <f t="shared" si="89"/>
        <v>0.03</v>
      </c>
      <c r="N375" s="152">
        <f t="shared" si="90"/>
        <v>1.4666666666666666E-2</v>
      </c>
      <c r="O375" s="152">
        <f t="shared" si="91"/>
        <v>2.3999999999999997E-2</v>
      </c>
      <c r="P375" s="152">
        <f t="shared" si="92"/>
        <v>2.6333333333333334E-2</v>
      </c>
      <c r="Q375" s="152">
        <f t="shared" si="93"/>
        <v>2.0500000000000001E-2</v>
      </c>
      <c r="R375" s="152">
        <f t="shared" si="80"/>
        <v>328.34399999999999</v>
      </c>
      <c r="S375" s="152">
        <f t="shared" si="94"/>
        <v>3.4999999999999962E-3</v>
      </c>
      <c r="T375" s="153">
        <f t="shared" si="95"/>
        <v>5.6974955437445503E-5</v>
      </c>
    </row>
    <row r="376" spans="1:20" x14ac:dyDescent="0.2">
      <c r="A376" s="152">
        <v>328.68599999999998</v>
      </c>
      <c r="B376" s="152">
        <v>1.7000000000000001E-2</v>
      </c>
      <c r="D376" s="152">
        <f t="shared" si="81"/>
        <v>328.68599999999998</v>
      </c>
      <c r="E376" s="152">
        <f t="shared" si="81"/>
        <v>1.7000000000000001E-2</v>
      </c>
      <c r="F376" s="152">
        <f t="shared" si="82"/>
        <v>1.4999999999999999E-2</v>
      </c>
      <c r="G376" s="152">
        <f t="shared" si="83"/>
        <v>1.9E-2</v>
      </c>
      <c r="H376" s="152">
        <f t="shared" si="84"/>
        <v>2.4E-2</v>
      </c>
      <c r="I376" s="152">
        <f t="shared" si="85"/>
        <v>2.3E-2</v>
      </c>
      <c r="J376" s="152">
        <f t="shared" si="86"/>
        <v>2.8000000000000001E-2</v>
      </c>
      <c r="K376" s="152">
        <f t="shared" si="87"/>
        <v>2.8000000000000001E-2</v>
      </c>
      <c r="L376" s="152">
        <f t="shared" si="88"/>
        <v>2.7E-2</v>
      </c>
      <c r="M376" s="152">
        <f t="shared" si="89"/>
        <v>3.1E-2</v>
      </c>
      <c r="N376" s="152">
        <f t="shared" si="90"/>
        <v>1.7000000000000001E-2</v>
      </c>
      <c r="O376" s="152">
        <f t="shared" si="91"/>
        <v>2.4999999999999998E-2</v>
      </c>
      <c r="P376" s="152">
        <f t="shared" si="92"/>
        <v>2.8666666666666663E-2</v>
      </c>
      <c r="Q376" s="152">
        <f t="shared" si="93"/>
        <v>2.283333333333333E-2</v>
      </c>
      <c r="R376" s="152">
        <f t="shared" si="80"/>
        <v>328.68599999999998</v>
      </c>
      <c r="S376" s="152">
        <f t="shared" si="94"/>
        <v>2.1666666666666674E-3</v>
      </c>
      <c r="T376" s="153">
        <f t="shared" si="95"/>
        <v>3.5270210508894888E-5</v>
      </c>
    </row>
    <row r="377" spans="1:20" x14ac:dyDescent="0.2">
      <c r="A377" s="152">
        <v>329.02699999999999</v>
      </c>
      <c r="B377" s="152">
        <v>2E-3</v>
      </c>
      <c r="D377" s="152">
        <f t="shared" si="81"/>
        <v>329.02699999999999</v>
      </c>
      <c r="E377" s="152">
        <f t="shared" si="81"/>
        <v>2E-3</v>
      </c>
      <c r="F377" s="152">
        <f t="shared" si="82"/>
        <v>7.0000000000000001E-3</v>
      </c>
      <c r="G377" s="152">
        <f t="shared" si="83"/>
        <v>6.0000000000000001E-3</v>
      </c>
      <c r="H377" s="152">
        <f t="shared" si="84"/>
        <v>7.0000000000000001E-3</v>
      </c>
      <c r="I377" s="152">
        <f t="shared" si="85"/>
        <v>0.01</v>
      </c>
      <c r="J377" s="152">
        <f t="shared" si="86"/>
        <v>1.2999999999999999E-2</v>
      </c>
      <c r="K377" s="152">
        <f t="shared" si="87"/>
        <v>1.4999999999999999E-2</v>
      </c>
      <c r="L377" s="152">
        <f t="shared" si="88"/>
        <v>1.4999999999999999E-2</v>
      </c>
      <c r="M377" s="152">
        <f t="shared" si="89"/>
        <v>1.6E-2</v>
      </c>
      <c r="N377" s="152">
        <f t="shared" si="90"/>
        <v>5.0000000000000001E-3</v>
      </c>
      <c r="O377" s="152">
        <f t="shared" si="91"/>
        <v>0.01</v>
      </c>
      <c r="P377" s="152">
        <f t="shared" si="92"/>
        <v>1.5333333333333332E-2</v>
      </c>
      <c r="Q377" s="152">
        <f t="shared" si="93"/>
        <v>1.0166666666666666E-2</v>
      </c>
      <c r="R377" s="152">
        <f t="shared" si="80"/>
        <v>329.02699999999999</v>
      </c>
      <c r="S377" s="152">
        <f t="shared" si="94"/>
        <v>-1.6666666666666566E-4</v>
      </c>
      <c r="T377" s="153">
        <f t="shared" si="95"/>
        <v>-2.7130931160688201E-6</v>
      </c>
    </row>
    <row r="378" spans="1:20" x14ac:dyDescent="0.2">
      <c r="A378" s="152">
        <v>329.36900000000003</v>
      </c>
      <c r="B378" s="152">
        <v>3.0000000000000001E-3</v>
      </c>
      <c r="D378" s="152">
        <f t="shared" si="81"/>
        <v>329.36900000000003</v>
      </c>
      <c r="E378" s="152">
        <f t="shared" si="81"/>
        <v>3.0000000000000001E-3</v>
      </c>
      <c r="F378" s="152">
        <f t="shared" si="82"/>
        <v>6.0000000000000001E-3</v>
      </c>
      <c r="G378" s="152">
        <f t="shared" si="83"/>
        <v>8.0000000000000002E-3</v>
      </c>
      <c r="H378" s="152">
        <f t="shared" si="84"/>
        <v>1.2E-2</v>
      </c>
      <c r="I378" s="152">
        <f t="shared" si="85"/>
        <v>1.4999999999999999E-2</v>
      </c>
      <c r="J378" s="152">
        <f t="shared" si="86"/>
        <v>1.2999999999999999E-2</v>
      </c>
      <c r="K378" s="152">
        <f t="shared" si="87"/>
        <v>1.6E-2</v>
      </c>
      <c r="L378" s="152">
        <f t="shared" si="88"/>
        <v>1.2999999999999999E-2</v>
      </c>
      <c r="M378" s="152">
        <f t="shared" si="89"/>
        <v>1.6E-2</v>
      </c>
      <c r="N378" s="152">
        <f t="shared" si="90"/>
        <v>5.6666666666666671E-3</v>
      </c>
      <c r="O378" s="152">
        <f t="shared" si="91"/>
        <v>1.3333333333333334E-2</v>
      </c>
      <c r="P378" s="152">
        <f t="shared" si="92"/>
        <v>1.4999999999999999E-2</v>
      </c>
      <c r="Q378" s="152">
        <f t="shared" si="93"/>
        <v>1.0333333333333333E-2</v>
      </c>
      <c r="R378" s="152">
        <f t="shared" si="80"/>
        <v>329.36900000000003</v>
      </c>
      <c r="S378" s="152">
        <f t="shared" si="94"/>
        <v>3.0000000000000009E-3</v>
      </c>
      <c r="T378" s="153">
        <f t="shared" si="95"/>
        <v>4.8835676089239073E-5</v>
      </c>
    </row>
    <row r="379" spans="1:20" x14ac:dyDescent="0.2">
      <c r="A379" s="152">
        <v>329.71100000000001</v>
      </c>
      <c r="B379" s="152">
        <v>1.4E-2</v>
      </c>
      <c r="D379" s="152">
        <f t="shared" si="81"/>
        <v>329.71100000000001</v>
      </c>
      <c r="E379" s="152">
        <f t="shared" si="81"/>
        <v>1.4E-2</v>
      </c>
      <c r="F379" s="152">
        <f t="shared" si="82"/>
        <v>1.7000000000000001E-2</v>
      </c>
      <c r="G379" s="152">
        <f t="shared" si="83"/>
        <v>1.7999999999999999E-2</v>
      </c>
      <c r="H379" s="152">
        <f t="shared" si="84"/>
        <v>2.1999999999999999E-2</v>
      </c>
      <c r="I379" s="152">
        <f t="shared" si="85"/>
        <v>2.1999999999999999E-2</v>
      </c>
      <c r="J379" s="152">
        <f t="shared" si="86"/>
        <v>2.5999999999999999E-2</v>
      </c>
      <c r="K379" s="152">
        <f t="shared" si="87"/>
        <v>2.5000000000000001E-2</v>
      </c>
      <c r="L379" s="152">
        <f t="shared" si="88"/>
        <v>0.03</v>
      </c>
      <c r="M379" s="152">
        <f t="shared" si="89"/>
        <v>2.8000000000000001E-2</v>
      </c>
      <c r="N379" s="152">
        <f t="shared" si="90"/>
        <v>1.6333333333333335E-2</v>
      </c>
      <c r="O379" s="152">
        <f t="shared" si="91"/>
        <v>2.3333333333333331E-2</v>
      </c>
      <c r="P379" s="152">
        <f t="shared" si="92"/>
        <v>2.7666666666666669E-2</v>
      </c>
      <c r="Q379" s="152">
        <f t="shared" si="93"/>
        <v>2.2000000000000002E-2</v>
      </c>
      <c r="R379" s="152">
        <f t="shared" si="80"/>
        <v>329.71100000000001</v>
      </c>
      <c r="S379" s="152">
        <f t="shared" si="94"/>
        <v>1.3333333333333287E-3</v>
      </c>
      <c r="T379" s="153">
        <f t="shared" si="95"/>
        <v>2.1704744928550618E-5</v>
      </c>
    </row>
    <row r="380" spans="1:20" x14ac:dyDescent="0.2">
      <c r="A380" s="152">
        <v>330.05200000000002</v>
      </c>
      <c r="B380" s="152">
        <v>1.2E-2</v>
      </c>
      <c r="D380" s="152">
        <f t="shared" si="81"/>
        <v>330.05200000000002</v>
      </c>
      <c r="E380" s="152">
        <f t="shared" si="81"/>
        <v>1.2E-2</v>
      </c>
      <c r="F380" s="152">
        <f t="shared" si="82"/>
        <v>1.2E-2</v>
      </c>
      <c r="G380" s="152">
        <f t="shared" si="83"/>
        <v>1.6E-2</v>
      </c>
      <c r="H380" s="152">
        <f t="shared" si="84"/>
        <v>2.1000000000000001E-2</v>
      </c>
      <c r="I380" s="152">
        <f t="shared" si="85"/>
        <v>2.1999999999999999E-2</v>
      </c>
      <c r="J380" s="152">
        <f t="shared" si="86"/>
        <v>2.5000000000000001E-2</v>
      </c>
      <c r="K380" s="152">
        <f t="shared" si="87"/>
        <v>2.3E-2</v>
      </c>
      <c r="L380" s="152">
        <f t="shared" si="88"/>
        <v>2.1999999999999999E-2</v>
      </c>
      <c r="M380" s="152">
        <f t="shared" si="89"/>
        <v>2.9000000000000001E-2</v>
      </c>
      <c r="N380" s="152">
        <f t="shared" si="90"/>
        <v>1.3333333333333334E-2</v>
      </c>
      <c r="O380" s="152">
        <f t="shared" si="91"/>
        <v>2.2666666666666668E-2</v>
      </c>
      <c r="P380" s="152">
        <f t="shared" si="92"/>
        <v>2.4666666666666667E-2</v>
      </c>
      <c r="Q380" s="152">
        <f t="shared" si="93"/>
        <v>1.9E-2</v>
      </c>
      <c r="R380" s="152">
        <f t="shared" si="80"/>
        <v>330.05200000000002</v>
      </c>
      <c r="S380" s="152">
        <f t="shared" si="94"/>
        <v>3.6666666666666688E-3</v>
      </c>
      <c r="T380" s="153">
        <f t="shared" si="95"/>
        <v>5.9688048553514435E-5</v>
      </c>
    </row>
    <row r="381" spans="1:20" x14ac:dyDescent="0.2">
      <c r="A381" s="152">
        <v>330.39299999999997</v>
      </c>
      <c r="B381" s="152">
        <v>2E-3</v>
      </c>
      <c r="D381" s="152">
        <f t="shared" si="81"/>
        <v>330.39299999999997</v>
      </c>
      <c r="E381" s="152">
        <f t="shared" si="81"/>
        <v>2E-3</v>
      </c>
      <c r="F381" s="152">
        <f t="shared" si="82"/>
        <v>5.0000000000000001E-3</v>
      </c>
      <c r="G381" s="152">
        <f t="shared" si="83"/>
        <v>8.0000000000000002E-3</v>
      </c>
      <c r="H381" s="152">
        <f t="shared" si="84"/>
        <v>1.2E-2</v>
      </c>
      <c r="I381" s="152">
        <f t="shared" si="85"/>
        <v>1.4999999999999999E-2</v>
      </c>
      <c r="J381" s="152">
        <f t="shared" si="86"/>
        <v>1.4999999999999999E-2</v>
      </c>
      <c r="K381" s="152">
        <f t="shared" si="87"/>
        <v>1.4E-2</v>
      </c>
      <c r="L381" s="152">
        <f t="shared" si="88"/>
        <v>1.4999999999999999E-2</v>
      </c>
      <c r="M381" s="152">
        <f t="shared" si="89"/>
        <v>1.4999999999999999E-2</v>
      </c>
      <c r="N381" s="152">
        <f t="shared" si="90"/>
        <v>5.0000000000000001E-3</v>
      </c>
      <c r="O381" s="152">
        <f t="shared" si="91"/>
        <v>1.3999999999999999E-2</v>
      </c>
      <c r="P381" s="152">
        <f t="shared" si="92"/>
        <v>1.4666666666666666E-2</v>
      </c>
      <c r="Q381" s="152">
        <f t="shared" si="93"/>
        <v>9.8333333333333328E-3</v>
      </c>
      <c r="R381" s="152">
        <f t="shared" si="80"/>
        <v>330.39299999999997</v>
      </c>
      <c r="S381" s="152">
        <f t="shared" si="94"/>
        <v>4.1666666666666657E-3</v>
      </c>
      <c r="T381" s="153">
        <f t="shared" si="95"/>
        <v>6.7827327901720898E-5</v>
      </c>
    </row>
    <row r="382" spans="1:20" x14ac:dyDescent="0.2">
      <c r="A382" s="152">
        <v>330.73500000000001</v>
      </c>
      <c r="B382" s="152">
        <v>4.0000000000000001E-3</v>
      </c>
      <c r="D382" s="152">
        <f t="shared" si="81"/>
        <v>330.73500000000001</v>
      </c>
      <c r="E382" s="152">
        <f t="shared" si="81"/>
        <v>4.0000000000000001E-3</v>
      </c>
      <c r="F382" s="152">
        <f t="shared" si="82"/>
        <v>5.0000000000000001E-3</v>
      </c>
      <c r="G382" s="152">
        <f t="shared" si="83"/>
        <v>8.9999999999999993E-3</v>
      </c>
      <c r="H382" s="152">
        <f t="shared" si="84"/>
        <v>1.0999999999999999E-2</v>
      </c>
      <c r="I382" s="152">
        <f t="shared" si="85"/>
        <v>1.4E-2</v>
      </c>
      <c r="J382" s="152">
        <f t="shared" si="86"/>
        <v>1.7999999999999999E-2</v>
      </c>
      <c r="K382" s="152">
        <f t="shared" si="87"/>
        <v>1.7999999999999999E-2</v>
      </c>
      <c r="L382" s="152">
        <f t="shared" si="88"/>
        <v>2.1000000000000001E-2</v>
      </c>
      <c r="M382" s="152">
        <f t="shared" si="89"/>
        <v>0.02</v>
      </c>
      <c r="N382" s="152">
        <f t="shared" si="90"/>
        <v>6.000000000000001E-3</v>
      </c>
      <c r="O382" s="152">
        <f t="shared" si="91"/>
        <v>1.4333333333333332E-2</v>
      </c>
      <c r="P382" s="152">
        <f t="shared" si="92"/>
        <v>1.9666666666666666E-2</v>
      </c>
      <c r="Q382" s="152">
        <f t="shared" si="93"/>
        <v>1.2833333333333334E-2</v>
      </c>
      <c r="R382" s="152">
        <f t="shared" si="80"/>
        <v>330.73500000000001</v>
      </c>
      <c r="S382" s="152">
        <f t="shared" si="94"/>
        <v>1.4999999999999979E-3</v>
      </c>
      <c r="T382" s="153">
        <f t="shared" si="95"/>
        <v>2.4417838044619493E-5</v>
      </c>
    </row>
    <row r="383" spans="1:20" x14ac:dyDescent="0.2">
      <c r="A383" s="152">
        <v>331.07600000000002</v>
      </c>
      <c r="B383" s="152">
        <v>0.01</v>
      </c>
      <c r="D383" s="152">
        <f t="shared" si="81"/>
        <v>331.07600000000002</v>
      </c>
      <c r="E383" s="152">
        <f t="shared" si="81"/>
        <v>0.01</v>
      </c>
      <c r="F383" s="152">
        <f t="shared" si="82"/>
        <v>1.4999999999999999E-2</v>
      </c>
      <c r="G383" s="152">
        <f t="shared" si="83"/>
        <v>1.6E-2</v>
      </c>
      <c r="H383" s="152">
        <f t="shared" si="84"/>
        <v>2.3E-2</v>
      </c>
      <c r="I383" s="152">
        <f t="shared" si="85"/>
        <v>2.3E-2</v>
      </c>
      <c r="J383" s="152">
        <f t="shared" si="86"/>
        <v>2.3E-2</v>
      </c>
      <c r="K383" s="152">
        <f t="shared" si="87"/>
        <v>2.4E-2</v>
      </c>
      <c r="L383" s="152">
        <f t="shared" si="88"/>
        <v>2.3E-2</v>
      </c>
      <c r="M383" s="152">
        <f t="shared" si="89"/>
        <v>2.3E-2</v>
      </c>
      <c r="N383" s="152">
        <f t="shared" si="90"/>
        <v>1.3666666666666667E-2</v>
      </c>
      <c r="O383" s="152">
        <f t="shared" si="91"/>
        <v>2.3000000000000003E-2</v>
      </c>
      <c r="P383" s="152">
        <f t="shared" si="92"/>
        <v>2.3333333333333334E-2</v>
      </c>
      <c r="Q383" s="152">
        <f t="shared" si="93"/>
        <v>1.8500000000000003E-2</v>
      </c>
      <c r="R383" s="152">
        <f t="shared" si="80"/>
        <v>331.07600000000002</v>
      </c>
      <c r="S383" s="152">
        <f t="shared" si="94"/>
        <v>4.5000000000000005E-3</v>
      </c>
      <c r="T383" s="153">
        <f t="shared" si="95"/>
        <v>7.32535141338586E-5</v>
      </c>
    </row>
    <row r="384" spans="1:20" x14ac:dyDescent="0.2">
      <c r="A384" s="152">
        <v>331.41699999999997</v>
      </c>
      <c r="B384" s="152">
        <v>5.0000000000000001E-3</v>
      </c>
      <c r="D384" s="152">
        <f t="shared" si="81"/>
        <v>331.41699999999997</v>
      </c>
      <c r="E384" s="152">
        <f t="shared" si="81"/>
        <v>5.0000000000000001E-3</v>
      </c>
      <c r="F384" s="152">
        <f t="shared" si="82"/>
        <v>7.0000000000000001E-3</v>
      </c>
      <c r="G384" s="152">
        <f t="shared" si="83"/>
        <v>8.9999999999999993E-3</v>
      </c>
      <c r="H384" s="152">
        <f t="shared" si="84"/>
        <v>1.4E-2</v>
      </c>
      <c r="I384" s="152">
        <f t="shared" si="85"/>
        <v>1.2999999999999999E-2</v>
      </c>
      <c r="J384" s="152">
        <f t="shared" si="86"/>
        <v>1.7000000000000001E-2</v>
      </c>
      <c r="K384" s="152">
        <f t="shared" si="87"/>
        <v>1.4E-2</v>
      </c>
      <c r="L384" s="152">
        <f t="shared" si="88"/>
        <v>1.6E-2</v>
      </c>
      <c r="M384" s="152">
        <f t="shared" si="89"/>
        <v>1.9E-2</v>
      </c>
      <c r="N384" s="152">
        <f t="shared" si="90"/>
        <v>6.9999999999999993E-3</v>
      </c>
      <c r="O384" s="152">
        <f t="shared" si="91"/>
        <v>1.4666666666666666E-2</v>
      </c>
      <c r="P384" s="152">
        <f t="shared" si="92"/>
        <v>1.6333333333333335E-2</v>
      </c>
      <c r="Q384" s="152">
        <f t="shared" si="93"/>
        <v>1.1666666666666667E-2</v>
      </c>
      <c r="R384" s="152">
        <f t="shared" si="80"/>
        <v>331.41699999999997</v>
      </c>
      <c r="S384" s="152">
        <f t="shared" si="94"/>
        <v>2.9999999999999992E-3</v>
      </c>
      <c r="T384" s="153">
        <f t="shared" si="95"/>
        <v>4.8835676089239046E-5</v>
      </c>
    </row>
    <row r="385" spans="1:20" x14ac:dyDescent="0.2">
      <c r="A385" s="152">
        <v>331.75799999999998</v>
      </c>
      <c r="B385" s="152">
        <v>1.2999999999999999E-2</v>
      </c>
      <c r="D385" s="152">
        <f t="shared" si="81"/>
        <v>331.75799999999998</v>
      </c>
      <c r="E385" s="152">
        <f t="shared" si="81"/>
        <v>1.2999999999999999E-2</v>
      </c>
      <c r="F385" s="152">
        <f t="shared" si="82"/>
        <v>1.6E-2</v>
      </c>
      <c r="G385" s="152">
        <f t="shared" si="83"/>
        <v>1.4999999999999999E-2</v>
      </c>
      <c r="H385" s="152">
        <f t="shared" si="84"/>
        <v>2.3E-2</v>
      </c>
      <c r="I385" s="152">
        <f t="shared" si="85"/>
        <v>2.1999999999999999E-2</v>
      </c>
      <c r="J385" s="152">
        <f t="shared" si="86"/>
        <v>2.3E-2</v>
      </c>
      <c r="K385" s="152">
        <f t="shared" si="87"/>
        <v>2.7E-2</v>
      </c>
      <c r="L385" s="152">
        <f t="shared" si="88"/>
        <v>2.4E-2</v>
      </c>
      <c r="M385" s="152">
        <f t="shared" si="89"/>
        <v>2.5000000000000001E-2</v>
      </c>
      <c r="N385" s="152">
        <f t="shared" si="90"/>
        <v>1.4666666666666666E-2</v>
      </c>
      <c r="O385" s="152">
        <f t="shared" si="91"/>
        <v>2.2666666666666668E-2</v>
      </c>
      <c r="P385" s="152">
        <f t="shared" si="92"/>
        <v>2.5333333333333336E-2</v>
      </c>
      <c r="Q385" s="152">
        <f t="shared" si="93"/>
        <v>0.02</v>
      </c>
      <c r="R385" s="152">
        <f t="shared" si="80"/>
        <v>331.75799999999998</v>
      </c>
      <c r="S385" s="152">
        <f t="shared" si="94"/>
        <v>2.6666666666666679E-3</v>
      </c>
      <c r="T385" s="153">
        <f t="shared" si="95"/>
        <v>4.3409489857101406E-5</v>
      </c>
    </row>
    <row r="386" spans="1:20" x14ac:dyDescent="0.2">
      <c r="A386" s="152">
        <v>332.09899999999999</v>
      </c>
      <c r="B386" s="152">
        <v>-3.0000000000000001E-3</v>
      </c>
      <c r="D386" s="152">
        <f t="shared" si="81"/>
        <v>332.09899999999999</v>
      </c>
      <c r="E386" s="152">
        <f t="shared" si="81"/>
        <v>-3.0000000000000001E-3</v>
      </c>
      <c r="F386" s="152">
        <f t="shared" si="82"/>
        <v>2E-3</v>
      </c>
      <c r="G386" s="152">
        <f t="shared" si="83"/>
        <v>1E-3</v>
      </c>
      <c r="H386" s="152">
        <f t="shared" si="84"/>
        <v>7.0000000000000001E-3</v>
      </c>
      <c r="I386" s="152">
        <f t="shared" si="85"/>
        <v>8.0000000000000002E-3</v>
      </c>
      <c r="J386" s="152">
        <f t="shared" si="86"/>
        <v>8.9999999999999993E-3</v>
      </c>
      <c r="K386" s="152">
        <f t="shared" si="87"/>
        <v>1.0999999999999999E-2</v>
      </c>
      <c r="L386" s="152">
        <f t="shared" si="88"/>
        <v>1.0999999999999999E-2</v>
      </c>
      <c r="M386" s="152">
        <f t="shared" si="89"/>
        <v>1.4E-2</v>
      </c>
      <c r="N386" s="152">
        <f t="shared" si="90"/>
        <v>0</v>
      </c>
      <c r="O386" s="152">
        <f t="shared" si="91"/>
        <v>8.0000000000000002E-3</v>
      </c>
      <c r="P386" s="152">
        <f t="shared" si="92"/>
        <v>1.1999999999999999E-2</v>
      </c>
      <c r="Q386" s="152">
        <f t="shared" si="93"/>
        <v>5.9999999999999993E-3</v>
      </c>
      <c r="R386" s="152">
        <f t="shared" si="80"/>
        <v>332.09899999999999</v>
      </c>
      <c r="S386" s="152">
        <f t="shared" si="94"/>
        <v>2.0000000000000009E-3</v>
      </c>
      <c r="T386" s="153">
        <f t="shared" si="95"/>
        <v>3.2557117392826051E-5</v>
      </c>
    </row>
    <row r="387" spans="1:20" x14ac:dyDescent="0.2">
      <c r="A387" s="152">
        <v>332.44</v>
      </c>
      <c r="B387" s="152">
        <v>1.4999999999999999E-2</v>
      </c>
      <c r="D387" s="152">
        <f t="shared" si="81"/>
        <v>332.44</v>
      </c>
      <c r="E387" s="152">
        <f t="shared" si="81"/>
        <v>1.4999999999999999E-2</v>
      </c>
      <c r="F387" s="152">
        <f t="shared" si="82"/>
        <v>1.7000000000000001E-2</v>
      </c>
      <c r="G387" s="152">
        <f t="shared" si="83"/>
        <v>1.7999999999999999E-2</v>
      </c>
      <c r="H387" s="152">
        <f t="shared" si="84"/>
        <v>2.5000000000000001E-2</v>
      </c>
      <c r="I387" s="152">
        <f t="shared" si="85"/>
        <v>2.5000000000000001E-2</v>
      </c>
      <c r="J387" s="152">
        <f t="shared" si="86"/>
        <v>2.5000000000000001E-2</v>
      </c>
      <c r="K387" s="152">
        <f t="shared" si="87"/>
        <v>2.8000000000000001E-2</v>
      </c>
      <c r="L387" s="152">
        <f t="shared" si="88"/>
        <v>2.7E-2</v>
      </c>
      <c r="M387" s="152">
        <f t="shared" si="89"/>
        <v>3.1E-2</v>
      </c>
      <c r="N387" s="152">
        <f t="shared" si="90"/>
        <v>1.6666666666666666E-2</v>
      </c>
      <c r="O387" s="152">
        <f t="shared" si="91"/>
        <v>2.5000000000000005E-2</v>
      </c>
      <c r="P387" s="152">
        <f t="shared" si="92"/>
        <v>2.8666666666666663E-2</v>
      </c>
      <c r="Q387" s="152">
        <f t="shared" si="93"/>
        <v>2.2666666666666665E-2</v>
      </c>
      <c r="R387" s="152">
        <f t="shared" ref="R387:R450" si="96">D387</f>
        <v>332.44</v>
      </c>
      <c r="S387" s="152">
        <f t="shared" si="94"/>
        <v>2.33333333333334E-3</v>
      </c>
      <c r="T387" s="153">
        <f t="shared" si="95"/>
        <v>3.798330362496382E-5</v>
      </c>
    </row>
    <row r="388" spans="1:20" x14ac:dyDescent="0.2">
      <c r="A388" s="152">
        <v>332.78</v>
      </c>
      <c r="B388" s="152">
        <v>-2E-3</v>
      </c>
      <c r="D388" s="152">
        <f t="shared" ref="D388:E451" si="97">A388</f>
        <v>332.78</v>
      </c>
      <c r="E388" s="152">
        <f t="shared" si="97"/>
        <v>-2E-3</v>
      </c>
      <c r="F388" s="152">
        <f t="shared" ref="F388:F451" si="98">B2459</f>
        <v>6.0000000000000001E-3</v>
      </c>
      <c r="G388" s="152">
        <f t="shared" ref="G388:G451" si="99">B4530</f>
        <v>6.0000000000000001E-3</v>
      </c>
      <c r="H388" s="152">
        <f t="shared" ref="H388:H451" si="100">B6601</f>
        <v>1.2999999999999999E-2</v>
      </c>
      <c r="I388" s="152">
        <f t="shared" ref="I388:I451" si="101">B8672</f>
        <v>1.2E-2</v>
      </c>
      <c r="J388" s="152">
        <f t="shared" ref="J388:J451" si="102">B10743</f>
        <v>1.7000000000000001E-2</v>
      </c>
      <c r="K388" s="152">
        <f t="shared" ref="K388:K451" si="103">B12814</f>
        <v>1.4999999999999999E-2</v>
      </c>
      <c r="L388" s="152">
        <f t="shared" ref="L388:L451" si="104">B14885</f>
        <v>1.4E-2</v>
      </c>
      <c r="M388" s="152">
        <f t="shared" ref="M388:M451" si="105">B16956</f>
        <v>1.7000000000000001E-2</v>
      </c>
      <c r="N388" s="152">
        <f t="shared" ref="N388:N451" si="106">AVERAGE(E388:G388)</f>
        <v>3.3333333333333335E-3</v>
      </c>
      <c r="O388" s="152">
        <f t="shared" ref="O388:O451" si="107">AVERAGE(H388:J388)</f>
        <v>1.4E-2</v>
      </c>
      <c r="P388" s="152">
        <f t="shared" ref="P388:P451" si="108">AVERAGE(K388:M388)</f>
        <v>1.5333333333333332E-2</v>
      </c>
      <c r="Q388" s="152">
        <f t="shared" ref="Q388:Q451" si="109">AVERAGE(N388,P388)</f>
        <v>9.3333333333333324E-3</v>
      </c>
      <c r="R388" s="152">
        <f t="shared" si="96"/>
        <v>332.78</v>
      </c>
      <c r="S388" s="152">
        <f t="shared" ref="S388:S451" si="110">O388-Q388</f>
        <v>4.6666666666666679E-3</v>
      </c>
      <c r="T388" s="153">
        <f t="shared" ref="T388:T451" si="111">S388/MAX($S$3:$S$2070)</f>
        <v>7.5966607249927437E-5</v>
      </c>
    </row>
    <row r="389" spans="1:20" x14ac:dyDescent="0.2">
      <c r="A389" s="152">
        <v>333.12099999999998</v>
      </c>
      <c r="B389" s="152">
        <v>1.0999999999999999E-2</v>
      </c>
      <c r="D389" s="152">
        <f t="shared" si="97"/>
        <v>333.12099999999998</v>
      </c>
      <c r="E389" s="152">
        <f t="shared" si="97"/>
        <v>1.0999999999999999E-2</v>
      </c>
      <c r="F389" s="152">
        <f t="shared" si="98"/>
        <v>1.7000000000000001E-2</v>
      </c>
      <c r="G389" s="152">
        <f t="shared" si="99"/>
        <v>1.4E-2</v>
      </c>
      <c r="H389" s="152">
        <f t="shared" si="100"/>
        <v>3.2000000000000001E-2</v>
      </c>
      <c r="I389" s="152">
        <f t="shared" si="101"/>
        <v>3.1E-2</v>
      </c>
      <c r="J389" s="152">
        <f t="shared" si="102"/>
        <v>3.3000000000000002E-2</v>
      </c>
      <c r="K389" s="152">
        <f t="shared" si="103"/>
        <v>2.1999999999999999E-2</v>
      </c>
      <c r="L389" s="152">
        <f t="shared" si="104"/>
        <v>2.3E-2</v>
      </c>
      <c r="M389" s="152">
        <f t="shared" si="105"/>
        <v>2.9000000000000001E-2</v>
      </c>
      <c r="N389" s="152">
        <f t="shared" si="106"/>
        <v>1.4E-2</v>
      </c>
      <c r="O389" s="152">
        <f t="shared" si="107"/>
        <v>3.2000000000000001E-2</v>
      </c>
      <c r="P389" s="152">
        <f t="shared" si="108"/>
        <v>2.4666666666666667E-2</v>
      </c>
      <c r="Q389" s="152">
        <f t="shared" si="109"/>
        <v>1.9333333333333334E-2</v>
      </c>
      <c r="R389" s="152">
        <f t="shared" si="96"/>
        <v>333.12099999999998</v>
      </c>
      <c r="S389" s="152">
        <f t="shared" si="110"/>
        <v>1.2666666666666666E-2</v>
      </c>
      <c r="T389" s="153">
        <f t="shared" si="111"/>
        <v>2.0619507682123156E-4</v>
      </c>
    </row>
    <row r="390" spans="1:20" x14ac:dyDescent="0.2">
      <c r="A390" s="152">
        <v>333.46199999999999</v>
      </c>
      <c r="B390" s="152">
        <v>8.0000000000000002E-3</v>
      </c>
      <c r="D390" s="152">
        <f t="shared" si="97"/>
        <v>333.46199999999999</v>
      </c>
      <c r="E390" s="152">
        <f t="shared" si="97"/>
        <v>8.0000000000000002E-3</v>
      </c>
      <c r="F390" s="152">
        <f t="shared" si="98"/>
        <v>7.0000000000000001E-3</v>
      </c>
      <c r="G390" s="152">
        <f t="shared" si="99"/>
        <v>1.2999999999999999E-2</v>
      </c>
      <c r="H390" s="152">
        <f t="shared" si="100"/>
        <v>4.8000000000000001E-2</v>
      </c>
      <c r="I390" s="152">
        <f t="shared" si="101"/>
        <v>5.0999999999999997E-2</v>
      </c>
      <c r="J390" s="152">
        <f t="shared" si="102"/>
        <v>5.0999999999999997E-2</v>
      </c>
      <c r="K390" s="152">
        <f t="shared" si="103"/>
        <v>1.7999999999999999E-2</v>
      </c>
      <c r="L390" s="152">
        <f t="shared" si="104"/>
        <v>1.9E-2</v>
      </c>
      <c r="M390" s="152">
        <f t="shared" si="105"/>
        <v>2.4E-2</v>
      </c>
      <c r="N390" s="152">
        <f t="shared" si="106"/>
        <v>9.3333333333333324E-3</v>
      </c>
      <c r="O390" s="152">
        <f t="shared" si="107"/>
        <v>4.9999999999999996E-2</v>
      </c>
      <c r="P390" s="152">
        <f t="shared" si="108"/>
        <v>2.0333333333333332E-2</v>
      </c>
      <c r="Q390" s="152">
        <f t="shared" si="109"/>
        <v>1.4833333333333332E-2</v>
      </c>
      <c r="R390" s="152">
        <f t="shared" si="96"/>
        <v>333.46199999999999</v>
      </c>
      <c r="S390" s="152">
        <f t="shared" si="110"/>
        <v>3.5166666666666666E-2</v>
      </c>
      <c r="T390" s="153">
        <f t="shared" si="111"/>
        <v>5.7246264749052445E-4</v>
      </c>
    </row>
    <row r="391" spans="1:20" x14ac:dyDescent="0.2">
      <c r="A391" s="152">
        <v>333.80200000000002</v>
      </c>
      <c r="B391" s="152">
        <v>1.2999999999999999E-2</v>
      </c>
      <c r="D391" s="152">
        <f t="shared" si="97"/>
        <v>333.80200000000002</v>
      </c>
      <c r="E391" s="152">
        <f t="shared" si="97"/>
        <v>1.2999999999999999E-2</v>
      </c>
      <c r="F391" s="152">
        <f t="shared" si="98"/>
        <v>1.4999999999999999E-2</v>
      </c>
      <c r="G391" s="152">
        <f t="shared" si="99"/>
        <v>1.2999999999999999E-2</v>
      </c>
      <c r="H391" s="152">
        <f t="shared" si="100"/>
        <v>8.5999999999999993E-2</v>
      </c>
      <c r="I391" s="152">
        <f t="shared" si="101"/>
        <v>8.5999999999999993E-2</v>
      </c>
      <c r="J391" s="152">
        <f t="shared" si="102"/>
        <v>8.5999999999999993E-2</v>
      </c>
      <c r="K391" s="152">
        <f t="shared" si="103"/>
        <v>2.3E-2</v>
      </c>
      <c r="L391" s="152">
        <f t="shared" si="104"/>
        <v>2.5000000000000001E-2</v>
      </c>
      <c r="M391" s="152">
        <f t="shared" si="105"/>
        <v>3.1E-2</v>
      </c>
      <c r="N391" s="152">
        <f t="shared" si="106"/>
        <v>1.3666666666666666E-2</v>
      </c>
      <c r="O391" s="152">
        <f t="shared" si="107"/>
        <v>8.6000000000000007E-2</v>
      </c>
      <c r="P391" s="152">
        <f t="shared" si="108"/>
        <v>2.6333333333333334E-2</v>
      </c>
      <c r="Q391" s="152">
        <f t="shared" si="109"/>
        <v>0.02</v>
      </c>
      <c r="R391" s="152">
        <f t="shared" si="96"/>
        <v>333.80200000000002</v>
      </c>
      <c r="S391" s="152">
        <f t="shared" si="110"/>
        <v>6.6000000000000003E-2</v>
      </c>
      <c r="T391" s="153">
        <f t="shared" si="111"/>
        <v>1.0743848739632592E-3</v>
      </c>
    </row>
    <row r="392" spans="1:20" x14ac:dyDescent="0.2">
      <c r="A392" s="152">
        <v>334.14299999999997</v>
      </c>
      <c r="B392" s="152">
        <v>0.01</v>
      </c>
      <c r="D392" s="152">
        <f t="shared" si="97"/>
        <v>334.14299999999997</v>
      </c>
      <c r="E392" s="152">
        <f t="shared" si="97"/>
        <v>0.01</v>
      </c>
      <c r="F392" s="152">
        <f t="shared" si="98"/>
        <v>8.9999999999999993E-3</v>
      </c>
      <c r="G392" s="152">
        <f t="shared" si="99"/>
        <v>1.0999999999999999E-2</v>
      </c>
      <c r="H392" s="152">
        <f t="shared" si="100"/>
        <v>7.0000000000000007E-2</v>
      </c>
      <c r="I392" s="152">
        <f t="shared" si="101"/>
        <v>6.8000000000000005E-2</v>
      </c>
      <c r="J392" s="152">
        <f t="shared" si="102"/>
        <v>7.0999999999999994E-2</v>
      </c>
      <c r="K392" s="152">
        <f t="shared" si="103"/>
        <v>1.9E-2</v>
      </c>
      <c r="L392" s="152">
        <f t="shared" si="104"/>
        <v>1.9E-2</v>
      </c>
      <c r="M392" s="152">
        <f t="shared" si="105"/>
        <v>2.5999999999999999E-2</v>
      </c>
      <c r="N392" s="152">
        <f t="shared" si="106"/>
        <v>0.01</v>
      </c>
      <c r="O392" s="152">
        <f t="shared" si="107"/>
        <v>6.9666666666666668E-2</v>
      </c>
      <c r="P392" s="152">
        <f t="shared" si="108"/>
        <v>2.1333333333333333E-2</v>
      </c>
      <c r="Q392" s="152">
        <f t="shared" si="109"/>
        <v>1.5666666666666666E-2</v>
      </c>
      <c r="R392" s="152">
        <f t="shared" si="96"/>
        <v>334.14299999999997</v>
      </c>
      <c r="S392" s="152">
        <f t="shared" si="110"/>
        <v>5.4000000000000006E-2</v>
      </c>
      <c r="T392" s="153">
        <f t="shared" si="111"/>
        <v>8.7904216960630309E-4</v>
      </c>
    </row>
    <row r="393" spans="1:20" x14ac:dyDescent="0.2">
      <c r="A393" s="152">
        <v>334.483</v>
      </c>
      <c r="B393" s="152">
        <v>5.0000000000000001E-3</v>
      </c>
      <c r="D393" s="152">
        <f t="shared" si="97"/>
        <v>334.483</v>
      </c>
      <c r="E393" s="152">
        <f t="shared" si="97"/>
        <v>5.0000000000000001E-3</v>
      </c>
      <c r="F393" s="152">
        <f t="shared" si="98"/>
        <v>1.0999999999999999E-2</v>
      </c>
      <c r="G393" s="152">
        <f t="shared" si="99"/>
        <v>1.2E-2</v>
      </c>
      <c r="H393" s="152">
        <f t="shared" si="100"/>
        <v>2.8000000000000001E-2</v>
      </c>
      <c r="I393" s="152">
        <f t="shared" si="101"/>
        <v>2.8000000000000001E-2</v>
      </c>
      <c r="J393" s="152">
        <f t="shared" si="102"/>
        <v>0.03</v>
      </c>
      <c r="K393" s="152">
        <f t="shared" si="103"/>
        <v>2.1000000000000001E-2</v>
      </c>
      <c r="L393" s="152">
        <f t="shared" si="104"/>
        <v>1.9E-2</v>
      </c>
      <c r="M393" s="152">
        <f t="shared" si="105"/>
        <v>1.7999999999999999E-2</v>
      </c>
      <c r="N393" s="152">
        <f t="shared" si="106"/>
        <v>9.3333333333333341E-3</v>
      </c>
      <c r="O393" s="152">
        <f t="shared" si="107"/>
        <v>2.8666666666666663E-2</v>
      </c>
      <c r="P393" s="152">
        <f t="shared" si="108"/>
        <v>1.9333333333333331E-2</v>
      </c>
      <c r="Q393" s="152">
        <f t="shared" si="109"/>
        <v>1.4333333333333333E-2</v>
      </c>
      <c r="R393" s="152">
        <f t="shared" si="96"/>
        <v>334.483</v>
      </c>
      <c r="S393" s="152">
        <f t="shared" si="110"/>
        <v>1.433333333333333E-2</v>
      </c>
      <c r="T393" s="153">
        <f t="shared" si="111"/>
        <v>2.3332600798191988E-4</v>
      </c>
    </row>
    <row r="394" spans="1:20" x14ac:dyDescent="0.2">
      <c r="A394" s="152">
        <v>334.82299999999998</v>
      </c>
      <c r="B394" s="152">
        <v>0</v>
      </c>
      <c r="D394" s="152">
        <f t="shared" si="97"/>
        <v>334.82299999999998</v>
      </c>
      <c r="E394" s="152">
        <f t="shared" si="97"/>
        <v>0</v>
      </c>
      <c r="F394" s="152">
        <f t="shared" si="98"/>
        <v>3.0000000000000001E-3</v>
      </c>
      <c r="G394" s="152">
        <f t="shared" si="99"/>
        <v>7.0000000000000001E-3</v>
      </c>
      <c r="H394" s="152">
        <f t="shared" si="100"/>
        <v>0.01</v>
      </c>
      <c r="I394" s="152">
        <f t="shared" si="101"/>
        <v>1.0999999999999999E-2</v>
      </c>
      <c r="J394" s="152">
        <f t="shared" si="102"/>
        <v>1.6E-2</v>
      </c>
      <c r="K394" s="152">
        <f t="shared" si="103"/>
        <v>1.2E-2</v>
      </c>
      <c r="L394" s="152">
        <f t="shared" si="104"/>
        <v>1.6E-2</v>
      </c>
      <c r="M394" s="152">
        <f t="shared" si="105"/>
        <v>1.9E-2</v>
      </c>
      <c r="N394" s="152">
        <f t="shared" si="106"/>
        <v>3.3333333333333335E-3</v>
      </c>
      <c r="O394" s="152">
        <f t="shared" si="107"/>
        <v>1.2333333333333333E-2</v>
      </c>
      <c r="P394" s="152">
        <f t="shared" si="108"/>
        <v>1.5666666666666666E-2</v>
      </c>
      <c r="Q394" s="152">
        <f t="shared" si="109"/>
        <v>9.4999999999999998E-3</v>
      </c>
      <c r="R394" s="152">
        <f t="shared" si="96"/>
        <v>334.82299999999998</v>
      </c>
      <c r="S394" s="152">
        <f t="shared" si="110"/>
        <v>2.8333333333333335E-3</v>
      </c>
      <c r="T394" s="153">
        <f t="shared" si="111"/>
        <v>4.6122582973170223E-5</v>
      </c>
    </row>
    <row r="395" spans="1:20" x14ac:dyDescent="0.2">
      <c r="A395" s="152">
        <v>335.16399999999999</v>
      </c>
      <c r="B395" s="152">
        <v>1.4E-2</v>
      </c>
      <c r="D395" s="152">
        <f t="shared" si="97"/>
        <v>335.16399999999999</v>
      </c>
      <c r="E395" s="152">
        <f t="shared" si="97"/>
        <v>1.4E-2</v>
      </c>
      <c r="F395" s="152">
        <f t="shared" si="98"/>
        <v>1.4E-2</v>
      </c>
      <c r="G395" s="152">
        <f t="shared" si="99"/>
        <v>1.4999999999999999E-2</v>
      </c>
      <c r="H395" s="152">
        <f t="shared" si="100"/>
        <v>2.1999999999999999E-2</v>
      </c>
      <c r="I395" s="152">
        <f t="shared" si="101"/>
        <v>2.1000000000000001E-2</v>
      </c>
      <c r="J395" s="152">
        <f t="shared" si="102"/>
        <v>2.5000000000000001E-2</v>
      </c>
      <c r="K395" s="152">
        <f t="shared" si="103"/>
        <v>2.4E-2</v>
      </c>
      <c r="L395" s="152">
        <f t="shared" si="104"/>
        <v>2.5999999999999999E-2</v>
      </c>
      <c r="M395" s="152">
        <f t="shared" si="105"/>
        <v>3.1E-2</v>
      </c>
      <c r="N395" s="152">
        <f t="shared" si="106"/>
        <v>1.4333333333333332E-2</v>
      </c>
      <c r="O395" s="152">
        <f t="shared" si="107"/>
        <v>2.2666666666666668E-2</v>
      </c>
      <c r="P395" s="152">
        <f t="shared" si="108"/>
        <v>2.7E-2</v>
      </c>
      <c r="Q395" s="152">
        <f t="shared" si="109"/>
        <v>2.0666666666666667E-2</v>
      </c>
      <c r="R395" s="152">
        <f t="shared" si="96"/>
        <v>335.16399999999999</v>
      </c>
      <c r="S395" s="152">
        <f t="shared" si="110"/>
        <v>2.0000000000000018E-3</v>
      </c>
      <c r="T395" s="153">
        <f t="shared" si="111"/>
        <v>3.2557117392826065E-5</v>
      </c>
    </row>
    <row r="396" spans="1:20" x14ac:dyDescent="0.2">
      <c r="A396" s="152">
        <v>335.50400000000002</v>
      </c>
      <c r="B396" s="152">
        <v>4.0000000000000001E-3</v>
      </c>
      <c r="D396" s="152">
        <f t="shared" si="97"/>
        <v>335.50400000000002</v>
      </c>
      <c r="E396" s="152">
        <f t="shared" si="97"/>
        <v>4.0000000000000001E-3</v>
      </c>
      <c r="F396" s="152">
        <f t="shared" si="98"/>
        <v>4.0000000000000001E-3</v>
      </c>
      <c r="G396" s="152">
        <f t="shared" si="99"/>
        <v>8.0000000000000002E-3</v>
      </c>
      <c r="H396" s="152">
        <f t="shared" si="100"/>
        <v>1.0999999999999999E-2</v>
      </c>
      <c r="I396" s="152">
        <f t="shared" si="101"/>
        <v>1.2E-2</v>
      </c>
      <c r="J396" s="152">
        <f t="shared" si="102"/>
        <v>1.2999999999999999E-2</v>
      </c>
      <c r="K396" s="152">
        <f t="shared" si="103"/>
        <v>1.9E-2</v>
      </c>
      <c r="L396" s="152">
        <f t="shared" si="104"/>
        <v>1.7000000000000001E-2</v>
      </c>
      <c r="M396" s="152">
        <f t="shared" si="105"/>
        <v>1.7999999999999999E-2</v>
      </c>
      <c r="N396" s="152">
        <f t="shared" si="106"/>
        <v>5.3333333333333332E-3</v>
      </c>
      <c r="O396" s="152">
        <f t="shared" si="107"/>
        <v>1.1999999999999999E-2</v>
      </c>
      <c r="P396" s="152">
        <f t="shared" si="108"/>
        <v>1.8000000000000002E-2</v>
      </c>
      <c r="Q396" s="152">
        <f t="shared" si="109"/>
        <v>1.1666666666666667E-2</v>
      </c>
      <c r="R396" s="152">
        <f t="shared" si="96"/>
        <v>335.50400000000002</v>
      </c>
      <c r="S396" s="152">
        <f t="shared" si="110"/>
        <v>3.3333333333333132E-4</v>
      </c>
      <c r="T396" s="153">
        <f t="shared" si="111"/>
        <v>5.4261862321376402E-6</v>
      </c>
    </row>
    <row r="397" spans="1:20" x14ac:dyDescent="0.2">
      <c r="A397" s="152">
        <v>335.84399999999999</v>
      </c>
      <c r="B397" s="152">
        <v>1.4E-2</v>
      </c>
      <c r="D397" s="152">
        <f t="shared" si="97"/>
        <v>335.84399999999999</v>
      </c>
      <c r="E397" s="152">
        <f t="shared" si="97"/>
        <v>1.4E-2</v>
      </c>
      <c r="F397" s="152">
        <f t="shared" si="98"/>
        <v>1.7000000000000001E-2</v>
      </c>
      <c r="G397" s="152">
        <f t="shared" si="99"/>
        <v>1.7000000000000001E-2</v>
      </c>
      <c r="H397" s="152">
        <f t="shared" si="100"/>
        <v>2.4E-2</v>
      </c>
      <c r="I397" s="152">
        <f t="shared" si="101"/>
        <v>2.5999999999999999E-2</v>
      </c>
      <c r="J397" s="152">
        <f t="shared" si="102"/>
        <v>2.7E-2</v>
      </c>
      <c r="K397" s="152">
        <f t="shared" si="103"/>
        <v>2.9000000000000001E-2</v>
      </c>
      <c r="L397" s="152">
        <f t="shared" si="104"/>
        <v>2.8000000000000001E-2</v>
      </c>
      <c r="M397" s="152">
        <f t="shared" si="105"/>
        <v>2.5999999999999999E-2</v>
      </c>
      <c r="N397" s="152">
        <f t="shared" si="106"/>
        <v>1.6E-2</v>
      </c>
      <c r="O397" s="152">
        <f t="shared" si="107"/>
        <v>2.5666666666666667E-2</v>
      </c>
      <c r="P397" s="152">
        <f t="shared" si="108"/>
        <v>2.7666666666666669E-2</v>
      </c>
      <c r="Q397" s="152">
        <f t="shared" si="109"/>
        <v>2.1833333333333337E-2</v>
      </c>
      <c r="R397" s="152">
        <f t="shared" si="96"/>
        <v>335.84399999999999</v>
      </c>
      <c r="S397" s="152">
        <f t="shared" si="110"/>
        <v>3.833333333333331E-3</v>
      </c>
      <c r="T397" s="153">
        <f t="shared" si="111"/>
        <v>6.2401141669583197E-5</v>
      </c>
    </row>
    <row r="398" spans="1:20" x14ac:dyDescent="0.2">
      <c r="A398" s="152">
        <v>336.18400000000003</v>
      </c>
      <c r="B398" s="152">
        <v>2E-3</v>
      </c>
      <c r="D398" s="152">
        <f t="shared" si="97"/>
        <v>336.18400000000003</v>
      </c>
      <c r="E398" s="152">
        <f t="shared" si="97"/>
        <v>2E-3</v>
      </c>
      <c r="F398" s="152">
        <f t="shared" si="98"/>
        <v>5.0000000000000001E-3</v>
      </c>
      <c r="G398" s="152">
        <f t="shared" si="99"/>
        <v>6.0000000000000001E-3</v>
      </c>
      <c r="H398" s="152">
        <f t="shared" si="100"/>
        <v>0.01</v>
      </c>
      <c r="I398" s="152">
        <f t="shared" si="101"/>
        <v>1.2999999999999999E-2</v>
      </c>
      <c r="J398" s="152">
        <f t="shared" si="102"/>
        <v>1.4999999999999999E-2</v>
      </c>
      <c r="K398" s="152">
        <f t="shared" si="103"/>
        <v>1.4999999999999999E-2</v>
      </c>
      <c r="L398" s="152">
        <f t="shared" si="104"/>
        <v>1.6E-2</v>
      </c>
      <c r="M398" s="152">
        <f t="shared" si="105"/>
        <v>1.4E-2</v>
      </c>
      <c r="N398" s="152">
        <f t="shared" si="106"/>
        <v>4.333333333333334E-3</v>
      </c>
      <c r="O398" s="152">
        <f t="shared" si="107"/>
        <v>1.2666666666666666E-2</v>
      </c>
      <c r="P398" s="152">
        <f t="shared" si="108"/>
        <v>1.4999999999999999E-2</v>
      </c>
      <c r="Q398" s="152">
        <f t="shared" si="109"/>
        <v>9.6666666666666672E-3</v>
      </c>
      <c r="R398" s="152">
        <f t="shared" si="96"/>
        <v>336.18400000000003</v>
      </c>
      <c r="S398" s="152">
        <f t="shared" si="110"/>
        <v>2.9999999999999992E-3</v>
      </c>
      <c r="T398" s="153">
        <f t="shared" si="111"/>
        <v>4.8835676089239046E-5</v>
      </c>
    </row>
    <row r="399" spans="1:20" x14ac:dyDescent="0.2">
      <c r="A399" s="152">
        <v>336.524</v>
      </c>
      <c r="B399" s="152">
        <v>7.0000000000000001E-3</v>
      </c>
      <c r="D399" s="152">
        <f t="shared" si="97"/>
        <v>336.524</v>
      </c>
      <c r="E399" s="152">
        <f t="shared" si="97"/>
        <v>7.0000000000000001E-3</v>
      </c>
      <c r="F399" s="152">
        <f t="shared" si="98"/>
        <v>6.0000000000000001E-3</v>
      </c>
      <c r="G399" s="152">
        <f t="shared" si="99"/>
        <v>1.0999999999999999E-2</v>
      </c>
      <c r="H399" s="152">
        <f t="shared" si="100"/>
        <v>1.4E-2</v>
      </c>
      <c r="I399" s="152">
        <f t="shared" si="101"/>
        <v>1.2E-2</v>
      </c>
      <c r="J399" s="152">
        <f t="shared" si="102"/>
        <v>1.4E-2</v>
      </c>
      <c r="K399" s="152">
        <f t="shared" si="103"/>
        <v>1.4E-2</v>
      </c>
      <c r="L399" s="152">
        <f t="shared" si="104"/>
        <v>1.4E-2</v>
      </c>
      <c r="M399" s="152">
        <f t="shared" si="105"/>
        <v>2.3E-2</v>
      </c>
      <c r="N399" s="152">
        <f t="shared" si="106"/>
        <v>8.0000000000000002E-3</v>
      </c>
      <c r="O399" s="152">
        <f t="shared" si="107"/>
        <v>1.3333333333333334E-2</v>
      </c>
      <c r="P399" s="152">
        <f t="shared" si="108"/>
        <v>1.7000000000000001E-2</v>
      </c>
      <c r="Q399" s="152">
        <f t="shared" si="109"/>
        <v>1.2500000000000001E-2</v>
      </c>
      <c r="R399" s="152">
        <f t="shared" si="96"/>
        <v>336.524</v>
      </c>
      <c r="S399" s="152">
        <f t="shared" si="110"/>
        <v>8.333333333333335E-4</v>
      </c>
      <c r="T399" s="153">
        <f t="shared" si="111"/>
        <v>1.3565465580344185E-5</v>
      </c>
    </row>
    <row r="400" spans="1:20" x14ac:dyDescent="0.2">
      <c r="A400" s="152">
        <v>336.86399999999998</v>
      </c>
      <c r="B400" s="152">
        <v>0.01</v>
      </c>
      <c r="D400" s="152">
        <f t="shared" si="97"/>
        <v>336.86399999999998</v>
      </c>
      <c r="E400" s="152">
        <f t="shared" si="97"/>
        <v>0.01</v>
      </c>
      <c r="F400" s="152">
        <f t="shared" si="98"/>
        <v>8.9999999999999993E-3</v>
      </c>
      <c r="G400" s="152">
        <f t="shared" si="99"/>
        <v>1.4E-2</v>
      </c>
      <c r="H400" s="152">
        <f t="shared" si="100"/>
        <v>1.2999999999999999E-2</v>
      </c>
      <c r="I400" s="152">
        <f t="shared" si="101"/>
        <v>1.7000000000000001E-2</v>
      </c>
      <c r="J400" s="152">
        <f t="shared" si="102"/>
        <v>1.7000000000000001E-2</v>
      </c>
      <c r="K400" s="152">
        <f t="shared" si="103"/>
        <v>0.02</v>
      </c>
      <c r="L400" s="152">
        <f t="shared" si="104"/>
        <v>1.7999999999999999E-2</v>
      </c>
      <c r="M400" s="152">
        <f t="shared" si="105"/>
        <v>0.02</v>
      </c>
      <c r="N400" s="152">
        <f t="shared" si="106"/>
        <v>1.1000000000000001E-2</v>
      </c>
      <c r="O400" s="152">
        <f t="shared" si="107"/>
        <v>1.5666666666666666E-2</v>
      </c>
      <c r="P400" s="152">
        <f t="shared" si="108"/>
        <v>1.9333333333333331E-2</v>
      </c>
      <c r="Q400" s="152">
        <f t="shared" si="109"/>
        <v>1.5166666666666665E-2</v>
      </c>
      <c r="R400" s="152">
        <f t="shared" si="96"/>
        <v>336.86399999999998</v>
      </c>
      <c r="S400" s="152">
        <f t="shared" si="110"/>
        <v>5.0000000000000044E-4</v>
      </c>
      <c r="T400" s="153">
        <f t="shared" si="111"/>
        <v>8.1392793482065161E-6</v>
      </c>
    </row>
    <row r="401" spans="1:20" x14ac:dyDescent="0.2">
      <c r="A401" s="152">
        <v>337.20299999999997</v>
      </c>
      <c r="B401" s="152">
        <v>7.0000000000000001E-3</v>
      </c>
      <c r="D401" s="152">
        <f t="shared" si="97"/>
        <v>337.20299999999997</v>
      </c>
      <c r="E401" s="152">
        <f t="shared" si="97"/>
        <v>7.0000000000000001E-3</v>
      </c>
      <c r="F401" s="152">
        <f t="shared" si="98"/>
        <v>1.0999999999999999E-2</v>
      </c>
      <c r="G401" s="152">
        <f t="shared" si="99"/>
        <v>1.0999999999999999E-2</v>
      </c>
      <c r="H401" s="152">
        <f t="shared" si="100"/>
        <v>1.4999999999999999E-2</v>
      </c>
      <c r="I401" s="152">
        <f t="shared" si="101"/>
        <v>1.7999999999999999E-2</v>
      </c>
      <c r="J401" s="152">
        <f t="shared" si="102"/>
        <v>1.7999999999999999E-2</v>
      </c>
      <c r="K401" s="152">
        <f t="shared" si="103"/>
        <v>0.02</v>
      </c>
      <c r="L401" s="152">
        <f t="shared" si="104"/>
        <v>1.7999999999999999E-2</v>
      </c>
      <c r="M401" s="152">
        <f t="shared" si="105"/>
        <v>2.1000000000000001E-2</v>
      </c>
      <c r="N401" s="152">
        <f t="shared" si="106"/>
        <v>9.6666666666666654E-3</v>
      </c>
      <c r="O401" s="152">
        <f t="shared" si="107"/>
        <v>1.7000000000000001E-2</v>
      </c>
      <c r="P401" s="152">
        <f t="shared" si="108"/>
        <v>1.9666666666666666E-2</v>
      </c>
      <c r="Q401" s="152">
        <f t="shared" si="109"/>
        <v>1.4666666666666665E-2</v>
      </c>
      <c r="R401" s="152">
        <f t="shared" si="96"/>
        <v>337.20299999999997</v>
      </c>
      <c r="S401" s="152">
        <f t="shared" si="110"/>
        <v>2.3333333333333366E-3</v>
      </c>
      <c r="T401" s="153">
        <f t="shared" si="111"/>
        <v>3.7983303624963766E-5</v>
      </c>
    </row>
    <row r="402" spans="1:20" x14ac:dyDescent="0.2">
      <c r="A402" s="152">
        <v>337.54300000000001</v>
      </c>
      <c r="B402" s="152">
        <v>1.7000000000000001E-2</v>
      </c>
      <c r="D402" s="152">
        <f t="shared" si="97"/>
        <v>337.54300000000001</v>
      </c>
      <c r="E402" s="152">
        <f t="shared" si="97"/>
        <v>1.7000000000000001E-2</v>
      </c>
      <c r="F402" s="152">
        <f t="shared" si="98"/>
        <v>2.1999999999999999E-2</v>
      </c>
      <c r="G402" s="152">
        <f t="shared" si="99"/>
        <v>2.1999999999999999E-2</v>
      </c>
      <c r="H402" s="152">
        <f t="shared" si="100"/>
        <v>2.5000000000000001E-2</v>
      </c>
      <c r="I402" s="152">
        <f t="shared" si="101"/>
        <v>2.8000000000000001E-2</v>
      </c>
      <c r="J402" s="152">
        <f t="shared" si="102"/>
        <v>3.3000000000000002E-2</v>
      </c>
      <c r="K402" s="152">
        <f t="shared" si="103"/>
        <v>3.2000000000000001E-2</v>
      </c>
      <c r="L402" s="152">
        <f t="shared" si="104"/>
        <v>3.2000000000000001E-2</v>
      </c>
      <c r="M402" s="152">
        <f t="shared" si="105"/>
        <v>3.3000000000000002E-2</v>
      </c>
      <c r="N402" s="152">
        <f t="shared" si="106"/>
        <v>2.0333333333333332E-2</v>
      </c>
      <c r="O402" s="152">
        <f t="shared" si="107"/>
        <v>2.866666666666667E-2</v>
      </c>
      <c r="P402" s="152">
        <f t="shared" si="108"/>
        <v>3.2333333333333332E-2</v>
      </c>
      <c r="Q402" s="152">
        <f t="shared" si="109"/>
        <v>2.6333333333333334E-2</v>
      </c>
      <c r="R402" s="152">
        <f t="shared" si="96"/>
        <v>337.54300000000001</v>
      </c>
      <c r="S402" s="152">
        <f t="shared" si="110"/>
        <v>2.3333333333333366E-3</v>
      </c>
      <c r="T402" s="153">
        <f t="shared" si="111"/>
        <v>3.7983303624963766E-5</v>
      </c>
    </row>
    <row r="403" spans="1:20" x14ac:dyDescent="0.2">
      <c r="A403" s="152">
        <v>337.88299999999998</v>
      </c>
      <c r="B403" s="152">
        <v>1.0999999999999999E-2</v>
      </c>
      <c r="D403" s="152">
        <f t="shared" si="97"/>
        <v>337.88299999999998</v>
      </c>
      <c r="E403" s="152">
        <f t="shared" si="97"/>
        <v>1.0999999999999999E-2</v>
      </c>
      <c r="F403" s="152">
        <f t="shared" si="98"/>
        <v>1.6E-2</v>
      </c>
      <c r="G403" s="152">
        <f t="shared" si="99"/>
        <v>1.4E-2</v>
      </c>
      <c r="H403" s="152">
        <f t="shared" si="100"/>
        <v>1.7999999999999999E-2</v>
      </c>
      <c r="I403" s="152">
        <f t="shared" si="101"/>
        <v>2.1999999999999999E-2</v>
      </c>
      <c r="J403" s="152">
        <f t="shared" si="102"/>
        <v>2.1999999999999999E-2</v>
      </c>
      <c r="K403" s="152">
        <f t="shared" si="103"/>
        <v>0.02</v>
      </c>
      <c r="L403" s="152">
        <f t="shared" si="104"/>
        <v>2.5000000000000001E-2</v>
      </c>
      <c r="M403" s="152">
        <f t="shared" si="105"/>
        <v>2.5999999999999999E-2</v>
      </c>
      <c r="N403" s="152">
        <f t="shared" si="106"/>
        <v>1.3666666666666667E-2</v>
      </c>
      <c r="O403" s="152">
        <f t="shared" si="107"/>
        <v>2.0666666666666663E-2</v>
      </c>
      <c r="P403" s="152">
        <f t="shared" si="108"/>
        <v>2.3666666666666666E-2</v>
      </c>
      <c r="Q403" s="152">
        <f t="shared" si="109"/>
        <v>1.8666666666666665E-2</v>
      </c>
      <c r="R403" s="152">
        <f t="shared" si="96"/>
        <v>337.88299999999998</v>
      </c>
      <c r="S403" s="152">
        <f t="shared" si="110"/>
        <v>1.9999999999999983E-3</v>
      </c>
      <c r="T403" s="153">
        <f t="shared" si="111"/>
        <v>3.255711739282601E-5</v>
      </c>
    </row>
    <row r="404" spans="1:20" x14ac:dyDescent="0.2">
      <c r="A404" s="152">
        <v>338.22199999999998</v>
      </c>
      <c r="B404" s="152">
        <v>2.1999999999999999E-2</v>
      </c>
      <c r="D404" s="152">
        <f t="shared" si="97"/>
        <v>338.22199999999998</v>
      </c>
      <c r="E404" s="152">
        <f t="shared" si="97"/>
        <v>2.1999999999999999E-2</v>
      </c>
      <c r="F404" s="152">
        <f t="shared" si="98"/>
        <v>2.1999999999999999E-2</v>
      </c>
      <c r="G404" s="152">
        <f t="shared" si="99"/>
        <v>2.4E-2</v>
      </c>
      <c r="H404" s="152">
        <f t="shared" si="100"/>
        <v>2.9000000000000001E-2</v>
      </c>
      <c r="I404" s="152">
        <f t="shared" si="101"/>
        <v>3.5000000000000003E-2</v>
      </c>
      <c r="J404" s="152">
        <f t="shared" si="102"/>
        <v>3.4000000000000002E-2</v>
      </c>
      <c r="K404" s="152">
        <f t="shared" si="103"/>
        <v>3.4000000000000002E-2</v>
      </c>
      <c r="L404" s="152">
        <f t="shared" si="104"/>
        <v>3.7999999999999999E-2</v>
      </c>
      <c r="M404" s="152">
        <f t="shared" si="105"/>
        <v>3.4000000000000002E-2</v>
      </c>
      <c r="N404" s="152">
        <f t="shared" si="106"/>
        <v>2.2666666666666668E-2</v>
      </c>
      <c r="O404" s="152">
        <f t="shared" si="107"/>
        <v>3.266666666666667E-2</v>
      </c>
      <c r="P404" s="152">
        <f t="shared" si="108"/>
        <v>3.5333333333333335E-2</v>
      </c>
      <c r="Q404" s="152">
        <f t="shared" si="109"/>
        <v>2.9000000000000001E-2</v>
      </c>
      <c r="R404" s="152">
        <f t="shared" si="96"/>
        <v>338.22199999999998</v>
      </c>
      <c r="S404" s="152">
        <f t="shared" si="110"/>
        <v>3.6666666666666688E-3</v>
      </c>
      <c r="T404" s="153">
        <f t="shared" si="111"/>
        <v>5.9688048553514435E-5</v>
      </c>
    </row>
    <row r="405" spans="1:20" x14ac:dyDescent="0.2">
      <c r="A405" s="152">
        <v>338.56200000000001</v>
      </c>
      <c r="B405" s="152">
        <v>5.0000000000000001E-3</v>
      </c>
      <c r="D405" s="152">
        <f t="shared" si="97"/>
        <v>338.56200000000001</v>
      </c>
      <c r="E405" s="152">
        <f t="shared" si="97"/>
        <v>5.0000000000000001E-3</v>
      </c>
      <c r="F405" s="152">
        <f t="shared" si="98"/>
        <v>8.9999999999999993E-3</v>
      </c>
      <c r="G405" s="152">
        <f t="shared" si="99"/>
        <v>5.0000000000000001E-3</v>
      </c>
      <c r="H405" s="152">
        <f t="shared" si="100"/>
        <v>1.2E-2</v>
      </c>
      <c r="I405" s="152">
        <f t="shared" si="101"/>
        <v>1.0999999999999999E-2</v>
      </c>
      <c r="J405" s="152">
        <f t="shared" si="102"/>
        <v>1.6E-2</v>
      </c>
      <c r="K405" s="152">
        <f t="shared" si="103"/>
        <v>1.6E-2</v>
      </c>
      <c r="L405" s="152">
        <f t="shared" si="104"/>
        <v>1.4E-2</v>
      </c>
      <c r="M405" s="152">
        <f t="shared" si="105"/>
        <v>1.9E-2</v>
      </c>
      <c r="N405" s="152">
        <f t="shared" si="106"/>
        <v>6.3333333333333332E-3</v>
      </c>
      <c r="O405" s="152">
        <f t="shared" si="107"/>
        <v>1.2999999999999999E-2</v>
      </c>
      <c r="P405" s="152">
        <f t="shared" si="108"/>
        <v>1.6333333333333335E-2</v>
      </c>
      <c r="Q405" s="152">
        <f t="shared" si="109"/>
        <v>1.1333333333333334E-2</v>
      </c>
      <c r="R405" s="152">
        <f t="shared" si="96"/>
        <v>338.56200000000001</v>
      </c>
      <c r="S405" s="152">
        <f t="shared" si="110"/>
        <v>1.6666666666666653E-3</v>
      </c>
      <c r="T405" s="153">
        <f t="shared" si="111"/>
        <v>2.7130931160688343E-5</v>
      </c>
    </row>
    <row r="406" spans="1:20" x14ac:dyDescent="0.2">
      <c r="A406" s="152">
        <v>338.90100000000001</v>
      </c>
      <c r="B406" s="152">
        <v>1.4999999999999999E-2</v>
      </c>
      <c r="D406" s="152">
        <f t="shared" si="97"/>
        <v>338.90100000000001</v>
      </c>
      <c r="E406" s="152">
        <f t="shared" si="97"/>
        <v>1.4999999999999999E-2</v>
      </c>
      <c r="F406" s="152">
        <f t="shared" si="98"/>
        <v>1.6E-2</v>
      </c>
      <c r="G406" s="152">
        <f t="shared" si="99"/>
        <v>1.7999999999999999E-2</v>
      </c>
      <c r="H406" s="152">
        <f t="shared" si="100"/>
        <v>0.02</v>
      </c>
      <c r="I406" s="152">
        <f t="shared" si="101"/>
        <v>2.7E-2</v>
      </c>
      <c r="J406" s="152">
        <f t="shared" si="102"/>
        <v>2.7E-2</v>
      </c>
      <c r="K406" s="152">
        <f t="shared" si="103"/>
        <v>2.7E-2</v>
      </c>
      <c r="L406" s="152">
        <f t="shared" si="104"/>
        <v>2.5999999999999999E-2</v>
      </c>
      <c r="M406" s="152">
        <f t="shared" si="105"/>
        <v>2.5999999999999999E-2</v>
      </c>
      <c r="N406" s="152">
        <f t="shared" si="106"/>
        <v>1.6333333333333335E-2</v>
      </c>
      <c r="O406" s="152">
        <f t="shared" si="107"/>
        <v>2.4666666666666667E-2</v>
      </c>
      <c r="P406" s="152">
        <f t="shared" si="108"/>
        <v>2.6333333333333334E-2</v>
      </c>
      <c r="Q406" s="152">
        <f t="shared" si="109"/>
        <v>2.1333333333333336E-2</v>
      </c>
      <c r="R406" s="152">
        <f t="shared" si="96"/>
        <v>338.90100000000001</v>
      </c>
      <c r="S406" s="152">
        <f t="shared" si="110"/>
        <v>3.3333333333333305E-3</v>
      </c>
      <c r="T406" s="153">
        <f t="shared" si="111"/>
        <v>5.4261862321376686E-5</v>
      </c>
    </row>
    <row r="407" spans="1:20" x14ac:dyDescent="0.2">
      <c r="A407" s="152">
        <v>339.24</v>
      </c>
      <c r="B407" s="152">
        <v>-3.0000000000000001E-3</v>
      </c>
      <c r="D407" s="152">
        <f t="shared" si="97"/>
        <v>339.24</v>
      </c>
      <c r="E407" s="152">
        <f t="shared" si="97"/>
        <v>-3.0000000000000001E-3</v>
      </c>
      <c r="F407" s="152">
        <f t="shared" si="98"/>
        <v>-2E-3</v>
      </c>
      <c r="G407" s="152">
        <f t="shared" si="99"/>
        <v>1E-3</v>
      </c>
      <c r="H407" s="152">
        <f t="shared" si="100"/>
        <v>8.9999999999999993E-3</v>
      </c>
      <c r="I407" s="152">
        <f t="shared" si="101"/>
        <v>8.9999999999999993E-3</v>
      </c>
      <c r="J407" s="152">
        <f t="shared" si="102"/>
        <v>0.01</v>
      </c>
      <c r="K407" s="152">
        <f t="shared" si="103"/>
        <v>7.0000000000000001E-3</v>
      </c>
      <c r="L407" s="152">
        <f t="shared" si="104"/>
        <v>1.0999999999999999E-2</v>
      </c>
      <c r="M407" s="152">
        <f t="shared" si="105"/>
        <v>1.2E-2</v>
      </c>
      <c r="N407" s="152">
        <f t="shared" si="106"/>
        <v>-1.3333333333333333E-3</v>
      </c>
      <c r="O407" s="152">
        <f t="shared" si="107"/>
        <v>9.3333333333333324E-3</v>
      </c>
      <c r="P407" s="152">
        <f t="shared" si="108"/>
        <v>0.01</v>
      </c>
      <c r="Q407" s="152">
        <f t="shared" si="109"/>
        <v>4.3333333333333331E-3</v>
      </c>
      <c r="R407" s="152">
        <f t="shared" si="96"/>
        <v>339.24</v>
      </c>
      <c r="S407" s="152">
        <f t="shared" si="110"/>
        <v>4.9999999999999992E-3</v>
      </c>
      <c r="T407" s="153">
        <f t="shared" si="111"/>
        <v>8.1392793482065084E-5</v>
      </c>
    </row>
    <row r="408" spans="1:20" x14ac:dyDescent="0.2">
      <c r="A408" s="152">
        <v>339.58</v>
      </c>
      <c r="B408" s="152">
        <v>7.0000000000000001E-3</v>
      </c>
      <c r="D408" s="152">
        <f t="shared" si="97"/>
        <v>339.58</v>
      </c>
      <c r="E408" s="152">
        <f t="shared" si="97"/>
        <v>7.0000000000000001E-3</v>
      </c>
      <c r="F408" s="152">
        <f t="shared" si="98"/>
        <v>8.9999999999999993E-3</v>
      </c>
      <c r="G408" s="152">
        <f t="shared" si="99"/>
        <v>1.2999999999999999E-2</v>
      </c>
      <c r="H408" s="152">
        <f t="shared" si="100"/>
        <v>1.7999999999999999E-2</v>
      </c>
      <c r="I408" s="152">
        <f t="shared" si="101"/>
        <v>1.4E-2</v>
      </c>
      <c r="J408" s="152">
        <f t="shared" si="102"/>
        <v>1.9E-2</v>
      </c>
      <c r="K408" s="152">
        <f t="shared" si="103"/>
        <v>1.9E-2</v>
      </c>
      <c r="L408" s="152">
        <f t="shared" si="104"/>
        <v>2.4E-2</v>
      </c>
      <c r="M408" s="152">
        <f t="shared" si="105"/>
        <v>2.8000000000000001E-2</v>
      </c>
      <c r="N408" s="152">
        <f t="shared" si="106"/>
        <v>9.6666666666666654E-3</v>
      </c>
      <c r="O408" s="152">
        <f t="shared" si="107"/>
        <v>1.7000000000000001E-2</v>
      </c>
      <c r="P408" s="152">
        <f t="shared" si="108"/>
        <v>2.3666666666666666E-2</v>
      </c>
      <c r="Q408" s="152">
        <f t="shared" si="109"/>
        <v>1.6666666666666666E-2</v>
      </c>
      <c r="R408" s="152">
        <f t="shared" si="96"/>
        <v>339.58</v>
      </c>
      <c r="S408" s="152">
        <f t="shared" si="110"/>
        <v>3.3333333333333479E-4</v>
      </c>
      <c r="T408" s="153">
        <f t="shared" si="111"/>
        <v>5.4261862321376969E-6</v>
      </c>
    </row>
    <row r="409" spans="1:20" x14ac:dyDescent="0.2">
      <c r="A409" s="152">
        <v>339.91899999999998</v>
      </c>
      <c r="B409" s="152">
        <v>5.0000000000000001E-3</v>
      </c>
      <c r="D409" s="152">
        <f t="shared" si="97"/>
        <v>339.91899999999998</v>
      </c>
      <c r="E409" s="152">
        <f t="shared" si="97"/>
        <v>5.0000000000000001E-3</v>
      </c>
      <c r="F409" s="152">
        <f t="shared" si="98"/>
        <v>7.0000000000000001E-3</v>
      </c>
      <c r="G409" s="152">
        <f t="shared" si="99"/>
        <v>5.0000000000000001E-3</v>
      </c>
      <c r="H409" s="152">
        <f t="shared" si="100"/>
        <v>1.4E-2</v>
      </c>
      <c r="I409" s="152">
        <f t="shared" si="101"/>
        <v>1.4999999999999999E-2</v>
      </c>
      <c r="J409" s="152">
        <f t="shared" si="102"/>
        <v>1.4999999999999999E-2</v>
      </c>
      <c r="K409" s="152">
        <f t="shared" si="103"/>
        <v>1.4999999999999999E-2</v>
      </c>
      <c r="L409" s="152">
        <f t="shared" si="104"/>
        <v>1.4E-2</v>
      </c>
      <c r="M409" s="152">
        <f t="shared" si="105"/>
        <v>1.7999999999999999E-2</v>
      </c>
      <c r="N409" s="152">
        <f t="shared" si="106"/>
        <v>5.6666666666666671E-3</v>
      </c>
      <c r="O409" s="152">
        <f t="shared" si="107"/>
        <v>1.4666666666666666E-2</v>
      </c>
      <c r="P409" s="152">
        <f t="shared" si="108"/>
        <v>1.5666666666666666E-2</v>
      </c>
      <c r="Q409" s="152">
        <f t="shared" si="109"/>
        <v>1.0666666666666666E-2</v>
      </c>
      <c r="R409" s="152">
        <f t="shared" si="96"/>
        <v>339.91899999999998</v>
      </c>
      <c r="S409" s="152">
        <f t="shared" si="110"/>
        <v>4.0000000000000001E-3</v>
      </c>
      <c r="T409" s="153">
        <f t="shared" si="111"/>
        <v>6.5114234785652075E-5</v>
      </c>
    </row>
    <row r="410" spans="1:20" x14ac:dyDescent="0.2">
      <c r="A410" s="152">
        <v>340.25799999999998</v>
      </c>
      <c r="B410" s="152">
        <v>0.01</v>
      </c>
      <c r="D410" s="152">
        <f t="shared" si="97"/>
        <v>340.25799999999998</v>
      </c>
      <c r="E410" s="152">
        <f t="shared" si="97"/>
        <v>0.01</v>
      </c>
      <c r="F410" s="152">
        <f t="shared" si="98"/>
        <v>1.6E-2</v>
      </c>
      <c r="G410" s="152">
        <f t="shared" si="99"/>
        <v>1.7000000000000001E-2</v>
      </c>
      <c r="H410" s="152">
        <f t="shared" si="100"/>
        <v>2.3E-2</v>
      </c>
      <c r="I410" s="152">
        <f t="shared" si="101"/>
        <v>2.1999999999999999E-2</v>
      </c>
      <c r="J410" s="152">
        <f t="shared" si="102"/>
        <v>2.5000000000000001E-2</v>
      </c>
      <c r="K410" s="152">
        <f t="shared" si="103"/>
        <v>2.7E-2</v>
      </c>
      <c r="L410" s="152">
        <f t="shared" si="104"/>
        <v>2.7E-2</v>
      </c>
      <c r="M410" s="152">
        <f t="shared" si="105"/>
        <v>3.2000000000000001E-2</v>
      </c>
      <c r="N410" s="152">
        <f t="shared" si="106"/>
        <v>1.4333333333333335E-2</v>
      </c>
      <c r="O410" s="152">
        <f t="shared" si="107"/>
        <v>2.3333333333333334E-2</v>
      </c>
      <c r="P410" s="152">
        <f t="shared" si="108"/>
        <v>2.8666666666666663E-2</v>
      </c>
      <c r="Q410" s="152">
        <f t="shared" si="109"/>
        <v>2.1499999999999998E-2</v>
      </c>
      <c r="R410" s="152">
        <f t="shared" si="96"/>
        <v>340.25799999999998</v>
      </c>
      <c r="S410" s="152">
        <f t="shared" si="110"/>
        <v>1.8333333333333361E-3</v>
      </c>
      <c r="T410" s="153">
        <f t="shared" si="111"/>
        <v>2.9844024276757248E-5</v>
      </c>
    </row>
    <row r="411" spans="1:20" x14ac:dyDescent="0.2">
      <c r="A411" s="152">
        <v>340.59699999999998</v>
      </c>
      <c r="B411" s="152">
        <v>8.0000000000000002E-3</v>
      </c>
      <c r="D411" s="152">
        <f t="shared" si="97"/>
        <v>340.59699999999998</v>
      </c>
      <c r="E411" s="152">
        <f t="shared" si="97"/>
        <v>8.0000000000000002E-3</v>
      </c>
      <c r="F411" s="152">
        <f t="shared" si="98"/>
        <v>0.01</v>
      </c>
      <c r="G411" s="152">
        <f t="shared" si="99"/>
        <v>1.2999999999999999E-2</v>
      </c>
      <c r="H411" s="152">
        <f t="shared" si="100"/>
        <v>1.9E-2</v>
      </c>
      <c r="I411" s="152">
        <f t="shared" si="101"/>
        <v>1.6E-2</v>
      </c>
      <c r="J411" s="152">
        <f t="shared" si="102"/>
        <v>1.7999999999999999E-2</v>
      </c>
      <c r="K411" s="152">
        <f t="shared" si="103"/>
        <v>1.9E-2</v>
      </c>
      <c r="L411" s="152">
        <f t="shared" si="104"/>
        <v>1.9E-2</v>
      </c>
      <c r="M411" s="152">
        <f t="shared" si="105"/>
        <v>0.02</v>
      </c>
      <c r="N411" s="152">
        <f t="shared" si="106"/>
        <v>1.0333333333333333E-2</v>
      </c>
      <c r="O411" s="152">
        <f t="shared" si="107"/>
        <v>1.7666666666666667E-2</v>
      </c>
      <c r="P411" s="152">
        <f t="shared" si="108"/>
        <v>1.9333333333333331E-2</v>
      </c>
      <c r="Q411" s="152">
        <f t="shared" si="109"/>
        <v>1.4833333333333332E-2</v>
      </c>
      <c r="R411" s="152">
        <f t="shared" si="96"/>
        <v>340.59699999999998</v>
      </c>
      <c r="S411" s="152">
        <f t="shared" si="110"/>
        <v>2.8333333333333353E-3</v>
      </c>
      <c r="T411" s="153">
        <f t="shared" si="111"/>
        <v>4.612258297317025E-5</v>
      </c>
    </row>
    <row r="412" spans="1:20" x14ac:dyDescent="0.2">
      <c r="A412" s="152">
        <v>340.93599999999998</v>
      </c>
      <c r="B412" s="152">
        <v>6.0000000000000001E-3</v>
      </c>
      <c r="D412" s="152">
        <f t="shared" si="97"/>
        <v>340.93599999999998</v>
      </c>
      <c r="E412" s="152">
        <f t="shared" si="97"/>
        <v>6.0000000000000001E-3</v>
      </c>
      <c r="F412" s="152">
        <f t="shared" si="98"/>
        <v>3.0000000000000001E-3</v>
      </c>
      <c r="G412" s="152">
        <f t="shared" si="99"/>
        <v>5.0000000000000001E-3</v>
      </c>
      <c r="H412" s="152">
        <f t="shared" si="100"/>
        <v>1.2E-2</v>
      </c>
      <c r="I412" s="152">
        <f t="shared" si="101"/>
        <v>1.2E-2</v>
      </c>
      <c r="J412" s="152">
        <f t="shared" si="102"/>
        <v>1.4E-2</v>
      </c>
      <c r="K412" s="152">
        <f t="shared" si="103"/>
        <v>1.0999999999999999E-2</v>
      </c>
      <c r="L412" s="152">
        <f t="shared" si="104"/>
        <v>1.4E-2</v>
      </c>
      <c r="M412" s="152">
        <f t="shared" si="105"/>
        <v>1.4E-2</v>
      </c>
      <c r="N412" s="152">
        <f t="shared" si="106"/>
        <v>4.6666666666666671E-3</v>
      </c>
      <c r="O412" s="152">
        <f t="shared" si="107"/>
        <v>1.2666666666666666E-2</v>
      </c>
      <c r="P412" s="152">
        <f t="shared" si="108"/>
        <v>1.2999999999999999E-2</v>
      </c>
      <c r="Q412" s="152">
        <f t="shared" si="109"/>
        <v>8.8333333333333337E-3</v>
      </c>
      <c r="R412" s="152">
        <f t="shared" si="96"/>
        <v>340.93599999999998</v>
      </c>
      <c r="S412" s="152">
        <f t="shared" si="110"/>
        <v>3.8333333333333327E-3</v>
      </c>
      <c r="T412" s="153">
        <f t="shared" si="111"/>
        <v>6.2401141669583224E-5</v>
      </c>
    </row>
    <row r="413" spans="1:20" x14ac:dyDescent="0.2">
      <c r="A413" s="152">
        <v>341.274</v>
      </c>
      <c r="B413" s="152">
        <v>7.0000000000000001E-3</v>
      </c>
      <c r="D413" s="152">
        <f t="shared" si="97"/>
        <v>341.274</v>
      </c>
      <c r="E413" s="152">
        <f t="shared" si="97"/>
        <v>7.0000000000000001E-3</v>
      </c>
      <c r="F413" s="152">
        <f t="shared" si="98"/>
        <v>1.2E-2</v>
      </c>
      <c r="G413" s="152">
        <f t="shared" si="99"/>
        <v>1.0999999999999999E-2</v>
      </c>
      <c r="H413" s="152">
        <f t="shared" si="100"/>
        <v>1.7000000000000001E-2</v>
      </c>
      <c r="I413" s="152">
        <f t="shared" si="101"/>
        <v>2.1000000000000001E-2</v>
      </c>
      <c r="J413" s="152">
        <f t="shared" si="102"/>
        <v>2.1999999999999999E-2</v>
      </c>
      <c r="K413" s="152">
        <f t="shared" si="103"/>
        <v>2.3E-2</v>
      </c>
      <c r="L413" s="152">
        <f t="shared" si="104"/>
        <v>2.1999999999999999E-2</v>
      </c>
      <c r="M413" s="152">
        <f t="shared" si="105"/>
        <v>2.4E-2</v>
      </c>
      <c r="N413" s="152">
        <f t="shared" si="106"/>
        <v>0.01</v>
      </c>
      <c r="O413" s="152">
        <f t="shared" si="107"/>
        <v>0.02</v>
      </c>
      <c r="P413" s="152">
        <f t="shared" si="108"/>
        <v>2.3000000000000003E-2</v>
      </c>
      <c r="Q413" s="152">
        <f t="shared" si="109"/>
        <v>1.6500000000000001E-2</v>
      </c>
      <c r="R413" s="152">
        <f t="shared" si="96"/>
        <v>341.274</v>
      </c>
      <c r="S413" s="152">
        <f t="shared" si="110"/>
        <v>3.4999999999999996E-3</v>
      </c>
      <c r="T413" s="153">
        <f t="shared" si="111"/>
        <v>5.6974955437445564E-5</v>
      </c>
    </row>
    <row r="414" spans="1:20" x14ac:dyDescent="0.2">
      <c r="A414" s="152">
        <v>341.613</v>
      </c>
      <c r="B414" s="152">
        <v>1.2999999999999999E-2</v>
      </c>
      <c r="D414" s="152">
        <f t="shared" si="97"/>
        <v>341.613</v>
      </c>
      <c r="E414" s="152">
        <f t="shared" si="97"/>
        <v>1.2999999999999999E-2</v>
      </c>
      <c r="F414" s="152">
        <f t="shared" si="98"/>
        <v>1.6E-2</v>
      </c>
      <c r="G414" s="152">
        <f t="shared" si="99"/>
        <v>2.1000000000000001E-2</v>
      </c>
      <c r="H414" s="152">
        <f t="shared" si="100"/>
        <v>2.5000000000000001E-2</v>
      </c>
      <c r="I414" s="152">
        <f t="shared" si="101"/>
        <v>2.5999999999999999E-2</v>
      </c>
      <c r="J414" s="152">
        <f t="shared" si="102"/>
        <v>2.5999999999999999E-2</v>
      </c>
      <c r="K414" s="152">
        <f t="shared" si="103"/>
        <v>2.4E-2</v>
      </c>
      <c r="L414" s="152">
        <f t="shared" si="104"/>
        <v>2.8000000000000001E-2</v>
      </c>
      <c r="M414" s="152">
        <f t="shared" si="105"/>
        <v>0.03</v>
      </c>
      <c r="N414" s="152">
        <f t="shared" si="106"/>
        <v>1.6666666666666666E-2</v>
      </c>
      <c r="O414" s="152">
        <f t="shared" si="107"/>
        <v>2.5666666666666667E-2</v>
      </c>
      <c r="P414" s="152">
        <f t="shared" si="108"/>
        <v>2.7333333333333334E-2</v>
      </c>
      <c r="Q414" s="152">
        <f t="shared" si="109"/>
        <v>2.1999999999999999E-2</v>
      </c>
      <c r="R414" s="152">
        <f t="shared" si="96"/>
        <v>341.613</v>
      </c>
      <c r="S414" s="152">
        <f t="shared" si="110"/>
        <v>3.6666666666666688E-3</v>
      </c>
      <c r="T414" s="153">
        <f t="shared" si="111"/>
        <v>5.9688048553514435E-5</v>
      </c>
    </row>
    <row r="415" spans="1:20" x14ac:dyDescent="0.2">
      <c r="A415" s="152">
        <v>341.952</v>
      </c>
      <c r="B415" s="152">
        <v>0.01</v>
      </c>
      <c r="D415" s="152">
        <f t="shared" si="97"/>
        <v>341.952</v>
      </c>
      <c r="E415" s="152">
        <f t="shared" si="97"/>
        <v>0.01</v>
      </c>
      <c r="F415" s="152">
        <f t="shared" si="98"/>
        <v>1.2E-2</v>
      </c>
      <c r="G415" s="152">
        <f t="shared" si="99"/>
        <v>1.7000000000000001E-2</v>
      </c>
      <c r="H415" s="152">
        <f t="shared" si="100"/>
        <v>1.7999999999999999E-2</v>
      </c>
      <c r="I415" s="152">
        <f t="shared" si="101"/>
        <v>2.1999999999999999E-2</v>
      </c>
      <c r="J415" s="152">
        <f t="shared" si="102"/>
        <v>2.3E-2</v>
      </c>
      <c r="K415" s="152">
        <f t="shared" si="103"/>
        <v>2.3E-2</v>
      </c>
      <c r="L415" s="152">
        <f t="shared" si="104"/>
        <v>2.1000000000000001E-2</v>
      </c>
      <c r="M415" s="152">
        <f t="shared" si="105"/>
        <v>2.1999999999999999E-2</v>
      </c>
      <c r="N415" s="152">
        <f t="shared" si="106"/>
        <v>1.2999999999999999E-2</v>
      </c>
      <c r="O415" s="152">
        <f t="shared" si="107"/>
        <v>2.1000000000000001E-2</v>
      </c>
      <c r="P415" s="152">
        <f t="shared" si="108"/>
        <v>2.2000000000000002E-2</v>
      </c>
      <c r="Q415" s="152">
        <f t="shared" si="109"/>
        <v>1.7500000000000002E-2</v>
      </c>
      <c r="R415" s="152">
        <f t="shared" si="96"/>
        <v>341.952</v>
      </c>
      <c r="S415" s="152">
        <f t="shared" si="110"/>
        <v>3.4999999999999996E-3</v>
      </c>
      <c r="T415" s="153">
        <f t="shared" si="111"/>
        <v>5.6974955437445564E-5</v>
      </c>
    </row>
    <row r="416" spans="1:20" x14ac:dyDescent="0.2">
      <c r="A416" s="152">
        <v>342.29</v>
      </c>
      <c r="B416" s="152">
        <v>1.0999999999999999E-2</v>
      </c>
      <c r="D416" s="152">
        <f t="shared" si="97"/>
        <v>342.29</v>
      </c>
      <c r="E416" s="152">
        <f t="shared" si="97"/>
        <v>1.0999999999999999E-2</v>
      </c>
      <c r="F416" s="152">
        <f t="shared" si="98"/>
        <v>1.0999999999999999E-2</v>
      </c>
      <c r="G416" s="152">
        <f t="shared" si="99"/>
        <v>1.2E-2</v>
      </c>
      <c r="H416" s="152">
        <f t="shared" si="100"/>
        <v>1.7999999999999999E-2</v>
      </c>
      <c r="I416" s="152">
        <f t="shared" si="101"/>
        <v>0.02</v>
      </c>
      <c r="J416" s="152">
        <f t="shared" si="102"/>
        <v>2.1000000000000001E-2</v>
      </c>
      <c r="K416" s="152">
        <f t="shared" si="103"/>
        <v>2.1000000000000001E-2</v>
      </c>
      <c r="L416" s="152">
        <f t="shared" si="104"/>
        <v>1.9E-2</v>
      </c>
      <c r="M416" s="152">
        <f t="shared" si="105"/>
        <v>2.1999999999999999E-2</v>
      </c>
      <c r="N416" s="152">
        <f t="shared" si="106"/>
        <v>1.1333333333333334E-2</v>
      </c>
      <c r="O416" s="152">
        <f t="shared" si="107"/>
        <v>1.9666666666666666E-2</v>
      </c>
      <c r="P416" s="152">
        <f t="shared" si="108"/>
        <v>2.0666666666666667E-2</v>
      </c>
      <c r="Q416" s="152">
        <f t="shared" si="109"/>
        <v>1.6E-2</v>
      </c>
      <c r="R416" s="152">
        <f t="shared" si="96"/>
        <v>342.29</v>
      </c>
      <c r="S416" s="152">
        <f t="shared" si="110"/>
        <v>3.6666666666666653E-3</v>
      </c>
      <c r="T416" s="153">
        <f t="shared" si="111"/>
        <v>5.9688048553514381E-5</v>
      </c>
    </row>
    <row r="417" spans="1:20" x14ac:dyDescent="0.2">
      <c r="A417" s="152">
        <v>342.62900000000002</v>
      </c>
      <c r="B417" s="152">
        <v>2.1000000000000001E-2</v>
      </c>
      <c r="D417" s="152">
        <f t="shared" si="97"/>
        <v>342.62900000000002</v>
      </c>
      <c r="E417" s="152">
        <f t="shared" si="97"/>
        <v>2.1000000000000001E-2</v>
      </c>
      <c r="F417" s="152">
        <f t="shared" si="98"/>
        <v>2.1000000000000001E-2</v>
      </c>
      <c r="G417" s="152">
        <f t="shared" si="99"/>
        <v>2.4E-2</v>
      </c>
      <c r="H417" s="152">
        <f t="shared" si="100"/>
        <v>2.5999999999999999E-2</v>
      </c>
      <c r="I417" s="152">
        <f t="shared" si="101"/>
        <v>3.1E-2</v>
      </c>
      <c r="J417" s="152">
        <f t="shared" si="102"/>
        <v>2.7E-2</v>
      </c>
      <c r="K417" s="152">
        <f t="shared" si="103"/>
        <v>3.1E-2</v>
      </c>
      <c r="L417" s="152">
        <f t="shared" si="104"/>
        <v>2.8000000000000001E-2</v>
      </c>
      <c r="M417" s="152">
        <f t="shared" si="105"/>
        <v>2.9000000000000001E-2</v>
      </c>
      <c r="N417" s="152">
        <f t="shared" si="106"/>
        <v>2.2000000000000002E-2</v>
      </c>
      <c r="O417" s="152">
        <f t="shared" si="107"/>
        <v>2.7999999999999997E-2</v>
      </c>
      <c r="P417" s="152">
        <f t="shared" si="108"/>
        <v>2.9333333333333333E-2</v>
      </c>
      <c r="Q417" s="152">
        <f t="shared" si="109"/>
        <v>2.5666666666666667E-2</v>
      </c>
      <c r="R417" s="152">
        <f t="shared" si="96"/>
        <v>342.62900000000002</v>
      </c>
      <c r="S417" s="152">
        <f t="shared" si="110"/>
        <v>2.3333333333333296E-3</v>
      </c>
      <c r="T417" s="153">
        <f t="shared" si="111"/>
        <v>3.7983303624963651E-5</v>
      </c>
    </row>
    <row r="418" spans="1:20" x14ac:dyDescent="0.2">
      <c r="A418" s="152">
        <v>342.96699999999998</v>
      </c>
      <c r="B418" s="152">
        <v>7.0000000000000001E-3</v>
      </c>
      <c r="D418" s="152">
        <f t="shared" si="97"/>
        <v>342.96699999999998</v>
      </c>
      <c r="E418" s="152">
        <f t="shared" si="97"/>
        <v>7.0000000000000001E-3</v>
      </c>
      <c r="F418" s="152">
        <f t="shared" si="98"/>
        <v>1.0999999999999999E-2</v>
      </c>
      <c r="G418" s="152">
        <f t="shared" si="99"/>
        <v>8.9999999999999993E-3</v>
      </c>
      <c r="H418" s="152">
        <f t="shared" si="100"/>
        <v>0.01</v>
      </c>
      <c r="I418" s="152">
        <f t="shared" si="101"/>
        <v>0.01</v>
      </c>
      <c r="J418" s="152">
        <f t="shared" si="102"/>
        <v>1.7999999999999999E-2</v>
      </c>
      <c r="K418" s="152">
        <f t="shared" si="103"/>
        <v>1.7000000000000001E-2</v>
      </c>
      <c r="L418" s="152">
        <f t="shared" si="104"/>
        <v>1.7999999999999999E-2</v>
      </c>
      <c r="M418" s="152">
        <f t="shared" si="105"/>
        <v>2.1000000000000001E-2</v>
      </c>
      <c r="N418" s="152">
        <f t="shared" si="106"/>
        <v>8.9999999999999993E-3</v>
      </c>
      <c r="O418" s="152">
        <f t="shared" si="107"/>
        <v>1.2666666666666666E-2</v>
      </c>
      <c r="P418" s="152">
        <f t="shared" si="108"/>
        <v>1.8666666666666668E-2</v>
      </c>
      <c r="Q418" s="152">
        <f t="shared" si="109"/>
        <v>1.3833333333333333E-2</v>
      </c>
      <c r="R418" s="152">
        <f t="shared" si="96"/>
        <v>342.96699999999998</v>
      </c>
      <c r="S418" s="152">
        <f t="shared" si="110"/>
        <v>-1.1666666666666665E-3</v>
      </c>
      <c r="T418" s="153">
        <f t="shared" si="111"/>
        <v>-1.8991651812481852E-5</v>
      </c>
    </row>
    <row r="419" spans="1:20" x14ac:dyDescent="0.2">
      <c r="A419" s="152">
        <v>343.30599999999998</v>
      </c>
      <c r="B419" s="152">
        <v>8.0000000000000002E-3</v>
      </c>
      <c r="D419" s="152">
        <f t="shared" si="97"/>
        <v>343.30599999999998</v>
      </c>
      <c r="E419" s="152">
        <f t="shared" si="97"/>
        <v>8.0000000000000002E-3</v>
      </c>
      <c r="F419" s="152">
        <f t="shared" si="98"/>
        <v>7.0000000000000001E-3</v>
      </c>
      <c r="G419" s="152">
        <f t="shared" si="99"/>
        <v>1.4E-2</v>
      </c>
      <c r="H419" s="152">
        <f t="shared" si="100"/>
        <v>1.7999999999999999E-2</v>
      </c>
      <c r="I419" s="152">
        <f t="shared" si="101"/>
        <v>1.7000000000000001E-2</v>
      </c>
      <c r="J419" s="152">
        <f t="shared" si="102"/>
        <v>0.02</v>
      </c>
      <c r="K419" s="152">
        <f t="shared" si="103"/>
        <v>2.1000000000000001E-2</v>
      </c>
      <c r="L419" s="152">
        <f t="shared" si="104"/>
        <v>2.1999999999999999E-2</v>
      </c>
      <c r="M419" s="152">
        <f t="shared" si="105"/>
        <v>2.5000000000000001E-2</v>
      </c>
      <c r="N419" s="152">
        <f t="shared" si="106"/>
        <v>9.6666666666666654E-3</v>
      </c>
      <c r="O419" s="152">
        <f t="shared" si="107"/>
        <v>1.8333333333333337E-2</v>
      </c>
      <c r="P419" s="152">
        <f t="shared" si="108"/>
        <v>2.2666666666666668E-2</v>
      </c>
      <c r="Q419" s="152">
        <f t="shared" si="109"/>
        <v>1.6166666666666666E-2</v>
      </c>
      <c r="R419" s="152">
        <f t="shared" si="96"/>
        <v>343.30599999999998</v>
      </c>
      <c r="S419" s="152">
        <f t="shared" si="110"/>
        <v>2.1666666666666709E-3</v>
      </c>
      <c r="T419" s="153">
        <f t="shared" si="111"/>
        <v>3.5270210508894942E-5</v>
      </c>
    </row>
    <row r="420" spans="1:20" x14ac:dyDescent="0.2">
      <c r="A420" s="152">
        <v>343.64400000000001</v>
      </c>
      <c r="B420" s="152">
        <v>1.2E-2</v>
      </c>
      <c r="D420" s="152">
        <f t="shared" si="97"/>
        <v>343.64400000000001</v>
      </c>
      <c r="E420" s="152">
        <f t="shared" si="97"/>
        <v>1.2E-2</v>
      </c>
      <c r="F420" s="152">
        <f t="shared" si="98"/>
        <v>1.0999999999999999E-2</v>
      </c>
      <c r="G420" s="152">
        <f t="shared" si="99"/>
        <v>1.4999999999999999E-2</v>
      </c>
      <c r="H420" s="152">
        <f t="shared" si="100"/>
        <v>1.9E-2</v>
      </c>
      <c r="I420" s="152">
        <f t="shared" si="101"/>
        <v>2.5999999999999999E-2</v>
      </c>
      <c r="J420" s="152">
        <f t="shared" si="102"/>
        <v>2.1000000000000001E-2</v>
      </c>
      <c r="K420" s="152">
        <f t="shared" si="103"/>
        <v>2.4E-2</v>
      </c>
      <c r="L420" s="152">
        <f t="shared" si="104"/>
        <v>0.02</v>
      </c>
      <c r="M420" s="152">
        <f t="shared" si="105"/>
        <v>2.4E-2</v>
      </c>
      <c r="N420" s="152">
        <f t="shared" si="106"/>
        <v>1.2666666666666666E-2</v>
      </c>
      <c r="O420" s="152">
        <f t="shared" si="107"/>
        <v>2.2000000000000002E-2</v>
      </c>
      <c r="P420" s="152">
        <f t="shared" si="108"/>
        <v>2.2666666666666668E-2</v>
      </c>
      <c r="Q420" s="152">
        <f t="shared" si="109"/>
        <v>1.7666666666666667E-2</v>
      </c>
      <c r="R420" s="152">
        <f t="shared" si="96"/>
        <v>343.64400000000001</v>
      </c>
      <c r="S420" s="152">
        <f t="shared" si="110"/>
        <v>4.3333333333333349E-3</v>
      </c>
      <c r="T420" s="153">
        <f t="shared" si="111"/>
        <v>7.0540421017789776E-5</v>
      </c>
    </row>
    <row r="421" spans="1:20" x14ac:dyDescent="0.2">
      <c r="A421" s="152">
        <v>343.98200000000003</v>
      </c>
      <c r="B421" s="152">
        <v>3.0000000000000001E-3</v>
      </c>
      <c r="D421" s="152">
        <f t="shared" si="97"/>
        <v>343.98200000000003</v>
      </c>
      <c r="E421" s="152">
        <f t="shared" si="97"/>
        <v>3.0000000000000001E-3</v>
      </c>
      <c r="F421" s="152">
        <f t="shared" si="98"/>
        <v>5.0000000000000001E-3</v>
      </c>
      <c r="G421" s="152">
        <f t="shared" si="99"/>
        <v>1.0999999999999999E-2</v>
      </c>
      <c r="H421" s="152">
        <f t="shared" si="100"/>
        <v>1.4E-2</v>
      </c>
      <c r="I421" s="152">
        <f t="shared" si="101"/>
        <v>0.01</v>
      </c>
      <c r="J421" s="152">
        <f t="shared" si="102"/>
        <v>1.9E-2</v>
      </c>
      <c r="K421" s="152">
        <f t="shared" si="103"/>
        <v>1.7999999999999999E-2</v>
      </c>
      <c r="L421" s="152">
        <f t="shared" si="104"/>
        <v>1.9E-2</v>
      </c>
      <c r="M421" s="152">
        <f t="shared" si="105"/>
        <v>1.7999999999999999E-2</v>
      </c>
      <c r="N421" s="152">
        <f t="shared" si="106"/>
        <v>6.3333333333333332E-3</v>
      </c>
      <c r="O421" s="152">
        <f t="shared" si="107"/>
        <v>1.4333333333333332E-2</v>
      </c>
      <c r="P421" s="152">
        <f t="shared" si="108"/>
        <v>1.833333333333333E-2</v>
      </c>
      <c r="Q421" s="152">
        <f t="shared" si="109"/>
        <v>1.2333333333333332E-2</v>
      </c>
      <c r="R421" s="152">
        <f t="shared" si="96"/>
        <v>343.98200000000003</v>
      </c>
      <c r="S421" s="152">
        <f t="shared" si="110"/>
        <v>2E-3</v>
      </c>
      <c r="T421" s="153">
        <f t="shared" si="111"/>
        <v>3.2557117392826037E-5</v>
      </c>
    </row>
    <row r="422" spans="1:20" x14ac:dyDescent="0.2">
      <c r="A422" s="152">
        <v>344.32</v>
      </c>
      <c r="B422" s="152">
        <v>0.01</v>
      </c>
      <c r="D422" s="152">
        <f t="shared" si="97"/>
        <v>344.32</v>
      </c>
      <c r="E422" s="152">
        <f t="shared" si="97"/>
        <v>0.01</v>
      </c>
      <c r="F422" s="152">
        <f t="shared" si="98"/>
        <v>1.4E-2</v>
      </c>
      <c r="G422" s="152">
        <f t="shared" si="99"/>
        <v>1.4999999999999999E-2</v>
      </c>
      <c r="H422" s="152">
        <f t="shared" si="100"/>
        <v>2.3E-2</v>
      </c>
      <c r="I422" s="152">
        <f t="shared" si="101"/>
        <v>2.3E-2</v>
      </c>
      <c r="J422" s="152">
        <f t="shared" si="102"/>
        <v>2.1000000000000001E-2</v>
      </c>
      <c r="K422" s="152">
        <f t="shared" si="103"/>
        <v>2.5999999999999999E-2</v>
      </c>
      <c r="L422" s="152">
        <f t="shared" si="104"/>
        <v>2.5999999999999999E-2</v>
      </c>
      <c r="M422" s="152">
        <f t="shared" si="105"/>
        <v>2.8000000000000001E-2</v>
      </c>
      <c r="N422" s="152">
        <f t="shared" si="106"/>
        <v>1.2999999999999999E-2</v>
      </c>
      <c r="O422" s="152">
        <f t="shared" si="107"/>
        <v>2.2333333333333334E-2</v>
      </c>
      <c r="P422" s="152">
        <f t="shared" si="108"/>
        <v>2.6666666666666668E-2</v>
      </c>
      <c r="Q422" s="152">
        <f t="shared" si="109"/>
        <v>1.9833333333333335E-2</v>
      </c>
      <c r="R422" s="152">
        <f t="shared" si="96"/>
        <v>344.32</v>
      </c>
      <c r="S422" s="152">
        <f t="shared" si="110"/>
        <v>2.4999999999999988E-3</v>
      </c>
      <c r="T422" s="153">
        <f t="shared" si="111"/>
        <v>4.0696396741032528E-5</v>
      </c>
    </row>
    <row r="423" spans="1:20" x14ac:dyDescent="0.2">
      <c r="A423" s="152">
        <v>344.65800000000002</v>
      </c>
      <c r="B423" s="152">
        <v>4.0000000000000001E-3</v>
      </c>
      <c r="D423" s="152">
        <f t="shared" si="97"/>
        <v>344.65800000000002</v>
      </c>
      <c r="E423" s="152">
        <f t="shared" si="97"/>
        <v>4.0000000000000001E-3</v>
      </c>
      <c r="F423" s="152">
        <f t="shared" si="98"/>
        <v>6.0000000000000001E-3</v>
      </c>
      <c r="G423" s="152">
        <f t="shared" si="99"/>
        <v>7.0000000000000001E-3</v>
      </c>
      <c r="H423" s="152">
        <f t="shared" si="100"/>
        <v>1.2E-2</v>
      </c>
      <c r="I423" s="152">
        <f t="shared" si="101"/>
        <v>1.2999999999999999E-2</v>
      </c>
      <c r="J423" s="152">
        <f t="shared" si="102"/>
        <v>1.2999999999999999E-2</v>
      </c>
      <c r="K423" s="152">
        <f t="shared" si="103"/>
        <v>1.7000000000000001E-2</v>
      </c>
      <c r="L423" s="152">
        <f t="shared" si="104"/>
        <v>1.7000000000000001E-2</v>
      </c>
      <c r="M423" s="152">
        <f t="shared" si="105"/>
        <v>1.7999999999999999E-2</v>
      </c>
      <c r="N423" s="152">
        <f t="shared" si="106"/>
        <v>5.6666666666666671E-3</v>
      </c>
      <c r="O423" s="152">
        <f t="shared" si="107"/>
        <v>1.2666666666666666E-2</v>
      </c>
      <c r="P423" s="152">
        <f t="shared" si="108"/>
        <v>1.7333333333333336E-2</v>
      </c>
      <c r="Q423" s="152">
        <f t="shared" si="109"/>
        <v>1.1500000000000002E-2</v>
      </c>
      <c r="R423" s="152">
        <f t="shared" si="96"/>
        <v>344.65800000000002</v>
      </c>
      <c r="S423" s="152">
        <f t="shared" si="110"/>
        <v>1.1666666666666648E-3</v>
      </c>
      <c r="T423" s="153">
        <f t="shared" si="111"/>
        <v>1.8991651812481825E-5</v>
      </c>
    </row>
    <row r="424" spans="1:20" x14ac:dyDescent="0.2">
      <c r="A424" s="152">
        <v>344.99599999999998</v>
      </c>
      <c r="B424" s="152">
        <v>7.0000000000000001E-3</v>
      </c>
      <c r="D424" s="152">
        <f t="shared" si="97"/>
        <v>344.99599999999998</v>
      </c>
      <c r="E424" s="152">
        <f t="shared" si="97"/>
        <v>7.0000000000000001E-3</v>
      </c>
      <c r="F424" s="152">
        <f t="shared" si="98"/>
        <v>1.2E-2</v>
      </c>
      <c r="G424" s="152">
        <f t="shared" si="99"/>
        <v>1.2999999999999999E-2</v>
      </c>
      <c r="H424" s="152">
        <f t="shared" si="100"/>
        <v>1.6E-2</v>
      </c>
      <c r="I424" s="152">
        <f t="shared" si="101"/>
        <v>1.7999999999999999E-2</v>
      </c>
      <c r="J424" s="152">
        <f t="shared" si="102"/>
        <v>1.9E-2</v>
      </c>
      <c r="K424" s="152">
        <f t="shared" si="103"/>
        <v>1.9E-2</v>
      </c>
      <c r="L424" s="152">
        <f t="shared" si="104"/>
        <v>1.9E-2</v>
      </c>
      <c r="M424" s="152">
        <f t="shared" si="105"/>
        <v>2.4E-2</v>
      </c>
      <c r="N424" s="152">
        <f t="shared" si="106"/>
        <v>1.0666666666666666E-2</v>
      </c>
      <c r="O424" s="152">
        <f t="shared" si="107"/>
        <v>1.7666666666666667E-2</v>
      </c>
      <c r="P424" s="152">
        <f t="shared" si="108"/>
        <v>2.0666666666666667E-2</v>
      </c>
      <c r="Q424" s="152">
        <f t="shared" si="109"/>
        <v>1.5666666666666666E-2</v>
      </c>
      <c r="R424" s="152">
        <f t="shared" si="96"/>
        <v>344.99599999999998</v>
      </c>
      <c r="S424" s="152">
        <f t="shared" si="110"/>
        <v>2.0000000000000018E-3</v>
      </c>
      <c r="T424" s="153">
        <f t="shared" si="111"/>
        <v>3.2557117392826065E-5</v>
      </c>
    </row>
    <row r="425" spans="1:20" x14ac:dyDescent="0.2">
      <c r="A425" s="152">
        <v>345.334</v>
      </c>
      <c r="B425" s="152">
        <v>7.0000000000000001E-3</v>
      </c>
      <c r="D425" s="152">
        <f t="shared" si="97"/>
        <v>345.334</v>
      </c>
      <c r="E425" s="152">
        <f t="shared" si="97"/>
        <v>7.0000000000000001E-3</v>
      </c>
      <c r="F425" s="152">
        <f t="shared" si="98"/>
        <v>7.0000000000000001E-3</v>
      </c>
      <c r="G425" s="152">
        <f t="shared" si="99"/>
        <v>8.0000000000000002E-3</v>
      </c>
      <c r="H425" s="152">
        <f t="shared" si="100"/>
        <v>1.4999999999999999E-2</v>
      </c>
      <c r="I425" s="152">
        <f t="shared" si="101"/>
        <v>1.4E-2</v>
      </c>
      <c r="J425" s="152">
        <f t="shared" si="102"/>
        <v>1.7000000000000001E-2</v>
      </c>
      <c r="K425" s="152">
        <f t="shared" si="103"/>
        <v>1.7000000000000001E-2</v>
      </c>
      <c r="L425" s="152">
        <f t="shared" si="104"/>
        <v>2.1999999999999999E-2</v>
      </c>
      <c r="M425" s="152">
        <f t="shared" si="105"/>
        <v>2.1999999999999999E-2</v>
      </c>
      <c r="N425" s="152">
        <f t="shared" si="106"/>
        <v>7.3333333333333332E-3</v>
      </c>
      <c r="O425" s="152">
        <f t="shared" si="107"/>
        <v>1.5333333333333332E-2</v>
      </c>
      <c r="P425" s="152">
        <f t="shared" si="108"/>
        <v>2.0333333333333332E-2</v>
      </c>
      <c r="Q425" s="152">
        <f t="shared" si="109"/>
        <v>1.3833333333333333E-2</v>
      </c>
      <c r="R425" s="152">
        <f t="shared" si="96"/>
        <v>345.334</v>
      </c>
      <c r="S425" s="152">
        <f t="shared" si="110"/>
        <v>1.4999999999999996E-3</v>
      </c>
      <c r="T425" s="153">
        <f t="shared" si="111"/>
        <v>2.4417838044619523E-5</v>
      </c>
    </row>
    <row r="426" spans="1:20" x14ac:dyDescent="0.2">
      <c r="A426" s="152">
        <v>345.67200000000003</v>
      </c>
      <c r="B426" s="152">
        <v>1.4E-2</v>
      </c>
      <c r="D426" s="152">
        <f t="shared" si="97"/>
        <v>345.67200000000003</v>
      </c>
      <c r="E426" s="152">
        <f t="shared" si="97"/>
        <v>1.4E-2</v>
      </c>
      <c r="F426" s="152">
        <f t="shared" si="98"/>
        <v>1.2999999999999999E-2</v>
      </c>
      <c r="G426" s="152">
        <f t="shared" si="99"/>
        <v>0.02</v>
      </c>
      <c r="H426" s="152">
        <f t="shared" si="100"/>
        <v>2.7E-2</v>
      </c>
      <c r="I426" s="152">
        <f t="shared" si="101"/>
        <v>2.3E-2</v>
      </c>
      <c r="J426" s="152">
        <f t="shared" si="102"/>
        <v>2.7E-2</v>
      </c>
      <c r="K426" s="152">
        <f t="shared" si="103"/>
        <v>2.7E-2</v>
      </c>
      <c r="L426" s="152">
        <f t="shared" si="104"/>
        <v>2.8000000000000001E-2</v>
      </c>
      <c r="M426" s="152">
        <f t="shared" si="105"/>
        <v>3.3000000000000002E-2</v>
      </c>
      <c r="N426" s="152">
        <f t="shared" si="106"/>
        <v>1.5666666666666666E-2</v>
      </c>
      <c r="O426" s="152">
        <f t="shared" si="107"/>
        <v>2.5666666666666667E-2</v>
      </c>
      <c r="P426" s="152">
        <f t="shared" si="108"/>
        <v>2.9333333333333333E-2</v>
      </c>
      <c r="Q426" s="152">
        <f t="shared" si="109"/>
        <v>2.2499999999999999E-2</v>
      </c>
      <c r="R426" s="152">
        <f t="shared" si="96"/>
        <v>345.67200000000003</v>
      </c>
      <c r="S426" s="152">
        <f t="shared" si="110"/>
        <v>3.1666666666666683E-3</v>
      </c>
      <c r="T426" s="153">
        <f t="shared" si="111"/>
        <v>5.1548769205307924E-5</v>
      </c>
    </row>
    <row r="427" spans="1:20" x14ac:dyDescent="0.2">
      <c r="A427" s="152">
        <v>346.01</v>
      </c>
      <c r="B427" s="152">
        <v>3.0000000000000001E-3</v>
      </c>
      <c r="D427" s="152">
        <f t="shared" si="97"/>
        <v>346.01</v>
      </c>
      <c r="E427" s="152">
        <f t="shared" si="97"/>
        <v>3.0000000000000001E-3</v>
      </c>
      <c r="F427" s="152">
        <f t="shared" si="98"/>
        <v>7.0000000000000001E-3</v>
      </c>
      <c r="G427" s="152">
        <f t="shared" si="99"/>
        <v>6.0000000000000001E-3</v>
      </c>
      <c r="H427" s="152">
        <f t="shared" si="100"/>
        <v>7.0000000000000001E-3</v>
      </c>
      <c r="I427" s="152">
        <f t="shared" si="101"/>
        <v>1.2E-2</v>
      </c>
      <c r="J427" s="152">
        <f t="shared" si="102"/>
        <v>1.7999999999999999E-2</v>
      </c>
      <c r="K427" s="152">
        <f t="shared" si="103"/>
        <v>1.4E-2</v>
      </c>
      <c r="L427" s="152">
        <f t="shared" si="104"/>
        <v>1.4E-2</v>
      </c>
      <c r="M427" s="152">
        <f t="shared" si="105"/>
        <v>1.4999999999999999E-2</v>
      </c>
      <c r="N427" s="152">
        <f t="shared" si="106"/>
        <v>5.3333333333333332E-3</v>
      </c>
      <c r="O427" s="152">
        <f t="shared" si="107"/>
        <v>1.2333333333333333E-2</v>
      </c>
      <c r="P427" s="152">
        <f t="shared" si="108"/>
        <v>1.4333333333333332E-2</v>
      </c>
      <c r="Q427" s="152">
        <f t="shared" si="109"/>
        <v>9.8333333333333328E-3</v>
      </c>
      <c r="R427" s="152">
        <f t="shared" si="96"/>
        <v>346.01</v>
      </c>
      <c r="S427" s="152">
        <f t="shared" si="110"/>
        <v>2.5000000000000005E-3</v>
      </c>
      <c r="T427" s="153">
        <f t="shared" si="111"/>
        <v>4.0696396741032555E-5</v>
      </c>
    </row>
    <row r="428" spans="1:20" x14ac:dyDescent="0.2">
      <c r="A428" s="152">
        <v>346.34699999999998</v>
      </c>
      <c r="B428" s="152">
        <v>2.1000000000000001E-2</v>
      </c>
      <c r="D428" s="152">
        <f t="shared" si="97"/>
        <v>346.34699999999998</v>
      </c>
      <c r="E428" s="152">
        <f t="shared" si="97"/>
        <v>2.1000000000000001E-2</v>
      </c>
      <c r="F428" s="152">
        <f t="shared" si="98"/>
        <v>2.4E-2</v>
      </c>
      <c r="G428" s="152">
        <f t="shared" si="99"/>
        <v>0.03</v>
      </c>
      <c r="H428" s="152">
        <f t="shared" si="100"/>
        <v>3.2000000000000001E-2</v>
      </c>
      <c r="I428" s="152">
        <f t="shared" si="101"/>
        <v>3.2000000000000001E-2</v>
      </c>
      <c r="J428" s="152">
        <f t="shared" si="102"/>
        <v>3.6999999999999998E-2</v>
      </c>
      <c r="K428" s="152">
        <f t="shared" si="103"/>
        <v>3.5999999999999997E-2</v>
      </c>
      <c r="L428" s="152">
        <f t="shared" si="104"/>
        <v>3.6999999999999998E-2</v>
      </c>
      <c r="M428" s="152">
        <f t="shared" si="105"/>
        <v>3.7999999999999999E-2</v>
      </c>
      <c r="N428" s="152">
        <f t="shared" si="106"/>
        <v>2.4999999999999998E-2</v>
      </c>
      <c r="O428" s="152">
        <f t="shared" si="107"/>
        <v>3.3666666666666671E-2</v>
      </c>
      <c r="P428" s="152">
        <f t="shared" si="108"/>
        <v>3.6999999999999998E-2</v>
      </c>
      <c r="Q428" s="152">
        <f t="shared" si="109"/>
        <v>3.1E-2</v>
      </c>
      <c r="R428" s="152">
        <f t="shared" si="96"/>
        <v>346.34699999999998</v>
      </c>
      <c r="S428" s="152">
        <f t="shared" si="110"/>
        <v>2.6666666666666713E-3</v>
      </c>
      <c r="T428" s="153">
        <f t="shared" si="111"/>
        <v>4.340948985710146E-5</v>
      </c>
    </row>
    <row r="429" spans="1:20" x14ac:dyDescent="0.2">
      <c r="A429" s="152">
        <v>346.685</v>
      </c>
      <c r="B429" s="152">
        <v>0.01</v>
      </c>
      <c r="D429" s="152">
        <f t="shared" si="97"/>
        <v>346.685</v>
      </c>
      <c r="E429" s="152">
        <f t="shared" si="97"/>
        <v>0.01</v>
      </c>
      <c r="F429" s="152">
        <f t="shared" si="98"/>
        <v>0.01</v>
      </c>
      <c r="G429" s="152">
        <f t="shared" si="99"/>
        <v>1.4E-2</v>
      </c>
      <c r="H429" s="152">
        <f t="shared" si="100"/>
        <v>1.9E-2</v>
      </c>
      <c r="I429" s="152">
        <f t="shared" si="101"/>
        <v>2.3E-2</v>
      </c>
      <c r="J429" s="152">
        <f t="shared" si="102"/>
        <v>2.1999999999999999E-2</v>
      </c>
      <c r="K429" s="152">
        <f t="shared" si="103"/>
        <v>2.4E-2</v>
      </c>
      <c r="L429" s="152">
        <f t="shared" si="104"/>
        <v>2.5999999999999999E-2</v>
      </c>
      <c r="M429" s="152">
        <f t="shared" si="105"/>
        <v>2.4E-2</v>
      </c>
      <c r="N429" s="152">
        <f t="shared" si="106"/>
        <v>1.1333333333333334E-2</v>
      </c>
      <c r="O429" s="152">
        <f t="shared" si="107"/>
        <v>2.1333333333333333E-2</v>
      </c>
      <c r="P429" s="152">
        <f t="shared" si="108"/>
        <v>2.466666666666667E-2</v>
      </c>
      <c r="Q429" s="152">
        <f t="shared" si="109"/>
        <v>1.8000000000000002E-2</v>
      </c>
      <c r="R429" s="152">
        <f t="shared" si="96"/>
        <v>346.685</v>
      </c>
      <c r="S429" s="152">
        <f t="shared" si="110"/>
        <v>3.3333333333333305E-3</v>
      </c>
      <c r="T429" s="153">
        <f t="shared" si="111"/>
        <v>5.4261862321376686E-5</v>
      </c>
    </row>
    <row r="430" spans="1:20" x14ac:dyDescent="0.2">
      <c r="A430" s="152">
        <v>347.02199999999999</v>
      </c>
      <c r="B430" s="152">
        <v>1.4999999999999999E-2</v>
      </c>
      <c r="D430" s="152">
        <f t="shared" si="97"/>
        <v>347.02199999999999</v>
      </c>
      <c r="E430" s="152">
        <f t="shared" si="97"/>
        <v>1.4999999999999999E-2</v>
      </c>
      <c r="F430" s="152">
        <f t="shared" si="98"/>
        <v>2.3E-2</v>
      </c>
      <c r="G430" s="152">
        <f t="shared" si="99"/>
        <v>2.1999999999999999E-2</v>
      </c>
      <c r="H430" s="152">
        <f t="shared" si="100"/>
        <v>2.5000000000000001E-2</v>
      </c>
      <c r="I430" s="152">
        <f t="shared" si="101"/>
        <v>2.7E-2</v>
      </c>
      <c r="J430" s="152">
        <f t="shared" si="102"/>
        <v>2.7E-2</v>
      </c>
      <c r="K430" s="152">
        <f t="shared" si="103"/>
        <v>2.8000000000000001E-2</v>
      </c>
      <c r="L430" s="152">
        <f t="shared" si="104"/>
        <v>3.5999999999999997E-2</v>
      </c>
      <c r="M430" s="152">
        <f t="shared" si="105"/>
        <v>3.2000000000000001E-2</v>
      </c>
      <c r="N430" s="152">
        <f t="shared" si="106"/>
        <v>0.02</v>
      </c>
      <c r="O430" s="152">
        <f t="shared" si="107"/>
        <v>2.6333333333333334E-2</v>
      </c>
      <c r="P430" s="152">
        <f t="shared" si="108"/>
        <v>3.2000000000000001E-2</v>
      </c>
      <c r="Q430" s="152">
        <f t="shared" si="109"/>
        <v>2.6000000000000002E-2</v>
      </c>
      <c r="R430" s="152">
        <f t="shared" si="96"/>
        <v>347.02199999999999</v>
      </c>
      <c r="S430" s="152">
        <f t="shared" si="110"/>
        <v>3.3333333333333132E-4</v>
      </c>
      <c r="T430" s="153">
        <f t="shared" si="111"/>
        <v>5.4261862321376402E-6</v>
      </c>
    </row>
    <row r="431" spans="1:20" x14ac:dyDescent="0.2">
      <c r="A431" s="152">
        <v>347.36</v>
      </c>
      <c r="B431" s="152">
        <v>1.7999999999999999E-2</v>
      </c>
      <c r="D431" s="152">
        <f t="shared" si="97"/>
        <v>347.36</v>
      </c>
      <c r="E431" s="152">
        <f t="shared" si="97"/>
        <v>1.7999999999999999E-2</v>
      </c>
      <c r="F431" s="152">
        <f t="shared" si="98"/>
        <v>1.4999999999999999E-2</v>
      </c>
      <c r="G431" s="152">
        <f t="shared" si="99"/>
        <v>2.3E-2</v>
      </c>
      <c r="H431" s="152">
        <f t="shared" si="100"/>
        <v>2.5000000000000001E-2</v>
      </c>
      <c r="I431" s="152">
        <f t="shared" si="101"/>
        <v>2.7E-2</v>
      </c>
      <c r="J431" s="152">
        <f t="shared" si="102"/>
        <v>2.8000000000000001E-2</v>
      </c>
      <c r="K431" s="152">
        <f t="shared" si="103"/>
        <v>2.8000000000000001E-2</v>
      </c>
      <c r="L431" s="152">
        <f t="shared" si="104"/>
        <v>3.2000000000000001E-2</v>
      </c>
      <c r="M431" s="152">
        <f t="shared" si="105"/>
        <v>3.1E-2</v>
      </c>
      <c r="N431" s="152">
        <f t="shared" si="106"/>
        <v>1.8666666666666668E-2</v>
      </c>
      <c r="O431" s="152">
        <f t="shared" si="107"/>
        <v>2.6666666666666668E-2</v>
      </c>
      <c r="P431" s="152">
        <f t="shared" si="108"/>
        <v>3.0333333333333334E-2</v>
      </c>
      <c r="Q431" s="152">
        <f t="shared" si="109"/>
        <v>2.4500000000000001E-2</v>
      </c>
      <c r="R431" s="152">
        <f t="shared" si="96"/>
        <v>347.36</v>
      </c>
      <c r="S431" s="152">
        <f t="shared" si="110"/>
        <v>2.1666666666666674E-3</v>
      </c>
      <c r="T431" s="153">
        <f t="shared" si="111"/>
        <v>3.5270210508894888E-5</v>
      </c>
    </row>
    <row r="432" spans="1:20" x14ac:dyDescent="0.2">
      <c r="A432" s="152">
        <v>347.697</v>
      </c>
      <c r="B432" s="152">
        <v>8.9999999999999993E-3</v>
      </c>
      <c r="D432" s="152">
        <f t="shared" si="97"/>
        <v>347.697</v>
      </c>
      <c r="E432" s="152">
        <f t="shared" si="97"/>
        <v>8.9999999999999993E-3</v>
      </c>
      <c r="F432" s="152">
        <f t="shared" si="98"/>
        <v>1.4999999999999999E-2</v>
      </c>
      <c r="G432" s="152">
        <f t="shared" si="99"/>
        <v>1.4999999999999999E-2</v>
      </c>
      <c r="H432" s="152">
        <f t="shared" si="100"/>
        <v>1.7000000000000001E-2</v>
      </c>
      <c r="I432" s="152">
        <f t="shared" si="101"/>
        <v>1.7000000000000001E-2</v>
      </c>
      <c r="J432" s="152">
        <f t="shared" si="102"/>
        <v>2.4E-2</v>
      </c>
      <c r="K432" s="152">
        <f t="shared" si="103"/>
        <v>2.4E-2</v>
      </c>
      <c r="L432" s="152">
        <f t="shared" si="104"/>
        <v>0.02</v>
      </c>
      <c r="M432" s="152">
        <f t="shared" si="105"/>
        <v>2.5000000000000001E-2</v>
      </c>
      <c r="N432" s="152">
        <f t="shared" si="106"/>
        <v>1.2999999999999999E-2</v>
      </c>
      <c r="O432" s="152">
        <f t="shared" si="107"/>
        <v>1.9333333333333334E-2</v>
      </c>
      <c r="P432" s="152">
        <f t="shared" si="108"/>
        <v>2.3000000000000003E-2</v>
      </c>
      <c r="Q432" s="152">
        <f t="shared" si="109"/>
        <v>1.8000000000000002E-2</v>
      </c>
      <c r="R432" s="152">
        <f t="shared" si="96"/>
        <v>347.697</v>
      </c>
      <c r="S432" s="152">
        <f t="shared" si="110"/>
        <v>1.3333333333333322E-3</v>
      </c>
      <c r="T432" s="153">
        <f t="shared" si="111"/>
        <v>2.1704744928550672E-5</v>
      </c>
    </row>
    <row r="433" spans="1:20" x14ac:dyDescent="0.2">
      <c r="A433" s="152">
        <v>348.03399999999999</v>
      </c>
      <c r="B433" s="152">
        <v>1.0999999999999999E-2</v>
      </c>
      <c r="D433" s="152">
        <f t="shared" si="97"/>
        <v>348.03399999999999</v>
      </c>
      <c r="E433" s="152">
        <f t="shared" si="97"/>
        <v>1.0999999999999999E-2</v>
      </c>
      <c r="F433" s="152">
        <f t="shared" si="98"/>
        <v>1.2E-2</v>
      </c>
      <c r="G433" s="152">
        <f t="shared" si="99"/>
        <v>1.2E-2</v>
      </c>
      <c r="H433" s="152">
        <f t="shared" si="100"/>
        <v>1.9E-2</v>
      </c>
      <c r="I433" s="152">
        <f t="shared" si="101"/>
        <v>2.1000000000000001E-2</v>
      </c>
      <c r="J433" s="152">
        <f t="shared" si="102"/>
        <v>2.1999999999999999E-2</v>
      </c>
      <c r="K433" s="152">
        <f t="shared" si="103"/>
        <v>2.5999999999999999E-2</v>
      </c>
      <c r="L433" s="152">
        <f t="shared" si="104"/>
        <v>2.9000000000000001E-2</v>
      </c>
      <c r="M433" s="152">
        <f t="shared" si="105"/>
        <v>2.7E-2</v>
      </c>
      <c r="N433" s="152">
        <f t="shared" si="106"/>
        <v>1.1666666666666667E-2</v>
      </c>
      <c r="O433" s="152">
        <f t="shared" si="107"/>
        <v>2.0666666666666667E-2</v>
      </c>
      <c r="P433" s="152">
        <f t="shared" si="108"/>
        <v>2.7333333333333334E-2</v>
      </c>
      <c r="Q433" s="152">
        <f t="shared" si="109"/>
        <v>1.95E-2</v>
      </c>
      <c r="R433" s="152">
        <f t="shared" si="96"/>
        <v>348.03399999999999</v>
      </c>
      <c r="S433" s="152">
        <f t="shared" si="110"/>
        <v>1.1666666666666665E-3</v>
      </c>
      <c r="T433" s="153">
        <f t="shared" si="111"/>
        <v>1.8991651812481852E-5</v>
      </c>
    </row>
    <row r="434" spans="1:20" x14ac:dyDescent="0.2">
      <c r="A434" s="152">
        <v>348.37099999999998</v>
      </c>
      <c r="B434" s="152">
        <v>1.2E-2</v>
      </c>
      <c r="D434" s="152">
        <f t="shared" si="97"/>
        <v>348.37099999999998</v>
      </c>
      <c r="E434" s="152">
        <f t="shared" si="97"/>
        <v>1.2E-2</v>
      </c>
      <c r="F434" s="152">
        <f t="shared" si="98"/>
        <v>0.01</v>
      </c>
      <c r="G434" s="152">
        <f t="shared" si="99"/>
        <v>1.6E-2</v>
      </c>
      <c r="H434" s="152">
        <f t="shared" si="100"/>
        <v>1.7000000000000001E-2</v>
      </c>
      <c r="I434" s="152">
        <f t="shared" si="101"/>
        <v>2.1000000000000001E-2</v>
      </c>
      <c r="J434" s="152">
        <f t="shared" si="102"/>
        <v>2.3E-2</v>
      </c>
      <c r="K434" s="152">
        <f t="shared" si="103"/>
        <v>1.9E-2</v>
      </c>
      <c r="L434" s="152">
        <f t="shared" si="104"/>
        <v>2.1999999999999999E-2</v>
      </c>
      <c r="M434" s="152">
        <f t="shared" si="105"/>
        <v>2.5000000000000001E-2</v>
      </c>
      <c r="N434" s="152">
        <f t="shared" si="106"/>
        <v>1.2666666666666666E-2</v>
      </c>
      <c r="O434" s="152">
        <f t="shared" si="107"/>
        <v>2.0333333333333335E-2</v>
      </c>
      <c r="P434" s="152">
        <f t="shared" si="108"/>
        <v>2.2000000000000002E-2</v>
      </c>
      <c r="Q434" s="152">
        <f t="shared" si="109"/>
        <v>1.7333333333333333E-2</v>
      </c>
      <c r="R434" s="152">
        <f t="shared" si="96"/>
        <v>348.37099999999998</v>
      </c>
      <c r="S434" s="152">
        <f t="shared" si="110"/>
        <v>3.0000000000000027E-3</v>
      </c>
      <c r="T434" s="153">
        <f t="shared" si="111"/>
        <v>4.88356760892391E-5</v>
      </c>
    </row>
    <row r="435" spans="1:20" x14ac:dyDescent="0.2">
      <c r="A435" s="152">
        <v>348.70800000000003</v>
      </c>
      <c r="B435" s="152">
        <v>0.01</v>
      </c>
      <c r="D435" s="152">
        <f t="shared" si="97"/>
        <v>348.70800000000003</v>
      </c>
      <c r="E435" s="152">
        <f t="shared" si="97"/>
        <v>0.01</v>
      </c>
      <c r="F435" s="152">
        <f t="shared" si="98"/>
        <v>1.0999999999999999E-2</v>
      </c>
      <c r="G435" s="152">
        <f t="shared" si="99"/>
        <v>1.0999999999999999E-2</v>
      </c>
      <c r="H435" s="152">
        <f t="shared" si="100"/>
        <v>1.4999999999999999E-2</v>
      </c>
      <c r="I435" s="152">
        <f t="shared" si="101"/>
        <v>1.9E-2</v>
      </c>
      <c r="J435" s="152">
        <f t="shared" si="102"/>
        <v>1.7999999999999999E-2</v>
      </c>
      <c r="K435" s="152">
        <f t="shared" si="103"/>
        <v>2.1000000000000001E-2</v>
      </c>
      <c r="L435" s="152">
        <f t="shared" si="104"/>
        <v>2.1000000000000001E-2</v>
      </c>
      <c r="M435" s="152">
        <f t="shared" si="105"/>
        <v>2.1999999999999999E-2</v>
      </c>
      <c r="N435" s="152">
        <f t="shared" si="106"/>
        <v>1.0666666666666666E-2</v>
      </c>
      <c r="O435" s="152">
        <f t="shared" si="107"/>
        <v>1.7333333333333336E-2</v>
      </c>
      <c r="P435" s="152">
        <f t="shared" si="108"/>
        <v>2.1333333333333333E-2</v>
      </c>
      <c r="Q435" s="152">
        <f t="shared" si="109"/>
        <v>1.6E-2</v>
      </c>
      <c r="R435" s="152">
        <f t="shared" si="96"/>
        <v>348.70800000000003</v>
      </c>
      <c r="S435" s="152">
        <f t="shared" si="110"/>
        <v>1.3333333333333357E-3</v>
      </c>
      <c r="T435" s="153">
        <f t="shared" si="111"/>
        <v>2.170474492855073E-5</v>
      </c>
    </row>
    <row r="436" spans="1:20" x14ac:dyDescent="0.2">
      <c r="A436" s="152">
        <v>349.04500000000002</v>
      </c>
      <c r="B436" s="152">
        <v>1.7000000000000001E-2</v>
      </c>
      <c r="D436" s="152">
        <f t="shared" si="97"/>
        <v>349.04500000000002</v>
      </c>
      <c r="E436" s="152">
        <f t="shared" si="97"/>
        <v>1.7000000000000001E-2</v>
      </c>
      <c r="F436" s="152">
        <f t="shared" si="98"/>
        <v>1.6E-2</v>
      </c>
      <c r="G436" s="152">
        <f t="shared" si="99"/>
        <v>0.02</v>
      </c>
      <c r="H436" s="152">
        <f t="shared" si="100"/>
        <v>2.1999999999999999E-2</v>
      </c>
      <c r="I436" s="152">
        <f t="shared" si="101"/>
        <v>2.5999999999999999E-2</v>
      </c>
      <c r="J436" s="152">
        <f t="shared" si="102"/>
        <v>0.03</v>
      </c>
      <c r="K436" s="152">
        <f t="shared" si="103"/>
        <v>2.5999999999999999E-2</v>
      </c>
      <c r="L436" s="152">
        <f t="shared" si="104"/>
        <v>2.9000000000000001E-2</v>
      </c>
      <c r="M436" s="152">
        <f t="shared" si="105"/>
        <v>2.9000000000000001E-2</v>
      </c>
      <c r="N436" s="152">
        <f t="shared" si="106"/>
        <v>1.7666666666666667E-2</v>
      </c>
      <c r="O436" s="152">
        <f t="shared" si="107"/>
        <v>2.5999999999999999E-2</v>
      </c>
      <c r="P436" s="152">
        <f t="shared" si="108"/>
        <v>2.8000000000000001E-2</v>
      </c>
      <c r="Q436" s="152">
        <f t="shared" si="109"/>
        <v>2.2833333333333334E-2</v>
      </c>
      <c r="R436" s="152">
        <f t="shared" si="96"/>
        <v>349.04500000000002</v>
      </c>
      <c r="S436" s="152">
        <f t="shared" si="110"/>
        <v>3.1666666666666649E-3</v>
      </c>
      <c r="T436" s="153">
        <f t="shared" si="111"/>
        <v>5.1548769205307863E-5</v>
      </c>
    </row>
    <row r="437" spans="1:20" x14ac:dyDescent="0.2">
      <c r="A437" s="152">
        <v>349.38200000000001</v>
      </c>
      <c r="B437" s="152">
        <v>8.9999999999999993E-3</v>
      </c>
      <c r="D437" s="152">
        <f t="shared" si="97"/>
        <v>349.38200000000001</v>
      </c>
      <c r="E437" s="152">
        <f t="shared" si="97"/>
        <v>8.9999999999999993E-3</v>
      </c>
      <c r="F437" s="152">
        <f t="shared" si="98"/>
        <v>1.7000000000000001E-2</v>
      </c>
      <c r="G437" s="152">
        <f t="shared" si="99"/>
        <v>1.7999999999999999E-2</v>
      </c>
      <c r="H437" s="152">
        <f t="shared" si="100"/>
        <v>2.3E-2</v>
      </c>
      <c r="I437" s="152">
        <f t="shared" si="101"/>
        <v>2.1000000000000001E-2</v>
      </c>
      <c r="J437" s="152">
        <f t="shared" si="102"/>
        <v>2.4E-2</v>
      </c>
      <c r="K437" s="152">
        <f t="shared" si="103"/>
        <v>2.5999999999999999E-2</v>
      </c>
      <c r="L437" s="152">
        <f t="shared" si="104"/>
        <v>2.5999999999999999E-2</v>
      </c>
      <c r="M437" s="152">
        <f t="shared" si="105"/>
        <v>2.8000000000000001E-2</v>
      </c>
      <c r="N437" s="152">
        <f t="shared" si="106"/>
        <v>1.4666666666666666E-2</v>
      </c>
      <c r="O437" s="152">
        <f t="shared" si="107"/>
        <v>2.2666666666666668E-2</v>
      </c>
      <c r="P437" s="152">
        <f t="shared" si="108"/>
        <v>2.6666666666666668E-2</v>
      </c>
      <c r="Q437" s="152">
        <f t="shared" si="109"/>
        <v>2.0666666666666667E-2</v>
      </c>
      <c r="R437" s="152">
        <f t="shared" si="96"/>
        <v>349.38200000000001</v>
      </c>
      <c r="S437" s="152">
        <f t="shared" si="110"/>
        <v>2.0000000000000018E-3</v>
      </c>
      <c r="T437" s="153">
        <f t="shared" si="111"/>
        <v>3.2557117392826065E-5</v>
      </c>
    </row>
    <row r="438" spans="1:20" x14ac:dyDescent="0.2">
      <c r="A438" s="152">
        <v>349.71899999999999</v>
      </c>
      <c r="B438" s="152">
        <v>-1E-3</v>
      </c>
      <c r="D438" s="152">
        <f t="shared" si="97"/>
        <v>349.71899999999999</v>
      </c>
      <c r="E438" s="152">
        <f t="shared" si="97"/>
        <v>-1E-3</v>
      </c>
      <c r="F438" s="152">
        <f t="shared" si="98"/>
        <v>4.0000000000000001E-3</v>
      </c>
      <c r="G438" s="152">
        <f t="shared" si="99"/>
        <v>8.0000000000000002E-3</v>
      </c>
      <c r="H438" s="152">
        <f t="shared" si="100"/>
        <v>1.0999999999999999E-2</v>
      </c>
      <c r="I438" s="152">
        <f t="shared" si="101"/>
        <v>1.4E-2</v>
      </c>
      <c r="J438" s="152">
        <f t="shared" si="102"/>
        <v>1.6E-2</v>
      </c>
      <c r="K438" s="152">
        <f t="shared" si="103"/>
        <v>1.4999999999999999E-2</v>
      </c>
      <c r="L438" s="152">
        <f t="shared" si="104"/>
        <v>1.0999999999999999E-2</v>
      </c>
      <c r="M438" s="152">
        <f t="shared" si="105"/>
        <v>1.9E-2</v>
      </c>
      <c r="N438" s="152">
        <f t="shared" si="106"/>
        <v>3.6666666666666666E-3</v>
      </c>
      <c r="O438" s="152">
        <f t="shared" si="107"/>
        <v>1.3666666666666667E-2</v>
      </c>
      <c r="P438" s="152">
        <f t="shared" si="108"/>
        <v>1.4999999999999999E-2</v>
      </c>
      <c r="Q438" s="152">
        <f t="shared" si="109"/>
        <v>9.3333333333333324E-3</v>
      </c>
      <c r="R438" s="152">
        <f t="shared" si="96"/>
        <v>349.71899999999999</v>
      </c>
      <c r="S438" s="152">
        <f t="shared" si="110"/>
        <v>4.3333333333333349E-3</v>
      </c>
      <c r="T438" s="153">
        <f t="shared" si="111"/>
        <v>7.0540421017789776E-5</v>
      </c>
    </row>
    <row r="439" spans="1:20" x14ac:dyDescent="0.2">
      <c r="A439" s="152">
        <v>350.05599999999998</v>
      </c>
      <c r="B439" s="152">
        <v>0.01</v>
      </c>
      <c r="D439" s="152">
        <f t="shared" si="97"/>
        <v>350.05599999999998</v>
      </c>
      <c r="E439" s="152">
        <f t="shared" si="97"/>
        <v>0.01</v>
      </c>
      <c r="F439" s="152">
        <f t="shared" si="98"/>
        <v>8.9999999999999993E-3</v>
      </c>
      <c r="G439" s="152">
        <f t="shared" si="99"/>
        <v>1.0999999999999999E-2</v>
      </c>
      <c r="H439" s="152">
        <f t="shared" si="100"/>
        <v>1.7999999999999999E-2</v>
      </c>
      <c r="I439" s="152">
        <f t="shared" si="101"/>
        <v>1.4E-2</v>
      </c>
      <c r="J439" s="152">
        <f t="shared" si="102"/>
        <v>0.02</v>
      </c>
      <c r="K439" s="152">
        <f t="shared" si="103"/>
        <v>1.7999999999999999E-2</v>
      </c>
      <c r="L439" s="152">
        <f t="shared" si="104"/>
        <v>2.3E-2</v>
      </c>
      <c r="M439" s="152">
        <f t="shared" si="105"/>
        <v>2.4E-2</v>
      </c>
      <c r="N439" s="152">
        <f t="shared" si="106"/>
        <v>0.01</v>
      </c>
      <c r="O439" s="152">
        <f t="shared" si="107"/>
        <v>1.7333333333333336E-2</v>
      </c>
      <c r="P439" s="152">
        <f t="shared" si="108"/>
        <v>2.1666666666666667E-2</v>
      </c>
      <c r="Q439" s="152">
        <f t="shared" si="109"/>
        <v>1.5833333333333335E-2</v>
      </c>
      <c r="R439" s="152">
        <f t="shared" si="96"/>
        <v>350.05599999999998</v>
      </c>
      <c r="S439" s="152">
        <f t="shared" si="110"/>
        <v>1.5000000000000013E-3</v>
      </c>
      <c r="T439" s="153">
        <f t="shared" si="111"/>
        <v>2.441783804461955E-5</v>
      </c>
    </row>
    <row r="440" spans="1:20" x14ac:dyDescent="0.2">
      <c r="A440" s="152">
        <v>350.39299999999997</v>
      </c>
      <c r="B440" s="152">
        <v>8.9999999999999993E-3</v>
      </c>
      <c r="D440" s="152">
        <f t="shared" si="97"/>
        <v>350.39299999999997</v>
      </c>
      <c r="E440" s="152">
        <f t="shared" si="97"/>
        <v>8.9999999999999993E-3</v>
      </c>
      <c r="F440" s="152">
        <f t="shared" si="98"/>
        <v>1.0999999999999999E-2</v>
      </c>
      <c r="G440" s="152">
        <f t="shared" si="99"/>
        <v>8.9999999999999993E-3</v>
      </c>
      <c r="H440" s="152">
        <f t="shared" si="100"/>
        <v>1.2999999999999999E-2</v>
      </c>
      <c r="I440" s="152">
        <f t="shared" si="101"/>
        <v>1.7000000000000001E-2</v>
      </c>
      <c r="J440" s="152">
        <f t="shared" si="102"/>
        <v>1.6E-2</v>
      </c>
      <c r="K440" s="152">
        <f t="shared" si="103"/>
        <v>1.7000000000000001E-2</v>
      </c>
      <c r="L440" s="152">
        <f t="shared" si="104"/>
        <v>1.7000000000000001E-2</v>
      </c>
      <c r="M440" s="152">
        <f t="shared" si="105"/>
        <v>0.02</v>
      </c>
      <c r="N440" s="152">
        <f t="shared" si="106"/>
        <v>9.6666666666666654E-3</v>
      </c>
      <c r="O440" s="152">
        <f t="shared" si="107"/>
        <v>1.5333333333333332E-2</v>
      </c>
      <c r="P440" s="152">
        <f t="shared" si="108"/>
        <v>1.8000000000000002E-2</v>
      </c>
      <c r="Q440" s="152">
        <f t="shared" si="109"/>
        <v>1.3833333333333333E-2</v>
      </c>
      <c r="R440" s="152">
        <f t="shared" si="96"/>
        <v>350.39299999999997</v>
      </c>
      <c r="S440" s="152">
        <f t="shared" si="110"/>
        <v>1.4999999999999996E-3</v>
      </c>
      <c r="T440" s="153">
        <f t="shared" si="111"/>
        <v>2.4417838044619523E-5</v>
      </c>
    </row>
    <row r="441" spans="1:20" x14ac:dyDescent="0.2">
      <c r="A441" s="152">
        <v>350.72899999999998</v>
      </c>
      <c r="B441" s="152">
        <v>1.4999999999999999E-2</v>
      </c>
      <c r="D441" s="152">
        <f t="shared" si="97"/>
        <v>350.72899999999998</v>
      </c>
      <c r="E441" s="152">
        <f t="shared" si="97"/>
        <v>1.4999999999999999E-2</v>
      </c>
      <c r="F441" s="152">
        <f t="shared" si="98"/>
        <v>1.9E-2</v>
      </c>
      <c r="G441" s="152">
        <f t="shared" si="99"/>
        <v>2.1000000000000001E-2</v>
      </c>
      <c r="H441" s="152">
        <f t="shared" si="100"/>
        <v>2.5000000000000001E-2</v>
      </c>
      <c r="I441" s="152">
        <f t="shared" si="101"/>
        <v>2.5000000000000001E-2</v>
      </c>
      <c r="J441" s="152">
        <f t="shared" si="102"/>
        <v>3.1E-2</v>
      </c>
      <c r="K441" s="152">
        <f t="shared" si="103"/>
        <v>3.1E-2</v>
      </c>
      <c r="L441" s="152">
        <f t="shared" si="104"/>
        <v>3.4000000000000002E-2</v>
      </c>
      <c r="M441" s="152">
        <f t="shared" si="105"/>
        <v>3.4000000000000002E-2</v>
      </c>
      <c r="N441" s="152">
        <f t="shared" si="106"/>
        <v>1.8333333333333337E-2</v>
      </c>
      <c r="O441" s="152">
        <f t="shared" si="107"/>
        <v>2.7E-2</v>
      </c>
      <c r="P441" s="152">
        <f t="shared" si="108"/>
        <v>3.3000000000000002E-2</v>
      </c>
      <c r="Q441" s="152">
        <f t="shared" si="109"/>
        <v>2.5666666666666671E-2</v>
      </c>
      <c r="R441" s="152">
        <f t="shared" si="96"/>
        <v>350.72899999999998</v>
      </c>
      <c r="S441" s="152">
        <f t="shared" si="110"/>
        <v>1.3333333333333287E-3</v>
      </c>
      <c r="T441" s="153">
        <f t="shared" si="111"/>
        <v>2.1704744928550618E-5</v>
      </c>
    </row>
    <row r="442" spans="1:20" x14ac:dyDescent="0.2">
      <c r="A442" s="152">
        <v>351.06599999999997</v>
      </c>
      <c r="B442" s="152">
        <v>5.0000000000000001E-3</v>
      </c>
      <c r="D442" s="152">
        <f t="shared" si="97"/>
        <v>351.06599999999997</v>
      </c>
      <c r="E442" s="152">
        <f t="shared" si="97"/>
        <v>5.0000000000000001E-3</v>
      </c>
      <c r="F442" s="152">
        <f t="shared" si="98"/>
        <v>7.0000000000000001E-3</v>
      </c>
      <c r="G442" s="152">
        <f t="shared" si="99"/>
        <v>1.2999999999999999E-2</v>
      </c>
      <c r="H442" s="152">
        <f t="shared" si="100"/>
        <v>1.4999999999999999E-2</v>
      </c>
      <c r="I442" s="152">
        <f t="shared" si="101"/>
        <v>1.4999999999999999E-2</v>
      </c>
      <c r="J442" s="152">
        <f t="shared" si="102"/>
        <v>0.02</v>
      </c>
      <c r="K442" s="152">
        <f t="shared" si="103"/>
        <v>1.6E-2</v>
      </c>
      <c r="L442" s="152">
        <f t="shared" si="104"/>
        <v>0.02</v>
      </c>
      <c r="M442" s="152">
        <f t="shared" si="105"/>
        <v>2.4E-2</v>
      </c>
      <c r="N442" s="152">
        <f t="shared" si="106"/>
        <v>8.3333333333333332E-3</v>
      </c>
      <c r="O442" s="152">
        <f t="shared" si="107"/>
        <v>1.6666666666666666E-2</v>
      </c>
      <c r="P442" s="152">
        <f t="shared" si="108"/>
        <v>0.02</v>
      </c>
      <c r="Q442" s="152">
        <f t="shared" si="109"/>
        <v>1.4166666666666668E-2</v>
      </c>
      <c r="R442" s="152">
        <f t="shared" si="96"/>
        <v>351.06599999999997</v>
      </c>
      <c r="S442" s="152">
        <f t="shared" si="110"/>
        <v>2.4999999999999988E-3</v>
      </c>
      <c r="T442" s="153">
        <f t="shared" si="111"/>
        <v>4.0696396741032528E-5</v>
      </c>
    </row>
    <row r="443" spans="1:20" x14ac:dyDescent="0.2">
      <c r="A443" s="152">
        <v>351.40199999999999</v>
      </c>
      <c r="B443" s="152">
        <v>0.01</v>
      </c>
      <c r="D443" s="152">
        <f t="shared" si="97"/>
        <v>351.40199999999999</v>
      </c>
      <c r="E443" s="152">
        <f t="shared" si="97"/>
        <v>0.01</v>
      </c>
      <c r="F443" s="152">
        <f t="shared" si="98"/>
        <v>1.0999999999999999E-2</v>
      </c>
      <c r="G443" s="152">
        <f t="shared" si="99"/>
        <v>1.4999999999999999E-2</v>
      </c>
      <c r="H443" s="152">
        <f t="shared" si="100"/>
        <v>1.7999999999999999E-2</v>
      </c>
      <c r="I443" s="152">
        <f t="shared" si="101"/>
        <v>2.1000000000000001E-2</v>
      </c>
      <c r="J443" s="152">
        <f t="shared" si="102"/>
        <v>1.7999999999999999E-2</v>
      </c>
      <c r="K443" s="152">
        <f t="shared" si="103"/>
        <v>2.3E-2</v>
      </c>
      <c r="L443" s="152">
        <f t="shared" si="104"/>
        <v>2.4E-2</v>
      </c>
      <c r="M443" s="152">
        <f t="shared" si="105"/>
        <v>2.5999999999999999E-2</v>
      </c>
      <c r="N443" s="152">
        <f t="shared" si="106"/>
        <v>1.1999999999999999E-2</v>
      </c>
      <c r="O443" s="152">
        <f t="shared" si="107"/>
        <v>1.9E-2</v>
      </c>
      <c r="P443" s="152">
        <f t="shared" si="108"/>
        <v>2.4333333333333332E-2</v>
      </c>
      <c r="Q443" s="152">
        <f t="shared" si="109"/>
        <v>1.8166666666666664E-2</v>
      </c>
      <c r="R443" s="152">
        <f t="shared" si="96"/>
        <v>351.40199999999999</v>
      </c>
      <c r="S443" s="152">
        <f t="shared" si="110"/>
        <v>8.3333333333333523E-4</v>
      </c>
      <c r="T443" s="153">
        <f t="shared" si="111"/>
        <v>1.3565465580344214E-5</v>
      </c>
    </row>
    <row r="444" spans="1:20" x14ac:dyDescent="0.2">
      <c r="A444" s="152">
        <v>351.73899999999998</v>
      </c>
      <c r="B444" s="152">
        <v>1.9E-2</v>
      </c>
      <c r="D444" s="152">
        <f t="shared" si="97"/>
        <v>351.73899999999998</v>
      </c>
      <c r="E444" s="152">
        <f t="shared" si="97"/>
        <v>1.9E-2</v>
      </c>
      <c r="F444" s="152">
        <f t="shared" si="98"/>
        <v>2.1000000000000001E-2</v>
      </c>
      <c r="G444" s="152">
        <f t="shared" si="99"/>
        <v>2.3E-2</v>
      </c>
      <c r="H444" s="152">
        <f t="shared" si="100"/>
        <v>2.8000000000000001E-2</v>
      </c>
      <c r="I444" s="152">
        <f t="shared" si="101"/>
        <v>3.2000000000000001E-2</v>
      </c>
      <c r="J444" s="152">
        <f t="shared" si="102"/>
        <v>3.3000000000000002E-2</v>
      </c>
      <c r="K444" s="152">
        <f t="shared" si="103"/>
        <v>2.9000000000000001E-2</v>
      </c>
      <c r="L444" s="152">
        <f t="shared" si="104"/>
        <v>3.2000000000000001E-2</v>
      </c>
      <c r="M444" s="152">
        <f t="shared" si="105"/>
        <v>3.4000000000000002E-2</v>
      </c>
      <c r="N444" s="152">
        <f t="shared" si="106"/>
        <v>2.1000000000000001E-2</v>
      </c>
      <c r="O444" s="152">
        <f t="shared" si="107"/>
        <v>3.1E-2</v>
      </c>
      <c r="P444" s="152">
        <f t="shared" si="108"/>
        <v>3.1666666666666669E-2</v>
      </c>
      <c r="Q444" s="152">
        <f t="shared" si="109"/>
        <v>2.6333333333333334E-2</v>
      </c>
      <c r="R444" s="152">
        <f t="shared" si="96"/>
        <v>351.73899999999998</v>
      </c>
      <c r="S444" s="152">
        <f t="shared" si="110"/>
        <v>4.6666666666666662E-3</v>
      </c>
      <c r="T444" s="153">
        <f t="shared" si="111"/>
        <v>7.596660724992741E-5</v>
      </c>
    </row>
    <row r="445" spans="1:20" x14ac:dyDescent="0.2">
      <c r="A445" s="152">
        <v>352.07499999999999</v>
      </c>
      <c r="B445" s="152">
        <v>1.4E-2</v>
      </c>
      <c r="D445" s="152">
        <f t="shared" si="97"/>
        <v>352.07499999999999</v>
      </c>
      <c r="E445" s="152">
        <f t="shared" si="97"/>
        <v>1.4E-2</v>
      </c>
      <c r="F445" s="152">
        <f t="shared" si="98"/>
        <v>1.6E-2</v>
      </c>
      <c r="G445" s="152">
        <f t="shared" si="99"/>
        <v>1.9E-2</v>
      </c>
      <c r="H445" s="152">
        <f t="shared" si="100"/>
        <v>2.4E-2</v>
      </c>
      <c r="I445" s="152">
        <f t="shared" si="101"/>
        <v>2.4E-2</v>
      </c>
      <c r="J445" s="152">
        <f t="shared" si="102"/>
        <v>2.5999999999999999E-2</v>
      </c>
      <c r="K445" s="152">
        <f t="shared" si="103"/>
        <v>2.5000000000000001E-2</v>
      </c>
      <c r="L445" s="152">
        <f t="shared" si="104"/>
        <v>2.8000000000000001E-2</v>
      </c>
      <c r="M445" s="152">
        <f t="shared" si="105"/>
        <v>2.9000000000000001E-2</v>
      </c>
      <c r="N445" s="152">
        <f t="shared" si="106"/>
        <v>1.6333333333333335E-2</v>
      </c>
      <c r="O445" s="152">
        <f t="shared" si="107"/>
        <v>2.4666666666666667E-2</v>
      </c>
      <c r="P445" s="152">
        <f t="shared" si="108"/>
        <v>2.7333333333333334E-2</v>
      </c>
      <c r="Q445" s="152">
        <f t="shared" si="109"/>
        <v>2.1833333333333337E-2</v>
      </c>
      <c r="R445" s="152">
        <f t="shared" si="96"/>
        <v>352.07499999999999</v>
      </c>
      <c r="S445" s="152">
        <f t="shared" si="110"/>
        <v>2.8333333333333301E-3</v>
      </c>
      <c r="T445" s="153">
        <f t="shared" si="111"/>
        <v>4.6122582973170168E-5</v>
      </c>
    </row>
    <row r="446" spans="1:20" x14ac:dyDescent="0.2">
      <c r="A446" s="152">
        <v>352.411</v>
      </c>
      <c r="B446" s="152">
        <v>8.0000000000000002E-3</v>
      </c>
      <c r="D446" s="152">
        <f t="shared" si="97"/>
        <v>352.411</v>
      </c>
      <c r="E446" s="152">
        <f t="shared" si="97"/>
        <v>8.0000000000000002E-3</v>
      </c>
      <c r="F446" s="152">
        <f t="shared" si="98"/>
        <v>0.01</v>
      </c>
      <c r="G446" s="152">
        <f t="shared" si="99"/>
        <v>1.2E-2</v>
      </c>
      <c r="H446" s="152">
        <f t="shared" si="100"/>
        <v>1.9E-2</v>
      </c>
      <c r="I446" s="152">
        <f t="shared" si="101"/>
        <v>2.1000000000000001E-2</v>
      </c>
      <c r="J446" s="152">
        <f t="shared" si="102"/>
        <v>1.7999999999999999E-2</v>
      </c>
      <c r="K446" s="152">
        <f t="shared" si="103"/>
        <v>1.9E-2</v>
      </c>
      <c r="L446" s="152">
        <f t="shared" si="104"/>
        <v>2.1999999999999999E-2</v>
      </c>
      <c r="M446" s="152">
        <f t="shared" si="105"/>
        <v>2.1999999999999999E-2</v>
      </c>
      <c r="N446" s="152">
        <f t="shared" si="106"/>
        <v>0.01</v>
      </c>
      <c r="O446" s="152">
        <f t="shared" si="107"/>
        <v>1.9333333333333331E-2</v>
      </c>
      <c r="P446" s="152">
        <f t="shared" si="108"/>
        <v>2.1000000000000001E-2</v>
      </c>
      <c r="Q446" s="152">
        <f t="shared" si="109"/>
        <v>1.55E-2</v>
      </c>
      <c r="R446" s="152">
        <f t="shared" si="96"/>
        <v>352.411</v>
      </c>
      <c r="S446" s="152">
        <f t="shared" si="110"/>
        <v>3.833333333333331E-3</v>
      </c>
      <c r="T446" s="153">
        <f t="shared" si="111"/>
        <v>6.2401141669583197E-5</v>
      </c>
    </row>
    <row r="447" spans="1:20" x14ac:dyDescent="0.2">
      <c r="A447" s="152">
        <v>352.74700000000001</v>
      </c>
      <c r="B447" s="152">
        <v>7.0000000000000001E-3</v>
      </c>
      <c r="D447" s="152">
        <f t="shared" si="97"/>
        <v>352.74700000000001</v>
      </c>
      <c r="E447" s="152">
        <f t="shared" si="97"/>
        <v>7.0000000000000001E-3</v>
      </c>
      <c r="F447" s="152">
        <f t="shared" si="98"/>
        <v>8.9999999999999993E-3</v>
      </c>
      <c r="G447" s="152">
        <f t="shared" si="99"/>
        <v>1.0999999999999999E-2</v>
      </c>
      <c r="H447" s="152">
        <f t="shared" si="100"/>
        <v>1.2999999999999999E-2</v>
      </c>
      <c r="I447" s="152">
        <f t="shared" si="101"/>
        <v>1.6E-2</v>
      </c>
      <c r="J447" s="152">
        <f t="shared" si="102"/>
        <v>1.4999999999999999E-2</v>
      </c>
      <c r="K447" s="152">
        <f t="shared" si="103"/>
        <v>1.9E-2</v>
      </c>
      <c r="L447" s="152">
        <f t="shared" si="104"/>
        <v>0.02</v>
      </c>
      <c r="M447" s="152">
        <f t="shared" si="105"/>
        <v>2.1999999999999999E-2</v>
      </c>
      <c r="N447" s="152">
        <f t="shared" si="106"/>
        <v>8.9999999999999993E-3</v>
      </c>
      <c r="O447" s="152">
        <f t="shared" si="107"/>
        <v>1.4666666666666666E-2</v>
      </c>
      <c r="P447" s="152">
        <f t="shared" si="108"/>
        <v>2.0333333333333332E-2</v>
      </c>
      <c r="Q447" s="152">
        <f t="shared" si="109"/>
        <v>1.4666666666666665E-2</v>
      </c>
      <c r="R447" s="152">
        <f t="shared" si="96"/>
        <v>352.74700000000001</v>
      </c>
      <c r="S447" s="152">
        <f t="shared" si="110"/>
        <v>0</v>
      </c>
      <c r="T447" s="153">
        <f t="shared" si="111"/>
        <v>0</v>
      </c>
    </row>
    <row r="448" spans="1:20" x14ac:dyDescent="0.2">
      <c r="A448" s="152">
        <v>353.08300000000003</v>
      </c>
      <c r="B448" s="152">
        <v>7.0000000000000001E-3</v>
      </c>
      <c r="D448" s="152">
        <f t="shared" si="97"/>
        <v>353.08300000000003</v>
      </c>
      <c r="E448" s="152">
        <f t="shared" si="97"/>
        <v>7.0000000000000001E-3</v>
      </c>
      <c r="F448" s="152">
        <f t="shared" si="98"/>
        <v>1.2999999999999999E-2</v>
      </c>
      <c r="G448" s="152">
        <f t="shared" si="99"/>
        <v>1.4E-2</v>
      </c>
      <c r="H448" s="152">
        <f t="shared" si="100"/>
        <v>1.7999999999999999E-2</v>
      </c>
      <c r="I448" s="152">
        <f t="shared" si="101"/>
        <v>1.6E-2</v>
      </c>
      <c r="J448" s="152">
        <f t="shared" si="102"/>
        <v>0.02</v>
      </c>
      <c r="K448" s="152">
        <f t="shared" si="103"/>
        <v>2.1999999999999999E-2</v>
      </c>
      <c r="L448" s="152">
        <f t="shared" si="104"/>
        <v>2.4E-2</v>
      </c>
      <c r="M448" s="152">
        <f t="shared" si="105"/>
        <v>2.4E-2</v>
      </c>
      <c r="N448" s="152">
        <f t="shared" si="106"/>
        <v>1.1333333333333334E-2</v>
      </c>
      <c r="O448" s="152">
        <f t="shared" si="107"/>
        <v>1.8000000000000002E-2</v>
      </c>
      <c r="P448" s="152">
        <f t="shared" si="108"/>
        <v>2.3333333333333334E-2</v>
      </c>
      <c r="Q448" s="152">
        <f t="shared" si="109"/>
        <v>1.7333333333333333E-2</v>
      </c>
      <c r="R448" s="152">
        <f t="shared" si="96"/>
        <v>353.08300000000003</v>
      </c>
      <c r="S448" s="152">
        <f t="shared" si="110"/>
        <v>6.6666666666666957E-4</v>
      </c>
      <c r="T448" s="153">
        <f t="shared" si="111"/>
        <v>1.0852372464275394E-5</v>
      </c>
    </row>
    <row r="449" spans="1:20" x14ac:dyDescent="0.2">
      <c r="A449" s="152">
        <v>353.41899999999998</v>
      </c>
      <c r="B449" s="152">
        <v>3.0000000000000001E-3</v>
      </c>
      <c r="D449" s="152">
        <f t="shared" si="97"/>
        <v>353.41899999999998</v>
      </c>
      <c r="E449" s="152">
        <f t="shared" si="97"/>
        <v>3.0000000000000001E-3</v>
      </c>
      <c r="F449" s="152">
        <f t="shared" si="98"/>
        <v>1.0999999999999999E-2</v>
      </c>
      <c r="G449" s="152">
        <f t="shared" si="99"/>
        <v>0.01</v>
      </c>
      <c r="H449" s="152">
        <f t="shared" si="100"/>
        <v>1.7000000000000001E-2</v>
      </c>
      <c r="I449" s="152">
        <f t="shared" si="101"/>
        <v>1.4999999999999999E-2</v>
      </c>
      <c r="J449" s="152">
        <f t="shared" si="102"/>
        <v>1.9E-2</v>
      </c>
      <c r="K449" s="152">
        <f t="shared" si="103"/>
        <v>2.1999999999999999E-2</v>
      </c>
      <c r="L449" s="152">
        <f t="shared" si="104"/>
        <v>2.3E-2</v>
      </c>
      <c r="M449" s="152">
        <f t="shared" si="105"/>
        <v>2.3E-2</v>
      </c>
      <c r="N449" s="152">
        <f t="shared" si="106"/>
        <v>8.0000000000000002E-3</v>
      </c>
      <c r="O449" s="152">
        <f t="shared" si="107"/>
        <v>1.7000000000000001E-2</v>
      </c>
      <c r="P449" s="152">
        <f t="shared" si="108"/>
        <v>2.2666666666666668E-2</v>
      </c>
      <c r="Q449" s="152">
        <f t="shared" si="109"/>
        <v>1.5333333333333334E-2</v>
      </c>
      <c r="R449" s="152">
        <f t="shared" si="96"/>
        <v>353.41899999999998</v>
      </c>
      <c r="S449" s="152">
        <f t="shared" si="110"/>
        <v>1.666666666666667E-3</v>
      </c>
      <c r="T449" s="153">
        <f t="shared" si="111"/>
        <v>2.713093116068837E-5</v>
      </c>
    </row>
    <row r="450" spans="1:20" x14ac:dyDescent="0.2">
      <c r="A450" s="152">
        <v>353.755</v>
      </c>
      <c r="B450" s="152">
        <v>8.9999999999999993E-3</v>
      </c>
      <c r="D450" s="152">
        <f t="shared" si="97"/>
        <v>353.755</v>
      </c>
      <c r="E450" s="152">
        <f t="shared" si="97"/>
        <v>8.9999999999999993E-3</v>
      </c>
      <c r="F450" s="152">
        <f t="shared" si="98"/>
        <v>8.0000000000000002E-3</v>
      </c>
      <c r="G450" s="152">
        <f t="shared" si="99"/>
        <v>1.0999999999999999E-2</v>
      </c>
      <c r="H450" s="152">
        <f t="shared" si="100"/>
        <v>1.9E-2</v>
      </c>
      <c r="I450" s="152">
        <f t="shared" si="101"/>
        <v>2.1999999999999999E-2</v>
      </c>
      <c r="J450" s="152">
        <f t="shared" si="102"/>
        <v>1.7999999999999999E-2</v>
      </c>
      <c r="K450" s="152">
        <f t="shared" si="103"/>
        <v>1.9E-2</v>
      </c>
      <c r="L450" s="152">
        <f t="shared" si="104"/>
        <v>2.1000000000000001E-2</v>
      </c>
      <c r="M450" s="152">
        <f t="shared" si="105"/>
        <v>2.5000000000000001E-2</v>
      </c>
      <c r="N450" s="152">
        <f t="shared" si="106"/>
        <v>9.3333333333333341E-3</v>
      </c>
      <c r="O450" s="152">
        <f t="shared" si="107"/>
        <v>1.9666666666666666E-2</v>
      </c>
      <c r="P450" s="152">
        <f t="shared" si="108"/>
        <v>2.1666666666666667E-2</v>
      </c>
      <c r="Q450" s="152">
        <f t="shared" si="109"/>
        <v>1.55E-2</v>
      </c>
      <c r="R450" s="152">
        <f t="shared" si="96"/>
        <v>353.755</v>
      </c>
      <c r="S450" s="152">
        <f t="shared" si="110"/>
        <v>4.1666666666666657E-3</v>
      </c>
      <c r="T450" s="153">
        <f t="shared" si="111"/>
        <v>6.7827327901720898E-5</v>
      </c>
    </row>
    <row r="451" spans="1:20" x14ac:dyDescent="0.2">
      <c r="A451" s="152">
        <v>354.09100000000001</v>
      </c>
      <c r="B451" s="152">
        <v>1.4E-2</v>
      </c>
      <c r="D451" s="152">
        <f t="shared" si="97"/>
        <v>354.09100000000001</v>
      </c>
      <c r="E451" s="152">
        <f t="shared" si="97"/>
        <v>1.4E-2</v>
      </c>
      <c r="F451" s="152">
        <f t="shared" si="98"/>
        <v>1.7000000000000001E-2</v>
      </c>
      <c r="G451" s="152">
        <f t="shared" si="99"/>
        <v>1.2999999999999999E-2</v>
      </c>
      <c r="H451" s="152">
        <f t="shared" si="100"/>
        <v>0.02</v>
      </c>
      <c r="I451" s="152">
        <f t="shared" si="101"/>
        <v>2.4E-2</v>
      </c>
      <c r="J451" s="152">
        <f t="shared" si="102"/>
        <v>2.7E-2</v>
      </c>
      <c r="K451" s="152">
        <f t="shared" si="103"/>
        <v>2.3E-2</v>
      </c>
      <c r="L451" s="152">
        <f t="shared" si="104"/>
        <v>2.7E-2</v>
      </c>
      <c r="M451" s="152">
        <f t="shared" si="105"/>
        <v>2.9000000000000001E-2</v>
      </c>
      <c r="N451" s="152">
        <f t="shared" si="106"/>
        <v>1.4666666666666666E-2</v>
      </c>
      <c r="O451" s="152">
        <f t="shared" si="107"/>
        <v>2.3666666666666666E-2</v>
      </c>
      <c r="P451" s="152">
        <f t="shared" si="108"/>
        <v>2.6333333333333334E-2</v>
      </c>
      <c r="Q451" s="152">
        <f t="shared" si="109"/>
        <v>2.0500000000000001E-2</v>
      </c>
      <c r="R451" s="152">
        <f t="shared" ref="R451:R514" si="112">D451</f>
        <v>354.09100000000001</v>
      </c>
      <c r="S451" s="152">
        <f t="shared" si="110"/>
        <v>3.1666666666666649E-3</v>
      </c>
      <c r="T451" s="153">
        <f t="shared" si="111"/>
        <v>5.1548769205307863E-5</v>
      </c>
    </row>
    <row r="452" spans="1:20" x14ac:dyDescent="0.2">
      <c r="A452" s="152">
        <v>354.42700000000002</v>
      </c>
      <c r="B452" s="152">
        <v>1.2999999999999999E-2</v>
      </c>
      <c r="D452" s="152">
        <f t="shared" ref="D452:E515" si="113">A452</f>
        <v>354.42700000000002</v>
      </c>
      <c r="E452" s="152">
        <f t="shared" si="113"/>
        <v>1.2999999999999999E-2</v>
      </c>
      <c r="F452" s="152">
        <f t="shared" ref="F452:F515" si="114">B2523</f>
        <v>1.0999999999999999E-2</v>
      </c>
      <c r="G452" s="152">
        <f t="shared" ref="G452:G515" si="115">B4594</f>
        <v>1.2E-2</v>
      </c>
      <c r="H452" s="152">
        <f t="shared" ref="H452:H515" si="116">B6665</f>
        <v>1.6E-2</v>
      </c>
      <c r="I452" s="152">
        <f t="shared" ref="I452:I515" si="117">B8736</f>
        <v>2.1000000000000001E-2</v>
      </c>
      <c r="J452" s="152">
        <f t="shared" ref="J452:J515" si="118">B10807</f>
        <v>2.4E-2</v>
      </c>
      <c r="K452" s="152">
        <f t="shared" ref="K452:K515" si="119">B12878</f>
        <v>2.5999999999999999E-2</v>
      </c>
      <c r="L452" s="152">
        <f t="shared" ref="L452:L515" si="120">B14949</f>
        <v>2.3E-2</v>
      </c>
      <c r="M452" s="152">
        <f t="shared" ref="M452:M515" si="121">B17020</f>
        <v>2.5000000000000001E-2</v>
      </c>
      <c r="N452" s="152">
        <f t="shared" ref="N452:N515" si="122">AVERAGE(E452:G452)</f>
        <v>1.2000000000000002E-2</v>
      </c>
      <c r="O452" s="152">
        <f t="shared" ref="O452:O515" si="123">AVERAGE(H452:J452)</f>
        <v>2.0333333333333335E-2</v>
      </c>
      <c r="P452" s="152">
        <f t="shared" ref="P452:P515" si="124">AVERAGE(K452:M452)</f>
        <v>2.466666666666667E-2</v>
      </c>
      <c r="Q452" s="152">
        <f t="shared" ref="Q452:Q515" si="125">AVERAGE(N452,P452)</f>
        <v>1.8333333333333337E-2</v>
      </c>
      <c r="R452" s="152">
        <f t="shared" si="112"/>
        <v>354.42700000000002</v>
      </c>
      <c r="S452" s="152">
        <f t="shared" ref="S452:S515" si="126">O452-Q452</f>
        <v>1.9999999999999983E-3</v>
      </c>
      <c r="T452" s="153">
        <f t="shared" ref="T452:T515" si="127">S452/MAX($S$3:$S$2070)</f>
        <v>3.255711739282601E-5</v>
      </c>
    </row>
    <row r="453" spans="1:20" x14ac:dyDescent="0.2">
      <c r="A453" s="152">
        <v>354.76299999999998</v>
      </c>
      <c r="B453" s="152">
        <v>1.2999999999999999E-2</v>
      </c>
      <c r="D453" s="152">
        <f t="shared" si="113"/>
        <v>354.76299999999998</v>
      </c>
      <c r="E453" s="152">
        <f t="shared" si="113"/>
        <v>1.2999999999999999E-2</v>
      </c>
      <c r="F453" s="152">
        <f t="shared" si="114"/>
        <v>1.4999999999999999E-2</v>
      </c>
      <c r="G453" s="152">
        <f t="shared" si="115"/>
        <v>1.4999999999999999E-2</v>
      </c>
      <c r="H453" s="152">
        <f t="shared" si="116"/>
        <v>0.02</v>
      </c>
      <c r="I453" s="152">
        <f t="shared" si="117"/>
        <v>2.1999999999999999E-2</v>
      </c>
      <c r="J453" s="152">
        <f t="shared" si="118"/>
        <v>2.3E-2</v>
      </c>
      <c r="K453" s="152">
        <f t="shared" si="119"/>
        <v>2.4E-2</v>
      </c>
      <c r="L453" s="152">
        <f t="shared" si="120"/>
        <v>2.4E-2</v>
      </c>
      <c r="M453" s="152">
        <f t="shared" si="121"/>
        <v>2.5000000000000001E-2</v>
      </c>
      <c r="N453" s="152">
        <f t="shared" si="122"/>
        <v>1.4333333333333332E-2</v>
      </c>
      <c r="O453" s="152">
        <f t="shared" si="123"/>
        <v>2.1666666666666667E-2</v>
      </c>
      <c r="P453" s="152">
        <f t="shared" si="124"/>
        <v>2.4333333333333335E-2</v>
      </c>
      <c r="Q453" s="152">
        <f t="shared" si="125"/>
        <v>1.9333333333333334E-2</v>
      </c>
      <c r="R453" s="152">
        <f t="shared" si="112"/>
        <v>354.76299999999998</v>
      </c>
      <c r="S453" s="152">
        <f t="shared" si="126"/>
        <v>2.3333333333333331E-3</v>
      </c>
      <c r="T453" s="153">
        <f t="shared" si="127"/>
        <v>3.7983303624963705E-5</v>
      </c>
    </row>
    <row r="454" spans="1:20" x14ac:dyDescent="0.2">
      <c r="A454" s="152">
        <v>355.09800000000001</v>
      </c>
      <c r="B454" s="152">
        <v>1.4999999999999999E-2</v>
      </c>
      <c r="D454" s="152">
        <f t="shared" si="113"/>
        <v>355.09800000000001</v>
      </c>
      <c r="E454" s="152">
        <f t="shared" si="113"/>
        <v>1.4999999999999999E-2</v>
      </c>
      <c r="F454" s="152">
        <f t="shared" si="114"/>
        <v>1.7999999999999999E-2</v>
      </c>
      <c r="G454" s="152">
        <f t="shared" si="115"/>
        <v>1.9E-2</v>
      </c>
      <c r="H454" s="152">
        <f t="shared" si="116"/>
        <v>2.1000000000000001E-2</v>
      </c>
      <c r="I454" s="152">
        <f t="shared" si="117"/>
        <v>2.5999999999999999E-2</v>
      </c>
      <c r="J454" s="152">
        <f t="shared" si="118"/>
        <v>2.9000000000000001E-2</v>
      </c>
      <c r="K454" s="152">
        <f t="shared" si="119"/>
        <v>2.5000000000000001E-2</v>
      </c>
      <c r="L454" s="152">
        <f t="shared" si="120"/>
        <v>2.5999999999999999E-2</v>
      </c>
      <c r="M454" s="152">
        <f t="shared" si="121"/>
        <v>2.8000000000000001E-2</v>
      </c>
      <c r="N454" s="152">
        <f t="shared" si="122"/>
        <v>1.7333333333333336E-2</v>
      </c>
      <c r="O454" s="152">
        <f t="shared" si="123"/>
        <v>2.5333333333333333E-2</v>
      </c>
      <c r="P454" s="152">
        <f t="shared" si="124"/>
        <v>2.6333333333333334E-2</v>
      </c>
      <c r="Q454" s="152">
        <f t="shared" si="125"/>
        <v>2.1833333333333337E-2</v>
      </c>
      <c r="R454" s="152">
        <f t="shared" si="112"/>
        <v>355.09800000000001</v>
      </c>
      <c r="S454" s="152">
        <f t="shared" si="126"/>
        <v>3.4999999999999962E-3</v>
      </c>
      <c r="T454" s="153">
        <f t="shared" si="127"/>
        <v>5.6974955437445503E-5</v>
      </c>
    </row>
    <row r="455" spans="1:20" x14ac:dyDescent="0.2">
      <c r="A455" s="152">
        <v>355.43400000000003</v>
      </c>
      <c r="B455" s="152">
        <v>2E-3</v>
      </c>
      <c r="D455" s="152">
        <f t="shared" si="113"/>
        <v>355.43400000000003</v>
      </c>
      <c r="E455" s="152">
        <f t="shared" si="113"/>
        <v>2E-3</v>
      </c>
      <c r="F455" s="152">
        <f t="shared" si="114"/>
        <v>4.0000000000000001E-3</v>
      </c>
      <c r="G455" s="152">
        <f t="shared" si="115"/>
        <v>4.0000000000000001E-3</v>
      </c>
      <c r="H455" s="152">
        <f t="shared" si="116"/>
        <v>8.9999999999999993E-3</v>
      </c>
      <c r="I455" s="152">
        <f t="shared" si="117"/>
        <v>1.2E-2</v>
      </c>
      <c r="J455" s="152">
        <f t="shared" si="118"/>
        <v>1.7000000000000001E-2</v>
      </c>
      <c r="K455" s="152">
        <f t="shared" si="119"/>
        <v>1.4E-2</v>
      </c>
      <c r="L455" s="152">
        <f t="shared" si="120"/>
        <v>1.7000000000000001E-2</v>
      </c>
      <c r="M455" s="152">
        <f t="shared" si="121"/>
        <v>1.7000000000000001E-2</v>
      </c>
      <c r="N455" s="152">
        <f t="shared" si="122"/>
        <v>3.3333333333333335E-3</v>
      </c>
      <c r="O455" s="152">
        <f t="shared" si="123"/>
        <v>1.2666666666666666E-2</v>
      </c>
      <c r="P455" s="152">
        <f t="shared" si="124"/>
        <v>1.6E-2</v>
      </c>
      <c r="Q455" s="152">
        <f t="shared" si="125"/>
        <v>9.6666666666666672E-3</v>
      </c>
      <c r="R455" s="152">
        <f t="shared" si="112"/>
        <v>355.43400000000003</v>
      </c>
      <c r="S455" s="152">
        <f t="shared" si="126"/>
        <v>2.9999999999999992E-3</v>
      </c>
      <c r="T455" s="153">
        <f t="shared" si="127"/>
        <v>4.8835676089239046E-5</v>
      </c>
    </row>
    <row r="456" spans="1:20" x14ac:dyDescent="0.2">
      <c r="A456" s="152">
        <v>355.76900000000001</v>
      </c>
      <c r="B456" s="152">
        <v>1.9E-2</v>
      </c>
      <c r="D456" s="152">
        <f t="shared" si="113"/>
        <v>355.76900000000001</v>
      </c>
      <c r="E456" s="152">
        <f t="shared" si="113"/>
        <v>1.9E-2</v>
      </c>
      <c r="F456" s="152">
        <f t="shared" si="114"/>
        <v>2.5000000000000001E-2</v>
      </c>
      <c r="G456" s="152">
        <f t="shared" si="115"/>
        <v>2.5000000000000001E-2</v>
      </c>
      <c r="H456" s="152">
        <f t="shared" si="116"/>
        <v>3.2000000000000001E-2</v>
      </c>
      <c r="I456" s="152">
        <f t="shared" si="117"/>
        <v>3.4000000000000002E-2</v>
      </c>
      <c r="J456" s="152">
        <f t="shared" si="118"/>
        <v>3.5000000000000003E-2</v>
      </c>
      <c r="K456" s="152">
        <f t="shared" si="119"/>
        <v>3.2000000000000001E-2</v>
      </c>
      <c r="L456" s="152">
        <f t="shared" si="120"/>
        <v>3.6999999999999998E-2</v>
      </c>
      <c r="M456" s="152">
        <f t="shared" si="121"/>
        <v>3.9E-2</v>
      </c>
      <c r="N456" s="152">
        <f t="shared" si="122"/>
        <v>2.3000000000000003E-2</v>
      </c>
      <c r="O456" s="152">
        <f t="shared" si="123"/>
        <v>3.3666666666666671E-2</v>
      </c>
      <c r="P456" s="152">
        <f t="shared" si="124"/>
        <v>3.6000000000000004E-2</v>
      </c>
      <c r="Q456" s="152">
        <f t="shared" si="125"/>
        <v>2.9500000000000005E-2</v>
      </c>
      <c r="R456" s="152">
        <f t="shared" si="112"/>
        <v>355.76900000000001</v>
      </c>
      <c r="S456" s="152">
        <f t="shared" si="126"/>
        <v>4.1666666666666657E-3</v>
      </c>
      <c r="T456" s="153">
        <f t="shared" si="127"/>
        <v>6.7827327901720898E-5</v>
      </c>
    </row>
    <row r="457" spans="1:20" x14ac:dyDescent="0.2">
      <c r="A457" s="152">
        <v>356.10399999999998</v>
      </c>
      <c r="B457" s="152">
        <v>1E-3</v>
      </c>
      <c r="D457" s="152">
        <f t="shared" si="113"/>
        <v>356.10399999999998</v>
      </c>
      <c r="E457" s="152">
        <f t="shared" si="113"/>
        <v>1E-3</v>
      </c>
      <c r="F457" s="152">
        <f t="shared" si="114"/>
        <v>0</v>
      </c>
      <c r="G457" s="152">
        <f t="shared" si="115"/>
        <v>4.0000000000000001E-3</v>
      </c>
      <c r="H457" s="152">
        <f t="shared" si="116"/>
        <v>8.0000000000000002E-3</v>
      </c>
      <c r="I457" s="152">
        <f t="shared" si="117"/>
        <v>8.0000000000000002E-3</v>
      </c>
      <c r="J457" s="152">
        <f t="shared" si="118"/>
        <v>1.0999999999999999E-2</v>
      </c>
      <c r="K457" s="152">
        <f t="shared" si="119"/>
        <v>1.2E-2</v>
      </c>
      <c r="L457" s="152">
        <f t="shared" si="120"/>
        <v>1.2E-2</v>
      </c>
      <c r="M457" s="152">
        <f t="shared" si="121"/>
        <v>1.4999999999999999E-2</v>
      </c>
      <c r="N457" s="152">
        <f t="shared" si="122"/>
        <v>1.6666666666666668E-3</v>
      </c>
      <c r="O457" s="152">
        <f t="shared" si="123"/>
        <v>8.9999999999999993E-3</v>
      </c>
      <c r="P457" s="152">
        <f t="shared" si="124"/>
        <v>1.2999999999999999E-2</v>
      </c>
      <c r="Q457" s="152">
        <f t="shared" si="125"/>
        <v>7.3333333333333332E-3</v>
      </c>
      <c r="R457" s="152">
        <f t="shared" si="112"/>
        <v>356.10399999999998</v>
      </c>
      <c r="S457" s="152">
        <f t="shared" si="126"/>
        <v>1.6666666666666661E-3</v>
      </c>
      <c r="T457" s="153">
        <f t="shared" si="127"/>
        <v>2.7130931160688357E-5</v>
      </c>
    </row>
    <row r="458" spans="1:20" x14ac:dyDescent="0.2">
      <c r="A458" s="152">
        <v>356.44</v>
      </c>
      <c r="B458" s="152">
        <v>2E-3</v>
      </c>
      <c r="D458" s="152">
        <f t="shared" si="113"/>
        <v>356.44</v>
      </c>
      <c r="E458" s="152">
        <f t="shared" si="113"/>
        <v>2E-3</v>
      </c>
      <c r="F458" s="152">
        <f t="shared" si="114"/>
        <v>1E-3</v>
      </c>
      <c r="G458" s="152">
        <f t="shared" si="115"/>
        <v>7.0000000000000001E-3</v>
      </c>
      <c r="H458" s="152">
        <f t="shared" si="116"/>
        <v>1.2E-2</v>
      </c>
      <c r="I458" s="152">
        <f t="shared" si="117"/>
        <v>1.4E-2</v>
      </c>
      <c r="J458" s="152">
        <f t="shared" si="118"/>
        <v>1.6E-2</v>
      </c>
      <c r="K458" s="152">
        <f t="shared" si="119"/>
        <v>1.9E-2</v>
      </c>
      <c r="L458" s="152">
        <f t="shared" si="120"/>
        <v>1.6E-2</v>
      </c>
      <c r="M458" s="152">
        <f t="shared" si="121"/>
        <v>0.02</v>
      </c>
      <c r="N458" s="152">
        <f t="shared" si="122"/>
        <v>3.3333333333333335E-3</v>
      </c>
      <c r="O458" s="152">
        <f t="shared" si="123"/>
        <v>1.4E-2</v>
      </c>
      <c r="P458" s="152">
        <f t="shared" si="124"/>
        <v>1.8333333333333337E-2</v>
      </c>
      <c r="Q458" s="152">
        <f t="shared" si="125"/>
        <v>1.0833333333333335E-2</v>
      </c>
      <c r="R458" s="152">
        <f t="shared" si="112"/>
        <v>356.44</v>
      </c>
      <c r="S458" s="152">
        <f t="shared" si="126"/>
        <v>3.1666666666666649E-3</v>
      </c>
      <c r="T458" s="153">
        <f t="shared" si="127"/>
        <v>5.1548769205307863E-5</v>
      </c>
    </row>
    <row r="459" spans="1:20" x14ac:dyDescent="0.2">
      <c r="A459" s="152">
        <v>356.77499999999998</v>
      </c>
      <c r="B459" s="152">
        <v>0.01</v>
      </c>
      <c r="D459" s="152">
        <f t="shared" si="113"/>
        <v>356.77499999999998</v>
      </c>
      <c r="E459" s="152">
        <f t="shared" si="113"/>
        <v>0.01</v>
      </c>
      <c r="F459" s="152">
        <f t="shared" si="114"/>
        <v>1.4999999999999999E-2</v>
      </c>
      <c r="G459" s="152">
        <f t="shared" si="115"/>
        <v>1.4999999999999999E-2</v>
      </c>
      <c r="H459" s="152">
        <f t="shared" si="116"/>
        <v>2.5000000000000001E-2</v>
      </c>
      <c r="I459" s="152">
        <f t="shared" si="117"/>
        <v>2.4E-2</v>
      </c>
      <c r="J459" s="152">
        <f t="shared" si="118"/>
        <v>2.5999999999999999E-2</v>
      </c>
      <c r="K459" s="152">
        <f t="shared" si="119"/>
        <v>2.1999999999999999E-2</v>
      </c>
      <c r="L459" s="152">
        <f t="shared" si="120"/>
        <v>2.5999999999999999E-2</v>
      </c>
      <c r="M459" s="152">
        <f t="shared" si="121"/>
        <v>2.5999999999999999E-2</v>
      </c>
      <c r="N459" s="152">
        <f t="shared" si="122"/>
        <v>1.3333333333333334E-2</v>
      </c>
      <c r="O459" s="152">
        <f t="shared" si="123"/>
        <v>2.4999999999999998E-2</v>
      </c>
      <c r="P459" s="152">
        <f t="shared" si="124"/>
        <v>2.4666666666666667E-2</v>
      </c>
      <c r="Q459" s="152">
        <f t="shared" si="125"/>
        <v>1.9E-2</v>
      </c>
      <c r="R459" s="152">
        <f t="shared" si="112"/>
        <v>356.77499999999998</v>
      </c>
      <c r="S459" s="152">
        <f t="shared" si="126"/>
        <v>5.9999999999999984E-3</v>
      </c>
      <c r="T459" s="153">
        <f t="shared" si="127"/>
        <v>9.7671352178478092E-5</v>
      </c>
    </row>
    <row r="460" spans="1:20" x14ac:dyDescent="0.2">
      <c r="A460" s="152">
        <v>357.11</v>
      </c>
      <c r="B460" s="152">
        <v>1.2E-2</v>
      </c>
      <c r="D460" s="152">
        <f t="shared" si="113"/>
        <v>357.11</v>
      </c>
      <c r="E460" s="152">
        <f t="shared" si="113"/>
        <v>1.2E-2</v>
      </c>
      <c r="F460" s="152">
        <f t="shared" si="114"/>
        <v>1.2999999999999999E-2</v>
      </c>
      <c r="G460" s="152">
        <f t="shared" si="115"/>
        <v>1.4E-2</v>
      </c>
      <c r="H460" s="152">
        <f t="shared" si="116"/>
        <v>2.1000000000000001E-2</v>
      </c>
      <c r="I460" s="152">
        <f t="shared" si="117"/>
        <v>2.1000000000000001E-2</v>
      </c>
      <c r="J460" s="152">
        <f t="shared" si="118"/>
        <v>2.3E-2</v>
      </c>
      <c r="K460" s="152">
        <f t="shared" si="119"/>
        <v>2.1000000000000001E-2</v>
      </c>
      <c r="L460" s="152">
        <f t="shared" si="120"/>
        <v>0.02</v>
      </c>
      <c r="M460" s="152">
        <f t="shared" si="121"/>
        <v>2.4E-2</v>
      </c>
      <c r="N460" s="152">
        <f t="shared" si="122"/>
        <v>1.2999999999999999E-2</v>
      </c>
      <c r="O460" s="152">
        <f t="shared" si="123"/>
        <v>2.1666666666666667E-2</v>
      </c>
      <c r="P460" s="152">
        <f t="shared" si="124"/>
        <v>2.1666666666666667E-2</v>
      </c>
      <c r="Q460" s="152">
        <f t="shared" si="125"/>
        <v>1.7333333333333333E-2</v>
      </c>
      <c r="R460" s="152">
        <f t="shared" si="112"/>
        <v>357.11</v>
      </c>
      <c r="S460" s="152">
        <f t="shared" si="126"/>
        <v>4.3333333333333349E-3</v>
      </c>
      <c r="T460" s="153">
        <f t="shared" si="127"/>
        <v>7.0540421017789776E-5</v>
      </c>
    </row>
    <row r="461" spans="1:20" x14ac:dyDescent="0.2">
      <c r="A461" s="152">
        <v>357.44499999999999</v>
      </c>
      <c r="B461" s="152">
        <v>7.0000000000000001E-3</v>
      </c>
      <c r="D461" s="152">
        <f t="shared" si="113"/>
        <v>357.44499999999999</v>
      </c>
      <c r="E461" s="152">
        <f t="shared" si="113"/>
        <v>7.0000000000000001E-3</v>
      </c>
      <c r="F461" s="152">
        <f t="shared" si="114"/>
        <v>8.9999999999999993E-3</v>
      </c>
      <c r="G461" s="152">
        <f t="shared" si="115"/>
        <v>1.0999999999999999E-2</v>
      </c>
      <c r="H461" s="152">
        <f t="shared" si="116"/>
        <v>1.7000000000000001E-2</v>
      </c>
      <c r="I461" s="152">
        <f t="shared" si="117"/>
        <v>0.02</v>
      </c>
      <c r="J461" s="152">
        <f t="shared" si="118"/>
        <v>0.02</v>
      </c>
      <c r="K461" s="152">
        <f t="shared" si="119"/>
        <v>1.9E-2</v>
      </c>
      <c r="L461" s="152">
        <f t="shared" si="120"/>
        <v>0.02</v>
      </c>
      <c r="M461" s="152">
        <f t="shared" si="121"/>
        <v>2.5000000000000001E-2</v>
      </c>
      <c r="N461" s="152">
        <f t="shared" si="122"/>
        <v>8.9999999999999993E-3</v>
      </c>
      <c r="O461" s="152">
        <f t="shared" si="123"/>
        <v>1.9000000000000003E-2</v>
      </c>
      <c r="P461" s="152">
        <f t="shared" si="124"/>
        <v>2.1333333333333333E-2</v>
      </c>
      <c r="Q461" s="152">
        <f t="shared" si="125"/>
        <v>1.5166666666666665E-2</v>
      </c>
      <c r="R461" s="152">
        <f t="shared" si="112"/>
        <v>357.44499999999999</v>
      </c>
      <c r="S461" s="152">
        <f t="shared" si="126"/>
        <v>3.8333333333333379E-3</v>
      </c>
      <c r="T461" s="153">
        <f t="shared" si="127"/>
        <v>6.2401141669583319E-5</v>
      </c>
    </row>
    <row r="462" spans="1:20" x14ac:dyDescent="0.2">
      <c r="A462" s="152">
        <v>357.78</v>
      </c>
      <c r="B462" s="152">
        <v>3.0000000000000001E-3</v>
      </c>
      <c r="D462" s="152">
        <f t="shared" si="113"/>
        <v>357.78</v>
      </c>
      <c r="E462" s="152">
        <f t="shared" si="113"/>
        <v>3.0000000000000001E-3</v>
      </c>
      <c r="F462" s="152">
        <f t="shared" si="114"/>
        <v>6.0000000000000001E-3</v>
      </c>
      <c r="G462" s="152">
        <f t="shared" si="115"/>
        <v>7.0000000000000001E-3</v>
      </c>
      <c r="H462" s="152">
        <f t="shared" si="116"/>
        <v>1.4E-2</v>
      </c>
      <c r="I462" s="152">
        <f t="shared" si="117"/>
        <v>0.01</v>
      </c>
      <c r="J462" s="152">
        <f t="shared" si="118"/>
        <v>1.4999999999999999E-2</v>
      </c>
      <c r="K462" s="152">
        <f t="shared" si="119"/>
        <v>0.02</v>
      </c>
      <c r="L462" s="152">
        <f t="shared" si="120"/>
        <v>1.9E-2</v>
      </c>
      <c r="M462" s="152">
        <f t="shared" si="121"/>
        <v>1.7999999999999999E-2</v>
      </c>
      <c r="N462" s="152">
        <f t="shared" si="122"/>
        <v>5.3333333333333332E-3</v>
      </c>
      <c r="O462" s="152">
        <f t="shared" si="123"/>
        <v>1.2999999999999999E-2</v>
      </c>
      <c r="P462" s="152">
        <f t="shared" si="124"/>
        <v>1.9E-2</v>
      </c>
      <c r="Q462" s="152">
        <f t="shared" si="125"/>
        <v>1.2166666666666666E-2</v>
      </c>
      <c r="R462" s="152">
        <f t="shared" si="112"/>
        <v>357.78</v>
      </c>
      <c r="S462" s="152">
        <f t="shared" si="126"/>
        <v>8.333333333333335E-4</v>
      </c>
      <c r="T462" s="153">
        <f t="shared" si="127"/>
        <v>1.3565465580344185E-5</v>
      </c>
    </row>
    <row r="463" spans="1:20" x14ac:dyDescent="0.2">
      <c r="A463" s="152">
        <v>358.11500000000001</v>
      </c>
      <c r="B463" s="152">
        <v>1.2999999999999999E-2</v>
      </c>
      <c r="D463" s="152">
        <f t="shared" si="113"/>
        <v>358.11500000000001</v>
      </c>
      <c r="E463" s="152">
        <f t="shared" si="113"/>
        <v>1.2999999999999999E-2</v>
      </c>
      <c r="F463" s="152">
        <f t="shared" si="114"/>
        <v>1.6E-2</v>
      </c>
      <c r="G463" s="152">
        <f t="shared" si="115"/>
        <v>1.7999999999999999E-2</v>
      </c>
      <c r="H463" s="152">
        <f t="shared" si="116"/>
        <v>1.9E-2</v>
      </c>
      <c r="I463" s="152">
        <f t="shared" si="117"/>
        <v>2.5000000000000001E-2</v>
      </c>
      <c r="J463" s="152">
        <f t="shared" si="118"/>
        <v>2.7E-2</v>
      </c>
      <c r="K463" s="152">
        <f t="shared" si="119"/>
        <v>2.5999999999999999E-2</v>
      </c>
      <c r="L463" s="152">
        <f t="shared" si="120"/>
        <v>2.4E-2</v>
      </c>
      <c r="M463" s="152">
        <f t="shared" si="121"/>
        <v>2.7E-2</v>
      </c>
      <c r="N463" s="152">
        <f t="shared" si="122"/>
        <v>1.5666666666666666E-2</v>
      </c>
      <c r="O463" s="152">
        <f t="shared" si="123"/>
        <v>2.3666666666666666E-2</v>
      </c>
      <c r="P463" s="152">
        <f t="shared" si="124"/>
        <v>2.5666666666666667E-2</v>
      </c>
      <c r="Q463" s="152">
        <f t="shared" si="125"/>
        <v>2.0666666666666667E-2</v>
      </c>
      <c r="R463" s="152">
        <f t="shared" si="112"/>
        <v>358.11500000000001</v>
      </c>
      <c r="S463" s="152">
        <f t="shared" si="126"/>
        <v>2.9999999999999992E-3</v>
      </c>
      <c r="T463" s="153">
        <f t="shared" si="127"/>
        <v>4.8835676089239046E-5</v>
      </c>
    </row>
    <row r="464" spans="1:20" x14ac:dyDescent="0.2">
      <c r="A464" s="152">
        <v>358.45</v>
      </c>
      <c r="B464" s="152">
        <v>1.4999999999999999E-2</v>
      </c>
      <c r="D464" s="152">
        <f t="shared" si="113"/>
        <v>358.45</v>
      </c>
      <c r="E464" s="152">
        <f t="shared" si="113"/>
        <v>1.4999999999999999E-2</v>
      </c>
      <c r="F464" s="152">
        <f t="shared" si="114"/>
        <v>1.4999999999999999E-2</v>
      </c>
      <c r="G464" s="152">
        <f t="shared" si="115"/>
        <v>1.6E-2</v>
      </c>
      <c r="H464" s="152">
        <f t="shared" si="116"/>
        <v>2.1999999999999999E-2</v>
      </c>
      <c r="I464" s="152">
        <f t="shared" si="117"/>
        <v>2.4E-2</v>
      </c>
      <c r="J464" s="152">
        <f t="shared" si="118"/>
        <v>2.3E-2</v>
      </c>
      <c r="K464" s="152">
        <f t="shared" si="119"/>
        <v>2.1000000000000001E-2</v>
      </c>
      <c r="L464" s="152">
        <f t="shared" si="120"/>
        <v>2.5999999999999999E-2</v>
      </c>
      <c r="M464" s="152">
        <f t="shared" si="121"/>
        <v>2.8000000000000001E-2</v>
      </c>
      <c r="N464" s="152">
        <f t="shared" si="122"/>
        <v>1.5333333333333332E-2</v>
      </c>
      <c r="O464" s="152">
        <f t="shared" si="123"/>
        <v>2.3000000000000003E-2</v>
      </c>
      <c r="P464" s="152">
        <f t="shared" si="124"/>
        <v>2.4999999999999998E-2</v>
      </c>
      <c r="Q464" s="152">
        <f t="shared" si="125"/>
        <v>2.0166666666666666E-2</v>
      </c>
      <c r="R464" s="152">
        <f t="shared" si="112"/>
        <v>358.45</v>
      </c>
      <c r="S464" s="152">
        <f t="shared" si="126"/>
        <v>2.833333333333337E-3</v>
      </c>
      <c r="T464" s="153">
        <f t="shared" si="127"/>
        <v>4.6122582973170284E-5</v>
      </c>
    </row>
    <row r="465" spans="1:20" x14ac:dyDescent="0.2">
      <c r="A465" s="152">
        <v>358.78500000000003</v>
      </c>
      <c r="B465" s="152">
        <v>1.2999999999999999E-2</v>
      </c>
      <c r="D465" s="152">
        <f t="shared" si="113"/>
        <v>358.78500000000003</v>
      </c>
      <c r="E465" s="152">
        <f t="shared" si="113"/>
        <v>1.2999999999999999E-2</v>
      </c>
      <c r="F465" s="152">
        <f t="shared" si="114"/>
        <v>1.4E-2</v>
      </c>
      <c r="G465" s="152">
        <f t="shared" si="115"/>
        <v>1.4999999999999999E-2</v>
      </c>
      <c r="H465" s="152">
        <f t="shared" si="116"/>
        <v>2.5999999999999999E-2</v>
      </c>
      <c r="I465" s="152">
        <f t="shared" si="117"/>
        <v>2.5000000000000001E-2</v>
      </c>
      <c r="J465" s="152">
        <f t="shared" si="118"/>
        <v>2.5999999999999999E-2</v>
      </c>
      <c r="K465" s="152">
        <f t="shared" si="119"/>
        <v>2.3E-2</v>
      </c>
      <c r="L465" s="152">
        <f t="shared" si="120"/>
        <v>2.8000000000000001E-2</v>
      </c>
      <c r="M465" s="152">
        <f t="shared" si="121"/>
        <v>2.7E-2</v>
      </c>
      <c r="N465" s="152">
        <f t="shared" si="122"/>
        <v>1.3999999999999999E-2</v>
      </c>
      <c r="O465" s="152">
        <f t="shared" si="123"/>
        <v>2.5666666666666667E-2</v>
      </c>
      <c r="P465" s="152">
        <f t="shared" si="124"/>
        <v>2.5999999999999999E-2</v>
      </c>
      <c r="Q465" s="152">
        <f t="shared" si="125"/>
        <v>1.9999999999999997E-2</v>
      </c>
      <c r="R465" s="152">
        <f t="shared" si="112"/>
        <v>358.78500000000003</v>
      </c>
      <c r="S465" s="152">
        <f t="shared" si="126"/>
        <v>5.6666666666666705E-3</v>
      </c>
      <c r="T465" s="153">
        <f t="shared" si="127"/>
        <v>9.2245165946340499E-5</v>
      </c>
    </row>
    <row r="466" spans="1:20" x14ac:dyDescent="0.2">
      <c r="A466" s="152">
        <v>359.11900000000003</v>
      </c>
      <c r="B466" s="152">
        <v>3.0000000000000001E-3</v>
      </c>
      <c r="D466" s="152">
        <f t="shared" si="113"/>
        <v>359.11900000000003</v>
      </c>
      <c r="E466" s="152">
        <f t="shared" si="113"/>
        <v>3.0000000000000001E-3</v>
      </c>
      <c r="F466" s="152">
        <f t="shared" si="114"/>
        <v>5.0000000000000001E-3</v>
      </c>
      <c r="G466" s="152">
        <f t="shared" si="115"/>
        <v>7.0000000000000001E-3</v>
      </c>
      <c r="H466" s="152">
        <f t="shared" si="116"/>
        <v>1.2999999999999999E-2</v>
      </c>
      <c r="I466" s="152">
        <f t="shared" si="117"/>
        <v>1.4999999999999999E-2</v>
      </c>
      <c r="J466" s="152">
        <f t="shared" si="118"/>
        <v>1.6E-2</v>
      </c>
      <c r="K466" s="152">
        <f t="shared" si="119"/>
        <v>1.4E-2</v>
      </c>
      <c r="L466" s="152">
        <f t="shared" si="120"/>
        <v>1.7999999999999999E-2</v>
      </c>
      <c r="M466" s="152">
        <f t="shared" si="121"/>
        <v>1.6E-2</v>
      </c>
      <c r="N466" s="152">
        <f t="shared" si="122"/>
        <v>5.0000000000000001E-3</v>
      </c>
      <c r="O466" s="152">
        <f t="shared" si="123"/>
        <v>1.4666666666666666E-2</v>
      </c>
      <c r="P466" s="152">
        <f t="shared" si="124"/>
        <v>1.6E-2</v>
      </c>
      <c r="Q466" s="152">
        <f t="shared" si="125"/>
        <v>1.0500000000000001E-2</v>
      </c>
      <c r="R466" s="152">
        <f t="shared" si="112"/>
        <v>359.11900000000003</v>
      </c>
      <c r="S466" s="152">
        <f t="shared" si="126"/>
        <v>4.1666666666666657E-3</v>
      </c>
      <c r="T466" s="153">
        <f t="shared" si="127"/>
        <v>6.7827327901720898E-5</v>
      </c>
    </row>
    <row r="467" spans="1:20" x14ac:dyDescent="0.2">
      <c r="A467" s="152">
        <v>359.45400000000001</v>
      </c>
      <c r="B467" s="152">
        <v>3.0000000000000001E-3</v>
      </c>
      <c r="D467" s="152">
        <f t="shared" si="113"/>
        <v>359.45400000000001</v>
      </c>
      <c r="E467" s="152">
        <f t="shared" si="113"/>
        <v>3.0000000000000001E-3</v>
      </c>
      <c r="F467" s="152">
        <f t="shared" si="114"/>
        <v>8.9999999999999993E-3</v>
      </c>
      <c r="G467" s="152">
        <f t="shared" si="115"/>
        <v>1.4E-2</v>
      </c>
      <c r="H467" s="152">
        <f t="shared" si="116"/>
        <v>1.6E-2</v>
      </c>
      <c r="I467" s="152">
        <f t="shared" si="117"/>
        <v>1.7999999999999999E-2</v>
      </c>
      <c r="J467" s="152">
        <f t="shared" si="118"/>
        <v>1.9E-2</v>
      </c>
      <c r="K467" s="152">
        <f t="shared" si="119"/>
        <v>1.4999999999999999E-2</v>
      </c>
      <c r="L467" s="152">
        <f t="shared" si="120"/>
        <v>0.02</v>
      </c>
      <c r="M467" s="152">
        <f t="shared" si="121"/>
        <v>2.3E-2</v>
      </c>
      <c r="N467" s="152">
        <f t="shared" si="122"/>
        <v>8.666666666666668E-3</v>
      </c>
      <c r="O467" s="152">
        <f t="shared" si="123"/>
        <v>1.7666666666666667E-2</v>
      </c>
      <c r="P467" s="152">
        <f t="shared" si="124"/>
        <v>1.9333333333333334E-2</v>
      </c>
      <c r="Q467" s="152">
        <f t="shared" si="125"/>
        <v>1.4000000000000002E-2</v>
      </c>
      <c r="R467" s="152">
        <f t="shared" si="112"/>
        <v>359.45400000000001</v>
      </c>
      <c r="S467" s="152">
        <f t="shared" si="126"/>
        <v>3.6666666666666653E-3</v>
      </c>
      <c r="T467" s="153">
        <f t="shared" si="127"/>
        <v>5.9688048553514381E-5</v>
      </c>
    </row>
    <row r="468" spans="1:20" x14ac:dyDescent="0.2">
      <c r="A468" s="152">
        <v>359.78800000000001</v>
      </c>
      <c r="B468" s="152">
        <v>8.9999999999999993E-3</v>
      </c>
      <c r="D468" s="152">
        <f t="shared" si="113"/>
        <v>359.78800000000001</v>
      </c>
      <c r="E468" s="152">
        <f t="shared" si="113"/>
        <v>8.9999999999999993E-3</v>
      </c>
      <c r="F468" s="152">
        <f t="shared" si="114"/>
        <v>1.2999999999999999E-2</v>
      </c>
      <c r="G468" s="152">
        <f t="shared" si="115"/>
        <v>1.2999999999999999E-2</v>
      </c>
      <c r="H468" s="152">
        <f t="shared" si="116"/>
        <v>2.1000000000000001E-2</v>
      </c>
      <c r="I468" s="152">
        <f t="shared" si="117"/>
        <v>1.7000000000000001E-2</v>
      </c>
      <c r="J468" s="152">
        <f t="shared" si="118"/>
        <v>2.3E-2</v>
      </c>
      <c r="K468" s="152">
        <f t="shared" si="119"/>
        <v>1.9E-2</v>
      </c>
      <c r="L468" s="152">
        <f t="shared" si="120"/>
        <v>2.5000000000000001E-2</v>
      </c>
      <c r="M468" s="152">
        <f t="shared" si="121"/>
        <v>2.3E-2</v>
      </c>
      <c r="N468" s="152">
        <f t="shared" si="122"/>
        <v>1.1666666666666665E-2</v>
      </c>
      <c r="O468" s="152">
        <f t="shared" si="123"/>
        <v>2.0333333333333335E-2</v>
      </c>
      <c r="P468" s="152">
        <f t="shared" si="124"/>
        <v>2.2333333333333334E-2</v>
      </c>
      <c r="Q468" s="152">
        <f t="shared" si="125"/>
        <v>1.7000000000000001E-2</v>
      </c>
      <c r="R468" s="152">
        <f t="shared" si="112"/>
        <v>359.78800000000001</v>
      </c>
      <c r="S468" s="152">
        <f t="shared" si="126"/>
        <v>3.333333333333334E-3</v>
      </c>
      <c r="T468" s="153">
        <f t="shared" si="127"/>
        <v>5.426186232137674E-5</v>
      </c>
    </row>
    <row r="469" spans="1:20" x14ac:dyDescent="0.2">
      <c r="A469" s="152">
        <v>360.12299999999999</v>
      </c>
      <c r="B469" s="152">
        <v>1.0999999999999999E-2</v>
      </c>
      <c r="D469" s="152">
        <f t="shared" si="113"/>
        <v>360.12299999999999</v>
      </c>
      <c r="E469" s="152">
        <f t="shared" si="113"/>
        <v>1.0999999999999999E-2</v>
      </c>
      <c r="F469" s="152">
        <f t="shared" si="114"/>
        <v>1.4999999999999999E-2</v>
      </c>
      <c r="G469" s="152">
        <f t="shared" si="115"/>
        <v>1.0999999999999999E-2</v>
      </c>
      <c r="H469" s="152">
        <f t="shared" si="116"/>
        <v>2.1000000000000001E-2</v>
      </c>
      <c r="I469" s="152">
        <f t="shared" si="117"/>
        <v>2.1000000000000001E-2</v>
      </c>
      <c r="J469" s="152">
        <f t="shared" si="118"/>
        <v>2.3E-2</v>
      </c>
      <c r="K469" s="152">
        <f t="shared" si="119"/>
        <v>2.1000000000000001E-2</v>
      </c>
      <c r="L469" s="152">
        <f t="shared" si="120"/>
        <v>2.4E-2</v>
      </c>
      <c r="M469" s="152">
        <f t="shared" si="121"/>
        <v>2.4E-2</v>
      </c>
      <c r="N469" s="152">
        <f t="shared" si="122"/>
        <v>1.2333333333333333E-2</v>
      </c>
      <c r="O469" s="152">
        <f t="shared" si="123"/>
        <v>2.1666666666666667E-2</v>
      </c>
      <c r="P469" s="152">
        <f t="shared" si="124"/>
        <v>2.3000000000000003E-2</v>
      </c>
      <c r="Q469" s="152">
        <f t="shared" si="125"/>
        <v>1.7666666666666667E-2</v>
      </c>
      <c r="R469" s="152">
        <f t="shared" si="112"/>
        <v>360.12299999999999</v>
      </c>
      <c r="S469" s="152">
        <f t="shared" si="126"/>
        <v>4.0000000000000001E-3</v>
      </c>
      <c r="T469" s="153">
        <f t="shared" si="127"/>
        <v>6.5114234785652075E-5</v>
      </c>
    </row>
    <row r="470" spans="1:20" x14ac:dyDescent="0.2">
      <c r="A470" s="152">
        <v>360.45699999999999</v>
      </c>
      <c r="B470" s="152">
        <v>1E-3</v>
      </c>
      <c r="D470" s="152">
        <f t="shared" si="113"/>
        <v>360.45699999999999</v>
      </c>
      <c r="E470" s="152">
        <f t="shared" si="113"/>
        <v>1E-3</v>
      </c>
      <c r="F470" s="152">
        <f t="shared" si="114"/>
        <v>3.0000000000000001E-3</v>
      </c>
      <c r="G470" s="152">
        <f t="shared" si="115"/>
        <v>4.0000000000000001E-3</v>
      </c>
      <c r="H470" s="152">
        <f t="shared" si="116"/>
        <v>1.2999999999999999E-2</v>
      </c>
      <c r="I470" s="152">
        <f t="shared" si="117"/>
        <v>1.0999999999999999E-2</v>
      </c>
      <c r="J470" s="152">
        <f t="shared" si="118"/>
        <v>1.4E-2</v>
      </c>
      <c r="K470" s="152">
        <f t="shared" si="119"/>
        <v>1.0999999999999999E-2</v>
      </c>
      <c r="L470" s="152">
        <f t="shared" si="120"/>
        <v>1.4E-2</v>
      </c>
      <c r="M470" s="152">
        <f t="shared" si="121"/>
        <v>1.6E-2</v>
      </c>
      <c r="N470" s="152">
        <f t="shared" si="122"/>
        <v>2.6666666666666666E-3</v>
      </c>
      <c r="O470" s="152">
        <f t="shared" si="123"/>
        <v>1.2666666666666666E-2</v>
      </c>
      <c r="P470" s="152">
        <f t="shared" si="124"/>
        <v>1.3666666666666667E-2</v>
      </c>
      <c r="Q470" s="152">
        <f t="shared" si="125"/>
        <v>8.1666666666666676E-3</v>
      </c>
      <c r="R470" s="152">
        <f t="shared" si="112"/>
        <v>360.45699999999999</v>
      </c>
      <c r="S470" s="152">
        <f t="shared" si="126"/>
        <v>4.4999999999999988E-3</v>
      </c>
      <c r="T470" s="153">
        <f t="shared" si="127"/>
        <v>7.3253514133858572E-5</v>
      </c>
    </row>
    <row r="471" spans="1:20" x14ac:dyDescent="0.2">
      <c r="A471" s="152">
        <v>360.791</v>
      </c>
      <c r="B471" s="152">
        <v>1.6E-2</v>
      </c>
      <c r="D471" s="152">
        <f t="shared" si="113"/>
        <v>360.791</v>
      </c>
      <c r="E471" s="152">
        <f t="shared" si="113"/>
        <v>1.6E-2</v>
      </c>
      <c r="F471" s="152">
        <f t="shared" si="114"/>
        <v>2.1000000000000001E-2</v>
      </c>
      <c r="G471" s="152">
        <f t="shared" si="115"/>
        <v>1.9E-2</v>
      </c>
      <c r="H471" s="152">
        <f t="shared" si="116"/>
        <v>2.8000000000000001E-2</v>
      </c>
      <c r="I471" s="152">
        <f t="shared" si="117"/>
        <v>0.03</v>
      </c>
      <c r="J471" s="152">
        <f t="shared" si="118"/>
        <v>2.4E-2</v>
      </c>
      <c r="K471" s="152">
        <f t="shared" si="119"/>
        <v>0.03</v>
      </c>
      <c r="L471" s="152">
        <f t="shared" si="120"/>
        <v>3.1E-2</v>
      </c>
      <c r="M471" s="152">
        <f t="shared" si="121"/>
        <v>3.5000000000000003E-2</v>
      </c>
      <c r="N471" s="152">
        <f t="shared" si="122"/>
        <v>1.8666666666666668E-2</v>
      </c>
      <c r="O471" s="152">
        <f t="shared" si="123"/>
        <v>2.7333333333333331E-2</v>
      </c>
      <c r="P471" s="152">
        <f t="shared" si="124"/>
        <v>3.2000000000000001E-2</v>
      </c>
      <c r="Q471" s="152">
        <f t="shared" si="125"/>
        <v>2.5333333333333333E-2</v>
      </c>
      <c r="R471" s="152">
        <f t="shared" si="112"/>
        <v>360.791</v>
      </c>
      <c r="S471" s="152">
        <f t="shared" si="126"/>
        <v>1.9999999999999983E-3</v>
      </c>
      <c r="T471" s="153">
        <f t="shared" si="127"/>
        <v>3.255711739282601E-5</v>
      </c>
    </row>
    <row r="472" spans="1:20" x14ac:dyDescent="0.2">
      <c r="A472" s="152">
        <v>361.12599999999998</v>
      </c>
      <c r="B472" s="152">
        <v>1E-3</v>
      </c>
      <c r="D472" s="152">
        <f t="shared" si="113"/>
        <v>361.12599999999998</v>
      </c>
      <c r="E472" s="152">
        <f t="shared" si="113"/>
        <v>1E-3</v>
      </c>
      <c r="F472" s="152">
        <f t="shared" si="114"/>
        <v>5.0000000000000001E-3</v>
      </c>
      <c r="G472" s="152">
        <f t="shared" si="115"/>
        <v>7.0000000000000001E-3</v>
      </c>
      <c r="H472" s="152">
        <f t="shared" si="116"/>
        <v>1.0999999999999999E-2</v>
      </c>
      <c r="I472" s="152">
        <f t="shared" si="117"/>
        <v>1.6E-2</v>
      </c>
      <c r="J472" s="152">
        <f t="shared" si="118"/>
        <v>1.2E-2</v>
      </c>
      <c r="K472" s="152">
        <f t="shared" si="119"/>
        <v>1.4999999999999999E-2</v>
      </c>
      <c r="L472" s="152">
        <f t="shared" si="120"/>
        <v>1.7000000000000001E-2</v>
      </c>
      <c r="M472" s="152">
        <f t="shared" si="121"/>
        <v>1.7000000000000001E-2</v>
      </c>
      <c r="N472" s="152">
        <f t="shared" si="122"/>
        <v>4.333333333333334E-3</v>
      </c>
      <c r="O472" s="152">
        <f t="shared" si="123"/>
        <v>1.2999999999999999E-2</v>
      </c>
      <c r="P472" s="152">
        <f t="shared" si="124"/>
        <v>1.6333333333333335E-2</v>
      </c>
      <c r="Q472" s="152">
        <f t="shared" si="125"/>
        <v>1.0333333333333335E-2</v>
      </c>
      <c r="R472" s="152">
        <f t="shared" si="112"/>
        <v>361.12599999999998</v>
      </c>
      <c r="S472" s="152">
        <f t="shared" si="126"/>
        <v>2.6666666666666644E-3</v>
      </c>
      <c r="T472" s="153">
        <f t="shared" si="127"/>
        <v>4.3409489857101345E-5</v>
      </c>
    </row>
    <row r="473" spans="1:20" x14ac:dyDescent="0.2">
      <c r="A473" s="152">
        <v>361.46</v>
      </c>
      <c r="B473" s="152">
        <v>8.0000000000000002E-3</v>
      </c>
      <c r="D473" s="152">
        <f t="shared" si="113"/>
        <v>361.46</v>
      </c>
      <c r="E473" s="152">
        <f t="shared" si="113"/>
        <v>8.0000000000000002E-3</v>
      </c>
      <c r="F473" s="152">
        <f t="shared" si="114"/>
        <v>5.0000000000000001E-3</v>
      </c>
      <c r="G473" s="152">
        <f t="shared" si="115"/>
        <v>8.0000000000000002E-3</v>
      </c>
      <c r="H473" s="152">
        <f t="shared" si="116"/>
        <v>1.6E-2</v>
      </c>
      <c r="I473" s="152">
        <f t="shared" si="117"/>
        <v>1.7000000000000001E-2</v>
      </c>
      <c r="J473" s="152">
        <f t="shared" si="118"/>
        <v>1.7000000000000001E-2</v>
      </c>
      <c r="K473" s="152">
        <f t="shared" si="119"/>
        <v>1.4999999999999999E-2</v>
      </c>
      <c r="L473" s="152">
        <f t="shared" si="120"/>
        <v>1.4E-2</v>
      </c>
      <c r="M473" s="152">
        <f t="shared" si="121"/>
        <v>1.6E-2</v>
      </c>
      <c r="N473" s="152">
        <f t="shared" si="122"/>
        <v>7.0000000000000001E-3</v>
      </c>
      <c r="O473" s="152">
        <f t="shared" si="123"/>
        <v>1.6666666666666666E-2</v>
      </c>
      <c r="P473" s="152">
        <f t="shared" si="124"/>
        <v>1.4999999999999999E-2</v>
      </c>
      <c r="Q473" s="152">
        <f t="shared" si="125"/>
        <v>1.0999999999999999E-2</v>
      </c>
      <c r="R473" s="152">
        <f t="shared" si="112"/>
        <v>361.46</v>
      </c>
      <c r="S473" s="152">
        <f t="shared" si="126"/>
        <v>5.6666666666666671E-3</v>
      </c>
      <c r="T473" s="153">
        <f t="shared" si="127"/>
        <v>9.2245165946340445E-5</v>
      </c>
    </row>
    <row r="474" spans="1:20" x14ac:dyDescent="0.2">
      <c r="A474" s="152">
        <v>361.79399999999998</v>
      </c>
      <c r="B474" s="152">
        <v>1.0999999999999999E-2</v>
      </c>
      <c r="D474" s="152">
        <f t="shared" si="113"/>
        <v>361.79399999999998</v>
      </c>
      <c r="E474" s="152">
        <f t="shared" si="113"/>
        <v>1.0999999999999999E-2</v>
      </c>
      <c r="F474" s="152">
        <f t="shared" si="114"/>
        <v>1.2E-2</v>
      </c>
      <c r="G474" s="152">
        <f t="shared" si="115"/>
        <v>1.4E-2</v>
      </c>
      <c r="H474" s="152">
        <f t="shared" si="116"/>
        <v>2.5000000000000001E-2</v>
      </c>
      <c r="I474" s="152">
        <f t="shared" si="117"/>
        <v>2.5999999999999999E-2</v>
      </c>
      <c r="J474" s="152">
        <f t="shared" si="118"/>
        <v>2.3E-2</v>
      </c>
      <c r="K474" s="152">
        <f t="shared" si="119"/>
        <v>2.5999999999999999E-2</v>
      </c>
      <c r="L474" s="152">
        <f t="shared" si="120"/>
        <v>2.8000000000000001E-2</v>
      </c>
      <c r="M474" s="152">
        <f t="shared" si="121"/>
        <v>2.9000000000000001E-2</v>
      </c>
      <c r="N474" s="152">
        <f t="shared" si="122"/>
        <v>1.2333333333333333E-2</v>
      </c>
      <c r="O474" s="152">
        <f t="shared" si="123"/>
        <v>2.466666666666667E-2</v>
      </c>
      <c r="P474" s="152">
        <f t="shared" si="124"/>
        <v>2.7666666666666669E-2</v>
      </c>
      <c r="Q474" s="152">
        <f t="shared" si="125"/>
        <v>0.02</v>
      </c>
      <c r="R474" s="152">
        <f t="shared" si="112"/>
        <v>361.79399999999998</v>
      </c>
      <c r="S474" s="152">
        <f t="shared" si="126"/>
        <v>4.6666666666666697E-3</v>
      </c>
      <c r="T474" s="153">
        <f t="shared" si="127"/>
        <v>7.5966607249927477E-5</v>
      </c>
    </row>
    <row r="475" spans="1:20" x14ac:dyDescent="0.2">
      <c r="A475" s="152">
        <v>362.12799999999999</v>
      </c>
      <c r="B475" s="152">
        <v>1.6E-2</v>
      </c>
      <c r="D475" s="152">
        <f t="shared" si="113"/>
        <v>362.12799999999999</v>
      </c>
      <c r="E475" s="152">
        <f t="shared" si="113"/>
        <v>1.6E-2</v>
      </c>
      <c r="F475" s="152">
        <f t="shared" si="114"/>
        <v>1.7000000000000001E-2</v>
      </c>
      <c r="G475" s="152">
        <f t="shared" si="115"/>
        <v>1.7999999999999999E-2</v>
      </c>
      <c r="H475" s="152">
        <f t="shared" si="116"/>
        <v>2.4E-2</v>
      </c>
      <c r="I475" s="152">
        <f t="shared" si="117"/>
        <v>3.1E-2</v>
      </c>
      <c r="J475" s="152">
        <f t="shared" si="118"/>
        <v>3.4000000000000002E-2</v>
      </c>
      <c r="K475" s="152">
        <f t="shared" si="119"/>
        <v>2.9000000000000001E-2</v>
      </c>
      <c r="L475" s="152">
        <f t="shared" si="120"/>
        <v>2.9000000000000001E-2</v>
      </c>
      <c r="M475" s="152">
        <f t="shared" si="121"/>
        <v>3.1E-2</v>
      </c>
      <c r="N475" s="152">
        <f t="shared" si="122"/>
        <v>1.7000000000000001E-2</v>
      </c>
      <c r="O475" s="152">
        <f t="shared" si="123"/>
        <v>2.9666666666666664E-2</v>
      </c>
      <c r="P475" s="152">
        <f t="shared" si="124"/>
        <v>2.9666666666666664E-2</v>
      </c>
      <c r="Q475" s="152">
        <f t="shared" si="125"/>
        <v>2.3333333333333331E-2</v>
      </c>
      <c r="R475" s="152">
        <f t="shared" si="112"/>
        <v>362.12799999999999</v>
      </c>
      <c r="S475" s="152">
        <f t="shared" si="126"/>
        <v>6.3333333333333332E-3</v>
      </c>
      <c r="T475" s="153">
        <f t="shared" si="127"/>
        <v>1.0309753841061578E-4</v>
      </c>
    </row>
    <row r="476" spans="1:20" x14ac:dyDescent="0.2">
      <c r="A476" s="152">
        <v>362.46199999999999</v>
      </c>
      <c r="B476" s="152">
        <v>1.7999999999999999E-2</v>
      </c>
      <c r="D476" s="152">
        <f t="shared" si="113"/>
        <v>362.46199999999999</v>
      </c>
      <c r="E476" s="152">
        <f t="shared" si="113"/>
        <v>1.7999999999999999E-2</v>
      </c>
      <c r="F476" s="152">
        <f t="shared" si="114"/>
        <v>2.5000000000000001E-2</v>
      </c>
      <c r="G476" s="152">
        <f t="shared" si="115"/>
        <v>2.4E-2</v>
      </c>
      <c r="H476" s="152">
        <f t="shared" si="116"/>
        <v>3.6999999999999998E-2</v>
      </c>
      <c r="I476" s="152">
        <f t="shared" si="117"/>
        <v>3.2000000000000001E-2</v>
      </c>
      <c r="J476" s="152">
        <f t="shared" si="118"/>
        <v>3.5000000000000003E-2</v>
      </c>
      <c r="K476" s="152">
        <f t="shared" si="119"/>
        <v>3.5999999999999997E-2</v>
      </c>
      <c r="L476" s="152">
        <f t="shared" si="120"/>
        <v>3.5999999999999997E-2</v>
      </c>
      <c r="M476" s="152">
        <f t="shared" si="121"/>
        <v>3.6999999999999998E-2</v>
      </c>
      <c r="N476" s="152">
        <f t="shared" si="122"/>
        <v>2.2333333333333334E-2</v>
      </c>
      <c r="O476" s="152">
        <f t="shared" si="123"/>
        <v>3.4666666666666672E-2</v>
      </c>
      <c r="P476" s="152">
        <f t="shared" si="124"/>
        <v>3.6333333333333329E-2</v>
      </c>
      <c r="Q476" s="152">
        <f t="shared" si="125"/>
        <v>2.9333333333333329E-2</v>
      </c>
      <c r="R476" s="152">
        <f t="shared" si="112"/>
        <v>362.46199999999999</v>
      </c>
      <c r="S476" s="152">
        <f t="shared" si="126"/>
        <v>5.3333333333333427E-3</v>
      </c>
      <c r="T476" s="153">
        <f t="shared" si="127"/>
        <v>8.681897971420292E-5</v>
      </c>
    </row>
    <row r="477" spans="1:20" x14ac:dyDescent="0.2">
      <c r="A477" s="152">
        <v>362.79500000000002</v>
      </c>
      <c r="B477" s="152">
        <v>1.7000000000000001E-2</v>
      </c>
      <c r="D477" s="152">
        <f t="shared" si="113"/>
        <v>362.79500000000002</v>
      </c>
      <c r="E477" s="152">
        <f t="shared" si="113"/>
        <v>1.7000000000000001E-2</v>
      </c>
      <c r="F477" s="152">
        <f t="shared" si="114"/>
        <v>2.3E-2</v>
      </c>
      <c r="G477" s="152">
        <f t="shared" si="115"/>
        <v>2.1000000000000001E-2</v>
      </c>
      <c r="H477" s="152">
        <f t="shared" si="116"/>
        <v>0.03</v>
      </c>
      <c r="I477" s="152">
        <f t="shared" si="117"/>
        <v>3.2000000000000001E-2</v>
      </c>
      <c r="J477" s="152">
        <f t="shared" si="118"/>
        <v>2.9000000000000001E-2</v>
      </c>
      <c r="K477" s="152">
        <f t="shared" si="119"/>
        <v>3.2000000000000001E-2</v>
      </c>
      <c r="L477" s="152">
        <f t="shared" si="120"/>
        <v>3.1E-2</v>
      </c>
      <c r="M477" s="152">
        <f t="shared" si="121"/>
        <v>3.5000000000000003E-2</v>
      </c>
      <c r="N477" s="152">
        <f t="shared" si="122"/>
        <v>2.0333333333333332E-2</v>
      </c>
      <c r="O477" s="152">
        <f t="shared" si="123"/>
        <v>3.0333333333333334E-2</v>
      </c>
      <c r="P477" s="152">
        <f t="shared" si="124"/>
        <v>3.266666666666667E-2</v>
      </c>
      <c r="Q477" s="152">
        <f t="shared" si="125"/>
        <v>2.6500000000000003E-2</v>
      </c>
      <c r="R477" s="152">
        <f t="shared" si="112"/>
        <v>362.79500000000002</v>
      </c>
      <c r="S477" s="152">
        <f t="shared" si="126"/>
        <v>3.833333333333331E-3</v>
      </c>
      <c r="T477" s="153">
        <f t="shared" si="127"/>
        <v>6.2401141669583197E-5</v>
      </c>
    </row>
    <row r="478" spans="1:20" x14ac:dyDescent="0.2">
      <c r="A478" s="152">
        <v>363.12900000000002</v>
      </c>
      <c r="B478" s="152">
        <v>0.01</v>
      </c>
      <c r="D478" s="152">
        <f t="shared" si="113"/>
        <v>363.12900000000002</v>
      </c>
      <c r="E478" s="152">
        <f t="shared" si="113"/>
        <v>0.01</v>
      </c>
      <c r="F478" s="152">
        <f t="shared" si="114"/>
        <v>1.4E-2</v>
      </c>
      <c r="G478" s="152">
        <f t="shared" si="115"/>
        <v>1.4999999999999999E-2</v>
      </c>
      <c r="H478" s="152">
        <f t="shared" si="116"/>
        <v>2.5000000000000001E-2</v>
      </c>
      <c r="I478" s="152">
        <f t="shared" si="117"/>
        <v>0.03</v>
      </c>
      <c r="J478" s="152">
        <f t="shared" si="118"/>
        <v>2.7E-2</v>
      </c>
      <c r="K478" s="152">
        <f t="shared" si="119"/>
        <v>2.3E-2</v>
      </c>
      <c r="L478" s="152">
        <f t="shared" si="120"/>
        <v>2.7E-2</v>
      </c>
      <c r="M478" s="152">
        <f t="shared" si="121"/>
        <v>2.5000000000000001E-2</v>
      </c>
      <c r="N478" s="152">
        <f t="shared" si="122"/>
        <v>1.2999999999999999E-2</v>
      </c>
      <c r="O478" s="152">
        <f t="shared" si="123"/>
        <v>2.7333333333333334E-2</v>
      </c>
      <c r="P478" s="152">
        <f t="shared" si="124"/>
        <v>2.5000000000000005E-2</v>
      </c>
      <c r="Q478" s="152">
        <f t="shared" si="125"/>
        <v>1.9000000000000003E-2</v>
      </c>
      <c r="R478" s="152">
        <f t="shared" si="112"/>
        <v>363.12900000000002</v>
      </c>
      <c r="S478" s="152">
        <f t="shared" si="126"/>
        <v>8.3333333333333315E-3</v>
      </c>
      <c r="T478" s="153">
        <f t="shared" si="127"/>
        <v>1.356546558034418E-4</v>
      </c>
    </row>
    <row r="479" spans="1:20" x14ac:dyDescent="0.2">
      <c r="A479" s="152">
        <v>363.46300000000002</v>
      </c>
      <c r="B479" s="152">
        <v>-1E-3</v>
      </c>
      <c r="D479" s="152">
        <f t="shared" si="113"/>
        <v>363.46300000000002</v>
      </c>
      <c r="E479" s="152">
        <f t="shared" si="113"/>
        <v>-1E-3</v>
      </c>
      <c r="F479" s="152">
        <f t="shared" si="114"/>
        <v>1E-3</v>
      </c>
      <c r="G479" s="152">
        <f t="shared" si="115"/>
        <v>4.0000000000000001E-3</v>
      </c>
      <c r="H479" s="152">
        <f t="shared" si="116"/>
        <v>1.6E-2</v>
      </c>
      <c r="I479" s="152">
        <f t="shared" si="117"/>
        <v>1.9E-2</v>
      </c>
      <c r="J479" s="152">
        <f t="shared" si="118"/>
        <v>2.1000000000000001E-2</v>
      </c>
      <c r="K479" s="152">
        <f t="shared" si="119"/>
        <v>1.2E-2</v>
      </c>
      <c r="L479" s="152">
        <f t="shared" si="120"/>
        <v>1.2999999999999999E-2</v>
      </c>
      <c r="M479" s="152">
        <f t="shared" si="121"/>
        <v>1.4E-2</v>
      </c>
      <c r="N479" s="152">
        <f t="shared" si="122"/>
        <v>1.3333333333333333E-3</v>
      </c>
      <c r="O479" s="152">
        <f t="shared" si="123"/>
        <v>1.8666666666666668E-2</v>
      </c>
      <c r="P479" s="152">
        <f t="shared" si="124"/>
        <v>1.2999999999999999E-2</v>
      </c>
      <c r="Q479" s="152">
        <f t="shared" si="125"/>
        <v>7.1666666666666667E-3</v>
      </c>
      <c r="R479" s="152">
        <f t="shared" si="112"/>
        <v>363.46300000000002</v>
      </c>
      <c r="S479" s="152">
        <f t="shared" si="126"/>
        <v>1.1500000000000002E-2</v>
      </c>
      <c r="T479" s="153">
        <f t="shared" si="127"/>
        <v>1.8720342500874975E-4</v>
      </c>
    </row>
    <row r="480" spans="1:20" x14ac:dyDescent="0.2">
      <c r="A480" s="152">
        <v>363.79599999999999</v>
      </c>
      <c r="B480" s="152">
        <v>1.2999999999999999E-2</v>
      </c>
      <c r="D480" s="152">
        <f t="shared" si="113"/>
        <v>363.79599999999999</v>
      </c>
      <c r="E480" s="152">
        <f t="shared" si="113"/>
        <v>1.2999999999999999E-2</v>
      </c>
      <c r="F480" s="152">
        <f t="shared" si="114"/>
        <v>1.6E-2</v>
      </c>
      <c r="G480" s="152">
        <f t="shared" si="115"/>
        <v>1.9E-2</v>
      </c>
      <c r="H480" s="152">
        <f t="shared" si="116"/>
        <v>5.2999999999999999E-2</v>
      </c>
      <c r="I480" s="152">
        <f t="shared" si="117"/>
        <v>5.0999999999999997E-2</v>
      </c>
      <c r="J480" s="152">
        <f t="shared" si="118"/>
        <v>5.3999999999999999E-2</v>
      </c>
      <c r="K480" s="152">
        <f t="shared" si="119"/>
        <v>2.4E-2</v>
      </c>
      <c r="L480" s="152">
        <f t="shared" si="120"/>
        <v>2.8000000000000001E-2</v>
      </c>
      <c r="M480" s="152">
        <f t="shared" si="121"/>
        <v>2.8000000000000001E-2</v>
      </c>
      <c r="N480" s="152">
        <f t="shared" si="122"/>
        <v>1.6E-2</v>
      </c>
      <c r="O480" s="152">
        <f t="shared" si="123"/>
        <v>5.2666666666666667E-2</v>
      </c>
      <c r="P480" s="152">
        <f t="shared" si="124"/>
        <v>2.6666666666666668E-2</v>
      </c>
      <c r="Q480" s="152">
        <f t="shared" si="125"/>
        <v>2.1333333333333336E-2</v>
      </c>
      <c r="R480" s="152">
        <f t="shared" si="112"/>
        <v>363.79599999999999</v>
      </c>
      <c r="S480" s="152">
        <f t="shared" si="126"/>
        <v>3.1333333333333331E-2</v>
      </c>
      <c r="T480" s="153">
        <f t="shared" si="127"/>
        <v>5.1006150582094125E-4</v>
      </c>
    </row>
    <row r="481" spans="1:20" x14ac:dyDescent="0.2">
      <c r="A481" s="152">
        <v>364.13</v>
      </c>
      <c r="B481" s="152">
        <v>2.1000000000000001E-2</v>
      </c>
      <c r="D481" s="152">
        <f t="shared" si="113"/>
        <v>364.13</v>
      </c>
      <c r="E481" s="152">
        <f t="shared" si="113"/>
        <v>2.1000000000000001E-2</v>
      </c>
      <c r="F481" s="152">
        <f t="shared" si="114"/>
        <v>2.1999999999999999E-2</v>
      </c>
      <c r="G481" s="152">
        <f t="shared" si="115"/>
        <v>2.4E-2</v>
      </c>
      <c r="H481" s="152">
        <f t="shared" si="116"/>
        <v>0.187</v>
      </c>
      <c r="I481" s="152">
        <f t="shared" si="117"/>
        <v>0.191</v>
      </c>
      <c r="J481" s="152">
        <f t="shared" si="118"/>
        <v>0.191</v>
      </c>
      <c r="K481" s="152">
        <f t="shared" si="119"/>
        <v>3.4000000000000002E-2</v>
      </c>
      <c r="L481" s="152">
        <f t="shared" si="120"/>
        <v>3.3000000000000002E-2</v>
      </c>
      <c r="M481" s="152">
        <f t="shared" si="121"/>
        <v>3.5000000000000003E-2</v>
      </c>
      <c r="N481" s="152">
        <f t="shared" si="122"/>
        <v>2.2333333333333334E-2</v>
      </c>
      <c r="O481" s="152">
        <f t="shared" si="123"/>
        <v>0.18966666666666665</v>
      </c>
      <c r="P481" s="152">
        <f t="shared" si="124"/>
        <v>3.4000000000000002E-2</v>
      </c>
      <c r="Q481" s="152">
        <f t="shared" si="125"/>
        <v>2.8166666666666666E-2</v>
      </c>
      <c r="R481" s="152">
        <f t="shared" si="112"/>
        <v>364.13</v>
      </c>
      <c r="S481" s="152">
        <f t="shared" si="126"/>
        <v>0.16149999999999998</v>
      </c>
      <c r="T481" s="153">
        <f t="shared" si="127"/>
        <v>2.6289872294707022E-3</v>
      </c>
    </row>
    <row r="482" spans="1:20" x14ac:dyDescent="0.2">
      <c r="A482" s="152">
        <v>364.46300000000002</v>
      </c>
      <c r="B482" s="152">
        <v>1.4999999999999999E-2</v>
      </c>
      <c r="D482" s="152">
        <f t="shared" si="113"/>
        <v>364.46300000000002</v>
      </c>
      <c r="E482" s="152">
        <f t="shared" si="113"/>
        <v>1.4999999999999999E-2</v>
      </c>
      <c r="F482" s="152">
        <f t="shared" si="114"/>
        <v>1.6E-2</v>
      </c>
      <c r="G482" s="152">
        <f t="shared" si="115"/>
        <v>1.7999999999999999E-2</v>
      </c>
      <c r="H482" s="152">
        <f t="shared" si="116"/>
        <v>0.52400000000000002</v>
      </c>
      <c r="I482" s="152">
        <f t="shared" si="117"/>
        <v>0.52600000000000002</v>
      </c>
      <c r="J482" s="152">
        <f t="shared" si="118"/>
        <v>0.52700000000000002</v>
      </c>
      <c r="K482" s="152">
        <f t="shared" si="119"/>
        <v>2.5999999999999999E-2</v>
      </c>
      <c r="L482" s="152">
        <f t="shared" si="120"/>
        <v>2.9000000000000001E-2</v>
      </c>
      <c r="M482" s="152">
        <f t="shared" si="121"/>
        <v>3.3000000000000002E-2</v>
      </c>
      <c r="N482" s="152">
        <f t="shared" si="122"/>
        <v>1.6333333333333335E-2</v>
      </c>
      <c r="O482" s="152">
        <f t="shared" si="123"/>
        <v>0.52566666666666662</v>
      </c>
      <c r="P482" s="152">
        <f t="shared" si="124"/>
        <v>2.9333333333333333E-2</v>
      </c>
      <c r="Q482" s="152">
        <f t="shared" si="125"/>
        <v>2.2833333333333334E-2</v>
      </c>
      <c r="R482" s="152">
        <f t="shared" si="112"/>
        <v>364.46300000000002</v>
      </c>
      <c r="S482" s="152">
        <f t="shared" si="126"/>
        <v>0.50283333333333324</v>
      </c>
      <c r="T482" s="153">
        <f t="shared" si="127"/>
        <v>8.1854019311796786E-3</v>
      </c>
    </row>
    <row r="483" spans="1:20" x14ac:dyDescent="0.2">
      <c r="A483" s="152">
        <v>364.79700000000003</v>
      </c>
      <c r="B483" s="152">
        <v>1.4E-2</v>
      </c>
      <c r="D483" s="152">
        <f t="shared" si="113"/>
        <v>364.79700000000003</v>
      </c>
      <c r="E483" s="152">
        <f t="shared" si="113"/>
        <v>1.4E-2</v>
      </c>
      <c r="F483" s="152">
        <f t="shared" si="114"/>
        <v>1.7000000000000001E-2</v>
      </c>
      <c r="G483" s="152">
        <f t="shared" si="115"/>
        <v>1.6E-2</v>
      </c>
      <c r="H483" s="152">
        <f t="shared" si="116"/>
        <v>0.746</v>
      </c>
      <c r="I483" s="152">
        <f t="shared" si="117"/>
        <v>0.73699999999999999</v>
      </c>
      <c r="J483" s="152">
        <f t="shared" si="118"/>
        <v>0.74099999999999999</v>
      </c>
      <c r="K483" s="152">
        <f t="shared" si="119"/>
        <v>2.8000000000000001E-2</v>
      </c>
      <c r="L483" s="152">
        <f t="shared" si="120"/>
        <v>2.8000000000000001E-2</v>
      </c>
      <c r="M483" s="152">
        <f t="shared" si="121"/>
        <v>2.8000000000000001E-2</v>
      </c>
      <c r="N483" s="152">
        <f t="shared" si="122"/>
        <v>1.5666666666666666E-2</v>
      </c>
      <c r="O483" s="152">
        <f t="shared" si="123"/>
        <v>0.7413333333333334</v>
      </c>
      <c r="P483" s="152">
        <f t="shared" si="124"/>
        <v>2.8000000000000001E-2</v>
      </c>
      <c r="Q483" s="152">
        <f t="shared" si="125"/>
        <v>2.1833333333333333E-2</v>
      </c>
      <c r="R483" s="152">
        <f t="shared" si="112"/>
        <v>364.79700000000003</v>
      </c>
      <c r="S483" s="152">
        <f t="shared" si="126"/>
        <v>0.71950000000000003</v>
      </c>
      <c r="T483" s="153">
        <f t="shared" si="127"/>
        <v>1.1712422982069167E-2</v>
      </c>
    </row>
    <row r="484" spans="1:20" x14ac:dyDescent="0.2">
      <c r="A484" s="152">
        <v>365.13</v>
      </c>
      <c r="B484" s="152">
        <v>1.4999999999999999E-2</v>
      </c>
      <c r="D484" s="152">
        <f t="shared" si="113"/>
        <v>365.13</v>
      </c>
      <c r="E484" s="152">
        <f t="shared" si="113"/>
        <v>1.4999999999999999E-2</v>
      </c>
      <c r="F484" s="152">
        <f t="shared" si="114"/>
        <v>0.02</v>
      </c>
      <c r="G484" s="152">
        <f t="shared" si="115"/>
        <v>0.02</v>
      </c>
      <c r="H484" s="152">
        <f t="shared" si="116"/>
        <v>0.59699999999999998</v>
      </c>
      <c r="I484" s="152">
        <f t="shared" si="117"/>
        <v>0.59</v>
      </c>
      <c r="J484" s="152">
        <f t="shared" si="118"/>
        <v>0.59499999999999997</v>
      </c>
      <c r="K484" s="152">
        <f t="shared" si="119"/>
        <v>2.9000000000000001E-2</v>
      </c>
      <c r="L484" s="152">
        <f t="shared" si="120"/>
        <v>2.5000000000000001E-2</v>
      </c>
      <c r="M484" s="152">
        <f t="shared" si="121"/>
        <v>0.03</v>
      </c>
      <c r="N484" s="152">
        <f t="shared" si="122"/>
        <v>1.8333333333333337E-2</v>
      </c>
      <c r="O484" s="152">
        <f t="shared" si="123"/>
        <v>0.59399999999999997</v>
      </c>
      <c r="P484" s="152">
        <f t="shared" si="124"/>
        <v>2.8000000000000001E-2</v>
      </c>
      <c r="Q484" s="152">
        <f t="shared" si="125"/>
        <v>2.3166666666666669E-2</v>
      </c>
      <c r="R484" s="152">
        <f t="shared" si="112"/>
        <v>365.13</v>
      </c>
      <c r="S484" s="152">
        <f t="shared" si="126"/>
        <v>0.5708333333333333</v>
      </c>
      <c r="T484" s="153">
        <f t="shared" si="127"/>
        <v>9.2923439225357646E-3</v>
      </c>
    </row>
    <row r="485" spans="1:20" x14ac:dyDescent="0.2">
      <c r="A485" s="152">
        <v>365.46300000000002</v>
      </c>
      <c r="B485" s="152">
        <v>1E-3</v>
      </c>
      <c r="D485" s="152">
        <f t="shared" si="113"/>
        <v>365.46300000000002</v>
      </c>
      <c r="E485" s="152">
        <f t="shared" si="113"/>
        <v>1E-3</v>
      </c>
      <c r="F485" s="152">
        <f t="shared" si="114"/>
        <v>5.0000000000000001E-3</v>
      </c>
      <c r="G485" s="152">
        <f t="shared" si="115"/>
        <v>6.0000000000000001E-3</v>
      </c>
      <c r="H485" s="152">
        <f t="shared" si="116"/>
        <v>0.25600000000000001</v>
      </c>
      <c r="I485" s="152">
        <f t="shared" si="117"/>
        <v>0.254</v>
      </c>
      <c r="J485" s="152">
        <f t="shared" si="118"/>
        <v>0.253</v>
      </c>
      <c r="K485" s="152">
        <f t="shared" si="119"/>
        <v>1.7000000000000001E-2</v>
      </c>
      <c r="L485" s="152">
        <f t="shared" si="120"/>
        <v>1.4999999999999999E-2</v>
      </c>
      <c r="M485" s="152">
        <f t="shared" si="121"/>
        <v>1.6E-2</v>
      </c>
      <c r="N485" s="152">
        <f t="shared" si="122"/>
        <v>4.0000000000000001E-3</v>
      </c>
      <c r="O485" s="152">
        <f t="shared" si="123"/>
        <v>0.25433333333333336</v>
      </c>
      <c r="P485" s="152">
        <f t="shared" si="124"/>
        <v>1.6E-2</v>
      </c>
      <c r="Q485" s="152">
        <f t="shared" si="125"/>
        <v>0.01</v>
      </c>
      <c r="R485" s="152">
        <f t="shared" si="112"/>
        <v>365.46300000000002</v>
      </c>
      <c r="S485" s="152">
        <f t="shared" si="126"/>
        <v>0.24433333333333335</v>
      </c>
      <c r="T485" s="153">
        <f t="shared" si="127"/>
        <v>3.9773945081569145E-3</v>
      </c>
    </row>
    <row r="486" spans="1:20" x14ac:dyDescent="0.2">
      <c r="A486" s="152">
        <v>365.79599999999999</v>
      </c>
      <c r="B486" s="152">
        <v>8.9999999999999993E-3</v>
      </c>
      <c r="D486" s="152">
        <f t="shared" si="113"/>
        <v>365.79599999999999</v>
      </c>
      <c r="E486" s="152">
        <f t="shared" si="113"/>
        <v>8.9999999999999993E-3</v>
      </c>
      <c r="F486" s="152">
        <f t="shared" si="114"/>
        <v>8.9999999999999993E-3</v>
      </c>
      <c r="G486" s="152">
        <f t="shared" si="115"/>
        <v>7.0000000000000001E-3</v>
      </c>
      <c r="H486" s="152">
        <f t="shared" si="116"/>
        <v>0.16500000000000001</v>
      </c>
      <c r="I486" s="152">
        <f t="shared" si="117"/>
        <v>0.16600000000000001</v>
      </c>
      <c r="J486" s="152">
        <f t="shared" si="118"/>
        <v>0.16400000000000001</v>
      </c>
      <c r="K486" s="152">
        <f t="shared" si="119"/>
        <v>1.7999999999999999E-2</v>
      </c>
      <c r="L486" s="152">
        <f t="shared" si="120"/>
        <v>2.1999999999999999E-2</v>
      </c>
      <c r="M486" s="152">
        <f t="shared" si="121"/>
        <v>1.9E-2</v>
      </c>
      <c r="N486" s="152">
        <f t="shared" si="122"/>
        <v>8.3333333333333332E-3</v>
      </c>
      <c r="O486" s="152">
        <f t="shared" si="123"/>
        <v>0.16500000000000001</v>
      </c>
      <c r="P486" s="152">
        <f t="shared" si="124"/>
        <v>1.9666666666666666E-2</v>
      </c>
      <c r="Q486" s="152">
        <f t="shared" si="125"/>
        <v>1.3999999999999999E-2</v>
      </c>
      <c r="R486" s="152">
        <f t="shared" si="112"/>
        <v>365.79599999999999</v>
      </c>
      <c r="S486" s="152">
        <f t="shared" si="126"/>
        <v>0.15100000000000002</v>
      </c>
      <c r="T486" s="153">
        <f t="shared" si="127"/>
        <v>2.4580623631583662E-3</v>
      </c>
    </row>
    <row r="487" spans="1:20" x14ac:dyDescent="0.2">
      <c r="A487" s="152">
        <v>366.12900000000002</v>
      </c>
      <c r="B487" s="152">
        <v>1.2E-2</v>
      </c>
      <c r="D487" s="152">
        <f t="shared" si="113"/>
        <v>366.12900000000002</v>
      </c>
      <c r="E487" s="152">
        <f t="shared" si="113"/>
        <v>1.2E-2</v>
      </c>
      <c r="F487" s="152">
        <f t="shared" si="114"/>
        <v>1.4999999999999999E-2</v>
      </c>
      <c r="G487" s="152">
        <f t="shared" si="115"/>
        <v>1.4999999999999999E-2</v>
      </c>
      <c r="H487" s="152">
        <f t="shared" si="116"/>
        <v>0.14699999999999999</v>
      </c>
      <c r="I487" s="152">
        <f t="shared" si="117"/>
        <v>0.14799999999999999</v>
      </c>
      <c r="J487" s="152">
        <f t="shared" si="118"/>
        <v>0.14799999999999999</v>
      </c>
      <c r="K487" s="152">
        <f t="shared" si="119"/>
        <v>2.1999999999999999E-2</v>
      </c>
      <c r="L487" s="152">
        <f t="shared" si="120"/>
        <v>2.3E-2</v>
      </c>
      <c r="M487" s="152">
        <f t="shared" si="121"/>
        <v>2.5999999999999999E-2</v>
      </c>
      <c r="N487" s="152">
        <f t="shared" si="122"/>
        <v>1.3999999999999999E-2</v>
      </c>
      <c r="O487" s="152">
        <f t="shared" si="123"/>
        <v>0.14766666666666664</v>
      </c>
      <c r="P487" s="152">
        <f t="shared" si="124"/>
        <v>2.3666666666666666E-2</v>
      </c>
      <c r="Q487" s="152">
        <f t="shared" si="125"/>
        <v>1.8833333333333334E-2</v>
      </c>
      <c r="R487" s="152">
        <f t="shared" si="112"/>
        <v>366.12900000000002</v>
      </c>
      <c r="S487" s="152">
        <f t="shared" si="126"/>
        <v>0.1288333333333333</v>
      </c>
      <c r="T487" s="153">
        <f t="shared" si="127"/>
        <v>2.0972209787212099E-3</v>
      </c>
    </row>
    <row r="488" spans="1:20" x14ac:dyDescent="0.2">
      <c r="A488" s="152">
        <v>366.46199999999999</v>
      </c>
      <c r="B488" s="152">
        <v>4.0000000000000001E-3</v>
      </c>
      <c r="D488" s="152">
        <f t="shared" si="113"/>
        <v>366.46199999999999</v>
      </c>
      <c r="E488" s="152">
        <f t="shared" si="113"/>
        <v>4.0000000000000001E-3</v>
      </c>
      <c r="F488" s="152">
        <f t="shared" si="114"/>
        <v>8.0000000000000002E-3</v>
      </c>
      <c r="G488" s="152">
        <f t="shared" si="115"/>
        <v>6.0000000000000001E-3</v>
      </c>
      <c r="H488" s="152">
        <f t="shared" si="116"/>
        <v>8.6999999999999994E-2</v>
      </c>
      <c r="I488" s="152">
        <f t="shared" si="117"/>
        <v>8.3000000000000004E-2</v>
      </c>
      <c r="J488" s="152">
        <f t="shared" si="118"/>
        <v>0.09</v>
      </c>
      <c r="K488" s="152">
        <f t="shared" si="119"/>
        <v>1.2E-2</v>
      </c>
      <c r="L488" s="152">
        <f t="shared" si="120"/>
        <v>1.7000000000000001E-2</v>
      </c>
      <c r="M488" s="152">
        <f t="shared" si="121"/>
        <v>1.4999999999999999E-2</v>
      </c>
      <c r="N488" s="152">
        <f t="shared" si="122"/>
        <v>6.000000000000001E-3</v>
      </c>
      <c r="O488" s="152">
        <f t="shared" si="123"/>
        <v>8.666666666666667E-2</v>
      </c>
      <c r="P488" s="152">
        <f t="shared" si="124"/>
        <v>1.4666666666666666E-2</v>
      </c>
      <c r="Q488" s="152">
        <f t="shared" si="125"/>
        <v>1.0333333333333333E-2</v>
      </c>
      <c r="R488" s="152">
        <f t="shared" si="112"/>
        <v>366.46199999999999</v>
      </c>
      <c r="S488" s="152">
        <f t="shared" si="126"/>
        <v>7.6333333333333336E-2</v>
      </c>
      <c r="T488" s="153">
        <f t="shared" si="127"/>
        <v>1.2425966471595272E-3</v>
      </c>
    </row>
    <row r="489" spans="1:20" x14ac:dyDescent="0.2">
      <c r="A489" s="152">
        <v>366.79500000000002</v>
      </c>
      <c r="B489" s="152">
        <v>6.0000000000000001E-3</v>
      </c>
      <c r="D489" s="152">
        <f t="shared" si="113"/>
        <v>366.79500000000002</v>
      </c>
      <c r="E489" s="152">
        <f t="shared" si="113"/>
        <v>6.0000000000000001E-3</v>
      </c>
      <c r="F489" s="152">
        <f t="shared" si="114"/>
        <v>8.0000000000000002E-3</v>
      </c>
      <c r="G489" s="152">
        <f t="shared" si="115"/>
        <v>1.0999999999999999E-2</v>
      </c>
      <c r="H489" s="152">
        <f t="shared" si="116"/>
        <v>0.03</v>
      </c>
      <c r="I489" s="152">
        <f t="shared" si="117"/>
        <v>3.6999999999999998E-2</v>
      </c>
      <c r="J489" s="152">
        <f t="shared" si="118"/>
        <v>3.5999999999999997E-2</v>
      </c>
      <c r="K489" s="152">
        <f t="shared" si="119"/>
        <v>2.3E-2</v>
      </c>
      <c r="L489" s="152">
        <f t="shared" si="120"/>
        <v>2.1999999999999999E-2</v>
      </c>
      <c r="M489" s="152">
        <f t="shared" si="121"/>
        <v>2.4E-2</v>
      </c>
      <c r="N489" s="152">
        <f t="shared" si="122"/>
        <v>8.3333333333333332E-3</v>
      </c>
      <c r="O489" s="152">
        <f t="shared" si="123"/>
        <v>3.4333333333333334E-2</v>
      </c>
      <c r="P489" s="152">
        <f t="shared" si="124"/>
        <v>2.3000000000000003E-2</v>
      </c>
      <c r="Q489" s="152">
        <f t="shared" si="125"/>
        <v>1.5666666666666669E-2</v>
      </c>
      <c r="R489" s="152">
        <f t="shared" si="112"/>
        <v>366.79500000000002</v>
      </c>
      <c r="S489" s="152">
        <f t="shared" si="126"/>
        <v>1.8666666666666665E-2</v>
      </c>
      <c r="T489" s="153">
        <f t="shared" si="127"/>
        <v>3.0386642899970964E-4</v>
      </c>
    </row>
    <row r="490" spans="1:20" x14ac:dyDescent="0.2">
      <c r="A490" s="152">
        <v>367.12799999999999</v>
      </c>
      <c r="B490" s="152">
        <v>1.6E-2</v>
      </c>
      <c r="D490" s="152">
        <f t="shared" si="113"/>
        <v>367.12799999999999</v>
      </c>
      <c r="E490" s="152">
        <f t="shared" si="113"/>
        <v>1.6E-2</v>
      </c>
      <c r="F490" s="152">
        <f t="shared" si="114"/>
        <v>2.1000000000000001E-2</v>
      </c>
      <c r="G490" s="152">
        <f t="shared" si="115"/>
        <v>2.1000000000000001E-2</v>
      </c>
      <c r="H490" s="152">
        <f t="shared" si="116"/>
        <v>3.1E-2</v>
      </c>
      <c r="I490" s="152">
        <f t="shared" si="117"/>
        <v>3.1E-2</v>
      </c>
      <c r="J490" s="152">
        <f t="shared" si="118"/>
        <v>3.6999999999999998E-2</v>
      </c>
      <c r="K490" s="152">
        <f t="shared" si="119"/>
        <v>0.03</v>
      </c>
      <c r="L490" s="152">
        <f t="shared" si="120"/>
        <v>3.1E-2</v>
      </c>
      <c r="M490" s="152">
        <f t="shared" si="121"/>
        <v>2.9000000000000001E-2</v>
      </c>
      <c r="N490" s="152">
        <f t="shared" si="122"/>
        <v>1.9333333333333338E-2</v>
      </c>
      <c r="O490" s="152">
        <f t="shared" si="123"/>
        <v>3.3000000000000002E-2</v>
      </c>
      <c r="P490" s="152">
        <f t="shared" si="124"/>
        <v>0.03</v>
      </c>
      <c r="Q490" s="152">
        <f t="shared" si="125"/>
        <v>2.466666666666667E-2</v>
      </c>
      <c r="R490" s="152">
        <f t="shared" si="112"/>
        <v>367.12799999999999</v>
      </c>
      <c r="S490" s="152">
        <f t="shared" si="126"/>
        <v>8.3333333333333315E-3</v>
      </c>
      <c r="T490" s="153">
        <f t="shared" si="127"/>
        <v>1.356546558034418E-4</v>
      </c>
    </row>
    <row r="491" spans="1:20" x14ac:dyDescent="0.2">
      <c r="A491" s="152">
        <v>367.46100000000001</v>
      </c>
      <c r="B491" s="152">
        <v>4.0000000000000001E-3</v>
      </c>
      <c r="D491" s="152">
        <f t="shared" si="113"/>
        <v>367.46100000000001</v>
      </c>
      <c r="E491" s="152">
        <f t="shared" si="113"/>
        <v>4.0000000000000001E-3</v>
      </c>
      <c r="F491" s="152">
        <f t="shared" si="114"/>
        <v>8.0000000000000002E-3</v>
      </c>
      <c r="G491" s="152">
        <f t="shared" si="115"/>
        <v>4.0000000000000001E-3</v>
      </c>
      <c r="H491" s="152">
        <f t="shared" si="116"/>
        <v>1.7999999999999999E-2</v>
      </c>
      <c r="I491" s="152">
        <f t="shared" si="117"/>
        <v>1.7000000000000001E-2</v>
      </c>
      <c r="J491" s="152">
        <f t="shared" si="118"/>
        <v>0.02</v>
      </c>
      <c r="K491" s="152">
        <f t="shared" si="119"/>
        <v>1.9E-2</v>
      </c>
      <c r="L491" s="152">
        <f t="shared" si="120"/>
        <v>1.7000000000000001E-2</v>
      </c>
      <c r="M491" s="152">
        <f t="shared" si="121"/>
        <v>2.3E-2</v>
      </c>
      <c r="N491" s="152">
        <f t="shared" si="122"/>
        <v>5.3333333333333332E-3</v>
      </c>
      <c r="O491" s="152">
        <f t="shared" si="123"/>
        <v>1.8333333333333337E-2</v>
      </c>
      <c r="P491" s="152">
        <f t="shared" si="124"/>
        <v>1.9666666666666669E-2</v>
      </c>
      <c r="Q491" s="152">
        <f t="shared" si="125"/>
        <v>1.2500000000000001E-2</v>
      </c>
      <c r="R491" s="152">
        <f t="shared" si="112"/>
        <v>367.46100000000001</v>
      </c>
      <c r="S491" s="152">
        <f t="shared" si="126"/>
        <v>5.8333333333333362E-3</v>
      </c>
      <c r="T491" s="153">
        <f t="shared" si="127"/>
        <v>9.4958259062409323E-5</v>
      </c>
    </row>
    <row r="492" spans="1:20" x14ac:dyDescent="0.2">
      <c r="A492" s="152">
        <v>367.79300000000001</v>
      </c>
      <c r="B492" s="152">
        <v>2.1000000000000001E-2</v>
      </c>
      <c r="D492" s="152">
        <f t="shared" si="113"/>
        <v>367.79300000000001</v>
      </c>
      <c r="E492" s="152">
        <f t="shared" si="113"/>
        <v>2.1000000000000001E-2</v>
      </c>
      <c r="F492" s="152">
        <f t="shared" si="114"/>
        <v>1.7999999999999999E-2</v>
      </c>
      <c r="G492" s="152">
        <f t="shared" si="115"/>
        <v>2.5000000000000001E-2</v>
      </c>
      <c r="H492" s="152">
        <f t="shared" si="116"/>
        <v>2.9000000000000001E-2</v>
      </c>
      <c r="I492" s="152">
        <f t="shared" si="117"/>
        <v>3.3000000000000002E-2</v>
      </c>
      <c r="J492" s="152">
        <f t="shared" si="118"/>
        <v>3.2000000000000001E-2</v>
      </c>
      <c r="K492" s="152">
        <f t="shared" si="119"/>
        <v>2.5999999999999999E-2</v>
      </c>
      <c r="L492" s="152">
        <f t="shared" si="120"/>
        <v>3.2000000000000001E-2</v>
      </c>
      <c r="M492" s="152">
        <f t="shared" si="121"/>
        <v>3.2000000000000001E-2</v>
      </c>
      <c r="N492" s="152">
        <f t="shared" si="122"/>
        <v>2.1333333333333333E-2</v>
      </c>
      <c r="O492" s="152">
        <f t="shared" si="123"/>
        <v>3.1333333333333331E-2</v>
      </c>
      <c r="P492" s="152">
        <f t="shared" si="124"/>
        <v>0.03</v>
      </c>
      <c r="Q492" s="152">
        <f t="shared" si="125"/>
        <v>2.5666666666666664E-2</v>
      </c>
      <c r="R492" s="152">
        <f t="shared" si="112"/>
        <v>367.79300000000001</v>
      </c>
      <c r="S492" s="152">
        <f t="shared" si="126"/>
        <v>5.6666666666666671E-3</v>
      </c>
      <c r="T492" s="153">
        <f t="shared" si="127"/>
        <v>9.2245165946340445E-5</v>
      </c>
    </row>
    <row r="493" spans="1:20" x14ac:dyDescent="0.2">
      <c r="A493" s="152">
        <v>368.12599999999998</v>
      </c>
      <c r="B493" s="152">
        <v>7.0000000000000001E-3</v>
      </c>
      <c r="D493" s="152">
        <f t="shared" si="113"/>
        <v>368.12599999999998</v>
      </c>
      <c r="E493" s="152">
        <f t="shared" si="113"/>
        <v>7.0000000000000001E-3</v>
      </c>
      <c r="F493" s="152">
        <f t="shared" si="114"/>
        <v>1.0999999999999999E-2</v>
      </c>
      <c r="G493" s="152">
        <f t="shared" si="115"/>
        <v>0.01</v>
      </c>
      <c r="H493" s="152">
        <f t="shared" si="116"/>
        <v>2.3E-2</v>
      </c>
      <c r="I493" s="152">
        <f t="shared" si="117"/>
        <v>0.02</v>
      </c>
      <c r="J493" s="152">
        <f t="shared" si="118"/>
        <v>2.9000000000000001E-2</v>
      </c>
      <c r="K493" s="152">
        <f t="shared" si="119"/>
        <v>2.1000000000000001E-2</v>
      </c>
      <c r="L493" s="152">
        <f t="shared" si="120"/>
        <v>2.1999999999999999E-2</v>
      </c>
      <c r="M493" s="152">
        <f t="shared" si="121"/>
        <v>2.4E-2</v>
      </c>
      <c r="N493" s="152">
        <f t="shared" si="122"/>
        <v>9.3333333333333324E-3</v>
      </c>
      <c r="O493" s="152">
        <f t="shared" si="123"/>
        <v>2.3999999999999997E-2</v>
      </c>
      <c r="P493" s="152">
        <f t="shared" si="124"/>
        <v>2.2333333333333334E-2</v>
      </c>
      <c r="Q493" s="152">
        <f t="shared" si="125"/>
        <v>1.5833333333333331E-2</v>
      </c>
      <c r="R493" s="152">
        <f t="shared" si="112"/>
        <v>368.12599999999998</v>
      </c>
      <c r="S493" s="152">
        <f t="shared" si="126"/>
        <v>8.1666666666666658E-3</v>
      </c>
      <c r="T493" s="153">
        <f t="shared" si="127"/>
        <v>1.3294156268737299E-4</v>
      </c>
    </row>
    <row r="494" spans="1:20" x14ac:dyDescent="0.2">
      <c r="A494" s="152">
        <v>368.45800000000003</v>
      </c>
      <c r="B494" s="152">
        <v>1.7000000000000001E-2</v>
      </c>
      <c r="D494" s="152">
        <f t="shared" si="113"/>
        <v>368.45800000000003</v>
      </c>
      <c r="E494" s="152">
        <f t="shared" si="113"/>
        <v>1.7000000000000001E-2</v>
      </c>
      <c r="F494" s="152">
        <f t="shared" si="114"/>
        <v>1.6E-2</v>
      </c>
      <c r="G494" s="152">
        <f t="shared" si="115"/>
        <v>2.1000000000000001E-2</v>
      </c>
      <c r="H494" s="152">
        <f t="shared" si="116"/>
        <v>2.7E-2</v>
      </c>
      <c r="I494" s="152">
        <f t="shared" si="117"/>
        <v>3.3000000000000002E-2</v>
      </c>
      <c r="J494" s="152">
        <f t="shared" si="118"/>
        <v>2.5999999999999999E-2</v>
      </c>
      <c r="K494" s="152">
        <f t="shared" si="119"/>
        <v>0.03</v>
      </c>
      <c r="L494" s="152">
        <f t="shared" si="120"/>
        <v>2.7E-2</v>
      </c>
      <c r="M494" s="152">
        <f t="shared" si="121"/>
        <v>3.2000000000000001E-2</v>
      </c>
      <c r="N494" s="152">
        <f t="shared" si="122"/>
        <v>1.8000000000000002E-2</v>
      </c>
      <c r="O494" s="152">
        <f t="shared" si="123"/>
        <v>2.8666666666666663E-2</v>
      </c>
      <c r="P494" s="152">
        <f t="shared" si="124"/>
        <v>2.9666666666666664E-2</v>
      </c>
      <c r="Q494" s="152">
        <f t="shared" si="125"/>
        <v>2.3833333333333331E-2</v>
      </c>
      <c r="R494" s="152">
        <f t="shared" si="112"/>
        <v>368.45800000000003</v>
      </c>
      <c r="S494" s="152">
        <f t="shared" si="126"/>
        <v>4.8333333333333318E-3</v>
      </c>
      <c r="T494" s="153">
        <f t="shared" si="127"/>
        <v>7.8679700365996233E-5</v>
      </c>
    </row>
    <row r="495" spans="1:20" x14ac:dyDescent="0.2">
      <c r="A495" s="152">
        <v>368.791</v>
      </c>
      <c r="B495" s="152">
        <v>1.2E-2</v>
      </c>
      <c r="D495" s="152">
        <f t="shared" si="113"/>
        <v>368.791</v>
      </c>
      <c r="E495" s="152">
        <f t="shared" si="113"/>
        <v>1.2E-2</v>
      </c>
      <c r="F495" s="152">
        <f t="shared" si="114"/>
        <v>1.4E-2</v>
      </c>
      <c r="G495" s="152">
        <f t="shared" si="115"/>
        <v>1.4E-2</v>
      </c>
      <c r="H495" s="152">
        <f t="shared" si="116"/>
        <v>2.5000000000000001E-2</v>
      </c>
      <c r="I495" s="152">
        <f t="shared" si="117"/>
        <v>2.5000000000000001E-2</v>
      </c>
      <c r="J495" s="152">
        <f t="shared" si="118"/>
        <v>2.8000000000000001E-2</v>
      </c>
      <c r="K495" s="152">
        <f t="shared" si="119"/>
        <v>2.5999999999999999E-2</v>
      </c>
      <c r="L495" s="152">
        <f t="shared" si="120"/>
        <v>2.7E-2</v>
      </c>
      <c r="M495" s="152">
        <f t="shared" si="121"/>
        <v>2.5999999999999999E-2</v>
      </c>
      <c r="N495" s="152">
        <f t="shared" si="122"/>
        <v>1.3333333333333334E-2</v>
      </c>
      <c r="O495" s="152">
        <f t="shared" si="123"/>
        <v>2.5999999999999999E-2</v>
      </c>
      <c r="P495" s="152">
        <f t="shared" si="124"/>
        <v>2.6333333333333334E-2</v>
      </c>
      <c r="Q495" s="152">
        <f t="shared" si="125"/>
        <v>1.9833333333333335E-2</v>
      </c>
      <c r="R495" s="152">
        <f t="shared" si="112"/>
        <v>368.791</v>
      </c>
      <c r="S495" s="152">
        <f t="shared" si="126"/>
        <v>6.166666666666664E-3</v>
      </c>
      <c r="T495" s="153">
        <f t="shared" si="127"/>
        <v>1.003844452945469E-4</v>
      </c>
    </row>
    <row r="496" spans="1:20" x14ac:dyDescent="0.2">
      <c r="A496" s="152">
        <v>369.12299999999999</v>
      </c>
      <c r="B496" s="152">
        <v>1.2E-2</v>
      </c>
      <c r="D496" s="152">
        <f t="shared" si="113"/>
        <v>369.12299999999999</v>
      </c>
      <c r="E496" s="152">
        <f t="shared" si="113"/>
        <v>1.2E-2</v>
      </c>
      <c r="F496" s="152">
        <f t="shared" si="114"/>
        <v>1.2999999999999999E-2</v>
      </c>
      <c r="G496" s="152">
        <f t="shared" si="115"/>
        <v>1.4999999999999999E-2</v>
      </c>
      <c r="H496" s="152">
        <f t="shared" si="116"/>
        <v>2.4E-2</v>
      </c>
      <c r="I496" s="152">
        <f t="shared" si="117"/>
        <v>2.5000000000000001E-2</v>
      </c>
      <c r="J496" s="152">
        <f t="shared" si="118"/>
        <v>2.5000000000000001E-2</v>
      </c>
      <c r="K496" s="152">
        <f t="shared" si="119"/>
        <v>2.5999999999999999E-2</v>
      </c>
      <c r="L496" s="152">
        <f t="shared" si="120"/>
        <v>2.9000000000000001E-2</v>
      </c>
      <c r="M496" s="152">
        <f t="shared" si="121"/>
        <v>2.7E-2</v>
      </c>
      <c r="N496" s="152">
        <f t="shared" si="122"/>
        <v>1.3333333333333334E-2</v>
      </c>
      <c r="O496" s="152">
        <f t="shared" si="123"/>
        <v>2.466666666666667E-2</v>
      </c>
      <c r="P496" s="152">
        <f t="shared" si="124"/>
        <v>2.7333333333333334E-2</v>
      </c>
      <c r="Q496" s="152">
        <f t="shared" si="125"/>
        <v>2.0333333333333335E-2</v>
      </c>
      <c r="R496" s="152">
        <f t="shared" si="112"/>
        <v>369.12299999999999</v>
      </c>
      <c r="S496" s="152">
        <f t="shared" si="126"/>
        <v>4.3333333333333349E-3</v>
      </c>
      <c r="T496" s="153">
        <f t="shared" si="127"/>
        <v>7.0540421017789776E-5</v>
      </c>
    </row>
    <row r="497" spans="1:20" x14ac:dyDescent="0.2">
      <c r="A497" s="152">
        <v>369.45499999999998</v>
      </c>
      <c r="B497" s="152">
        <v>8.0000000000000002E-3</v>
      </c>
      <c r="D497" s="152">
        <f t="shared" si="113"/>
        <v>369.45499999999998</v>
      </c>
      <c r="E497" s="152">
        <f t="shared" si="113"/>
        <v>8.0000000000000002E-3</v>
      </c>
      <c r="F497" s="152">
        <f t="shared" si="114"/>
        <v>7.0000000000000001E-3</v>
      </c>
      <c r="G497" s="152">
        <f t="shared" si="115"/>
        <v>1.4999999999999999E-2</v>
      </c>
      <c r="H497" s="152">
        <f t="shared" si="116"/>
        <v>2.3E-2</v>
      </c>
      <c r="I497" s="152">
        <f t="shared" si="117"/>
        <v>2.3E-2</v>
      </c>
      <c r="J497" s="152">
        <f t="shared" si="118"/>
        <v>0.02</v>
      </c>
      <c r="K497" s="152">
        <f t="shared" si="119"/>
        <v>1.9E-2</v>
      </c>
      <c r="L497" s="152">
        <f t="shared" si="120"/>
        <v>2.5000000000000001E-2</v>
      </c>
      <c r="M497" s="152">
        <f t="shared" si="121"/>
        <v>2.5999999999999999E-2</v>
      </c>
      <c r="N497" s="152">
        <f t="shared" si="122"/>
        <v>0.01</v>
      </c>
      <c r="O497" s="152">
        <f t="shared" si="123"/>
        <v>2.2000000000000002E-2</v>
      </c>
      <c r="P497" s="152">
        <f t="shared" si="124"/>
        <v>2.3333333333333331E-2</v>
      </c>
      <c r="Q497" s="152">
        <f t="shared" si="125"/>
        <v>1.6666666666666666E-2</v>
      </c>
      <c r="R497" s="152">
        <f t="shared" si="112"/>
        <v>369.45499999999998</v>
      </c>
      <c r="S497" s="152">
        <f t="shared" si="126"/>
        <v>5.3333333333333358E-3</v>
      </c>
      <c r="T497" s="153">
        <f t="shared" si="127"/>
        <v>8.6818979714202812E-5</v>
      </c>
    </row>
    <row r="498" spans="1:20" x14ac:dyDescent="0.2">
      <c r="A498" s="152">
        <v>369.78699999999998</v>
      </c>
      <c r="B498" s="152">
        <v>8.0000000000000002E-3</v>
      </c>
      <c r="D498" s="152">
        <f t="shared" si="113"/>
        <v>369.78699999999998</v>
      </c>
      <c r="E498" s="152">
        <f t="shared" si="113"/>
        <v>8.0000000000000002E-3</v>
      </c>
      <c r="F498" s="152">
        <f t="shared" si="114"/>
        <v>7.0000000000000001E-3</v>
      </c>
      <c r="G498" s="152">
        <f t="shared" si="115"/>
        <v>8.9999999999999993E-3</v>
      </c>
      <c r="H498" s="152">
        <f t="shared" si="116"/>
        <v>1.9E-2</v>
      </c>
      <c r="I498" s="152">
        <f t="shared" si="117"/>
        <v>0.02</v>
      </c>
      <c r="J498" s="152">
        <f t="shared" si="118"/>
        <v>2.3E-2</v>
      </c>
      <c r="K498" s="152">
        <f t="shared" si="119"/>
        <v>2.3E-2</v>
      </c>
      <c r="L498" s="152">
        <f t="shared" si="120"/>
        <v>2.5000000000000001E-2</v>
      </c>
      <c r="M498" s="152">
        <f t="shared" si="121"/>
        <v>2.3E-2</v>
      </c>
      <c r="N498" s="152">
        <f t="shared" si="122"/>
        <v>8.0000000000000002E-3</v>
      </c>
      <c r="O498" s="152">
        <f t="shared" si="123"/>
        <v>2.0666666666666667E-2</v>
      </c>
      <c r="P498" s="152">
        <f t="shared" si="124"/>
        <v>2.3666666666666669E-2</v>
      </c>
      <c r="Q498" s="152">
        <f t="shared" si="125"/>
        <v>1.5833333333333335E-2</v>
      </c>
      <c r="R498" s="152">
        <f t="shared" si="112"/>
        <v>369.78699999999998</v>
      </c>
      <c r="S498" s="152">
        <f t="shared" si="126"/>
        <v>4.8333333333333318E-3</v>
      </c>
      <c r="T498" s="153">
        <f t="shared" si="127"/>
        <v>7.8679700365996233E-5</v>
      </c>
    </row>
    <row r="499" spans="1:20" x14ac:dyDescent="0.2">
      <c r="A499" s="152">
        <v>370.12</v>
      </c>
      <c r="B499" s="152">
        <v>3.0000000000000001E-3</v>
      </c>
      <c r="D499" s="152">
        <f t="shared" si="113"/>
        <v>370.12</v>
      </c>
      <c r="E499" s="152">
        <f t="shared" si="113"/>
        <v>3.0000000000000001E-3</v>
      </c>
      <c r="F499" s="152">
        <f t="shared" si="114"/>
        <v>5.0000000000000001E-3</v>
      </c>
      <c r="G499" s="152">
        <f t="shared" si="115"/>
        <v>6.0000000000000001E-3</v>
      </c>
      <c r="H499" s="152">
        <f t="shared" si="116"/>
        <v>1.9E-2</v>
      </c>
      <c r="I499" s="152">
        <f t="shared" si="117"/>
        <v>2.1000000000000001E-2</v>
      </c>
      <c r="J499" s="152">
        <f t="shared" si="118"/>
        <v>2.1999999999999999E-2</v>
      </c>
      <c r="K499" s="152">
        <f t="shared" si="119"/>
        <v>1.7000000000000001E-2</v>
      </c>
      <c r="L499" s="152">
        <f t="shared" si="120"/>
        <v>2.1000000000000001E-2</v>
      </c>
      <c r="M499" s="152">
        <f t="shared" si="121"/>
        <v>1.7000000000000001E-2</v>
      </c>
      <c r="N499" s="152">
        <f t="shared" si="122"/>
        <v>4.6666666666666671E-3</v>
      </c>
      <c r="O499" s="152">
        <f t="shared" si="123"/>
        <v>2.0666666666666667E-2</v>
      </c>
      <c r="P499" s="152">
        <f t="shared" si="124"/>
        <v>1.8333333333333337E-2</v>
      </c>
      <c r="Q499" s="152">
        <f t="shared" si="125"/>
        <v>1.1500000000000002E-2</v>
      </c>
      <c r="R499" s="152">
        <f t="shared" si="112"/>
        <v>370.12</v>
      </c>
      <c r="S499" s="152">
        <f t="shared" si="126"/>
        <v>9.166666666666665E-3</v>
      </c>
      <c r="T499" s="153">
        <f t="shared" si="127"/>
        <v>1.4922012138378598E-4</v>
      </c>
    </row>
    <row r="500" spans="1:20" x14ac:dyDescent="0.2">
      <c r="A500" s="152">
        <v>370.452</v>
      </c>
      <c r="B500" s="152">
        <v>2E-3</v>
      </c>
      <c r="D500" s="152">
        <f t="shared" si="113"/>
        <v>370.452</v>
      </c>
      <c r="E500" s="152">
        <f t="shared" si="113"/>
        <v>2E-3</v>
      </c>
      <c r="F500" s="152">
        <f t="shared" si="114"/>
        <v>3.0000000000000001E-3</v>
      </c>
      <c r="G500" s="152">
        <f t="shared" si="115"/>
        <v>3.0000000000000001E-3</v>
      </c>
      <c r="H500" s="152">
        <f t="shared" si="116"/>
        <v>1.2999999999999999E-2</v>
      </c>
      <c r="I500" s="152">
        <f t="shared" si="117"/>
        <v>1.4E-2</v>
      </c>
      <c r="J500" s="152">
        <f t="shared" si="118"/>
        <v>1.2999999999999999E-2</v>
      </c>
      <c r="K500" s="152">
        <f t="shared" si="119"/>
        <v>1.2E-2</v>
      </c>
      <c r="L500" s="152">
        <f t="shared" si="120"/>
        <v>1.2999999999999999E-2</v>
      </c>
      <c r="M500" s="152">
        <f t="shared" si="121"/>
        <v>1.6E-2</v>
      </c>
      <c r="N500" s="152">
        <f t="shared" si="122"/>
        <v>2.6666666666666666E-3</v>
      </c>
      <c r="O500" s="152">
        <f t="shared" si="123"/>
        <v>1.3333333333333334E-2</v>
      </c>
      <c r="P500" s="152">
        <f t="shared" si="124"/>
        <v>1.3666666666666667E-2</v>
      </c>
      <c r="Q500" s="152">
        <f t="shared" si="125"/>
        <v>8.1666666666666676E-3</v>
      </c>
      <c r="R500" s="152">
        <f t="shared" si="112"/>
        <v>370.452</v>
      </c>
      <c r="S500" s="152">
        <f t="shared" si="126"/>
        <v>5.1666666666666666E-3</v>
      </c>
      <c r="T500" s="153">
        <f t="shared" si="127"/>
        <v>8.4105886598133934E-5</v>
      </c>
    </row>
    <row r="501" spans="1:20" x14ac:dyDescent="0.2">
      <c r="A501" s="152">
        <v>370.78399999999999</v>
      </c>
      <c r="B501" s="152">
        <v>5.0000000000000001E-3</v>
      </c>
      <c r="D501" s="152">
        <f t="shared" si="113"/>
        <v>370.78399999999999</v>
      </c>
      <c r="E501" s="152">
        <f t="shared" si="113"/>
        <v>5.0000000000000001E-3</v>
      </c>
      <c r="F501" s="152">
        <f t="shared" si="114"/>
        <v>8.0000000000000002E-3</v>
      </c>
      <c r="G501" s="152">
        <f t="shared" si="115"/>
        <v>1.0999999999999999E-2</v>
      </c>
      <c r="H501" s="152">
        <f t="shared" si="116"/>
        <v>1.4999999999999999E-2</v>
      </c>
      <c r="I501" s="152">
        <f t="shared" si="117"/>
        <v>2.1000000000000001E-2</v>
      </c>
      <c r="J501" s="152">
        <f t="shared" si="118"/>
        <v>1.9E-2</v>
      </c>
      <c r="K501" s="152">
        <f t="shared" si="119"/>
        <v>1.4E-2</v>
      </c>
      <c r="L501" s="152">
        <f t="shared" si="120"/>
        <v>0.02</v>
      </c>
      <c r="M501" s="152">
        <f t="shared" si="121"/>
        <v>0.02</v>
      </c>
      <c r="N501" s="152">
        <f t="shared" si="122"/>
        <v>8.0000000000000002E-3</v>
      </c>
      <c r="O501" s="152">
        <f t="shared" si="123"/>
        <v>1.8333333333333337E-2</v>
      </c>
      <c r="P501" s="152">
        <f t="shared" si="124"/>
        <v>1.8000000000000002E-2</v>
      </c>
      <c r="Q501" s="152">
        <f t="shared" si="125"/>
        <v>1.3000000000000001E-2</v>
      </c>
      <c r="R501" s="152">
        <f t="shared" si="112"/>
        <v>370.78399999999999</v>
      </c>
      <c r="S501" s="152">
        <f t="shared" si="126"/>
        <v>5.3333333333333358E-3</v>
      </c>
      <c r="T501" s="153">
        <f t="shared" si="127"/>
        <v>8.6818979714202812E-5</v>
      </c>
    </row>
    <row r="502" spans="1:20" x14ac:dyDescent="0.2">
      <c r="A502" s="152">
        <v>371.11500000000001</v>
      </c>
      <c r="B502" s="152">
        <v>6.0000000000000001E-3</v>
      </c>
      <c r="D502" s="152">
        <f t="shared" si="113"/>
        <v>371.11500000000001</v>
      </c>
      <c r="E502" s="152">
        <f t="shared" si="113"/>
        <v>6.0000000000000001E-3</v>
      </c>
      <c r="F502" s="152">
        <f t="shared" si="114"/>
        <v>7.0000000000000001E-3</v>
      </c>
      <c r="G502" s="152">
        <f t="shared" si="115"/>
        <v>7.0000000000000001E-3</v>
      </c>
      <c r="H502" s="152">
        <f t="shared" si="116"/>
        <v>2.1000000000000001E-2</v>
      </c>
      <c r="I502" s="152">
        <f t="shared" si="117"/>
        <v>2.1999999999999999E-2</v>
      </c>
      <c r="J502" s="152">
        <f t="shared" si="118"/>
        <v>2.3E-2</v>
      </c>
      <c r="K502" s="152">
        <f t="shared" si="119"/>
        <v>0.02</v>
      </c>
      <c r="L502" s="152">
        <f t="shared" si="120"/>
        <v>2.3E-2</v>
      </c>
      <c r="M502" s="152">
        <f t="shared" si="121"/>
        <v>2.4E-2</v>
      </c>
      <c r="N502" s="152">
        <f t="shared" si="122"/>
        <v>6.6666666666666671E-3</v>
      </c>
      <c r="O502" s="152">
        <f t="shared" si="123"/>
        <v>2.2000000000000002E-2</v>
      </c>
      <c r="P502" s="152">
        <f t="shared" si="124"/>
        <v>2.2333333333333334E-2</v>
      </c>
      <c r="Q502" s="152">
        <f t="shared" si="125"/>
        <v>1.4500000000000001E-2</v>
      </c>
      <c r="R502" s="152">
        <f t="shared" si="112"/>
        <v>371.11500000000001</v>
      </c>
      <c r="S502" s="152">
        <f t="shared" si="126"/>
        <v>7.5000000000000015E-3</v>
      </c>
      <c r="T502" s="153">
        <f t="shared" si="127"/>
        <v>1.2208919022309767E-4</v>
      </c>
    </row>
    <row r="503" spans="1:20" x14ac:dyDescent="0.2">
      <c r="A503" s="152">
        <v>371.447</v>
      </c>
      <c r="B503" s="152">
        <v>4.0000000000000001E-3</v>
      </c>
      <c r="D503" s="152">
        <f t="shared" si="113"/>
        <v>371.447</v>
      </c>
      <c r="E503" s="152">
        <f t="shared" si="113"/>
        <v>4.0000000000000001E-3</v>
      </c>
      <c r="F503" s="152">
        <f t="shared" si="114"/>
        <v>0</v>
      </c>
      <c r="G503" s="152">
        <f t="shared" si="115"/>
        <v>3.0000000000000001E-3</v>
      </c>
      <c r="H503" s="152">
        <f t="shared" si="116"/>
        <v>1.0999999999999999E-2</v>
      </c>
      <c r="I503" s="152">
        <f t="shared" si="117"/>
        <v>1.0999999999999999E-2</v>
      </c>
      <c r="J503" s="152">
        <f t="shared" si="118"/>
        <v>1.2999999999999999E-2</v>
      </c>
      <c r="K503" s="152">
        <f t="shared" si="119"/>
        <v>1.0999999999999999E-2</v>
      </c>
      <c r="L503" s="152">
        <f t="shared" si="120"/>
        <v>1.4E-2</v>
      </c>
      <c r="M503" s="152">
        <f t="shared" si="121"/>
        <v>1.4999999999999999E-2</v>
      </c>
      <c r="N503" s="152">
        <f t="shared" si="122"/>
        <v>2.3333333333333335E-3</v>
      </c>
      <c r="O503" s="152">
        <f t="shared" si="123"/>
        <v>1.1666666666666665E-2</v>
      </c>
      <c r="P503" s="152">
        <f t="shared" si="124"/>
        <v>1.3333333333333334E-2</v>
      </c>
      <c r="Q503" s="152">
        <f t="shared" si="125"/>
        <v>7.8333333333333345E-3</v>
      </c>
      <c r="R503" s="152">
        <f t="shared" si="112"/>
        <v>371.447</v>
      </c>
      <c r="S503" s="152">
        <f t="shared" si="126"/>
        <v>3.833333333333331E-3</v>
      </c>
      <c r="T503" s="153">
        <f t="shared" si="127"/>
        <v>6.2401141669583197E-5</v>
      </c>
    </row>
    <row r="504" spans="1:20" x14ac:dyDescent="0.2">
      <c r="A504" s="152">
        <v>371.779</v>
      </c>
      <c r="B504" s="152">
        <v>7.0000000000000001E-3</v>
      </c>
      <c r="D504" s="152">
        <f t="shared" si="113"/>
        <v>371.779</v>
      </c>
      <c r="E504" s="152">
        <f t="shared" si="113"/>
        <v>7.0000000000000001E-3</v>
      </c>
      <c r="F504" s="152">
        <f t="shared" si="114"/>
        <v>1.0999999999999999E-2</v>
      </c>
      <c r="G504" s="152">
        <f t="shared" si="115"/>
        <v>8.9999999999999993E-3</v>
      </c>
      <c r="H504" s="152">
        <f t="shared" si="116"/>
        <v>2.1000000000000001E-2</v>
      </c>
      <c r="I504" s="152">
        <f t="shared" si="117"/>
        <v>2.1000000000000001E-2</v>
      </c>
      <c r="J504" s="152">
        <f t="shared" si="118"/>
        <v>1.9E-2</v>
      </c>
      <c r="K504" s="152">
        <f t="shared" si="119"/>
        <v>2.1000000000000001E-2</v>
      </c>
      <c r="L504" s="152">
        <f t="shared" si="120"/>
        <v>2.4E-2</v>
      </c>
      <c r="M504" s="152">
        <f t="shared" si="121"/>
        <v>2.4E-2</v>
      </c>
      <c r="N504" s="152">
        <f t="shared" si="122"/>
        <v>8.9999999999999993E-3</v>
      </c>
      <c r="O504" s="152">
        <f t="shared" si="123"/>
        <v>2.0333333333333332E-2</v>
      </c>
      <c r="P504" s="152">
        <f t="shared" si="124"/>
        <v>2.3000000000000003E-2</v>
      </c>
      <c r="Q504" s="152">
        <f t="shared" si="125"/>
        <v>1.6E-2</v>
      </c>
      <c r="R504" s="152">
        <f t="shared" si="112"/>
        <v>371.779</v>
      </c>
      <c r="S504" s="152">
        <f t="shared" si="126"/>
        <v>4.3333333333333314E-3</v>
      </c>
      <c r="T504" s="153">
        <f t="shared" si="127"/>
        <v>7.0540421017789722E-5</v>
      </c>
    </row>
    <row r="505" spans="1:20" x14ac:dyDescent="0.2">
      <c r="A505" s="152">
        <v>372.11099999999999</v>
      </c>
      <c r="B505" s="152">
        <v>0.01</v>
      </c>
      <c r="D505" s="152">
        <f t="shared" si="113"/>
        <v>372.11099999999999</v>
      </c>
      <c r="E505" s="152">
        <f t="shared" si="113"/>
        <v>0.01</v>
      </c>
      <c r="F505" s="152">
        <f t="shared" si="114"/>
        <v>1.0999999999999999E-2</v>
      </c>
      <c r="G505" s="152">
        <f t="shared" si="115"/>
        <v>1.7000000000000001E-2</v>
      </c>
      <c r="H505" s="152">
        <f t="shared" si="116"/>
        <v>0.02</v>
      </c>
      <c r="I505" s="152">
        <f t="shared" si="117"/>
        <v>2.5999999999999999E-2</v>
      </c>
      <c r="J505" s="152">
        <f t="shared" si="118"/>
        <v>2.5000000000000001E-2</v>
      </c>
      <c r="K505" s="152">
        <f t="shared" si="119"/>
        <v>2.1999999999999999E-2</v>
      </c>
      <c r="L505" s="152">
        <f t="shared" si="120"/>
        <v>2.4E-2</v>
      </c>
      <c r="M505" s="152">
        <f t="shared" si="121"/>
        <v>2.3E-2</v>
      </c>
      <c r="N505" s="152">
        <f t="shared" si="122"/>
        <v>1.2666666666666666E-2</v>
      </c>
      <c r="O505" s="152">
        <f t="shared" si="123"/>
        <v>2.3666666666666669E-2</v>
      </c>
      <c r="P505" s="152">
        <f t="shared" si="124"/>
        <v>2.3000000000000003E-2</v>
      </c>
      <c r="Q505" s="152">
        <f t="shared" si="125"/>
        <v>1.7833333333333333E-2</v>
      </c>
      <c r="R505" s="152">
        <f t="shared" si="112"/>
        <v>372.11099999999999</v>
      </c>
      <c r="S505" s="152">
        <f t="shared" si="126"/>
        <v>5.8333333333333362E-3</v>
      </c>
      <c r="T505" s="153">
        <f t="shared" si="127"/>
        <v>9.4958259062409323E-5</v>
      </c>
    </row>
    <row r="506" spans="1:20" x14ac:dyDescent="0.2">
      <c r="A506" s="152">
        <v>372.44200000000001</v>
      </c>
      <c r="B506" s="152">
        <v>5.0000000000000001E-3</v>
      </c>
      <c r="D506" s="152">
        <f t="shared" si="113"/>
        <v>372.44200000000001</v>
      </c>
      <c r="E506" s="152">
        <f t="shared" si="113"/>
        <v>5.0000000000000001E-3</v>
      </c>
      <c r="F506" s="152">
        <f t="shared" si="114"/>
        <v>7.0000000000000001E-3</v>
      </c>
      <c r="G506" s="152">
        <f t="shared" si="115"/>
        <v>1.0999999999999999E-2</v>
      </c>
      <c r="H506" s="152">
        <f t="shared" si="116"/>
        <v>1.9E-2</v>
      </c>
      <c r="I506" s="152">
        <f t="shared" si="117"/>
        <v>2.1000000000000001E-2</v>
      </c>
      <c r="J506" s="152">
        <f t="shared" si="118"/>
        <v>0.02</v>
      </c>
      <c r="K506" s="152">
        <f t="shared" si="119"/>
        <v>1.4999999999999999E-2</v>
      </c>
      <c r="L506" s="152">
        <f t="shared" si="120"/>
        <v>1.9E-2</v>
      </c>
      <c r="M506" s="152">
        <f t="shared" si="121"/>
        <v>1.9E-2</v>
      </c>
      <c r="N506" s="152">
        <f t="shared" si="122"/>
        <v>7.6666666666666662E-3</v>
      </c>
      <c r="O506" s="152">
        <f t="shared" si="123"/>
        <v>0.02</v>
      </c>
      <c r="P506" s="152">
        <f t="shared" si="124"/>
        <v>1.7666666666666667E-2</v>
      </c>
      <c r="Q506" s="152">
        <f t="shared" si="125"/>
        <v>1.2666666666666666E-2</v>
      </c>
      <c r="R506" s="152">
        <f t="shared" si="112"/>
        <v>372.44200000000001</v>
      </c>
      <c r="S506" s="152">
        <f t="shared" si="126"/>
        <v>7.3333333333333341E-3</v>
      </c>
      <c r="T506" s="153">
        <f t="shared" si="127"/>
        <v>1.1937609710702882E-4</v>
      </c>
    </row>
    <row r="507" spans="1:20" x14ac:dyDescent="0.2">
      <c r="A507" s="152">
        <v>372.774</v>
      </c>
      <c r="B507" s="152">
        <v>1.7000000000000001E-2</v>
      </c>
      <c r="D507" s="152">
        <f t="shared" si="113"/>
        <v>372.774</v>
      </c>
      <c r="E507" s="152">
        <f t="shared" si="113"/>
        <v>1.7000000000000001E-2</v>
      </c>
      <c r="F507" s="152">
        <f t="shared" si="114"/>
        <v>1.7999999999999999E-2</v>
      </c>
      <c r="G507" s="152">
        <f t="shared" si="115"/>
        <v>2.1000000000000001E-2</v>
      </c>
      <c r="H507" s="152">
        <f t="shared" si="116"/>
        <v>3.4000000000000002E-2</v>
      </c>
      <c r="I507" s="152">
        <f t="shared" si="117"/>
        <v>3.2000000000000001E-2</v>
      </c>
      <c r="J507" s="152">
        <f t="shared" si="118"/>
        <v>0.03</v>
      </c>
      <c r="K507" s="152">
        <f t="shared" si="119"/>
        <v>3.1E-2</v>
      </c>
      <c r="L507" s="152">
        <f t="shared" si="120"/>
        <v>3.4000000000000002E-2</v>
      </c>
      <c r="M507" s="152">
        <f t="shared" si="121"/>
        <v>3.1E-2</v>
      </c>
      <c r="N507" s="152">
        <f t="shared" si="122"/>
        <v>1.8666666666666668E-2</v>
      </c>
      <c r="O507" s="152">
        <f t="shared" si="123"/>
        <v>3.2000000000000001E-2</v>
      </c>
      <c r="P507" s="152">
        <f t="shared" si="124"/>
        <v>3.2000000000000001E-2</v>
      </c>
      <c r="Q507" s="152">
        <f t="shared" si="125"/>
        <v>2.5333333333333333E-2</v>
      </c>
      <c r="R507" s="152">
        <f t="shared" si="112"/>
        <v>372.774</v>
      </c>
      <c r="S507" s="152">
        <f t="shared" si="126"/>
        <v>6.666666666666668E-3</v>
      </c>
      <c r="T507" s="153">
        <f t="shared" si="127"/>
        <v>1.0852372464275348E-4</v>
      </c>
    </row>
    <row r="508" spans="1:20" x14ac:dyDescent="0.2">
      <c r="A508" s="152">
        <v>373.10500000000002</v>
      </c>
      <c r="B508" s="152">
        <v>1.0999999999999999E-2</v>
      </c>
      <c r="D508" s="152">
        <f t="shared" si="113"/>
        <v>373.10500000000002</v>
      </c>
      <c r="E508" s="152">
        <f t="shared" si="113"/>
        <v>1.0999999999999999E-2</v>
      </c>
      <c r="F508" s="152">
        <f t="shared" si="114"/>
        <v>1.2E-2</v>
      </c>
      <c r="G508" s="152">
        <f t="shared" si="115"/>
        <v>1.6E-2</v>
      </c>
      <c r="H508" s="152">
        <f t="shared" si="116"/>
        <v>2.3E-2</v>
      </c>
      <c r="I508" s="152">
        <f t="shared" si="117"/>
        <v>2.5999999999999999E-2</v>
      </c>
      <c r="J508" s="152">
        <f t="shared" si="118"/>
        <v>2.3E-2</v>
      </c>
      <c r="K508" s="152">
        <f t="shared" si="119"/>
        <v>2.1999999999999999E-2</v>
      </c>
      <c r="L508" s="152">
        <f t="shared" si="120"/>
        <v>2.5999999999999999E-2</v>
      </c>
      <c r="M508" s="152">
        <f t="shared" si="121"/>
        <v>2.5999999999999999E-2</v>
      </c>
      <c r="N508" s="152">
        <f t="shared" si="122"/>
        <v>1.2999999999999999E-2</v>
      </c>
      <c r="O508" s="152">
        <f t="shared" si="123"/>
        <v>2.4000000000000004E-2</v>
      </c>
      <c r="P508" s="152">
        <f t="shared" si="124"/>
        <v>2.4666666666666667E-2</v>
      </c>
      <c r="Q508" s="152">
        <f t="shared" si="125"/>
        <v>1.8833333333333334E-2</v>
      </c>
      <c r="R508" s="152">
        <f t="shared" si="112"/>
        <v>373.10500000000002</v>
      </c>
      <c r="S508" s="152">
        <f t="shared" si="126"/>
        <v>5.1666666666666701E-3</v>
      </c>
      <c r="T508" s="153">
        <f t="shared" si="127"/>
        <v>8.4105886598133988E-5</v>
      </c>
    </row>
    <row r="509" spans="1:20" x14ac:dyDescent="0.2">
      <c r="A509" s="152">
        <v>373.43599999999998</v>
      </c>
      <c r="B509" s="152">
        <v>6.0000000000000001E-3</v>
      </c>
      <c r="D509" s="152">
        <f t="shared" si="113"/>
        <v>373.43599999999998</v>
      </c>
      <c r="E509" s="152">
        <f t="shared" si="113"/>
        <v>6.0000000000000001E-3</v>
      </c>
      <c r="F509" s="152">
        <f t="shared" si="114"/>
        <v>8.9999999999999993E-3</v>
      </c>
      <c r="G509" s="152">
        <f t="shared" si="115"/>
        <v>1.0999999999999999E-2</v>
      </c>
      <c r="H509" s="152">
        <f t="shared" si="116"/>
        <v>0.02</v>
      </c>
      <c r="I509" s="152">
        <f t="shared" si="117"/>
        <v>0.02</v>
      </c>
      <c r="J509" s="152">
        <f t="shared" si="118"/>
        <v>2.3E-2</v>
      </c>
      <c r="K509" s="152">
        <f t="shared" si="119"/>
        <v>1.7000000000000001E-2</v>
      </c>
      <c r="L509" s="152">
        <f t="shared" si="120"/>
        <v>1.7000000000000001E-2</v>
      </c>
      <c r="M509" s="152">
        <f t="shared" si="121"/>
        <v>2.1000000000000001E-2</v>
      </c>
      <c r="N509" s="152">
        <f t="shared" si="122"/>
        <v>8.6666666666666663E-3</v>
      </c>
      <c r="O509" s="152">
        <f t="shared" si="123"/>
        <v>2.1000000000000001E-2</v>
      </c>
      <c r="P509" s="152">
        <f t="shared" si="124"/>
        <v>1.8333333333333337E-2</v>
      </c>
      <c r="Q509" s="152">
        <f t="shared" si="125"/>
        <v>1.3500000000000002E-2</v>
      </c>
      <c r="R509" s="152">
        <f t="shared" si="112"/>
        <v>373.43599999999998</v>
      </c>
      <c r="S509" s="152">
        <f t="shared" si="126"/>
        <v>7.4999999999999997E-3</v>
      </c>
      <c r="T509" s="153">
        <f t="shared" si="127"/>
        <v>1.2208919022309764E-4</v>
      </c>
    </row>
    <row r="510" spans="1:20" x14ac:dyDescent="0.2">
      <c r="A510" s="152">
        <v>373.76799999999997</v>
      </c>
      <c r="B510" s="152">
        <v>6.0000000000000001E-3</v>
      </c>
      <c r="D510" s="152">
        <f t="shared" si="113"/>
        <v>373.76799999999997</v>
      </c>
      <c r="E510" s="152">
        <f t="shared" si="113"/>
        <v>6.0000000000000001E-3</v>
      </c>
      <c r="F510" s="152">
        <f t="shared" si="114"/>
        <v>5.0000000000000001E-3</v>
      </c>
      <c r="G510" s="152">
        <f t="shared" si="115"/>
        <v>8.9999999999999993E-3</v>
      </c>
      <c r="H510" s="152">
        <f t="shared" si="116"/>
        <v>1.9E-2</v>
      </c>
      <c r="I510" s="152">
        <f t="shared" si="117"/>
        <v>1.9E-2</v>
      </c>
      <c r="J510" s="152">
        <f t="shared" si="118"/>
        <v>2.1999999999999999E-2</v>
      </c>
      <c r="K510" s="152">
        <f t="shared" si="119"/>
        <v>1.7999999999999999E-2</v>
      </c>
      <c r="L510" s="152">
        <f t="shared" si="120"/>
        <v>1.9E-2</v>
      </c>
      <c r="M510" s="152">
        <f t="shared" si="121"/>
        <v>0.02</v>
      </c>
      <c r="N510" s="152">
        <f t="shared" si="122"/>
        <v>6.6666666666666654E-3</v>
      </c>
      <c r="O510" s="152">
        <f t="shared" si="123"/>
        <v>0.02</v>
      </c>
      <c r="P510" s="152">
        <f t="shared" si="124"/>
        <v>1.9E-2</v>
      </c>
      <c r="Q510" s="152">
        <f t="shared" si="125"/>
        <v>1.2833333333333332E-2</v>
      </c>
      <c r="R510" s="152">
        <f t="shared" si="112"/>
        <v>373.76799999999997</v>
      </c>
      <c r="S510" s="152">
        <f t="shared" si="126"/>
        <v>7.1666666666666684E-3</v>
      </c>
      <c r="T510" s="153">
        <f t="shared" si="127"/>
        <v>1.1666300399095999E-4</v>
      </c>
    </row>
    <row r="511" spans="1:20" x14ac:dyDescent="0.2">
      <c r="A511" s="152">
        <v>374.09899999999999</v>
      </c>
      <c r="B511" s="152">
        <v>-4.0000000000000001E-3</v>
      </c>
      <c r="D511" s="152">
        <f t="shared" si="113"/>
        <v>374.09899999999999</v>
      </c>
      <c r="E511" s="152">
        <f t="shared" si="113"/>
        <v>-4.0000000000000001E-3</v>
      </c>
      <c r="F511" s="152">
        <f t="shared" si="114"/>
        <v>1E-3</v>
      </c>
      <c r="G511" s="152">
        <f t="shared" si="115"/>
        <v>3.0000000000000001E-3</v>
      </c>
      <c r="H511" s="152">
        <f t="shared" si="116"/>
        <v>7.0000000000000001E-3</v>
      </c>
      <c r="I511" s="152">
        <f t="shared" si="117"/>
        <v>1.4E-2</v>
      </c>
      <c r="J511" s="152">
        <f t="shared" si="118"/>
        <v>1.4999999999999999E-2</v>
      </c>
      <c r="K511" s="152">
        <f t="shared" si="119"/>
        <v>1.2E-2</v>
      </c>
      <c r="L511" s="152">
        <f t="shared" si="120"/>
        <v>1.2E-2</v>
      </c>
      <c r="M511" s="152">
        <f t="shared" si="121"/>
        <v>1.2E-2</v>
      </c>
      <c r="N511" s="152">
        <f t="shared" si="122"/>
        <v>0</v>
      </c>
      <c r="O511" s="152">
        <f t="shared" si="123"/>
        <v>1.2000000000000002E-2</v>
      </c>
      <c r="P511" s="152">
        <f t="shared" si="124"/>
        <v>1.2000000000000002E-2</v>
      </c>
      <c r="Q511" s="152">
        <f t="shared" si="125"/>
        <v>6.000000000000001E-3</v>
      </c>
      <c r="R511" s="152">
        <f t="shared" si="112"/>
        <v>374.09899999999999</v>
      </c>
      <c r="S511" s="152">
        <f t="shared" si="126"/>
        <v>6.000000000000001E-3</v>
      </c>
      <c r="T511" s="153">
        <f t="shared" si="127"/>
        <v>9.7671352178478133E-5</v>
      </c>
    </row>
    <row r="512" spans="1:20" x14ac:dyDescent="0.2">
      <c r="A512" s="152">
        <v>374.43</v>
      </c>
      <c r="B512" s="152">
        <v>1.7000000000000001E-2</v>
      </c>
      <c r="D512" s="152">
        <f t="shared" si="113"/>
        <v>374.43</v>
      </c>
      <c r="E512" s="152">
        <f t="shared" si="113"/>
        <v>1.7000000000000001E-2</v>
      </c>
      <c r="F512" s="152">
        <f t="shared" si="114"/>
        <v>1.7000000000000001E-2</v>
      </c>
      <c r="G512" s="152">
        <f t="shared" si="115"/>
        <v>1.9E-2</v>
      </c>
      <c r="H512" s="152">
        <f t="shared" si="116"/>
        <v>2.8000000000000001E-2</v>
      </c>
      <c r="I512" s="152">
        <f t="shared" si="117"/>
        <v>2.7E-2</v>
      </c>
      <c r="J512" s="152">
        <f t="shared" si="118"/>
        <v>2.9000000000000001E-2</v>
      </c>
      <c r="K512" s="152">
        <f t="shared" si="119"/>
        <v>2.5999999999999999E-2</v>
      </c>
      <c r="L512" s="152">
        <f t="shared" si="120"/>
        <v>2.8000000000000001E-2</v>
      </c>
      <c r="M512" s="152">
        <f t="shared" si="121"/>
        <v>2.8000000000000001E-2</v>
      </c>
      <c r="N512" s="152">
        <f t="shared" si="122"/>
        <v>1.7666666666666667E-2</v>
      </c>
      <c r="O512" s="152">
        <f t="shared" si="123"/>
        <v>2.8000000000000001E-2</v>
      </c>
      <c r="P512" s="152">
        <f t="shared" si="124"/>
        <v>2.7333333333333334E-2</v>
      </c>
      <c r="Q512" s="152">
        <f t="shared" si="125"/>
        <v>2.2499999999999999E-2</v>
      </c>
      <c r="R512" s="152">
        <f t="shared" si="112"/>
        <v>374.43</v>
      </c>
      <c r="S512" s="152">
        <f t="shared" si="126"/>
        <v>5.5000000000000014E-3</v>
      </c>
      <c r="T512" s="153">
        <f t="shared" si="127"/>
        <v>8.9532072830271622E-5</v>
      </c>
    </row>
    <row r="513" spans="1:20" x14ac:dyDescent="0.2">
      <c r="A513" s="152">
        <v>374.76100000000002</v>
      </c>
      <c r="B513" s="152">
        <v>8.0000000000000002E-3</v>
      </c>
      <c r="D513" s="152">
        <f t="shared" si="113"/>
        <v>374.76100000000002</v>
      </c>
      <c r="E513" s="152">
        <f t="shared" si="113"/>
        <v>8.0000000000000002E-3</v>
      </c>
      <c r="F513" s="152">
        <f t="shared" si="114"/>
        <v>6.0000000000000001E-3</v>
      </c>
      <c r="G513" s="152">
        <f t="shared" si="115"/>
        <v>0.01</v>
      </c>
      <c r="H513" s="152">
        <f t="shared" si="116"/>
        <v>1.6E-2</v>
      </c>
      <c r="I513" s="152">
        <f t="shared" si="117"/>
        <v>1.6E-2</v>
      </c>
      <c r="J513" s="152">
        <f t="shared" si="118"/>
        <v>1.9E-2</v>
      </c>
      <c r="K513" s="152">
        <f t="shared" si="119"/>
        <v>2.1000000000000001E-2</v>
      </c>
      <c r="L513" s="152">
        <f t="shared" si="120"/>
        <v>1.6E-2</v>
      </c>
      <c r="M513" s="152">
        <f t="shared" si="121"/>
        <v>1.9E-2</v>
      </c>
      <c r="N513" s="152">
        <f t="shared" si="122"/>
        <v>8.0000000000000002E-3</v>
      </c>
      <c r="O513" s="152">
        <f t="shared" si="123"/>
        <v>1.7000000000000001E-2</v>
      </c>
      <c r="P513" s="152">
        <f t="shared" si="124"/>
        <v>1.8666666666666668E-2</v>
      </c>
      <c r="Q513" s="152">
        <f t="shared" si="125"/>
        <v>1.3333333333333334E-2</v>
      </c>
      <c r="R513" s="152">
        <f t="shared" si="112"/>
        <v>374.76100000000002</v>
      </c>
      <c r="S513" s="152">
        <f t="shared" si="126"/>
        <v>3.666666666666667E-3</v>
      </c>
      <c r="T513" s="153">
        <f t="shared" si="127"/>
        <v>5.9688048553514408E-5</v>
      </c>
    </row>
    <row r="514" spans="1:20" x14ac:dyDescent="0.2">
      <c r="A514" s="152">
        <v>375.09199999999998</v>
      </c>
      <c r="B514" s="152">
        <v>1.2999999999999999E-2</v>
      </c>
      <c r="D514" s="152">
        <f t="shared" si="113"/>
        <v>375.09199999999998</v>
      </c>
      <c r="E514" s="152">
        <f t="shared" si="113"/>
        <v>1.2999999999999999E-2</v>
      </c>
      <c r="F514" s="152">
        <f t="shared" si="114"/>
        <v>0.01</v>
      </c>
      <c r="G514" s="152">
        <f t="shared" si="115"/>
        <v>1.4E-2</v>
      </c>
      <c r="H514" s="152">
        <f t="shared" si="116"/>
        <v>2.3E-2</v>
      </c>
      <c r="I514" s="152">
        <f t="shared" si="117"/>
        <v>2.3E-2</v>
      </c>
      <c r="J514" s="152">
        <f t="shared" si="118"/>
        <v>2.1000000000000001E-2</v>
      </c>
      <c r="K514" s="152">
        <f t="shared" si="119"/>
        <v>2.4E-2</v>
      </c>
      <c r="L514" s="152">
        <f t="shared" si="120"/>
        <v>2.7E-2</v>
      </c>
      <c r="M514" s="152">
        <f t="shared" si="121"/>
        <v>2.4E-2</v>
      </c>
      <c r="N514" s="152">
        <f t="shared" si="122"/>
        <v>1.2333333333333333E-2</v>
      </c>
      <c r="O514" s="152">
        <f t="shared" si="123"/>
        <v>2.2333333333333334E-2</v>
      </c>
      <c r="P514" s="152">
        <f t="shared" si="124"/>
        <v>2.5000000000000005E-2</v>
      </c>
      <c r="Q514" s="152">
        <f t="shared" si="125"/>
        <v>1.8666666666666668E-2</v>
      </c>
      <c r="R514" s="152">
        <f t="shared" si="112"/>
        <v>375.09199999999998</v>
      </c>
      <c r="S514" s="152">
        <f t="shared" si="126"/>
        <v>3.6666666666666653E-3</v>
      </c>
      <c r="T514" s="153">
        <f t="shared" si="127"/>
        <v>5.9688048553514381E-5</v>
      </c>
    </row>
    <row r="515" spans="1:20" x14ac:dyDescent="0.2">
      <c r="A515" s="152">
        <v>375.423</v>
      </c>
      <c r="B515" s="152">
        <v>3.0000000000000001E-3</v>
      </c>
      <c r="D515" s="152">
        <f t="shared" si="113"/>
        <v>375.423</v>
      </c>
      <c r="E515" s="152">
        <f t="shared" si="113"/>
        <v>3.0000000000000001E-3</v>
      </c>
      <c r="F515" s="152">
        <f t="shared" si="114"/>
        <v>5.0000000000000001E-3</v>
      </c>
      <c r="G515" s="152">
        <f t="shared" si="115"/>
        <v>1.2E-2</v>
      </c>
      <c r="H515" s="152">
        <f t="shared" si="116"/>
        <v>1.9E-2</v>
      </c>
      <c r="I515" s="152">
        <f t="shared" si="117"/>
        <v>1.4999999999999999E-2</v>
      </c>
      <c r="J515" s="152">
        <f t="shared" si="118"/>
        <v>0.02</v>
      </c>
      <c r="K515" s="152">
        <f t="shared" si="119"/>
        <v>1.9E-2</v>
      </c>
      <c r="L515" s="152">
        <f t="shared" si="120"/>
        <v>0.02</v>
      </c>
      <c r="M515" s="152">
        <f t="shared" si="121"/>
        <v>2.1000000000000001E-2</v>
      </c>
      <c r="N515" s="152">
        <f t="shared" si="122"/>
        <v>6.6666666666666671E-3</v>
      </c>
      <c r="O515" s="152">
        <f t="shared" si="123"/>
        <v>1.8000000000000002E-2</v>
      </c>
      <c r="P515" s="152">
        <f t="shared" si="124"/>
        <v>0.02</v>
      </c>
      <c r="Q515" s="152">
        <f t="shared" si="125"/>
        <v>1.3333333333333334E-2</v>
      </c>
      <c r="R515" s="152">
        <f t="shared" ref="R515:R578" si="128">D515</f>
        <v>375.423</v>
      </c>
      <c r="S515" s="152">
        <f t="shared" si="126"/>
        <v>4.6666666666666679E-3</v>
      </c>
      <c r="T515" s="153">
        <f t="shared" si="127"/>
        <v>7.5966607249927437E-5</v>
      </c>
    </row>
    <row r="516" spans="1:20" x14ac:dyDescent="0.2">
      <c r="A516" s="152">
        <v>375.75400000000002</v>
      </c>
      <c r="B516" s="152">
        <v>4.0000000000000001E-3</v>
      </c>
      <c r="D516" s="152">
        <f t="shared" ref="D516:E579" si="129">A516</f>
        <v>375.75400000000002</v>
      </c>
      <c r="E516" s="152">
        <f t="shared" si="129"/>
        <v>4.0000000000000001E-3</v>
      </c>
      <c r="F516" s="152">
        <f t="shared" ref="F516:F579" si="130">B2587</f>
        <v>6.0000000000000001E-3</v>
      </c>
      <c r="G516" s="152">
        <f t="shared" ref="G516:G579" si="131">B4658</f>
        <v>0.01</v>
      </c>
      <c r="H516" s="152">
        <f t="shared" ref="H516:H579" si="132">B6729</f>
        <v>1.9E-2</v>
      </c>
      <c r="I516" s="152">
        <f t="shared" ref="I516:I579" si="133">B8800</f>
        <v>1.7999999999999999E-2</v>
      </c>
      <c r="J516" s="152">
        <f t="shared" ref="J516:J579" si="134">B10871</f>
        <v>2.1000000000000001E-2</v>
      </c>
      <c r="K516" s="152">
        <f t="shared" ref="K516:K579" si="135">B12942</f>
        <v>1.9E-2</v>
      </c>
      <c r="L516" s="152">
        <f t="shared" ref="L516:L579" si="136">B15013</f>
        <v>1.7000000000000001E-2</v>
      </c>
      <c r="M516" s="152">
        <f t="shared" ref="M516:M579" si="137">B17084</f>
        <v>0.02</v>
      </c>
      <c r="N516" s="152">
        <f t="shared" ref="N516:N579" si="138">AVERAGE(E516:G516)</f>
        <v>6.6666666666666671E-3</v>
      </c>
      <c r="O516" s="152">
        <f t="shared" ref="O516:O579" si="139">AVERAGE(H516:J516)</f>
        <v>1.9333333333333331E-2</v>
      </c>
      <c r="P516" s="152">
        <f t="shared" ref="P516:P579" si="140">AVERAGE(K516:M516)</f>
        <v>1.8666666666666668E-2</v>
      </c>
      <c r="Q516" s="152">
        <f t="shared" ref="Q516:Q579" si="141">AVERAGE(N516,P516)</f>
        <v>1.2666666666666668E-2</v>
      </c>
      <c r="R516" s="152">
        <f t="shared" si="128"/>
        <v>375.75400000000002</v>
      </c>
      <c r="S516" s="152">
        <f t="shared" ref="S516:S579" si="142">O516-Q516</f>
        <v>6.6666666666666628E-3</v>
      </c>
      <c r="T516" s="153">
        <f t="shared" ref="T516:T579" si="143">S516/MAX($S$3:$S$2070)</f>
        <v>1.085237246427534E-4</v>
      </c>
    </row>
    <row r="517" spans="1:20" x14ac:dyDescent="0.2">
      <c r="A517" s="152">
        <v>376.084</v>
      </c>
      <c r="B517" s="152">
        <v>4.0000000000000001E-3</v>
      </c>
      <c r="D517" s="152">
        <f t="shared" si="129"/>
        <v>376.084</v>
      </c>
      <c r="E517" s="152">
        <f t="shared" si="129"/>
        <v>4.0000000000000001E-3</v>
      </c>
      <c r="F517" s="152">
        <f t="shared" si="130"/>
        <v>0.01</v>
      </c>
      <c r="G517" s="152">
        <f t="shared" si="131"/>
        <v>8.9999999999999993E-3</v>
      </c>
      <c r="H517" s="152">
        <f t="shared" si="132"/>
        <v>1.4999999999999999E-2</v>
      </c>
      <c r="I517" s="152">
        <f t="shared" si="133"/>
        <v>1.9E-2</v>
      </c>
      <c r="J517" s="152">
        <f t="shared" si="134"/>
        <v>1.9E-2</v>
      </c>
      <c r="K517" s="152">
        <f t="shared" si="135"/>
        <v>0.02</v>
      </c>
      <c r="L517" s="152">
        <f t="shared" si="136"/>
        <v>1.7999999999999999E-2</v>
      </c>
      <c r="M517" s="152">
        <f t="shared" si="137"/>
        <v>1.9E-2</v>
      </c>
      <c r="N517" s="152">
        <f t="shared" si="138"/>
        <v>7.6666666666666662E-3</v>
      </c>
      <c r="O517" s="152">
        <f t="shared" si="139"/>
        <v>1.7666666666666667E-2</v>
      </c>
      <c r="P517" s="152">
        <f t="shared" si="140"/>
        <v>1.9E-2</v>
      </c>
      <c r="Q517" s="152">
        <f t="shared" si="141"/>
        <v>1.3333333333333332E-2</v>
      </c>
      <c r="R517" s="152">
        <f t="shared" si="128"/>
        <v>376.084</v>
      </c>
      <c r="S517" s="152">
        <f t="shared" si="142"/>
        <v>4.3333333333333349E-3</v>
      </c>
      <c r="T517" s="153">
        <f t="shared" si="143"/>
        <v>7.0540421017789776E-5</v>
      </c>
    </row>
    <row r="518" spans="1:20" x14ac:dyDescent="0.2">
      <c r="A518" s="152">
        <v>376.41500000000002</v>
      </c>
      <c r="B518" s="152">
        <v>7.0000000000000001E-3</v>
      </c>
      <c r="D518" s="152">
        <f t="shared" si="129"/>
        <v>376.41500000000002</v>
      </c>
      <c r="E518" s="152">
        <f t="shared" si="129"/>
        <v>7.0000000000000001E-3</v>
      </c>
      <c r="F518" s="152">
        <f t="shared" si="130"/>
        <v>7.0000000000000001E-3</v>
      </c>
      <c r="G518" s="152">
        <f t="shared" si="131"/>
        <v>0.01</v>
      </c>
      <c r="H518" s="152">
        <f t="shared" si="132"/>
        <v>1.6E-2</v>
      </c>
      <c r="I518" s="152">
        <f t="shared" si="133"/>
        <v>0.02</v>
      </c>
      <c r="J518" s="152">
        <f t="shared" si="134"/>
        <v>1.7999999999999999E-2</v>
      </c>
      <c r="K518" s="152">
        <f t="shared" si="135"/>
        <v>1.6E-2</v>
      </c>
      <c r="L518" s="152">
        <f t="shared" si="136"/>
        <v>1.7000000000000001E-2</v>
      </c>
      <c r="M518" s="152">
        <f t="shared" si="137"/>
        <v>1.7999999999999999E-2</v>
      </c>
      <c r="N518" s="152">
        <f t="shared" si="138"/>
        <v>8.0000000000000002E-3</v>
      </c>
      <c r="O518" s="152">
        <f t="shared" si="139"/>
        <v>1.8000000000000002E-2</v>
      </c>
      <c r="P518" s="152">
        <f t="shared" si="140"/>
        <v>1.7000000000000001E-2</v>
      </c>
      <c r="Q518" s="152">
        <f t="shared" si="141"/>
        <v>1.2500000000000001E-2</v>
      </c>
      <c r="R518" s="152">
        <f t="shared" si="128"/>
        <v>376.41500000000002</v>
      </c>
      <c r="S518" s="152">
        <f t="shared" si="142"/>
        <v>5.5000000000000014E-3</v>
      </c>
      <c r="T518" s="153">
        <f t="shared" si="143"/>
        <v>8.9532072830271622E-5</v>
      </c>
    </row>
    <row r="519" spans="1:20" x14ac:dyDescent="0.2">
      <c r="A519" s="152">
        <v>376.745</v>
      </c>
      <c r="B519" s="152">
        <v>8.0000000000000002E-3</v>
      </c>
      <c r="D519" s="152">
        <f t="shared" si="129"/>
        <v>376.745</v>
      </c>
      <c r="E519" s="152">
        <f t="shared" si="129"/>
        <v>8.0000000000000002E-3</v>
      </c>
      <c r="F519" s="152">
        <f t="shared" si="130"/>
        <v>8.0000000000000002E-3</v>
      </c>
      <c r="G519" s="152">
        <f t="shared" si="131"/>
        <v>1.2999999999999999E-2</v>
      </c>
      <c r="H519" s="152">
        <f t="shared" si="132"/>
        <v>1.4999999999999999E-2</v>
      </c>
      <c r="I519" s="152">
        <f t="shared" si="133"/>
        <v>0.02</v>
      </c>
      <c r="J519" s="152">
        <f t="shared" si="134"/>
        <v>0.02</v>
      </c>
      <c r="K519" s="152">
        <f t="shared" si="135"/>
        <v>1.7000000000000001E-2</v>
      </c>
      <c r="L519" s="152">
        <f t="shared" si="136"/>
        <v>1.9E-2</v>
      </c>
      <c r="M519" s="152">
        <f t="shared" si="137"/>
        <v>2.1999999999999999E-2</v>
      </c>
      <c r="N519" s="152">
        <f t="shared" si="138"/>
        <v>9.6666666666666654E-3</v>
      </c>
      <c r="O519" s="152">
        <f t="shared" si="139"/>
        <v>1.8333333333333337E-2</v>
      </c>
      <c r="P519" s="152">
        <f t="shared" si="140"/>
        <v>1.9333333333333334E-2</v>
      </c>
      <c r="Q519" s="152">
        <f t="shared" si="141"/>
        <v>1.4499999999999999E-2</v>
      </c>
      <c r="R519" s="152">
        <f t="shared" si="128"/>
        <v>376.745</v>
      </c>
      <c r="S519" s="152">
        <f t="shared" si="142"/>
        <v>3.8333333333333379E-3</v>
      </c>
      <c r="T519" s="153">
        <f t="shared" si="143"/>
        <v>6.2401141669583319E-5</v>
      </c>
    </row>
    <row r="520" spans="1:20" x14ac:dyDescent="0.2">
      <c r="A520" s="152">
        <v>377.07600000000002</v>
      </c>
      <c r="B520" s="152">
        <v>7.0000000000000001E-3</v>
      </c>
      <c r="D520" s="152">
        <f t="shared" si="129"/>
        <v>377.07600000000002</v>
      </c>
      <c r="E520" s="152">
        <f t="shared" si="129"/>
        <v>7.0000000000000001E-3</v>
      </c>
      <c r="F520" s="152">
        <f t="shared" si="130"/>
        <v>1.4999999999999999E-2</v>
      </c>
      <c r="G520" s="152">
        <f t="shared" si="131"/>
        <v>1.4E-2</v>
      </c>
      <c r="H520" s="152">
        <f t="shared" si="132"/>
        <v>2.1999999999999999E-2</v>
      </c>
      <c r="I520" s="152">
        <f t="shared" si="133"/>
        <v>2.1999999999999999E-2</v>
      </c>
      <c r="J520" s="152">
        <f t="shared" si="134"/>
        <v>2.7E-2</v>
      </c>
      <c r="K520" s="152">
        <f t="shared" si="135"/>
        <v>2.1000000000000001E-2</v>
      </c>
      <c r="L520" s="152">
        <f t="shared" si="136"/>
        <v>2.4E-2</v>
      </c>
      <c r="M520" s="152">
        <f t="shared" si="137"/>
        <v>2.7E-2</v>
      </c>
      <c r="N520" s="152">
        <f t="shared" si="138"/>
        <v>1.1999999999999999E-2</v>
      </c>
      <c r="O520" s="152">
        <f t="shared" si="139"/>
        <v>2.3666666666666666E-2</v>
      </c>
      <c r="P520" s="152">
        <f t="shared" si="140"/>
        <v>2.3999999999999997E-2</v>
      </c>
      <c r="Q520" s="152">
        <f t="shared" si="141"/>
        <v>1.7999999999999999E-2</v>
      </c>
      <c r="R520" s="152">
        <f t="shared" si="128"/>
        <v>377.07600000000002</v>
      </c>
      <c r="S520" s="152">
        <f t="shared" si="142"/>
        <v>5.6666666666666671E-3</v>
      </c>
      <c r="T520" s="153">
        <f t="shared" si="143"/>
        <v>9.2245165946340445E-5</v>
      </c>
    </row>
    <row r="521" spans="1:20" x14ac:dyDescent="0.2">
      <c r="A521" s="152">
        <v>377.40600000000001</v>
      </c>
      <c r="B521" s="152">
        <v>1.2E-2</v>
      </c>
      <c r="D521" s="152">
        <f t="shared" si="129"/>
        <v>377.40600000000001</v>
      </c>
      <c r="E521" s="152">
        <f t="shared" si="129"/>
        <v>1.2E-2</v>
      </c>
      <c r="F521" s="152">
        <f t="shared" si="130"/>
        <v>1.2999999999999999E-2</v>
      </c>
      <c r="G521" s="152">
        <f t="shared" si="131"/>
        <v>1.2E-2</v>
      </c>
      <c r="H521" s="152">
        <f t="shared" si="132"/>
        <v>2.1000000000000001E-2</v>
      </c>
      <c r="I521" s="152">
        <f t="shared" si="133"/>
        <v>2.1000000000000001E-2</v>
      </c>
      <c r="J521" s="152">
        <f t="shared" si="134"/>
        <v>2.4E-2</v>
      </c>
      <c r="K521" s="152">
        <f t="shared" si="135"/>
        <v>1.9E-2</v>
      </c>
      <c r="L521" s="152">
        <f t="shared" si="136"/>
        <v>2.3E-2</v>
      </c>
      <c r="M521" s="152">
        <f t="shared" si="137"/>
        <v>2.1999999999999999E-2</v>
      </c>
      <c r="N521" s="152">
        <f t="shared" si="138"/>
        <v>1.2333333333333335E-2</v>
      </c>
      <c r="O521" s="152">
        <f t="shared" si="139"/>
        <v>2.2000000000000002E-2</v>
      </c>
      <c r="P521" s="152">
        <f t="shared" si="140"/>
        <v>2.1333333333333333E-2</v>
      </c>
      <c r="Q521" s="152">
        <f t="shared" si="141"/>
        <v>1.6833333333333332E-2</v>
      </c>
      <c r="R521" s="152">
        <f t="shared" si="128"/>
        <v>377.40600000000001</v>
      </c>
      <c r="S521" s="152">
        <f t="shared" si="142"/>
        <v>5.1666666666666701E-3</v>
      </c>
      <c r="T521" s="153">
        <f t="shared" si="143"/>
        <v>8.4105886598133988E-5</v>
      </c>
    </row>
    <row r="522" spans="1:20" x14ac:dyDescent="0.2">
      <c r="A522" s="152">
        <v>377.73700000000002</v>
      </c>
      <c r="B522" s="152">
        <v>2.1000000000000001E-2</v>
      </c>
      <c r="D522" s="152">
        <f t="shared" si="129"/>
        <v>377.73700000000002</v>
      </c>
      <c r="E522" s="152">
        <f t="shared" si="129"/>
        <v>2.1000000000000001E-2</v>
      </c>
      <c r="F522" s="152">
        <f t="shared" si="130"/>
        <v>2.5000000000000001E-2</v>
      </c>
      <c r="G522" s="152">
        <f t="shared" si="131"/>
        <v>2.4E-2</v>
      </c>
      <c r="H522" s="152">
        <f t="shared" si="132"/>
        <v>3.6999999999999998E-2</v>
      </c>
      <c r="I522" s="152">
        <f t="shared" si="133"/>
        <v>3.4000000000000002E-2</v>
      </c>
      <c r="J522" s="152">
        <f t="shared" si="134"/>
        <v>3.6999999999999998E-2</v>
      </c>
      <c r="K522" s="152">
        <f t="shared" si="135"/>
        <v>3.5999999999999997E-2</v>
      </c>
      <c r="L522" s="152">
        <f t="shared" si="136"/>
        <v>3.5000000000000003E-2</v>
      </c>
      <c r="M522" s="152">
        <f t="shared" si="137"/>
        <v>3.5999999999999997E-2</v>
      </c>
      <c r="N522" s="152">
        <f t="shared" si="138"/>
        <v>2.3333333333333334E-2</v>
      </c>
      <c r="O522" s="152">
        <f t="shared" si="139"/>
        <v>3.6000000000000004E-2</v>
      </c>
      <c r="P522" s="152">
        <f t="shared" si="140"/>
        <v>3.5666666666666673E-2</v>
      </c>
      <c r="Q522" s="152">
        <f t="shared" si="141"/>
        <v>2.9500000000000005E-2</v>
      </c>
      <c r="R522" s="152">
        <f t="shared" si="128"/>
        <v>377.73700000000002</v>
      </c>
      <c r="S522" s="152">
        <f t="shared" si="142"/>
        <v>6.4999999999999988E-3</v>
      </c>
      <c r="T522" s="153">
        <f t="shared" si="143"/>
        <v>1.058106315266846E-4</v>
      </c>
    </row>
    <row r="523" spans="1:20" x14ac:dyDescent="0.2">
      <c r="A523" s="152">
        <v>378.06700000000001</v>
      </c>
      <c r="B523" s="152">
        <v>1.2E-2</v>
      </c>
      <c r="D523" s="152">
        <f t="shared" si="129"/>
        <v>378.06700000000001</v>
      </c>
      <c r="E523" s="152">
        <f t="shared" si="129"/>
        <v>1.2E-2</v>
      </c>
      <c r="F523" s="152">
        <f t="shared" si="130"/>
        <v>1.2999999999999999E-2</v>
      </c>
      <c r="G523" s="152">
        <f t="shared" si="131"/>
        <v>1.7999999999999999E-2</v>
      </c>
      <c r="H523" s="152">
        <f t="shared" si="132"/>
        <v>2.4E-2</v>
      </c>
      <c r="I523" s="152">
        <f t="shared" si="133"/>
        <v>2.5999999999999999E-2</v>
      </c>
      <c r="J523" s="152">
        <f t="shared" si="134"/>
        <v>2.5999999999999999E-2</v>
      </c>
      <c r="K523" s="152">
        <f t="shared" si="135"/>
        <v>2.5999999999999999E-2</v>
      </c>
      <c r="L523" s="152">
        <f t="shared" si="136"/>
        <v>2.9000000000000001E-2</v>
      </c>
      <c r="M523" s="152">
        <f t="shared" si="137"/>
        <v>2.5000000000000001E-2</v>
      </c>
      <c r="N523" s="152">
        <f t="shared" si="138"/>
        <v>1.4333333333333332E-2</v>
      </c>
      <c r="O523" s="152">
        <f t="shared" si="139"/>
        <v>2.5333333333333333E-2</v>
      </c>
      <c r="P523" s="152">
        <f t="shared" si="140"/>
        <v>2.6666666666666668E-2</v>
      </c>
      <c r="Q523" s="152">
        <f t="shared" si="141"/>
        <v>2.0500000000000001E-2</v>
      </c>
      <c r="R523" s="152">
        <f t="shared" si="128"/>
        <v>378.06700000000001</v>
      </c>
      <c r="S523" s="152">
        <f t="shared" si="142"/>
        <v>4.8333333333333318E-3</v>
      </c>
      <c r="T523" s="153">
        <f t="shared" si="143"/>
        <v>7.8679700365996233E-5</v>
      </c>
    </row>
    <row r="524" spans="1:20" x14ac:dyDescent="0.2">
      <c r="A524" s="152">
        <v>378.39699999999999</v>
      </c>
      <c r="B524" s="152">
        <v>5.0000000000000001E-3</v>
      </c>
      <c r="D524" s="152">
        <f t="shared" si="129"/>
        <v>378.39699999999999</v>
      </c>
      <c r="E524" s="152">
        <f t="shared" si="129"/>
        <v>5.0000000000000001E-3</v>
      </c>
      <c r="F524" s="152">
        <f t="shared" si="130"/>
        <v>8.0000000000000002E-3</v>
      </c>
      <c r="G524" s="152">
        <f t="shared" si="131"/>
        <v>8.0000000000000002E-3</v>
      </c>
      <c r="H524" s="152">
        <f t="shared" si="132"/>
        <v>1.4999999999999999E-2</v>
      </c>
      <c r="I524" s="152">
        <f t="shared" si="133"/>
        <v>1.7000000000000001E-2</v>
      </c>
      <c r="J524" s="152">
        <f t="shared" si="134"/>
        <v>1.9E-2</v>
      </c>
      <c r="K524" s="152">
        <f t="shared" si="135"/>
        <v>1.9E-2</v>
      </c>
      <c r="L524" s="152">
        <f t="shared" si="136"/>
        <v>1.9E-2</v>
      </c>
      <c r="M524" s="152">
        <f t="shared" si="137"/>
        <v>0.02</v>
      </c>
      <c r="N524" s="152">
        <f t="shared" si="138"/>
        <v>7.0000000000000001E-3</v>
      </c>
      <c r="O524" s="152">
        <f t="shared" si="139"/>
        <v>1.7000000000000001E-2</v>
      </c>
      <c r="P524" s="152">
        <f t="shared" si="140"/>
        <v>1.9333333333333331E-2</v>
      </c>
      <c r="Q524" s="152">
        <f t="shared" si="141"/>
        <v>1.3166666666666665E-2</v>
      </c>
      <c r="R524" s="152">
        <f t="shared" si="128"/>
        <v>378.39699999999999</v>
      </c>
      <c r="S524" s="152">
        <f t="shared" si="142"/>
        <v>3.8333333333333362E-3</v>
      </c>
      <c r="T524" s="153">
        <f t="shared" si="143"/>
        <v>6.2401141669583292E-5</v>
      </c>
    </row>
    <row r="525" spans="1:20" x14ac:dyDescent="0.2">
      <c r="A525" s="152">
        <v>378.72699999999998</v>
      </c>
      <c r="B525" s="152">
        <v>8.0000000000000002E-3</v>
      </c>
      <c r="D525" s="152">
        <f t="shared" si="129"/>
        <v>378.72699999999998</v>
      </c>
      <c r="E525" s="152">
        <f t="shared" si="129"/>
        <v>8.0000000000000002E-3</v>
      </c>
      <c r="F525" s="152">
        <f t="shared" si="130"/>
        <v>7.0000000000000001E-3</v>
      </c>
      <c r="G525" s="152">
        <f t="shared" si="131"/>
        <v>1.0999999999999999E-2</v>
      </c>
      <c r="H525" s="152">
        <f t="shared" si="132"/>
        <v>1.7000000000000001E-2</v>
      </c>
      <c r="I525" s="152">
        <f t="shared" si="133"/>
        <v>1.7000000000000001E-2</v>
      </c>
      <c r="J525" s="152">
        <f t="shared" si="134"/>
        <v>1.9E-2</v>
      </c>
      <c r="K525" s="152">
        <f t="shared" si="135"/>
        <v>1.7000000000000001E-2</v>
      </c>
      <c r="L525" s="152">
        <f t="shared" si="136"/>
        <v>1.7999999999999999E-2</v>
      </c>
      <c r="M525" s="152">
        <f t="shared" si="137"/>
        <v>0.02</v>
      </c>
      <c r="N525" s="152">
        <f t="shared" si="138"/>
        <v>8.6666666666666663E-3</v>
      </c>
      <c r="O525" s="152">
        <f t="shared" si="139"/>
        <v>1.7666666666666667E-2</v>
      </c>
      <c r="P525" s="152">
        <f t="shared" si="140"/>
        <v>1.8333333333333337E-2</v>
      </c>
      <c r="Q525" s="152">
        <f t="shared" si="141"/>
        <v>1.3500000000000002E-2</v>
      </c>
      <c r="R525" s="152">
        <f t="shared" si="128"/>
        <v>378.72699999999998</v>
      </c>
      <c r="S525" s="152">
        <f t="shared" si="142"/>
        <v>4.1666666666666657E-3</v>
      </c>
      <c r="T525" s="153">
        <f t="shared" si="143"/>
        <v>6.7827327901720898E-5</v>
      </c>
    </row>
    <row r="526" spans="1:20" x14ac:dyDescent="0.2">
      <c r="A526" s="152">
        <v>379.05700000000002</v>
      </c>
      <c r="B526" s="152">
        <v>1E-3</v>
      </c>
      <c r="D526" s="152">
        <f t="shared" si="129"/>
        <v>379.05700000000002</v>
      </c>
      <c r="E526" s="152">
        <f t="shared" si="129"/>
        <v>1E-3</v>
      </c>
      <c r="F526" s="152">
        <f t="shared" si="130"/>
        <v>4.0000000000000001E-3</v>
      </c>
      <c r="G526" s="152">
        <f t="shared" si="131"/>
        <v>8.9999999999999993E-3</v>
      </c>
      <c r="H526" s="152">
        <f t="shared" si="132"/>
        <v>1.4999999999999999E-2</v>
      </c>
      <c r="I526" s="152">
        <f t="shared" si="133"/>
        <v>1.2999999999999999E-2</v>
      </c>
      <c r="J526" s="152">
        <f t="shared" si="134"/>
        <v>1.7999999999999999E-2</v>
      </c>
      <c r="K526" s="152">
        <f t="shared" si="135"/>
        <v>1.4999999999999999E-2</v>
      </c>
      <c r="L526" s="152">
        <f t="shared" si="136"/>
        <v>1.7000000000000001E-2</v>
      </c>
      <c r="M526" s="152">
        <f t="shared" si="137"/>
        <v>1.6E-2</v>
      </c>
      <c r="N526" s="152">
        <f t="shared" si="138"/>
        <v>4.6666666666666662E-3</v>
      </c>
      <c r="O526" s="152">
        <f t="shared" si="139"/>
        <v>1.5333333333333332E-2</v>
      </c>
      <c r="P526" s="152">
        <f t="shared" si="140"/>
        <v>1.6E-2</v>
      </c>
      <c r="Q526" s="152">
        <f t="shared" si="141"/>
        <v>1.0333333333333333E-2</v>
      </c>
      <c r="R526" s="152">
        <f t="shared" si="128"/>
        <v>379.05700000000002</v>
      </c>
      <c r="S526" s="152">
        <f t="shared" si="142"/>
        <v>4.9999999999999992E-3</v>
      </c>
      <c r="T526" s="153">
        <f t="shared" si="143"/>
        <v>8.1392793482065084E-5</v>
      </c>
    </row>
    <row r="527" spans="1:20" x14ac:dyDescent="0.2">
      <c r="A527" s="152">
        <v>379.387</v>
      </c>
      <c r="B527" s="152">
        <v>5.0000000000000001E-3</v>
      </c>
      <c r="D527" s="152">
        <f t="shared" si="129"/>
        <v>379.387</v>
      </c>
      <c r="E527" s="152">
        <f t="shared" si="129"/>
        <v>5.0000000000000001E-3</v>
      </c>
      <c r="F527" s="152">
        <f t="shared" si="130"/>
        <v>6.0000000000000001E-3</v>
      </c>
      <c r="G527" s="152">
        <f t="shared" si="131"/>
        <v>1.2E-2</v>
      </c>
      <c r="H527" s="152">
        <f t="shared" si="132"/>
        <v>1.4E-2</v>
      </c>
      <c r="I527" s="152">
        <f t="shared" si="133"/>
        <v>1.6E-2</v>
      </c>
      <c r="J527" s="152">
        <f t="shared" si="134"/>
        <v>1.7999999999999999E-2</v>
      </c>
      <c r="K527" s="152">
        <f t="shared" si="135"/>
        <v>1.7000000000000001E-2</v>
      </c>
      <c r="L527" s="152">
        <f t="shared" si="136"/>
        <v>1.7999999999999999E-2</v>
      </c>
      <c r="M527" s="152">
        <f t="shared" si="137"/>
        <v>1.9E-2</v>
      </c>
      <c r="N527" s="152">
        <f t="shared" si="138"/>
        <v>7.6666666666666662E-3</v>
      </c>
      <c r="O527" s="152">
        <f t="shared" si="139"/>
        <v>1.6E-2</v>
      </c>
      <c r="P527" s="152">
        <f t="shared" si="140"/>
        <v>1.8000000000000002E-2</v>
      </c>
      <c r="Q527" s="152">
        <f t="shared" si="141"/>
        <v>1.2833333333333334E-2</v>
      </c>
      <c r="R527" s="152">
        <f t="shared" si="128"/>
        <v>379.387</v>
      </c>
      <c r="S527" s="152">
        <f t="shared" si="142"/>
        <v>3.1666666666666666E-3</v>
      </c>
      <c r="T527" s="153">
        <f t="shared" si="143"/>
        <v>5.154876920530789E-5</v>
      </c>
    </row>
    <row r="528" spans="1:20" x14ac:dyDescent="0.2">
      <c r="A528" s="152">
        <v>379.71699999999998</v>
      </c>
      <c r="B528" s="152">
        <v>7.0000000000000001E-3</v>
      </c>
      <c r="D528" s="152">
        <f t="shared" si="129"/>
        <v>379.71699999999998</v>
      </c>
      <c r="E528" s="152">
        <f t="shared" si="129"/>
        <v>7.0000000000000001E-3</v>
      </c>
      <c r="F528" s="152">
        <f t="shared" si="130"/>
        <v>1.0999999999999999E-2</v>
      </c>
      <c r="G528" s="152">
        <f t="shared" si="131"/>
        <v>1.0999999999999999E-2</v>
      </c>
      <c r="H528" s="152">
        <f t="shared" si="132"/>
        <v>1.7999999999999999E-2</v>
      </c>
      <c r="I528" s="152">
        <f t="shared" si="133"/>
        <v>0.02</v>
      </c>
      <c r="J528" s="152">
        <f t="shared" si="134"/>
        <v>0.02</v>
      </c>
      <c r="K528" s="152">
        <f t="shared" si="135"/>
        <v>1.7000000000000001E-2</v>
      </c>
      <c r="L528" s="152">
        <f t="shared" si="136"/>
        <v>2.4E-2</v>
      </c>
      <c r="M528" s="152">
        <f t="shared" si="137"/>
        <v>0.02</v>
      </c>
      <c r="N528" s="152">
        <f t="shared" si="138"/>
        <v>9.6666666666666654E-3</v>
      </c>
      <c r="O528" s="152">
        <f t="shared" si="139"/>
        <v>1.9333333333333331E-2</v>
      </c>
      <c r="P528" s="152">
        <f t="shared" si="140"/>
        <v>2.0333333333333332E-2</v>
      </c>
      <c r="Q528" s="152">
        <f t="shared" si="141"/>
        <v>1.4999999999999999E-2</v>
      </c>
      <c r="R528" s="152">
        <f t="shared" si="128"/>
        <v>379.71699999999998</v>
      </c>
      <c r="S528" s="152">
        <f t="shared" si="142"/>
        <v>4.3333333333333314E-3</v>
      </c>
      <c r="T528" s="153">
        <f t="shared" si="143"/>
        <v>7.0540421017789722E-5</v>
      </c>
    </row>
    <row r="529" spans="1:20" x14ac:dyDescent="0.2">
      <c r="A529" s="152">
        <v>380.04700000000003</v>
      </c>
      <c r="B529" s="152">
        <v>1.2E-2</v>
      </c>
      <c r="D529" s="152">
        <f t="shared" si="129"/>
        <v>380.04700000000003</v>
      </c>
      <c r="E529" s="152">
        <f t="shared" si="129"/>
        <v>1.2E-2</v>
      </c>
      <c r="F529" s="152">
        <f t="shared" si="130"/>
        <v>1.2999999999999999E-2</v>
      </c>
      <c r="G529" s="152">
        <f t="shared" si="131"/>
        <v>1.2E-2</v>
      </c>
      <c r="H529" s="152">
        <f t="shared" si="132"/>
        <v>0.02</v>
      </c>
      <c r="I529" s="152">
        <f t="shared" si="133"/>
        <v>2.4E-2</v>
      </c>
      <c r="J529" s="152">
        <f t="shared" si="134"/>
        <v>2.4E-2</v>
      </c>
      <c r="K529" s="152">
        <f t="shared" si="135"/>
        <v>2.3E-2</v>
      </c>
      <c r="L529" s="152">
        <f t="shared" si="136"/>
        <v>2.4E-2</v>
      </c>
      <c r="M529" s="152">
        <f t="shared" si="137"/>
        <v>2.4E-2</v>
      </c>
      <c r="N529" s="152">
        <f t="shared" si="138"/>
        <v>1.2333333333333335E-2</v>
      </c>
      <c r="O529" s="152">
        <f t="shared" si="139"/>
        <v>2.2666666666666668E-2</v>
      </c>
      <c r="P529" s="152">
        <f t="shared" si="140"/>
        <v>2.3666666666666669E-2</v>
      </c>
      <c r="Q529" s="152">
        <f t="shared" si="141"/>
        <v>1.8000000000000002E-2</v>
      </c>
      <c r="R529" s="152">
        <f t="shared" si="128"/>
        <v>380.04700000000003</v>
      </c>
      <c r="S529" s="152">
        <f t="shared" si="142"/>
        <v>4.6666666666666662E-3</v>
      </c>
      <c r="T529" s="153">
        <f t="shared" si="143"/>
        <v>7.596660724992741E-5</v>
      </c>
    </row>
    <row r="530" spans="1:20" x14ac:dyDescent="0.2">
      <c r="A530" s="152">
        <v>380.37700000000001</v>
      </c>
      <c r="B530" s="152">
        <v>0.01</v>
      </c>
      <c r="D530" s="152">
        <f t="shared" si="129"/>
        <v>380.37700000000001</v>
      </c>
      <c r="E530" s="152">
        <f t="shared" si="129"/>
        <v>0.01</v>
      </c>
      <c r="F530" s="152">
        <f t="shared" si="130"/>
        <v>8.9999999999999993E-3</v>
      </c>
      <c r="G530" s="152">
        <f t="shared" si="131"/>
        <v>1.2E-2</v>
      </c>
      <c r="H530" s="152">
        <f t="shared" si="132"/>
        <v>2.1000000000000001E-2</v>
      </c>
      <c r="I530" s="152">
        <f t="shared" si="133"/>
        <v>2.1999999999999999E-2</v>
      </c>
      <c r="J530" s="152">
        <f t="shared" si="134"/>
        <v>2.4E-2</v>
      </c>
      <c r="K530" s="152">
        <f t="shared" si="135"/>
        <v>2.5000000000000001E-2</v>
      </c>
      <c r="L530" s="152">
        <f t="shared" si="136"/>
        <v>2.3E-2</v>
      </c>
      <c r="M530" s="152">
        <f t="shared" si="137"/>
        <v>2.1000000000000001E-2</v>
      </c>
      <c r="N530" s="152">
        <f t="shared" si="138"/>
        <v>1.0333333333333333E-2</v>
      </c>
      <c r="O530" s="152">
        <f t="shared" si="139"/>
        <v>2.2333333333333334E-2</v>
      </c>
      <c r="P530" s="152">
        <f t="shared" si="140"/>
        <v>2.3000000000000003E-2</v>
      </c>
      <c r="Q530" s="152">
        <f t="shared" si="141"/>
        <v>1.666666666666667E-2</v>
      </c>
      <c r="R530" s="152">
        <f t="shared" si="128"/>
        <v>380.37700000000001</v>
      </c>
      <c r="S530" s="152">
        <f t="shared" si="142"/>
        <v>5.6666666666666636E-3</v>
      </c>
      <c r="T530" s="153">
        <f t="shared" si="143"/>
        <v>9.2245165946340391E-5</v>
      </c>
    </row>
    <row r="531" spans="1:20" x14ac:dyDescent="0.2">
      <c r="A531" s="152">
        <v>380.70600000000002</v>
      </c>
      <c r="B531" s="152">
        <v>1.4999999999999999E-2</v>
      </c>
      <c r="D531" s="152">
        <f t="shared" si="129"/>
        <v>380.70600000000002</v>
      </c>
      <c r="E531" s="152">
        <f t="shared" si="129"/>
        <v>1.4999999999999999E-2</v>
      </c>
      <c r="F531" s="152">
        <f t="shared" si="130"/>
        <v>0.01</v>
      </c>
      <c r="G531" s="152">
        <f t="shared" si="131"/>
        <v>1.9E-2</v>
      </c>
      <c r="H531" s="152">
        <f t="shared" si="132"/>
        <v>2.3E-2</v>
      </c>
      <c r="I531" s="152">
        <f t="shared" si="133"/>
        <v>2.7E-2</v>
      </c>
      <c r="J531" s="152">
        <f t="shared" si="134"/>
        <v>2.4E-2</v>
      </c>
      <c r="K531" s="152">
        <f t="shared" si="135"/>
        <v>2.4E-2</v>
      </c>
      <c r="L531" s="152">
        <f t="shared" si="136"/>
        <v>2.8000000000000001E-2</v>
      </c>
      <c r="M531" s="152">
        <f t="shared" si="137"/>
        <v>2.7E-2</v>
      </c>
      <c r="N531" s="152">
        <f t="shared" si="138"/>
        <v>1.4666666666666666E-2</v>
      </c>
      <c r="O531" s="152">
        <f t="shared" si="139"/>
        <v>2.466666666666667E-2</v>
      </c>
      <c r="P531" s="152">
        <f t="shared" si="140"/>
        <v>2.6333333333333334E-2</v>
      </c>
      <c r="Q531" s="152">
        <f t="shared" si="141"/>
        <v>2.0500000000000001E-2</v>
      </c>
      <c r="R531" s="152">
        <f t="shared" si="128"/>
        <v>380.70600000000002</v>
      </c>
      <c r="S531" s="152">
        <f t="shared" si="142"/>
        <v>4.1666666666666692E-3</v>
      </c>
      <c r="T531" s="153">
        <f t="shared" si="143"/>
        <v>6.7827327901720953E-5</v>
      </c>
    </row>
    <row r="532" spans="1:20" x14ac:dyDescent="0.2">
      <c r="A532" s="152">
        <v>381.036</v>
      </c>
      <c r="B532" s="152">
        <v>8.9999999999999993E-3</v>
      </c>
      <c r="D532" s="152">
        <f t="shared" si="129"/>
        <v>381.036</v>
      </c>
      <c r="E532" s="152">
        <f t="shared" si="129"/>
        <v>8.9999999999999993E-3</v>
      </c>
      <c r="F532" s="152">
        <f t="shared" si="130"/>
        <v>1.0999999999999999E-2</v>
      </c>
      <c r="G532" s="152">
        <f t="shared" si="131"/>
        <v>1.2999999999999999E-2</v>
      </c>
      <c r="H532" s="152">
        <f t="shared" si="132"/>
        <v>1.7000000000000001E-2</v>
      </c>
      <c r="I532" s="152">
        <f t="shared" si="133"/>
        <v>1.7999999999999999E-2</v>
      </c>
      <c r="J532" s="152">
        <f t="shared" si="134"/>
        <v>2.5000000000000001E-2</v>
      </c>
      <c r="K532" s="152">
        <f t="shared" si="135"/>
        <v>1.7999999999999999E-2</v>
      </c>
      <c r="L532" s="152">
        <f t="shared" si="136"/>
        <v>1.9E-2</v>
      </c>
      <c r="M532" s="152">
        <f t="shared" si="137"/>
        <v>1.7999999999999999E-2</v>
      </c>
      <c r="N532" s="152">
        <f t="shared" si="138"/>
        <v>1.0999999999999998E-2</v>
      </c>
      <c r="O532" s="152">
        <f t="shared" si="139"/>
        <v>0.02</v>
      </c>
      <c r="P532" s="152">
        <f t="shared" si="140"/>
        <v>1.833333333333333E-2</v>
      </c>
      <c r="Q532" s="152">
        <f t="shared" si="141"/>
        <v>1.4666666666666665E-2</v>
      </c>
      <c r="R532" s="152">
        <f t="shared" si="128"/>
        <v>381.036</v>
      </c>
      <c r="S532" s="152">
        <f t="shared" si="142"/>
        <v>5.3333333333333358E-3</v>
      </c>
      <c r="T532" s="153">
        <f t="shared" si="143"/>
        <v>8.6818979714202812E-5</v>
      </c>
    </row>
    <row r="533" spans="1:20" x14ac:dyDescent="0.2">
      <c r="A533" s="152">
        <v>381.36500000000001</v>
      </c>
      <c r="B533" s="152">
        <v>2.3E-2</v>
      </c>
      <c r="D533" s="152">
        <f t="shared" si="129"/>
        <v>381.36500000000001</v>
      </c>
      <c r="E533" s="152">
        <f t="shared" si="129"/>
        <v>2.3E-2</v>
      </c>
      <c r="F533" s="152">
        <f t="shared" si="130"/>
        <v>2.3E-2</v>
      </c>
      <c r="G533" s="152">
        <f t="shared" si="131"/>
        <v>2.3E-2</v>
      </c>
      <c r="H533" s="152">
        <f t="shared" si="132"/>
        <v>3.2000000000000001E-2</v>
      </c>
      <c r="I533" s="152">
        <f t="shared" si="133"/>
        <v>3.5999999999999997E-2</v>
      </c>
      <c r="J533" s="152">
        <f t="shared" si="134"/>
        <v>3.3000000000000002E-2</v>
      </c>
      <c r="K533" s="152">
        <f t="shared" si="135"/>
        <v>3.2000000000000001E-2</v>
      </c>
      <c r="L533" s="152">
        <f t="shared" si="136"/>
        <v>3.3000000000000002E-2</v>
      </c>
      <c r="M533" s="152">
        <f t="shared" si="137"/>
        <v>3.2000000000000001E-2</v>
      </c>
      <c r="N533" s="152">
        <f t="shared" si="138"/>
        <v>2.3000000000000003E-2</v>
      </c>
      <c r="O533" s="152">
        <f t="shared" si="139"/>
        <v>3.3666666666666671E-2</v>
      </c>
      <c r="P533" s="152">
        <f t="shared" si="140"/>
        <v>3.2333333333333332E-2</v>
      </c>
      <c r="Q533" s="152">
        <f t="shared" si="141"/>
        <v>2.7666666666666666E-2</v>
      </c>
      <c r="R533" s="152">
        <f t="shared" si="128"/>
        <v>381.36500000000001</v>
      </c>
      <c r="S533" s="152">
        <f t="shared" si="142"/>
        <v>6.0000000000000053E-3</v>
      </c>
      <c r="T533" s="153">
        <f t="shared" si="143"/>
        <v>9.7671352178478201E-5</v>
      </c>
    </row>
    <row r="534" spans="1:20" x14ac:dyDescent="0.2">
      <c r="A534" s="152">
        <v>381.69499999999999</v>
      </c>
      <c r="B534" s="152">
        <v>6.0000000000000001E-3</v>
      </c>
      <c r="D534" s="152">
        <f t="shared" si="129"/>
        <v>381.69499999999999</v>
      </c>
      <c r="E534" s="152">
        <f t="shared" si="129"/>
        <v>6.0000000000000001E-3</v>
      </c>
      <c r="F534" s="152">
        <f t="shared" si="130"/>
        <v>6.0000000000000001E-3</v>
      </c>
      <c r="G534" s="152">
        <f t="shared" si="131"/>
        <v>1.0999999999999999E-2</v>
      </c>
      <c r="H534" s="152">
        <f t="shared" si="132"/>
        <v>1.6E-2</v>
      </c>
      <c r="I534" s="152">
        <f t="shared" si="133"/>
        <v>0.02</v>
      </c>
      <c r="J534" s="152">
        <f t="shared" si="134"/>
        <v>1.9E-2</v>
      </c>
      <c r="K534" s="152">
        <f t="shared" si="135"/>
        <v>1.7000000000000001E-2</v>
      </c>
      <c r="L534" s="152">
        <f t="shared" si="136"/>
        <v>1.7000000000000001E-2</v>
      </c>
      <c r="M534" s="152">
        <f t="shared" si="137"/>
        <v>1.7999999999999999E-2</v>
      </c>
      <c r="N534" s="152">
        <f t="shared" si="138"/>
        <v>7.6666666666666662E-3</v>
      </c>
      <c r="O534" s="152">
        <f t="shared" si="139"/>
        <v>1.8333333333333337E-2</v>
      </c>
      <c r="P534" s="152">
        <f t="shared" si="140"/>
        <v>1.7333333333333336E-2</v>
      </c>
      <c r="Q534" s="152">
        <f t="shared" si="141"/>
        <v>1.2500000000000001E-2</v>
      </c>
      <c r="R534" s="152">
        <f t="shared" si="128"/>
        <v>381.69499999999999</v>
      </c>
      <c r="S534" s="152">
        <f t="shared" si="142"/>
        <v>5.8333333333333362E-3</v>
      </c>
      <c r="T534" s="153">
        <f t="shared" si="143"/>
        <v>9.4958259062409323E-5</v>
      </c>
    </row>
    <row r="535" spans="1:20" x14ac:dyDescent="0.2">
      <c r="A535" s="152">
        <v>382.024</v>
      </c>
      <c r="B535" s="152">
        <v>5.0000000000000001E-3</v>
      </c>
      <c r="D535" s="152">
        <f t="shared" si="129"/>
        <v>382.024</v>
      </c>
      <c r="E535" s="152">
        <f t="shared" si="129"/>
        <v>5.0000000000000001E-3</v>
      </c>
      <c r="F535" s="152">
        <f t="shared" si="130"/>
        <v>6.0000000000000001E-3</v>
      </c>
      <c r="G535" s="152">
        <f t="shared" si="131"/>
        <v>8.0000000000000002E-3</v>
      </c>
      <c r="H535" s="152">
        <f t="shared" si="132"/>
        <v>1.2E-2</v>
      </c>
      <c r="I535" s="152">
        <f t="shared" si="133"/>
        <v>1.6E-2</v>
      </c>
      <c r="J535" s="152">
        <f t="shared" si="134"/>
        <v>1.6E-2</v>
      </c>
      <c r="K535" s="152">
        <f t="shared" si="135"/>
        <v>1.0999999999999999E-2</v>
      </c>
      <c r="L535" s="152">
        <f t="shared" si="136"/>
        <v>1.6E-2</v>
      </c>
      <c r="M535" s="152">
        <f t="shared" si="137"/>
        <v>1.7999999999999999E-2</v>
      </c>
      <c r="N535" s="152">
        <f t="shared" si="138"/>
        <v>6.3333333333333332E-3</v>
      </c>
      <c r="O535" s="152">
        <f t="shared" si="139"/>
        <v>1.4666666666666666E-2</v>
      </c>
      <c r="P535" s="152">
        <f t="shared" si="140"/>
        <v>1.4999999999999999E-2</v>
      </c>
      <c r="Q535" s="152">
        <f t="shared" si="141"/>
        <v>1.0666666666666666E-2</v>
      </c>
      <c r="R535" s="152">
        <f t="shared" si="128"/>
        <v>382.024</v>
      </c>
      <c r="S535" s="152">
        <f t="shared" si="142"/>
        <v>4.0000000000000001E-3</v>
      </c>
      <c r="T535" s="153">
        <f t="shared" si="143"/>
        <v>6.5114234785652075E-5</v>
      </c>
    </row>
    <row r="536" spans="1:20" x14ac:dyDescent="0.2">
      <c r="A536" s="152">
        <v>382.35300000000001</v>
      </c>
      <c r="B536" s="152">
        <v>-2E-3</v>
      </c>
      <c r="D536" s="152">
        <f t="shared" si="129"/>
        <v>382.35300000000001</v>
      </c>
      <c r="E536" s="152">
        <f t="shared" si="129"/>
        <v>-2E-3</v>
      </c>
      <c r="F536" s="152">
        <f t="shared" si="130"/>
        <v>-2E-3</v>
      </c>
      <c r="G536" s="152">
        <f t="shared" si="131"/>
        <v>-1E-3</v>
      </c>
      <c r="H536" s="152">
        <f t="shared" si="132"/>
        <v>7.0000000000000001E-3</v>
      </c>
      <c r="I536" s="152">
        <f t="shared" si="133"/>
        <v>7.0000000000000001E-3</v>
      </c>
      <c r="J536" s="152">
        <f t="shared" si="134"/>
        <v>8.9999999999999993E-3</v>
      </c>
      <c r="K536" s="152">
        <f t="shared" si="135"/>
        <v>6.0000000000000001E-3</v>
      </c>
      <c r="L536" s="152">
        <f t="shared" si="136"/>
        <v>7.0000000000000001E-3</v>
      </c>
      <c r="M536" s="152">
        <f t="shared" si="137"/>
        <v>8.0000000000000002E-3</v>
      </c>
      <c r="N536" s="152">
        <f t="shared" si="138"/>
        <v>-1.6666666666666668E-3</v>
      </c>
      <c r="O536" s="152">
        <f t="shared" si="139"/>
        <v>7.6666666666666662E-3</v>
      </c>
      <c r="P536" s="152">
        <f t="shared" si="140"/>
        <v>7.0000000000000001E-3</v>
      </c>
      <c r="Q536" s="152">
        <f t="shared" si="141"/>
        <v>2.6666666666666666E-3</v>
      </c>
      <c r="R536" s="152">
        <f t="shared" si="128"/>
        <v>382.35300000000001</v>
      </c>
      <c r="S536" s="152">
        <f t="shared" si="142"/>
        <v>4.9999999999999992E-3</v>
      </c>
      <c r="T536" s="153">
        <f t="shared" si="143"/>
        <v>8.1392793482065084E-5</v>
      </c>
    </row>
    <row r="537" spans="1:20" x14ac:dyDescent="0.2">
      <c r="A537" s="152">
        <v>382.68200000000002</v>
      </c>
      <c r="B537" s="152">
        <v>8.9999999999999993E-3</v>
      </c>
      <c r="D537" s="152">
        <f t="shared" si="129"/>
        <v>382.68200000000002</v>
      </c>
      <c r="E537" s="152">
        <f t="shared" si="129"/>
        <v>8.9999999999999993E-3</v>
      </c>
      <c r="F537" s="152">
        <f t="shared" si="130"/>
        <v>8.0000000000000002E-3</v>
      </c>
      <c r="G537" s="152">
        <f t="shared" si="131"/>
        <v>0.01</v>
      </c>
      <c r="H537" s="152">
        <f t="shared" si="132"/>
        <v>1.9E-2</v>
      </c>
      <c r="I537" s="152">
        <f t="shared" si="133"/>
        <v>0.02</v>
      </c>
      <c r="J537" s="152">
        <f t="shared" si="134"/>
        <v>0.02</v>
      </c>
      <c r="K537" s="152">
        <f t="shared" si="135"/>
        <v>2.1000000000000001E-2</v>
      </c>
      <c r="L537" s="152">
        <f t="shared" si="136"/>
        <v>2.3E-2</v>
      </c>
      <c r="M537" s="152">
        <f t="shared" si="137"/>
        <v>2.1000000000000001E-2</v>
      </c>
      <c r="N537" s="152">
        <f t="shared" si="138"/>
        <v>9.0000000000000011E-3</v>
      </c>
      <c r="O537" s="152">
        <f t="shared" si="139"/>
        <v>1.9666666666666666E-2</v>
      </c>
      <c r="P537" s="152">
        <f t="shared" si="140"/>
        <v>2.1666666666666667E-2</v>
      </c>
      <c r="Q537" s="152">
        <f t="shared" si="141"/>
        <v>1.5333333333333334E-2</v>
      </c>
      <c r="R537" s="152">
        <f t="shared" si="128"/>
        <v>382.68200000000002</v>
      </c>
      <c r="S537" s="152">
        <f t="shared" si="142"/>
        <v>4.3333333333333314E-3</v>
      </c>
      <c r="T537" s="153">
        <f t="shared" si="143"/>
        <v>7.0540421017789722E-5</v>
      </c>
    </row>
    <row r="538" spans="1:20" x14ac:dyDescent="0.2">
      <c r="A538" s="152">
        <v>383.012</v>
      </c>
      <c r="B538" s="152">
        <v>4.0000000000000001E-3</v>
      </c>
      <c r="D538" s="152">
        <f t="shared" si="129"/>
        <v>383.012</v>
      </c>
      <c r="E538" s="152">
        <f t="shared" si="129"/>
        <v>4.0000000000000001E-3</v>
      </c>
      <c r="F538" s="152">
        <f t="shared" si="130"/>
        <v>2E-3</v>
      </c>
      <c r="G538" s="152">
        <f t="shared" si="131"/>
        <v>5.0000000000000001E-3</v>
      </c>
      <c r="H538" s="152">
        <f t="shared" si="132"/>
        <v>1.6E-2</v>
      </c>
      <c r="I538" s="152">
        <f t="shared" si="133"/>
        <v>1.6E-2</v>
      </c>
      <c r="J538" s="152">
        <f t="shared" si="134"/>
        <v>1.7000000000000001E-2</v>
      </c>
      <c r="K538" s="152">
        <f t="shared" si="135"/>
        <v>1.4999999999999999E-2</v>
      </c>
      <c r="L538" s="152">
        <f t="shared" si="136"/>
        <v>1.9E-2</v>
      </c>
      <c r="M538" s="152">
        <f t="shared" si="137"/>
        <v>1.7999999999999999E-2</v>
      </c>
      <c r="N538" s="152">
        <f t="shared" si="138"/>
        <v>3.6666666666666666E-3</v>
      </c>
      <c r="O538" s="152">
        <f t="shared" si="139"/>
        <v>1.6333333333333335E-2</v>
      </c>
      <c r="P538" s="152">
        <f t="shared" si="140"/>
        <v>1.7333333333333336E-2</v>
      </c>
      <c r="Q538" s="152">
        <f t="shared" si="141"/>
        <v>1.0500000000000001E-2</v>
      </c>
      <c r="R538" s="152">
        <f t="shared" si="128"/>
        <v>383.012</v>
      </c>
      <c r="S538" s="152">
        <f t="shared" si="142"/>
        <v>5.8333333333333345E-3</v>
      </c>
      <c r="T538" s="153">
        <f t="shared" si="143"/>
        <v>9.4958259062409296E-5</v>
      </c>
    </row>
    <row r="539" spans="1:20" x14ac:dyDescent="0.2">
      <c r="A539" s="152">
        <v>383.34100000000001</v>
      </c>
      <c r="B539" s="152">
        <v>1.2999999999999999E-2</v>
      </c>
      <c r="D539" s="152">
        <f t="shared" si="129"/>
        <v>383.34100000000001</v>
      </c>
      <c r="E539" s="152">
        <f t="shared" si="129"/>
        <v>1.2999999999999999E-2</v>
      </c>
      <c r="F539" s="152">
        <f t="shared" si="130"/>
        <v>1.4E-2</v>
      </c>
      <c r="G539" s="152">
        <f t="shared" si="131"/>
        <v>1.4999999999999999E-2</v>
      </c>
      <c r="H539" s="152">
        <f t="shared" si="132"/>
        <v>2.1000000000000001E-2</v>
      </c>
      <c r="I539" s="152">
        <f t="shared" si="133"/>
        <v>2.5999999999999999E-2</v>
      </c>
      <c r="J539" s="152">
        <f t="shared" si="134"/>
        <v>2.9000000000000001E-2</v>
      </c>
      <c r="K539" s="152">
        <f t="shared" si="135"/>
        <v>2.5999999999999999E-2</v>
      </c>
      <c r="L539" s="152">
        <f t="shared" si="136"/>
        <v>2.8000000000000001E-2</v>
      </c>
      <c r="M539" s="152">
        <f t="shared" si="137"/>
        <v>2.5999999999999999E-2</v>
      </c>
      <c r="N539" s="152">
        <f t="shared" si="138"/>
        <v>1.3999999999999999E-2</v>
      </c>
      <c r="O539" s="152">
        <f t="shared" si="139"/>
        <v>2.5333333333333333E-2</v>
      </c>
      <c r="P539" s="152">
        <f t="shared" si="140"/>
        <v>2.6666666666666668E-2</v>
      </c>
      <c r="Q539" s="152">
        <f t="shared" si="141"/>
        <v>2.0333333333333335E-2</v>
      </c>
      <c r="R539" s="152">
        <f t="shared" si="128"/>
        <v>383.34100000000001</v>
      </c>
      <c r="S539" s="152">
        <f t="shared" si="142"/>
        <v>4.9999999999999975E-3</v>
      </c>
      <c r="T539" s="153">
        <f t="shared" si="143"/>
        <v>8.1392793482065056E-5</v>
      </c>
    </row>
    <row r="540" spans="1:20" x14ac:dyDescent="0.2">
      <c r="A540" s="152">
        <v>383.67</v>
      </c>
      <c r="B540" s="152">
        <v>1.2999999999999999E-2</v>
      </c>
      <c r="D540" s="152">
        <f t="shared" si="129"/>
        <v>383.67</v>
      </c>
      <c r="E540" s="152">
        <f t="shared" si="129"/>
        <v>1.2999999999999999E-2</v>
      </c>
      <c r="F540" s="152">
        <f t="shared" si="130"/>
        <v>1.2999999999999999E-2</v>
      </c>
      <c r="G540" s="152">
        <f t="shared" si="131"/>
        <v>1.4999999999999999E-2</v>
      </c>
      <c r="H540" s="152">
        <f t="shared" si="132"/>
        <v>2.1000000000000001E-2</v>
      </c>
      <c r="I540" s="152">
        <f t="shared" si="133"/>
        <v>2.3E-2</v>
      </c>
      <c r="J540" s="152">
        <f t="shared" si="134"/>
        <v>2.3E-2</v>
      </c>
      <c r="K540" s="152">
        <f t="shared" si="135"/>
        <v>2.3E-2</v>
      </c>
      <c r="L540" s="152">
        <f t="shared" si="136"/>
        <v>2.1999999999999999E-2</v>
      </c>
      <c r="M540" s="152">
        <f t="shared" si="137"/>
        <v>2.5000000000000001E-2</v>
      </c>
      <c r="N540" s="152">
        <f t="shared" si="138"/>
        <v>1.3666666666666666E-2</v>
      </c>
      <c r="O540" s="152">
        <f t="shared" si="139"/>
        <v>2.2333333333333334E-2</v>
      </c>
      <c r="P540" s="152">
        <f t="shared" si="140"/>
        <v>2.3333333333333334E-2</v>
      </c>
      <c r="Q540" s="152">
        <f t="shared" si="141"/>
        <v>1.8499999999999999E-2</v>
      </c>
      <c r="R540" s="152">
        <f t="shared" si="128"/>
        <v>383.67</v>
      </c>
      <c r="S540" s="152">
        <f t="shared" si="142"/>
        <v>3.8333333333333344E-3</v>
      </c>
      <c r="T540" s="153">
        <f t="shared" si="143"/>
        <v>6.2401141669583252E-5</v>
      </c>
    </row>
    <row r="541" spans="1:20" x14ac:dyDescent="0.2">
      <c r="A541" s="152">
        <v>383.99799999999999</v>
      </c>
      <c r="B541" s="152">
        <v>3.0000000000000001E-3</v>
      </c>
      <c r="D541" s="152">
        <f t="shared" si="129"/>
        <v>383.99799999999999</v>
      </c>
      <c r="E541" s="152">
        <f t="shared" si="129"/>
        <v>3.0000000000000001E-3</v>
      </c>
      <c r="F541" s="152">
        <f t="shared" si="130"/>
        <v>4.0000000000000001E-3</v>
      </c>
      <c r="G541" s="152">
        <f t="shared" si="131"/>
        <v>5.0000000000000001E-3</v>
      </c>
      <c r="H541" s="152">
        <f t="shared" si="132"/>
        <v>1.2E-2</v>
      </c>
      <c r="I541" s="152">
        <f t="shared" si="133"/>
        <v>1.0999999999999999E-2</v>
      </c>
      <c r="J541" s="152">
        <f t="shared" si="134"/>
        <v>1.0999999999999999E-2</v>
      </c>
      <c r="K541" s="152">
        <f t="shared" si="135"/>
        <v>1.2E-2</v>
      </c>
      <c r="L541" s="152">
        <f t="shared" si="136"/>
        <v>1.7000000000000001E-2</v>
      </c>
      <c r="M541" s="152">
        <f t="shared" si="137"/>
        <v>1.4999999999999999E-2</v>
      </c>
      <c r="N541" s="152">
        <f t="shared" si="138"/>
        <v>4.0000000000000001E-3</v>
      </c>
      <c r="O541" s="152">
        <f t="shared" si="139"/>
        <v>1.1333333333333334E-2</v>
      </c>
      <c r="P541" s="152">
        <f t="shared" si="140"/>
        <v>1.4666666666666666E-2</v>
      </c>
      <c r="Q541" s="152">
        <f t="shared" si="141"/>
        <v>9.3333333333333324E-3</v>
      </c>
      <c r="R541" s="152">
        <f t="shared" si="128"/>
        <v>383.99799999999999</v>
      </c>
      <c r="S541" s="152">
        <f t="shared" si="142"/>
        <v>2.0000000000000018E-3</v>
      </c>
      <c r="T541" s="153">
        <f t="shared" si="143"/>
        <v>3.2557117392826065E-5</v>
      </c>
    </row>
    <row r="542" spans="1:20" x14ac:dyDescent="0.2">
      <c r="A542" s="152">
        <v>384.327</v>
      </c>
      <c r="B542" s="152">
        <v>1.9E-2</v>
      </c>
      <c r="D542" s="152">
        <f t="shared" si="129"/>
        <v>384.327</v>
      </c>
      <c r="E542" s="152">
        <f t="shared" si="129"/>
        <v>1.9E-2</v>
      </c>
      <c r="F542" s="152">
        <f t="shared" si="130"/>
        <v>1.7000000000000001E-2</v>
      </c>
      <c r="G542" s="152">
        <f t="shared" si="131"/>
        <v>1.7000000000000001E-2</v>
      </c>
      <c r="H542" s="152">
        <f t="shared" si="132"/>
        <v>2.5000000000000001E-2</v>
      </c>
      <c r="I542" s="152">
        <f t="shared" si="133"/>
        <v>2.5000000000000001E-2</v>
      </c>
      <c r="J542" s="152">
        <f t="shared" si="134"/>
        <v>2.3E-2</v>
      </c>
      <c r="K542" s="152">
        <f t="shared" si="135"/>
        <v>2.4E-2</v>
      </c>
      <c r="L542" s="152">
        <f t="shared" si="136"/>
        <v>2.5000000000000001E-2</v>
      </c>
      <c r="M542" s="152">
        <f t="shared" si="137"/>
        <v>2.8000000000000001E-2</v>
      </c>
      <c r="N542" s="152">
        <f t="shared" si="138"/>
        <v>1.7666666666666667E-2</v>
      </c>
      <c r="O542" s="152">
        <f t="shared" si="139"/>
        <v>2.4333333333333335E-2</v>
      </c>
      <c r="P542" s="152">
        <f t="shared" si="140"/>
        <v>2.5666666666666667E-2</v>
      </c>
      <c r="Q542" s="152">
        <f t="shared" si="141"/>
        <v>2.1666666666666667E-2</v>
      </c>
      <c r="R542" s="152">
        <f t="shared" si="128"/>
        <v>384.327</v>
      </c>
      <c r="S542" s="152">
        <f t="shared" si="142"/>
        <v>2.6666666666666679E-3</v>
      </c>
      <c r="T542" s="153">
        <f t="shared" si="143"/>
        <v>4.3409489857101406E-5</v>
      </c>
    </row>
    <row r="543" spans="1:20" x14ac:dyDescent="0.2">
      <c r="A543" s="152">
        <v>384.65600000000001</v>
      </c>
      <c r="B543" s="152">
        <v>4.0000000000000001E-3</v>
      </c>
      <c r="D543" s="152">
        <f t="shared" si="129"/>
        <v>384.65600000000001</v>
      </c>
      <c r="E543" s="152">
        <f t="shared" si="129"/>
        <v>4.0000000000000001E-3</v>
      </c>
      <c r="F543" s="152">
        <f t="shared" si="130"/>
        <v>5.0000000000000001E-3</v>
      </c>
      <c r="G543" s="152">
        <f t="shared" si="131"/>
        <v>6.0000000000000001E-3</v>
      </c>
      <c r="H543" s="152">
        <f t="shared" si="132"/>
        <v>1.2E-2</v>
      </c>
      <c r="I543" s="152">
        <f t="shared" si="133"/>
        <v>1.7000000000000001E-2</v>
      </c>
      <c r="J543" s="152">
        <f t="shared" si="134"/>
        <v>1.4E-2</v>
      </c>
      <c r="K543" s="152">
        <f t="shared" si="135"/>
        <v>1.2999999999999999E-2</v>
      </c>
      <c r="L543" s="152">
        <f t="shared" si="136"/>
        <v>1.4E-2</v>
      </c>
      <c r="M543" s="152">
        <f t="shared" si="137"/>
        <v>1.6E-2</v>
      </c>
      <c r="N543" s="152">
        <f t="shared" si="138"/>
        <v>5.0000000000000001E-3</v>
      </c>
      <c r="O543" s="152">
        <f t="shared" si="139"/>
        <v>1.4333333333333335E-2</v>
      </c>
      <c r="P543" s="152">
        <f t="shared" si="140"/>
        <v>1.4333333333333332E-2</v>
      </c>
      <c r="Q543" s="152">
        <f t="shared" si="141"/>
        <v>9.6666666666666654E-3</v>
      </c>
      <c r="R543" s="152">
        <f t="shared" si="128"/>
        <v>384.65600000000001</v>
      </c>
      <c r="S543" s="152">
        <f t="shared" si="142"/>
        <v>4.6666666666666697E-3</v>
      </c>
      <c r="T543" s="153">
        <f t="shared" si="143"/>
        <v>7.5966607249927477E-5</v>
      </c>
    </row>
    <row r="544" spans="1:20" x14ac:dyDescent="0.2">
      <c r="A544" s="152">
        <v>384.98500000000001</v>
      </c>
      <c r="B544" s="152">
        <v>0</v>
      </c>
      <c r="D544" s="152">
        <f t="shared" si="129"/>
        <v>384.98500000000001</v>
      </c>
      <c r="E544" s="152">
        <f t="shared" si="129"/>
        <v>0</v>
      </c>
      <c r="F544" s="152">
        <f t="shared" si="130"/>
        <v>0</v>
      </c>
      <c r="G544" s="152">
        <f t="shared" si="131"/>
        <v>2E-3</v>
      </c>
      <c r="H544" s="152">
        <f t="shared" si="132"/>
        <v>0.01</v>
      </c>
      <c r="I544" s="152">
        <f t="shared" si="133"/>
        <v>8.9999999999999993E-3</v>
      </c>
      <c r="J544" s="152">
        <f t="shared" si="134"/>
        <v>1.4E-2</v>
      </c>
      <c r="K544" s="152">
        <f t="shared" si="135"/>
        <v>1.0999999999999999E-2</v>
      </c>
      <c r="L544" s="152">
        <f t="shared" si="136"/>
        <v>8.0000000000000002E-3</v>
      </c>
      <c r="M544" s="152">
        <f t="shared" si="137"/>
        <v>1.2999999999999999E-2</v>
      </c>
      <c r="N544" s="152">
        <f t="shared" si="138"/>
        <v>6.6666666666666664E-4</v>
      </c>
      <c r="O544" s="152">
        <f t="shared" si="139"/>
        <v>1.1000000000000001E-2</v>
      </c>
      <c r="P544" s="152">
        <f t="shared" si="140"/>
        <v>1.0666666666666666E-2</v>
      </c>
      <c r="Q544" s="152">
        <f t="shared" si="141"/>
        <v>5.6666666666666662E-3</v>
      </c>
      <c r="R544" s="152">
        <f t="shared" si="128"/>
        <v>384.98500000000001</v>
      </c>
      <c r="S544" s="152">
        <f t="shared" si="142"/>
        <v>5.3333333333333349E-3</v>
      </c>
      <c r="T544" s="153">
        <f t="shared" si="143"/>
        <v>8.6818979714202798E-5</v>
      </c>
    </row>
    <row r="545" spans="1:20" x14ac:dyDescent="0.2">
      <c r="A545" s="152">
        <v>385.31299999999999</v>
      </c>
      <c r="B545" s="152">
        <v>-1E-3</v>
      </c>
      <c r="D545" s="152">
        <f t="shared" si="129"/>
        <v>385.31299999999999</v>
      </c>
      <c r="E545" s="152">
        <f t="shared" si="129"/>
        <v>-1E-3</v>
      </c>
      <c r="F545" s="152">
        <f t="shared" si="130"/>
        <v>0</v>
      </c>
      <c r="G545" s="152">
        <f t="shared" si="131"/>
        <v>2E-3</v>
      </c>
      <c r="H545" s="152">
        <f t="shared" si="132"/>
        <v>0.01</v>
      </c>
      <c r="I545" s="152">
        <f t="shared" si="133"/>
        <v>1.2E-2</v>
      </c>
      <c r="J545" s="152">
        <f t="shared" si="134"/>
        <v>0.01</v>
      </c>
      <c r="K545" s="152">
        <f t="shared" si="135"/>
        <v>0.01</v>
      </c>
      <c r="L545" s="152">
        <f t="shared" si="136"/>
        <v>1.4E-2</v>
      </c>
      <c r="M545" s="152">
        <f t="shared" si="137"/>
        <v>1.0999999999999999E-2</v>
      </c>
      <c r="N545" s="152">
        <f t="shared" si="138"/>
        <v>3.3333333333333332E-4</v>
      </c>
      <c r="O545" s="152">
        <f t="shared" si="139"/>
        <v>1.0666666666666666E-2</v>
      </c>
      <c r="P545" s="152">
        <f t="shared" si="140"/>
        <v>1.1666666666666667E-2</v>
      </c>
      <c r="Q545" s="152">
        <f t="shared" si="141"/>
        <v>6.0000000000000001E-3</v>
      </c>
      <c r="R545" s="152">
        <f t="shared" si="128"/>
        <v>385.31299999999999</v>
      </c>
      <c r="S545" s="152">
        <f t="shared" si="142"/>
        <v>4.6666666666666662E-3</v>
      </c>
      <c r="T545" s="153">
        <f t="shared" si="143"/>
        <v>7.596660724992741E-5</v>
      </c>
    </row>
    <row r="546" spans="1:20" x14ac:dyDescent="0.2">
      <c r="A546" s="152">
        <v>385.642</v>
      </c>
      <c r="B546" s="152">
        <v>7.0000000000000001E-3</v>
      </c>
      <c r="D546" s="152">
        <f t="shared" si="129"/>
        <v>385.642</v>
      </c>
      <c r="E546" s="152">
        <f t="shared" si="129"/>
        <v>7.0000000000000001E-3</v>
      </c>
      <c r="F546" s="152">
        <f t="shared" si="130"/>
        <v>4.0000000000000001E-3</v>
      </c>
      <c r="G546" s="152">
        <f t="shared" si="131"/>
        <v>6.0000000000000001E-3</v>
      </c>
      <c r="H546" s="152">
        <f t="shared" si="132"/>
        <v>1.4E-2</v>
      </c>
      <c r="I546" s="152">
        <f t="shared" si="133"/>
        <v>1.4999999999999999E-2</v>
      </c>
      <c r="J546" s="152">
        <f t="shared" si="134"/>
        <v>1.7000000000000001E-2</v>
      </c>
      <c r="K546" s="152">
        <f t="shared" si="135"/>
        <v>1.4999999999999999E-2</v>
      </c>
      <c r="L546" s="152">
        <f t="shared" si="136"/>
        <v>1.7000000000000001E-2</v>
      </c>
      <c r="M546" s="152">
        <f t="shared" si="137"/>
        <v>1.6E-2</v>
      </c>
      <c r="N546" s="152">
        <f t="shared" si="138"/>
        <v>5.6666666666666671E-3</v>
      </c>
      <c r="O546" s="152">
        <f t="shared" si="139"/>
        <v>1.5333333333333332E-2</v>
      </c>
      <c r="P546" s="152">
        <f t="shared" si="140"/>
        <v>1.6E-2</v>
      </c>
      <c r="Q546" s="152">
        <f t="shared" si="141"/>
        <v>1.0833333333333334E-2</v>
      </c>
      <c r="R546" s="152">
        <f t="shared" si="128"/>
        <v>385.642</v>
      </c>
      <c r="S546" s="152">
        <f t="shared" si="142"/>
        <v>4.4999999999999988E-3</v>
      </c>
      <c r="T546" s="153">
        <f t="shared" si="143"/>
        <v>7.3253514133858572E-5</v>
      </c>
    </row>
    <row r="547" spans="1:20" x14ac:dyDescent="0.2">
      <c r="A547" s="152">
        <v>385.97</v>
      </c>
      <c r="B547" s="152">
        <v>8.0000000000000002E-3</v>
      </c>
      <c r="D547" s="152">
        <f t="shared" si="129"/>
        <v>385.97</v>
      </c>
      <c r="E547" s="152">
        <f t="shared" si="129"/>
        <v>8.0000000000000002E-3</v>
      </c>
      <c r="F547" s="152">
        <f t="shared" si="130"/>
        <v>8.0000000000000002E-3</v>
      </c>
      <c r="G547" s="152">
        <f t="shared" si="131"/>
        <v>8.9999999999999993E-3</v>
      </c>
      <c r="H547" s="152">
        <f t="shared" si="132"/>
        <v>1.4E-2</v>
      </c>
      <c r="I547" s="152">
        <f t="shared" si="133"/>
        <v>1.6E-2</v>
      </c>
      <c r="J547" s="152">
        <f t="shared" si="134"/>
        <v>1.7000000000000001E-2</v>
      </c>
      <c r="K547" s="152">
        <f t="shared" si="135"/>
        <v>1.4E-2</v>
      </c>
      <c r="L547" s="152">
        <f t="shared" si="136"/>
        <v>1.6E-2</v>
      </c>
      <c r="M547" s="152">
        <f t="shared" si="137"/>
        <v>1.6E-2</v>
      </c>
      <c r="N547" s="152">
        <f t="shared" si="138"/>
        <v>8.3333333333333332E-3</v>
      </c>
      <c r="O547" s="152">
        <f t="shared" si="139"/>
        <v>1.5666666666666666E-2</v>
      </c>
      <c r="P547" s="152">
        <f t="shared" si="140"/>
        <v>1.5333333333333332E-2</v>
      </c>
      <c r="Q547" s="152">
        <f t="shared" si="141"/>
        <v>1.1833333333333333E-2</v>
      </c>
      <c r="R547" s="152">
        <f t="shared" si="128"/>
        <v>385.97</v>
      </c>
      <c r="S547" s="152">
        <f t="shared" si="142"/>
        <v>3.8333333333333327E-3</v>
      </c>
      <c r="T547" s="153">
        <f t="shared" si="143"/>
        <v>6.2401141669583224E-5</v>
      </c>
    </row>
    <row r="548" spans="1:20" x14ac:dyDescent="0.2">
      <c r="A548" s="152">
        <v>386.298</v>
      </c>
      <c r="B548" s="152">
        <v>4.0000000000000001E-3</v>
      </c>
      <c r="D548" s="152">
        <f t="shared" si="129"/>
        <v>386.298</v>
      </c>
      <c r="E548" s="152">
        <f t="shared" si="129"/>
        <v>4.0000000000000001E-3</v>
      </c>
      <c r="F548" s="152">
        <f t="shared" si="130"/>
        <v>5.0000000000000001E-3</v>
      </c>
      <c r="G548" s="152">
        <f t="shared" si="131"/>
        <v>5.0000000000000001E-3</v>
      </c>
      <c r="H548" s="152">
        <f t="shared" si="132"/>
        <v>1.4E-2</v>
      </c>
      <c r="I548" s="152">
        <f t="shared" si="133"/>
        <v>1.6E-2</v>
      </c>
      <c r="J548" s="152">
        <f t="shared" si="134"/>
        <v>1.6E-2</v>
      </c>
      <c r="K548" s="152">
        <f t="shared" si="135"/>
        <v>1.6E-2</v>
      </c>
      <c r="L548" s="152">
        <f t="shared" si="136"/>
        <v>1.7000000000000001E-2</v>
      </c>
      <c r="M548" s="152">
        <f t="shared" si="137"/>
        <v>1.6E-2</v>
      </c>
      <c r="N548" s="152">
        <f t="shared" si="138"/>
        <v>4.6666666666666671E-3</v>
      </c>
      <c r="O548" s="152">
        <f t="shared" si="139"/>
        <v>1.5333333333333332E-2</v>
      </c>
      <c r="P548" s="152">
        <f t="shared" si="140"/>
        <v>1.6333333333333335E-2</v>
      </c>
      <c r="Q548" s="152">
        <f t="shared" si="141"/>
        <v>1.0500000000000001E-2</v>
      </c>
      <c r="R548" s="152">
        <f t="shared" si="128"/>
        <v>386.298</v>
      </c>
      <c r="S548" s="152">
        <f t="shared" si="142"/>
        <v>4.8333333333333318E-3</v>
      </c>
      <c r="T548" s="153">
        <f t="shared" si="143"/>
        <v>7.8679700365996233E-5</v>
      </c>
    </row>
    <row r="549" spans="1:20" x14ac:dyDescent="0.2">
      <c r="A549" s="152">
        <v>386.62700000000001</v>
      </c>
      <c r="B549" s="152">
        <v>2E-3</v>
      </c>
      <c r="D549" s="152">
        <f t="shared" si="129"/>
        <v>386.62700000000001</v>
      </c>
      <c r="E549" s="152">
        <f t="shared" si="129"/>
        <v>2E-3</v>
      </c>
      <c r="F549" s="152">
        <f t="shared" si="130"/>
        <v>4.0000000000000001E-3</v>
      </c>
      <c r="G549" s="152">
        <f t="shared" si="131"/>
        <v>5.0000000000000001E-3</v>
      </c>
      <c r="H549" s="152">
        <f t="shared" si="132"/>
        <v>1.6E-2</v>
      </c>
      <c r="I549" s="152">
        <f t="shared" si="133"/>
        <v>1.4999999999999999E-2</v>
      </c>
      <c r="J549" s="152">
        <f t="shared" si="134"/>
        <v>1.4999999999999999E-2</v>
      </c>
      <c r="K549" s="152">
        <f t="shared" si="135"/>
        <v>1.2E-2</v>
      </c>
      <c r="L549" s="152">
        <f t="shared" si="136"/>
        <v>1.6E-2</v>
      </c>
      <c r="M549" s="152">
        <f t="shared" si="137"/>
        <v>1.4999999999999999E-2</v>
      </c>
      <c r="N549" s="152">
        <f t="shared" si="138"/>
        <v>3.6666666666666666E-3</v>
      </c>
      <c r="O549" s="152">
        <f t="shared" si="139"/>
        <v>1.5333333333333332E-2</v>
      </c>
      <c r="P549" s="152">
        <f t="shared" si="140"/>
        <v>1.4333333333333332E-2</v>
      </c>
      <c r="Q549" s="152">
        <f t="shared" si="141"/>
        <v>8.9999999999999993E-3</v>
      </c>
      <c r="R549" s="152">
        <f t="shared" si="128"/>
        <v>386.62700000000001</v>
      </c>
      <c r="S549" s="152">
        <f t="shared" si="142"/>
        <v>6.3333333333333332E-3</v>
      </c>
      <c r="T549" s="153">
        <f t="shared" si="143"/>
        <v>1.0309753841061578E-4</v>
      </c>
    </row>
    <row r="550" spans="1:20" x14ac:dyDescent="0.2">
      <c r="A550" s="152">
        <v>386.95499999999998</v>
      </c>
      <c r="B550" s="152">
        <v>1.4E-2</v>
      </c>
      <c r="D550" s="152">
        <f t="shared" si="129"/>
        <v>386.95499999999998</v>
      </c>
      <c r="E550" s="152">
        <f t="shared" si="129"/>
        <v>1.4E-2</v>
      </c>
      <c r="F550" s="152">
        <f t="shared" si="130"/>
        <v>1.4E-2</v>
      </c>
      <c r="G550" s="152">
        <f t="shared" si="131"/>
        <v>0.02</v>
      </c>
      <c r="H550" s="152">
        <f t="shared" si="132"/>
        <v>2.4E-2</v>
      </c>
      <c r="I550" s="152">
        <f t="shared" si="133"/>
        <v>2.7E-2</v>
      </c>
      <c r="J550" s="152">
        <f t="shared" si="134"/>
        <v>2.7E-2</v>
      </c>
      <c r="K550" s="152">
        <f t="shared" si="135"/>
        <v>2.5000000000000001E-2</v>
      </c>
      <c r="L550" s="152">
        <f t="shared" si="136"/>
        <v>2.1999999999999999E-2</v>
      </c>
      <c r="M550" s="152">
        <f t="shared" si="137"/>
        <v>2.9000000000000001E-2</v>
      </c>
      <c r="N550" s="152">
        <f t="shared" si="138"/>
        <v>1.6E-2</v>
      </c>
      <c r="O550" s="152">
        <f t="shared" si="139"/>
        <v>2.5999999999999999E-2</v>
      </c>
      <c r="P550" s="152">
        <f t="shared" si="140"/>
        <v>2.5333333333333333E-2</v>
      </c>
      <c r="Q550" s="152">
        <f t="shared" si="141"/>
        <v>2.0666666666666667E-2</v>
      </c>
      <c r="R550" s="152">
        <f t="shared" si="128"/>
        <v>386.95499999999998</v>
      </c>
      <c r="S550" s="152">
        <f t="shared" si="142"/>
        <v>5.3333333333333323E-3</v>
      </c>
      <c r="T550" s="153">
        <f t="shared" si="143"/>
        <v>8.6818979714202758E-5</v>
      </c>
    </row>
    <row r="551" spans="1:20" x14ac:dyDescent="0.2">
      <c r="A551" s="152">
        <v>387.28300000000002</v>
      </c>
      <c r="B551" s="152">
        <v>3.0000000000000001E-3</v>
      </c>
      <c r="D551" s="152">
        <f t="shared" si="129"/>
        <v>387.28300000000002</v>
      </c>
      <c r="E551" s="152">
        <f t="shared" si="129"/>
        <v>3.0000000000000001E-3</v>
      </c>
      <c r="F551" s="152">
        <f t="shared" si="130"/>
        <v>3.0000000000000001E-3</v>
      </c>
      <c r="G551" s="152">
        <f t="shared" si="131"/>
        <v>6.0000000000000001E-3</v>
      </c>
      <c r="H551" s="152">
        <f t="shared" si="132"/>
        <v>1.4E-2</v>
      </c>
      <c r="I551" s="152">
        <f t="shared" si="133"/>
        <v>1.4E-2</v>
      </c>
      <c r="J551" s="152">
        <f t="shared" si="134"/>
        <v>1.4E-2</v>
      </c>
      <c r="K551" s="152">
        <f t="shared" si="135"/>
        <v>1.2E-2</v>
      </c>
      <c r="L551" s="152">
        <f t="shared" si="136"/>
        <v>1.6E-2</v>
      </c>
      <c r="M551" s="152">
        <f t="shared" si="137"/>
        <v>1.4999999999999999E-2</v>
      </c>
      <c r="N551" s="152">
        <f t="shared" si="138"/>
        <v>4.0000000000000001E-3</v>
      </c>
      <c r="O551" s="152">
        <f t="shared" si="139"/>
        <v>1.4E-2</v>
      </c>
      <c r="P551" s="152">
        <f t="shared" si="140"/>
        <v>1.4333333333333332E-2</v>
      </c>
      <c r="Q551" s="152">
        <f t="shared" si="141"/>
        <v>9.1666666666666667E-3</v>
      </c>
      <c r="R551" s="152">
        <f t="shared" si="128"/>
        <v>387.28300000000002</v>
      </c>
      <c r="S551" s="152">
        <f t="shared" si="142"/>
        <v>4.8333333333333336E-3</v>
      </c>
      <c r="T551" s="153">
        <f t="shared" si="143"/>
        <v>7.867970036599626E-5</v>
      </c>
    </row>
    <row r="552" spans="1:20" x14ac:dyDescent="0.2">
      <c r="A552" s="152">
        <v>387.61099999999999</v>
      </c>
      <c r="B552" s="152">
        <v>1E-3</v>
      </c>
      <c r="D552" s="152">
        <f t="shared" si="129"/>
        <v>387.61099999999999</v>
      </c>
      <c r="E552" s="152">
        <f t="shared" si="129"/>
        <v>1E-3</v>
      </c>
      <c r="F552" s="152">
        <f t="shared" si="130"/>
        <v>4.0000000000000001E-3</v>
      </c>
      <c r="G552" s="152">
        <f t="shared" si="131"/>
        <v>6.0000000000000001E-3</v>
      </c>
      <c r="H552" s="152">
        <f t="shared" si="132"/>
        <v>1.2E-2</v>
      </c>
      <c r="I552" s="152">
        <f t="shared" si="133"/>
        <v>1.4E-2</v>
      </c>
      <c r="J552" s="152">
        <f t="shared" si="134"/>
        <v>1.4E-2</v>
      </c>
      <c r="K552" s="152">
        <f t="shared" si="135"/>
        <v>1.2999999999999999E-2</v>
      </c>
      <c r="L552" s="152">
        <f t="shared" si="136"/>
        <v>1.2999999999999999E-2</v>
      </c>
      <c r="M552" s="152">
        <f t="shared" si="137"/>
        <v>1.2999999999999999E-2</v>
      </c>
      <c r="N552" s="152">
        <f t="shared" si="138"/>
        <v>3.6666666666666666E-3</v>
      </c>
      <c r="O552" s="152">
        <f t="shared" si="139"/>
        <v>1.3333333333333334E-2</v>
      </c>
      <c r="P552" s="152">
        <f t="shared" si="140"/>
        <v>1.2999999999999999E-2</v>
      </c>
      <c r="Q552" s="152">
        <f t="shared" si="141"/>
        <v>8.3333333333333332E-3</v>
      </c>
      <c r="R552" s="152">
        <f t="shared" si="128"/>
        <v>387.61099999999999</v>
      </c>
      <c r="S552" s="152">
        <f t="shared" si="142"/>
        <v>5.000000000000001E-3</v>
      </c>
      <c r="T552" s="153">
        <f t="shared" si="143"/>
        <v>8.1392793482065111E-5</v>
      </c>
    </row>
    <row r="553" spans="1:20" x14ac:dyDescent="0.2">
      <c r="A553" s="152">
        <v>387.93900000000002</v>
      </c>
      <c r="B553" s="152">
        <v>7.0000000000000001E-3</v>
      </c>
      <c r="D553" s="152">
        <f t="shared" si="129"/>
        <v>387.93900000000002</v>
      </c>
      <c r="E553" s="152">
        <f t="shared" si="129"/>
        <v>7.0000000000000001E-3</v>
      </c>
      <c r="F553" s="152">
        <f t="shared" si="130"/>
        <v>8.0000000000000002E-3</v>
      </c>
      <c r="G553" s="152">
        <f t="shared" si="131"/>
        <v>8.9999999999999993E-3</v>
      </c>
      <c r="H553" s="152">
        <f t="shared" si="132"/>
        <v>1.4E-2</v>
      </c>
      <c r="I553" s="152">
        <f t="shared" si="133"/>
        <v>1.7999999999999999E-2</v>
      </c>
      <c r="J553" s="152">
        <f t="shared" si="134"/>
        <v>1.9E-2</v>
      </c>
      <c r="K553" s="152">
        <f t="shared" si="135"/>
        <v>1.6E-2</v>
      </c>
      <c r="L553" s="152">
        <f t="shared" si="136"/>
        <v>1.7999999999999999E-2</v>
      </c>
      <c r="M553" s="152">
        <f t="shared" si="137"/>
        <v>1.7000000000000001E-2</v>
      </c>
      <c r="N553" s="152">
        <f t="shared" si="138"/>
        <v>8.0000000000000002E-3</v>
      </c>
      <c r="O553" s="152">
        <f t="shared" si="139"/>
        <v>1.7000000000000001E-2</v>
      </c>
      <c r="P553" s="152">
        <f t="shared" si="140"/>
        <v>1.7000000000000001E-2</v>
      </c>
      <c r="Q553" s="152">
        <f t="shared" si="141"/>
        <v>1.2500000000000001E-2</v>
      </c>
      <c r="R553" s="152">
        <f t="shared" si="128"/>
        <v>387.93900000000002</v>
      </c>
      <c r="S553" s="152">
        <f t="shared" si="142"/>
        <v>4.5000000000000005E-3</v>
      </c>
      <c r="T553" s="153">
        <f t="shared" si="143"/>
        <v>7.32535141338586E-5</v>
      </c>
    </row>
    <row r="554" spans="1:20" x14ac:dyDescent="0.2">
      <c r="A554" s="152">
        <v>388.267</v>
      </c>
      <c r="B554" s="152">
        <v>3.0000000000000001E-3</v>
      </c>
      <c r="D554" s="152">
        <f t="shared" si="129"/>
        <v>388.267</v>
      </c>
      <c r="E554" s="152">
        <f t="shared" si="129"/>
        <v>3.0000000000000001E-3</v>
      </c>
      <c r="F554" s="152">
        <f t="shared" si="130"/>
        <v>6.0000000000000001E-3</v>
      </c>
      <c r="G554" s="152">
        <f t="shared" si="131"/>
        <v>8.0000000000000002E-3</v>
      </c>
      <c r="H554" s="152">
        <f t="shared" si="132"/>
        <v>1.7000000000000001E-2</v>
      </c>
      <c r="I554" s="152">
        <f t="shared" si="133"/>
        <v>1.7999999999999999E-2</v>
      </c>
      <c r="J554" s="152">
        <f t="shared" si="134"/>
        <v>1.4999999999999999E-2</v>
      </c>
      <c r="K554" s="152">
        <f t="shared" si="135"/>
        <v>1.7000000000000001E-2</v>
      </c>
      <c r="L554" s="152">
        <f t="shared" si="136"/>
        <v>1.9E-2</v>
      </c>
      <c r="M554" s="152">
        <f t="shared" si="137"/>
        <v>1.9E-2</v>
      </c>
      <c r="N554" s="152">
        <f t="shared" si="138"/>
        <v>5.6666666666666671E-3</v>
      </c>
      <c r="O554" s="152">
        <f t="shared" si="139"/>
        <v>1.6666666666666666E-2</v>
      </c>
      <c r="P554" s="152">
        <f t="shared" si="140"/>
        <v>1.8333333333333337E-2</v>
      </c>
      <c r="Q554" s="152">
        <f t="shared" si="141"/>
        <v>1.2000000000000002E-2</v>
      </c>
      <c r="R554" s="152">
        <f t="shared" si="128"/>
        <v>388.267</v>
      </c>
      <c r="S554" s="152">
        <f t="shared" si="142"/>
        <v>4.6666666666666645E-3</v>
      </c>
      <c r="T554" s="153">
        <f t="shared" si="143"/>
        <v>7.5966607249927382E-5</v>
      </c>
    </row>
    <row r="555" spans="1:20" x14ac:dyDescent="0.2">
      <c r="A555" s="152">
        <v>388.59500000000003</v>
      </c>
      <c r="B555" s="152">
        <v>1.4999999999999999E-2</v>
      </c>
      <c r="D555" s="152">
        <f t="shared" si="129"/>
        <v>388.59500000000003</v>
      </c>
      <c r="E555" s="152">
        <f t="shared" si="129"/>
        <v>1.4999999999999999E-2</v>
      </c>
      <c r="F555" s="152">
        <f t="shared" si="130"/>
        <v>1.7999999999999999E-2</v>
      </c>
      <c r="G555" s="152">
        <f t="shared" si="131"/>
        <v>0.02</v>
      </c>
      <c r="H555" s="152">
        <f t="shared" si="132"/>
        <v>2.5999999999999999E-2</v>
      </c>
      <c r="I555" s="152">
        <f t="shared" si="133"/>
        <v>2.8000000000000001E-2</v>
      </c>
      <c r="J555" s="152">
        <f t="shared" si="134"/>
        <v>2.5999999999999999E-2</v>
      </c>
      <c r="K555" s="152">
        <f t="shared" si="135"/>
        <v>2.7E-2</v>
      </c>
      <c r="L555" s="152">
        <f t="shared" si="136"/>
        <v>2.5999999999999999E-2</v>
      </c>
      <c r="M555" s="152">
        <f t="shared" si="137"/>
        <v>2.5999999999999999E-2</v>
      </c>
      <c r="N555" s="152">
        <f t="shared" si="138"/>
        <v>1.7666666666666667E-2</v>
      </c>
      <c r="O555" s="152">
        <f t="shared" si="139"/>
        <v>2.6666666666666668E-2</v>
      </c>
      <c r="P555" s="152">
        <f t="shared" si="140"/>
        <v>2.6333333333333334E-2</v>
      </c>
      <c r="Q555" s="152">
        <f t="shared" si="141"/>
        <v>2.1999999999999999E-2</v>
      </c>
      <c r="R555" s="152">
        <f t="shared" si="128"/>
        <v>388.59500000000003</v>
      </c>
      <c r="S555" s="152">
        <f t="shared" si="142"/>
        <v>4.6666666666666697E-3</v>
      </c>
      <c r="T555" s="153">
        <f t="shared" si="143"/>
        <v>7.5966607249927477E-5</v>
      </c>
    </row>
    <row r="556" spans="1:20" x14ac:dyDescent="0.2">
      <c r="A556" s="152">
        <v>388.92200000000003</v>
      </c>
      <c r="B556" s="152">
        <v>-6.0000000000000001E-3</v>
      </c>
      <c r="D556" s="152">
        <f t="shared" si="129"/>
        <v>388.92200000000003</v>
      </c>
      <c r="E556" s="152">
        <f t="shared" si="129"/>
        <v>-6.0000000000000001E-3</v>
      </c>
      <c r="F556" s="152">
        <f t="shared" si="130"/>
        <v>-3.0000000000000001E-3</v>
      </c>
      <c r="G556" s="152">
        <f t="shared" si="131"/>
        <v>-2E-3</v>
      </c>
      <c r="H556" s="152">
        <f t="shared" si="132"/>
        <v>4.0000000000000001E-3</v>
      </c>
      <c r="I556" s="152">
        <f t="shared" si="133"/>
        <v>6.0000000000000001E-3</v>
      </c>
      <c r="J556" s="152">
        <f t="shared" si="134"/>
        <v>8.0000000000000002E-3</v>
      </c>
      <c r="K556" s="152">
        <f t="shared" si="135"/>
        <v>3.0000000000000001E-3</v>
      </c>
      <c r="L556" s="152">
        <f t="shared" si="136"/>
        <v>6.0000000000000001E-3</v>
      </c>
      <c r="M556" s="152">
        <f t="shared" si="137"/>
        <v>8.9999999999999993E-3</v>
      </c>
      <c r="N556" s="152">
        <f t="shared" si="138"/>
        <v>-3.666666666666667E-3</v>
      </c>
      <c r="O556" s="152">
        <f t="shared" si="139"/>
        <v>6.000000000000001E-3</v>
      </c>
      <c r="P556" s="152">
        <f t="shared" si="140"/>
        <v>6.000000000000001E-3</v>
      </c>
      <c r="Q556" s="152">
        <f t="shared" si="141"/>
        <v>1.166666666666667E-3</v>
      </c>
      <c r="R556" s="152">
        <f t="shared" si="128"/>
        <v>388.92200000000003</v>
      </c>
      <c r="S556" s="152">
        <f t="shared" si="142"/>
        <v>4.8333333333333336E-3</v>
      </c>
      <c r="T556" s="153">
        <f t="shared" si="143"/>
        <v>7.867970036599626E-5</v>
      </c>
    </row>
    <row r="557" spans="1:20" x14ac:dyDescent="0.2">
      <c r="A557" s="152">
        <v>389.25</v>
      </c>
      <c r="B557" s="152">
        <v>2.1000000000000001E-2</v>
      </c>
      <c r="D557" s="152">
        <f t="shared" si="129"/>
        <v>389.25</v>
      </c>
      <c r="E557" s="152">
        <f t="shared" si="129"/>
        <v>2.1000000000000001E-2</v>
      </c>
      <c r="F557" s="152">
        <f t="shared" si="130"/>
        <v>1.9E-2</v>
      </c>
      <c r="G557" s="152">
        <f t="shared" si="131"/>
        <v>2.1000000000000001E-2</v>
      </c>
      <c r="H557" s="152">
        <f t="shared" si="132"/>
        <v>2.9000000000000001E-2</v>
      </c>
      <c r="I557" s="152">
        <f t="shared" si="133"/>
        <v>3.1E-2</v>
      </c>
      <c r="J557" s="152">
        <f t="shared" si="134"/>
        <v>3.3000000000000002E-2</v>
      </c>
      <c r="K557" s="152">
        <f t="shared" si="135"/>
        <v>2.9000000000000001E-2</v>
      </c>
      <c r="L557" s="152">
        <f t="shared" si="136"/>
        <v>3.1E-2</v>
      </c>
      <c r="M557" s="152">
        <f t="shared" si="137"/>
        <v>2.8000000000000001E-2</v>
      </c>
      <c r="N557" s="152">
        <f t="shared" si="138"/>
        <v>2.0333333333333332E-2</v>
      </c>
      <c r="O557" s="152">
        <f t="shared" si="139"/>
        <v>3.1E-2</v>
      </c>
      <c r="P557" s="152">
        <f t="shared" si="140"/>
        <v>2.9333333333333333E-2</v>
      </c>
      <c r="Q557" s="152">
        <f t="shared" si="141"/>
        <v>2.4833333333333332E-2</v>
      </c>
      <c r="R557" s="152">
        <f t="shared" si="128"/>
        <v>389.25</v>
      </c>
      <c r="S557" s="152">
        <f t="shared" si="142"/>
        <v>6.1666666666666675E-3</v>
      </c>
      <c r="T557" s="153">
        <f t="shared" si="143"/>
        <v>1.0038444529454697E-4</v>
      </c>
    </row>
    <row r="558" spans="1:20" x14ac:dyDescent="0.2">
      <c r="A558" s="152">
        <v>389.57799999999997</v>
      </c>
      <c r="B558" s="152">
        <v>6.0000000000000001E-3</v>
      </c>
      <c r="D558" s="152">
        <f t="shared" si="129"/>
        <v>389.57799999999997</v>
      </c>
      <c r="E558" s="152">
        <f t="shared" si="129"/>
        <v>6.0000000000000001E-3</v>
      </c>
      <c r="F558" s="152">
        <f t="shared" si="130"/>
        <v>7.0000000000000001E-3</v>
      </c>
      <c r="G558" s="152">
        <f t="shared" si="131"/>
        <v>1.0999999999999999E-2</v>
      </c>
      <c r="H558" s="152">
        <f t="shared" si="132"/>
        <v>1.7000000000000001E-2</v>
      </c>
      <c r="I558" s="152">
        <f t="shared" si="133"/>
        <v>1.7999999999999999E-2</v>
      </c>
      <c r="J558" s="152">
        <f t="shared" si="134"/>
        <v>1.9E-2</v>
      </c>
      <c r="K558" s="152">
        <f t="shared" si="135"/>
        <v>1.4999999999999999E-2</v>
      </c>
      <c r="L558" s="152">
        <f t="shared" si="136"/>
        <v>1.4E-2</v>
      </c>
      <c r="M558" s="152">
        <f t="shared" si="137"/>
        <v>1.9E-2</v>
      </c>
      <c r="N558" s="152">
        <f t="shared" si="138"/>
        <v>8.0000000000000002E-3</v>
      </c>
      <c r="O558" s="152">
        <f t="shared" si="139"/>
        <v>1.8000000000000002E-2</v>
      </c>
      <c r="P558" s="152">
        <f t="shared" si="140"/>
        <v>1.6E-2</v>
      </c>
      <c r="Q558" s="152">
        <f t="shared" si="141"/>
        <v>1.2E-2</v>
      </c>
      <c r="R558" s="152">
        <f t="shared" si="128"/>
        <v>389.57799999999997</v>
      </c>
      <c r="S558" s="152">
        <f t="shared" si="142"/>
        <v>6.0000000000000019E-3</v>
      </c>
      <c r="T558" s="153">
        <f t="shared" si="143"/>
        <v>9.7671352178478146E-5</v>
      </c>
    </row>
    <row r="559" spans="1:20" x14ac:dyDescent="0.2">
      <c r="A559" s="152">
        <v>389.90499999999997</v>
      </c>
      <c r="B559" s="152">
        <v>0.01</v>
      </c>
      <c r="D559" s="152">
        <f t="shared" si="129"/>
        <v>389.90499999999997</v>
      </c>
      <c r="E559" s="152">
        <f t="shared" si="129"/>
        <v>0.01</v>
      </c>
      <c r="F559" s="152">
        <f t="shared" si="130"/>
        <v>1.0999999999999999E-2</v>
      </c>
      <c r="G559" s="152">
        <f t="shared" si="131"/>
        <v>1.0999999999999999E-2</v>
      </c>
      <c r="H559" s="152">
        <f t="shared" si="132"/>
        <v>2.1000000000000001E-2</v>
      </c>
      <c r="I559" s="152">
        <f t="shared" si="133"/>
        <v>2.4E-2</v>
      </c>
      <c r="J559" s="152">
        <f t="shared" si="134"/>
        <v>2.4E-2</v>
      </c>
      <c r="K559" s="152">
        <f t="shared" si="135"/>
        <v>2.1000000000000001E-2</v>
      </c>
      <c r="L559" s="152">
        <f t="shared" si="136"/>
        <v>0.02</v>
      </c>
      <c r="M559" s="152">
        <f t="shared" si="137"/>
        <v>2.1000000000000001E-2</v>
      </c>
      <c r="N559" s="152">
        <f t="shared" si="138"/>
        <v>1.0666666666666666E-2</v>
      </c>
      <c r="O559" s="152">
        <f t="shared" si="139"/>
        <v>2.3000000000000003E-2</v>
      </c>
      <c r="P559" s="152">
        <f t="shared" si="140"/>
        <v>2.0666666666666667E-2</v>
      </c>
      <c r="Q559" s="152">
        <f t="shared" si="141"/>
        <v>1.5666666666666666E-2</v>
      </c>
      <c r="R559" s="152">
        <f t="shared" si="128"/>
        <v>389.90499999999997</v>
      </c>
      <c r="S559" s="152">
        <f t="shared" si="142"/>
        <v>7.3333333333333375E-3</v>
      </c>
      <c r="T559" s="153">
        <f t="shared" si="143"/>
        <v>1.1937609710702887E-4</v>
      </c>
    </row>
    <row r="560" spans="1:20" x14ac:dyDescent="0.2">
      <c r="A560" s="152">
        <v>390.233</v>
      </c>
      <c r="B560" s="152">
        <v>4.0000000000000001E-3</v>
      </c>
      <c r="D560" s="152">
        <f t="shared" si="129"/>
        <v>390.233</v>
      </c>
      <c r="E560" s="152">
        <f t="shared" si="129"/>
        <v>4.0000000000000001E-3</v>
      </c>
      <c r="F560" s="152">
        <f t="shared" si="130"/>
        <v>5.0000000000000001E-3</v>
      </c>
      <c r="G560" s="152">
        <f t="shared" si="131"/>
        <v>0.01</v>
      </c>
      <c r="H560" s="152">
        <f t="shared" si="132"/>
        <v>1.7000000000000001E-2</v>
      </c>
      <c r="I560" s="152">
        <f t="shared" si="133"/>
        <v>1.9E-2</v>
      </c>
      <c r="J560" s="152">
        <f t="shared" si="134"/>
        <v>2.1999999999999999E-2</v>
      </c>
      <c r="K560" s="152">
        <f t="shared" si="135"/>
        <v>1.2999999999999999E-2</v>
      </c>
      <c r="L560" s="152">
        <f t="shared" si="136"/>
        <v>1.4999999999999999E-2</v>
      </c>
      <c r="M560" s="152">
        <f t="shared" si="137"/>
        <v>1.4999999999999999E-2</v>
      </c>
      <c r="N560" s="152">
        <f t="shared" si="138"/>
        <v>6.333333333333334E-3</v>
      </c>
      <c r="O560" s="152">
        <f t="shared" si="139"/>
        <v>1.9333333333333334E-2</v>
      </c>
      <c r="P560" s="152">
        <f t="shared" si="140"/>
        <v>1.4333333333333332E-2</v>
      </c>
      <c r="Q560" s="152">
        <f t="shared" si="141"/>
        <v>1.0333333333333333E-2</v>
      </c>
      <c r="R560" s="152">
        <f t="shared" si="128"/>
        <v>390.233</v>
      </c>
      <c r="S560" s="152">
        <f t="shared" si="142"/>
        <v>9.0000000000000011E-3</v>
      </c>
      <c r="T560" s="153">
        <f t="shared" si="143"/>
        <v>1.465070282677172E-4</v>
      </c>
    </row>
    <row r="561" spans="1:20" x14ac:dyDescent="0.2">
      <c r="A561" s="152">
        <v>390.56</v>
      </c>
      <c r="B561" s="152">
        <v>8.9999999999999993E-3</v>
      </c>
      <c r="D561" s="152">
        <f t="shared" si="129"/>
        <v>390.56</v>
      </c>
      <c r="E561" s="152">
        <f t="shared" si="129"/>
        <v>8.9999999999999993E-3</v>
      </c>
      <c r="F561" s="152">
        <f t="shared" si="130"/>
        <v>8.9999999999999993E-3</v>
      </c>
      <c r="G561" s="152">
        <f t="shared" si="131"/>
        <v>0.01</v>
      </c>
      <c r="H561" s="152">
        <f t="shared" si="132"/>
        <v>2.5000000000000001E-2</v>
      </c>
      <c r="I561" s="152">
        <f t="shared" si="133"/>
        <v>2.4E-2</v>
      </c>
      <c r="J561" s="152">
        <f t="shared" si="134"/>
        <v>2.7E-2</v>
      </c>
      <c r="K561" s="152">
        <f t="shared" si="135"/>
        <v>0.02</v>
      </c>
      <c r="L561" s="152">
        <f t="shared" si="136"/>
        <v>2.1000000000000001E-2</v>
      </c>
      <c r="M561" s="152">
        <f t="shared" si="137"/>
        <v>2.1999999999999999E-2</v>
      </c>
      <c r="N561" s="152">
        <f t="shared" si="138"/>
        <v>9.3333333333333324E-3</v>
      </c>
      <c r="O561" s="152">
        <f t="shared" si="139"/>
        <v>2.5333333333333333E-2</v>
      </c>
      <c r="P561" s="152">
        <f t="shared" si="140"/>
        <v>2.1000000000000001E-2</v>
      </c>
      <c r="Q561" s="152">
        <f t="shared" si="141"/>
        <v>1.5166666666666667E-2</v>
      </c>
      <c r="R561" s="152">
        <f t="shared" si="128"/>
        <v>390.56</v>
      </c>
      <c r="S561" s="152">
        <f t="shared" si="142"/>
        <v>1.0166666666666666E-2</v>
      </c>
      <c r="T561" s="153">
        <f t="shared" si="143"/>
        <v>1.65498680080199E-4</v>
      </c>
    </row>
    <row r="562" spans="1:20" x14ac:dyDescent="0.2">
      <c r="A562" s="152">
        <v>390.887</v>
      </c>
      <c r="B562" s="152">
        <v>1.7000000000000001E-2</v>
      </c>
      <c r="D562" s="152">
        <f t="shared" si="129"/>
        <v>390.887</v>
      </c>
      <c r="E562" s="152">
        <f t="shared" si="129"/>
        <v>1.7000000000000001E-2</v>
      </c>
      <c r="F562" s="152">
        <f t="shared" si="130"/>
        <v>1.4999999999999999E-2</v>
      </c>
      <c r="G562" s="152">
        <f t="shared" si="131"/>
        <v>2.1999999999999999E-2</v>
      </c>
      <c r="H562" s="152">
        <f t="shared" si="132"/>
        <v>2.9000000000000001E-2</v>
      </c>
      <c r="I562" s="152">
        <f t="shared" si="133"/>
        <v>2.9000000000000001E-2</v>
      </c>
      <c r="J562" s="152">
        <f t="shared" si="134"/>
        <v>2.7E-2</v>
      </c>
      <c r="K562" s="152">
        <f t="shared" si="135"/>
        <v>2.9000000000000001E-2</v>
      </c>
      <c r="L562" s="152">
        <f t="shared" si="136"/>
        <v>2.5999999999999999E-2</v>
      </c>
      <c r="M562" s="152">
        <f t="shared" si="137"/>
        <v>3.2000000000000001E-2</v>
      </c>
      <c r="N562" s="152">
        <f t="shared" si="138"/>
        <v>1.7999999999999999E-2</v>
      </c>
      <c r="O562" s="152">
        <f t="shared" si="139"/>
        <v>2.8333333333333335E-2</v>
      </c>
      <c r="P562" s="152">
        <f t="shared" si="140"/>
        <v>2.8999999999999998E-2</v>
      </c>
      <c r="Q562" s="152">
        <f t="shared" si="141"/>
        <v>2.35E-2</v>
      </c>
      <c r="R562" s="152">
        <f t="shared" si="128"/>
        <v>390.887</v>
      </c>
      <c r="S562" s="152">
        <f t="shared" si="142"/>
        <v>4.8333333333333353E-3</v>
      </c>
      <c r="T562" s="153">
        <f t="shared" si="143"/>
        <v>7.8679700365996287E-5</v>
      </c>
    </row>
    <row r="563" spans="1:20" x14ac:dyDescent="0.2">
      <c r="A563" s="152">
        <v>391.214</v>
      </c>
      <c r="B563" s="152">
        <v>8.9999999999999993E-3</v>
      </c>
      <c r="D563" s="152">
        <f t="shared" si="129"/>
        <v>391.214</v>
      </c>
      <c r="E563" s="152">
        <f t="shared" si="129"/>
        <v>8.9999999999999993E-3</v>
      </c>
      <c r="F563" s="152">
        <f t="shared" si="130"/>
        <v>1.4E-2</v>
      </c>
      <c r="G563" s="152">
        <f t="shared" si="131"/>
        <v>1.4E-2</v>
      </c>
      <c r="H563" s="152">
        <f t="shared" si="132"/>
        <v>2.1000000000000001E-2</v>
      </c>
      <c r="I563" s="152">
        <f t="shared" si="133"/>
        <v>2.1999999999999999E-2</v>
      </c>
      <c r="J563" s="152">
        <f t="shared" si="134"/>
        <v>2.3E-2</v>
      </c>
      <c r="K563" s="152">
        <f t="shared" si="135"/>
        <v>2.1000000000000001E-2</v>
      </c>
      <c r="L563" s="152">
        <f t="shared" si="136"/>
        <v>2.1000000000000001E-2</v>
      </c>
      <c r="M563" s="152">
        <f t="shared" si="137"/>
        <v>2.1000000000000001E-2</v>
      </c>
      <c r="N563" s="152">
        <f t="shared" si="138"/>
        <v>1.2333333333333333E-2</v>
      </c>
      <c r="O563" s="152">
        <f t="shared" si="139"/>
        <v>2.2000000000000002E-2</v>
      </c>
      <c r="P563" s="152">
        <f t="shared" si="140"/>
        <v>2.1000000000000001E-2</v>
      </c>
      <c r="Q563" s="152">
        <f t="shared" si="141"/>
        <v>1.6666666666666666E-2</v>
      </c>
      <c r="R563" s="152">
        <f t="shared" si="128"/>
        <v>391.214</v>
      </c>
      <c r="S563" s="152">
        <f t="shared" si="142"/>
        <v>5.3333333333333358E-3</v>
      </c>
      <c r="T563" s="153">
        <f t="shared" si="143"/>
        <v>8.6818979714202812E-5</v>
      </c>
    </row>
    <row r="564" spans="1:20" x14ac:dyDescent="0.2">
      <c r="A564" s="152">
        <v>391.54199999999997</v>
      </c>
      <c r="B564" s="152">
        <v>3.0000000000000001E-3</v>
      </c>
      <c r="D564" s="152">
        <f t="shared" si="129"/>
        <v>391.54199999999997</v>
      </c>
      <c r="E564" s="152">
        <f t="shared" si="129"/>
        <v>3.0000000000000001E-3</v>
      </c>
      <c r="F564" s="152">
        <f t="shared" si="130"/>
        <v>2E-3</v>
      </c>
      <c r="G564" s="152">
        <f t="shared" si="131"/>
        <v>1E-3</v>
      </c>
      <c r="H564" s="152">
        <f t="shared" si="132"/>
        <v>1.2999999999999999E-2</v>
      </c>
      <c r="I564" s="152">
        <f t="shared" si="133"/>
        <v>1.0999999999999999E-2</v>
      </c>
      <c r="J564" s="152">
        <f t="shared" si="134"/>
        <v>1.4E-2</v>
      </c>
      <c r="K564" s="152">
        <f t="shared" si="135"/>
        <v>0.01</v>
      </c>
      <c r="L564" s="152">
        <f t="shared" si="136"/>
        <v>0.01</v>
      </c>
      <c r="M564" s="152">
        <f t="shared" si="137"/>
        <v>1.2E-2</v>
      </c>
      <c r="N564" s="152">
        <f t="shared" si="138"/>
        <v>2E-3</v>
      </c>
      <c r="O564" s="152">
        <f t="shared" si="139"/>
        <v>1.2666666666666666E-2</v>
      </c>
      <c r="P564" s="152">
        <f t="shared" si="140"/>
        <v>1.0666666666666666E-2</v>
      </c>
      <c r="Q564" s="152">
        <f t="shared" si="141"/>
        <v>6.3333333333333332E-3</v>
      </c>
      <c r="R564" s="152">
        <f t="shared" si="128"/>
        <v>391.54199999999997</v>
      </c>
      <c r="S564" s="152">
        <f t="shared" si="142"/>
        <v>6.3333333333333332E-3</v>
      </c>
      <c r="T564" s="153">
        <f t="shared" si="143"/>
        <v>1.0309753841061578E-4</v>
      </c>
    </row>
    <row r="565" spans="1:20" x14ac:dyDescent="0.2">
      <c r="A565" s="152">
        <v>391.86900000000003</v>
      </c>
      <c r="B565" s="152">
        <v>5.0000000000000001E-3</v>
      </c>
      <c r="D565" s="152">
        <f t="shared" si="129"/>
        <v>391.86900000000003</v>
      </c>
      <c r="E565" s="152">
        <f t="shared" si="129"/>
        <v>5.0000000000000001E-3</v>
      </c>
      <c r="F565" s="152">
        <f t="shared" si="130"/>
        <v>7.0000000000000001E-3</v>
      </c>
      <c r="G565" s="152">
        <f t="shared" si="131"/>
        <v>8.9999999999999993E-3</v>
      </c>
      <c r="H565" s="152">
        <f t="shared" si="132"/>
        <v>1.7000000000000001E-2</v>
      </c>
      <c r="I565" s="152">
        <f t="shared" si="133"/>
        <v>1.7000000000000001E-2</v>
      </c>
      <c r="J565" s="152">
        <f t="shared" si="134"/>
        <v>1.6E-2</v>
      </c>
      <c r="K565" s="152">
        <f t="shared" si="135"/>
        <v>1.7000000000000001E-2</v>
      </c>
      <c r="L565" s="152">
        <f t="shared" si="136"/>
        <v>1.4E-2</v>
      </c>
      <c r="M565" s="152">
        <f t="shared" si="137"/>
        <v>1.7999999999999999E-2</v>
      </c>
      <c r="N565" s="152">
        <f t="shared" si="138"/>
        <v>6.9999999999999993E-3</v>
      </c>
      <c r="O565" s="152">
        <f t="shared" si="139"/>
        <v>1.6666666666666666E-2</v>
      </c>
      <c r="P565" s="152">
        <f t="shared" si="140"/>
        <v>1.6333333333333335E-2</v>
      </c>
      <c r="Q565" s="152">
        <f t="shared" si="141"/>
        <v>1.1666666666666667E-2</v>
      </c>
      <c r="R565" s="152">
        <f t="shared" si="128"/>
        <v>391.86900000000003</v>
      </c>
      <c r="S565" s="152">
        <f t="shared" si="142"/>
        <v>4.9999999999999992E-3</v>
      </c>
      <c r="T565" s="153">
        <f t="shared" si="143"/>
        <v>8.1392793482065084E-5</v>
      </c>
    </row>
    <row r="566" spans="1:20" x14ac:dyDescent="0.2">
      <c r="A566" s="152">
        <v>392.19600000000003</v>
      </c>
      <c r="B566" s="152">
        <v>0</v>
      </c>
      <c r="D566" s="152">
        <f t="shared" si="129"/>
        <v>392.19600000000003</v>
      </c>
      <c r="E566" s="152">
        <f t="shared" si="129"/>
        <v>0</v>
      </c>
      <c r="F566" s="152">
        <f t="shared" si="130"/>
        <v>2E-3</v>
      </c>
      <c r="G566" s="152">
        <f t="shared" si="131"/>
        <v>4.0000000000000001E-3</v>
      </c>
      <c r="H566" s="152">
        <f t="shared" si="132"/>
        <v>8.9999999999999993E-3</v>
      </c>
      <c r="I566" s="152">
        <f t="shared" si="133"/>
        <v>1.0999999999999999E-2</v>
      </c>
      <c r="J566" s="152">
        <f t="shared" si="134"/>
        <v>1.4999999999999999E-2</v>
      </c>
      <c r="K566" s="152">
        <f t="shared" si="135"/>
        <v>0.01</v>
      </c>
      <c r="L566" s="152">
        <f t="shared" si="136"/>
        <v>1.0999999999999999E-2</v>
      </c>
      <c r="M566" s="152">
        <f t="shared" si="137"/>
        <v>1.2E-2</v>
      </c>
      <c r="N566" s="152">
        <f t="shared" si="138"/>
        <v>2E-3</v>
      </c>
      <c r="O566" s="152">
        <f t="shared" si="139"/>
        <v>1.1666666666666665E-2</v>
      </c>
      <c r="P566" s="152">
        <f t="shared" si="140"/>
        <v>1.1000000000000001E-2</v>
      </c>
      <c r="Q566" s="152">
        <f t="shared" si="141"/>
        <v>6.5000000000000006E-3</v>
      </c>
      <c r="R566" s="152">
        <f t="shared" si="128"/>
        <v>392.19600000000003</v>
      </c>
      <c r="S566" s="152">
        <f t="shared" si="142"/>
        <v>5.1666666666666649E-3</v>
      </c>
      <c r="T566" s="153">
        <f t="shared" si="143"/>
        <v>8.4105886598133907E-5</v>
      </c>
    </row>
    <row r="567" spans="1:20" x14ac:dyDescent="0.2">
      <c r="A567" s="152">
        <v>392.52199999999999</v>
      </c>
      <c r="B567" s="152">
        <v>-1E-3</v>
      </c>
      <c r="D567" s="152">
        <f t="shared" si="129"/>
        <v>392.52199999999999</v>
      </c>
      <c r="E567" s="152">
        <f t="shared" si="129"/>
        <v>-1E-3</v>
      </c>
      <c r="F567" s="152">
        <f t="shared" si="130"/>
        <v>1E-3</v>
      </c>
      <c r="G567" s="152">
        <f t="shared" si="131"/>
        <v>4.0000000000000001E-3</v>
      </c>
      <c r="H567" s="152">
        <f t="shared" si="132"/>
        <v>1.2999999999999999E-2</v>
      </c>
      <c r="I567" s="152">
        <f t="shared" si="133"/>
        <v>1.2999999999999999E-2</v>
      </c>
      <c r="J567" s="152">
        <f t="shared" si="134"/>
        <v>0.01</v>
      </c>
      <c r="K567" s="152">
        <f t="shared" si="135"/>
        <v>1.0999999999999999E-2</v>
      </c>
      <c r="L567" s="152">
        <f t="shared" si="136"/>
        <v>1.2E-2</v>
      </c>
      <c r="M567" s="152">
        <f t="shared" si="137"/>
        <v>1.0999999999999999E-2</v>
      </c>
      <c r="N567" s="152">
        <f t="shared" si="138"/>
        <v>1.3333333333333333E-3</v>
      </c>
      <c r="O567" s="152">
        <f t="shared" si="139"/>
        <v>1.1999999999999999E-2</v>
      </c>
      <c r="P567" s="152">
        <f t="shared" si="140"/>
        <v>1.1333333333333334E-2</v>
      </c>
      <c r="Q567" s="152">
        <f t="shared" si="141"/>
        <v>6.333333333333334E-3</v>
      </c>
      <c r="R567" s="152">
        <f t="shared" si="128"/>
        <v>392.52199999999999</v>
      </c>
      <c r="S567" s="152">
        <f t="shared" si="142"/>
        <v>5.6666666666666645E-3</v>
      </c>
      <c r="T567" s="153">
        <f t="shared" si="143"/>
        <v>9.2245165946340405E-5</v>
      </c>
    </row>
    <row r="568" spans="1:20" x14ac:dyDescent="0.2">
      <c r="A568" s="152">
        <v>392.84899999999999</v>
      </c>
      <c r="B568" s="152">
        <v>5.0000000000000001E-3</v>
      </c>
      <c r="D568" s="152">
        <f t="shared" si="129"/>
        <v>392.84899999999999</v>
      </c>
      <c r="E568" s="152">
        <f t="shared" si="129"/>
        <v>5.0000000000000001E-3</v>
      </c>
      <c r="F568" s="152">
        <f t="shared" si="130"/>
        <v>6.0000000000000001E-3</v>
      </c>
      <c r="G568" s="152">
        <f t="shared" si="131"/>
        <v>6.0000000000000001E-3</v>
      </c>
      <c r="H568" s="152">
        <f t="shared" si="132"/>
        <v>1.4E-2</v>
      </c>
      <c r="I568" s="152">
        <f t="shared" si="133"/>
        <v>1.6E-2</v>
      </c>
      <c r="J568" s="152">
        <f t="shared" si="134"/>
        <v>1.7000000000000001E-2</v>
      </c>
      <c r="K568" s="152">
        <f t="shared" si="135"/>
        <v>1.6E-2</v>
      </c>
      <c r="L568" s="152">
        <f t="shared" si="136"/>
        <v>1.7000000000000001E-2</v>
      </c>
      <c r="M568" s="152">
        <f t="shared" si="137"/>
        <v>1.4999999999999999E-2</v>
      </c>
      <c r="N568" s="152">
        <f t="shared" si="138"/>
        <v>5.6666666666666671E-3</v>
      </c>
      <c r="O568" s="152">
        <f t="shared" si="139"/>
        <v>1.5666666666666666E-2</v>
      </c>
      <c r="P568" s="152">
        <f t="shared" si="140"/>
        <v>1.6E-2</v>
      </c>
      <c r="Q568" s="152">
        <f t="shared" si="141"/>
        <v>1.0833333333333334E-2</v>
      </c>
      <c r="R568" s="152">
        <f t="shared" si="128"/>
        <v>392.84899999999999</v>
      </c>
      <c r="S568" s="152">
        <f t="shared" si="142"/>
        <v>4.8333333333333318E-3</v>
      </c>
      <c r="T568" s="153">
        <f t="shared" si="143"/>
        <v>7.8679700365996233E-5</v>
      </c>
    </row>
    <row r="569" spans="1:20" x14ac:dyDescent="0.2">
      <c r="A569" s="152">
        <v>393.17599999999999</v>
      </c>
      <c r="B569" s="152">
        <v>-2E-3</v>
      </c>
      <c r="D569" s="152">
        <f t="shared" si="129"/>
        <v>393.17599999999999</v>
      </c>
      <c r="E569" s="152">
        <f t="shared" si="129"/>
        <v>-2E-3</v>
      </c>
      <c r="F569" s="152">
        <f t="shared" si="130"/>
        <v>1E-3</v>
      </c>
      <c r="G569" s="152">
        <f t="shared" si="131"/>
        <v>3.0000000000000001E-3</v>
      </c>
      <c r="H569" s="152">
        <f t="shared" si="132"/>
        <v>1.0999999999999999E-2</v>
      </c>
      <c r="I569" s="152">
        <f t="shared" si="133"/>
        <v>1.4999999999999999E-2</v>
      </c>
      <c r="J569" s="152">
        <f t="shared" si="134"/>
        <v>1.4999999999999999E-2</v>
      </c>
      <c r="K569" s="152">
        <f t="shared" si="135"/>
        <v>1.0999999999999999E-2</v>
      </c>
      <c r="L569" s="152">
        <f t="shared" si="136"/>
        <v>1.0999999999999999E-2</v>
      </c>
      <c r="M569" s="152">
        <f t="shared" si="137"/>
        <v>1.2E-2</v>
      </c>
      <c r="N569" s="152">
        <f t="shared" si="138"/>
        <v>6.6666666666666664E-4</v>
      </c>
      <c r="O569" s="152">
        <f t="shared" si="139"/>
        <v>1.3666666666666666E-2</v>
      </c>
      <c r="P569" s="152">
        <f t="shared" si="140"/>
        <v>1.1333333333333334E-2</v>
      </c>
      <c r="Q569" s="152">
        <f t="shared" si="141"/>
        <v>6.0000000000000001E-3</v>
      </c>
      <c r="R569" s="152">
        <f t="shared" si="128"/>
        <v>393.17599999999999</v>
      </c>
      <c r="S569" s="152">
        <f t="shared" si="142"/>
        <v>7.6666666666666654E-3</v>
      </c>
      <c r="T569" s="153">
        <f t="shared" si="143"/>
        <v>1.2480228333916645E-4</v>
      </c>
    </row>
    <row r="570" spans="1:20" x14ac:dyDescent="0.2">
      <c r="A570" s="152">
        <v>393.50299999999999</v>
      </c>
      <c r="B570" s="152">
        <v>4.0000000000000001E-3</v>
      </c>
      <c r="D570" s="152">
        <f t="shared" si="129"/>
        <v>393.50299999999999</v>
      </c>
      <c r="E570" s="152">
        <f t="shared" si="129"/>
        <v>4.0000000000000001E-3</v>
      </c>
      <c r="F570" s="152">
        <f t="shared" si="130"/>
        <v>8.0000000000000002E-3</v>
      </c>
      <c r="G570" s="152">
        <f t="shared" si="131"/>
        <v>1.0999999999999999E-2</v>
      </c>
      <c r="H570" s="152">
        <f t="shared" si="132"/>
        <v>1.6E-2</v>
      </c>
      <c r="I570" s="152">
        <f t="shared" si="133"/>
        <v>1.6E-2</v>
      </c>
      <c r="J570" s="152">
        <f t="shared" si="134"/>
        <v>1.7999999999999999E-2</v>
      </c>
      <c r="K570" s="152">
        <f t="shared" si="135"/>
        <v>1.7000000000000001E-2</v>
      </c>
      <c r="L570" s="152">
        <f t="shared" si="136"/>
        <v>0.02</v>
      </c>
      <c r="M570" s="152">
        <f t="shared" si="137"/>
        <v>1.7000000000000001E-2</v>
      </c>
      <c r="N570" s="152">
        <f t="shared" si="138"/>
        <v>7.6666666666666662E-3</v>
      </c>
      <c r="O570" s="152">
        <f t="shared" si="139"/>
        <v>1.6666666666666666E-2</v>
      </c>
      <c r="P570" s="152">
        <f t="shared" si="140"/>
        <v>1.8000000000000002E-2</v>
      </c>
      <c r="Q570" s="152">
        <f t="shared" si="141"/>
        <v>1.2833333333333334E-2</v>
      </c>
      <c r="R570" s="152">
        <f t="shared" si="128"/>
        <v>393.50299999999999</v>
      </c>
      <c r="S570" s="152">
        <f t="shared" si="142"/>
        <v>3.8333333333333327E-3</v>
      </c>
      <c r="T570" s="153">
        <f t="shared" si="143"/>
        <v>6.2401141669583224E-5</v>
      </c>
    </row>
    <row r="571" spans="1:20" x14ac:dyDescent="0.2">
      <c r="A571" s="152">
        <v>393.82900000000001</v>
      </c>
      <c r="B571" s="152">
        <v>3.0000000000000001E-3</v>
      </c>
      <c r="D571" s="152">
        <f t="shared" si="129"/>
        <v>393.82900000000001</v>
      </c>
      <c r="E571" s="152">
        <f t="shared" si="129"/>
        <v>3.0000000000000001E-3</v>
      </c>
      <c r="F571" s="152">
        <f t="shared" si="130"/>
        <v>7.0000000000000001E-3</v>
      </c>
      <c r="G571" s="152">
        <f t="shared" si="131"/>
        <v>8.9999999999999993E-3</v>
      </c>
      <c r="H571" s="152">
        <f t="shared" si="132"/>
        <v>1.4E-2</v>
      </c>
      <c r="I571" s="152">
        <f t="shared" si="133"/>
        <v>1.7000000000000001E-2</v>
      </c>
      <c r="J571" s="152">
        <f t="shared" si="134"/>
        <v>1.6E-2</v>
      </c>
      <c r="K571" s="152">
        <f t="shared" si="135"/>
        <v>1.4999999999999999E-2</v>
      </c>
      <c r="L571" s="152">
        <f t="shared" si="136"/>
        <v>1.6E-2</v>
      </c>
      <c r="M571" s="152">
        <f t="shared" si="137"/>
        <v>1.6E-2</v>
      </c>
      <c r="N571" s="152">
        <f t="shared" si="138"/>
        <v>6.3333333333333332E-3</v>
      </c>
      <c r="O571" s="152">
        <f t="shared" si="139"/>
        <v>1.5666666666666666E-2</v>
      </c>
      <c r="P571" s="152">
        <f t="shared" si="140"/>
        <v>1.5666666666666666E-2</v>
      </c>
      <c r="Q571" s="152">
        <f t="shared" si="141"/>
        <v>1.0999999999999999E-2</v>
      </c>
      <c r="R571" s="152">
        <f t="shared" si="128"/>
        <v>393.82900000000001</v>
      </c>
      <c r="S571" s="152">
        <f t="shared" si="142"/>
        <v>4.6666666666666662E-3</v>
      </c>
      <c r="T571" s="153">
        <f t="shared" si="143"/>
        <v>7.596660724992741E-5</v>
      </c>
    </row>
    <row r="572" spans="1:20" x14ac:dyDescent="0.2">
      <c r="A572" s="152">
        <v>394.15600000000001</v>
      </c>
      <c r="B572" s="152">
        <v>4.0000000000000001E-3</v>
      </c>
      <c r="D572" s="152">
        <f t="shared" si="129"/>
        <v>394.15600000000001</v>
      </c>
      <c r="E572" s="152">
        <f t="shared" si="129"/>
        <v>4.0000000000000001E-3</v>
      </c>
      <c r="F572" s="152">
        <f t="shared" si="130"/>
        <v>5.0000000000000001E-3</v>
      </c>
      <c r="G572" s="152">
        <f t="shared" si="131"/>
        <v>7.0000000000000001E-3</v>
      </c>
      <c r="H572" s="152">
        <f t="shared" si="132"/>
        <v>1.4E-2</v>
      </c>
      <c r="I572" s="152">
        <f t="shared" si="133"/>
        <v>1.7000000000000001E-2</v>
      </c>
      <c r="J572" s="152">
        <f t="shared" si="134"/>
        <v>1.7999999999999999E-2</v>
      </c>
      <c r="K572" s="152">
        <f t="shared" si="135"/>
        <v>1.2999999999999999E-2</v>
      </c>
      <c r="L572" s="152">
        <f t="shared" si="136"/>
        <v>1.4999999999999999E-2</v>
      </c>
      <c r="M572" s="152">
        <f t="shared" si="137"/>
        <v>1.4E-2</v>
      </c>
      <c r="N572" s="152">
        <f t="shared" si="138"/>
        <v>5.3333333333333332E-3</v>
      </c>
      <c r="O572" s="152">
        <f t="shared" si="139"/>
        <v>1.6333333333333335E-2</v>
      </c>
      <c r="P572" s="152">
        <f t="shared" si="140"/>
        <v>1.3999999999999999E-2</v>
      </c>
      <c r="Q572" s="152">
        <f t="shared" si="141"/>
        <v>9.6666666666666654E-3</v>
      </c>
      <c r="R572" s="152">
        <f t="shared" si="128"/>
        <v>394.15600000000001</v>
      </c>
      <c r="S572" s="152">
        <f t="shared" si="142"/>
        <v>6.6666666666666697E-3</v>
      </c>
      <c r="T572" s="153">
        <f t="shared" si="143"/>
        <v>1.0852372464275351E-4</v>
      </c>
    </row>
    <row r="573" spans="1:20" x14ac:dyDescent="0.2">
      <c r="A573" s="152">
        <v>394.48200000000003</v>
      </c>
      <c r="B573" s="152">
        <v>8.9999999999999993E-3</v>
      </c>
      <c r="D573" s="152">
        <f t="shared" si="129"/>
        <v>394.48200000000003</v>
      </c>
      <c r="E573" s="152">
        <f t="shared" si="129"/>
        <v>8.9999999999999993E-3</v>
      </c>
      <c r="F573" s="152">
        <f t="shared" si="130"/>
        <v>8.9999999999999993E-3</v>
      </c>
      <c r="G573" s="152">
        <f t="shared" si="131"/>
        <v>1.4E-2</v>
      </c>
      <c r="H573" s="152">
        <f t="shared" si="132"/>
        <v>1.7999999999999999E-2</v>
      </c>
      <c r="I573" s="152">
        <f t="shared" si="133"/>
        <v>1.6E-2</v>
      </c>
      <c r="J573" s="152">
        <f t="shared" si="134"/>
        <v>2.1000000000000001E-2</v>
      </c>
      <c r="K573" s="152">
        <f t="shared" si="135"/>
        <v>1.9E-2</v>
      </c>
      <c r="L573" s="152">
        <f t="shared" si="136"/>
        <v>1.9E-2</v>
      </c>
      <c r="M573" s="152">
        <f t="shared" si="137"/>
        <v>2.1000000000000001E-2</v>
      </c>
      <c r="N573" s="152">
        <f t="shared" si="138"/>
        <v>1.0666666666666666E-2</v>
      </c>
      <c r="O573" s="152">
        <f t="shared" si="139"/>
        <v>1.8333333333333337E-2</v>
      </c>
      <c r="P573" s="152">
        <f t="shared" si="140"/>
        <v>1.9666666666666666E-2</v>
      </c>
      <c r="Q573" s="152">
        <f t="shared" si="141"/>
        <v>1.5166666666666665E-2</v>
      </c>
      <c r="R573" s="152">
        <f t="shared" si="128"/>
        <v>394.48200000000003</v>
      </c>
      <c r="S573" s="152">
        <f t="shared" si="142"/>
        <v>3.1666666666666718E-3</v>
      </c>
      <c r="T573" s="153">
        <f t="shared" si="143"/>
        <v>5.1548769205307978E-5</v>
      </c>
    </row>
    <row r="574" spans="1:20" x14ac:dyDescent="0.2">
      <c r="A574" s="152">
        <v>394.80900000000003</v>
      </c>
      <c r="B574" s="152">
        <v>7.0000000000000001E-3</v>
      </c>
      <c r="D574" s="152">
        <f t="shared" si="129"/>
        <v>394.80900000000003</v>
      </c>
      <c r="E574" s="152">
        <f t="shared" si="129"/>
        <v>7.0000000000000001E-3</v>
      </c>
      <c r="F574" s="152">
        <f t="shared" si="130"/>
        <v>0.01</v>
      </c>
      <c r="G574" s="152">
        <f t="shared" si="131"/>
        <v>8.9999999999999993E-3</v>
      </c>
      <c r="H574" s="152">
        <f t="shared" si="132"/>
        <v>1.7999999999999999E-2</v>
      </c>
      <c r="I574" s="152">
        <f t="shared" si="133"/>
        <v>2.1999999999999999E-2</v>
      </c>
      <c r="J574" s="152">
        <f t="shared" si="134"/>
        <v>2.4E-2</v>
      </c>
      <c r="K574" s="152">
        <f t="shared" si="135"/>
        <v>1.7000000000000001E-2</v>
      </c>
      <c r="L574" s="152">
        <f t="shared" si="136"/>
        <v>1.7999999999999999E-2</v>
      </c>
      <c r="M574" s="152">
        <f t="shared" si="137"/>
        <v>2.1000000000000001E-2</v>
      </c>
      <c r="N574" s="152">
        <f t="shared" si="138"/>
        <v>8.666666666666668E-3</v>
      </c>
      <c r="O574" s="152">
        <f t="shared" si="139"/>
        <v>2.1333333333333333E-2</v>
      </c>
      <c r="P574" s="152">
        <f t="shared" si="140"/>
        <v>1.8666666666666668E-2</v>
      </c>
      <c r="Q574" s="152">
        <f t="shared" si="141"/>
        <v>1.3666666666666667E-2</v>
      </c>
      <c r="R574" s="152">
        <f t="shared" si="128"/>
        <v>394.80900000000003</v>
      </c>
      <c r="S574" s="152">
        <f t="shared" si="142"/>
        <v>7.6666666666666654E-3</v>
      </c>
      <c r="T574" s="153">
        <f t="shared" si="143"/>
        <v>1.2480228333916645E-4</v>
      </c>
    </row>
    <row r="575" spans="1:20" x14ac:dyDescent="0.2">
      <c r="A575" s="152">
        <v>395.13499999999999</v>
      </c>
      <c r="B575" s="152">
        <v>1.2E-2</v>
      </c>
      <c r="D575" s="152">
        <f t="shared" si="129"/>
        <v>395.13499999999999</v>
      </c>
      <c r="E575" s="152">
        <f t="shared" si="129"/>
        <v>1.2E-2</v>
      </c>
      <c r="F575" s="152">
        <f t="shared" si="130"/>
        <v>1.0999999999999999E-2</v>
      </c>
      <c r="G575" s="152">
        <f t="shared" si="131"/>
        <v>1.4E-2</v>
      </c>
      <c r="H575" s="152">
        <f t="shared" si="132"/>
        <v>2.1000000000000001E-2</v>
      </c>
      <c r="I575" s="152">
        <f t="shared" si="133"/>
        <v>2.1999999999999999E-2</v>
      </c>
      <c r="J575" s="152">
        <f t="shared" si="134"/>
        <v>2.3E-2</v>
      </c>
      <c r="K575" s="152">
        <f t="shared" si="135"/>
        <v>2.1000000000000001E-2</v>
      </c>
      <c r="L575" s="152">
        <f t="shared" si="136"/>
        <v>2.1000000000000001E-2</v>
      </c>
      <c r="M575" s="152">
        <f t="shared" si="137"/>
        <v>2.1999999999999999E-2</v>
      </c>
      <c r="N575" s="152">
        <f t="shared" si="138"/>
        <v>1.2333333333333333E-2</v>
      </c>
      <c r="O575" s="152">
        <f t="shared" si="139"/>
        <v>2.2000000000000002E-2</v>
      </c>
      <c r="P575" s="152">
        <f t="shared" si="140"/>
        <v>2.1333333333333333E-2</v>
      </c>
      <c r="Q575" s="152">
        <f t="shared" si="141"/>
        <v>1.6833333333333332E-2</v>
      </c>
      <c r="R575" s="152">
        <f t="shared" si="128"/>
        <v>395.13499999999999</v>
      </c>
      <c r="S575" s="152">
        <f t="shared" si="142"/>
        <v>5.1666666666666701E-3</v>
      </c>
      <c r="T575" s="153">
        <f t="shared" si="143"/>
        <v>8.4105886598133988E-5</v>
      </c>
    </row>
    <row r="576" spans="1:20" x14ac:dyDescent="0.2">
      <c r="A576" s="152">
        <v>395.46100000000001</v>
      </c>
      <c r="B576" s="152">
        <v>1E-3</v>
      </c>
      <c r="D576" s="152">
        <f t="shared" si="129"/>
        <v>395.46100000000001</v>
      </c>
      <c r="E576" s="152">
        <f t="shared" si="129"/>
        <v>1E-3</v>
      </c>
      <c r="F576" s="152">
        <f t="shared" si="130"/>
        <v>3.0000000000000001E-3</v>
      </c>
      <c r="G576" s="152">
        <f t="shared" si="131"/>
        <v>5.0000000000000001E-3</v>
      </c>
      <c r="H576" s="152">
        <f t="shared" si="132"/>
        <v>1.2999999999999999E-2</v>
      </c>
      <c r="I576" s="152">
        <f t="shared" si="133"/>
        <v>1.0999999999999999E-2</v>
      </c>
      <c r="J576" s="152">
        <f t="shared" si="134"/>
        <v>1.2999999999999999E-2</v>
      </c>
      <c r="K576" s="152">
        <f t="shared" si="135"/>
        <v>1.0999999999999999E-2</v>
      </c>
      <c r="L576" s="152">
        <f t="shared" si="136"/>
        <v>0.01</v>
      </c>
      <c r="M576" s="152">
        <f t="shared" si="137"/>
        <v>1.2999999999999999E-2</v>
      </c>
      <c r="N576" s="152">
        <f t="shared" si="138"/>
        <v>3.0000000000000005E-3</v>
      </c>
      <c r="O576" s="152">
        <f t="shared" si="139"/>
        <v>1.2333333333333333E-2</v>
      </c>
      <c r="P576" s="152">
        <f t="shared" si="140"/>
        <v>1.1333333333333332E-2</v>
      </c>
      <c r="Q576" s="152">
        <f t="shared" si="141"/>
        <v>7.1666666666666667E-3</v>
      </c>
      <c r="R576" s="152">
        <f t="shared" si="128"/>
        <v>395.46100000000001</v>
      </c>
      <c r="S576" s="152">
        <f t="shared" si="142"/>
        <v>5.1666666666666666E-3</v>
      </c>
      <c r="T576" s="153">
        <f t="shared" si="143"/>
        <v>8.4105886598133934E-5</v>
      </c>
    </row>
    <row r="577" spans="1:20" x14ac:dyDescent="0.2">
      <c r="A577" s="152">
        <v>395.78699999999998</v>
      </c>
      <c r="B577" s="152">
        <v>1.2E-2</v>
      </c>
      <c r="D577" s="152">
        <f t="shared" si="129"/>
        <v>395.78699999999998</v>
      </c>
      <c r="E577" s="152">
        <f t="shared" si="129"/>
        <v>1.2E-2</v>
      </c>
      <c r="F577" s="152">
        <f t="shared" si="130"/>
        <v>1.4E-2</v>
      </c>
      <c r="G577" s="152">
        <f t="shared" si="131"/>
        <v>1.6E-2</v>
      </c>
      <c r="H577" s="152">
        <f t="shared" si="132"/>
        <v>0.02</v>
      </c>
      <c r="I577" s="152">
        <f t="shared" si="133"/>
        <v>2.5000000000000001E-2</v>
      </c>
      <c r="J577" s="152">
        <f t="shared" si="134"/>
        <v>2.4E-2</v>
      </c>
      <c r="K577" s="152">
        <f t="shared" si="135"/>
        <v>2.3E-2</v>
      </c>
      <c r="L577" s="152">
        <f t="shared" si="136"/>
        <v>2.1999999999999999E-2</v>
      </c>
      <c r="M577" s="152">
        <f t="shared" si="137"/>
        <v>2.3E-2</v>
      </c>
      <c r="N577" s="152">
        <f t="shared" si="138"/>
        <v>1.4E-2</v>
      </c>
      <c r="O577" s="152">
        <f t="shared" si="139"/>
        <v>2.3000000000000003E-2</v>
      </c>
      <c r="P577" s="152">
        <f t="shared" si="140"/>
        <v>2.2666666666666668E-2</v>
      </c>
      <c r="Q577" s="152">
        <f t="shared" si="141"/>
        <v>1.8333333333333333E-2</v>
      </c>
      <c r="R577" s="152">
        <f t="shared" si="128"/>
        <v>395.78699999999998</v>
      </c>
      <c r="S577" s="152">
        <f t="shared" si="142"/>
        <v>4.6666666666666697E-3</v>
      </c>
      <c r="T577" s="153">
        <f t="shared" si="143"/>
        <v>7.5966607249927477E-5</v>
      </c>
    </row>
    <row r="578" spans="1:20" x14ac:dyDescent="0.2">
      <c r="A578" s="152">
        <v>396.113</v>
      </c>
      <c r="B578" s="152">
        <v>-1E-3</v>
      </c>
      <c r="D578" s="152">
        <f t="shared" si="129"/>
        <v>396.113</v>
      </c>
      <c r="E578" s="152">
        <f t="shared" si="129"/>
        <v>-1E-3</v>
      </c>
      <c r="F578" s="152">
        <f t="shared" si="130"/>
        <v>0</v>
      </c>
      <c r="G578" s="152">
        <f t="shared" si="131"/>
        <v>2E-3</v>
      </c>
      <c r="H578" s="152">
        <f t="shared" si="132"/>
        <v>8.0000000000000002E-3</v>
      </c>
      <c r="I578" s="152">
        <f t="shared" si="133"/>
        <v>0.01</v>
      </c>
      <c r="J578" s="152">
        <f t="shared" si="134"/>
        <v>1.0999999999999999E-2</v>
      </c>
      <c r="K578" s="152">
        <f t="shared" si="135"/>
        <v>0.01</v>
      </c>
      <c r="L578" s="152">
        <f t="shared" si="136"/>
        <v>8.9999999999999993E-3</v>
      </c>
      <c r="M578" s="152">
        <f t="shared" si="137"/>
        <v>1.2E-2</v>
      </c>
      <c r="N578" s="152">
        <f t="shared" si="138"/>
        <v>3.3333333333333332E-4</v>
      </c>
      <c r="O578" s="152">
        <f t="shared" si="139"/>
        <v>9.6666666666666672E-3</v>
      </c>
      <c r="P578" s="152">
        <f t="shared" si="140"/>
        <v>1.0333333333333333E-2</v>
      </c>
      <c r="Q578" s="152">
        <f t="shared" si="141"/>
        <v>5.3333333333333332E-3</v>
      </c>
      <c r="R578" s="152">
        <f t="shared" si="128"/>
        <v>396.113</v>
      </c>
      <c r="S578" s="152">
        <f t="shared" si="142"/>
        <v>4.333333333333334E-3</v>
      </c>
      <c r="T578" s="153">
        <f t="shared" si="143"/>
        <v>7.0540421017789763E-5</v>
      </c>
    </row>
    <row r="579" spans="1:20" x14ac:dyDescent="0.2">
      <c r="A579" s="152">
        <v>396.43900000000002</v>
      </c>
      <c r="B579" s="152">
        <v>5.0000000000000001E-3</v>
      </c>
      <c r="D579" s="152">
        <f t="shared" si="129"/>
        <v>396.43900000000002</v>
      </c>
      <c r="E579" s="152">
        <f t="shared" si="129"/>
        <v>5.0000000000000001E-3</v>
      </c>
      <c r="F579" s="152">
        <f t="shared" si="130"/>
        <v>8.9999999999999993E-3</v>
      </c>
      <c r="G579" s="152">
        <f t="shared" si="131"/>
        <v>8.9999999999999993E-3</v>
      </c>
      <c r="H579" s="152">
        <f t="shared" si="132"/>
        <v>1.7000000000000001E-2</v>
      </c>
      <c r="I579" s="152">
        <f t="shared" si="133"/>
        <v>1.4999999999999999E-2</v>
      </c>
      <c r="J579" s="152">
        <f t="shared" si="134"/>
        <v>1.4E-2</v>
      </c>
      <c r="K579" s="152">
        <f t="shared" si="135"/>
        <v>1.4E-2</v>
      </c>
      <c r="L579" s="152">
        <f t="shared" si="136"/>
        <v>1.6E-2</v>
      </c>
      <c r="M579" s="152">
        <f t="shared" si="137"/>
        <v>1.6E-2</v>
      </c>
      <c r="N579" s="152">
        <f t="shared" si="138"/>
        <v>7.6666666666666662E-3</v>
      </c>
      <c r="O579" s="152">
        <f t="shared" si="139"/>
        <v>1.5333333333333332E-2</v>
      </c>
      <c r="P579" s="152">
        <f t="shared" si="140"/>
        <v>1.5333333333333332E-2</v>
      </c>
      <c r="Q579" s="152">
        <f t="shared" si="141"/>
        <v>1.15E-2</v>
      </c>
      <c r="R579" s="152">
        <f t="shared" ref="R579:R642" si="144">D579</f>
        <v>396.43900000000002</v>
      </c>
      <c r="S579" s="152">
        <f t="shared" si="142"/>
        <v>3.8333333333333327E-3</v>
      </c>
      <c r="T579" s="153">
        <f t="shared" si="143"/>
        <v>6.2401141669583224E-5</v>
      </c>
    </row>
    <row r="580" spans="1:20" x14ac:dyDescent="0.2">
      <c r="A580" s="152">
        <v>396.76499999999999</v>
      </c>
      <c r="B580" s="152">
        <v>5.0000000000000001E-3</v>
      </c>
      <c r="D580" s="152">
        <f t="shared" ref="D580:E643" si="145">A580</f>
        <v>396.76499999999999</v>
      </c>
      <c r="E580" s="152">
        <f t="shared" si="145"/>
        <v>5.0000000000000001E-3</v>
      </c>
      <c r="F580" s="152">
        <f t="shared" ref="F580:F643" si="146">B2651</f>
        <v>5.0000000000000001E-3</v>
      </c>
      <c r="G580" s="152">
        <f t="shared" ref="G580:G643" si="147">B4722</f>
        <v>4.0000000000000001E-3</v>
      </c>
      <c r="H580" s="152">
        <f t="shared" ref="H580:H643" si="148">B6793</f>
        <v>1.4E-2</v>
      </c>
      <c r="I580" s="152">
        <f t="shared" ref="I580:I643" si="149">B8864</f>
        <v>1.6E-2</v>
      </c>
      <c r="J580" s="152">
        <f t="shared" ref="J580:J643" si="150">B10935</f>
        <v>1.4999999999999999E-2</v>
      </c>
      <c r="K580" s="152">
        <f t="shared" ref="K580:K643" si="151">B13006</f>
        <v>1.2E-2</v>
      </c>
      <c r="L580" s="152">
        <f t="shared" ref="L580:L643" si="152">B15077</f>
        <v>1.4E-2</v>
      </c>
      <c r="M580" s="152">
        <f t="shared" ref="M580:M643" si="153">B17148</f>
        <v>1.4999999999999999E-2</v>
      </c>
      <c r="N580" s="152">
        <f t="shared" ref="N580:N643" si="154">AVERAGE(E580:G580)</f>
        <v>4.6666666666666671E-3</v>
      </c>
      <c r="O580" s="152">
        <f t="shared" ref="O580:O643" si="155">AVERAGE(H580:J580)</f>
        <v>1.4999999999999999E-2</v>
      </c>
      <c r="P580" s="152">
        <f t="shared" ref="P580:P643" si="156">AVERAGE(K580:M580)</f>
        <v>1.3666666666666667E-2</v>
      </c>
      <c r="Q580" s="152">
        <f t="shared" ref="Q580:Q643" si="157">AVERAGE(N580,P580)</f>
        <v>9.1666666666666667E-3</v>
      </c>
      <c r="R580" s="152">
        <f t="shared" si="144"/>
        <v>396.76499999999999</v>
      </c>
      <c r="S580" s="152">
        <f t="shared" ref="S580:S643" si="158">O580-Q580</f>
        <v>5.8333333333333327E-3</v>
      </c>
      <c r="T580" s="153">
        <f t="shared" ref="T580:T643" si="159">S580/MAX($S$3:$S$2070)</f>
        <v>9.4958259062409269E-5</v>
      </c>
    </row>
    <row r="581" spans="1:20" x14ac:dyDescent="0.2">
      <c r="A581" s="152">
        <v>397.09100000000001</v>
      </c>
      <c r="B581" s="152">
        <v>3.0000000000000001E-3</v>
      </c>
      <c r="D581" s="152">
        <f t="shared" si="145"/>
        <v>397.09100000000001</v>
      </c>
      <c r="E581" s="152">
        <f t="shared" si="145"/>
        <v>3.0000000000000001E-3</v>
      </c>
      <c r="F581" s="152">
        <f t="shared" si="146"/>
        <v>8.0000000000000002E-3</v>
      </c>
      <c r="G581" s="152">
        <f t="shared" si="147"/>
        <v>7.0000000000000001E-3</v>
      </c>
      <c r="H581" s="152">
        <f t="shared" si="148"/>
        <v>1.6E-2</v>
      </c>
      <c r="I581" s="152">
        <f t="shared" si="149"/>
        <v>1.7000000000000001E-2</v>
      </c>
      <c r="J581" s="152">
        <f t="shared" si="150"/>
        <v>1.4E-2</v>
      </c>
      <c r="K581" s="152">
        <f t="shared" si="151"/>
        <v>1.4E-2</v>
      </c>
      <c r="L581" s="152">
        <f t="shared" si="152"/>
        <v>0.01</v>
      </c>
      <c r="M581" s="152">
        <f t="shared" si="153"/>
        <v>1.6E-2</v>
      </c>
      <c r="N581" s="152">
        <f t="shared" si="154"/>
        <v>5.9999999999999993E-3</v>
      </c>
      <c r="O581" s="152">
        <f t="shared" si="155"/>
        <v>1.5666666666666666E-2</v>
      </c>
      <c r="P581" s="152">
        <f t="shared" si="156"/>
        <v>1.3333333333333334E-2</v>
      </c>
      <c r="Q581" s="152">
        <f t="shared" si="157"/>
        <v>9.6666666666666672E-3</v>
      </c>
      <c r="R581" s="152">
        <f t="shared" si="144"/>
        <v>397.09100000000001</v>
      </c>
      <c r="S581" s="152">
        <f t="shared" si="158"/>
        <v>5.9999999999999984E-3</v>
      </c>
      <c r="T581" s="153">
        <f t="shared" si="159"/>
        <v>9.7671352178478092E-5</v>
      </c>
    </row>
    <row r="582" spans="1:20" x14ac:dyDescent="0.2">
      <c r="A582" s="152">
        <v>397.41699999999997</v>
      </c>
      <c r="B582" s="152">
        <v>5.0000000000000001E-3</v>
      </c>
      <c r="D582" s="152">
        <f t="shared" si="145"/>
        <v>397.41699999999997</v>
      </c>
      <c r="E582" s="152">
        <f t="shared" si="145"/>
        <v>5.0000000000000001E-3</v>
      </c>
      <c r="F582" s="152">
        <f t="shared" si="146"/>
        <v>2E-3</v>
      </c>
      <c r="G582" s="152">
        <f t="shared" si="147"/>
        <v>5.0000000000000001E-3</v>
      </c>
      <c r="H582" s="152">
        <f t="shared" si="148"/>
        <v>1.2999999999999999E-2</v>
      </c>
      <c r="I582" s="152">
        <f t="shared" si="149"/>
        <v>1.4E-2</v>
      </c>
      <c r="J582" s="152">
        <f t="shared" si="150"/>
        <v>1.2999999999999999E-2</v>
      </c>
      <c r="K582" s="152">
        <f t="shared" si="151"/>
        <v>0.01</v>
      </c>
      <c r="L582" s="152">
        <f t="shared" si="152"/>
        <v>1.2E-2</v>
      </c>
      <c r="M582" s="152">
        <f t="shared" si="153"/>
        <v>1.4E-2</v>
      </c>
      <c r="N582" s="152">
        <f t="shared" si="154"/>
        <v>4.0000000000000001E-3</v>
      </c>
      <c r="O582" s="152">
        <f t="shared" si="155"/>
        <v>1.3333333333333334E-2</v>
      </c>
      <c r="P582" s="152">
        <f t="shared" si="156"/>
        <v>1.1999999999999999E-2</v>
      </c>
      <c r="Q582" s="152">
        <f t="shared" si="157"/>
        <v>8.0000000000000002E-3</v>
      </c>
      <c r="R582" s="152">
        <f t="shared" si="144"/>
        <v>397.41699999999997</v>
      </c>
      <c r="S582" s="152">
        <f t="shared" si="158"/>
        <v>5.333333333333334E-3</v>
      </c>
      <c r="T582" s="153">
        <f t="shared" si="159"/>
        <v>8.6818979714202785E-5</v>
      </c>
    </row>
    <row r="583" spans="1:20" x14ac:dyDescent="0.2">
      <c r="A583" s="152">
        <v>397.74200000000002</v>
      </c>
      <c r="B583" s="152">
        <v>4.0000000000000001E-3</v>
      </c>
      <c r="D583" s="152">
        <f t="shared" si="145"/>
        <v>397.74200000000002</v>
      </c>
      <c r="E583" s="152">
        <f t="shared" si="145"/>
        <v>4.0000000000000001E-3</v>
      </c>
      <c r="F583" s="152">
        <f t="shared" si="146"/>
        <v>7.0000000000000001E-3</v>
      </c>
      <c r="G583" s="152">
        <f t="shared" si="147"/>
        <v>0.01</v>
      </c>
      <c r="H583" s="152">
        <f t="shared" si="148"/>
        <v>1.6E-2</v>
      </c>
      <c r="I583" s="152">
        <f t="shared" si="149"/>
        <v>1.6E-2</v>
      </c>
      <c r="J583" s="152">
        <f t="shared" si="150"/>
        <v>0.02</v>
      </c>
      <c r="K583" s="152">
        <f t="shared" si="151"/>
        <v>1.4999999999999999E-2</v>
      </c>
      <c r="L583" s="152">
        <f t="shared" si="152"/>
        <v>1.4E-2</v>
      </c>
      <c r="M583" s="152">
        <f t="shared" si="153"/>
        <v>1.7000000000000001E-2</v>
      </c>
      <c r="N583" s="152">
        <f t="shared" si="154"/>
        <v>6.9999999999999993E-3</v>
      </c>
      <c r="O583" s="152">
        <f t="shared" si="155"/>
        <v>1.7333333333333336E-2</v>
      </c>
      <c r="P583" s="152">
        <f t="shared" si="156"/>
        <v>1.5333333333333332E-2</v>
      </c>
      <c r="Q583" s="152">
        <f t="shared" si="157"/>
        <v>1.1166666666666665E-2</v>
      </c>
      <c r="R583" s="152">
        <f t="shared" si="144"/>
        <v>397.74200000000002</v>
      </c>
      <c r="S583" s="152">
        <f t="shared" si="158"/>
        <v>6.166666666666671E-3</v>
      </c>
      <c r="T583" s="153">
        <f t="shared" si="159"/>
        <v>1.0038444529454702E-4</v>
      </c>
    </row>
    <row r="584" spans="1:20" x14ac:dyDescent="0.2">
      <c r="A584" s="152">
        <v>398.06799999999998</v>
      </c>
      <c r="B584" s="152">
        <v>1.4E-2</v>
      </c>
      <c r="D584" s="152">
        <f t="shared" si="145"/>
        <v>398.06799999999998</v>
      </c>
      <c r="E584" s="152">
        <f t="shared" si="145"/>
        <v>1.4E-2</v>
      </c>
      <c r="F584" s="152">
        <f t="shared" si="146"/>
        <v>1.4E-2</v>
      </c>
      <c r="G584" s="152">
        <f t="shared" si="147"/>
        <v>1.2999999999999999E-2</v>
      </c>
      <c r="H584" s="152">
        <f t="shared" si="148"/>
        <v>2.1000000000000001E-2</v>
      </c>
      <c r="I584" s="152">
        <f t="shared" si="149"/>
        <v>2.7E-2</v>
      </c>
      <c r="J584" s="152">
        <f t="shared" si="150"/>
        <v>2.5000000000000001E-2</v>
      </c>
      <c r="K584" s="152">
        <f t="shared" si="151"/>
        <v>2.4E-2</v>
      </c>
      <c r="L584" s="152">
        <f t="shared" si="152"/>
        <v>2.1000000000000001E-2</v>
      </c>
      <c r="M584" s="152">
        <f t="shared" si="153"/>
        <v>2.1999999999999999E-2</v>
      </c>
      <c r="N584" s="152">
        <f t="shared" si="154"/>
        <v>1.3666666666666667E-2</v>
      </c>
      <c r="O584" s="152">
        <f t="shared" si="155"/>
        <v>2.4333333333333335E-2</v>
      </c>
      <c r="P584" s="152">
        <f t="shared" si="156"/>
        <v>2.2333333333333334E-2</v>
      </c>
      <c r="Q584" s="152">
        <f t="shared" si="157"/>
        <v>1.8000000000000002E-2</v>
      </c>
      <c r="R584" s="152">
        <f t="shared" si="144"/>
        <v>398.06799999999998</v>
      </c>
      <c r="S584" s="152">
        <f t="shared" si="158"/>
        <v>6.3333333333333332E-3</v>
      </c>
      <c r="T584" s="153">
        <f t="shared" si="159"/>
        <v>1.0309753841061578E-4</v>
      </c>
    </row>
    <row r="585" spans="1:20" x14ac:dyDescent="0.2">
      <c r="A585" s="152">
        <v>398.39400000000001</v>
      </c>
      <c r="B585" s="152">
        <v>8.0000000000000002E-3</v>
      </c>
      <c r="D585" s="152">
        <f t="shared" si="145"/>
        <v>398.39400000000001</v>
      </c>
      <c r="E585" s="152">
        <f t="shared" si="145"/>
        <v>8.0000000000000002E-3</v>
      </c>
      <c r="F585" s="152">
        <f t="shared" si="146"/>
        <v>1.2E-2</v>
      </c>
      <c r="G585" s="152">
        <f t="shared" si="147"/>
        <v>8.9999999999999993E-3</v>
      </c>
      <c r="H585" s="152">
        <f t="shared" si="148"/>
        <v>1.7999999999999999E-2</v>
      </c>
      <c r="I585" s="152">
        <f t="shared" si="149"/>
        <v>1.7000000000000001E-2</v>
      </c>
      <c r="J585" s="152">
        <f t="shared" si="150"/>
        <v>2.1000000000000001E-2</v>
      </c>
      <c r="K585" s="152">
        <f t="shared" si="151"/>
        <v>1.9E-2</v>
      </c>
      <c r="L585" s="152">
        <f t="shared" si="152"/>
        <v>1.6E-2</v>
      </c>
      <c r="M585" s="152">
        <f t="shared" si="153"/>
        <v>1.9E-2</v>
      </c>
      <c r="N585" s="152">
        <f t="shared" si="154"/>
        <v>9.6666666666666654E-3</v>
      </c>
      <c r="O585" s="152">
        <f t="shared" si="155"/>
        <v>1.8666666666666668E-2</v>
      </c>
      <c r="P585" s="152">
        <f t="shared" si="156"/>
        <v>1.8000000000000002E-2</v>
      </c>
      <c r="Q585" s="152">
        <f t="shared" si="157"/>
        <v>1.3833333333333333E-2</v>
      </c>
      <c r="R585" s="152">
        <f t="shared" si="144"/>
        <v>398.39400000000001</v>
      </c>
      <c r="S585" s="152">
        <f t="shared" si="158"/>
        <v>4.8333333333333353E-3</v>
      </c>
      <c r="T585" s="153">
        <f t="shared" si="159"/>
        <v>7.8679700365996287E-5</v>
      </c>
    </row>
    <row r="586" spans="1:20" x14ac:dyDescent="0.2">
      <c r="A586" s="152">
        <v>398.71899999999999</v>
      </c>
      <c r="B586" s="152">
        <v>3.0000000000000001E-3</v>
      </c>
      <c r="D586" s="152">
        <f t="shared" si="145"/>
        <v>398.71899999999999</v>
      </c>
      <c r="E586" s="152">
        <f t="shared" si="145"/>
        <v>3.0000000000000001E-3</v>
      </c>
      <c r="F586" s="152">
        <f t="shared" si="146"/>
        <v>7.0000000000000001E-3</v>
      </c>
      <c r="G586" s="152">
        <f t="shared" si="147"/>
        <v>5.0000000000000001E-3</v>
      </c>
      <c r="H586" s="152">
        <f t="shared" si="148"/>
        <v>1.7000000000000001E-2</v>
      </c>
      <c r="I586" s="152">
        <f t="shared" si="149"/>
        <v>1.4999999999999999E-2</v>
      </c>
      <c r="J586" s="152">
        <f t="shared" si="150"/>
        <v>1.7999999999999999E-2</v>
      </c>
      <c r="K586" s="152">
        <f t="shared" si="151"/>
        <v>1.4E-2</v>
      </c>
      <c r="L586" s="152">
        <f t="shared" si="152"/>
        <v>1.2999999999999999E-2</v>
      </c>
      <c r="M586" s="152">
        <f t="shared" si="153"/>
        <v>1.7999999999999999E-2</v>
      </c>
      <c r="N586" s="152">
        <f t="shared" si="154"/>
        <v>5.0000000000000001E-3</v>
      </c>
      <c r="O586" s="152">
        <f t="shared" si="155"/>
        <v>1.6666666666666666E-2</v>
      </c>
      <c r="P586" s="152">
        <f t="shared" si="156"/>
        <v>1.4999999999999999E-2</v>
      </c>
      <c r="Q586" s="152">
        <f t="shared" si="157"/>
        <v>0.01</v>
      </c>
      <c r="R586" s="152">
        <f t="shared" si="144"/>
        <v>398.71899999999999</v>
      </c>
      <c r="S586" s="152">
        <f t="shared" si="158"/>
        <v>6.6666666666666662E-3</v>
      </c>
      <c r="T586" s="153">
        <f t="shared" si="159"/>
        <v>1.0852372464275345E-4</v>
      </c>
    </row>
    <row r="587" spans="1:20" x14ac:dyDescent="0.2">
      <c r="A587" s="152">
        <v>399.04399999999998</v>
      </c>
      <c r="B587" s="152">
        <v>5.0000000000000001E-3</v>
      </c>
      <c r="D587" s="152">
        <f t="shared" si="145"/>
        <v>399.04399999999998</v>
      </c>
      <c r="E587" s="152">
        <f t="shared" si="145"/>
        <v>5.0000000000000001E-3</v>
      </c>
      <c r="F587" s="152">
        <f t="shared" si="146"/>
        <v>5.0000000000000001E-3</v>
      </c>
      <c r="G587" s="152">
        <f t="shared" si="147"/>
        <v>7.0000000000000001E-3</v>
      </c>
      <c r="H587" s="152">
        <f t="shared" si="148"/>
        <v>1.2999999999999999E-2</v>
      </c>
      <c r="I587" s="152">
        <f t="shared" si="149"/>
        <v>1.7000000000000001E-2</v>
      </c>
      <c r="J587" s="152">
        <f t="shared" si="150"/>
        <v>1.7000000000000001E-2</v>
      </c>
      <c r="K587" s="152">
        <f t="shared" si="151"/>
        <v>1.6E-2</v>
      </c>
      <c r="L587" s="152">
        <f t="shared" si="152"/>
        <v>1.2999999999999999E-2</v>
      </c>
      <c r="M587" s="152">
        <f t="shared" si="153"/>
        <v>1.6E-2</v>
      </c>
      <c r="N587" s="152">
        <f t="shared" si="154"/>
        <v>5.6666666666666671E-3</v>
      </c>
      <c r="O587" s="152">
        <f t="shared" si="155"/>
        <v>1.5666666666666666E-2</v>
      </c>
      <c r="P587" s="152">
        <f t="shared" si="156"/>
        <v>1.4999999999999999E-2</v>
      </c>
      <c r="Q587" s="152">
        <f t="shared" si="157"/>
        <v>1.0333333333333333E-2</v>
      </c>
      <c r="R587" s="152">
        <f t="shared" si="144"/>
        <v>399.04399999999998</v>
      </c>
      <c r="S587" s="152">
        <f t="shared" si="158"/>
        <v>5.3333333333333323E-3</v>
      </c>
      <c r="T587" s="153">
        <f t="shared" si="159"/>
        <v>8.6818979714202758E-5</v>
      </c>
    </row>
    <row r="588" spans="1:20" x14ac:dyDescent="0.2">
      <c r="A588" s="152">
        <v>399.37</v>
      </c>
      <c r="B588" s="152">
        <v>1.4E-2</v>
      </c>
      <c r="D588" s="152">
        <f t="shared" si="145"/>
        <v>399.37</v>
      </c>
      <c r="E588" s="152">
        <f t="shared" si="145"/>
        <v>1.4E-2</v>
      </c>
      <c r="F588" s="152">
        <f t="shared" si="146"/>
        <v>1.2999999999999999E-2</v>
      </c>
      <c r="G588" s="152">
        <f t="shared" si="147"/>
        <v>1.4999999999999999E-2</v>
      </c>
      <c r="H588" s="152">
        <f t="shared" si="148"/>
        <v>2.3E-2</v>
      </c>
      <c r="I588" s="152">
        <f t="shared" si="149"/>
        <v>2.4E-2</v>
      </c>
      <c r="J588" s="152">
        <f t="shared" si="150"/>
        <v>2.7E-2</v>
      </c>
      <c r="K588" s="152">
        <f t="shared" si="151"/>
        <v>1.9E-2</v>
      </c>
      <c r="L588" s="152">
        <f t="shared" si="152"/>
        <v>2.3E-2</v>
      </c>
      <c r="M588" s="152">
        <f t="shared" si="153"/>
        <v>2.3E-2</v>
      </c>
      <c r="N588" s="152">
        <f t="shared" si="154"/>
        <v>1.3999999999999999E-2</v>
      </c>
      <c r="O588" s="152">
        <f t="shared" si="155"/>
        <v>2.4666666666666667E-2</v>
      </c>
      <c r="P588" s="152">
        <f t="shared" si="156"/>
        <v>2.1666666666666667E-2</v>
      </c>
      <c r="Q588" s="152">
        <f t="shared" si="157"/>
        <v>1.7833333333333333E-2</v>
      </c>
      <c r="R588" s="152">
        <f t="shared" si="144"/>
        <v>399.37</v>
      </c>
      <c r="S588" s="152">
        <f t="shared" si="158"/>
        <v>6.8333333333333336E-3</v>
      </c>
      <c r="T588" s="153">
        <f t="shared" si="159"/>
        <v>1.112368177588223E-4</v>
      </c>
    </row>
    <row r="589" spans="1:20" x14ac:dyDescent="0.2">
      <c r="A589" s="152">
        <v>399.69499999999999</v>
      </c>
      <c r="B589" s="152">
        <v>6.0000000000000001E-3</v>
      </c>
      <c r="D589" s="152">
        <f t="shared" si="145"/>
        <v>399.69499999999999</v>
      </c>
      <c r="E589" s="152">
        <f t="shared" si="145"/>
        <v>6.0000000000000001E-3</v>
      </c>
      <c r="F589" s="152">
        <f t="shared" si="146"/>
        <v>7.0000000000000001E-3</v>
      </c>
      <c r="G589" s="152">
        <f t="shared" si="147"/>
        <v>0.01</v>
      </c>
      <c r="H589" s="152">
        <f t="shared" si="148"/>
        <v>1.6E-2</v>
      </c>
      <c r="I589" s="152">
        <f t="shared" si="149"/>
        <v>1.7000000000000001E-2</v>
      </c>
      <c r="J589" s="152">
        <f t="shared" si="150"/>
        <v>1.7999999999999999E-2</v>
      </c>
      <c r="K589" s="152">
        <f t="shared" si="151"/>
        <v>1.6E-2</v>
      </c>
      <c r="L589" s="152">
        <f t="shared" si="152"/>
        <v>1.2999999999999999E-2</v>
      </c>
      <c r="M589" s="152">
        <f t="shared" si="153"/>
        <v>1.7000000000000001E-2</v>
      </c>
      <c r="N589" s="152">
        <f t="shared" si="154"/>
        <v>7.6666666666666662E-3</v>
      </c>
      <c r="O589" s="152">
        <f t="shared" si="155"/>
        <v>1.7000000000000001E-2</v>
      </c>
      <c r="P589" s="152">
        <f t="shared" si="156"/>
        <v>1.5333333333333332E-2</v>
      </c>
      <c r="Q589" s="152">
        <f t="shared" si="157"/>
        <v>1.15E-2</v>
      </c>
      <c r="R589" s="152">
        <f t="shared" si="144"/>
        <v>399.69499999999999</v>
      </c>
      <c r="S589" s="152">
        <f t="shared" si="158"/>
        <v>5.5000000000000014E-3</v>
      </c>
      <c r="T589" s="153">
        <f t="shared" si="159"/>
        <v>8.9532072830271622E-5</v>
      </c>
    </row>
    <row r="590" spans="1:20" x14ac:dyDescent="0.2">
      <c r="A590" s="152">
        <v>400.02</v>
      </c>
      <c r="B590" s="152">
        <v>8.0000000000000002E-3</v>
      </c>
      <c r="D590" s="152">
        <f t="shared" si="145"/>
        <v>400.02</v>
      </c>
      <c r="E590" s="152">
        <f t="shared" si="145"/>
        <v>8.0000000000000002E-3</v>
      </c>
      <c r="F590" s="152">
        <f t="shared" si="146"/>
        <v>1.2999999999999999E-2</v>
      </c>
      <c r="G590" s="152">
        <f t="shared" si="147"/>
        <v>1.4999999999999999E-2</v>
      </c>
      <c r="H590" s="152">
        <f t="shared" si="148"/>
        <v>2.1000000000000001E-2</v>
      </c>
      <c r="I590" s="152">
        <f t="shared" si="149"/>
        <v>2.3E-2</v>
      </c>
      <c r="J590" s="152">
        <f t="shared" si="150"/>
        <v>2.3E-2</v>
      </c>
      <c r="K590" s="152">
        <f t="shared" si="151"/>
        <v>1.9E-2</v>
      </c>
      <c r="L590" s="152">
        <f t="shared" si="152"/>
        <v>2.1999999999999999E-2</v>
      </c>
      <c r="M590" s="152">
        <f t="shared" si="153"/>
        <v>2.1999999999999999E-2</v>
      </c>
      <c r="N590" s="152">
        <f t="shared" si="154"/>
        <v>1.1999999999999999E-2</v>
      </c>
      <c r="O590" s="152">
        <f t="shared" si="155"/>
        <v>2.2333333333333334E-2</v>
      </c>
      <c r="P590" s="152">
        <f t="shared" si="156"/>
        <v>2.1000000000000001E-2</v>
      </c>
      <c r="Q590" s="152">
        <f t="shared" si="157"/>
        <v>1.6500000000000001E-2</v>
      </c>
      <c r="R590" s="152">
        <f t="shared" si="144"/>
        <v>400.02</v>
      </c>
      <c r="S590" s="152">
        <f t="shared" si="158"/>
        <v>5.8333333333333327E-3</v>
      </c>
      <c r="T590" s="153">
        <f t="shared" si="159"/>
        <v>9.4958259062409269E-5</v>
      </c>
    </row>
    <row r="591" spans="1:20" x14ac:dyDescent="0.2">
      <c r="A591" s="152">
        <v>400.34500000000003</v>
      </c>
      <c r="B591" s="152">
        <v>1.4E-2</v>
      </c>
      <c r="D591" s="152">
        <f t="shared" si="145"/>
        <v>400.34500000000003</v>
      </c>
      <c r="E591" s="152">
        <f t="shared" si="145"/>
        <v>1.4E-2</v>
      </c>
      <c r="F591" s="152">
        <f t="shared" si="146"/>
        <v>1.6E-2</v>
      </c>
      <c r="G591" s="152">
        <f t="shared" si="147"/>
        <v>1.6E-2</v>
      </c>
      <c r="H591" s="152">
        <f t="shared" si="148"/>
        <v>2.1000000000000001E-2</v>
      </c>
      <c r="I591" s="152">
        <f t="shared" si="149"/>
        <v>2.5999999999999999E-2</v>
      </c>
      <c r="J591" s="152">
        <f t="shared" si="150"/>
        <v>2.7E-2</v>
      </c>
      <c r="K591" s="152">
        <f t="shared" si="151"/>
        <v>2.3E-2</v>
      </c>
      <c r="L591" s="152">
        <f t="shared" si="152"/>
        <v>2.7E-2</v>
      </c>
      <c r="M591" s="152">
        <f t="shared" si="153"/>
        <v>2.4E-2</v>
      </c>
      <c r="N591" s="152">
        <f t="shared" si="154"/>
        <v>1.5333333333333332E-2</v>
      </c>
      <c r="O591" s="152">
        <f t="shared" si="155"/>
        <v>2.4666666666666667E-2</v>
      </c>
      <c r="P591" s="152">
        <f t="shared" si="156"/>
        <v>2.466666666666667E-2</v>
      </c>
      <c r="Q591" s="152">
        <f t="shared" si="157"/>
        <v>0.02</v>
      </c>
      <c r="R591" s="152">
        <f t="shared" si="144"/>
        <v>400.34500000000003</v>
      </c>
      <c r="S591" s="152">
        <f t="shared" si="158"/>
        <v>4.6666666666666662E-3</v>
      </c>
      <c r="T591" s="153">
        <f t="shared" si="159"/>
        <v>7.596660724992741E-5</v>
      </c>
    </row>
    <row r="592" spans="1:20" x14ac:dyDescent="0.2">
      <c r="A592" s="152">
        <v>400.67</v>
      </c>
      <c r="B592" s="152">
        <v>1.0999999999999999E-2</v>
      </c>
      <c r="D592" s="152">
        <f t="shared" si="145"/>
        <v>400.67</v>
      </c>
      <c r="E592" s="152">
        <f t="shared" si="145"/>
        <v>1.0999999999999999E-2</v>
      </c>
      <c r="F592" s="152">
        <f t="shared" si="146"/>
        <v>1.2E-2</v>
      </c>
      <c r="G592" s="152">
        <f t="shared" si="147"/>
        <v>1.4E-2</v>
      </c>
      <c r="H592" s="152">
        <f t="shared" si="148"/>
        <v>2.3E-2</v>
      </c>
      <c r="I592" s="152">
        <f t="shared" si="149"/>
        <v>2.1000000000000001E-2</v>
      </c>
      <c r="J592" s="152">
        <f t="shared" si="150"/>
        <v>2.1999999999999999E-2</v>
      </c>
      <c r="K592" s="152">
        <f t="shared" si="151"/>
        <v>1.9E-2</v>
      </c>
      <c r="L592" s="152">
        <f t="shared" si="152"/>
        <v>2.1000000000000001E-2</v>
      </c>
      <c r="M592" s="152">
        <f t="shared" si="153"/>
        <v>2.1999999999999999E-2</v>
      </c>
      <c r="N592" s="152">
        <f t="shared" si="154"/>
        <v>1.2333333333333333E-2</v>
      </c>
      <c r="O592" s="152">
        <f t="shared" si="155"/>
        <v>2.2000000000000002E-2</v>
      </c>
      <c r="P592" s="152">
        <f t="shared" si="156"/>
        <v>2.0666666666666667E-2</v>
      </c>
      <c r="Q592" s="152">
        <f t="shared" si="157"/>
        <v>1.6500000000000001E-2</v>
      </c>
      <c r="R592" s="152">
        <f t="shared" si="144"/>
        <v>400.67</v>
      </c>
      <c r="S592" s="152">
        <f t="shared" si="158"/>
        <v>5.5000000000000014E-3</v>
      </c>
      <c r="T592" s="153">
        <f t="shared" si="159"/>
        <v>8.9532072830271622E-5</v>
      </c>
    </row>
    <row r="593" spans="1:20" x14ac:dyDescent="0.2">
      <c r="A593" s="152">
        <v>400.995</v>
      </c>
      <c r="B593" s="152">
        <v>1.4E-2</v>
      </c>
      <c r="D593" s="152">
        <f t="shared" si="145"/>
        <v>400.995</v>
      </c>
      <c r="E593" s="152">
        <f t="shared" si="145"/>
        <v>1.4E-2</v>
      </c>
      <c r="F593" s="152">
        <f t="shared" si="146"/>
        <v>1.4999999999999999E-2</v>
      </c>
      <c r="G593" s="152">
        <f t="shared" si="147"/>
        <v>2.1000000000000001E-2</v>
      </c>
      <c r="H593" s="152">
        <f t="shared" si="148"/>
        <v>0.03</v>
      </c>
      <c r="I593" s="152">
        <f t="shared" si="149"/>
        <v>2.9000000000000001E-2</v>
      </c>
      <c r="J593" s="152">
        <f t="shared" si="150"/>
        <v>2.9000000000000001E-2</v>
      </c>
      <c r="K593" s="152">
        <f t="shared" si="151"/>
        <v>2.5000000000000001E-2</v>
      </c>
      <c r="L593" s="152">
        <f t="shared" si="152"/>
        <v>2.7E-2</v>
      </c>
      <c r="M593" s="152">
        <f t="shared" si="153"/>
        <v>2.8000000000000001E-2</v>
      </c>
      <c r="N593" s="152">
        <f t="shared" si="154"/>
        <v>1.6666666666666666E-2</v>
      </c>
      <c r="O593" s="152">
        <f t="shared" si="155"/>
        <v>2.9333333333333333E-2</v>
      </c>
      <c r="P593" s="152">
        <f t="shared" si="156"/>
        <v>2.6666666666666668E-2</v>
      </c>
      <c r="Q593" s="152">
        <f t="shared" si="157"/>
        <v>2.1666666666666667E-2</v>
      </c>
      <c r="R593" s="152">
        <f t="shared" si="144"/>
        <v>400.995</v>
      </c>
      <c r="S593" s="152">
        <f t="shared" si="158"/>
        <v>7.6666666666666654E-3</v>
      </c>
      <c r="T593" s="153">
        <f t="shared" si="159"/>
        <v>1.2480228333916645E-4</v>
      </c>
    </row>
    <row r="594" spans="1:20" x14ac:dyDescent="0.2">
      <c r="A594" s="152">
        <v>401.32</v>
      </c>
      <c r="B594" s="152">
        <v>8.9999999999999993E-3</v>
      </c>
      <c r="D594" s="152">
        <f t="shared" si="145"/>
        <v>401.32</v>
      </c>
      <c r="E594" s="152">
        <f t="shared" si="145"/>
        <v>8.9999999999999993E-3</v>
      </c>
      <c r="F594" s="152">
        <f t="shared" si="146"/>
        <v>0.01</v>
      </c>
      <c r="G594" s="152">
        <f t="shared" si="147"/>
        <v>1.2999999999999999E-2</v>
      </c>
      <c r="H594" s="152">
        <f t="shared" si="148"/>
        <v>1.9E-2</v>
      </c>
      <c r="I594" s="152">
        <f t="shared" si="149"/>
        <v>1.9E-2</v>
      </c>
      <c r="J594" s="152">
        <f t="shared" si="150"/>
        <v>0.02</v>
      </c>
      <c r="K594" s="152">
        <f t="shared" si="151"/>
        <v>1.7000000000000001E-2</v>
      </c>
      <c r="L594" s="152">
        <f t="shared" si="152"/>
        <v>1.7000000000000001E-2</v>
      </c>
      <c r="M594" s="152">
        <f t="shared" si="153"/>
        <v>2.1000000000000001E-2</v>
      </c>
      <c r="N594" s="152">
        <f t="shared" si="154"/>
        <v>1.0666666666666666E-2</v>
      </c>
      <c r="O594" s="152">
        <f t="shared" si="155"/>
        <v>1.9333333333333331E-2</v>
      </c>
      <c r="P594" s="152">
        <f t="shared" si="156"/>
        <v>1.8333333333333337E-2</v>
      </c>
      <c r="Q594" s="152">
        <f t="shared" si="157"/>
        <v>1.4500000000000002E-2</v>
      </c>
      <c r="R594" s="152">
        <f t="shared" si="144"/>
        <v>401.32</v>
      </c>
      <c r="S594" s="152">
        <f t="shared" si="158"/>
        <v>4.8333333333333284E-3</v>
      </c>
      <c r="T594" s="153">
        <f t="shared" si="159"/>
        <v>7.8679700365996179E-5</v>
      </c>
    </row>
    <row r="595" spans="1:20" x14ac:dyDescent="0.2">
      <c r="A595" s="152">
        <v>401.64499999999998</v>
      </c>
      <c r="B595" s="152">
        <v>7.0000000000000001E-3</v>
      </c>
      <c r="D595" s="152">
        <f t="shared" si="145"/>
        <v>401.64499999999998</v>
      </c>
      <c r="E595" s="152">
        <f t="shared" si="145"/>
        <v>7.0000000000000001E-3</v>
      </c>
      <c r="F595" s="152">
        <f t="shared" si="146"/>
        <v>1.2999999999999999E-2</v>
      </c>
      <c r="G595" s="152">
        <f t="shared" si="147"/>
        <v>8.0000000000000002E-3</v>
      </c>
      <c r="H595" s="152">
        <f t="shared" si="148"/>
        <v>1.7999999999999999E-2</v>
      </c>
      <c r="I595" s="152">
        <f t="shared" si="149"/>
        <v>2.1000000000000001E-2</v>
      </c>
      <c r="J595" s="152">
        <f t="shared" si="150"/>
        <v>2.1999999999999999E-2</v>
      </c>
      <c r="K595" s="152">
        <f t="shared" si="151"/>
        <v>1.6E-2</v>
      </c>
      <c r="L595" s="152">
        <f t="shared" si="152"/>
        <v>1.7000000000000001E-2</v>
      </c>
      <c r="M595" s="152">
        <f t="shared" si="153"/>
        <v>1.9E-2</v>
      </c>
      <c r="N595" s="152">
        <f t="shared" si="154"/>
        <v>9.3333333333333341E-3</v>
      </c>
      <c r="O595" s="152">
        <f t="shared" si="155"/>
        <v>2.0333333333333332E-2</v>
      </c>
      <c r="P595" s="152">
        <f t="shared" si="156"/>
        <v>1.7333333333333336E-2</v>
      </c>
      <c r="Q595" s="152">
        <f t="shared" si="157"/>
        <v>1.3333333333333336E-2</v>
      </c>
      <c r="R595" s="152">
        <f t="shared" si="144"/>
        <v>401.64499999999998</v>
      </c>
      <c r="S595" s="152">
        <f t="shared" si="158"/>
        <v>6.9999999999999958E-3</v>
      </c>
      <c r="T595" s="153">
        <f t="shared" si="159"/>
        <v>1.1394991087489106E-4</v>
      </c>
    </row>
    <row r="596" spans="1:20" x14ac:dyDescent="0.2">
      <c r="A596" s="152">
        <v>401.96899999999999</v>
      </c>
      <c r="B596" s="152">
        <v>2E-3</v>
      </c>
      <c r="D596" s="152">
        <f t="shared" si="145"/>
        <v>401.96899999999999</v>
      </c>
      <c r="E596" s="152">
        <f t="shared" si="145"/>
        <v>2E-3</v>
      </c>
      <c r="F596" s="152">
        <f t="shared" si="146"/>
        <v>6.0000000000000001E-3</v>
      </c>
      <c r="G596" s="152">
        <f t="shared" si="147"/>
        <v>6.0000000000000001E-3</v>
      </c>
      <c r="H596" s="152">
        <f t="shared" si="148"/>
        <v>1.6E-2</v>
      </c>
      <c r="I596" s="152">
        <f t="shared" si="149"/>
        <v>1.4999999999999999E-2</v>
      </c>
      <c r="J596" s="152">
        <f t="shared" si="150"/>
        <v>1.4E-2</v>
      </c>
      <c r="K596" s="152">
        <f t="shared" si="151"/>
        <v>1.0999999999999999E-2</v>
      </c>
      <c r="L596" s="152">
        <f t="shared" si="152"/>
        <v>1.4E-2</v>
      </c>
      <c r="M596" s="152">
        <f t="shared" si="153"/>
        <v>1.4999999999999999E-2</v>
      </c>
      <c r="N596" s="152">
        <f t="shared" si="154"/>
        <v>4.6666666666666671E-3</v>
      </c>
      <c r="O596" s="152">
        <f t="shared" si="155"/>
        <v>1.4999999999999999E-2</v>
      </c>
      <c r="P596" s="152">
        <f t="shared" si="156"/>
        <v>1.3333333333333334E-2</v>
      </c>
      <c r="Q596" s="152">
        <f t="shared" si="157"/>
        <v>9.0000000000000011E-3</v>
      </c>
      <c r="R596" s="152">
        <f t="shared" si="144"/>
        <v>401.96899999999999</v>
      </c>
      <c r="S596" s="152">
        <f t="shared" si="158"/>
        <v>5.9999999999999984E-3</v>
      </c>
      <c r="T596" s="153">
        <f t="shared" si="159"/>
        <v>9.7671352178478092E-5</v>
      </c>
    </row>
    <row r="597" spans="1:20" x14ac:dyDescent="0.2">
      <c r="A597" s="152">
        <v>402.29399999999998</v>
      </c>
      <c r="B597" s="152">
        <v>5.0000000000000001E-3</v>
      </c>
      <c r="D597" s="152">
        <f t="shared" si="145"/>
        <v>402.29399999999998</v>
      </c>
      <c r="E597" s="152">
        <f t="shared" si="145"/>
        <v>5.0000000000000001E-3</v>
      </c>
      <c r="F597" s="152">
        <f t="shared" si="146"/>
        <v>6.0000000000000001E-3</v>
      </c>
      <c r="G597" s="152">
        <f t="shared" si="147"/>
        <v>7.0000000000000001E-3</v>
      </c>
      <c r="H597" s="152">
        <f t="shared" si="148"/>
        <v>1.4999999999999999E-2</v>
      </c>
      <c r="I597" s="152">
        <f t="shared" si="149"/>
        <v>1.7999999999999999E-2</v>
      </c>
      <c r="J597" s="152">
        <f t="shared" si="150"/>
        <v>1.9E-2</v>
      </c>
      <c r="K597" s="152">
        <f t="shared" si="151"/>
        <v>1.2E-2</v>
      </c>
      <c r="L597" s="152">
        <f t="shared" si="152"/>
        <v>1.4E-2</v>
      </c>
      <c r="M597" s="152">
        <f t="shared" si="153"/>
        <v>1.6E-2</v>
      </c>
      <c r="N597" s="152">
        <f t="shared" si="154"/>
        <v>5.9999999999999993E-3</v>
      </c>
      <c r="O597" s="152">
        <f t="shared" si="155"/>
        <v>1.7333333333333336E-2</v>
      </c>
      <c r="P597" s="152">
        <f t="shared" si="156"/>
        <v>1.4E-2</v>
      </c>
      <c r="Q597" s="152">
        <f t="shared" si="157"/>
        <v>0.01</v>
      </c>
      <c r="R597" s="152">
        <f t="shared" si="144"/>
        <v>402.29399999999998</v>
      </c>
      <c r="S597" s="152">
        <f t="shared" si="158"/>
        <v>7.3333333333333358E-3</v>
      </c>
      <c r="T597" s="153">
        <f t="shared" si="159"/>
        <v>1.1937609710702884E-4</v>
      </c>
    </row>
    <row r="598" spans="1:20" x14ac:dyDescent="0.2">
      <c r="A598" s="152">
        <v>402.61799999999999</v>
      </c>
      <c r="B598" s="152">
        <v>1.4999999999999999E-2</v>
      </c>
      <c r="D598" s="152">
        <f t="shared" si="145"/>
        <v>402.61799999999999</v>
      </c>
      <c r="E598" s="152">
        <f t="shared" si="145"/>
        <v>1.4999999999999999E-2</v>
      </c>
      <c r="F598" s="152">
        <f t="shared" si="146"/>
        <v>0.02</v>
      </c>
      <c r="G598" s="152">
        <f t="shared" si="147"/>
        <v>0.02</v>
      </c>
      <c r="H598" s="152">
        <f t="shared" si="148"/>
        <v>3.1E-2</v>
      </c>
      <c r="I598" s="152">
        <f t="shared" si="149"/>
        <v>3.3000000000000002E-2</v>
      </c>
      <c r="J598" s="152">
        <f t="shared" si="150"/>
        <v>3.7999999999999999E-2</v>
      </c>
      <c r="K598" s="152">
        <f t="shared" si="151"/>
        <v>2.9000000000000001E-2</v>
      </c>
      <c r="L598" s="152">
        <f t="shared" si="152"/>
        <v>2.9000000000000001E-2</v>
      </c>
      <c r="M598" s="152">
        <f t="shared" si="153"/>
        <v>2.9000000000000001E-2</v>
      </c>
      <c r="N598" s="152">
        <f t="shared" si="154"/>
        <v>1.8333333333333337E-2</v>
      </c>
      <c r="O598" s="152">
        <f t="shared" si="155"/>
        <v>3.4000000000000002E-2</v>
      </c>
      <c r="P598" s="152">
        <f t="shared" si="156"/>
        <v>2.9000000000000001E-2</v>
      </c>
      <c r="Q598" s="152">
        <f t="shared" si="157"/>
        <v>2.3666666666666669E-2</v>
      </c>
      <c r="R598" s="152">
        <f t="shared" si="144"/>
        <v>402.61799999999999</v>
      </c>
      <c r="S598" s="152">
        <f t="shared" si="158"/>
        <v>1.0333333333333333E-2</v>
      </c>
      <c r="T598" s="153">
        <f t="shared" si="159"/>
        <v>1.6821177319626787E-4</v>
      </c>
    </row>
    <row r="599" spans="1:20" x14ac:dyDescent="0.2">
      <c r="A599" s="152">
        <v>402.94299999999998</v>
      </c>
      <c r="B599" s="152">
        <v>-3.0000000000000001E-3</v>
      </c>
      <c r="D599" s="152">
        <f t="shared" si="145"/>
        <v>402.94299999999998</v>
      </c>
      <c r="E599" s="152">
        <f t="shared" si="145"/>
        <v>-3.0000000000000001E-3</v>
      </c>
      <c r="F599" s="152">
        <f t="shared" si="146"/>
        <v>2E-3</v>
      </c>
      <c r="G599" s="152">
        <f t="shared" si="147"/>
        <v>2E-3</v>
      </c>
      <c r="H599" s="152">
        <f t="shared" si="148"/>
        <v>1.6E-2</v>
      </c>
      <c r="I599" s="152">
        <f t="shared" si="149"/>
        <v>1.9E-2</v>
      </c>
      <c r="J599" s="152">
        <f t="shared" si="150"/>
        <v>2.1000000000000001E-2</v>
      </c>
      <c r="K599" s="152">
        <f t="shared" si="151"/>
        <v>0.01</v>
      </c>
      <c r="L599" s="152">
        <f t="shared" si="152"/>
        <v>8.9999999999999993E-3</v>
      </c>
      <c r="M599" s="152">
        <f t="shared" si="153"/>
        <v>8.0000000000000002E-3</v>
      </c>
      <c r="N599" s="152">
        <f t="shared" si="154"/>
        <v>3.3333333333333332E-4</v>
      </c>
      <c r="O599" s="152">
        <f t="shared" si="155"/>
        <v>1.8666666666666668E-2</v>
      </c>
      <c r="P599" s="152">
        <f t="shared" si="156"/>
        <v>8.9999999999999993E-3</v>
      </c>
      <c r="Q599" s="152">
        <f t="shared" si="157"/>
        <v>4.6666666666666662E-3</v>
      </c>
      <c r="R599" s="152">
        <f t="shared" si="144"/>
        <v>402.94299999999998</v>
      </c>
      <c r="S599" s="152">
        <f t="shared" si="158"/>
        <v>1.4000000000000002E-2</v>
      </c>
      <c r="T599" s="153">
        <f t="shared" si="159"/>
        <v>2.2789982174978231E-4</v>
      </c>
    </row>
    <row r="600" spans="1:20" x14ac:dyDescent="0.2">
      <c r="A600" s="152">
        <v>403.267</v>
      </c>
      <c r="B600" s="152">
        <v>2E-3</v>
      </c>
      <c r="D600" s="152">
        <f t="shared" si="145"/>
        <v>403.267</v>
      </c>
      <c r="E600" s="152">
        <f t="shared" si="145"/>
        <v>2E-3</v>
      </c>
      <c r="F600" s="152">
        <f t="shared" si="146"/>
        <v>2E-3</v>
      </c>
      <c r="G600" s="152">
        <f t="shared" si="147"/>
        <v>4.0000000000000001E-3</v>
      </c>
      <c r="H600" s="152">
        <f t="shared" si="148"/>
        <v>2.9000000000000001E-2</v>
      </c>
      <c r="I600" s="152">
        <f t="shared" si="149"/>
        <v>3.2000000000000001E-2</v>
      </c>
      <c r="J600" s="152">
        <f t="shared" si="150"/>
        <v>3.1E-2</v>
      </c>
      <c r="K600" s="152">
        <f t="shared" si="151"/>
        <v>1.2E-2</v>
      </c>
      <c r="L600" s="152">
        <f t="shared" si="152"/>
        <v>1.0999999999999999E-2</v>
      </c>
      <c r="M600" s="152">
        <f t="shared" si="153"/>
        <v>1.2E-2</v>
      </c>
      <c r="N600" s="152">
        <f t="shared" si="154"/>
        <v>2.6666666666666666E-3</v>
      </c>
      <c r="O600" s="152">
        <f t="shared" si="155"/>
        <v>3.0666666666666665E-2</v>
      </c>
      <c r="P600" s="152">
        <f t="shared" si="156"/>
        <v>1.1666666666666667E-2</v>
      </c>
      <c r="Q600" s="152">
        <f t="shared" si="157"/>
        <v>7.1666666666666667E-3</v>
      </c>
      <c r="R600" s="152">
        <f t="shared" si="144"/>
        <v>403.267</v>
      </c>
      <c r="S600" s="152">
        <f t="shared" si="158"/>
        <v>2.35E-2</v>
      </c>
      <c r="T600" s="153">
        <f t="shared" si="159"/>
        <v>3.8254612936570597E-4</v>
      </c>
    </row>
    <row r="601" spans="1:20" x14ac:dyDescent="0.2">
      <c r="A601" s="152">
        <v>403.59199999999998</v>
      </c>
      <c r="B601" s="152">
        <v>6.0000000000000001E-3</v>
      </c>
      <c r="D601" s="152">
        <f t="shared" si="145"/>
        <v>403.59199999999998</v>
      </c>
      <c r="E601" s="152">
        <f t="shared" si="145"/>
        <v>6.0000000000000001E-3</v>
      </c>
      <c r="F601" s="152">
        <f t="shared" si="146"/>
        <v>5.0000000000000001E-3</v>
      </c>
      <c r="G601" s="152">
        <f t="shared" si="147"/>
        <v>8.0000000000000002E-3</v>
      </c>
      <c r="H601" s="152">
        <f t="shared" si="148"/>
        <v>0.111</v>
      </c>
      <c r="I601" s="152">
        <f t="shared" si="149"/>
        <v>0.112</v>
      </c>
      <c r="J601" s="152">
        <f t="shared" si="150"/>
        <v>0.114</v>
      </c>
      <c r="K601" s="152">
        <f t="shared" si="151"/>
        <v>1.4E-2</v>
      </c>
      <c r="L601" s="152">
        <f t="shared" si="152"/>
        <v>1.4999999999999999E-2</v>
      </c>
      <c r="M601" s="152">
        <f t="shared" si="153"/>
        <v>1.6E-2</v>
      </c>
      <c r="N601" s="152">
        <f t="shared" si="154"/>
        <v>6.3333333333333332E-3</v>
      </c>
      <c r="O601" s="152">
        <f t="shared" si="155"/>
        <v>0.11233333333333334</v>
      </c>
      <c r="P601" s="152">
        <f t="shared" si="156"/>
        <v>1.4999999999999999E-2</v>
      </c>
      <c r="Q601" s="152">
        <f t="shared" si="157"/>
        <v>1.0666666666666666E-2</v>
      </c>
      <c r="R601" s="152">
        <f t="shared" si="144"/>
        <v>403.59199999999998</v>
      </c>
      <c r="S601" s="152">
        <f t="shared" si="158"/>
        <v>0.10166666666666667</v>
      </c>
      <c r="T601" s="153">
        <f t="shared" si="159"/>
        <v>1.6549868008019903E-3</v>
      </c>
    </row>
    <row r="602" spans="1:20" x14ac:dyDescent="0.2">
      <c r="A602" s="152">
        <v>403.916</v>
      </c>
      <c r="B602" s="152">
        <v>1.6E-2</v>
      </c>
      <c r="D602" s="152">
        <f t="shared" si="145"/>
        <v>403.916</v>
      </c>
      <c r="E602" s="152">
        <f t="shared" si="145"/>
        <v>1.6E-2</v>
      </c>
      <c r="F602" s="152">
        <f t="shared" si="146"/>
        <v>0.02</v>
      </c>
      <c r="G602" s="152">
        <f t="shared" si="147"/>
        <v>1.7999999999999999E-2</v>
      </c>
      <c r="H602" s="152">
        <f t="shared" si="148"/>
        <v>0.38</v>
      </c>
      <c r="I602" s="152">
        <f t="shared" si="149"/>
        <v>0.377</v>
      </c>
      <c r="J602" s="152">
        <f t="shared" si="150"/>
        <v>0.379</v>
      </c>
      <c r="K602" s="152">
        <f t="shared" si="151"/>
        <v>2.5999999999999999E-2</v>
      </c>
      <c r="L602" s="152">
        <f t="shared" si="152"/>
        <v>2.7E-2</v>
      </c>
      <c r="M602" s="152">
        <f t="shared" si="153"/>
        <v>2.7E-2</v>
      </c>
      <c r="N602" s="152">
        <f t="shared" si="154"/>
        <v>1.8000000000000002E-2</v>
      </c>
      <c r="O602" s="152">
        <f t="shared" si="155"/>
        <v>0.37866666666666671</v>
      </c>
      <c r="P602" s="152">
        <f t="shared" si="156"/>
        <v>2.6666666666666668E-2</v>
      </c>
      <c r="Q602" s="152">
        <f t="shared" si="157"/>
        <v>2.2333333333333337E-2</v>
      </c>
      <c r="R602" s="152">
        <f t="shared" si="144"/>
        <v>403.916</v>
      </c>
      <c r="S602" s="152">
        <f t="shared" si="158"/>
        <v>0.35633333333333339</v>
      </c>
      <c r="T602" s="153">
        <f t="shared" si="159"/>
        <v>5.800593082155173E-3</v>
      </c>
    </row>
    <row r="603" spans="1:20" x14ac:dyDescent="0.2">
      <c r="A603" s="152">
        <v>404.24</v>
      </c>
      <c r="B603" s="152">
        <v>8.9999999999999993E-3</v>
      </c>
      <c r="D603" s="152">
        <f t="shared" si="145"/>
        <v>404.24</v>
      </c>
      <c r="E603" s="152">
        <f t="shared" si="145"/>
        <v>8.9999999999999993E-3</v>
      </c>
      <c r="F603" s="152">
        <f t="shared" si="146"/>
        <v>8.9999999999999993E-3</v>
      </c>
      <c r="G603" s="152">
        <f t="shared" si="147"/>
        <v>8.9999999999999993E-3</v>
      </c>
      <c r="H603" s="152">
        <f t="shared" si="148"/>
        <v>0.79100000000000004</v>
      </c>
      <c r="I603" s="152">
        <f t="shared" si="149"/>
        <v>0.78300000000000003</v>
      </c>
      <c r="J603" s="152">
        <f t="shared" si="150"/>
        <v>0.78700000000000003</v>
      </c>
      <c r="K603" s="152">
        <f t="shared" si="151"/>
        <v>1.4E-2</v>
      </c>
      <c r="L603" s="152">
        <f t="shared" si="152"/>
        <v>1.6E-2</v>
      </c>
      <c r="M603" s="152">
        <f t="shared" si="153"/>
        <v>0.02</v>
      </c>
      <c r="N603" s="152">
        <f t="shared" si="154"/>
        <v>8.9999999999999993E-3</v>
      </c>
      <c r="O603" s="152">
        <f t="shared" si="155"/>
        <v>0.78700000000000003</v>
      </c>
      <c r="P603" s="152">
        <f t="shared" si="156"/>
        <v>1.6666666666666666E-2</v>
      </c>
      <c r="Q603" s="152">
        <f t="shared" si="157"/>
        <v>1.2833333333333332E-2</v>
      </c>
      <c r="R603" s="152">
        <f t="shared" si="144"/>
        <v>404.24</v>
      </c>
      <c r="S603" s="152">
        <f t="shared" si="158"/>
        <v>0.77416666666666667</v>
      </c>
      <c r="T603" s="153">
        <f t="shared" si="159"/>
        <v>1.2602317524139746E-2</v>
      </c>
    </row>
    <row r="604" spans="1:20" x14ac:dyDescent="0.2">
      <c r="A604" s="152">
        <v>404.56400000000002</v>
      </c>
      <c r="B604" s="152">
        <v>1.0999999999999999E-2</v>
      </c>
      <c r="D604" s="152">
        <f t="shared" si="145"/>
        <v>404.56400000000002</v>
      </c>
      <c r="E604" s="152">
        <f t="shared" si="145"/>
        <v>1.0999999999999999E-2</v>
      </c>
      <c r="F604" s="152">
        <f t="shared" si="146"/>
        <v>5.0000000000000001E-3</v>
      </c>
      <c r="G604" s="152">
        <f t="shared" si="147"/>
        <v>6.0000000000000001E-3</v>
      </c>
      <c r="H604" s="152">
        <f t="shared" si="148"/>
        <v>1.038</v>
      </c>
      <c r="I604" s="152">
        <f t="shared" si="149"/>
        <v>1.0309999999999999</v>
      </c>
      <c r="J604" s="152">
        <f t="shared" si="150"/>
        <v>1.04</v>
      </c>
      <c r="K604" s="152">
        <f t="shared" si="151"/>
        <v>1.6E-2</v>
      </c>
      <c r="L604" s="152">
        <f t="shared" si="152"/>
        <v>1.7999999999999999E-2</v>
      </c>
      <c r="M604" s="152">
        <f t="shared" si="153"/>
        <v>1.6E-2</v>
      </c>
      <c r="N604" s="152">
        <f t="shared" si="154"/>
        <v>7.3333333333333332E-3</v>
      </c>
      <c r="O604" s="152">
        <f t="shared" si="155"/>
        <v>1.0363333333333333</v>
      </c>
      <c r="P604" s="152">
        <f t="shared" si="156"/>
        <v>1.6666666666666666E-2</v>
      </c>
      <c r="Q604" s="152">
        <f t="shared" si="157"/>
        <v>1.2E-2</v>
      </c>
      <c r="R604" s="152">
        <f t="shared" si="144"/>
        <v>404.56400000000002</v>
      </c>
      <c r="S604" s="152">
        <f t="shared" si="158"/>
        <v>1.0243333333333333</v>
      </c>
      <c r="T604" s="153">
        <f t="shared" si="159"/>
        <v>1.6674670291359068E-2</v>
      </c>
    </row>
    <row r="605" spans="1:20" x14ac:dyDescent="0.2">
      <c r="A605" s="152">
        <v>404.88799999999998</v>
      </c>
      <c r="B605" s="152">
        <v>2.1000000000000001E-2</v>
      </c>
      <c r="D605" s="152">
        <f t="shared" si="145"/>
        <v>404.88799999999998</v>
      </c>
      <c r="E605" s="152">
        <f t="shared" si="145"/>
        <v>2.1000000000000001E-2</v>
      </c>
      <c r="F605" s="152">
        <f t="shared" si="146"/>
        <v>0.02</v>
      </c>
      <c r="G605" s="152">
        <f t="shared" si="147"/>
        <v>2.3E-2</v>
      </c>
      <c r="H605" s="152">
        <f t="shared" si="148"/>
        <v>0.61499999999999999</v>
      </c>
      <c r="I605" s="152">
        <f t="shared" si="149"/>
        <v>0.60599999999999998</v>
      </c>
      <c r="J605" s="152">
        <f t="shared" si="150"/>
        <v>0.60799999999999998</v>
      </c>
      <c r="K605" s="152">
        <f t="shared" si="151"/>
        <v>0.03</v>
      </c>
      <c r="L605" s="152">
        <f t="shared" si="152"/>
        <v>3.1E-2</v>
      </c>
      <c r="M605" s="152">
        <f t="shared" si="153"/>
        <v>3.1E-2</v>
      </c>
      <c r="N605" s="152">
        <f t="shared" si="154"/>
        <v>2.1333333333333333E-2</v>
      </c>
      <c r="O605" s="152">
        <f t="shared" si="155"/>
        <v>0.60966666666666669</v>
      </c>
      <c r="P605" s="152">
        <f t="shared" si="156"/>
        <v>3.0666666666666665E-2</v>
      </c>
      <c r="Q605" s="152">
        <f t="shared" si="157"/>
        <v>2.5999999999999999E-2</v>
      </c>
      <c r="R605" s="152">
        <f t="shared" si="144"/>
        <v>404.88799999999998</v>
      </c>
      <c r="S605" s="152">
        <f t="shared" si="158"/>
        <v>0.58366666666666667</v>
      </c>
      <c r="T605" s="153">
        <f t="shared" si="159"/>
        <v>9.5012520924730656E-3</v>
      </c>
    </row>
    <row r="606" spans="1:20" x14ac:dyDescent="0.2">
      <c r="A606" s="152">
        <v>405.21199999999999</v>
      </c>
      <c r="B606" s="152">
        <v>1.0999999999999999E-2</v>
      </c>
      <c r="D606" s="152">
        <f t="shared" si="145"/>
        <v>405.21199999999999</v>
      </c>
      <c r="E606" s="152">
        <f t="shared" si="145"/>
        <v>1.0999999999999999E-2</v>
      </c>
      <c r="F606" s="152">
        <f t="shared" si="146"/>
        <v>1.4E-2</v>
      </c>
      <c r="G606" s="152">
        <f t="shared" si="147"/>
        <v>1.2999999999999999E-2</v>
      </c>
      <c r="H606" s="152">
        <f t="shared" si="148"/>
        <v>0.11600000000000001</v>
      </c>
      <c r="I606" s="152">
        <f t="shared" si="149"/>
        <v>0.114</v>
      </c>
      <c r="J606" s="152">
        <f t="shared" si="150"/>
        <v>0.11700000000000001</v>
      </c>
      <c r="K606" s="152">
        <f t="shared" si="151"/>
        <v>2.3E-2</v>
      </c>
      <c r="L606" s="152">
        <f t="shared" si="152"/>
        <v>2.1999999999999999E-2</v>
      </c>
      <c r="M606" s="152">
        <f t="shared" si="153"/>
        <v>2.7E-2</v>
      </c>
      <c r="N606" s="152">
        <f t="shared" si="154"/>
        <v>1.2666666666666666E-2</v>
      </c>
      <c r="O606" s="152">
        <f t="shared" si="155"/>
        <v>0.11566666666666668</v>
      </c>
      <c r="P606" s="152">
        <f t="shared" si="156"/>
        <v>2.3999999999999997E-2</v>
      </c>
      <c r="Q606" s="152">
        <f t="shared" si="157"/>
        <v>1.8333333333333333E-2</v>
      </c>
      <c r="R606" s="152">
        <f t="shared" si="144"/>
        <v>405.21199999999999</v>
      </c>
      <c r="S606" s="152">
        <f t="shared" si="158"/>
        <v>9.7333333333333355E-2</v>
      </c>
      <c r="T606" s="153">
        <f t="shared" si="159"/>
        <v>1.5844463797842008E-3</v>
      </c>
    </row>
    <row r="607" spans="1:20" x14ac:dyDescent="0.2">
      <c r="A607" s="152">
        <v>405.536</v>
      </c>
      <c r="B607" s="152">
        <v>2E-3</v>
      </c>
      <c r="D607" s="152">
        <f t="shared" si="145"/>
        <v>405.536</v>
      </c>
      <c r="E607" s="152">
        <f t="shared" si="145"/>
        <v>2E-3</v>
      </c>
      <c r="F607" s="152">
        <f t="shared" si="146"/>
        <v>2E-3</v>
      </c>
      <c r="G607" s="152">
        <f t="shared" si="147"/>
        <v>2E-3</v>
      </c>
      <c r="H607" s="152">
        <f t="shared" si="148"/>
        <v>1.9E-2</v>
      </c>
      <c r="I607" s="152">
        <f t="shared" si="149"/>
        <v>2.4E-2</v>
      </c>
      <c r="J607" s="152">
        <f t="shared" si="150"/>
        <v>2.3E-2</v>
      </c>
      <c r="K607" s="152">
        <f t="shared" si="151"/>
        <v>1.0999999999999999E-2</v>
      </c>
      <c r="L607" s="152">
        <f t="shared" si="152"/>
        <v>1.0999999999999999E-2</v>
      </c>
      <c r="M607" s="152">
        <f t="shared" si="153"/>
        <v>1.0999999999999999E-2</v>
      </c>
      <c r="N607" s="152">
        <f t="shared" si="154"/>
        <v>2E-3</v>
      </c>
      <c r="O607" s="152">
        <f t="shared" si="155"/>
        <v>2.2000000000000002E-2</v>
      </c>
      <c r="P607" s="152">
        <f t="shared" si="156"/>
        <v>1.1000000000000001E-2</v>
      </c>
      <c r="Q607" s="152">
        <f t="shared" si="157"/>
        <v>6.5000000000000006E-3</v>
      </c>
      <c r="R607" s="152">
        <f t="shared" si="144"/>
        <v>405.536</v>
      </c>
      <c r="S607" s="152">
        <f t="shared" si="158"/>
        <v>1.5500000000000002E-2</v>
      </c>
      <c r="T607" s="153">
        <f t="shared" si="159"/>
        <v>2.5231765979440184E-4</v>
      </c>
    </row>
    <row r="608" spans="1:20" x14ac:dyDescent="0.2">
      <c r="A608" s="152">
        <v>405.86</v>
      </c>
      <c r="B608" s="152">
        <v>0.01</v>
      </c>
      <c r="D608" s="152">
        <f t="shared" si="145"/>
        <v>405.86</v>
      </c>
      <c r="E608" s="152">
        <f t="shared" si="145"/>
        <v>0.01</v>
      </c>
      <c r="F608" s="152">
        <f t="shared" si="146"/>
        <v>1.2999999999999999E-2</v>
      </c>
      <c r="G608" s="152">
        <f t="shared" si="147"/>
        <v>1.4E-2</v>
      </c>
      <c r="H608" s="152">
        <f t="shared" si="148"/>
        <v>2.8000000000000001E-2</v>
      </c>
      <c r="I608" s="152">
        <f t="shared" si="149"/>
        <v>2.8000000000000001E-2</v>
      </c>
      <c r="J608" s="152">
        <f t="shared" si="150"/>
        <v>2.5999999999999999E-2</v>
      </c>
      <c r="K608" s="152">
        <f t="shared" si="151"/>
        <v>0.02</v>
      </c>
      <c r="L608" s="152">
        <f t="shared" si="152"/>
        <v>2.3E-2</v>
      </c>
      <c r="M608" s="152">
        <f t="shared" si="153"/>
        <v>0.02</v>
      </c>
      <c r="N608" s="152">
        <f t="shared" si="154"/>
        <v>1.2333333333333333E-2</v>
      </c>
      <c r="O608" s="152">
        <f t="shared" si="155"/>
        <v>2.7333333333333334E-2</v>
      </c>
      <c r="P608" s="152">
        <f t="shared" si="156"/>
        <v>2.1000000000000001E-2</v>
      </c>
      <c r="Q608" s="152">
        <f t="shared" si="157"/>
        <v>1.6666666666666666E-2</v>
      </c>
      <c r="R608" s="152">
        <f t="shared" si="144"/>
        <v>405.86</v>
      </c>
      <c r="S608" s="152">
        <f t="shared" si="158"/>
        <v>1.0666666666666668E-2</v>
      </c>
      <c r="T608" s="153">
        <f t="shared" si="159"/>
        <v>1.7363795942840557E-4</v>
      </c>
    </row>
    <row r="609" spans="1:20" x14ac:dyDescent="0.2">
      <c r="A609" s="152">
        <v>406.18299999999999</v>
      </c>
      <c r="B609" s="152">
        <v>7.0000000000000001E-3</v>
      </c>
      <c r="D609" s="152">
        <f t="shared" si="145"/>
        <v>406.18299999999999</v>
      </c>
      <c r="E609" s="152">
        <f t="shared" si="145"/>
        <v>7.0000000000000001E-3</v>
      </c>
      <c r="F609" s="152">
        <f t="shared" si="146"/>
        <v>7.0000000000000001E-3</v>
      </c>
      <c r="G609" s="152">
        <f t="shared" si="147"/>
        <v>0.01</v>
      </c>
      <c r="H609" s="152">
        <f t="shared" si="148"/>
        <v>1.7999999999999999E-2</v>
      </c>
      <c r="I609" s="152">
        <f t="shared" si="149"/>
        <v>2.1000000000000001E-2</v>
      </c>
      <c r="J609" s="152">
        <f t="shared" si="150"/>
        <v>2.3E-2</v>
      </c>
      <c r="K609" s="152">
        <f t="shared" si="151"/>
        <v>1.6E-2</v>
      </c>
      <c r="L609" s="152">
        <f t="shared" si="152"/>
        <v>1.7000000000000001E-2</v>
      </c>
      <c r="M609" s="152">
        <f t="shared" si="153"/>
        <v>1.7000000000000001E-2</v>
      </c>
      <c r="N609" s="152">
        <f t="shared" si="154"/>
        <v>8.0000000000000002E-3</v>
      </c>
      <c r="O609" s="152">
        <f t="shared" si="155"/>
        <v>2.0666666666666667E-2</v>
      </c>
      <c r="P609" s="152">
        <f t="shared" si="156"/>
        <v>1.6666666666666666E-2</v>
      </c>
      <c r="Q609" s="152">
        <f t="shared" si="157"/>
        <v>1.2333333333333333E-2</v>
      </c>
      <c r="R609" s="152">
        <f t="shared" si="144"/>
        <v>406.18299999999999</v>
      </c>
      <c r="S609" s="152">
        <f t="shared" si="158"/>
        <v>8.3333333333333332E-3</v>
      </c>
      <c r="T609" s="153">
        <f t="shared" si="159"/>
        <v>1.3565465580344182E-4</v>
      </c>
    </row>
    <row r="610" spans="1:20" x14ac:dyDescent="0.2">
      <c r="A610" s="152">
        <v>406.50700000000001</v>
      </c>
      <c r="B610" s="152">
        <v>8.0000000000000002E-3</v>
      </c>
      <c r="D610" s="152">
        <f t="shared" si="145"/>
        <v>406.50700000000001</v>
      </c>
      <c r="E610" s="152">
        <f t="shared" si="145"/>
        <v>8.0000000000000002E-3</v>
      </c>
      <c r="F610" s="152">
        <f t="shared" si="146"/>
        <v>0.01</v>
      </c>
      <c r="G610" s="152">
        <f t="shared" si="147"/>
        <v>1.0999999999999999E-2</v>
      </c>
      <c r="H610" s="152">
        <f t="shared" si="148"/>
        <v>2.5000000000000001E-2</v>
      </c>
      <c r="I610" s="152">
        <f t="shared" si="149"/>
        <v>2.7E-2</v>
      </c>
      <c r="J610" s="152">
        <f t="shared" si="150"/>
        <v>2.7E-2</v>
      </c>
      <c r="K610" s="152">
        <f t="shared" si="151"/>
        <v>1.7000000000000001E-2</v>
      </c>
      <c r="L610" s="152">
        <f t="shared" si="152"/>
        <v>1.9E-2</v>
      </c>
      <c r="M610" s="152">
        <f t="shared" si="153"/>
        <v>2.1999999999999999E-2</v>
      </c>
      <c r="N610" s="152">
        <f t="shared" si="154"/>
        <v>9.6666666666666672E-3</v>
      </c>
      <c r="O610" s="152">
        <f t="shared" si="155"/>
        <v>2.6333333333333334E-2</v>
      </c>
      <c r="P610" s="152">
        <f t="shared" si="156"/>
        <v>1.9333333333333334E-2</v>
      </c>
      <c r="Q610" s="152">
        <f t="shared" si="157"/>
        <v>1.4500000000000001E-2</v>
      </c>
      <c r="R610" s="152">
        <f t="shared" si="144"/>
        <v>406.50700000000001</v>
      </c>
      <c r="S610" s="152">
        <f t="shared" si="158"/>
        <v>1.1833333333333333E-2</v>
      </c>
      <c r="T610" s="153">
        <f t="shared" si="159"/>
        <v>1.9262961124088737E-4</v>
      </c>
    </row>
    <row r="611" spans="1:20" x14ac:dyDescent="0.2">
      <c r="A611" s="152">
        <v>406.83100000000002</v>
      </c>
      <c r="B611" s="152">
        <v>1.4E-2</v>
      </c>
      <c r="D611" s="152">
        <f t="shared" si="145"/>
        <v>406.83100000000002</v>
      </c>
      <c r="E611" s="152">
        <f t="shared" si="145"/>
        <v>1.4E-2</v>
      </c>
      <c r="F611" s="152">
        <f t="shared" si="146"/>
        <v>1.2999999999999999E-2</v>
      </c>
      <c r="G611" s="152">
        <f t="shared" si="147"/>
        <v>1.4999999999999999E-2</v>
      </c>
      <c r="H611" s="152">
        <f t="shared" si="148"/>
        <v>3.5000000000000003E-2</v>
      </c>
      <c r="I611" s="152">
        <f t="shared" si="149"/>
        <v>3.7999999999999999E-2</v>
      </c>
      <c r="J611" s="152">
        <f t="shared" si="150"/>
        <v>3.7999999999999999E-2</v>
      </c>
      <c r="K611" s="152">
        <f t="shared" si="151"/>
        <v>2.1999999999999999E-2</v>
      </c>
      <c r="L611" s="152">
        <f t="shared" si="152"/>
        <v>2.3E-2</v>
      </c>
      <c r="M611" s="152">
        <f t="shared" si="153"/>
        <v>2.3E-2</v>
      </c>
      <c r="N611" s="152">
        <f t="shared" si="154"/>
        <v>1.3999999999999999E-2</v>
      </c>
      <c r="O611" s="152">
        <f t="shared" si="155"/>
        <v>3.7000000000000005E-2</v>
      </c>
      <c r="P611" s="152">
        <f t="shared" si="156"/>
        <v>2.2666666666666668E-2</v>
      </c>
      <c r="Q611" s="152">
        <f t="shared" si="157"/>
        <v>1.8333333333333333E-2</v>
      </c>
      <c r="R611" s="152">
        <f t="shared" si="144"/>
        <v>406.83100000000002</v>
      </c>
      <c r="S611" s="152">
        <f t="shared" si="158"/>
        <v>1.8666666666666672E-2</v>
      </c>
      <c r="T611" s="153">
        <f t="shared" si="159"/>
        <v>3.0386642899970975E-4</v>
      </c>
    </row>
    <row r="612" spans="1:20" x14ac:dyDescent="0.2">
      <c r="A612" s="152">
        <v>407.154</v>
      </c>
      <c r="B612" s="152">
        <v>8.0000000000000002E-3</v>
      </c>
      <c r="D612" s="152">
        <f t="shared" si="145"/>
        <v>407.154</v>
      </c>
      <c r="E612" s="152">
        <f t="shared" si="145"/>
        <v>8.0000000000000002E-3</v>
      </c>
      <c r="F612" s="152">
        <f t="shared" si="146"/>
        <v>6.0000000000000001E-3</v>
      </c>
      <c r="G612" s="152">
        <f t="shared" si="147"/>
        <v>0.01</v>
      </c>
      <c r="H612" s="152">
        <f t="shared" si="148"/>
        <v>5.6000000000000001E-2</v>
      </c>
      <c r="I612" s="152">
        <f t="shared" si="149"/>
        <v>5.6000000000000001E-2</v>
      </c>
      <c r="J612" s="152">
        <f t="shared" si="150"/>
        <v>5.8000000000000003E-2</v>
      </c>
      <c r="K612" s="152">
        <f t="shared" si="151"/>
        <v>1.4E-2</v>
      </c>
      <c r="L612" s="152">
        <f t="shared" si="152"/>
        <v>1.7000000000000001E-2</v>
      </c>
      <c r="M612" s="152">
        <f t="shared" si="153"/>
        <v>1.9E-2</v>
      </c>
      <c r="N612" s="152">
        <f t="shared" si="154"/>
        <v>8.0000000000000002E-3</v>
      </c>
      <c r="O612" s="152">
        <f t="shared" si="155"/>
        <v>5.6666666666666671E-2</v>
      </c>
      <c r="P612" s="152">
        <f t="shared" si="156"/>
        <v>1.6666666666666666E-2</v>
      </c>
      <c r="Q612" s="152">
        <f t="shared" si="157"/>
        <v>1.2333333333333333E-2</v>
      </c>
      <c r="R612" s="152">
        <f t="shared" si="144"/>
        <v>407.154</v>
      </c>
      <c r="S612" s="152">
        <f t="shared" si="158"/>
        <v>4.4333333333333336E-2</v>
      </c>
      <c r="T612" s="153">
        <f t="shared" si="159"/>
        <v>7.2168276887431054E-4</v>
      </c>
    </row>
    <row r="613" spans="1:20" x14ac:dyDescent="0.2">
      <c r="A613" s="152">
        <v>407.47800000000001</v>
      </c>
      <c r="B613" s="152">
        <v>8.0000000000000002E-3</v>
      </c>
      <c r="D613" s="152">
        <f t="shared" si="145"/>
        <v>407.47800000000001</v>
      </c>
      <c r="E613" s="152">
        <f t="shared" si="145"/>
        <v>8.0000000000000002E-3</v>
      </c>
      <c r="F613" s="152">
        <f t="shared" si="146"/>
        <v>8.9999999999999993E-3</v>
      </c>
      <c r="G613" s="152">
        <f t="shared" si="147"/>
        <v>8.9999999999999993E-3</v>
      </c>
      <c r="H613" s="152">
        <f t="shared" si="148"/>
        <v>9.0999999999999998E-2</v>
      </c>
      <c r="I613" s="152">
        <f t="shared" si="149"/>
        <v>9.4E-2</v>
      </c>
      <c r="J613" s="152">
        <f t="shared" si="150"/>
        <v>9.1999999999999998E-2</v>
      </c>
      <c r="K613" s="152">
        <f t="shared" si="151"/>
        <v>1.4999999999999999E-2</v>
      </c>
      <c r="L613" s="152">
        <f t="shared" si="152"/>
        <v>1.4999999999999999E-2</v>
      </c>
      <c r="M613" s="152">
        <f t="shared" si="153"/>
        <v>1.7000000000000001E-2</v>
      </c>
      <c r="N613" s="152">
        <f t="shared" si="154"/>
        <v>8.666666666666668E-3</v>
      </c>
      <c r="O613" s="152">
        <f t="shared" si="155"/>
        <v>9.2333333333333337E-2</v>
      </c>
      <c r="P613" s="152">
        <f t="shared" si="156"/>
        <v>1.5666666666666666E-2</v>
      </c>
      <c r="Q613" s="152">
        <f t="shared" si="157"/>
        <v>1.2166666666666666E-2</v>
      </c>
      <c r="R613" s="152">
        <f t="shared" si="144"/>
        <v>407.47800000000001</v>
      </c>
      <c r="S613" s="152">
        <f t="shared" si="158"/>
        <v>8.0166666666666664E-2</v>
      </c>
      <c r="T613" s="153">
        <f t="shared" si="159"/>
        <v>1.3049977888291103E-3</v>
      </c>
    </row>
    <row r="614" spans="1:20" x14ac:dyDescent="0.2">
      <c r="A614" s="152">
        <v>407.80099999999999</v>
      </c>
      <c r="B614" s="152">
        <v>5.0000000000000001E-3</v>
      </c>
      <c r="D614" s="152">
        <f t="shared" si="145"/>
        <v>407.80099999999999</v>
      </c>
      <c r="E614" s="152">
        <f t="shared" si="145"/>
        <v>5.0000000000000001E-3</v>
      </c>
      <c r="F614" s="152">
        <f t="shared" si="146"/>
        <v>7.0000000000000001E-3</v>
      </c>
      <c r="G614" s="152">
        <f t="shared" si="147"/>
        <v>8.9999999999999993E-3</v>
      </c>
      <c r="H614" s="152">
        <f t="shared" si="148"/>
        <v>9.4E-2</v>
      </c>
      <c r="I614" s="152">
        <f t="shared" si="149"/>
        <v>9.8000000000000004E-2</v>
      </c>
      <c r="J614" s="152">
        <f t="shared" si="150"/>
        <v>9.4E-2</v>
      </c>
      <c r="K614" s="152">
        <f t="shared" si="151"/>
        <v>1.7000000000000001E-2</v>
      </c>
      <c r="L614" s="152">
        <f t="shared" si="152"/>
        <v>1.7999999999999999E-2</v>
      </c>
      <c r="M614" s="152">
        <f t="shared" si="153"/>
        <v>1.7999999999999999E-2</v>
      </c>
      <c r="N614" s="152">
        <f t="shared" si="154"/>
        <v>6.9999999999999993E-3</v>
      </c>
      <c r="O614" s="152">
        <f t="shared" si="155"/>
        <v>9.5333333333333339E-2</v>
      </c>
      <c r="P614" s="152">
        <f t="shared" si="156"/>
        <v>1.7666666666666667E-2</v>
      </c>
      <c r="Q614" s="152">
        <f t="shared" si="157"/>
        <v>1.2333333333333333E-2</v>
      </c>
      <c r="R614" s="152">
        <f t="shared" si="144"/>
        <v>407.80099999999999</v>
      </c>
      <c r="S614" s="152">
        <f t="shared" si="158"/>
        <v>8.3000000000000004E-2</v>
      </c>
      <c r="T614" s="153">
        <f t="shared" si="159"/>
        <v>1.3511203718022807E-3</v>
      </c>
    </row>
    <row r="615" spans="1:20" x14ac:dyDescent="0.2">
      <c r="A615" s="152">
        <v>408.12400000000002</v>
      </c>
      <c r="B615" s="152">
        <v>0</v>
      </c>
      <c r="D615" s="152">
        <f t="shared" si="145"/>
        <v>408.12400000000002</v>
      </c>
      <c r="E615" s="152">
        <f t="shared" si="145"/>
        <v>0</v>
      </c>
      <c r="F615" s="152">
        <f t="shared" si="146"/>
        <v>1E-3</v>
      </c>
      <c r="G615" s="152">
        <f t="shared" si="147"/>
        <v>1E-3</v>
      </c>
      <c r="H615" s="152">
        <f t="shared" si="148"/>
        <v>4.2000000000000003E-2</v>
      </c>
      <c r="I615" s="152">
        <f t="shared" si="149"/>
        <v>4.4999999999999998E-2</v>
      </c>
      <c r="J615" s="152">
        <f t="shared" si="150"/>
        <v>4.2000000000000003E-2</v>
      </c>
      <c r="K615" s="152">
        <f t="shared" si="151"/>
        <v>1.0999999999999999E-2</v>
      </c>
      <c r="L615" s="152">
        <f t="shared" si="152"/>
        <v>0.01</v>
      </c>
      <c r="M615" s="152">
        <f t="shared" si="153"/>
        <v>1.2E-2</v>
      </c>
      <c r="N615" s="152">
        <f t="shared" si="154"/>
        <v>6.6666666666666664E-4</v>
      </c>
      <c r="O615" s="152">
        <f t="shared" si="155"/>
        <v>4.3000000000000003E-2</v>
      </c>
      <c r="P615" s="152">
        <f t="shared" si="156"/>
        <v>1.1000000000000001E-2</v>
      </c>
      <c r="Q615" s="152">
        <f t="shared" si="157"/>
        <v>5.8333333333333336E-3</v>
      </c>
      <c r="R615" s="152">
        <f t="shared" si="144"/>
        <v>408.12400000000002</v>
      </c>
      <c r="S615" s="152">
        <f t="shared" si="158"/>
        <v>3.7166666666666667E-2</v>
      </c>
      <c r="T615" s="153">
        <f t="shared" si="159"/>
        <v>6.050197648833506E-4</v>
      </c>
    </row>
    <row r="616" spans="1:20" x14ac:dyDescent="0.2">
      <c r="A616" s="152">
        <v>408.447</v>
      </c>
      <c r="B616" s="152">
        <v>7.0000000000000001E-3</v>
      </c>
      <c r="D616" s="152">
        <f t="shared" si="145"/>
        <v>408.447</v>
      </c>
      <c r="E616" s="152">
        <f t="shared" si="145"/>
        <v>7.0000000000000001E-3</v>
      </c>
      <c r="F616" s="152">
        <f t="shared" si="146"/>
        <v>7.0000000000000001E-3</v>
      </c>
      <c r="G616" s="152">
        <f t="shared" si="147"/>
        <v>8.9999999999999993E-3</v>
      </c>
      <c r="H616" s="152">
        <f t="shared" si="148"/>
        <v>1.7999999999999999E-2</v>
      </c>
      <c r="I616" s="152">
        <f t="shared" si="149"/>
        <v>2.1999999999999999E-2</v>
      </c>
      <c r="J616" s="152">
        <f t="shared" si="150"/>
        <v>2.1999999999999999E-2</v>
      </c>
      <c r="K616" s="152">
        <f t="shared" si="151"/>
        <v>1.2999999999999999E-2</v>
      </c>
      <c r="L616" s="152">
        <f t="shared" si="152"/>
        <v>1.6E-2</v>
      </c>
      <c r="M616" s="152">
        <f t="shared" si="153"/>
        <v>0.01</v>
      </c>
      <c r="N616" s="152">
        <f t="shared" si="154"/>
        <v>7.6666666666666662E-3</v>
      </c>
      <c r="O616" s="152">
        <f t="shared" si="155"/>
        <v>2.0666666666666663E-2</v>
      </c>
      <c r="P616" s="152">
        <f t="shared" si="156"/>
        <v>1.2999999999999999E-2</v>
      </c>
      <c r="Q616" s="152">
        <f t="shared" si="157"/>
        <v>1.0333333333333333E-2</v>
      </c>
      <c r="R616" s="152">
        <f t="shared" si="144"/>
        <v>408.447</v>
      </c>
      <c r="S616" s="152">
        <f t="shared" si="158"/>
        <v>1.033333333333333E-2</v>
      </c>
      <c r="T616" s="153">
        <f t="shared" si="159"/>
        <v>1.6821177319626781E-4</v>
      </c>
    </row>
    <row r="617" spans="1:20" x14ac:dyDescent="0.2">
      <c r="A617" s="152">
        <v>408.77</v>
      </c>
      <c r="B617" s="152">
        <v>1.2E-2</v>
      </c>
      <c r="D617" s="152">
        <f t="shared" si="145"/>
        <v>408.77</v>
      </c>
      <c r="E617" s="152">
        <f t="shared" si="145"/>
        <v>1.2E-2</v>
      </c>
      <c r="F617" s="152">
        <f t="shared" si="146"/>
        <v>1.4E-2</v>
      </c>
      <c r="G617" s="152">
        <f t="shared" si="147"/>
        <v>1.2999999999999999E-2</v>
      </c>
      <c r="H617" s="152">
        <f t="shared" si="148"/>
        <v>2.1999999999999999E-2</v>
      </c>
      <c r="I617" s="152">
        <f t="shared" si="149"/>
        <v>2.3E-2</v>
      </c>
      <c r="J617" s="152">
        <f t="shared" si="150"/>
        <v>2.4E-2</v>
      </c>
      <c r="K617" s="152">
        <f t="shared" si="151"/>
        <v>1.9E-2</v>
      </c>
      <c r="L617" s="152">
        <f t="shared" si="152"/>
        <v>2.1000000000000001E-2</v>
      </c>
      <c r="M617" s="152">
        <f t="shared" si="153"/>
        <v>2.1000000000000001E-2</v>
      </c>
      <c r="N617" s="152">
        <f t="shared" si="154"/>
        <v>1.2999999999999999E-2</v>
      </c>
      <c r="O617" s="152">
        <f t="shared" si="155"/>
        <v>2.3000000000000003E-2</v>
      </c>
      <c r="P617" s="152">
        <f t="shared" si="156"/>
        <v>2.0333333333333332E-2</v>
      </c>
      <c r="Q617" s="152">
        <f t="shared" si="157"/>
        <v>1.6666666666666666E-2</v>
      </c>
      <c r="R617" s="152">
        <f t="shared" si="144"/>
        <v>408.77</v>
      </c>
      <c r="S617" s="152">
        <f t="shared" si="158"/>
        <v>6.3333333333333366E-3</v>
      </c>
      <c r="T617" s="153">
        <f t="shared" si="159"/>
        <v>1.0309753841061585E-4</v>
      </c>
    </row>
    <row r="618" spans="1:20" x14ac:dyDescent="0.2">
      <c r="A618" s="152">
        <v>409.09300000000002</v>
      </c>
      <c r="B618" s="152">
        <v>0.01</v>
      </c>
      <c r="D618" s="152">
        <f t="shared" si="145"/>
        <v>409.09300000000002</v>
      </c>
      <c r="E618" s="152">
        <f t="shared" si="145"/>
        <v>0.01</v>
      </c>
      <c r="F618" s="152">
        <f t="shared" si="146"/>
        <v>1.0999999999999999E-2</v>
      </c>
      <c r="G618" s="152">
        <f t="shared" si="147"/>
        <v>1.4E-2</v>
      </c>
      <c r="H618" s="152">
        <f t="shared" si="148"/>
        <v>2.1000000000000001E-2</v>
      </c>
      <c r="I618" s="152">
        <f t="shared" si="149"/>
        <v>2.4E-2</v>
      </c>
      <c r="J618" s="152">
        <f t="shared" si="150"/>
        <v>2.4E-2</v>
      </c>
      <c r="K618" s="152">
        <f t="shared" si="151"/>
        <v>1.9E-2</v>
      </c>
      <c r="L618" s="152">
        <f t="shared" si="152"/>
        <v>1.9E-2</v>
      </c>
      <c r="M618" s="152">
        <f t="shared" si="153"/>
        <v>2.1000000000000001E-2</v>
      </c>
      <c r="N618" s="152">
        <f t="shared" si="154"/>
        <v>1.1666666666666665E-2</v>
      </c>
      <c r="O618" s="152">
        <f t="shared" si="155"/>
        <v>2.3000000000000003E-2</v>
      </c>
      <c r="P618" s="152">
        <f t="shared" si="156"/>
        <v>1.9666666666666666E-2</v>
      </c>
      <c r="Q618" s="152">
        <f t="shared" si="157"/>
        <v>1.5666666666666666E-2</v>
      </c>
      <c r="R618" s="152">
        <f t="shared" si="144"/>
        <v>409.09300000000002</v>
      </c>
      <c r="S618" s="152">
        <f t="shared" si="158"/>
        <v>7.3333333333333375E-3</v>
      </c>
      <c r="T618" s="153">
        <f t="shared" si="159"/>
        <v>1.1937609710702887E-4</v>
      </c>
    </row>
    <row r="619" spans="1:20" x14ac:dyDescent="0.2">
      <c r="A619" s="152">
        <v>409.416</v>
      </c>
      <c r="B619" s="152">
        <v>3.0000000000000001E-3</v>
      </c>
      <c r="D619" s="152">
        <f t="shared" si="145"/>
        <v>409.416</v>
      </c>
      <c r="E619" s="152">
        <f t="shared" si="145"/>
        <v>3.0000000000000001E-3</v>
      </c>
      <c r="F619" s="152">
        <f t="shared" si="146"/>
        <v>5.0000000000000001E-3</v>
      </c>
      <c r="G619" s="152">
        <f t="shared" si="147"/>
        <v>4.0000000000000001E-3</v>
      </c>
      <c r="H619" s="152">
        <f t="shared" si="148"/>
        <v>1.4999999999999999E-2</v>
      </c>
      <c r="I619" s="152">
        <f t="shared" si="149"/>
        <v>1.0999999999999999E-2</v>
      </c>
      <c r="J619" s="152">
        <f t="shared" si="150"/>
        <v>1.7000000000000001E-2</v>
      </c>
      <c r="K619" s="152">
        <f t="shared" si="151"/>
        <v>1.2999999999999999E-2</v>
      </c>
      <c r="L619" s="152">
        <f t="shared" si="152"/>
        <v>1.2999999999999999E-2</v>
      </c>
      <c r="M619" s="152">
        <f t="shared" si="153"/>
        <v>1.4999999999999999E-2</v>
      </c>
      <c r="N619" s="152">
        <f t="shared" si="154"/>
        <v>4.0000000000000001E-3</v>
      </c>
      <c r="O619" s="152">
        <f t="shared" si="155"/>
        <v>1.4333333333333332E-2</v>
      </c>
      <c r="P619" s="152">
        <f t="shared" si="156"/>
        <v>1.3666666666666666E-2</v>
      </c>
      <c r="Q619" s="152">
        <f t="shared" si="157"/>
        <v>8.8333333333333319E-3</v>
      </c>
      <c r="R619" s="152">
        <f t="shared" si="144"/>
        <v>409.416</v>
      </c>
      <c r="S619" s="152">
        <f t="shared" si="158"/>
        <v>5.4999999999999997E-3</v>
      </c>
      <c r="T619" s="153">
        <f t="shared" si="159"/>
        <v>8.9532072830271595E-5</v>
      </c>
    </row>
    <row r="620" spans="1:20" x14ac:dyDescent="0.2">
      <c r="A620" s="152">
        <v>409.73899999999998</v>
      </c>
      <c r="B620" s="152">
        <v>1.2999999999999999E-2</v>
      </c>
      <c r="D620" s="152">
        <f t="shared" si="145"/>
        <v>409.73899999999998</v>
      </c>
      <c r="E620" s="152">
        <f t="shared" si="145"/>
        <v>1.2999999999999999E-2</v>
      </c>
      <c r="F620" s="152">
        <f t="shared" si="146"/>
        <v>1.0999999999999999E-2</v>
      </c>
      <c r="G620" s="152">
        <f t="shared" si="147"/>
        <v>1.4999999999999999E-2</v>
      </c>
      <c r="H620" s="152">
        <f t="shared" si="148"/>
        <v>2.1999999999999999E-2</v>
      </c>
      <c r="I620" s="152">
        <f t="shared" si="149"/>
        <v>2.5000000000000001E-2</v>
      </c>
      <c r="J620" s="152">
        <f t="shared" si="150"/>
        <v>2.5999999999999999E-2</v>
      </c>
      <c r="K620" s="152">
        <f t="shared" si="151"/>
        <v>0.02</v>
      </c>
      <c r="L620" s="152">
        <f t="shared" si="152"/>
        <v>2.4E-2</v>
      </c>
      <c r="M620" s="152">
        <f t="shared" si="153"/>
        <v>2.1999999999999999E-2</v>
      </c>
      <c r="N620" s="152">
        <f t="shared" si="154"/>
        <v>1.2999999999999999E-2</v>
      </c>
      <c r="O620" s="152">
        <f t="shared" si="155"/>
        <v>2.4333333333333332E-2</v>
      </c>
      <c r="P620" s="152">
        <f t="shared" si="156"/>
        <v>2.2000000000000002E-2</v>
      </c>
      <c r="Q620" s="152">
        <f t="shared" si="157"/>
        <v>1.7500000000000002E-2</v>
      </c>
      <c r="R620" s="152">
        <f t="shared" si="144"/>
        <v>409.73899999999998</v>
      </c>
      <c r="S620" s="152">
        <f t="shared" si="158"/>
        <v>6.8333333333333302E-3</v>
      </c>
      <c r="T620" s="153">
        <f t="shared" si="159"/>
        <v>1.1123681775882225E-4</v>
      </c>
    </row>
    <row r="621" spans="1:20" x14ac:dyDescent="0.2">
      <c r="A621" s="152">
        <v>410.06200000000001</v>
      </c>
      <c r="B621" s="152">
        <v>1E-3</v>
      </c>
      <c r="D621" s="152">
        <f t="shared" si="145"/>
        <v>410.06200000000001</v>
      </c>
      <c r="E621" s="152">
        <f t="shared" si="145"/>
        <v>1E-3</v>
      </c>
      <c r="F621" s="152">
        <f t="shared" si="146"/>
        <v>1E-3</v>
      </c>
      <c r="G621" s="152">
        <f t="shared" si="147"/>
        <v>1E-3</v>
      </c>
      <c r="H621" s="152">
        <f t="shared" si="148"/>
        <v>1.2E-2</v>
      </c>
      <c r="I621" s="152">
        <f t="shared" si="149"/>
        <v>1.2999999999999999E-2</v>
      </c>
      <c r="J621" s="152">
        <f t="shared" si="150"/>
        <v>1.0999999999999999E-2</v>
      </c>
      <c r="K621" s="152">
        <f t="shared" si="151"/>
        <v>7.0000000000000001E-3</v>
      </c>
      <c r="L621" s="152">
        <f t="shared" si="152"/>
        <v>7.0000000000000001E-3</v>
      </c>
      <c r="M621" s="152">
        <f t="shared" si="153"/>
        <v>0.01</v>
      </c>
      <c r="N621" s="152">
        <f t="shared" si="154"/>
        <v>1E-3</v>
      </c>
      <c r="O621" s="152">
        <f t="shared" si="155"/>
        <v>1.2000000000000002E-2</v>
      </c>
      <c r="P621" s="152">
        <f t="shared" si="156"/>
        <v>8.0000000000000002E-3</v>
      </c>
      <c r="Q621" s="152">
        <f t="shared" si="157"/>
        <v>4.5000000000000005E-3</v>
      </c>
      <c r="R621" s="152">
        <f t="shared" si="144"/>
        <v>410.06200000000001</v>
      </c>
      <c r="S621" s="152">
        <f t="shared" si="158"/>
        <v>7.5000000000000015E-3</v>
      </c>
      <c r="T621" s="153">
        <f t="shared" si="159"/>
        <v>1.2208919022309767E-4</v>
      </c>
    </row>
    <row r="622" spans="1:20" x14ac:dyDescent="0.2">
      <c r="A622" s="152">
        <v>410.38499999999999</v>
      </c>
      <c r="B622" s="152">
        <v>1.0999999999999999E-2</v>
      </c>
      <c r="D622" s="152">
        <f t="shared" si="145"/>
        <v>410.38499999999999</v>
      </c>
      <c r="E622" s="152">
        <f t="shared" si="145"/>
        <v>1.0999999999999999E-2</v>
      </c>
      <c r="F622" s="152">
        <f t="shared" si="146"/>
        <v>1.2999999999999999E-2</v>
      </c>
      <c r="G622" s="152">
        <f t="shared" si="147"/>
        <v>1.2999999999999999E-2</v>
      </c>
      <c r="H622" s="152">
        <f t="shared" si="148"/>
        <v>2.3E-2</v>
      </c>
      <c r="I622" s="152">
        <f t="shared" si="149"/>
        <v>2.3E-2</v>
      </c>
      <c r="J622" s="152">
        <f t="shared" si="150"/>
        <v>2.8000000000000001E-2</v>
      </c>
      <c r="K622" s="152">
        <f t="shared" si="151"/>
        <v>0.02</v>
      </c>
      <c r="L622" s="152">
        <f t="shared" si="152"/>
        <v>2.1000000000000001E-2</v>
      </c>
      <c r="M622" s="152">
        <f t="shared" si="153"/>
        <v>0.02</v>
      </c>
      <c r="N622" s="152">
        <f t="shared" si="154"/>
        <v>1.2333333333333333E-2</v>
      </c>
      <c r="O622" s="152">
        <f t="shared" si="155"/>
        <v>2.4666666666666667E-2</v>
      </c>
      <c r="P622" s="152">
        <f t="shared" si="156"/>
        <v>2.0333333333333332E-2</v>
      </c>
      <c r="Q622" s="152">
        <f t="shared" si="157"/>
        <v>1.6333333333333332E-2</v>
      </c>
      <c r="R622" s="152">
        <f t="shared" si="144"/>
        <v>410.38499999999999</v>
      </c>
      <c r="S622" s="152">
        <f t="shared" si="158"/>
        <v>8.333333333333335E-3</v>
      </c>
      <c r="T622" s="153">
        <f t="shared" si="159"/>
        <v>1.3565465580344185E-4</v>
      </c>
    </row>
    <row r="623" spans="1:20" x14ac:dyDescent="0.2">
      <c r="A623" s="152">
        <v>410.70800000000003</v>
      </c>
      <c r="B623" s="152">
        <v>0.01</v>
      </c>
      <c r="D623" s="152">
        <f t="shared" si="145"/>
        <v>410.70800000000003</v>
      </c>
      <c r="E623" s="152">
        <f t="shared" si="145"/>
        <v>0.01</v>
      </c>
      <c r="F623" s="152">
        <f t="shared" si="146"/>
        <v>1.4E-2</v>
      </c>
      <c r="G623" s="152">
        <f t="shared" si="147"/>
        <v>1.4E-2</v>
      </c>
      <c r="H623" s="152">
        <f t="shared" si="148"/>
        <v>2.1000000000000001E-2</v>
      </c>
      <c r="I623" s="152">
        <f t="shared" si="149"/>
        <v>2.3E-2</v>
      </c>
      <c r="J623" s="152">
        <f t="shared" si="150"/>
        <v>2.3E-2</v>
      </c>
      <c r="K623" s="152">
        <f t="shared" si="151"/>
        <v>2.1000000000000001E-2</v>
      </c>
      <c r="L623" s="152">
        <f t="shared" si="152"/>
        <v>2.1000000000000001E-2</v>
      </c>
      <c r="M623" s="152">
        <f t="shared" si="153"/>
        <v>2.1999999999999999E-2</v>
      </c>
      <c r="N623" s="152">
        <f t="shared" si="154"/>
        <v>1.2666666666666666E-2</v>
      </c>
      <c r="O623" s="152">
        <f t="shared" si="155"/>
        <v>2.2333333333333334E-2</v>
      </c>
      <c r="P623" s="152">
        <f t="shared" si="156"/>
        <v>2.1333333333333333E-2</v>
      </c>
      <c r="Q623" s="152">
        <f t="shared" si="157"/>
        <v>1.7000000000000001E-2</v>
      </c>
      <c r="R623" s="152">
        <f t="shared" si="144"/>
        <v>410.70800000000003</v>
      </c>
      <c r="S623" s="152">
        <f t="shared" si="158"/>
        <v>5.3333333333333323E-3</v>
      </c>
      <c r="T623" s="153">
        <f t="shared" si="159"/>
        <v>8.6818979714202758E-5</v>
      </c>
    </row>
    <row r="624" spans="1:20" x14ac:dyDescent="0.2">
      <c r="A624" s="152">
        <v>411.03</v>
      </c>
      <c r="B624" s="152">
        <v>0.01</v>
      </c>
      <c r="D624" s="152">
        <f t="shared" si="145"/>
        <v>411.03</v>
      </c>
      <c r="E624" s="152">
        <f t="shared" si="145"/>
        <v>0.01</v>
      </c>
      <c r="F624" s="152">
        <f t="shared" si="146"/>
        <v>1.2E-2</v>
      </c>
      <c r="G624" s="152">
        <f t="shared" si="147"/>
        <v>1.6E-2</v>
      </c>
      <c r="H624" s="152">
        <f t="shared" si="148"/>
        <v>2.3E-2</v>
      </c>
      <c r="I624" s="152">
        <f t="shared" si="149"/>
        <v>2.5000000000000001E-2</v>
      </c>
      <c r="J624" s="152">
        <f t="shared" si="150"/>
        <v>2.5999999999999999E-2</v>
      </c>
      <c r="K624" s="152">
        <f t="shared" si="151"/>
        <v>2.3E-2</v>
      </c>
      <c r="L624" s="152">
        <f t="shared" si="152"/>
        <v>2.1999999999999999E-2</v>
      </c>
      <c r="M624" s="152">
        <f t="shared" si="153"/>
        <v>2.4E-2</v>
      </c>
      <c r="N624" s="152">
        <f t="shared" si="154"/>
        <v>1.2666666666666666E-2</v>
      </c>
      <c r="O624" s="152">
        <f t="shared" si="155"/>
        <v>2.4666666666666667E-2</v>
      </c>
      <c r="P624" s="152">
        <f t="shared" si="156"/>
        <v>2.3000000000000003E-2</v>
      </c>
      <c r="Q624" s="152">
        <f t="shared" si="157"/>
        <v>1.7833333333333333E-2</v>
      </c>
      <c r="R624" s="152">
        <f t="shared" si="144"/>
        <v>411.03</v>
      </c>
      <c r="S624" s="152">
        <f t="shared" si="158"/>
        <v>6.8333333333333336E-3</v>
      </c>
      <c r="T624" s="153">
        <f t="shared" si="159"/>
        <v>1.112368177588223E-4</v>
      </c>
    </row>
    <row r="625" spans="1:20" x14ac:dyDescent="0.2">
      <c r="A625" s="152">
        <v>411.35300000000001</v>
      </c>
      <c r="B625" s="152">
        <v>3.0000000000000001E-3</v>
      </c>
      <c r="D625" s="152">
        <f t="shared" si="145"/>
        <v>411.35300000000001</v>
      </c>
      <c r="E625" s="152">
        <f t="shared" si="145"/>
        <v>3.0000000000000001E-3</v>
      </c>
      <c r="F625" s="152">
        <f t="shared" si="146"/>
        <v>4.0000000000000001E-3</v>
      </c>
      <c r="G625" s="152">
        <f t="shared" si="147"/>
        <v>2E-3</v>
      </c>
      <c r="H625" s="152">
        <f t="shared" si="148"/>
        <v>1.2999999999999999E-2</v>
      </c>
      <c r="I625" s="152">
        <f t="shared" si="149"/>
        <v>1.0999999999999999E-2</v>
      </c>
      <c r="J625" s="152">
        <f t="shared" si="150"/>
        <v>1.2999999999999999E-2</v>
      </c>
      <c r="K625" s="152">
        <f t="shared" si="151"/>
        <v>1.2E-2</v>
      </c>
      <c r="L625" s="152">
        <f t="shared" si="152"/>
        <v>1.2999999999999999E-2</v>
      </c>
      <c r="M625" s="152">
        <f t="shared" si="153"/>
        <v>1.0999999999999999E-2</v>
      </c>
      <c r="N625" s="152">
        <f t="shared" si="154"/>
        <v>3.0000000000000005E-3</v>
      </c>
      <c r="O625" s="152">
        <f t="shared" si="155"/>
        <v>1.2333333333333333E-2</v>
      </c>
      <c r="P625" s="152">
        <f t="shared" si="156"/>
        <v>1.2000000000000002E-2</v>
      </c>
      <c r="Q625" s="152">
        <f t="shared" si="157"/>
        <v>7.5000000000000015E-3</v>
      </c>
      <c r="R625" s="152">
        <f t="shared" si="144"/>
        <v>411.35300000000001</v>
      </c>
      <c r="S625" s="152">
        <f t="shared" si="158"/>
        <v>4.8333333333333318E-3</v>
      </c>
      <c r="T625" s="153">
        <f t="shared" si="159"/>
        <v>7.8679700365996233E-5</v>
      </c>
    </row>
    <row r="626" spans="1:20" x14ac:dyDescent="0.2">
      <c r="A626" s="152">
        <v>411.67500000000001</v>
      </c>
      <c r="B626" s="152">
        <v>1.2E-2</v>
      </c>
      <c r="D626" s="152">
        <f t="shared" si="145"/>
        <v>411.67500000000001</v>
      </c>
      <c r="E626" s="152">
        <f t="shared" si="145"/>
        <v>1.2E-2</v>
      </c>
      <c r="F626" s="152">
        <f t="shared" si="146"/>
        <v>0.01</v>
      </c>
      <c r="G626" s="152">
        <f t="shared" si="147"/>
        <v>1.2E-2</v>
      </c>
      <c r="H626" s="152">
        <f t="shared" si="148"/>
        <v>2.1000000000000001E-2</v>
      </c>
      <c r="I626" s="152">
        <f t="shared" si="149"/>
        <v>2.5000000000000001E-2</v>
      </c>
      <c r="J626" s="152">
        <f t="shared" si="150"/>
        <v>2.5000000000000001E-2</v>
      </c>
      <c r="K626" s="152">
        <f t="shared" si="151"/>
        <v>2.1999999999999999E-2</v>
      </c>
      <c r="L626" s="152">
        <f t="shared" si="152"/>
        <v>2.1999999999999999E-2</v>
      </c>
      <c r="M626" s="152">
        <f t="shared" si="153"/>
        <v>2.1000000000000001E-2</v>
      </c>
      <c r="N626" s="152">
        <f t="shared" si="154"/>
        <v>1.1333333333333334E-2</v>
      </c>
      <c r="O626" s="152">
        <f t="shared" si="155"/>
        <v>2.3666666666666669E-2</v>
      </c>
      <c r="P626" s="152">
        <f t="shared" si="156"/>
        <v>2.1666666666666667E-2</v>
      </c>
      <c r="Q626" s="152">
        <f t="shared" si="157"/>
        <v>1.6500000000000001E-2</v>
      </c>
      <c r="R626" s="152">
        <f t="shared" si="144"/>
        <v>411.67500000000001</v>
      </c>
      <c r="S626" s="152">
        <f t="shared" si="158"/>
        <v>7.1666666666666684E-3</v>
      </c>
      <c r="T626" s="153">
        <f t="shared" si="159"/>
        <v>1.1666300399095999E-4</v>
      </c>
    </row>
    <row r="627" spans="1:20" x14ac:dyDescent="0.2">
      <c r="A627" s="152">
        <v>411.99700000000001</v>
      </c>
      <c r="B627" s="152">
        <v>8.0000000000000002E-3</v>
      </c>
      <c r="D627" s="152">
        <f t="shared" si="145"/>
        <v>411.99700000000001</v>
      </c>
      <c r="E627" s="152">
        <f t="shared" si="145"/>
        <v>8.0000000000000002E-3</v>
      </c>
      <c r="F627" s="152">
        <f t="shared" si="146"/>
        <v>8.0000000000000002E-3</v>
      </c>
      <c r="G627" s="152">
        <f t="shared" si="147"/>
        <v>8.0000000000000002E-3</v>
      </c>
      <c r="H627" s="152">
        <f t="shared" si="148"/>
        <v>1.7999999999999999E-2</v>
      </c>
      <c r="I627" s="152">
        <f t="shared" si="149"/>
        <v>1.6E-2</v>
      </c>
      <c r="J627" s="152">
        <f t="shared" si="150"/>
        <v>2.1999999999999999E-2</v>
      </c>
      <c r="K627" s="152">
        <f t="shared" si="151"/>
        <v>1.6E-2</v>
      </c>
      <c r="L627" s="152">
        <f t="shared" si="152"/>
        <v>1.9E-2</v>
      </c>
      <c r="M627" s="152">
        <f t="shared" si="153"/>
        <v>1.7999999999999999E-2</v>
      </c>
      <c r="N627" s="152">
        <f t="shared" si="154"/>
        <v>8.0000000000000002E-3</v>
      </c>
      <c r="O627" s="152">
        <f t="shared" si="155"/>
        <v>1.8666666666666668E-2</v>
      </c>
      <c r="P627" s="152">
        <f t="shared" si="156"/>
        <v>1.7666666666666667E-2</v>
      </c>
      <c r="Q627" s="152">
        <f t="shared" si="157"/>
        <v>1.2833333333333334E-2</v>
      </c>
      <c r="R627" s="152">
        <f t="shared" si="144"/>
        <v>411.99700000000001</v>
      </c>
      <c r="S627" s="152">
        <f t="shared" si="158"/>
        <v>5.8333333333333345E-3</v>
      </c>
      <c r="T627" s="153">
        <f t="shared" si="159"/>
        <v>9.4958259062409296E-5</v>
      </c>
    </row>
    <row r="628" spans="1:20" x14ac:dyDescent="0.2">
      <c r="A628" s="152">
        <v>412.32</v>
      </c>
      <c r="B628" s="152">
        <v>1E-3</v>
      </c>
      <c r="D628" s="152">
        <f t="shared" si="145"/>
        <v>412.32</v>
      </c>
      <c r="E628" s="152">
        <f t="shared" si="145"/>
        <v>1E-3</v>
      </c>
      <c r="F628" s="152">
        <f t="shared" si="146"/>
        <v>4.0000000000000001E-3</v>
      </c>
      <c r="G628" s="152">
        <f t="shared" si="147"/>
        <v>6.0000000000000001E-3</v>
      </c>
      <c r="H628" s="152">
        <f t="shared" si="148"/>
        <v>1.4E-2</v>
      </c>
      <c r="I628" s="152">
        <f t="shared" si="149"/>
        <v>1.4999999999999999E-2</v>
      </c>
      <c r="J628" s="152">
        <f t="shared" si="150"/>
        <v>1.4E-2</v>
      </c>
      <c r="K628" s="152">
        <f t="shared" si="151"/>
        <v>1.2E-2</v>
      </c>
      <c r="L628" s="152">
        <f t="shared" si="152"/>
        <v>1.2999999999999999E-2</v>
      </c>
      <c r="M628" s="152">
        <f t="shared" si="153"/>
        <v>1.0999999999999999E-2</v>
      </c>
      <c r="N628" s="152">
        <f t="shared" si="154"/>
        <v>3.6666666666666666E-3</v>
      </c>
      <c r="O628" s="152">
        <f t="shared" si="155"/>
        <v>1.4333333333333332E-2</v>
      </c>
      <c r="P628" s="152">
        <f t="shared" si="156"/>
        <v>1.2000000000000002E-2</v>
      </c>
      <c r="Q628" s="152">
        <f t="shared" si="157"/>
        <v>7.8333333333333345E-3</v>
      </c>
      <c r="R628" s="152">
        <f t="shared" si="144"/>
        <v>412.32</v>
      </c>
      <c r="S628" s="152">
        <f t="shared" si="158"/>
        <v>6.4999999999999971E-3</v>
      </c>
      <c r="T628" s="153">
        <f t="shared" si="159"/>
        <v>1.0581063152668458E-4</v>
      </c>
    </row>
    <row r="629" spans="1:20" x14ac:dyDescent="0.2">
      <c r="A629" s="152">
        <v>412.642</v>
      </c>
      <c r="B629" s="152">
        <v>1.2E-2</v>
      </c>
      <c r="D629" s="152">
        <f t="shared" si="145"/>
        <v>412.642</v>
      </c>
      <c r="E629" s="152">
        <f t="shared" si="145"/>
        <v>1.2E-2</v>
      </c>
      <c r="F629" s="152">
        <f t="shared" si="146"/>
        <v>0.01</v>
      </c>
      <c r="G629" s="152">
        <f t="shared" si="147"/>
        <v>0.01</v>
      </c>
      <c r="H629" s="152">
        <f t="shared" si="148"/>
        <v>2.1999999999999999E-2</v>
      </c>
      <c r="I629" s="152">
        <f t="shared" si="149"/>
        <v>2.4E-2</v>
      </c>
      <c r="J629" s="152">
        <f t="shared" si="150"/>
        <v>2.4E-2</v>
      </c>
      <c r="K629" s="152">
        <f t="shared" si="151"/>
        <v>0.02</v>
      </c>
      <c r="L629" s="152">
        <f t="shared" si="152"/>
        <v>1.9E-2</v>
      </c>
      <c r="M629" s="152">
        <f t="shared" si="153"/>
        <v>0.02</v>
      </c>
      <c r="N629" s="152">
        <f t="shared" si="154"/>
        <v>1.0666666666666666E-2</v>
      </c>
      <c r="O629" s="152">
        <f t="shared" si="155"/>
        <v>2.3333333333333334E-2</v>
      </c>
      <c r="P629" s="152">
        <f t="shared" si="156"/>
        <v>1.9666666666666666E-2</v>
      </c>
      <c r="Q629" s="152">
        <f t="shared" si="157"/>
        <v>1.5166666666666665E-2</v>
      </c>
      <c r="R629" s="152">
        <f t="shared" si="144"/>
        <v>412.642</v>
      </c>
      <c r="S629" s="152">
        <f t="shared" si="158"/>
        <v>8.1666666666666693E-3</v>
      </c>
      <c r="T629" s="153">
        <f t="shared" si="159"/>
        <v>1.3294156268737304E-4</v>
      </c>
    </row>
    <row r="630" spans="1:20" x14ac:dyDescent="0.2">
      <c r="A630" s="152">
        <v>412.964</v>
      </c>
      <c r="B630" s="152">
        <v>2E-3</v>
      </c>
      <c r="D630" s="152">
        <f t="shared" si="145"/>
        <v>412.964</v>
      </c>
      <c r="E630" s="152">
        <f t="shared" si="145"/>
        <v>2E-3</v>
      </c>
      <c r="F630" s="152">
        <f t="shared" si="146"/>
        <v>7.0000000000000001E-3</v>
      </c>
      <c r="G630" s="152">
        <f t="shared" si="147"/>
        <v>8.9999999999999993E-3</v>
      </c>
      <c r="H630" s="152">
        <f t="shared" si="148"/>
        <v>1.7999999999999999E-2</v>
      </c>
      <c r="I630" s="152">
        <f t="shared" si="149"/>
        <v>1.7000000000000001E-2</v>
      </c>
      <c r="J630" s="152">
        <f t="shared" si="150"/>
        <v>1.9E-2</v>
      </c>
      <c r="K630" s="152">
        <f t="shared" si="151"/>
        <v>1.4999999999999999E-2</v>
      </c>
      <c r="L630" s="152">
        <f t="shared" si="152"/>
        <v>1.4999999999999999E-2</v>
      </c>
      <c r="M630" s="152">
        <f t="shared" si="153"/>
        <v>1.6E-2</v>
      </c>
      <c r="N630" s="152">
        <f t="shared" si="154"/>
        <v>6.000000000000001E-3</v>
      </c>
      <c r="O630" s="152">
        <f t="shared" si="155"/>
        <v>1.8000000000000002E-2</v>
      </c>
      <c r="P630" s="152">
        <f t="shared" si="156"/>
        <v>1.5333333333333332E-2</v>
      </c>
      <c r="Q630" s="152">
        <f t="shared" si="157"/>
        <v>1.0666666666666666E-2</v>
      </c>
      <c r="R630" s="152">
        <f t="shared" si="144"/>
        <v>412.964</v>
      </c>
      <c r="S630" s="152">
        <f t="shared" si="158"/>
        <v>7.3333333333333358E-3</v>
      </c>
      <c r="T630" s="153">
        <f t="shared" si="159"/>
        <v>1.1937609710702884E-4</v>
      </c>
    </row>
    <row r="631" spans="1:20" x14ac:dyDescent="0.2">
      <c r="A631" s="152">
        <v>413.286</v>
      </c>
      <c r="B631" s="152">
        <v>6.0000000000000001E-3</v>
      </c>
      <c r="D631" s="152">
        <f t="shared" si="145"/>
        <v>413.286</v>
      </c>
      <c r="E631" s="152">
        <f t="shared" si="145"/>
        <v>6.0000000000000001E-3</v>
      </c>
      <c r="F631" s="152">
        <f t="shared" si="146"/>
        <v>6.0000000000000001E-3</v>
      </c>
      <c r="G631" s="152">
        <f t="shared" si="147"/>
        <v>8.9999999999999993E-3</v>
      </c>
      <c r="H631" s="152">
        <f t="shared" si="148"/>
        <v>1.7000000000000001E-2</v>
      </c>
      <c r="I631" s="152">
        <f t="shared" si="149"/>
        <v>1.7999999999999999E-2</v>
      </c>
      <c r="J631" s="152">
        <f t="shared" si="150"/>
        <v>1.7000000000000001E-2</v>
      </c>
      <c r="K631" s="152">
        <f t="shared" si="151"/>
        <v>1.6E-2</v>
      </c>
      <c r="L631" s="152">
        <f t="shared" si="152"/>
        <v>1.4999999999999999E-2</v>
      </c>
      <c r="M631" s="152">
        <f t="shared" si="153"/>
        <v>1.6E-2</v>
      </c>
      <c r="N631" s="152">
        <f t="shared" si="154"/>
        <v>6.9999999999999993E-3</v>
      </c>
      <c r="O631" s="152">
        <f t="shared" si="155"/>
        <v>1.7333333333333336E-2</v>
      </c>
      <c r="P631" s="152">
        <f t="shared" si="156"/>
        <v>1.5666666666666666E-2</v>
      </c>
      <c r="Q631" s="152">
        <f t="shared" si="157"/>
        <v>1.1333333333333332E-2</v>
      </c>
      <c r="R631" s="152">
        <f t="shared" si="144"/>
        <v>413.286</v>
      </c>
      <c r="S631" s="152">
        <f t="shared" si="158"/>
        <v>6.0000000000000036E-3</v>
      </c>
      <c r="T631" s="153">
        <f t="shared" si="159"/>
        <v>9.7671352178478173E-5</v>
      </c>
    </row>
    <row r="632" spans="1:20" x14ac:dyDescent="0.2">
      <c r="A632" s="152">
        <v>413.608</v>
      </c>
      <c r="B632" s="152">
        <v>0.01</v>
      </c>
      <c r="D632" s="152">
        <f t="shared" si="145"/>
        <v>413.608</v>
      </c>
      <c r="E632" s="152">
        <f t="shared" si="145"/>
        <v>0.01</v>
      </c>
      <c r="F632" s="152">
        <f t="shared" si="146"/>
        <v>1.0999999999999999E-2</v>
      </c>
      <c r="G632" s="152">
        <f t="shared" si="147"/>
        <v>1.0999999999999999E-2</v>
      </c>
      <c r="H632" s="152">
        <f t="shared" si="148"/>
        <v>0.02</v>
      </c>
      <c r="I632" s="152">
        <f t="shared" si="149"/>
        <v>0.02</v>
      </c>
      <c r="J632" s="152">
        <f t="shared" si="150"/>
        <v>0.02</v>
      </c>
      <c r="K632" s="152">
        <f t="shared" si="151"/>
        <v>1.6E-2</v>
      </c>
      <c r="L632" s="152">
        <f t="shared" si="152"/>
        <v>2.1000000000000001E-2</v>
      </c>
      <c r="M632" s="152">
        <f t="shared" si="153"/>
        <v>0.02</v>
      </c>
      <c r="N632" s="152">
        <f t="shared" si="154"/>
        <v>1.0666666666666666E-2</v>
      </c>
      <c r="O632" s="152">
        <f t="shared" si="155"/>
        <v>0.02</v>
      </c>
      <c r="P632" s="152">
        <f t="shared" si="156"/>
        <v>1.9000000000000003E-2</v>
      </c>
      <c r="Q632" s="152">
        <f t="shared" si="157"/>
        <v>1.4833333333333334E-2</v>
      </c>
      <c r="R632" s="152">
        <f t="shared" si="144"/>
        <v>413.608</v>
      </c>
      <c r="S632" s="152">
        <f t="shared" si="158"/>
        <v>5.1666666666666666E-3</v>
      </c>
      <c r="T632" s="153">
        <f t="shared" si="159"/>
        <v>8.4105886598133934E-5</v>
      </c>
    </row>
    <row r="633" spans="1:20" x14ac:dyDescent="0.2">
      <c r="A633" s="152">
        <v>413.93</v>
      </c>
      <c r="B633" s="152">
        <v>7.0000000000000001E-3</v>
      </c>
      <c r="D633" s="152">
        <f t="shared" si="145"/>
        <v>413.93</v>
      </c>
      <c r="E633" s="152">
        <f t="shared" si="145"/>
        <v>7.0000000000000001E-3</v>
      </c>
      <c r="F633" s="152">
        <f t="shared" si="146"/>
        <v>1.2E-2</v>
      </c>
      <c r="G633" s="152">
        <f t="shared" si="147"/>
        <v>0.01</v>
      </c>
      <c r="H633" s="152">
        <f t="shared" si="148"/>
        <v>1.9E-2</v>
      </c>
      <c r="I633" s="152">
        <f t="shared" si="149"/>
        <v>2.3E-2</v>
      </c>
      <c r="J633" s="152">
        <f t="shared" si="150"/>
        <v>2.1000000000000001E-2</v>
      </c>
      <c r="K633" s="152">
        <f t="shared" si="151"/>
        <v>1.9E-2</v>
      </c>
      <c r="L633" s="152">
        <f t="shared" si="152"/>
        <v>2.1999999999999999E-2</v>
      </c>
      <c r="M633" s="152">
        <f t="shared" si="153"/>
        <v>2.1000000000000001E-2</v>
      </c>
      <c r="N633" s="152">
        <f t="shared" si="154"/>
        <v>9.6666666666666654E-3</v>
      </c>
      <c r="O633" s="152">
        <f t="shared" si="155"/>
        <v>2.1000000000000001E-2</v>
      </c>
      <c r="P633" s="152">
        <f t="shared" si="156"/>
        <v>2.0666666666666667E-2</v>
      </c>
      <c r="Q633" s="152">
        <f t="shared" si="157"/>
        <v>1.5166666666666665E-2</v>
      </c>
      <c r="R633" s="152">
        <f t="shared" si="144"/>
        <v>413.93</v>
      </c>
      <c r="S633" s="152">
        <f t="shared" si="158"/>
        <v>5.8333333333333362E-3</v>
      </c>
      <c r="T633" s="153">
        <f t="shared" si="159"/>
        <v>9.4958259062409323E-5</v>
      </c>
    </row>
    <row r="634" spans="1:20" x14ac:dyDescent="0.2">
      <c r="A634" s="152">
        <v>414.25200000000001</v>
      </c>
      <c r="B634" s="152">
        <v>-1E-3</v>
      </c>
      <c r="D634" s="152">
        <f t="shared" si="145"/>
        <v>414.25200000000001</v>
      </c>
      <c r="E634" s="152">
        <f t="shared" si="145"/>
        <v>-1E-3</v>
      </c>
      <c r="F634" s="152">
        <f t="shared" si="146"/>
        <v>1E-3</v>
      </c>
      <c r="G634" s="152">
        <f t="shared" si="147"/>
        <v>1E-3</v>
      </c>
      <c r="H634" s="152">
        <f t="shared" si="148"/>
        <v>1.2E-2</v>
      </c>
      <c r="I634" s="152">
        <f t="shared" si="149"/>
        <v>0.01</v>
      </c>
      <c r="J634" s="152">
        <f t="shared" si="150"/>
        <v>1.0999999999999999E-2</v>
      </c>
      <c r="K634" s="152">
        <f t="shared" si="151"/>
        <v>8.9999999999999993E-3</v>
      </c>
      <c r="L634" s="152">
        <f t="shared" si="152"/>
        <v>8.9999999999999993E-3</v>
      </c>
      <c r="M634" s="152">
        <f t="shared" si="153"/>
        <v>0.01</v>
      </c>
      <c r="N634" s="152">
        <f t="shared" si="154"/>
        <v>3.3333333333333332E-4</v>
      </c>
      <c r="O634" s="152">
        <f t="shared" si="155"/>
        <v>1.1000000000000001E-2</v>
      </c>
      <c r="P634" s="152">
        <f t="shared" si="156"/>
        <v>9.3333333333333324E-3</v>
      </c>
      <c r="Q634" s="152">
        <f t="shared" si="157"/>
        <v>4.8333333333333327E-3</v>
      </c>
      <c r="R634" s="152">
        <f t="shared" si="144"/>
        <v>414.25200000000001</v>
      </c>
      <c r="S634" s="152">
        <f t="shared" si="158"/>
        <v>6.1666666666666684E-3</v>
      </c>
      <c r="T634" s="153">
        <f t="shared" si="159"/>
        <v>1.0038444529454698E-4</v>
      </c>
    </row>
    <row r="635" spans="1:20" x14ac:dyDescent="0.2">
      <c r="A635" s="152">
        <v>414.57400000000001</v>
      </c>
      <c r="B635" s="152">
        <v>-1E-3</v>
      </c>
      <c r="D635" s="152">
        <f t="shared" si="145"/>
        <v>414.57400000000001</v>
      </c>
      <c r="E635" s="152">
        <f t="shared" si="145"/>
        <v>-1E-3</v>
      </c>
      <c r="F635" s="152">
        <f t="shared" si="146"/>
        <v>2E-3</v>
      </c>
      <c r="G635" s="152">
        <f t="shared" si="147"/>
        <v>4.0000000000000001E-3</v>
      </c>
      <c r="H635" s="152">
        <f t="shared" si="148"/>
        <v>1.0999999999999999E-2</v>
      </c>
      <c r="I635" s="152">
        <f t="shared" si="149"/>
        <v>1.2999999999999999E-2</v>
      </c>
      <c r="J635" s="152">
        <f t="shared" si="150"/>
        <v>1.4999999999999999E-2</v>
      </c>
      <c r="K635" s="152">
        <f t="shared" si="151"/>
        <v>8.9999999999999993E-3</v>
      </c>
      <c r="L635" s="152">
        <f t="shared" si="152"/>
        <v>1.0999999999999999E-2</v>
      </c>
      <c r="M635" s="152">
        <f t="shared" si="153"/>
        <v>0.01</v>
      </c>
      <c r="N635" s="152">
        <f t="shared" si="154"/>
        <v>1.6666666666666668E-3</v>
      </c>
      <c r="O635" s="152">
        <f t="shared" si="155"/>
        <v>1.2999999999999999E-2</v>
      </c>
      <c r="P635" s="152">
        <f t="shared" si="156"/>
        <v>0.01</v>
      </c>
      <c r="Q635" s="152">
        <f t="shared" si="157"/>
        <v>5.8333333333333336E-3</v>
      </c>
      <c r="R635" s="152">
        <f t="shared" si="144"/>
        <v>414.57400000000001</v>
      </c>
      <c r="S635" s="152">
        <f t="shared" si="158"/>
        <v>7.1666666666666658E-3</v>
      </c>
      <c r="T635" s="153">
        <f t="shared" si="159"/>
        <v>1.1666300399095995E-4</v>
      </c>
    </row>
    <row r="636" spans="1:20" x14ac:dyDescent="0.2">
      <c r="A636" s="152">
        <v>414.89499999999998</v>
      </c>
      <c r="B636" s="152">
        <v>4.0000000000000001E-3</v>
      </c>
      <c r="D636" s="152">
        <f t="shared" si="145"/>
        <v>414.89499999999998</v>
      </c>
      <c r="E636" s="152">
        <f t="shared" si="145"/>
        <v>4.0000000000000001E-3</v>
      </c>
      <c r="F636" s="152">
        <f t="shared" si="146"/>
        <v>4.0000000000000001E-3</v>
      </c>
      <c r="G636" s="152">
        <f t="shared" si="147"/>
        <v>8.0000000000000002E-3</v>
      </c>
      <c r="H636" s="152">
        <f t="shared" si="148"/>
        <v>1.2999999999999999E-2</v>
      </c>
      <c r="I636" s="152">
        <f t="shared" si="149"/>
        <v>1.6E-2</v>
      </c>
      <c r="J636" s="152">
        <f t="shared" si="150"/>
        <v>1.4999999999999999E-2</v>
      </c>
      <c r="K636" s="152">
        <f t="shared" si="151"/>
        <v>1.2E-2</v>
      </c>
      <c r="L636" s="152">
        <f t="shared" si="152"/>
        <v>1.2999999999999999E-2</v>
      </c>
      <c r="M636" s="152">
        <f t="shared" si="153"/>
        <v>1.4999999999999999E-2</v>
      </c>
      <c r="N636" s="152">
        <f t="shared" si="154"/>
        <v>5.3333333333333332E-3</v>
      </c>
      <c r="O636" s="152">
        <f t="shared" si="155"/>
        <v>1.4666666666666666E-2</v>
      </c>
      <c r="P636" s="152">
        <f t="shared" si="156"/>
        <v>1.3333333333333334E-2</v>
      </c>
      <c r="Q636" s="152">
        <f t="shared" si="157"/>
        <v>9.3333333333333341E-3</v>
      </c>
      <c r="R636" s="152">
        <f t="shared" si="144"/>
        <v>414.89499999999998</v>
      </c>
      <c r="S636" s="152">
        <f t="shared" si="158"/>
        <v>5.3333333333333323E-3</v>
      </c>
      <c r="T636" s="153">
        <f t="shared" si="159"/>
        <v>8.6818979714202758E-5</v>
      </c>
    </row>
    <row r="637" spans="1:20" x14ac:dyDescent="0.2">
      <c r="A637" s="152">
        <v>415.21699999999998</v>
      </c>
      <c r="B637" s="152">
        <v>1.0999999999999999E-2</v>
      </c>
      <c r="D637" s="152">
        <f t="shared" si="145"/>
        <v>415.21699999999998</v>
      </c>
      <c r="E637" s="152">
        <f t="shared" si="145"/>
        <v>1.0999999999999999E-2</v>
      </c>
      <c r="F637" s="152">
        <f t="shared" si="146"/>
        <v>1.4E-2</v>
      </c>
      <c r="G637" s="152">
        <f t="shared" si="147"/>
        <v>1.4E-2</v>
      </c>
      <c r="H637" s="152">
        <f t="shared" si="148"/>
        <v>2.3E-2</v>
      </c>
      <c r="I637" s="152">
        <f t="shared" si="149"/>
        <v>2.4E-2</v>
      </c>
      <c r="J637" s="152">
        <f t="shared" si="150"/>
        <v>2.5000000000000001E-2</v>
      </c>
      <c r="K637" s="152">
        <f t="shared" si="151"/>
        <v>2.3E-2</v>
      </c>
      <c r="L637" s="152">
        <f t="shared" si="152"/>
        <v>2.3E-2</v>
      </c>
      <c r="M637" s="152">
        <f t="shared" si="153"/>
        <v>2.3E-2</v>
      </c>
      <c r="N637" s="152">
        <f t="shared" si="154"/>
        <v>1.2999999999999999E-2</v>
      </c>
      <c r="O637" s="152">
        <f t="shared" si="155"/>
        <v>2.4000000000000004E-2</v>
      </c>
      <c r="P637" s="152">
        <f t="shared" si="156"/>
        <v>2.3000000000000003E-2</v>
      </c>
      <c r="Q637" s="152">
        <f t="shared" si="157"/>
        <v>1.8000000000000002E-2</v>
      </c>
      <c r="R637" s="152">
        <f t="shared" si="144"/>
        <v>415.21699999999998</v>
      </c>
      <c r="S637" s="152">
        <f t="shared" si="158"/>
        <v>6.0000000000000019E-3</v>
      </c>
      <c r="T637" s="153">
        <f t="shared" si="159"/>
        <v>9.7671352178478146E-5</v>
      </c>
    </row>
    <row r="638" spans="1:20" x14ac:dyDescent="0.2">
      <c r="A638" s="152">
        <v>415.53800000000001</v>
      </c>
      <c r="B638" s="152">
        <v>4.0000000000000001E-3</v>
      </c>
      <c r="D638" s="152">
        <f t="shared" si="145"/>
        <v>415.53800000000001</v>
      </c>
      <c r="E638" s="152">
        <f t="shared" si="145"/>
        <v>4.0000000000000001E-3</v>
      </c>
      <c r="F638" s="152">
        <f t="shared" si="146"/>
        <v>5.0000000000000001E-3</v>
      </c>
      <c r="G638" s="152">
        <f t="shared" si="147"/>
        <v>8.0000000000000002E-3</v>
      </c>
      <c r="H638" s="152">
        <f t="shared" si="148"/>
        <v>1.2999999999999999E-2</v>
      </c>
      <c r="I638" s="152">
        <f t="shared" si="149"/>
        <v>1.2E-2</v>
      </c>
      <c r="J638" s="152">
        <f t="shared" si="150"/>
        <v>1.4999999999999999E-2</v>
      </c>
      <c r="K638" s="152">
        <f t="shared" si="151"/>
        <v>1.0999999999999999E-2</v>
      </c>
      <c r="L638" s="152">
        <f t="shared" si="152"/>
        <v>1.2999999999999999E-2</v>
      </c>
      <c r="M638" s="152">
        <f t="shared" si="153"/>
        <v>1.2999999999999999E-2</v>
      </c>
      <c r="N638" s="152">
        <f t="shared" si="154"/>
        <v>5.6666666666666671E-3</v>
      </c>
      <c r="O638" s="152">
        <f t="shared" si="155"/>
        <v>1.3333333333333334E-2</v>
      </c>
      <c r="P638" s="152">
        <f t="shared" si="156"/>
        <v>1.2333333333333333E-2</v>
      </c>
      <c r="Q638" s="152">
        <f t="shared" si="157"/>
        <v>9.0000000000000011E-3</v>
      </c>
      <c r="R638" s="152">
        <f t="shared" si="144"/>
        <v>415.53800000000001</v>
      </c>
      <c r="S638" s="152">
        <f t="shared" si="158"/>
        <v>4.3333333333333331E-3</v>
      </c>
      <c r="T638" s="153">
        <f t="shared" si="159"/>
        <v>7.0540421017789749E-5</v>
      </c>
    </row>
    <row r="639" spans="1:20" x14ac:dyDescent="0.2">
      <c r="A639" s="152">
        <v>415.86</v>
      </c>
      <c r="B639" s="152">
        <v>3.0000000000000001E-3</v>
      </c>
      <c r="D639" s="152">
        <f t="shared" si="145"/>
        <v>415.86</v>
      </c>
      <c r="E639" s="152">
        <f t="shared" si="145"/>
        <v>3.0000000000000001E-3</v>
      </c>
      <c r="F639" s="152">
        <f t="shared" si="146"/>
        <v>6.0000000000000001E-3</v>
      </c>
      <c r="G639" s="152">
        <f t="shared" si="147"/>
        <v>8.0000000000000002E-3</v>
      </c>
      <c r="H639" s="152">
        <f t="shared" si="148"/>
        <v>1.7000000000000001E-2</v>
      </c>
      <c r="I639" s="152">
        <f t="shared" si="149"/>
        <v>1.7999999999999999E-2</v>
      </c>
      <c r="J639" s="152">
        <f t="shared" si="150"/>
        <v>1.6E-2</v>
      </c>
      <c r="K639" s="152">
        <f t="shared" si="151"/>
        <v>1.6E-2</v>
      </c>
      <c r="L639" s="152">
        <f t="shared" si="152"/>
        <v>1.7000000000000001E-2</v>
      </c>
      <c r="M639" s="152">
        <f t="shared" si="153"/>
        <v>1.7000000000000001E-2</v>
      </c>
      <c r="N639" s="152">
        <f t="shared" si="154"/>
        <v>5.6666666666666671E-3</v>
      </c>
      <c r="O639" s="152">
        <f t="shared" si="155"/>
        <v>1.7000000000000001E-2</v>
      </c>
      <c r="P639" s="152">
        <f t="shared" si="156"/>
        <v>1.6666666666666666E-2</v>
      </c>
      <c r="Q639" s="152">
        <f t="shared" si="157"/>
        <v>1.1166666666666667E-2</v>
      </c>
      <c r="R639" s="152">
        <f t="shared" si="144"/>
        <v>415.86</v>
      </c>
      <c r="S639" s="152">
        <f t="shared" si="158"/>
        <v>5.8333333333333345E-3</v>
      </c>
      <c r="T639" s="153">
        <f t="shared" si="159"/>
        <v>9.4958259062409296E-5</v>
      </c>
    </row>
    <row r="640" spans="1:20" x14ac:dyDescent="0.2">
      <c r="A640" s="152">
        <v>416.18099999999998</v>
      </c>
      <c r="B640" s="152">
        <v>1.2E-2</v>
      </c>
      <c r="D640" s="152">
        <f t="shared" si="145"/>
        <v>416.18099999999998</v>
      </c>
      <c r="E640" s="152">
        <f t="shared" si="145"/>
        <v>1.2E-2</v>
      </c>
      <c r="F640" s="152">
        <f t="shared" si="146"/>
        <v>1.0999999999999999E-2</v>
      </c>
      <c r="G640" s="152">
        <f t="shared" si="147"/>
        <v>1.4E-2</v>
      </c>
      <c r="H640" s="152">
        <f t="shared" si="148"/>
        <v>2.4E-2</v>
      </c>
      <c r="I640" s="152">
        <f t="shared" si="149"/>
        <v>2.5000000000000001E-2</v>
      </c>
      <c r="J640" s="152">
        <f t="shared" si="150"/>
        <v>2.7E-2</v>
      </c>
      <c r="K640" s="152">
        <f t="shared" si="151"/>
        <v>2.1999999999999999E-2</v>
      </c>
      <c r="L640" s="152">
        <f t="shared" si="152"/>
        <v>2.1999999999999999E-2</v>
      </c>
      <c r="M640" s="152">
        <f t="shared" si="153"/>
        <v>2.4E-2</v>
      </c>
      <c r="N640" s="152">
        <f t="shared" si="154"/>
        <v>1.2333333333333333E-2</v>
      </c>
      <c r="O640" s="152">
        <f t="shared" si="155"/>
        <v>2.5333333333333333E-2</v>
      </c>
      <c r="P640" s="152">
        <f t="shared" si="156"/>
        <v>2.2666666666666668E-2</v>
      </c>
      <c r="Q640" s="152">
        <f t="shared" si="157"/>
        <v>1.7500000000000002E-2</v>
      </c>
      <c r="R640" s="152">
        <f t="shared" si="144"/>
        <v>416.18099999999998</v>
      </c>
      <c r="S640" s="152">
        <f t="shared" si="158"/>
        <v>7.833333333333331E-3</v>
      </c>
      <c r="T640" s="153">
        <f t="shared" si="159"/>
        <v>1.2751537645523529E-4</v>
      </c>
    </row>
    <row r="641" spans="1:20" x14ac:dyDescent="0.2">
      <c r="A641" s="152">
        <v>416.50299999999999</v>
      </c>
      <c r="B641" s="152">
        <v>7.0000000000000001E-3</v>
      </c>
      <c r="D641" s="152">
        <f t="shared" si="145"/>
        <v>416.50299999999999</v>
      </c>
      <c r="E641" s="152">
        <f t="shared" si="145"/>
        <v>7.0000000000000001E-3</v>
      </c>
      <c r="F641" s="152">
        <f t="shared" si="146"/>
        <v>1.0999999999999999E-2</v>
      </c>
      <c r="G641" s="152">
        <f t="shared" si="147"/>
        <v>8.9999999999999993E-3</v>
      </c>
      <c r="H641" s="152">
        <f t="shared" si="148"/>
        <v>1.4999999999999999E-2</v>
      </c>
      <c r="I641" s="152">
        <f t="shared" si="149"/>
        <v>1.6E-2</v>
      </c>
      <c r="J641" s="152">
        <f t="shared" si="150"/>
        <v>1.7000000000000001E-2</v>
      </c>
      <c r="K641" s="152">
        <f t="shared" si="151"/>
        <v>1.2999999999999999E-2</v>
      </c>
      <c r="L641" s="152">
        <f t="shared" si="152"/>
        <v>1.7999999999999999E-2</v>
      </c>
      <c r="M641" s="152">
        <f t="shared" si="153"/>
        <v>1.6E-2</v>
      </c>
      <c r="N641" s="152">
        <f t="shared" si="154"/>
        <v>8.9999999999999993E-3</v>
      </c>
      <c r="O641" s="152">
        <f t="shared" si="155"/>
        <v>1.6E-2</v>
      </c>
      <c r="P641" s="152">
        <f t="shared" si="156"/>
        <v>1.5666666666666666E-2</v>
      </c>
      <c r="Q641" s="152">
        <f t="shared" si="157"/>
        <v>1.2333333333333332E-2</v>
      </c>
      <c r="R641" s="152">
        <f t="shared" si="144"/>
        <v>416.50299999999999</v>
      </c>
      <c r="S641" s="152">
        <f t="shared" si="158"/>
        <v>3.6666666666666688E-3</v>
      </c>
      <c r="T641" s="153">
        <f t="shared" si="159"/>
        <v>5.9688048553514435E-5</v>
      </c>
    </row>
    <row r="642" spans="1:20" x14ac:dyDescent="0.2">
      <c r="A642" s="152">
        <v>416.82400000000001</v>
      </c>
      <c r="B642" s="152">
        <v>7.0000000000000001E-3</v>
      </c>
      <c r="D642" s="152">
        <f t="shared" si="145"/>
        <v>416.82400000000001</v>
      </c>
      <c r="E642" s="152">
        <f t="shared" si="145"/>
        <v>7.0000000000000001E-3</v>
      </c>
      <c r="F642" s="152">
        <f t="shared" si="146"/>
        <v>6.0000000000000001E-3</v>
      </c>
      <c r="G642" s="152">
        <f t="shared" si="147"/>
        <v>0.01</v>
      </c>
      <c r="H642" s="152">
        <f t="shared" si="148"/>
        <v>1.7999999999999999E-2</v>
      </c>
      <c r="I642" s="152">
        <f t="shared" si="149"/>
        <v>1.4E-2</v>
      </c>
      <c r="J642" s="152">
        <f t="shared" si="150"/>
        <v>1.7000000000000001E-2</v>
      </c>
      <c r="K642" s="152">
        <f t="shared" si="151"/>
        <v>1.4999999999999999E-2</v>
      </c>
      <c r="L642" s="152">
        <f t="shared" si="152"/>
        <v>1.7000000000000001E-2</v>
      </c>
      <c r="M642" s="152">
        <f t="shared" si="153"/>
        <v>1.7000000000000001E-2</v>
      </c>
      <c r="N642" s="152">
        <f t="shared" si="154"/>
        <v>7.6666666666666662E-3</v>
      </c>
      <c r="O642" s="152">
        <f t="shared" si="155"/>
        <v>1.6333333333333335E-2</v>
      </c>
      <c r="P642" s="152">
        <f t="shared" si="156"/>
        <v>1.6333333333333335E-2</v>
      </c>
      <c r="Q642" s="152">
        <f t="shared" si="157"/>
        <v>1.2E-2</v>
      </c>
      <c r="R642" s="152">
        <f t="shared" si="144"/>
        <v>416.82400000000001</v>
      </c>
      <c r="S642" s="152">
        <f t="shared" si="158"/>
        <v>4.3333333333333349E-3</v>
      </c>
      <c r="T642" s="153">
        <f t="shared" si="159"/>
        <v>7.0540421017789776E-5</v>
      </c>
    </row>
    <row r="643" spans="1:20" x14ac:dyDescent="0.2">
      <c r="A643" s="152">
        <v>417.14499999999998</v>
      </c>
      <c r="B643" s="152">
        <v>4.0000000000000001E-3</v>
      </c>
      <c r="D643" s="152">
        <f t="shared" si="145"/>
        <v>417.14499999999998</v>
      </c>
      <c r="E643" s="152">
        <f t="shared" si="145"/>
        <v>4.0000000000000001E-3</v>
      </c>
      <c r="F643" s="152">
        <f t="shared" si="146"/>
        <v>4.0000000000000001E-3</v>
      </c>
      <c r="G643" s="152">
        <f t="shared" si="147"/>
        <v>7.0000000000000001E-3</v>
      </c>
      <c r="H643" s="152">
        <f t="shared" si="148"/>
        <v>1.0999999999999999E-2</v>
      </c>
      <c r="I643" s="152">
        <f t="shared" si="149"/>
        <v>1.7000000000000001E-2</v>
      </c>
      <c r="J643" s="152">
        <f t="shared" si="150"/>
        <v>1.4999999999999999E-2</v>
      </c>
      <c r="K643" s="152">
        <f t="shared" si="151"/>
        <v>1.2E-2</v>
      </c>
      <c r="L643" s="152">
        <f t="shared" si="152"/>
        <v>1.4E-2</v>
      </c>
      <c r="M643" s="152">
        <f t="shared" si="153"/>
        <v>1.4E-2</v>
      </c>
      <c r="N643" s="152">
        <f t="shared" si="154"/>
        <v>5.0000000000000001E-3</v>
      </c>
      <c r="O643" s="152">
        <f t="shared" si="155"/>
        <v>1.4333333333333332E-2</v>
      </c>
      <c r="P643" s="152">
        <f t="shared" si="156"/>
        <v>1.3333333333333334E-2</v>
      </c>
      <c r="Q643" s="152">
        <f t="shared" si="157"/>
        <v>9.1666666666666667E-3</v>
      </c>
      <c r="R643" s="152">
        <f t="shared" ref="R643:R706" si="160">D643</f>
        <v>417.14499999999998</v>
      </c>
      <c r="S643" s="152">
        <f t="shared" si="158"/>
        <v>5.1666666666666649E-3</v>
      </c>
      <c r="T643" s="153">
        <f t="shared" si="159"/>
        <v>8.4105886598133907E-5</v>
      </c>
    </row>
    <row r="644" spans="1:20" x14ac:dyDescent="0.2">
      <c r="A644" s="152">
        <v>417.46600000000001</v>
      </c>
      <c r="B644" s="152">
        <v>7.0000000000000001E-3</v>
      </c>
      <c r="D644" s="152">
        <f t="shared" ref="D644:E707" si="161">A644</f>
        <v>417.46600000000001</v>
      </c>
      <c r="E644" s="152">
        <f t="shared" si="161"/>
        <v>7.0000000000000001E-3</v>
      </c>
      <c r="F644" s="152">
        <f t="shared" ref="F644:F707" si="162">B2715</f>
        <v>1.0999999999999999E-2</v>
      </c>
      <c r="G644" s="152">
        <f t="shared" ref="G644:G707" si="163">B4786</f>
        <v>8.0000000000000002E-3</v>
      </c>
      <c r="H644" s="152">
        <f t="shared" ref="H644:H707" si="164">B6857</f>
        <v>0.02</v>
      </c>
      <c r="I644" s="152">
        <f t="shared" ref="I644:I707" si="165">B8928</f>
        <v>1.7000000000000001E-2</v>
      </c>
      <c r="J644" s="152">
        <f t="shared" ref="J644:J707" si="166">B10999</f>
        <v>1.9E-2</v>
      </c>
      <c r="K644" s="152">
        <f t="shared" ref="K644:K707" si="167">B13070</f>
        <v>1.4E-2</v>
      </c>
      <c r="L644" s="152">
        <f t="shared" ref="L644:L707" si="168">B15141</f>
        <v>1.6E-2</v>
      </c>
      <c r="M644" s="152">
        <f t="shared" ref="M644:M707" si="169">B17212</f>
        <v>1.7000000000000001E-2</v>
      </c>
      <c r="N644" s="152">
        <f t="shared" ref="N644:N707" si="170">AVERAGE(E644:G644)</f>
        <v>8.6666666666666663E-3</v>
      </c>
      <c r="O644" s="152">
        <f t="shared" ref="O644:O707" si="171">AVERAGE(H644:J644)</f>
        <v>1.8666666666666668E-2</v>
      </c>
      <c r="P644" s="152">
        <f t="shared" ref="P644:P707" si="172">AVERAGE(K644:M644)</f>
        <v>1.5666666666666666E-2</v>
      </c>
      <c r="Q644" s="152">
        <f t="shared" ref="Q644:Q707" si="173">AVERAGE(N644,P644)</f>
        <v>1.2166666666666666E-2</v>
      </c>
      <c r="R644" s="152">
        <f t="shared" si="160"/>
        <v>417.46600000000001</v>
      </c>
      <c r="S644" s="152">
        <f t="shared" ref="S644:S707" si="174">O644-Q644</f>
        <v>6.5000000000000023E-3</v>
      </c>
      <c r="T644" s="153">
        <f t="shared" ref="T644:T707" si="175">S644/MAX($S$3:$S$2070)</f>
        <v>1.0581063152668466E-4</v>
      </c>
    </row>
    <row r="645" spans="1:20" x14ac:dyDescent="0.2">
      <c r="A645" s="152">
        <v>417.78699999999998</v>
      </c>
      <c r="B645" s="152">
        <v>1.2999999999999999E-2</v>
      </c>
      <c r="D645" s="152">
        <f t="shared" si="161"/>
        <v>417.78699999999998</v>
      </c>
      <c r="E645" s="152">
        <f t="shared" si="161"/>
        <v>1.2999999999999999E-2</v>
      </c>
      <c r="F645" s="152">
        <f t="shared" si="162"/>
        <v>1.7000000000000001E-2</v>
      </c>
      <c r="G645" s="152">
        <f t="shared" si="163"/>
        <v>1.6E-2</v>
      </c>
      <c r="H645" s="152">
        <f t="shared" si="164"/>
        <v>2.4E-2</v>
      </c>
      <c r="I645" s="152">
        <f t="shared" si="165"/>
        <v>2.7E-2</v>
      </c>
      <c r="J645" s="152">
        <f t="shared" si="166"/>
        <v>2.3E-2</v>
      </c>
      <c r="K645" s="152">
        <f t="shared" si="167"/>
        <v>2.4E-2</v>
      </c>
      <c r="L645" s="152">
        <f t="shared" si="168"/>
        <v>2.4E-2</v>
      </c>
      <c r="M645" s="152">
        <f t="shared" si="169"/>
        <v>2.8000000000000001E-2</v>
      </c>
      <c r="N645" s="152">
        <f t="shared" si="170"/>
        <v>1.5333333333333332E-2</v>
      </c>
      <c r="O645" s="152">
        <f t="shared" si="171"/>
        <v>2.466666666666667E-2</v>
      </c>
      <c r="P645" s="152">
        <f t="shared" si="172"/>
        <v>2.5333333333333333E-2</v>
      </c>
      <c r="Q645" s="152">
        <f t="shared" si="173"/>
        <v>2.0333333333333332E-2</v>
      </c>
      <c r="R645" s="152">
        <f t="shared" si="160"/>
        <v>417.78699999999998</v>
      </c>
      <c r="S645" s="152">
        <f t="shared" si="174"/>
        <v>4.3333333333333383E-3</v>
      </c>
      <c r="T645" s="153">
        <f t="shared" si="175"/>
        <v>7.054042101778983E-5</v>
      </c>
    </row>
    <row r="646" spans="1:20" x14ac:dyDescent="0.2">
      <c r="A646" s="152">
        <v>418.108</v>
      </c>
      <c r="B646" s="152">
        <v>3.0000000000000001E-3</v>
      </c>
      <c r="D646" s="152">
        <f t="shared" si="161"/>
        <v>418.108</v>
      </c>
      <c r="E646" s="152">
        <f t="shared" si="161"/>
        <v>3.0000000000000001E-3</v>
      </c>
      <c r="F646" s="152">
        <f t="shared" si="162"/>
        <v>4.0000000000000001E-3</v>
      </c>
      <c r="G646" s="152">
        <f t="shared" si="163"/>
        <v>4.0000000000000001E-3</v>
      </c>
      <c r="H646" s="152">
        <f t="shared" si="164"/>
        <v>8.0000000000000002E-3</v>
      </c>
      <c r="I646" s="152">
        <f t="shared" si="165"/>
        <v>0.01</v>
      </c>
      <c r="J646" s="152">
        <f t="shared" si="166"/>
        <v>1.2E-2</v>
      </c>
      <c r="K646" s="152">
        <f t="shared" si="167"/>
        <v>1.2E-2</v>
      </c>
      <c r="L646" s="152">
        <f t="shared" si="168"/>
        <v>8.9999999999999993E-3</v>
      </c>
      <c r="M646" s="152">
        <f t="shared" si="169"/>
        <v>1.2E-2</v>
      </c>
      <c r="N646" s="152">
        <f t="shared" si="170"/>
        <v>3.6666666666666666E-3</v>
      </c>
      <c r="O646" s="152">
        <f t="shared" si="171"/>
        <v>0.01</v>
      </c>
      <c r="P646" s="152">
        <f t="shared" si="172"/>
        <v>1.1000000000000001E-2</v>
      </c>
      <c r="Q646" s="152">
        <f t="shared" si="173"/>
        <v>7.3333333333333341E-3</v>
      </c>
      <c r="R646" s="152">
        <f t="shared" si="160"/>
        <v>418.108</v>
      </c>
      <c r="S646" s="152">
        <f t="shared" si="174"/>
        <v>2.6666666666666661E-3</v>
      </c>
      <c r="T646" s="153">
        <f t="shared" si="175"/>
        <v>4.3409489857101379E-5</v>
      </c>
    </row>
    <row r="647" spans="1:20" x14ac:dyDescent="0.2">
      <c r="A647" s="152">
        <v>418.42899999999997</v>
      </c>
      <c r="B647" s="152">
        <v>4.0000000000000001E-3</v>
      </c>
      <c r="D647" s="152">
        <f t="shared" si="161"/>
        <v>418.42899999999997</v>
      </c>
      <c r="E647" s="152">
        <f t="shared" si="161"/>
        <v>4.0000000000000001E-3</v>
      </c>
      <c r="F647" s="152">
        <f t="shared" si="162"/>
        <v>6.0000000000000001E-3</v>
      </c>
      <c r="G647" s="152">
        <f t="shared" si="163"/>
        <v>6.0000000000000001E-3</v>
      </c>
      <c r="H647" s="152">
        <f t="shared" si="164"/>
        <v>1.6E-2</v>
      </c>
      <c r="I647" s="152">
        <f t="shared" si="165"/>
        <v>1.4999999999999999E-2</v>
      </c>
      <c r="J647" s="152">
        <f t="shared" si="166"/>
        <v>1.4999999999999999E-2</v>
      </c>
      <c r="K647" s="152">
        <f t="shared" si="167"/>
        <v>1.4E-2</v>
      </c>
      <c r="L647" s="152">
        <f t="shared" si="168"/>
        <v>1.4999999999999999E-2</v>
      </c>
      <c r="M647" s="152">
        <f t="shared" si="169"/>
        <v>1.6E-2</v>
      </c>
      <c r="N647" s="152">
        <f t="shared" si="170"/>
        <v>5.3333333333333332E-3</v>
      </c>
      <c r="O647" s="152">
        <f t="shared" si="171"/>
        <v>1.5333333333333332E-2</v>
      </c>
      <c r="P647" s="152">
        <f t="shared" si="172"/>
        <v>1.4999999999999999E-2</v>
      </c>
      <c r="Q647" s="152">
        <f t="shared" si="173"/>
        <v>1.0166666666666666E-2</v>
      </c>
      <c r="R647" s="152">
        <f t="shared" si="160"/>
        <v>418.42899999999997</v>
      </c>
      <c r="S647" s="152">
        <f t="shared" si="174"/>
        <v>5.1666666666666666E-3</v>
      </c>
      <c r="T647" s="153">
        <f t="shared" si="175"/>
        <v>8.4105886598133934E-5</v>
      </c>
    </row>
    <row r="648" spans="1:20" x14ac:dyDescent="0.2">
      <c r="A648" s="152">
        <v>418.75</v>
      </c>
      <c r="B648" s="152">
        <v>5.0000000000000001E-3</v>
      </c>
      <c r="D648" s="152">
        <f t="shared" si="161"/>
        <v>418.75</v>
      </c>
      <c r="E648" s="152">
        <f t="shared" si="161"/>
        <v>5.0000000000000001E-3</v>
      </c>
      <c r="F648" s="152">
        <f t="shared" si="162"/>
        <v>7.0000000000000001E-3</v>
      </c>
      <c r="G648" s="152">
        <f t="shared" si="163"/>
        <v>0.01</v>
      </c>
      <c r="H648" s="152">
        <f t="shared" si="164"/>
        <v>1.4E-2</v>
      </c>
      <c r="I648" s="152">
        <f t="shared" si="165"/>
        <v>1.7000000000000001E-2</v>
      </c>
      <c r="J648" s="152">
        <f t="shared" si="166"/>
        <v>1.9E-2</v>
      </c>
      <c r="K648" s="152">
        <f t="shared" si="167"/>
        <v>1.4999999999999999E-2</v>
      </c>
      <c r="L648" s="152">
        <f t="shared" si="168"/>
        <v>1.6E-2</v>
      </c>
      <c r="M648" s="152">
        <f t="shared" si="169"/>
        <v>1.4999999999999999E-2</v>
      </c>
      <c r="N648" s="152">
        <f t="shared" si="170"/>
        <v>7.3333333333333332E-3</v>
      </c>
      <c r="O648" s="152">
        <f t="shared" si="171"/>
        <v>1.6666666666666666E-2</v>
      </c>
      <c r="P648" s="152">
        <f t="shared" si="172"/>
        <v>1.5333333333333332E-2</v>
      </c>
      <c r="Q648" s="152">
        <f t="shared" si="173"/>
        <v>1.1333333333333332E-2</v>
      </c>
      <c r="R648" s="152">
        <f t="shared" si="160"/>
        <v>418.75</v>
      </c>
      <c r="S648" s="152">
        <f t="shared" si="174"/>
        <v>5.333333333333334E-3</v>
      </c>
      <c r="T648" s="153">
        <f t="shared" si="175"/>
        <v>8.6818979714202785E-5</v>
      </c>
    </row>
    <row r="649" spans="1:20" x14ac:dyDescent="0.2">
      <c r="A649" s="152">
        <v>419.07</v>
      </c>
      <c r="B649" s="152">
        <v>4.0000000000000001E-3</v>
      </c>
      <c r="D649" s="152">
        <f t="shared" si="161"/>
        <v>419.07</v>
      </c>
      <c r="E649" s="152">
        <f t="shared" si="161"/>
        <v>4.0000000000000001E-3</v>
      </c>
      <c r="F649" s="152">
        <f t="shared" si="162"/>
        <v>6.0000000000000001E-3</v>
      </c>
      <c r="G649" s="152">
        <f t="shared" si="163"/>
        <v>6.0000000000000001E-3</v>
      </c>
      <c r="H649" s="152">
        <f t="shared" si="164"/>
        <v>1.4E-2</v>
      </c>
      <c r="I649" s="152">
        <f t="shared" si="165"/>
        <v>1.6E-2</v>
      </c>
      <c r="J649" s="152">
        <f t="shared" si="166"/>
        <v>1.7999999999999999E-2</v>
      </c>
      <c r="K649" s="152">
        <f t="shared" si="167"/>
        <v>1.2999999999999999E-2</v>
      </c>
      <c r="L649" s="152">
        <f t="shared" si="168"/>
        <v>1.4999999999999999E-2</v>
      </c>
      <c r="M649" s="152">
        <f t="shared" si="169"/>
        <v>1.2999999999999999E-2</v>
      </c>
      <c r="N649" s="152">
        <f t="shared" si="170"/>
        <v>5.3333333333333332E-3</v>
      </c>
      <c r="O649" s="152">
        <f t="shared" si="171"/>
        <v>1.6E-2</v>
      </c>
      <c r="P649" s="152">
        <f t="shared" si="172"/>
        <v>1.3666666666666666E-2</v>
      </c>
      <c r="Q649" s="152">
        <f t="shared" si="173"/>
        <v>9.4999999999999998E-3</v>
      </c>
      <c r="R649" s="152">
        <f t="shared" si="160"/>
        <v>419.07</v>
      </c>
      <c r="S649" s="152">
        <f t="shared" si="174"/>
        <v>6.5000000000000006E-3</v>
      </c>
      <c r="T649" s="153">
        <f t="shared" si="175"/>
        <v>1.0581063152668463E-4</v>
      </c>
    </row>
    <row r="650" spans="1:20" x14ac:dyDescent="0.2">
      <c r="A650" s="152">
        <v>419.39100000000002</v>
      </c>
      <c r="B650" s="152">
        <v>0.01</v>
      </c>
      <c r="D650" s="152">
        <f t="shared" si="161"/>
        <v>419.39100000000002</v>
      </c>
      <c r="E650" s="152">
        <f t="shared" si="161"/>
        <v>0.01</v>
      </c>
      <c r="F650" s="152">
        <f t="shared" si="162"/>
        <v>1.2999999999999999E-2</v>
      </c>
      <c r="G650" s="152">
        <f t="shared" si="163"/>
        <v>1.2999999999999999E-2</v>
      </c>
      <c r="H650" s="152">
        <f t="shared" si="164"/>
        <v>1.7999999999999999E-2</v>
      </c>
      <c r="I650" s="152">
        <f t="shared" si="165"/>
        <v>0.02</v>
      </c>
      <c r="J650" s="152">
        <f t="shared" si="166"/>
        <v>1.9E-2</v>
      </c>
      <c r="K650" s="152">
        <f t="shared" si="167"/>
        <v>1.7999999999999999E-2</v>
      </c>
      <c r="L650" s="152">
        <f t="shared" si="168"/>
        <v>1.7999999999999999E-2</v>
      </c>
      <c r="M650" s="152">
        <f t="shared" si="169"/>
        <v>1.7999999999999999E-2</v>
      </c>
      <c r="N650" s="152">
        <f t="shared" si="170"/>
        <v>1.1999999999999999E-2</v>
      </c>
      <c r="O650" s="152">
        <f t="shared" si="171"/>
        <v>1.9E-2</v>
      </c>
      <c r="P650" s="152">
        <f t="shared" si="172"/>
        <v>1.7999999999999999E-2</v>
      </c>
      <c r="Q650" s="152">
        <f t="shared" si="173"/>
        <v>1.4999999999999999E-2</v>
      </c>
      <c r="R650" s="152">
        <f t="shared" si="160"/>
        <v>419.39100000000002</v>
      </c>
      <c r="S650" s="152">
        <f t="shared" si="174"/>
        <v>4.0000000000000001E-3</v>
      </c>
      <c r="T650" s="153">
        <f t="shared" si="175"/>
        <v>6.5114234785652075E-5</v>
      </c>
    </row>
    <row r="651" spans="1:20" x14ac:dyDescent="0.2">
      <c r="A651" s="152">
        <v>419.71199999999999</v>
      </c>
      <c r="B651" s="152">
        <v>8.9999999999999993E-3</v>
      </c>
      <c r="D651" s="152">
        <f t="shared" si="161"/>
        <v>419.71199999999999</v>
      </c>
      <c r="E651" s="152">
        <f t="shared" si="161"/>
        <v>8.9999999999999993E-3</v>
      </c>
      <c r="F651" s="152">
        <f t="shared" si="162"/>
        <v>1.0999999999999999E-2</v>
      </c>
      <c r="G651" s="152">
        <f t="shared" si="163"/>
        <v>0.01</v>
      </c>
      <c r="H651" s="152">
        <f t="shared" si="164"/>
        <v>1.7999999999999999E-2</v>
      </c>
      <c r="I651" s="152">
        <f t="shared" si="165"/>
        <v>0.02</v>
      </c>
      <c r="J651" s="152">
        <f t="shared" si="166"/>
        <v>1.7999999999999999E-2</v>
      </c>
      <c r="K651" s="152">
        <f t="shared" si="167"/>
        <v>1.7999999999999999E-2</v>
      </c>
      <c r="L651" s="152">
        <f t="shared" si="168"/>
        <v>1.9E-2</v>
      </c>
      <c r="M651" s="152">
        <f t="shared" si="169"/>
        <v>1.7999999999999999E-2</v>
      </c>
      <c r="N651" s="152">
        <f t="shared" si="170"/>
        <v>0.01</v>
      </c>
      <c r="O651" s="152">
        <f t="shared" si="171"/>
        <v>1.8666666666666665E-2</v>
      </c>
      <c r="P651" s="152">
        <f t="shared" si="172"/>
        <v>1.833333333333333E-2</v>
      </c>
      <c r="Q651" s="152">
        <f t="shared" si="173"/>
        <v>1.4166666666666664E-2</v>
      </c>
      <c r="R651" s="152">
        <f t="shared" si="160"/>
        <v>419.71199999999999</v>
      </c>
      <c r="S651" s="152">
        <f t="shared" si="174"/>
        <v>4.5000000000000005E-3</v>
      </c>
      <c r="T651" s="153">
        <f t="shared" si="175"/>
        <v>7.32535141338586E-5</v>
      </c>
    </row>
    <row r="652" spans="1:20" x14ac:dyDescent="0.2">
      <c r="A652" s="152">
        <v>420.03199999999998</v>
      </c>
      <c r="B652" s="152">
        <v>5.0000000000000001E-3</v>
      </c>
      <c r="D652" s="152">
        <f t="shared" si="161"/>
        <v>420.03199999999998</v>
      </c>
      <c r="E652" s="152">
        <f t="shared" si="161"/>
        <v>5.0000000000000001E-3</v>
      </c>
      <c r="F652" s="152">
        <f t="shared" si="162"/>
        <v>7.0000000000000001E-3</v>
      </c>
      <c r="G652" s="152">
        <f t="shared" si="163"/>
        <v>7.0000000000000001E-3</v>
      </c>
      <c r="H652" s="152">
        <f t="shared" si="164"/>
        <v>1.4999999999999999E-2</v>
      </c>
      <c r="I652" s="152">
        <f t="shared" si="165"/>
        <v>1.6E-2</v>
      </c>
      <c r="J652" s="152">
        <f t="shared" si="166"/>
        <v>1.7000000000000001E-2</v>
      </c>
      <c r="K652" s="152">
        <f t="shared" si="167"/>
        <v>1.4E-2</v>
      </c>
      <c r="L652" s="152">
        <f t="shared" si="168"/>
        <v>1.7000000000000001E-2</v>
      </c>
      <c r="M652" s="152">
        <f t="shared" si="169"/>
        <v>1.6E-2</v>
      </c>
      <c r="N652" s="152">
        <f t="shared" si="170"/>
        <v>6.3333333333333332E-3</v>
      </c>
      <c r="O652" s="152">
        <f t="shared" si="171"/>
        <v>1.6E-2</v>
      </c>
      <c r="P652" s="152">
        <f t="shared" si="172"/>
        <v>1.5666666666666666E-2</v>
      </c>
      <c r="Q652" s="152">
        <f t="shared" si="173"/>
        <v>1.0999999999999999E-2</v>
      </c>
      <c r="R652" s="152">
        <f t="shared" si="160"/>
        <v>420.03199999999998</v>
      </c>
      <c r="S652" s="152">
        <f t="shared" si="174"/>
        <v>5.000000000000001E-3</v>
      </c>
      <c r="T652" s="153">
        <f t="shared" si="175"/>
        <v>8.1392793482065111E-5</v>
      </c>
    </row>
    <row r="653" spans="1:20" x14ac:dyDescent="0.2">
      <c r="A653" s="152">
        <v>420.35300000000001</v>
      </c>
      <c r="B653" s="152">
        <v>5.0000000000000001E-3</v>
      </c>
      <c r="D653" s="152">
        <f t="shared" si="161"/>
        <v>420.35300000000001</v>
      </c>
      <c r="E653" s="152">
        <f t="shared" si="161"/>
        <v>5.0000000000000001E-3</v>
      </c>
      <c r="F653" s="152">
        <f t="shared" si="162"/>
        <v>5.0000000000000001E-3</v>
      </c>
      <c r="G653" s="152">
        <f t="shared" si="163"/>
        <v>5.0000000000000001E-3</v>
      </c>
      <c r="H653" s="152">
        <f t="shared" si="164"/>
        <v>1.6E-2</v>
      </c>
      <c r="I653" s="152">
        <f t="shared" si="165"/>
        <v>1.6E-2</v>
      </c>
      <c r="J653" s="152">
        <f t="shared" si="166"/>
        <v>1.7999999999999999E-2</v>
      </c>
      <c r="K653" s="152">
        <f t="shared" si="167"/>
        <v>1.4999999999999999E-2</v>
      </c>
      <c r="L653" s="152">
        <f t="shared" si="168"/>
        <v>1.4999999999999999E-2</v>
      </c>
      <c r="M653" s="152">
        <f t="shared" si="169"/>
        <v>1.7000000000000001E-2</v>
      </c>
      <c r="N653" s="152">
        <f t="shared" si="170"/>
        <v>5.0000000000000001E-3</v>
      </c>
      <c r="O653" s="152">
        <f t="shared" si="171"/>
        <v>1.6666666666666666E-2</v>
      </c>
      <c r="P653" s="152">
        <f t="shared" si="172"/>
        <v>1.5666666666666666E-2</v>
      </c>
      <c r="Q653" s="152">
        <f t="shared" si="173"/>
        <v>1.0333333333333333E-2</v>
      </c>
      <c r="R653" s="152">
        <f t="shared" si="160"/>
        <v>420.35300000000001</v>
      </c>
      <c r="S653" s="152">
        <f t="shared" si="174"/>
        <v>6.3333333333333332E-3</v>
      </c>
      <c r="T653" s="153">
        <f t="shared" si="175"/>
        <v>1.0309753841061578E-4</v>
      </c>
    </row>
    <row r="654" spans="1:20" x14ac:dyDescent="0.2">
      <c r="A654" s="152">
        <v>420.673</v>
      </c>
      <c r="B654" s="152">
        <v>6.0000000000000001E-3</v>
      </c>
      <c r="D654" s="152">
        <f t="shared" si="161"/>
        <v>420.673</v>
      </c>
      <c r="E654" s="152">
        <f t="shared" si="161"/>
        <v>6.0000000000000001E-3</v>
      </c>
      <c r="F654" s="152">
        <f t="shared" si="162"/>
        <v>5.0000000000000001E-3</v>
      </c>
      <c r="G654" s="152">
        <f t="shared" si="163"/>
        <v>8.9999999999999993E-3</v>
      </c>
      <c r="H654" s="152">
        <f t="shared" si="164"/>
        <v>1.4E-2</v>
      </c>
      <c r="I654" s="152">
        <f t="shared" si="165"/>
        <v>1.2999999999999999E-2</v>
      </c>
      <c r="J654" s="152">
        <f t="shared" si="166"/>
        <v>1.4E-2</v>
      </c>
      <c r="K654" s="152">
        <f t="shared" si="167"/>
        <v>1.2999999999999999E-2</v>
      </c>
      <c r="L654" s="152">
        <f t="shared" si="168"/>
        <v>1.4999999999999999E-2</v>
      </c>
      <c r="M654" s="152">
        <f t="shared" si="169"/>
        <v>1.4999999999999999E-2</v>
      </c>
      <c r="N654" s="152">
        <f t="shared" si="170"/>
        <v>6.6666666666666654E-3</v>
      </c>
      <c r="O654" s="152">
        <f t="shared" si="171"/>
        <v>1.3666666666666667E-2</v>
      </c>
      <c r="P654" s="152">
        <f t="shared" si="172"/>
        <v>1.4333333333333332E-2</v>
      </c>
      <c r="Q654" s="152">
        <f t="shared" si="173"/>
        <v>1.0499999999999999E-2</v>
      </c>
      <c r="R654" s="152">
        <f t="shared" si="160"/>
        <v>420.673</v>
      </c>
      <c r="S654" s="152">
        <f t="shared" si="174"/>
        <v>3.1666666666666683E-3</v>
      </c>
      <c r="T654" s="153">
        <f t="shared" si="175"/>
        <v>5.1548769205307924E-5</v>
      </c>
    </row>
    <row r="655" spans="1:20" x14ac:dyDescent="0.2">
      <c r="A655" s="152">
        <v>420.99299999999999</v>
      </c>
      <c r="B655" s="152">
        <v>0.01</v>
      </c>
      <c r="D655" s="152">
        <f t="shared" si="161"/>
        <v>420.99299999999999</v>
      </c>
      <c r="E655" s="152">
        <f t="shared" si="161"/>
        <v>0.01</v>
      </c>
      <c r="F655" s="152">
        <f t="shared" si="162"/>
        <v>0.01</v>
      </c>
      <c r="G655" s="152">
        <f t="shared" si="163"/>
        <v>1.2E-2</v>
      </c>
      <c r="H655" s="152">
        <f t="shared" si="164"/>
        <v>1.6E-2</v>
      </c>
      <c r="I655" s="152">
        <f t="shared" si="165"/>
        <v>1.9E-2</v>
      </c>
      <c r="J655" s="152">
        <f t="shared" si="166"/>
        <v>2.1000000000000001E-2</v>
      </c>
      <c r="K655" s="152">
        <f t="shared" si="167"/>
        <v>1.7999999999999999E-2</v>
      </c>
      <c r="L655" s="152">
        <f t="shared" si="168"/>
        <v>1.6E-2</v>
      </c>
      <c r="M655" s="152">
        <f t="shared" si="169"/>
        <v>1.7999999999999999E-2</v>
      </c>
      <c r="N655" s="152">
        <f t="shared" si="170"/>
        <v>1.0666666666666666E-2</v>
      </c>
      <c r="O655" s="152">
        <f t="shared" si="171"/>
        <v>1.8666666666666668E-2</v>
      </c>
      <c r="P655" s="152">
        <f t="shared" si="172"/>
        <v>1.7333333333333336E-2</v>
      </c>
      <c r="Q655" s="152">
        <f t="shared" si="173"/>
        <v>1.4000000000000002E-2</v>
      </c>
      <c r="R655" s="152">
        <f t="shared" si="160"/>
        <v>420.99299999999999</v>
      </c>
      <c r="S655" s="152">
        <f t="shared" si="174"/>
        <v>4.6666666666666662E-3</v>
      </c>
      <c r="T655" s="153">
        <f t="shared" si="175"/>
        <v>7.596660724992741E-5</v>
      </c>
    </row>
    <row r="656" spans="1:20" x14ac:dyDescent="0.2">
      <c r="A656" s="152">
        <v>421.31299999999999</v>
      </c>
      <c r="B656" s="152">
        <v>1.0999999999999999E-2</v>
      </c>
      <c r="D656" s="152">
        <f t="shared" si="161"/>
        <v>421.31299999999999</v>
      </c>
      <c r="E656" s="152">
        <f t="shared" si="161"/>
        <v>1.0999999999999999E-2</v>
      </c>
      <c r="F656" s="152">
        <f t="shared" si="162"/>
        <v>1.4999999999999999E-2</v>
      </c>
      <c r="G656" s="152">
        <f t="shared" si="163"/>
        <v>1.2E-2</v>
      </c>
      <c r="H656" s="152">
        <f t="shared" si="164"/>
        <v>2.1999999999999999E-2</v>
      </c>
      <c r="I656" s="152">
        <f t="shared" si="165"/>
        <v>0.02</v>
      </c>
      <c r="J656" s="152">
        <f t="shared" si="166"/>
        <v>2.1999999999999999E-2</v>
      </c>
      <c r="K656" s="152">
        <f t="shared" si="167"/>
        <v>2.1000000000000001E-2</v>
      </c>
      <c r="L656" s="152">
        <f t="shared" si="168"/>
        <v>0.02</v>
      </c>
      <c r="M656" s="152">
        <f t="shared" si="169"/>
        <v>2.1000000000000001E-2</v>
      </c>
      <c r="N656" s="152">
        <f t="shared" si="170"/>
        <v>1.2666666666666666E-2</v>
      </c>
      <c r="O656" s="152">
        <f t="shared" si="171"/>
        <v>2.1333333333333333E-2</v>
      </c>
      <c r="P656" s="152">
        <f t="shared" si="172"/>
        <v>2.0666666666666667E-2</v>
      </c>
      <c r="Q656" s="152">
        <f t="shared" si="173"/>
        <v>1.6666666666666666E-2</v>
      </c>
      <c r="R656" s="152">
        <f t="shared" si="160"/>
        <v>421.31299999999999</v>
      </c>
      <c r="S656" s="152">
        <f t="shared" si="174"/>
        <v>4.6666666666666662E-3</v>
      </c>
      <c r="T656" s="153">
        <f t="shared" si="175"/>
        <v>7.596660724992741E-5</v>
      </c>
    </row>
    <row r="657" spans="1:20" x14ac:dyDescent="0.2">
      <c r="A657" s="152">
        <v>421.63299999999998</v>
      </c>
      <c r="B657" s="152">
        <v>7.0000000000000001E-3</v>
      </c>
      <c r="D657" s="152">
        <f t="shared" si="161"/>
        <v>421.63299999999998</v>
      </c>
      <c r="E657" s="152">
        <f t="shared" si="161"/>
        <v>7.0000000000000001E-3</v>
      </c>
      <c r="F657" s="152">
        <f t="shared" si="162"/>
        <v>1.2E-2</v>
      </c>
      <c r="G657" s="152">
        <f t="shared" si="163"/>
        <v>0.01</v>
      </c>
      <c r="H657" s="152">
        <f t="shared" si="164"/>
        <v>1.7000000000000001E-2</v>
      </c>
      <c r="I657" s="152">
        <f t="shared" si="165"/>
        <v>2.1000000000000001E-2</v>
      </c>
      <c r="J657" s="152">
        <f t="shared" si="166"/>
        <v>0.02</v>
      </c>
      <c r="K657" s="152">
        <f t="shared" si="167"/>
        <v>0.02</v>
      </c>
      <c r="L657" s="152">
        <f t="shared" si="168"/>
        <v>2.1000000000000001E-2</v>
      </c>
      <c r="M657" s="152">
        <f t="shared" si="169"/>
        <v>2.1000000000000001E-2</v>
      </c>
      <c r="N657" s="152">
        <f t="shared" si="170"/>
        <v>9.6666666666666654E-3</v>
      </c>
      <c r="O657" s="152">
        <f t="shared" si="171"/>
        <v>1.9333333333333338E-2</v>
      </c>
      <c r="P657" s="152">
        <f t="shared" si="172"/>
        <v>2.0666666666666667E-2</v>
      </c>
      <c r="Q657" s="152">
        <f t="shared" si="173"/>
        <v>1.5166666666666665E-2</v>
      </c>
      <c r="R657" s="152">
        <f t="shared" si="160"/>
        <v>421.63299999999998</v>
      </c>
      <c r="S657" s="152">
        <f t="shared" si="174"/>
        <v>4.1666666666666727E-3</v>
      </c>
      <c r="T657" s="153">
        <f t="shared" si="175"/>
        <v>6.7827327901721007E-5</v>
      </c>
    </row>
    <row r="658" spans="1:20" x14ac:dyDescent="0.2">
      <c r="A658" s="152">
        <v>421.95299999999997</v>
      </c>
      <c r="B658" s="152">
        <v>2E-3</v>
      </c>
      <c r="D658" s="152">
        <f t="shared" si="161"/>
        <v>421.95299999999997</v>
      </c>
      <c r="E658" s="152">
        <f t="shared" si="161"/>
        <v>2E-3</v>
      </c>
      <c r="F658" s="152">
        <f t="shared" si="162"/>
        <v>2E-3</v>
      </c>
      <c r="G658" s="152">
        <f t="shared" si="163"/>
        <v>7.0000000000000001E-3</v>
      </c>
      <c r="H658" s="152">
        <f t="shared" si="164"/>
        <v>8.9999999999999993E-3</v>
      </c>
      <c r="I658" s="152">
        <f t="shared" si="165"/>
        <v>1.2E-2</v>
      </c>
      <c r="J658" s="152">
        <f t="shared" si="166"/>
        <v>1.2999999999999999E-2</v>
      </c>
      <c r="K658" s="152">
        <f t="shared" si="167"/>
        <v>7.0000000000000001E-3</v>
      </c>
      <c r="L658" s="152">
        <f t="shared" si="168"/>
        <v>1.2E-2</v>
      </c>
      <c r="M658" s="152">
        <f t="shared" si="169"/>
        <v>1.4999999999999999E-2</v>
      </c>
      <c r="N658" s="152">
        <f t="shared" si="170"/>
        <v>3.6666666666666666E-3</v>
      </c>
      <c r="O658" s="152">
        <f t="shared" si="171"/>
        <v>1.1333333333333332E-2</v>
      </c>
      <c r="P658" s="152">
        <f t="shared" si="172"/>
        <v>1.1333333333333334E-2</v>
      </c>
      <c r="Q658" s="152">
        <f t="shared" si="173"/>
        <v>7.5000000000000006E-3</v>
      </c>
      <c r="R658" s="152">
        <f t="shared" si="160"/>
        <v>421.95299999999997</v>
      </c>
      <c r="S658" s="152">
        <f t="shared" si="174"/>
        <v>3.8333333333333318E-3</v>
      </c>
      <c r="T658" s="153">
        <f t="shared" si="175"/>
        <v>6.2401141669583211E-5</v>
      </c>
    </row>
    <row r="659" spans="1:20" x14ac:dyDescent="0.2">
      <c r="A659" s="152">
        <v>422.27300000000002</v>
      </c>
      <c r="B659" s="152">
        <v>8.9999999999999993E-3</v>
      </c>
      <c r="D659" s="152">
        <f t="shared" si="161"/>
        <v>422.27300000000002</v>
      </c>
      <c r="E659" s="152">
        <f t="shared" si="161"/>
        <v>8.9999999999999993E-3</v>
      </c>
      <c r="F659" s="152">
        <f t="shared" si="162"/>
        <v>7.0000000000000001E-3</v>
      </c>
      <c r="G659" s="152">
        <f t="shared" si="163"/>
        <v>8.9999999999999993E-3</v>
      </c>
      <c r="H659" s="152">
        <f t="shared" si="164"/>
        <v>1.6E-2</v>
      </c>
      <c r="I659" s="152">
        <f t="shared" si="165"/>
        <v>1.4E-2</v>
      </c>
      <c r="J659" s="152">
        <f t="shared" si="166"/>
        <v>1.7000000000000001E-2</v>
      </c>
      <c r="K659" s="152">
        <f t="shared" si="167"/>
        <v>1.6E-2</v>
      </c>
      <c r="L659" s="152">
        <f t="shared" si="168"/>
        <v>1.7000000000000001E-2</v>
      </c>
      <c r="M659" s="152">
        <f t="shared" si="169"/>
        <v>0.02</v>
      </c>
      <c r="N659" s="152">
        <f t="shared" si="170"/>
        <v>8.3333333333333332E-3</v>
      </c>
      <c r="O659" s="152">
        <f t="shared" si="171"/>
        <v>1.5666666666666666E-2</v>
      </c>
      <c r="P659" s="152">
        <f t="shared" si="172"/>
        <v>1.7666666666666667E-2</v>
      </c>
      <c r="Q659" s="152">
        <f t="shared" si="173"/>
        <v>1.3000000000000001E-2</v>
      </c>
      <c r="R659" s="152">
        <f t="shared" si="160"/>
        <v>422.27300000000002</v>
      </c>
      <c r="S659" s="152">
        <f t="shared" si="174"/>
        <v>2.6666666666666644E-3</v>
      </c>
      <c r="T659" s="153">
        <f t="shared" si="175"/>
        <v>4.3409489857101345E-5</v>
      </c>
    </row>
    <row r="660" spans="1:20" x14ac:dyDescent="0.2">
      <c r="A660" s="152">
        <v>422.59300000000002</v>
      </c>
      <c r="B660" s="152">
        <v>8.0000000000000002E-3</v>
      </c>
      <c r="D660" s="152">
        <f t="shared" si="161"/>
        <v>422.59300000000002</v>
      </c>
      <c r="E660" s="152">
        <f t="shared" si="161"/>
        <v>8.0000000000000002E-3</v>
      </c>
      <c r="F660" s="152">
        <f t="shared" si="162"/>
        <v>0.01</v>
      </c>
      <c r="G660" s="152">
        <f t="shared" si="163"/>
        <v>1.0999999999999999E-2</v>
      </c>
      <c r="H660" s="152">
        <f t="shared" si="164"/>
        <v>1.7999999999999999E-2</v>
      </c>
      <c r="I660" s="152">
        <f t="shared" si="165"/>
        <v>1.7000000000000001E-2</v>
      </c>
      <c r="J660" s="152">
        <f t="shared" si="166"/>
        <v>2.1000000000000001E-2</v>
      </c>
      <c r="K660" s="152">
        <f t="shared" si="167"/>
        <v>1.4999999999999999E-2</v>
      </c>
      <c r="L660" s="152">
        <f t="shared" si="168"/>
        <v>1.7999999999999999E-2</v>
      </c>
      <c r="M660" s="152">
        <f t="shared" si="169"/>
        <v>1.9E-2</v>
      </c>
      <c r="N660" s="152">
        <f t="shared" si="170"/>
        <v>9.6666666666666672E-3</v>
      </c>
      <c r="O660" s="152">
        <f t="shared" si="171"/>
        <v>1.8666666666666668E-2</v>
      </c>
      <c r="P660" s="152">
        <f t="shared" si="172"/>
        <v>1.7333333333333336E-2</v>
      </c>
      <c r="Q660" s="152">
        <f t="shared" si="173"/>
        <v>1.3500000000000002E-2</v>
      </c>
      <c r="R660" s="152">
        <f t="shared" si="160"/>
        <v>422.59300000000002</v>
      </c>
      <c r="S660" s="152">
        <f t="shared" si="174"/>
        <v>5.1666666666666666E-3</v>
      </c>
      <c r="T660" s="153">
        <f t="shared" si="175"/>
        <v>8.4105886598133934E-5</v>
      </c>
    </row>
    <row r="661" spans="1:20" x14ac:dyDescent="0.2">
      <c r="A661" s="152">
        <v>422.91300000000001</v>
      </c>
      <c r="B661" s="152">
        <v>6.0000000000000001E-3</v>
      </c>
      <c r="D661" s="152">
        <f t="shared" si="161"/>
        <v>422.91300000000001</v>
      </c>
      <c r="E661" s="152">
        <f t="shared" si="161"/>
        <v>6.0000000000000001E-3</v>
      </c>
      <c r="F661" s="152">
        <f t="shared" si="162"/>
        <v>6.0000000000000001E-3</v>
      </c>
      <c r="G661" s="152">
        <f t="shared" si="163"/>
        <v>6.0000000000000001E-3</v>
      </c>
      <c r="H661" s="152">
        <f t="shared" si="164"/>
        <v>1.4999999999999999E-2</v>
      </c>
      <c r="I661" s="152">
        <f t="shared" si="165"/>
        <v>1.6E-2</v>
      </c>
      <c r="J661" s="152">
        <f t="shared" si="166"/>
        <v>1.4999999999999999E-2</v>
      </c>
      <c r="K661" s="152">
        <f t="shared" si="167"/>
        <v>1.2999999999999999E-2</v>
      </c>
      <c r="L661" s="152">
        <f t="shared" si="168"/>
        <v>1.7000000000000001E-2</v>
      </c>
      <c r="M661" s="152">
        <f t="shared" si="169"/>
        <v>1.6E-2</v>
      </c>
      <c r="N661" s="152">
        <f t="shared" si="170"/>
        <v>6.000000000000001E-3</v>
      </c>
      <c r="O661" s="152">
        <f t="shared" si="171"/>
        <v>1.5333333333333332E-2</v>
      </c>
      <c r="P661" s="152">
        <f t="shared" si="172"/>
        <v>1.5333333333333332E-2</v>
      </c>
      <c r="Q661" s="152">
        <f t="shared" si="173"/>
        <v>1.0666666666666666E-2</v>
      </c>
      <c r="R661" s="152">
        <f t="shared" si="160"/>
        <v>422.91300000000001</v>
      </c>
      <c r="S661" s="152">
        <f t="shared" si="174"/>
        <v>4.6666666666666662E-3</v>
      </c>
      <c r="T661" s="153">
        <f t="shared" si="175"/>
        <v>7.596660724992741E-5</v>
      </c>
    </row>
    <row r="662" spans="1:20" x14ac:dyDescent="0.2">
      <c r="A662" s="152">
        <v>423.233</v>
      </c>
      <c r="B662" s="152">
        <v>4.0000000000000001E-3</v>
      </c>
      <c r="D662" s="152">
        <f t="shared" si="161"/>
        <v>423.233</v>
      </c>
      <c r="E662" s="152">
        <f t="shared" si="161"/>
        <v>4.0000000000000001E-3</v>
      </c>
      <c r="F662" s="152">
        <f t="shared" si="162"/>
        <v>0.01</v>
      </c>
      <c r="G662" s="152">
        <f t="shared" si="163"/>
        <v>8.9999999999999993E-3</v>
      </c>
      <c r="H662" s="152">
        <f t="shared" si="164"/>
        <v>1.2E-2</v>
      </c>
      <c r="I662" s="152">
        <f t="shared" si="165"/>
        <v>1.4E-2</v>
      </c>
      <c r="J662" s="152">
        <f t="shared" si="166"/>
        <v>1.4E-2</v>
      </c>
      <c r="K662" s="152">
        <f t="shared" si="167"/>
        <v>1.4E-2</v>
      </c>
      <c r="L662" s="152">
        <f t="shared" si="168"/>
        <v>1.4E-2</v>
      </c>
      <c r="M662" s="152">
        <f t="shared" si="169"/>
        <v>1.6E-2</v>
      </c>
      <c r="N662" s="152">
        <f t="shared" si="170"/>
        <v>7.6666666666666662E-3</v>
      </c>
      <c r="O662" s="152">
        <f t="shared" si="171"/>
        <v>1.3333333333333334E-2</v>
      </c>
      <c r="P662" s="152">
        <f t="shared" si="172"/>
        <v>1.4666666666666666E-2</v>
      </c>
      <c r="Q662" s="152">
        <f t="shared" si="173"/>
        <v>1.1166666666666667E-2</v>
      </c>
      <c r="R662" s="152">
        <f t="shared" si="160"/>
        <v>423.233</v>
      </c>
      <c r="S662" s="152">
        <f t="shared" si="174"/>
        <v>2.1666666666666674E-3</v>
      </c>
      <c r="T662" s="153">
        <f t="shared" si="175"/>
        <v>3.5270210508894888E-5</v>
      </c>
    </row>
    <row r="663" spans="1:20" x14ac:dyDescent="0.2">
      <c r="A663" s="152">
        <v>423.553</v>
      </c>
      <c r="B663" s="152">
        <v>7.0000000000000001E-3</v>
      </c>
      <c r="D663" s="152">
        <f t="shared" si="161"/>
        <v>423.553</v>
      </c>
      <c r="E663" s="152">
        <f t="shared" si="161"/>
        <v>7.0000000000000001E-3</v>
      </c>
      <c r="F663" s="152">
        <f t="shared" si="162"/>
        <v>5.0000000000000001E-3</v>
      </c>
      <c r="G663" s="152">
        <f t="shared" si="163"/>
        <v>7.0000000000000001E-3</v>
      </c>
      <c r="H663" s="152">
        <f t="shared" si="164"/>
        <v>1.2E-2</v>
      </c>
      <c r="I663" s="152">
        <f t="shared" si="165"/>
        <v>1.4999999999999999E-2</v>
      </c>
      <c r="J663" s="152">
        <f t="shared" si="166"/>
        <v>1.2999999999999999E-2</v>
      </c>
      <c r="K663" s="152">
        <f t="shared" si="167"/>
        <v>0.01</v>
      </c>
      <c r="L663" s="152">
        <f t="shared" si="168"/>
        <v>1.6E-2</v>
      </c>
      <c r="M663" s="152">
        <f t="shared" si="169"/>
        <v>1.4999999999999999E-2</v>
      </c>
      <c r="N663" s="152">
        <f t="shared" si="170"/>
        <v>6.3333333333333332E-3</v>
      </c>
      <c r="O663" s="152">
        <f t="shared" si="171"/>
        <v>1.3333333333333334E-2</v>
      </c>
      <c r="P663" s="152">
        <f t="shared" si="172"/>
        <v>1.3666666666666667E-2</v>
      </c>
      <c r="Q663" s="152">
        <f t="shared" si="173"/>
        <v>0.01</v>
      </c>
      <c r="R663" s="152">
        <f t="shared" si="160"/>
        <v>423.553</v>
      </c>
      <c r="S663" s="152">
        <f t="shared" si="174"/>
        <v>3.333333333333334E-3</v>
      </c>
      <c r="T663" s="153">
        <f t="shared" si="175"/>
        <v>5.426186232137674E-5</v>
      </c>
    </row>
    <row r="664" spans="1:20" x14ac:dyDescent="0.2">
      <c r="A664" s="152">
        <v>423.87200000000001</v>
      </c>
      <c r="B664" s="152">
        <v>4.0000000000000001E-3</v>
      </c>
      <c r="D664" s="152">
        <f t="shared" si="161"/>
        <v>423.87200000000001</v>
      </c>
      <c r="E664" s="152">
        <f t="shared" si="161"/>
        <v>4.0000000000000001E-3</v>
      </c>
      <c r="F664" s="152">
        <f t="shared" si="162"/>
        <v>4.0000000000000001E-3</v>
      </c>
      <c r="G664" s="152">
        <f t="shared" si="163"/>
        <v>6.0000000000000001E-3</v>
      </c>
      <c r="H664" s="152">
        <f t="shared" si="164"/>
        <v>0.01</v>
      </c>
      <c r="I664" s="152">
        <f t="shared" si="165"/>
        <v>1.2999999999999999E-2</v>
      </c>
      <c r="J664" s="152">
        <f t="shared" si="166"/>
        <v>1.4E-2</v>
      </c>
      <c r="K664" s="152">
        <f t="shared" si="167"/>
        <v>1.0999999999999999E-2</v>
      </c>
      <c r="L664" s="152">
        <f t="shared" si="168"/>
        <v>1.2999999999999999E-2</v>
      </c>
      <c r="M664" s="152">
        <f t="shared" si="169"/>
        <v>1.2E-2</v>
      </c>
      <c r="N664" s="152">
        <f t="shared" si="170"/>
        <v>4.6666666666666671E-3</v>
      </c>
      <c r="O664" s="152">
        <f t="shared" si="171"/>
        <v>1.2333333333333333E-2</v>
      </c>
      <c r="P664" s="152">
        <f t="shared" si="172"/>
        <v>1.2000000000000002E-2</v>
      </c>
      <c r="Q664" s="152">
        <f t="shared" si="173"/>
        <v>8.333333333333335E-3</v>
      </c>
      <c r="R664" s="152">
        <f t="shared" si="160"/>
        <v>423.87200000000001</v>
      </c>
      <c r="S664" s="152">
        <f t="shared" si="174"/>
        <v>3.9999999999999983E-3</v>
      </c>
      <c r="T664" s="153">
        <f t="shared" si="175"/>
        <v>6.5114234785652048E-5</v>
      </c>
    </row>
    <row r="665" spans="1:20" x14ac:dyDescent="0.2">
      <c r="A665" s="152">
        <v>424.19200000000001</v>
      </c>
      <c r="B665" s="152">
        <v>8.0000000000000002E-3</v>
      </c>
      <c r="D665" s="152">
        <f t="shared" si="161"/>
        <v>424.19200000000001</v>
      </c>
      <c r="E665" s="152">
        <f t="shared" si="161"/>
        <v>8.0000000000000002E-3</v>
      </c>
      <c r="F665" s="152">
        <f t="shared" si="162"/>
        <v>7.0000000000000001E-3</v>
      </c>
      <c r="G665" s="152">
        <f t="shared" si="163"/>
        <v>8.0000000000000002E-3</v>
      </c>
      <c r="H665" s="152">
        <f t="shared" si="164"/>
        <v>1.2999999999999999E-2</v>
      </c>
      <c r="I665" s="152">
        <f t="shared" si="165"/>
        <v>1.4E-2</v>
      </c>
      <c r="J665" s="152">
        <f t="shared" si="166"/>
        <v>1.4999999999999999E-2</v>
      </c>
      <c r="K665" s="152">
        <f t="shared" si="167"/>
        <v>1.2999999999999999E-2</v>
      </c>
      <c r="L665" s="152">
        <f t="shared" si="168"/>
        <v>1.4999999999999999E-2</v>
      </c>
      <c r="M665" s="152">
        <f t="shared" si="169"/>
        <v>1.6E-2</v>
      </c>
      <c r="N665" s="152">
        <f t="shared" si="170"/>
        <v>7.6666666666666662E-3</v>
      </c>
      <c r="O665" s="152">
        <f t="shared" si="171"/>
        <v>1.3999999999999999E-2</v>
      </c>
      <c r="P665" s="152">
        <f t="shared" si="172"/>
        <v>1.4666666666666666E-2</v>
      </c>
      <c r="Q665" s="152">
        <f t="shared" si="173"/>
        <v>1.1166666666666667E-2</v>
      </c>
      <c r="R665" s="152">
        <f t="shared" si="160"/>
        <v>424.19200000000001</v>
      </c>
      <c r="S665" s="152">
        <f t="shared" si="174"/>
        <v>2.8333333333333318E-3</v>
      </c>
      <c r="T665" s="153">
        <f t="shared" si="175"/>
        <v>4.6122582973170195E-5</v>
      </c>
    </row>
    <row r="666" spans="1:20" x14ac:dyDescent="0.2">
      <c r="A666" s="152">
        <v>424.51100000000002</v>
      </c>
      <c r="B666" s="152">
        <v>4.0000000000000001E-3</v>
      </c>
      <c r="D666" s="152">
        <f t="shared" si="161"/>
        <v>424.51100000000002</v>
      </c>
      <c r="E666" s="152">
        <f t="shared" si="161"/>
        <v>4.0000000000000001E-3</v>
      </c>
      <c r="F666" s="152">
        <f t="shared" si="162"/>
        <v>5.0000000000000001E-3</v>
      </c>
      <c r="G666" s="152">
        <f t="shared" si="163"/>
        <v>6.0000000000000001E-3</v>
      </c>
      <c r="H666" s="152">
        <f t="shared" si="164"/>
        <v>7.0000000000000001E-3</v>
      </c>
      <c r="I666" s="152">
        <f t="shared" si="165"/>
        <v>1.2E-2</v>
      </c>
      <c r="J666" s="152">
        <f t="shared" si="166"/>
        <v>1.2E-2</v>
      </c>
      <c r="K666" s="152">
        <f t="shared" si="167"/>
        <v>8.9999999999999993E-3</v>
      </c>
      <c r="L666" s="152">
        <f t="shared" si="168"/>
        <v>1.0999999999999999E-2</v>
      </c>
      <c r="M666" s="152">
        <f t="shared" si="169"/>
        <v>1.2E-2</v>
      </c>
      <c r="N666" s="152">
        <f t="shared" si="170"/>
        <v>5.0000000000000001E-3</v>
      </c>
      <c r="O666" s="152">
        <f t="shared" si="171"/>
        <v>1.0333333333333333E-2</v>
      </c>
      <c r="P666" s="152">
        <f t="shared" si="172"/>
        <v>1.0666666666666666E-2</v>
      </c>
      <c r="Q666" s="152">
        <f t="shared" si="173"/>
        <v>7.8333333333333328E-3</v>
      </c>
      <c r="R666" s="152">
        <f t="shared" si="160"/>
        <v>424.51100000000002</v>
      </c>
      <c r="S666" s="152">
        <f t="shared" si="174"/>
        <v>2.5000000000000005E-3</v>
      </c>
      <c r="T666" s="153">
        <f t="shared" si="175"/>
        <v>4.0696396741032555E-5</v>
      </c>
    </row>
    <row r="667" spans="1:20" x14ac:dyDescent="0.2">
      <c r="A667" s="152">
        <v>424.83</v>
      </c>
      <c r="B667" s="152">
        <v>8.0000000000000002E-3</v>
      </c>
      <c r="D667" s="152">
        <f t="shared" si="161"/>
        <v>424.83</v>
      </c>
      <c r="E667" s="152">
        <f t="shared" si="161"/>
        <v>8.0000000000000002E-3</v>
      </c>
      <c r="F667" s="152">
        <f t="shared" si="162"/>
        <v>1.2E-2</v>
      </c>
      <c r="G667" s="152">
        <f t="shared" si="163"/>
        <v>1.2E-2</v>
      </c>
      <c r="H667" s="152">
        <f t="shared" si="164"/>
        <v>1.4999999999999999E-2</v>
      </c>
      <c r="I667" s="152">
        <f t="shared" si="165"/>
        <v>2.1999999999999999E-2</v>
      </c>
      <c r="J667" s="152">
        <f t="shared" si="166"/>
        <v>2.1000000000000001E-2</v>
      </c>
      <c r="K667" s="152">
        <f t="shared" si="167"/>
        <v>0.02</v>
      </c>
      <c r="L667" s="152">
        <f t="shared" si="168"/>
        <v>2.1000000000000001E-2</v>
      </c>
      <c r="M667" s="152">
        <f t="shared" si="169"/>
        <v>0.02</v>
      </c>
      <c r="N667" s="152">
        <f t="shared" si="170"/>
        <v>1.0666666666666666E-2</v>
      </c>
      <c r="O667" s="152">
        <f t="shared" si="171"/>
        <v>1.9333333333333331E-2</v>
      </c>
      <c r="P667" s="152">
        <f t="shared" si="172"/>
        <v>2.0333333333333332E-2</v>
      </c>
      <c r="Q667" s="152">
        <f t="shared" si="173"/>
        <v>1.55E-2</v>
      </c>
      <c r="R667" s="152">
        <f t="shared" si="160"/>
        <v>424.83</v>
      </c>
      <c r="S667" s="152">
        <f t="shared" si="174"/>
        <v>3.833333333333331E-3</v>
      </c>
      <c r="T667" s="153">
        <f t="shared" si="175"/>
        <v>6.2401141669583197E-5</v>
      </c>
    </row>
    <row r="668" spans="1:20" x14ac:dyDescent="0.2">
      <c r="A668" s="152">
        <v>425.15</v>
      </c>
      <c r="B668" s="152">
        <v>1.4E-2</v>
      </c>
      <c r="D668" s="152">
        <f t="shared" si="161"/>
        <v>425.15</v>
      </c>
      <c r="E668" s="152">
        <f t="shared" si="161"/>
        <v>1.4E-2</v>
      </c>
      <c r="F668" s="152">
        <f t="shared" si="162"/>
        <v>1.4E-2</v>
      </c>
      <c r="G668" s="152">
        <f t="shared" si="163"/>
        <v>1.4E-2</v>
      </c>
      <c r="H668" s="152">
        <f t="shared" si="164"/>
        <v>0.02</v>
      </c>
      <c r="I668" s="152">
        <f t="shared" si="165"/>
        <v>0.02</v>
      </c>
      <c r="J668" s="152">
        <f t="shared" si="166"/>
        <v>2.1000000000000001E-2</v>
      </c>
      <c r="K668" s="152">
        <f t="shared" si="167"/>
        <v>1.9E-2</v>
      </c>
      <c r="L668" s="152">
        <f t="shared" si="168"/>
        <v>2.3E-2</v>
      </c>
      <c r="M668" s="152">
        <f t="shared" si="169"/>
        <v>2.8000000000000001E-2</v>
      </c>
      <c r="N668" s="152">
        <f t="shared" si="170"/>
        <v>1.4E-2</v>
      </c>
      <c r="O668" s="152">
        <f t="shared" si="171"/>
        <v>2.0333333333333332E-2</v>
      </c>
      <c r="P668" s="152">
        <f t="shared" si="172"/>
        <v>2.3333333333333331E-2</v>
      </c>
      <c r="Q668" s="152">
        <f t="shared" si="173"/>
        <v>1.8666666666666665E-2</v>
      </c>
      <c r="R668" s="152">
        <f t="shared" si="160"/>
        <v>425.15</v>
      </c>
      <c r="S668" s="152">
        <f t="shared" si="174"/>
        <v>1.666666666666667E-3</v>
      </c>
      <c r="T668" s="153">
        <f t="shared" si="175"/>
        <v>2.713093116068837E-5</v>
      </c>
    </row>
    <row r="669" spans="1:20" x14ac:dyDescent="0.2">
      <c r="A669" s="152">
        <v>425.46899999999999</v>
      </c>
      <c r="B669" s="152">
        <v>1.2E-2</v>
      </c>
      <c r="D669" s="152">
        <f t="shared" si="161"/>
        <v>425.46899999999999</v>
      </c>
      <c r="E669" s="152">
        <f t="shared" si="161"/>
        <v>1.2E-2</v>
      </c>
      <c r="F669" s="152">
        <f t="shared" si="162"/>
        <v>0.01</v>
      </c>
      <c r="G669" s="152">
        <f t="shared" si="163"/>
        <v>1.4E-2</v>
      </c>
      <c r="H669" s="152">
        <f t="shared" si="164"/>
        <v>1.6E-2</v>
      </c>
      <c r="I669" s="152">
        <f t="shared" si="165"/>
        <v>2.1000000000000001E-2</v>
      </c>
      <c r="J669" s="152">
        <f t="shared" si="166"/>
        <v>1.9E-2</v>
      </c>
      <c r="K669" s="152">
        <f t="shared" si="167"/>
        <v>1.7999999999999999E-2</v>
      </c>
      <c r="L669" s="152">
        <f t="shared" si="168"/>
        <v>1.9E-2</v>
      </c>
      <c r="M669" s="152">
        <f t="shared" si="169"/>
        <v>2.1000000000000001E-2</v>
      </c>
      <c r="N669" s="152">
        <f t="shared" si="170"/>
        <v>1.1999999999999999E-2</v>
      </c>
      <c r="O669" s="152">
        <f t="shared" si="171"/>
        <v>1.8666666666666668E-2</v>
      </c>
      <c r="P669" s="152">
        <f t="shared" si="172"/>
        <v>1.9333333333333331E-2</v>
      </c>
      <c r="Q669" s="152">
        <f t="shared" si="173"/>
        <v>1.5666666666666666E-2</v>
      </c>
      <c r="R669" s="152">
        <f t="shared" si="160"/>
        <v>425.46899999999999</v>
      </c>
      <c r="S669" s="152">
        <f t="shared" si="174"/>
        <v>3.0000000000000027E-3</v>
      </c>
      <c r="T669" s="153">
        <f t="shared" si="175"/>
        <v>4.88356760892391E-5</v>
      </c>
    </row>
    <row r="670" spans="1:20" x14ac:dyDescent="0.2">
      <c r="A670" s="152">
        <v>425.78800000000001</v>
      </c>
      <c r="B670" s="152">
        <v>1.2E-2</v>
      </c>
      <c r="D670" s="152">
        <f t="shared" si="161"/>
        <v>425.78800000000001</v>
      </c>
      <c r="E670" s="152">
        <f t="shared" si="161"/>
        <v>1.2E-2</v>
      </c>
      <c r="F670" s="152">
        <f t="shared" si="162"/>
        <v>1.4999999999999999E-2</v>
      </c>
      <c r="G670" s="152">
        <f t="shared" si="163"/>
        <v>1.6E-2</v>
      </c>
      <c r="H670" s="152">
        <f t="shared" si="164"/>
        <v>0.02</v>
      </c>
      <c r="I670" s="152">
        <f t="shared" si="165"/>
        <v>2.1999999999999999E-2</v>
      </c>
      <c r="J670" s="152">
        <f t="shared" si="166"/>
        <v>2.4E-2</v>
      </c>
      <c r="K670" s="152">
        <f t="shared" si="167"/>
        <v>2.3E-2</v>
      </c>
      <c r="L670" s="152">
        <f t="shared" si="168"/>
        <v>2.1000000000000001E-2</v>
      </c>
      <c r="M670" s="152">
        <f t="shared" si="169"/>
        <v>2.4E-2</v>
      </c>
      <c r="N670" s="152">
        <f t="shared" si="170"/>
        <v>1.4333333333333332E-2</v>
      </c>
      <c r="O670" s="152">
        <f t="shared" si="171"/>
        <v>2.2000000000000002E-2</v>
      </c>
      <c r="P670" s="152">
        <f t="shared" si="172"/>
        <v>2.2666666666666668E-2</v>
      </c>
      <c r="Q670" s="152">
        <f t="shared" si="173"/>
        <v>1.8499999999999999E-2</v>
      </c>
      <c r="R670" s="152">
        <f t="shared" si="160"/>
        <v>425.78800000000001</v>
      </c>
      <c r="S670" s="152">
        <f t="shared" si="174"/>
        <v>3.5000000000000031E-3</v>
      </c>
      <c r="T670" s="153">
        <f t="shared" si="175"/>
        <v>5.6974955437445618E-5</v>
      </c>
    </row>
    <row r="671" spans="1:20" x14ac:dyDescent="0.2">
      <c r="A671" s="152">
        <v>426.10700000000003</v>
      </c>
      <c r="B671" s="152">
        <v>7.0000000000000001E-3</v>
      </c>
      <c r="D671" s="152">
        <f t="shared" si="161"/>
        <v>426.10700000000003</v>
      </c>
      <c r="E671" s="152">
        <f t="shared" si="161"/>
        <v>7.0000000000000001E-3</v>
      </c>
      <c r="F671" s="152">
        <f t="shared" si="162"/>
        <v>8.9999999999999993E-3</v>
      </c>
      <c r="G671" s="152">
        <f t="shared" si="163"/>
        <v>1.0999999999999999E-2</v>
      </c>
      <c r="H671" s="152">
        <f t="shared" si="164"/>
        <v>1.7000000000000001E-2</v>
      </c>
      <c r="I671" s="152">
        <f t="shared" si="165"/>
        <v>2.1000000000000001E-2</v>
      </c>
      <c r="J671" s="152">
        <f t="shared" si="166"/>
        <v>1.7999999999999999E-2</v>
      </c>
      <c r="K671" s="152">
        <f t="shared" si="167"/>
        <v>1.6E-2</v>
      </c>
      <c r="L671" s="152">
        <f t="shared" si="168"/>
        <v>0.02</v>
      </c>
      <c r="M671" s="152">
        <f t="shared" si="169"/>
        <v>1.9E-2</v>
      </c>
      <c r="N671" s="152">
        <f t="shared" si="170"/>
        <v>8.9999999999999993E-3</v>
      </c>
      <c r="O671" s="152">
        <f t="shared" si="171"/>
        <v>1.8666666666666668E-2</v>
      </c>
      <c r="P671" s="152">
        <f t="shared" si="172"/>
        <v>1.8333333333333337E-2</v>
      </c>
      <c r="Q671" s="152">
        <f t="shared" si="173"/>
        <v>1.3666666666666667E-2</v>
      </c>
      <c r="R671" s="152">
        <f t="shared" si="160"/>
        <v>426.10700000000003</v>
      </c>
      <c r="S671" s="152">
        <f t="shared" si="174"/>
        <v>5.000000000000001E-3</v>
      </c>
      <c r="T671" s="153">
        <f t="shared" si="175"/>
        <v>8.1392793482065111E-5</v>
      </c>
    </row>
    <row r="672" spans="1:20" x14ac:dyDescent="0.2">
      <c r="A672" s="152">
        <v>426.42599999999999</v>
      </c>
      <c r="B672" s="152">
        <v>1.2999999999999999E-2</v>
      </c>
      <c r="D672" s="152">
        <f t="shared" si="161"/>
        <v>426.42599999999999</v>
      </c>
      <c r="E672" s="152">
        <f t="shared" si="161"/>
        <v>1.2999999999999999E-2</v>
      </c>
      <c r="F672" s="152">
        <f t="shared" si="162"/>
        <v>1.7999999999999999E-2</v>
      </c>
      <c r="G672" s="152">
        <f t="shared" si="163"/>
        <v>1.4999999999999999E-2</v>
      </c>
      <c r="H672" s="152">
        <f t="shared" si="164"/>
        <v>2.1000000000000001E-2</v>
      </c>
      <c r="I672" s="152">
        <f t="shared" si="165"/>
        <v>2.4E-2</v>
      </c>
      <c r="J672" s="152">
        <f t="shared" si="166"/>
        <v>2.4E-2</v>
      </c>
      <c r="K672" s="152">
        <f t="shared" si="167"/>
        <v>2.1999999999999999E-2</v>
      </c>
      <c r="L672" s="152">
        <f t="shared" si="168"/>
        <v>2.5999999999999999E-2</v>
      </c>
      <c r="M672" s="152">
        <f t="shared" si="169"/>
        <v>2.5000000000000001E-2</v>
      </c>
      <c r="N672" s="152">
        <f t="shared" si="170"/>
        <v>1.5333333333333332E-2</v>
      </c>
      <c r="O672" s="152">
        <f t="shared" si="171"/>
        <v>2.3000000000000003E-2</v>
      </c>
      <c r="P672" s="152">
        <f t="shared" si="172"/>
        <v>2.4333333333333335E-2</v>
      </c>
      <c r="Q672" s="152">
        <f t="shared" si="173"/>
        <v>1.9833333333333335E-2</v>
      </c>
      <c r="R672" s="152">
        <f t="shared" si="160"/>
        <v>426.42599999999999</v>
      </c>
      <c r="S672" s="152">
        <f t="shared" si="174"/>
        <v>3.1666666666666683E-3</v>
      </c>
      <c r="T672" s="153">
        <f t="shared" si="175"/>
        <v>5.1548769205307924E-5</v>
      </c>
    </row>
    <row r="673" spans="1:20" x14ac:dyDescent="0.2">
      <c r="A673" s="152">
        <v>426.745</v>
      </c>
      <c r="B673" s="152">
        <v>1.7000000000000001E-2</v>
      </c>
      <c r="D673" s="152">
        <f t="shared" si="161"/>
        <v>426.745</v>
      </c>
      <c r="E673" s="152">
        <f t="shared" si="161"/>
        <v>1.7000000000000001E-2</v>
      </c>
      <c r="F673" s="152">
        <f t="shared" si="162"/>
        <v>1.9E-2</v>
      </c>
      <c r="G673" s="152">
        <f t="shared" si="163"/>
        <v>1.7999999999999999E-2</v>
      </c>
      <c r="H673" s="152">
        <f t="shared" si="164"/>
        <v>2.4E-2</v>
      </c>
      <c r="I673" s="152">
        <f t="shared" si="165"/>
        <v>2.7E-2</v>
      </c>
      <c r="J673" s="152">
        <f t="shared" si="166"/>
        <v>2.7E-2</v>
      </c>
      <c r="K673" s="152">
        <f t="shared" si="167"/>
        <v>2.3E-2</v>
      </c>
      <c r="L673" s="152">
        <f t="shared" si="168"/>
        <v>2.7E-2</v>
      </c>
      <c r="M673" s="152">
        <f t="shared" si="169"/>
        <v>2.9000000000000001E-2</v>
      </c>
      <c r="N673" s="152">
        <f t="shared" si="170"/>
        <v>1.8000000000000002E-2</v>
      </c>
      <c r="O673" s="152">
        <f t="shared" si="171"/>
        <v>2.5999999999999999E-2</v>
      </c>
      <c r="P673" s="152">
        <f t="shared" si="172"/>
        <v>2.6333333333333334E-2</v>
      </c>
      <c r="Q673" s="152">
        <f t="shared" si="173"/>
        <v>2.2166666666666668E-2</v>
      </c>
      <c r="R673" s="152">
        <f t="shared" si="160"/>
        <v>426.745</v>
      </c>
      <c r="S673" s="152">
        <f t="shared" si="174"/>
        <v>3.833333333333331E-3</v>
      </c>
      <c r="T673" s="153">
        <f t="shared" si="175"/>
        <v>6.2401141669583197E-5</v>
      </c>
    </row>
    <row r="674" spans="1:20" x14ac:dyDescent="0.2">
      <c r="A674" s="152">
        <v>427.06400000000002</v>
      </c>
      <c r="B674" s="152">
        <v>8.9999999999999993E-3</v>
      </c>
      <c r="D674" s="152">
        <f t="shared" si="161"/>
        <v>427.06400000000002</v>
      </c>
      <c r="E674" s="152">
        <f t="shared" si="161"/>
        <v>8.9999999999999993E-3</v>
      </c>
      <c r="F674" s="152">
        <f t="shared" si="162"/>
        <v>1.2E-2</v>
      </c>
      <c r="G674" s="152">
        <f t="shared" si="163"/>
        <v>1.2E-2</v>
      </c>
      <c r="H674" s="152">
        <f t="shared" si="164"/>
        <v>0.02</v>
      </c>
      <c r="I674" s="152">
        <f t="shared" si="165"/>
        <v>0.02</v>
      </c>
      <c r="J674" s="152">
        <f t="shared" si="166"/>
        <v>1.9E-2</v>
      </c>
      <c r="K674" s="152">
        <f t="shared" si="167"/>
        <v>1.7999999999999999E-2</v>
      </c>
      <c r="L674" s="152">
        <f t="shared" si="168"/>
        <v>1.9E-2</v>
      </c>
      <c r="M674" s="152">
        <f t="shared" si="169"/>
        <v>2.1999999999999999E-2</v>
      </c>
      <c r="N674" s="152">
        <f t="shared" si="170"/>
        <v>1.1000000000000001E-2</v>
      </c>
      <c r="O674" s="152">
        <f t="shared" si="171"/>
        <v>1.9666666666666666E-2</v>
      </c>
      <c r="P674" s="152">
        <f t="shared" si="172"/>
        <v>1.9666666666666666E-2</v>
      </c>
      <c r="Q674" s="152">
        <f t="shared" si="173"/>
        <v>1.5333333333333334E-2</v>
      </c>
      <c r="R674" s="152">
        <f t="shared" si="160"/>
        <v>427.06400000000002</v>
      </c>
      <c r="S674" s="152">
        <f t="shared" si="174"/>
        <v>4.3333333333333314E-3</v>
      </c>
      <c r="T674" s="153">
        <f t="shared" si="175"/>
        <v>7.0540421017789722E-5</v>
      </c>
    </row>
    <row r="675" spans="1:20" x14ac:dyDescent="0.2">
      <c r="A675" s="152">
        <v>427.38299999999998</v>
      </c>
      <c r="B675" s="152">
        <v>1.2E-2</v>
      </c>
      <c r="D675" s="152">
        <f t="shared" si="161"/>
        <v>427.38299999999998</v>
      </c>
      <c r="E675" s="152">
        <f t="shared" si="161"/>
        <v>1.2E-2</v>
      </c>
      <c r="F675" s="152">
        <f t="shared" si="162"/>
        <v>1.2E-2</v>
      </c>
      <c r="G675" s="152">
        <f t="shared" si="163"/>
        <v>1.2999999999999999E-2</v>
      </c>
      <c r="H675" s="152">
        <f t="shared" si="164"/>
        <v>2.1999999999999999E-2</v>
      </c>
      <c r="I675" s="152">
        <f t="shared" si="165"/>
        <v>2.3E-2</v>
      </c>
      <c r="J675" s="152">
        <f t="shared" si="166"/>
        <v>2.3E-2</v>
      </c>
      <c r="K675" s="152">
        <f t="shared" si="167"/>
        <v>0.02</v>
      </c>
      <c r="L675" s="152">
        <f t="shared" si="168"/>
        <v>2.1000000000000001E-2</v>
      </c>
      <c r="M675" s="152">
        <f t="shared" si="169"/>
        <v>2.1999999999999999E-2</v>
      </c>
      <c r="N675" s="152">
        <f t="shared" si="170"/>
        <v>1.2333333333333333E-2</v>
      </c>
      <c r="O675" s="152">
        <f t="shared" si="171"/>
        <v>2.2666666666666668E-2</v>
      </c>
      <c r="P675" s="152">
        <f t="shared" si="172"/>
        <v>2.1000000000000001E-2</v>
      </c>
      <c r="Q675" s="152">
        <f t="shared" si="173"/>
        <v>1.6666666666666666E-2</v>
      </c>
      <c r="R675" s="152">
        <f t="shared" si="160"/>
        <v>427.38299999999998</v>
      </c>
      <c r="S675" s="152">
        <f t="shared" si="174"/>
        <v>6.0000000000000019E-3</v>
      </c>
      <c r="T675" s="153">
        <f t="shared" si="175"/>
        <v>9.7671352178478146E-5</v>
      </c>
    </row>
    <row r="676" spans="1:20" x14ac:dyDescent="0.2">
      <c r="A676" s="152">
        <v>427.702</v>
      </c>
      <c r="B676" s="152">
        <v>-1E-3</v>
      </c>
      <c r="D676" s="152">
        <f t="shared" si="161"/>
        <v>427.702</v>
      </c>
      <c r="E676" s="152">
        <f t="shared" si="161"/>
        <v>-1E-3</v>
      </c>
      <c r="F676" s="152">
        <f t="shared" si="162"/>
        <v>1E-3</v>
      </c>
      <c r="G676" s="152">
        <f t="shared" si="163"/>
        <v>1E-3</v>
      </c>
      <c r="H676" s="152">
        <f t="shared" si="164"/>
        <v>7.0000000000000001E-3</v>
      </c>
      <c r="I676" s="152">
        <f t="shared" si="165"/>
        <v>8.9999999999999993E-3</v>
      </c>
      <c r="J676" s="152">
        <f t="shared" si="166"/>
        <v>8.9999999999999993E-3</v>
      </c>
      <c r="K676" s="152">
        <f t="shared" si="167"/>
        <v>0.01</v>
      </c>
      <c r="L676" s="152">
        <f t="shared" si="168"/>
        <v>8.0000000000000002E-3</v>
      </c>
      <c r="M676" s="152">
        <f t="shared" si="169"/>
        <v>1.4E-2</v>
      </c>
      <c r="N676" s="152">
        <f t="shared" si="170"/>
        <v>3.3333333333333332E-4</v>
      </c>
      <c r="O676" s="152">
        <f t="shared" si="171"/>
        <v>8.3333333333333332E-3</v>
      </c>
      <c r="P676" s="152">
        <f t="shared" si="172"/>
        <v>1.0666666666666666E-2</v>
      </c>
      <c r="Q676" s="152">
        <f t="shared" si="173"/>
        <v>5.4999999999999997E-3</v>
      </c>
      <c r="R676" s="152">
        <f t="shared" si="160"/>
        <v>427.702</v>
      </c>
      <c r="S676" s="152">
        <f t="shared" si="174"/>
        <v>2.8333333333333335E-3</v>
      </c>
      <c r="T676" s="153">
        <f t="shared" si="175"/>
        <v>4.6122582973170223E-5</v>
      </c>
    </row>
    <row r="677" spans="1:20" x14ac:dyDescent="0.2">
      <c r="A677" s="152">
        <v>428.02</v>
      </c>
      <c r="B677" s="152">
        <v>8.9999999999999993E-3</v>
      </c>
      <c r="D677" s="152">
        <f t="shared" si="161"/>
        <v>428.02</v>
      </c>
      <c r="E677" s="152">
        <f t="shared" si="161"/>
        <v>8.9999999999999993E-3</v>
      </c>
      <c r="F677" s="152">
        <f t="shared" si="162"/>
        <v>1.2999999999999999E-2</v>
      </c>
      <c r="G677" s="152">
        <f t="shared" si="163"/>
        <v>1.2E-2</v>
      </c>
      <c r="H677" s="152">
        <f t="shared" si="164"/>
        <v>2.1000000000000001E-2</v>
      </c>
      <c r="I677" s="152">
        <f t="shared" si="165"/>
        <v>2.1999999999999999E-2</v>
      </c>
      <c r="J677" s="152">
        <f t="shared" si="166"/>
        <v>2.4E-2</v>
      </c>
      <c r="K677" s="152">
        <f t="shared" si="167"/>
        <v>1.9E-2</v>
      </c>
      <c r="L677" s="152">
        <f t="shared" si="168"/>
        <v>2.1000000000000001E-2</v>
      </c>
      <c r="M677" s="152">
        <f t="shared" si="169"/>
        <v>2.4E-2</v>
      </c>
      <c r="N677" s="152">
        <f t="shared" si="170"/>
        <v>1.1333333333333334E-2</v>
      </c>
      <c r="O677" s="152">
        <f t="shared" si="171"/>
        <v>2.2333333333333334E-2</v>
      </c>
      <c r="P677" s="152">
        <f t="shared" si="172"/>
        <v>2.1333333333333333E-2</v>
      </c>
      <c r="Q677" s="152">
        <f t="shared" si="173"/>
        <v>1.6333333333333332E-2</v>
      </c>
      <c r="R677" s="152">
        <f t="shared" si="160"/>
        <v>428.02</v>
      </c>
      <c r="S677" s="152">
        <f t="shared" si="174"/>
        <v>6.0000000000000019E-3</v>
      </c>
      <c r="T677" s="153">
        <f t="shared" si="175"/>
        <v>9.7671352178478146E-5</v>
      </c>
    </row>
    <row r="678" spans="1:20" x14ac:dyDescent="0.2">
      <c r="A678" s="152">
        <v>428.339</v>
      </c>
      <c r="B678" s="152">
        <v>7.0000000000000001E-3</v>
      </c>
      <c r="D678" s="152">
        <f t="shared" si="161"/>
        <v>428.339</v>
      </c>
      <c r="E678" s="152">
        <f t="shared" si="161"/>
        <v>7.0000000000000001E-3</v>
      </c>
      <c r="F678" s="152">
        <f t="shared" si="162"/>
        <v>8.9999999999999993E-3</v>
      </c>
      <c r="G678" s="152">
        <f t="shared" si="163"/>
        <v>1.2E-2</v>
      </c>
      <c r="H678" s="152">
        <f t="shared" si="164"/>
        <v>1.4999999999999999E-2</v>
      </c>
      <c r="I678" s="152">
        <f t="shared" si="165"/>
        <v>1.7999999999999999E-2</v>
      </c>
      <c r="J678" s="152">
        <f t="shared" si="166"/>
        <v>1.7999999999999999E-2</v>
      </c>
      <c r="K678" s="152">
        <f t="shared" si="167"/>
        <v>1.4999999999999999E-2</v>
      </c>
      <c r="L678" s="152">
        <f t="shared" si="168"/>
        <v>1.6E-2</v>
      </c>
      <c r="M678" s="152">
        <f t="shared" si="169"/>
        <v>1.6E-2</v>
      </c>
      <c r="N678" s="152">
        <f t="shared" si="170"/>
        <v>9.3333333333333341E-3</v>
      </c>
      <c r="O678" s="152">
        <f t="shared" si="171"/>
        <v>1.7000000000000001E-2</v>
      </c>
      <c r="P678" s="152">
        <f t="shared" si="172"/>
        <v>1.5666666666666666E-2</v>
      </c>
      <c r="Q678" s="152">
        <f t="shared" si="173"/>
        <v>1.2500000000000001E-2</v>
      </c>
      <c r="R678" s="152">
        <f t="shared" si="160"/>
        <v>428.339</v>
      </c>
      <c r="S678" s="152">
        <f t="shared" si="174"/>
        <v>4.5000000000000005E-3</v>
      </c>
      <c r="T678" s="153">
        <f t="shared" si="175"/>
        <v>7.32535141338586E-5</v>
      </c>
    </row>
    <row r="679" spans="1:20" x14ac:dyDescent="0.2">
      <c r="A679" s="152">
        <v>428.65699999999998</v>
      </c>
      <c r="B679" s="152">
        <v>8.0000000000000002E-3</v>
      </c>
      <c r="D679" s="152">
        <f t="shared" si="161"/>
        <v>428.65699999999998</v>
      </c>
      <c r="E679" s="152">
        <f t="shared" si="161"/>
        <v>8.0000000000000002E-3</v>
      </c>
      <c r="F679" s="152">
        <f t="shared" si="162"/>
        <v>0.01</v>
      </c>
      <c r="G679" s="152">
        <f t="shared" si="163"/>
        <v>0.01</v>
      </c>
      <c r="H679" s="152">
        <f t="shared" si="164"/>
        <v>1.7000000000000001E-2</v>
      </c>
      <c r="I679" s="152">
        <f t="shared" si="165"/>
        <v>2.1000000000000001E-2</v>
      </c>
      <c r="J679" s="152">
        <f t="shared" si="166"/>
        <v>1.9E-2</v>
      </c>
      <c r="K679" s="152">
        <f t="shared" si="167"/>
        <v>1.4999999999999999E-2</v>
      </c>
      <c r="L679" s="152">
        <f t="shared" si="168"/>
        <v>1.7999999999999999E-2</v>
      </c>
      <c r="M679" s="152">
        <f t="shared" si="169"/>
        <v>1.7999999999999999E-2</v>
      </c>
      <c r="N679" s="152">
        <f t="shared" si="170"/>
        <v>9.3333333333333341E-3</v>
      </c>
      <c r="O679" s="152">
        <f t="shared" si="171"/>
        <v>1.9000000000000003E-2</v>
      </c>
      <c r="P679" s="152">
        <f t="shared" si="172"/>
        <v>1.7000000000000001E-2</v>
      </c>
      <c r="Q679" s="152">
        <f t="shared" si="173"/>
        <v>1.3166666666666667E-2</v>
      </c>
      <c r="R679" s="152">
        <f t="shared" si="160"/>
        <v>428.65699999999998</v>
      </c>
      <c r="S679" s="152">
        <f t="shared" si="174"/>
        <v>5.8333333333333362E-3</v>
      </c>
      <c r="T679" s="153">
        <f t="shared" si="175"/>
        <v>9.4958259062409323E-5</v>
      </c>
    </row>
    <row r="680" spans="1:20" x14ac:dyDescent="0.2">
      <c r="A680" s="152">
        <v>428.976</v>
      </c>
      <c r="B680" s="152">
        <v>1.2999999999999999E-2</v>
      </c>
      <c r="D680" s="152">
        <f t="shared" si="161"/>
        <v>428.976</v>
      </c>
      <c r="E680" s="152">
        <f t="shared" si="161"/>
        <v>1.2999999999999999E-2</v>
      </c>
      <c r="F680" s="152">
        <f t="shared" si="162"/>
        <v>1.2E-2</v>
      </c>
      <c r="G680" s="152">
        <f t="shared" si="163"/>
        <v>1.2999999999999999E-2</v>
      </c>
      <c r="H680" s="152">
        <f t="shared" si="164"/>
        <v>1.9E-2</v>
      </c>
      <c r="I680" s="152">
        <f t="shared" si="165"/>
        <v>2.1000000000000001E-2</v>
      </c>
      <c r="J680" s="152">
        <f t="shared" si="166"/>
        <v>2.1999999999999999E-2</v>
      </c>
      <c r="K680" s="152">
        <f t="shared" si="167"/>
        <v>0.02</v>
      </c>
      <c r="L680" s="152">
        <f t="shared" si="168"/>
        <v>2.1999999999999999E-2</v>
      </c>
      <c r="M680" s="152">
        <f t="shared" si="169"/>
        <v>2.1999999999999999E-2</v>
      </c>
      <c r="N680" s="152">
        <f t="shared" si="170"/>
        <v>1.2666666666666666E-2</v>
      </c>
      <c r="O680" s="152">
        <f t="shared" si="171"/>
        <v>2.0666666666666667E-2</v>
      </c>
      <c r="P680" s="152">
        <f t="shared" si="172"/>
        <v>2.1333333333333333E-2</v>
      </c>
      <c r="Q680" s="152">
        <f t="shared" si="173"/>
        <v>1.7000000000000001E-2</v>
      </c>
      <c r="R680" s="152">
        <f t="shared" si="160"/>
        <v>428.976</v>
      </c>
      <c r="S680" s="152">
        <f t="shared" si="174"/>
        <v>3.6666666666666653E-3</v>
      </c>
      <c r="T680" s="153">
        <f t="shared" si="175"/>
        <v>5.9688048553514381E-5</v>
      </c>
    </row>
    <row r="681" spans="1:20" x14ac:dyDescent="0.2">
      <c r="A681" s="152">
        <v>429.29399999999998</v>
      </c>
      <c r="B681" s="152">
        <v>8.0000000000000002E-3</v>
      </c>
      <c r="D681" s="152">
        <f t="shared" si="161"/>
        <v>429.29399999999998</v>
      </c>
      <c r="E681" s="152">
        <f t="shared" si="161"/>
        <v>8.0000000000000002E-3</v>
      </c>
      <c r="F681" s="152">
        <f t="shared" si="162"/>
        <v>7.0000000000000001E-3</v>
      </c>
      <c r="G681" s="152">
        <f t="shared" si="163"/>
        <v>0.01</v>
      </c>
      <c r="H681" s="152">
        <f t="shared" si="164"/>
        <v>1.0999999999999999E-2</v>
      </c>
      <c r="I681" s="152">
        <f t="shared" si="165"/>
        <v>1.6E-2</v>
      </c>
      <c r="J681" s="152">
        <f t="shared" si="166"/>
        <v>1.7000000000000001E-2</v>
      </c>
      <c r="K681" s="152">
        <f t="shared" si="167"/>
        <v>1.4E-2</v>
      </c>
      <c r="L681" s="152">
        <f t="shared" si="168"/>
        <v>1.7999999999999999E-2</v>
      </c>
      <c r="M681" s="152">
        <f t="shared" si="169"/>
        <v>1.7000000000000001E-2</v>
      </c>
      <c r="N681" s="152">
        <f t="shared" si="170"/>
        <v>8.3333333333333332E-3</v>
      </c>
      <c r="O681" s="152">
        <f t="shared" si="171"/>
        <v>1.4666666666666666E-2</v>
      </c>
      <c r="P681" s="152">
        <f t="shared" si="172"/>
        <v>1.6333333333333335E-2</v>
      </c>
      <c r="Q681" s="152">
        <f t="shared" si="173"/>
        <v>1.2333333333333335E-2</v>
      </c>
      <c r="R681" s="152">
        <f t="shared" si="160"/>
        <v>429.29399999999998</v>
      </c>
      <c r="S681" s="152">
        <f t="shared" si="174"/>
        <v>2.3333333333333314E-3</v>
      </c>
      <c r="T681" s="153">
        <f t="shared" si="175"/>
        <v>3.7983303624963678E-5</v>
      </c>
    </row>
    <row r="682" spans="1:20" x14ac:dyDescent="0.2">
      <c r="A682" s="152">
        <v>429.61200000000002</v>
      </c>
      <c r="B682" s="152">
        <v>3.0000000000000001E-3</v>
      </c>
      <c r="D682" s="152">
        <f t="shared" si="161"/>
        <v>429.61200000000002</v>
      </c>
      <c r="E682" s="152">
        <f t="shared" si="161"/>
        <v>3.0000000000000001E-3</v>
      </c>
      <c r="F682" s="152">
        <f t="shared" si="162"/>
        <v>4.0000000000000001E-3</v>
      </c>
      <c r="G682" s="152">
        <f t="shared" si="163"/>
        <v>5.0000000000000001E-3</v>
      </c>
      <c r="H682" s="152">
        <f t="shared" si="164"/>
        <v>1.0999999999999999E-2</v>
      </c>
      <c r="I682" s="152">
        <f t="shared" si="165"/>
        <v>1.2E-2</v>
      </c>
      <c r="J682" s="152">
        <f t="shared" si="166"/>
        <v>1.2999999999999999E-2</v>
      </c>
      <c r="K682" s="152">
        <f t="shared" si="167"/>
        <v>1.0999999999999999E-2</v>
      </c>
      <c r="L682" s="152">
        <f t="shared" si="168"/>
        <v>1.0999999999999999E-2</v>
      </c>
      <c r="M682" s="152">
        <f t="shared" si="169"/>
        <v>1.0999999999999999E-2</v>
      </c>
      <c r="N682" s="152">
        <f t="shared" si="170"/>
        <v>4.0000000000000001E-3</v>
      </c>
      <c r="O682" s="152">
        <f t="shared" si="171"/>
        <v>1.1999999999999999E-2</v>
      </c>
      <c r="P682" s="152">
        <f t="shared" si="172"/>
        <v>1.1000000000000001E-2</v>
      </c>
      <c r="Q682" s="152">
        <f t="shared" si="173"/>
        <v>7.5000000000000006E-3</v>
      </c>
      <c r="R682" s="152">
        <f t="shared" si="160"/>
        <v>429.61200000000002</v>
      </c>
      <c r="S682" s="152">
        <f t="shared" si="174"/>
        <v>4.4999999999999979E-3</v>
      </c>
      <c r="T682" s="153">
        <f t="shared" si="175"/>
        <v>7.3253514133858545E-5</v>
      </c>
    </row>
    <row r="683" spans="1:20" x14ac:dyDescent="0.2">
      <c r="A683" s="152">
        <v>429.93</v>
      </c>
      <c r="B683" s="152">
        <v>8.9999999999999993E-3</v>
      </c>
      <c r="D683" s="152">
        <f t="shared" si="161"/>
        <v>429.93</v>
      </c>
      <c r="E683" s="152">
        <f t="shared" si="161"/>
        <v>8.9999999999999993E-3</v>
      </c>
      <c r="F683" s="152">
        <f t="shared" si="162"/>
        <v>1.2E-2</v>
      </c>
      <c r="G683" s="152">
        <f t="shared" si="163"/>
        <v>1.2E-2</v>
      </c>
      <c r="H683" s="152">
        <f t="shared" si="164"/>
        <v>1.6E-2</v>
      </c>
      <c r="I683" s="152">
        <f t="shared" si="165"/>
        <v>0.02</v>
      </c>
      <c r="J683" s="152">
        <f t="shared" si="166"/>
        <v>2.1999999999999999E-2</v>
      </c>
      <c r="K683" s="152">
        <f t="shared" si="167"/>
        <v>1.9E-2</v>
      </c>
      <c r="L683" s="152">
        <f t="shared" si="168"/>
        <v>2.1000000000000001E-2</v>
      </c>
      <c r="M683" s="152">
        <f t="shared" si="169"/>
        <v>0.02</v>
      </c>
      <c r="N683" s="152">
        <f t="shared" si="170"/>
        <v>1.1000000000000001E-2</v>
      </c>
      <c r="O683" s="152">
        <f t="shared" si="171"/>
        <v>1.9333333333333334E-2</v>
      </c>
      <c r="P683" s="152">
        <f t="shared" si="172"/>
        <v>0.02</v>
      </c>
      <c r="Q683" s="152">
        <f t="shared" si="173"/>
        <v>1.55E-2</v>
      </c>
      <c r="R683" s="152">
        <f t="shared" si="160"/>
        <v>429.93</v>
      </c>
      <c r="S683" s="152">
        <f t="shared" si="174"/>
        <v>3.8333333333333344E-3</v>
      </c>
      <c r="T683" s="153">
        <f t="shared" si="175"/>
        <v>6.2401141669583252E-5</v>
      </c>
    </row>
    <row r="684" spans="1:20" x14ac:dyDescent="0.2">
      <c r="A684" s="152">
        <v>430.24799999999999</v>
      </c>
      <c r="B684" s="152">
        <v>1.6E-2</v>
      </c>
      <c r="D684" s="152">
        <f t="shared" si="161"/>
        <v>430.24799999999999</v>
      </c>
      <c r="E684" s="152">
        <f t="shared" si="161"/>
        <v>1.6E-2</v>
      </c>
      <c r="F684" s="152">
        <f t="shared" si="162"/>
        <v>1.7000000000000001E-2</v>
      </c>
      <c r="G684" s="152">
        <f t="shared" si="163"/>
        <v>1.7999999999999999E-2</v>
      </c>
      <c r="H684" s="152">
        <f t="shared" si="164"/>
        <v>2.1999999999999999E-2</v>
      </c>
      <c r="I684" s="152">
        <f t="shared" si="165"/>
        <v>2.5000000000000001E-2</v>
      </c>
      <c r="J684" s="152">
        <f t="shared" si="166"/>
        <v>2.7E-2</v>
      </c>
      <c r="K684" s="152">
        <f t="shared" si="167"/>
        <v>2.3E-2</v>
      </c>
      <c r="L684" s="152">
        <f t="shared" si="168"/>
        <v>2.1000000000000001E-2</v>
      </c>
      <c r="M684" s="152">
        <f t="shared" si="169"/>
        <v>2.4E-2</v>
      </c>
      <c r="N684" s="152">
        <f t="shared" si="170"/>
        <v>1.7000000000000001E-2</v>
      </c>
      <c r="O684" s="152">
        <f t="shared" si="171"/>
        <v>2.4666666666666667E-2</v>
      </c>
      <c r="P684" s="152">
        <f t="shared" si="172"/>
        <v>2.2666666666666668E-2</v>
      </c>
      <c r="Q684" s="152">
        <f t="shared" si="173"/>
        <v>1.9833333333333335E-2</v>
      </c>
      <c r="R684" s="152">
        <f t="shared" si="160"/>
        <v>430.24799999999999</v>
      </c>
      <c r="S684" s="152">
        <f t="shared" si="174"/>
        <v>4.8333333333333318E-3</v>
      </c>
      <c r="T684" s="153">
        <f t="shared" si="175"/>
        <v>7.8679700365996233E-5</v>
      </c>
    </row>
    <row r="685" spans="1:20" x14ac:dyDescent="0.2">
      <c r="A685" s="152">
        <v>430.56700000000001</v>
      </c>
      <c r="B685" s="152">
        <v>8.0000000000000002E-3</v>
      </c>
      <c r="D685" s="152">
        <f t="shared" si="161"/>
        <v>430.56700000000001</v>
      </c>
      <c r="E685" s="152">
        <f t="shared" si="161"/>
        <v>8.0000000000000002E-3</v>
      </c>
      <c r="F685" s="152">
        <f t="shared" si="162"/>
        <v>7.0000000000000001E-3</v>
      </c>
      <c r="G685" s="152">
        <f t="shared" si="163"/>
        <v>1.0999999999999999E-2</v>
      </c>
      <c r="H685" s="152">
        <f t="shared" si="164"/>
        <v>1.6E-2</v>
      </c>
      <c r="I685" s="152">
        <f t="shared" si="165"/>
        <v>1.7999999999999999E-2</v>
      </c>
      <c r="J685" s="152">
        <f t="shared" si="166"/>
        <v>0.02</v>
      </c>
      <c r="K685" s="152">
        <f t="shared" si="167"/>
        <v>1.6E-2</v>
      </c>
      <c r="L685" s="152">
        <f t="shared" si="168"/>
        <v>1.6E-2</v>
      </c>
      <c r="M685" s="152">
        <f t="shared" si="169"/>
        <v>1.4E-2</v>
      </c>
      <c r="N685" s="152">
        <f t="shared" si="170"/>
        <v>8.6666666666666663E-3</v>
      </c>
      <c r="O685" s="152">
        <f t="shared" si="171"/>
        <v>1.8000000000000002E-2</v>
      </c>
      <c r="P685" s="152">
        <f t="shared" si="172"/>
        <v>1.5333333333333332E-2</v>
      </c>
      <c r="Q685" s="152">
        <f t="shared" si="173"/>
        <v>1.2E-2</v>
      </c>
      <c r="R685" s="152">
        <f t="shared" si="160"/>
        <v>430.56700000000001</v>
      </c>
      <c r="S685" s="152">
        <f t="shared" si="174"/>
        <v>6.0000000000000019E-3</v>
      </c>
      <c r="T685" s="153">
        <f t="shared" si="175"/>
        <v>9.7671352178478146E-5</v>
      </c>
    </row>
    <row r="686" spans="1:20" x14ac:dyDescent="0.2">
      <c r="A686" s="152">
        <v>430.88400000000001</v>
      </c>
      <c r="B686" s="152">
        <v>7.0000000000000001E-3</v>
      </c>
      <c r="D686" s="152">
        <f t="shared" si="161"/>
        <v>430.88400000000001</v>
      </c>
      <c r="E686" s="152">
        <f t="shared" si="161"/>
        <v>7.0000000000000001E-3</v>
      </c>
      <c r="F686" s="152">
        <f t="shared" si="162"/>
        <v>8.9999999999999993E-3</v>
      </c>
      <c r="G686" s="152">
        <f t="shared" si="163"/>
        <v>8.9999999999999993E-3</v>
      </c>
      <c r="H686" s="152">
        <f t="shared" si="164"/>
        <v>1.6E-2</v>
      </c>
      <c r="I686" s="152">
        <f t="shared" si="165"/>
        <v>1.7000000000000001E-2</v>
      </c>
      <c r="J686" s="152">
        <f t="shared" si="166"/>
        <v>0.02</v>
      </c>
      <c r="K686" s="152">
        <f t="shared" si="167"/>
        <v>1.4999999999999999E-2</v>
      </c>
      <c r="L686" s="152">
        <f t="shared" si="168"/>
        <v>1.6E-2</v>
      </c>
      <c r="M686" s="152">
        <f t="shared" si="169"/>
        <v>1.6E-2</v>
      </c>
      <c r="N686" s="152">
        <f t="shared" si="170"/>
        <v>8.3333333333333332E-3</v>
      </c>
      <c r="O686" s="152">
        <f t="shared" si="171"/>
        <v>1.7666666666666667E-2</v>
      </c>
      <c r="P686" s="152">
        <f t="shared" si="172"/>
        <v>1.5666666666666666E-2</v>
      </c>
      <c r="Q686" s="152">
        <f t="shared" si="173"/>
        <v>1.2E-2</v>
      </c>
      <c r="R686" s="152">
        <f t="shared" si="160"/>
        <v>430.88400000000001</v>
      </c>
      <c r="S686" s="152">
        <f t="shared" si="174"/>
        <v>5.6666666666666671E-3</v>
      </c>
      <c r="T686" s="153">
        <f t="shared" si="175"/>
        <v>9.2245165946340445E-5</v>
      </c>
    </row>
    <row r="687" spans="1:20" x14ac:dyDescent="0.2">
      <c r="A687" s="152">
        <v>431.202</v>
      </c>
      <c r="B687" s="152">
        <v>7.0000000000000001E-3</v>
      </c>
      <c r="D687" s="152">
        <f t="shared" si="161"/>
        <v>431.202</v>
      </c>
      <c r="E687" s="152">
        <f t="shared" si="161"/>
        <v>7.0000000000000001E-3</v>
      </c>
      <c r="F687" s="152">
        <f t="shared" si="162"/>
        <v>6.0000000000000001E-3</v>
      </c>
      <c r="G687" s="152">
        <f t="shared" si="163"/>
        <v>6.0000000000000001E-3</v>
      </c>
      <c r="H687" s="152">
        <f t="shared" si="164"/>
        <v>1.0999999999999999E-2</v>
      </c>
      <c r="I687" s="152">
        <f t="shared" si="165"/>
        <v>1.2999999999999999E-2</v>
      </c>
      <c r="J687" s="152">
        <f t="shared" si="166"/>
        <v>1.4E-2</v>
      </c>
      <c r="K687" s="152">
        <f t="shared" si="167"/>
        <v>1.0999999999999999E-2</v>
      </c>
      <c r="L687" s="152">
        <f t="shared" si="168"/>
        <v>1.2999999999999999E-2</v>
      </c>
      <c r="M687" s="152">
        <f t="shared" si="169"/>
        <v>1.4999999999999999E-2</v>
      </c>
      <c r="N687" s="152">
        <f t="shared" si="170"/>
        <v>6.333333333333334E-3</v>
      </c>
      <c r="O687" s="152">
        <f t="shared" si="171"/>
        <v>1.2666666666666666E-2</v>
      </c>
      <c r="P687" s="152">
        <f t="shared" si="172"/>
        <v>1.2999999999999999E-2</v>
      </c>
      <c r="Q687" s="152">
        <f t="shared" si="173"/>
        <v>9.6666666666666672E-3</v>
      </c>
      <c r="R687" s="152">
        <f t="shared" si="160"/>
        <v>431.202</v>
      </c>
      <c r="S687" s="152">
        <f t="shared" si="174"/>
        <v>2.9999999999999992E-3</v>
      </c>
      <c r="T687" s="153">
        <f t="shared" si="175"/>
        <v>4.8835676089239046E-5</v>
      </c>
    </row>
    <row r="688" spans="1:20" x14ac:dyDescent="0.2">
      <c r="A688" s="152">
        <v>431.52</v>
      </c>
      <c r="B688" s="152">
        <v>5.0000000000000001E-3</v>
      </c>
      <c r="D688" s="152">
        <f t="shared" si="161"/>
        <v>431.52</v>
      </c>
      <c r="E688" s="152">
        <f t="shared" si="161"/>
        <v>5.0000000000000001E-3</v>
      </c>
      <c r="F688" s="152">
        <f t="shared" si="162"/>
        <v>7.0000000000000001E-3</v>
      </c>
      <c r="G688" s="152">
        <f t="shared" si="163"/>
        <v>5.0000000000000001E-3</v>
      </c>
      <c r="H688" s="152">
        <f t="shared" si="164"/>
        <v>1.2E-2</v>
      </c>
      <c r="I688" s="152">
        <f t="shared" si="165"/>
        <v>1.4E-2</v>
      </c>
      <c r="J688" s="152">
        <f t="shared" si="166"/>
        <v>1.4999999999999999E-2</v>
      </c>
      <c r="K688" s="152">
        <f t="shared" si="167"/>
        <v>0.01</v>
      </c>
      <c r="L688" s="152">
        <f t="shared" si="168"/>
        <v>0.01</v>
      </c>
      <c r="M688" s="152">
        <f t="shared" si="169"/>
        <v>1.6E-2</v>
      </c>
      <c r="N688" s="152">
        <f t="shared" si="170"/>
        <v>5.6666666666666671E-3</v>
      </c>
      <c r="O688" s="152">
        <f t="shared" si="171"/>
        <v>1.3666666666666667E-2</v>
      </c>
      <c r="P688" s="152">
        <f t="shared" si="172"/>
        <v>1.2000000000000002E-2</v>
      </c>
      <c r="Q688" s="152">
        <f t="shared" si="173"/>
        <v>8.8333333333333354E-3</v>
      </c>
      <c r="R688" s="152">
        <f t="shared" si="160"/>
        <v>431.52</v>
      </c>
      <c r="S688" s="152">
        <f t="shared" si="174"/>
        <v>4.8333333333333318E-3</v>
      </c>
      <c r="T688" s="153">
        <f t="shared" si="175"/>
        <v>7.8679700365996233E-5</v>
      </c>
    </row>
    <row r="689" spans="1:20" x14ac:dyDescent="0.2">
      <c r="A689" s="152">
        <v>431.83800000000002</v>
      </c>
      <c r="B689" s="152">
        <v>3.0000000000000001E-3</v>
      </c>
      <c r="D689" s="152">
        <f t="shared" si="161"/>
        <v>431.83800000000002</v>
      </c>
      <c r="E689" s="152">
        <f t="shared" si="161"/>
        <v>3.0000000000000001E-3</v>
      </c>
      <c r="F689" s="152">
        <f t="shared" si="162"/>
        <v>5.0000000000000001E-3</v>
      </c>
      <c r="G689" s="152">
        <f t="shared" si="163"/>
        <v>6.0000000000000001E-3</v>
      </c>
      <c r="H689" s="152">
        <f t="shared" si="164"/>
        <v>1.2999999999999999E-2</v>
      </c>
      <c r="I689" s="152">
        <f t="shared" si="165"/>
        <v>1.4999999999999999E-2</v>
      </c>
      <c r="J689" s="152">
        <f t="shared" si="166"/>
        <v>1.4999999999999999E-2</v>
      </c>
      <c r="K689" s="152">
        <f t="shared" si="167"/>
        <v>1.2E-2</v>
      </c>
      <c r="L689" s="152">
        <f t="shared" si="168"/>
        <v>1.2999999999999999E-2</v>
      </c>
      <c r="M689" s="152">
        <f t="shared" si="169"/>
        <v>1.2999999999999999E-2</v>
      </c>
      <c r="N689" s="152">
        <f t="shared" si="170"/>
        <v>4.6666666666666671E-3</v>
      </c>
      <c r="O689" s="152">
        <f t="shared" si="171"/>
        <v>1.4333333333333332E-2</v>
      </c>
      <c r="P689" s="152">
        <f t="shared" si="172"/>
        <v>1.2666666666666666E-2</v>
      </c>
      <c r="Q689" s="152">
        <f t="shared" si="173"/>
        <v>8.6666666666666663E-3</v>
      </c>
      <c r="R689" s="152">
        <f t="shared" si="160"/>
        <v>431.83800000000002</v>
      </c>
      <c r="S689" s="152">
        <f t="shared" si="174"/>
        <v>5.6666666666666653E-3</v>
      </c>
      <c r="T689" s="153">
        <f t="shared" si="175"/>
        <v>9.2245165946340418E-5</v>
      </c>
    </row>
    <row r="690" spans="1:20" x14ac:dyDescent="0.2">
      <c r="A690" s="152">
        <v>432.15600000000001</v>
      </c>
      <c r="B690" s="152">
        <v>7.0000000000000001E-3</v>
      </c>
      <c r="D690" s="152">
        <f t="shared" si="161"/>
        <v>432.15600000000001</v>
      </c>
      <c r="E690" s="152">
        <f t="shared" si="161"/>
        <v>7.0000000000000001E-3</v>
      </c>
      <c r="F690" s="152">
        <f t="shared" si="162"/>
        <v>8.9999999999999993E-3</v>
      </c>
      <c r="G690" s="152">
        <f t="shared" si="163"/>
        <v>7.0000000000000001E-3</v>
      </c>
      <c r="H690" s="152">
        <f t="shared" si="164"/>
        <v>1.7999999999999999E-2</v>
      </c>
      <c r="I690" s="152">
        <f t="shared" si="165"/>
        <v>1.9E-2</v>
      </c>
      <c r="J690" s="152">
        <f t="shared" si="166"/>
        <v>1.7999999999999999E-2</v>
      </c>
      <c r="K690" s="152">
        <f t="shared" si="167"/>
        <v>1.6E-2</v>
      </c>
      <c r="L690" s="152">
        <f t="shared" si="168"/>
        <v>1.9E-2</v>
      </c>
      <c r="M690" s="152">
        <f t="shared" si="169"/>
        <v>1.7999999999999999E-2</v>
      </c>
      <c r="N690" s="152">
        <f t="shared" si="170"/>
        <v>7.6666666666666662E-3</v>
      </c>
      <c r="O690" s="152">
        <f t="shared" si="171"/>
        <v>1.833333333333333E-2</v>
      </c>
      <c r="P690" s="152">
        <f t="shared" si="172"/>
        <v>1.7666666666666667E-2</v>
      </c>
      <c r="Q690" s="152">
        <f t="shared" si="173"/>
        <v>1.2666666666666666E-2</v>
      </c>
      <c r="R690" s="152">
        <f t="shared" si="160"/>
        <v>432.15600000000001</v>
      </c>
      <c r="S690" s="152">
        <f t="shared" si="174"/>
        <v>5.6666666666666636E-3</v>
      </c>
      <c r="T690" s="153">
        <f t="shared" si="175"/>
        <v>9.2245165946340391E-5</v>
      </c>
    </row>
    <row r="691" spans="1:20" x14ac:dyDescent="0.2">
      <c r="A691" s="152">
        <v>432.47300000000001</v>
      </c>
      <c r="B691" s="152">
        <v>0.01</v>
      </c>
      <c r="D691" s="152">
        <f t="shared" si="161"/>
        <v>432.47300000000001</v>
      </c>
      <c r="E691" s="152">
        <f t="shared" si="161"/>
        <v>0.01</v>
      </c>
      <c r="F691" s="152">
        <f t="shared" si="162"/>
        <v>8.9999999999999993E-3</v>
      </c>
      <c r="G691" s="152">
        <f t="shared" si="163"/>
        <v>0.01</v>
      </c>
      <c r="H691" s="152">
        <f t="shared" si="164"/>
        <v>1.7999999999999999E-2</v>
      </c>
      <c r="I691" s="152">
        <f t="shared" si="165"/>
        <v>1.9E-2</v>
      </c>
      <c r="J691" s="152">
        <f t="shared" si="166"/>
        <v>2.1999999999999999E-2</v>
      </c>
      <c r="K691" s="152">
        <f t="shared" si="167"/>
        <v>1.6E-2</v>
      </c>
      <c r="L691" s="152">
        <f t="shared" si="168"/>
        <v>1.9E-2</v>
      </c>
      <c r="M691" s="152">
        <f t="shared" si="169"/>
        <v>1.9E-2</v>
      </c>
      <c r="N691" s="152">
        <f t="shared" si="170"/>
        <v>9.6666666666666654E-3</v>
      </c>
      <c r="O691" s="152">
        <f t="shared" si="171"/>
        <v>1.9666666666666666E-2</v>
      </c>
      <c r="P691" s="152">
        <f t="shared" si="172"/>
        <v>1.8000000000000002E-2</v>
      </c>
      <c r="Q691" s="152">
        <f t="shared" si="173"/>
        <v>1.3833333333333333E-2</v>
      </c>
      <c r="R691" s="152">
        <f t="shared" si="160"/>
        <v>432.47300000000001</v>
      </c>
      <c r="S691" s="152">
        <f t="shared" si="174"/>
        <v>5.8333333333333327E-3</v>
      </c>
      <c r="T691" s="153">
        <f t="shared" si="175"/>
        <v>9.4958259062409269E-5</v>
      </c>
    </row>
    <row r="692" spans="1:20" x14ac:dyDescent="0.2">
      <c r="A692" s="152">
        <v>432.791</v>
      </c>
      <c r="B692" s="152">
        <v>1.2E-2</v>
      </c>
      <c r="D692" s="152">
        <f t="shared" si="161"/>
        <v>432.791</v>
      </c>
      <c r="E692" s="152">
        <f t="shared" si="161"/>
        <v>1.2E-2</v>
      </c>
      <c r="F692" s="152">
        <f t="shared" si="162"/>
        <v>1.0999999999999999E-2</v>
      </c>
      <c r="G692" s="152">
        <f t="shared" si="163"/>
        <v>1.2999999999999999E-2</v>
      </c>
      <c r="H692" s="152">
        <f t="shared" si="164"/>
        <v>2.4E-2</v>
      </c>
      <c r="I692" s="152">
        <f t="shared" si="165"/>
        <v>2.5000000000000001E-2</v>
      </c>
      <c r="J692" s="152">
        <f t="shared" si="166"/>
        <v>2.7E-2</v>
      </c>
      <c r="K692" s="152">
        <f t="shared" si="167"/>
        <v>1.9E-2</v>
      </c>
      <c r="L692" s="152">
        <f t="shared" si="168"/>
        <v>2.1999999999999999E-2</v>
      </c>
      <c r="M692" s="152">
        <f t="shared" si="169"/>
        <v>2.4E-2</v>
      </c>
      <c r="N692" s="152">
        <f t="shared" si="170"/>
        <v>1.1999999999999999E-2</v>
      </c>
      <c r="O692" s="152">
        <f t="shared" si="171"/>
        <v>2.5333333333333333E-2</v>
      </c>
      <c r="P692" s="152">
        <f t="shared" si="172"/>
        <v>2.1666666666666667E-2</v>
      </c>
      <c r="Q692" s="152">
        <f t="shared" si="173"/>
        <v>1.6833333333333332E-2</v>
      </c>
      <c r="R692" s="152">
        <f t="shared" si="160"/>
        <v>432.791</v>
      </c>
      <c r="S692" s="152">
        <f t="shared" si="174"/>
        <v>8.5000000000000006E-3</v>
      </c>
      <c r="T692" s="153">
        <f t="shared" si="175"/>
        <v>1.3836774891951066E-4</v>
      </c>
    </row>
    <row r="693" spans="1:20" x14ac:dyDescent="0.2">
      <c r="A693" s="152">
        <v>433.108</v>
      </c>
      <c r="B693" s="152">
        <v>6.0000000000000001E-3</v>
      </c>
      <c r="D693" s="152">
        <f t="shared" si="161"/>
        <v>433.108</v>
      </c>
      <c r="E693" s="152">
        <f t="shared" si="161"/>
        <v>6.0000000000000001E-3</v>
      </c>
      <c r="F693" s="152">
        <f t="shared" si="162"/>
        <v>5.0000000000000001E-3</v>
      </c>
      <c r="G693" s="152">
        <f t="shared" si="163"/>
        <v>7.0000000000000001E-3</v>
      </c>
      <c r="H693" s="152">
        <f t="shared" si="164"/>
        <v>1.6E-2</v>
      </c>
      <c r="I693" s="152">
        <f t="shared" si="165"/>
        <v>1.9E-2</v>
      </c>
      <c r="J693" s="152">
        <f t="shared" si="166"/>
        <v>2.1000000000000001E-2</v>
      </c>
      <c r="K693" s="152">
        <f t="shared" si="167"/>
        <v>1.4999999999999999E-2</v>
      </c>
      <c r="L693" s="152">
        <f t="shared" si="168"/>
        <v>1.6E-2</v>
      </c>
      <c r="M693" s="152">
        <f t="shared" si="169"/>
        <v>1.7000000000000001E-2</v>
      </c>
      <c r="N693" s="152">
        <f t="shared" si="170"/>
        <v>5.9999999999999993E-3</v>
      </c>
      <c r="O693" s="152">
        <f t="shared" si="171"/>
        <v>1.8666666666666668E-2</v>
      </c>
      <c r="P693" s="152">
        <f t="shared" si="172"/>
        <v>1.6E-2</v>
      </c>
      <c r="Q693" s="152">
        <f t="shared" si="173"/>
        <v>1.0999999999999999E-2</v>
      </c>
      <c r="R693" s="152">
        <f t="shared" si="160"/>
        <v>433.108</v>
      </c>
      <c r="S693" s="152">
        <f t="shared" si="174"/>
        <v>7.6666666666666689E-3</v>
      </c>
      <c r="T693" s="153">
        <f t="shared" si="175"/>
        <v>1.248022833391665E-4</v>
      </c>
    </row>
    <row r="694" spans="1:20" x14ac:dyDescent="0.2">
      <c r="A694" s="152">
        <v>433.42599999999999</v>
      </c>
      <c r="B694" s="152">
        <v>1.7000000000000001E-2</v>
      </c>
      <c r="D694" s="152">
        <f t="shared" si="161"/>
        <v>433.42599999999999</v>
      </c>
      <c r="E694" s="152">
        <f t="shared" si="161"/>
        <v>1.7000000000000001E-2</v>
      </c>
      <c r="F694" s="152">
        <f t="shared" si="162"/>
        <v>1.7999999999999999E-2</v>
      </c>
      <c r="G694" s="152">
        <f t="shared" si="163"/>
        <v>1.7000000000000001E-2</v>
      </c>
      <c r="H694" s="152">
        <f t="shared" si="164"/>
        <v>3.3000000000000002E-2</v>
      </c>
      <c r="I694" s="152">
        <f t="shared" si="165"/>
        <v>3.5000000000000003E-2</v>
      </c>
      <c r="J694" s="152">
        <f t="shared" si="166"/>
        <v>3.7999999999999999E-2</v>
      </c>
      <c r="K694" s="152">
        <f t="shared" si="167"/>
        <v>2.1999999999999999E-2</v>
      </c>
      <c r="L694" s="152">
        <f t="shared" si="168"/>
        <v>2.4E-2</v>
      </c>
      <c r="M694" s="152">
        <f t="shared" si="169"/>
        <v>2.8000000000000001E-2</v>
      </c>
      <c r="N694" s="152">
        <f t="shared" si="170"/>
        <v>1.7333333333333336E-2</v>
      </c>
      <c r="O694" s="152">
        <f t="shared" si="171"/>
        <v>3.5333333333333335E-2</v>
      </c>
      <c r="P694" s="152">
        <f t="shared" si="172"/>
        <v>2.4666666666666667E-2</v>
      </c>
      <c r="Q694" s="152">
        <f t="shared" si="173"/>
        <v>2.1000000000000001E-2</v>
      </c>
      <c r="R694" s="152">
        <f t="shared" si="160"/>
        <v>433.42599999999999</v>
      </c>
      <c r="S694" s="152">
        <f t="shared" si="174"/>
        <v>1.4333333333333333E-2</v>
      </c>
      <c r="T694" s="153">
        <f t="shared" si="175"/>
        <v>2.3332600798191993E-4</v>
      </c>
    </row>
    <row r="695" spans="1:20" x14ac:dyDescent="0.2">
      <c r="A695" s="152">
        <v>433.74299999999999</v>
      </c>
      <c r="B695" s="152">
        <v>1.2999999999999999E-2</v>
      </c>
      <c r="D695" s="152">
        <f t="shared" si="161"/>
        <v>433.74299999999999</v>
      </c>
      <c r="E695" s="152">
        <f t="shared" si="161"/>
        <v>1.2999999999999999E-2</v>
      </c>
      <c r="F695" s="152">
        <f t="shared" si="162"/>
        <v>1.4E-2</v>
      </c>
      <c r="G695" s="152">
        <f t="shared" si="163"/>
        <v>1.2999999999999999E-2</v>
      </c>
      <c r="H695" s="152">
        <f t="shared" si="164"/>
        <v>3.5000000000000003E-2</v>
      </c>
      <c r="I695" s="152">
        <f t="shared" si="165"/>
        <v>3.5999999999999997E-2</v>
      </c>
      <c r="J695" s="152">
        <f t="shared" si="166"/>
        <v>0.04</v>
      </c>
      <c r="K695" s="152">
        <f t="shared" si="167"/>
        <v>1.6E-2</v>
      </c>
      <c r="L695" s="152">
        <f t="shared" si="168"/>
        <v>1.9E-2</v>
      </c>
      <c r="M695" s="152">
        <f t="shared" si="169"/>
        <v>0.02</v>
      </c>
      <c r="N695" s="152">
        <f t="shared" si="170"/>
        <v>1.3333333333333334E-2</v>
      </c>
      <c r="O695" s="152">
        <f t="shared" si="171"/>
        <v>3.7000000000000005E-2</v>
      </c>
      <c r="P695" s="152">
        <f t="shared" si="172"/>
        <v>1.8333333333333337E-2</v>
      </c>
      <c r="Q695" s="152">
        <f t="shared" si="173"/>
        <v>1.5833333333333335E-2</v>
      </c>
      <c r="R695" s="152">
        <f t="shared" si="160"/>
        <v>433.74299999999999</v>
      </c>
      <c r="S695" s="152">
        <f t="shared" si="174"/>
        <v>2.116666666666667E-2</v>
      </c>
      <c r="T695" s="153">
        <f t="shared" si="175"/>
        <v>3.445628257407423E-4</v>
      </c>
    </row>
    <row r="696" spans="1:20" x14ac:dyDescent="0.2">
      <c r="A696" s="152">
        <v>434.06</v>
      </c>
      <c r="B696" s="152">
        <v>8.9999999999999993E-3</v>
      </c>
      <c r="D696" s="152">
        <f t="shared" si="161"/>
        <v>434.06</v>
      </c>
      <c r="E696" s="152">
        <f t="shared" si="161"/>
        <v>8.9999999999999993E-3</v>
      </c>
      <c r="F696" s="152">
        <f t="shared" si="162"/>
        <v>8.9999999999999993E-3</v>
      </c>
      <c r="G696" s="152">
        <f t="shared" si="163"/>
        <v>8.9999999999999993E-3</v>
      </c>
      <c r="H696" s="152">
        <f t="shared" si="164"/>
        <v>4.4999999999999998E-2</v>
      </c>
      <c r="I696" s="152">
        <f t="shared" si="165"/>
        <v>4.9000000000000002E-2</v>
      </c>
      <c r="J696" s="152">
        <f t="shared" si="166"/>
        <v>4.4999999999999998E-2</v>
      </c>
      <c r="K696" s="152">
        <f t="shared" si="167"/>
        <v>1.4999999999999999E-2</v>
      </c>
      <c r="L696" s="152">
        <f t="shared" si="168"/>
        <v>1.6E-2</v>
      </c>
      <c r="M696" s="152">
        <f t="shared" si="169"/>
        <v>1.6E-2</v>
      </c>
      <c r="N696" s="152">
        <f t="shared" si="170"/>
        <v>8.9999999999999993E-3</v>
      </c>
      <c r="O696" s="152">
        <f t="shared" si="171"/>
        <v>4.6333333333333337E-2</v>
      </c>
      <c r="P696" s="152">
        <f t="shared" si="172"/>
        <v>1.5666666666666666E-2</v>
      </c>
      <c r="Q696" s="152">
        <f t="shared" si="173"/>
        <v>1.2333333333333332E-2</v>
      </c>
      <c r="R696" s="152">
        <f t="shared" si="160"/>
        <v>434.06</v>
      </c>
      <c r="S696" s="152">
        <f t="shared" si="174"/>
        <v>3.4000000000000002E-2</v>
      </c>
      <c r="T696" s="153">
        <f t="shared" si="175"/>
        <v>5.5347099567804264E-4</v>
      </c>
    </row>
    <row r="697" spans="1:20" x14ac:dyDescent="0.2">
      <c r="A697" s="152">
        <v>434.37700000000001</v>
      </c>
      <c r="B697" s="152">
        <v>1.2E-2</v>
      </c>
      <c r="D697" s="152">
        <f t="shared" si="161"/>
        <v>434.37700000000001</v>
      </c>
      <c r="E697" s="152">
        <f t="shared" si="161"/>
        <v>1.2E-2</v>
      </c>
      <c r="F697" s="152">
        <f t="shared" si="162"/>
        <v>1.2999999999999999E-2</v>
      </c>
      <c r="G697" s="152">
        <f t="shared" si="163"/>
        <v>1.2999999999999999E-2</v>
      </c>
      <c r="H697" s="152">
        <f t="shared" si="164"/>
        <v>7.2999999999999995E-2</v>
      </c>
      <c r="I697" s="152">
        <f t="shared" si="165"/>
        <v>7.3999999999999996E-2</v>
      </c>
      <c r="J697" s="152">
        <f t="shared" si="166"/>
        <v>7.3999999999999996E-2</v>
      </c>
      <c r="K697" s="152">
        <f t="shared" si="167"/>
        <v>1.9E-2</v>
      </c>
      <c r="L697" s="152">
        <f t="shared" si="168"/>
        <v>2.4E-2</v>
      </c>
      <c r="M697" s="152">
        <f t="shared" si="169"/>
        <v>2.3E-2</v>
      </c>
      <c r="N697" s="152">
        <f t="shared" si="170"/>
        <v>1.2666666666666666E-2</v>
      </c>
      <c r="O697" s="152">
        <f t="shared" si="171"/>
        <v>7.3666666666666658E-2</v>
      </c>
      <c r="P697" s="152">
        <f t="shared" si="172"/>
        <v>2.2000000000000002E-2</v>
      </c>
      <c r="Q697" s="152">
        <f t="shared" si="173"/>
        <v>1.7333333333333333E-2</v>
      </c>
      <c r="R697" s="152">
        <f t="shared" si="160"/>
        <v>434.37700000000001</v>
      </c>
      <c r="S697" s="152">
        <f t="shared" si="174"/>
        <v>5.6333333333333326E-2</v>
      </c>
      <c r="T697" s="153">
        <f t="shared" si="175"/>
        <v>9.1702547323126659E-4</v>
      </c>
    </row>
    <row r="698" spans="1:20" x14ac:dyDescent="0.2">
      <c r="A698" s="152">
        <v>434.69400000000002</v>
      </c>
      <c r="B698" s="152">
        <v>1.2E-2</v>
      </c>
      <c r="D698" s="152">
        <f t="shared" si="161"/>
        <v>434.69400000000002</v>
      </c>
      <c r="E698" s="152">
        <f t="shared" si="161"/>
        <v>1.2E-2</v>
      </c>
      <c r="F698" s="152">
        <f t="shared" si="162"/>
        <v>1.4999999999999999E-2</v>
      </c>
      <c r="G698" s="152">
        <f t="shared" si="163"/>
        <v>1.4999999999999999E-2</v>
      </c>
      <c r="H698" s="152">
        <f t="shared" si="164"/>
        <v>0.19900000000000001</v>
      </c>
      <c r="I698" s="152">
        <f t="shared" si="165"/>
        <v>0.19700000000000001</v>
      </c>
      <c r="J698" s="152">
        <f t="shared" si="166"/>
        <v>0.19600000000000001</v>
      </c>
      <c r="K698" s="152">
        <f t="shared" si="167"/>
        <v>0.02</v>
      </c>
      <c r="L698" s="152">
        <f t="shared" si="168"/>
        <v>2.3E-2</v>
      </c>
      <c r="M698" s="152">
        <f t="shared" si="169"/>
        <v>2.5999999999999999E-2</v>
      </c>
      <c r="N698" s="152">
        <f t="shared" si="170"/>
        <v>1.3999999999999999E-2</v>
      </c>
      <c r="O698" s="152">
        <f t="shared" si="171"/>
        <v>0.19733333333333336</v>
      </c>
      <c r="P698" s="152">
        <f t="shared" si="172"/>
        <v>2.2999999999999996E-2</v>
      </c>
      <c r="Q698" s="152">
        <f t="shared" si="173"/>
        <v>1.8499999999999996E-2</v>
      </c>
      <c r="R698" s="152">
        <f t="shared" si="160"/>
        <v>434.69400000000002</v>
      </c>
      <c r="S698" s="152">
        <f t="shared" si="174"/>
        <v>0.17883333333333337</v>
      </c>
      <c r="T698" s="153">
        <f t="shared" si="175"/>
        <v>2.9111489135418621E-3</v>
      </c>
    </row>
    <row r="699" spans="1:20" x14ac:dyDescent="0.2">
      <c r="A699" s="152">
        <v>435.01100000000002</v>
      </c>
      <c r="B699" s="152">
        <v>6.0000000000000001E-3</v>
      </c>
      <c r="D699" s="152">
        <f t="shared" si="161"/>
        <v>435.01100000000002</v>
      </c>
      <c r="E699" s="152">
        <f t="shared" si="161"/>
        <v>6.0000000000000001E-3</v>
      </c>
      <c r="F699" s="152">
        <f t="shared" si="162"/>
        <v>6.0000000000000001E-3</v>
      </c>
      <c r="G699" s="152">
        <f t="shared" si="163"/>
        <v>5.0000000000000001E-3</v>
      </c>
      <c r="H699" s="152">
        <f t="shared" si="164"/>
        <v>0.64600000000000002</v>
      </c>
      <c r="I699" s="152">
        <f t="shared" si="165"/>
        <v>0.63700000000000001</v>
      </c>
      <c r="J699" s="152">
        <f t="shared" si="166"/>
        <v>0.63600000000000001</v>
      </c>
      <c r="K699" s="152">
        <f t="shared" si="167"/>
        <v>1.2999999999999999E-2</v>
      </c>
      <c r="L699" s="152">
        <f t="shared" si="168"/>
        <v>1.2E-2</v>
      </c>
      <c r="M699" s="152">
        <f t="shared" si="169"/>
        <v>1.6E-2</v>
      </c>
      <c r="N699" s="152">
        <f t="shared" si="170"/>
        <v>5.6666666666666671E-3</v>
      </c>
      <c r="O699" s="152">
        <f t="shared" si="171"/>
        <v>0.63966666666666672</v>
      </c>
      <c r="P699" s="152">
        <f t="shared" si="172"/>
        <v>1.3666666666666667E-2</v>
      </c>
      <c r="Q699" s="152">
        <f t="shared" si="173"/>
        <v>9.6666666666666672E-3</v>
      </c>
      <c r="R699" s="152">
        <f t="shared" si="160"/>
        <v>435.01100000000002</v>
      </c>
      <c r="S699" s="152">
        <f t="shared" si="174"/>
        <v>0.63</v>
      </c>
      <c r="T699" s="153">
        <f t="shared" si="175"/>
        <v>1.0255491978740202E-2</v>
      </c>
    </row>
    <row r="700" spans="1:20" x14ac:dyDescent="0.2">
      <c r="A700" s="152">
        <v>435.32799999999997</v>
      </c>
      <c r="B700" s="152">
        <v>8.0000000000000002E-3</v>
      </c>
      <c r="D700" s="152">
        <f t="shared" si="161"/>
        <v>435.32799999999997</v>
      </c>
      <c r="E700" s="152">
        <f t="shared" si="161"/>
        <v>8.0000000000000002E-3</v>
      </c>
      <c r="F700" s="152">
        <f t="shared" si="162"/>
        <v>8.0000000000000002E-3</v>
      </c>
      <c r="G700" s="152">
        <f t="shared" si="163"/>
        <v>0.01</v>
      </c>
      <c r="H700" s="152">
        <f t="shared" si="164"/>
        <v>1.2589999999999999</v>
      </c>
      <c r="I700" s="152">
        <f t="shared" si="165"/>
        <v>1.25</v>
      </c>
      <c r="J700" s="152">
        <f t="shared" si="166"/>
        <v>1.2470000000000001</v>
      </c>
      <c r="K700" s="152">
        <f t="shared" si="167"/>
        <v>1.6E-2</v>
      </c>
      <c r="L700" s="152">
        <f t="shared" si="168"/>
        <v>1.7000000000000001E-2</v>
      </c>
      <c r="M700" s="152">
        <f t="shared" si="169"/>
        <v>1.7000000000000001E-2</v>
      </c>
      <c r="N700" s="152">
        <f t="shared" si="170"/>
        <v>8.666666666666668E-3</v>
      </c>
      <c r="O700" s="152">
        <f t="shared" si="171"/>
        <v>1.252</v>
      </c>
      <c r="P700" s="152">
        <f t="shared" si="172"/>
        <v>1.6666666666666666E-2</v>
      </c>
      <c r="Q700" s="152">
        <f t="shared" si="173"/>
        <v>1.2666666666666666E-2</v>
      </c>
      <c r="R700" s="152">
        <f t="shared" si="160"/>
        <v>435.32799999999997</v>
      </c>
      <c r="S700" s="152">
        <f t="shared" si="174"/>
        <v>1.2393333333333334</v>
      </c>
      <c r="T700" s="153">
        <f t="shared" si="175"/>
        <v>2.017456041108787E-2</v>
      </c>
    </row>
    <row r="701" spans="1:20" x14ac:dyDescent="0.2">
      <c r="A701" s="152">
        <v>435.64499999999998</v>
      </c>
      <c r="B701" s="152">
        <v>6.0000000000000001E-3</v>
      </c>
      <c r="D701" s="152">
        <f t="shared" si="161"/>
        <v>435.64499999999998</v>
      </c>
      <c r="E701" s="152">
        <f t="shared" si="161"/>
        <v>6.0000000000000001E-3</v>
      </c>
      <c r="F701" s="152">
        <f t="shared" si="162"/>
        <v>8.0000000000000002E-3</v>
      </c>
      <c r="G701" s="152">
        <f t="shared" si="163"/>
        <v>1.0999999999999999E-2</v>
      </c>
      <c r="H701" s="152">
        <f t="shared" si="164"/>
        <v>2.1669999999999998</v>
      </c>
      <c r="I701" s="152">
        <f t="shared" si="165"/>
        <v>2.1619999999999999</v>
      </c>
      <c r="J701" s="152">
        <f t="shared" si="166"/>
        <v>2.16</v>
      </c>
      <c r="K701" s="152">
        <f t="shared" si="167"/>
        <v>1.4E-2</v>
      </c>
      <c r="L701" s="152">
        <f t="shared" si="168"/>
        <v>1.4E-2</v>
      </c>
      <c r="M701" s="152">
        <f t="shared" si="169"/>
        <v>1.6E-2</v>
      </c>
      <c r="N701" s="152">
        <f t="shared" si="170"/>
        <v>8.3333333333333332E-3</v>
      </c>
      <c r="O701" s="152">
        <f t="shared" si="171"/>
        <v>2.1629999999999998</v>
      </c>
      <c r="P701" s="152">
        <f t="shared" si="172"/>
        <v>1.4666666666666666E-2</v>
      </c>
      <c r="Q701" s="152">
        <f t="shared" si="173"/>
        <v>1.15E-2</v>
      </c>
      <c r="R701" s="152">
        <f t="shared" si="160"/>
        <v>435.64499999999998</v>
      </c>
      <c r="S701" s="152">
        <f t="shared" si="174"/>
        <v>2.1515</v>
      </c>
      <c r="T701" s="153">
        <f t="shared" si="175"/>
        <v>3.5023319035332609E-2</v>
      </c>
    </row>
    <row r="702" spans="1:20" x14ac:dyDescent="0.2">
      <c r="A702" s="152">
        <v>435.96199999999999</v>
      </c>
      <c r="B702" s="152">
        <v>7.0000000000000001E-3</v>
      </c>
      <c r="D702" s="152">
        <f t="shared" si="161"/>
        <v>435.96199999999999</v>
      </c>
      <c r="E702" s="152">
        <f t="shared" si="161"/>
        <v>7.0000000000000001E-3</v>
      </c>
      <c r="F702" s="152">
        <f t="shared" si="162"/>
        <v>8.0000000000000002E-3</v>
      </c>
      <c r="G702" s="152">
        <f t="shared" si="163"/>
        <v>7.0000000000000001E-3</v>
      </c>
      <c r="H702" s="152">
        <f t="shared" si="164"/>
        <v>2.3740000000000001</v>
      </c>
      <c r="I702" s="152">
        <f t="shared" si="165"/>
        <v>2.3420000000000001</v>
      </c>
      <c r="J702" s="152">
        <f t="shared" si="166"/>
        <v>2.355</v>
      </c>
      <c r="K702" s="152">
        <f t="shared" si="167"/>
        <v>1.6E-2</v>
      </c>
      <c r="L702" s="152">
        <f t="shared" si="168"/>
        <v>0.02</v>
      </c>
      <c r="M702" s="152">
        <f t="shared" si="169"/>
        <v>1.7000000000000001E-2</v>
      </c>
      <c r="N702" s="152">
        <f t="shared" si="170"/>
        <v>7.3333333333333332E-3</v>
      </c>
      <c r="O702" s="152">
        <f t="shared" si="171"/>
        <v>2.3569999999999998</v>
      </c>
      <c r="P702" s="152">
        <f t="shared" si="172"/>
        <v>1.7666666666666667E-2</v>
      </c>
      <c r="Q702" s="152">
        <f t="shared" si="173"/>
        <v>1.2500000000000001E-2</v>
      </c>
      <c r="R702" s="152">
        <f t="shared" si="160"/>
        <v>435.96199999999999</v>
      </c>
      <c r="S702" s="152">
        <f t="shared" si="174"/>
        <v>2.3444999999999996</v>
      </c>
      <c r="T702" s="153">
        <f t="shared" si="175"/>
        <v>3.8165080863740319E-2</v>
      </c>
    </row>
    <row r="703" spans="1:20" x14ac:dyDescent="0.2">
      <c r="A703" s="152">
        <v>436.279</v>
      </c>
      <c r="B703" s="152">
        <v>7.0000000000000001E-3</v>
      </c>
      <c r="D703" s="152">
        <f t="shared" si="161"/>
        <v>436.279</v>
      </c>
      <c r="E703" s="152">
        <f t="shared" si="161"/>
        <v>7.0000000000000001E-3</v>
      </c>
      <c r="F703" s="152">
        <f t="shared" si="162"/>
        <v>7.0000000000000001E-3</v>
      </c>
      <c r="G703" s="152">
        <f t="shared" si="163"/>
        <v>0.01</v>
      </c>
      <c r="H703" s="152">
        <f t="shared" si="164"/>
        <v>0.76</v>
      </c>
      <c r="I703" s="152">
        <f t="shared" si="165"/>
        <v>0.747</v>
      </c>
      <c r="J703" s="152">
        <f t="shared" si="166"/>
        <v>0.753</v>
      </c>
      <c r="K703" s="152">
        <f t="shared" si="167"/>
        <v>1.6E-2</v>
      </c>
      <c r="L703" s="152">
        <f t="shared" si="168"/>
        <v>1.7000000000000001E-2</v>
      </c>
      <c r="M703" s="152">
        <f t="shared" si="169"/>
        <v>1.6E-2</v>
      </c>
      <c r="N703" s="152">
        <f t="shared" si="170"/>
        <v>8.0000000000000002E-3</v>
      </c>
      <c r="O703" s="152">
        <f t="shared" si="171"/>
        <v>0.75333333333333341</v>
      </c>
      <c r="P703" s="152">
        <f t="shared" si="172"/>
        <v>1.6333333333333335E-2</v>
      </c>
      <c r="Q703" s="152">
        <f t="shared" si="173"/>
        <v>1.2166666666666668E-2</v>
      </c>
      <c r="R703" s="152">
        <f t="shared" si="160"/>
        <v>436.279</v>
      </c>
      <c r="S703" s="152">
        <f t="shared" si="174"/>
        <v>0.74116666666666675</v>
      </c>
      <c r="T703" s="153">
        <f t="shared" si="175"/>
        <v>1.2065125087158117E-2</v>
      </c>
    </row>
    <row r="704" spans="1:20" x14ac:dyDescent="0.2">
      <c r="A704" s="152">
        <v>436.59500000000003</v>
      </c>
      <c r="B704" s="152">
        <v>3.0000000000000001E-3</v>
      </c>
      <c r="D704" s="152">
        <f t="shared" si="161"/>
        <v>436.59500000000003</v>
      </c>
      <c r="E704" s="152">
        <f t="shared" si="161"/>
        <v>3.0000000000000001E-3</v>
      </c>
      <c r="F704" s="152">
        <f t="shared" si="162"/>
        <v>4.0000000000000001E-3</v>
      </c>
      <c r="G704" s="152">
        <f t="shared" si="163"/>
        <v>3.0000000000000001E-3</v>
      </c>
      <c r="H704" s="152">
        <f t="shared" si="164"/>
        <v>8.5000000000000006E-2</v>
      </c>
      <c r="I704" s="152">
        <f t="shared" si="165"/>
        <v>0.09</v>
      </c>
      <c r="J704" s="152">
        <f t="shared" si="166"/>
        <v>9.1999999999999998E-2</v>
      </c>
      <c r="K704" s="152">
        <f t="shared" si="167"/>
        <v>1.2999999999999999E-2</v>
      </c>
      <c r="L704" s="152">
        <f t="shared" si="168"/>
        <v>1.2999999999999999E-2</v>
      </c>
      <c r="M704" s="152">
        <f t="shared" si="169"/>
        <v>1.2999999999999999E-2</v>
      </c>
      <c r="N704" s="152">
        <f t="shared" si="170"/>
        <v>3.3333333333333335E-3</v>
      </c>
      <c r="O704" s="152">
        <f t="shared" si="171"/>
        <v>8.900000000000001E-2</v>
      </c>
      <c r="P704" s="152">
        <f t="shared" si="172"/>
        <v>1.2999999999999999E-2</v>
      </c>
      <c r="Q704" s="152">
        <f t="shared" si="173"/>
        <v>8.1666666666666658E-3</v>
      </c>
      <c r="R704" s="152">
        <f t="shared" si="160"/>
        <v>436.59500000000003</v>
      </c>
      <c r="S704" s="152">
        <f t="shared" si="174"/>
        <v>8.083333333333334E-2</v>
      </c>
      <c r="T704" s="153">
        <f t="shared" si="175"/>
        <v>1.3158501612933859E-3</v>
      </c>
    </row>
    <row r="705" spans="1:20" x14ac:dyDescent="0.2">
      <c r="A705" s="152">
        <v>436.91199999999998</v>
      </c>
      <c r="B705" s="152">
        <v>5.0000000000000001E-3</v>
      </c>
      <c r="D705" s="152">
        <f t="shared" si="161"/>
        <v>436.91199999999998</v>
      </c>
      <c r="E705" s="152">
        <f t="shared" si="161"/>
        <v>5.0000000000000001E-3</v>
      </c>
      <c r="F705" s="152">
        <f t="shared" si="162"/>
        <v>7.0000000000000001E-3</v>
      </c>
      <c r="G705" s="152">
        <f t="shared" si="163"/>
        <v>5.0000000000000001E-3</v>
      </c>
      <c r="H705" s="152">
        <f t="shared" si="164"/>
        <v>2.9000000000000001E-2</v>
      </c>
      <c r="I705" s="152">
        <f t="shared" si="165"/>
        <v>0.03</v>
      </c>
      <c r="J705" s="152">
        <f t="shared" si="166"/>
        <v>3.2000000000000001E-2</v>
      </c>
      <c r="K705" s="152">
        <f t="shared" si="167"/>
        <v>1.4999999999999999E-2</v>
      </c>
      <c r="L705" s="152">
        <f t="shared" si="168"/>
        <v>1.2E-2</v>
      </c>
      <c r="M705" s="152">
        <f t="shared" si="169"/>
        <v>1.6E-2</v>
      </c>
      <c r="N705" s="152">
        <f t="shared" si="170"/>
        <v>5.6666666666666671E-3</v>
      </c>
      <c r="O705" s="152">
        <f t="shared" si="171"/>
        <v>3.0333333333333334E-2</v>
      </c>
      <c r="P705" s="152">
        <f t="shared" si="172"/>
        <v>1.4333333333333332E-2</v>
      </c>
      <c r="Q705" s="152">
        <f t="shared" si="173"/>
        <v>9.9999999999999985E-3</v>
      </c>
      <c r="R705" s="152">
        <f t="shared" si="160"/>
        <v>436.91199999999998</v>
      </c>
      <c r="S705" s="152">
        <f t="shared" si="174"/>
        <v>2.0333333333333335E-2</v>
      </c>
      <c r="T705" s="153">
        <f t="shared" si="175"/>
        <v>3.3099736016039806E-4</v>
      </c>
    </row>
    <row r="706" spans="1:20" x14ac:dyDescent="0.2">
      <c r="A706" s="152">
        <v>437.22800000000001</v>
      </c>
      <c r="B706" s="152">
        <v>7.0000000000000001E-3</v>
      </c>
      <c r="D706" s="152">
        <f t="shared" si="161"/>
        <v>437.22800000000001</v>
      </c>
      <c r="E706" s="152">
        <f t="shared" si="161"/>
        <v>7.0000000000000001E-3</v>
      </c>
      <c r="F706" s="152">
        <f t="shared" si="162"/>
        <v>7.0000000000000001E-3</v>
      </c>
      <c r="G706" s="152">
        <f t="shared" si="163"/>
        <v>8.9999999999999993E-3</v>
      </c>
      <c r="H706" s="152">
        <f t="shared" si="164"/>
        <v>2.4E-2</v>
      </c>
      <c r="I706" s="152">
        <f t="shared" si="165"/>
        <v>2.3E-2</v>
      </c>
      <c r="J706" s="152">
        <f t="shared" si="166"/>
        <v>2.5000000000000001E-2</v>
      </c>
      <c r="K706" s="152">
        <f t="shared" si="167"/>
        <v>1.4999999999999999E-2</v>
      </c>
      <c r="L706" s="152">
        <f t="shared" si="168"/>
        <v>1.7000000000000001E-2</v>
      </c>
      <c r="M706" s="152">
        <f t="shared" si="169"/>
        <v>1.6E-2</v>
      </c>
      <c r="N706" s="152">
        <f t="shared" si="170"/>
        <v>7.6666666666666662E-3</v>
      </c>
      <c r="O706" s="152">
        <f t="shared" si="171"/>
        <v>2.4000000000000004E-2</v>
      </c>
      <c r="P706" s="152">
        <f t="shared" si="172"/>
        <v>1.6E-2</v>
      </c>
      <c r="Q706" s="152">
        <f t="shared" si="173"/>
        <v>1.1833333333333333E-2</v>
      </c>
      <c r="R706" s="152">
        <f t="shared" si="160"/>
        <v>437.22800000000001</v>
      </c>
      <c r="S706" s="152">
        <f t="shared" si="174"/>
        <v>1.2166666666666671E-2</v>
      </c>
      <c r="T706" s="153">
        <f t="shared" si="175"/>
        <v>1.9805579747302513E-4</v>
      </c>
    </row>
    <row r="707" spans="1:20" x14ac:dyDescent="0.2">
      <c r="A707" s="152">
        <v>437.54500000000002</v>
      </c>
      <c r="B707" s="152">
        <v>0</v>
      </c>
      <c r="D707" s="152">
        <f t="shared" si="161"/>
        <v>437.54500000000002</v>
      </c>
      <c r="E707" s="152">
        <f t="shared" si="161"/>
        <v>0</v>
      </c>
      <c r="F707" s="152">
        <f t="shared" si="162"/>
        <v>8.9999999999999993E-3</v>
      </c>
      <c r="G707" s="152">
        <f t="shared" si="163"/>
        <v>3.0000000000000001E-3</v>
      </c>
      <c r="H707" s="152">
        <f t="shared" si="164"/>
        <v>1.7000000000000001E-2</v>
      </c>
      <c r="I707" s="152">
        <f t="shared" si="165"/>
        <v>0.02</v>
      </c>
      <c r="J707" s="152">
        <f t="shared" si="166"/>
        <v>0.02</v>
      </c>
      <c r="K707" s="152">
        <f t="shared" si="167"/>
        <v>1.0999999999999999E-2</v>
      </c>
      <c r="L707" s="152">
        <f t="shared" si="168"/>
        <v>1.4E-2</v>
      </c>
      <c r="M707" s="152">
        <f t="shared" si="169"/>
        <v>1.2999999999999999E-2</v>
      </c>
      <c r="N707" s="152">
        <f t="shared" si="170"/>
        <v>4.0000000000000001E-3</v>
      </c>
      <c r="O707" s="152">
        <f t="shared" si="171"/>
        <v>1.9000000000000003E-2</v>
      </c>
      <c r="P707" s="152">
        <f t="shared" si="172"/>
        <v>1.2666666666666666E-2</v>
      </c>
      <c r="Q707" s="152">
        <f t="shared" si="173"/>
        <v>8.3333333333333332E-3</v>
      </c>
      <c r="R707" s="152">
        <f t="shared" ref="R707:R770" si="176">D707</f>
        <v>437.54500000000002</v>
      </c>
      <c r="S707" s="152">
        <f t="shared" si="174"/>
        <v>1.066666666666667E-2</v>
      </c>
      <c r="T707" s="153">
        <f t="shared" si="175"/>
        <v>1.736379594284056E-4</v>
      </c>
    </row>
    <row r="708" spans="1:20" x14ac:dyDescent="0.2">
      <c r="A708" s="152">
        <v>437.86099999999999</v>
      </c>
      <c r="B708" s="152">
        <v>5.0000000000000001E-3</v>
      </c>
      <c r="D708" s="152">
        <f t="shared" ref="D708:E771" si="177">A708</f>
        <v>437.86099999999999</v>
      </c>
      <c r="E708" s="152">
        <f t="shared" si="177"/>
        <v>5.0000000000000001E-3</v>
      </c>
      <c r="F708" s="152">
        <f t="shared" ref="F708:F771" si="178">B2779</f>
        <v>5.0000000000000001E-3</v>
      </c>
      <c r="G708" s="152">
        <f t="shared" ref="G708:G771" si="179">B4850</f>
        <v>7.0000000000000001E-3</v>
      </c>
      <c r="H708" s="152">
        <f t="shared" ref="H708:H771" si="180">B6921</f>
        <v>1.7999999999999999E-2</v>
      </c>
      <c r="I708" s="152">
        <f t="shared" ref="I708:I771" si="181">B8992</f>
        <v>0.02</v>
      </c>
      <c r="J708" s="152">
        <f t="shared" ref="J708:J771" si="182">B11063</f>
        <v>0.02</v>
      </c>
      <c r="K708" s="152">
        <f t="shared" ref="K708:K771" si="183">B13134</f>
        <v>1.2999999999999999E-2</v>
      </c>
      <c r="L708" s="152">
        <f t="shared" ref="L708:L771" si="184">B15205</f>
        <v>1.4E-2</v>
      </c>
      <c r="M708" s="152">
        <f t="shared" ref="M708:M771" si="185">B17276</f>
        <v>1.0999999999999999E-2</v>
      </c>
      <c r="N708" s="152">
        <f t="shared" ref="N708:N771" si="186">AVERAGE(E708:G708)</f>
        <v>5.6666666666666671E-3</v>
      </c>
      <c r="O708" s="152">
        <f t="shared" ref="O708:O771" si="187">AVERAGE(H708:J708)</f>
        <v>1.9333333333333331E-2</v>
      </c>
      <c r="P708" s="152">
        <f t="shared" ref="P708:P771" si="188">AVERAGE(K708:M708)</f>
        <v>1.2666666666666666E-2</v>
      </c>
      <c r="Q708" s="152">
        <f t="shared" ref="Q708:Q771" si="189">AVERAGE(N708,P708)</f>
        <v>9.1666666666666667E-3</v>
      </c>
      <c r="R708" s="152">
        <f t="shared" si="176"/>
        <v>437.86099999999999</v>
      </c>
      <c r="S708" s="152">
        <f t="shared" ref="S708:S771" si="190">O708-Q708</f>
        <v>1.0166666666666664E-2</v>
      </c>
      <c r="T708" s="153">
        <f t="shared" ref="T708:T771" si="191">S708/MAX($S$3:$S$2070)</f>
        <v>1.6549868008019898E-4</v>
      </c>
    </row>
    <row r="709" spans="1:20" x14ac:dyDescent="0.2">
      <c r="A709" s="152">
        <v>438.17700000000002</v>
      </c>
      <c r="B709" s="152">
        <v>3.0000000000000001E-3</v>
      </c>
      <c r="D709" s="152">
        <f t="shared" si="177"/>
        <v>438.17700000000002</v>
      </c>
      <c r="E709" s="152">
        <f t="shared" si="177"/>
        <v>3.0000000000000001E-3</v>
      </c>
      <c r="F709" s="152">
        <f t="shared" si="178"/>
        <v>2E-3</v>
      </c>
      <c r="G709" s="152">
        <f t="shared" si="179"/>
        <v>4.0000000000000001E-3</v>
      </c>
      <c r="H709" s="152">
        <f t="shared" si="180"/>
        <v>1.9E-2</v>
      </c>
      <c r="I709" s="152">
        <f t="shared" si="181"/>
        <v>1.7999999999999999E-2</v>
      </c>
      <c r="J709" s="152">
        <f t="shared" si="182"/>
        <v>1.7999999999999999E-2</v>
      </c>
      <c r="K709" s="152">
        <f t="shared" si="183"/>
        <v>1.0999999999999999E-2</v>
      </c>
      <c r="L709" s="152">
        <f t="shared" si="184"/>
        <v>1.2E-2</v>
      </c>
      <c r="M709" s="152">
        <f t="shared" si="185"/>
        <v>1.2999999999999999E-2</v>
      </c>
      <c r="N709" s="152">
        <f t="shared" si="186"/>
        <v>3.0000000000000005E-3</v>
      </c>
      <c r="O709" s="152">
        <f t="shared" si="187"/>
        <v>1.833333333333333E-2</v>
      </c>
      <c r="P709" s="152">
        <f t="shared" si="188"/>
        <v>1.1999999999999999E-2</v>
      </c>
      <c r="Q709" s="152">
        <f t="shared" si="189"/>
        <v>7.4999999999999997E-3</v>
      </c>
      <c r="R709" s="152">
        <f t="shared" si="176"/>
        <v>438.17700000000002</v>
      </c>
      <c r="S709" s="152">
        <f t="shared" si="190"/>
        <v>1.083333333333333E-2</v>
      </c>
      <c r="T709" s="153">
        <f t="shared" si="191"/>
        <v>1.7635105254447433E-4</v>
      </c>
    </row>
    <row r="710" spans="1:20" x14ac:dyDescent="0.2">
      <c r="A710" s="152">
        <v>438.49299999999999</v>
      </c>
      <c r="B710" s="152">
        <v>2E-3</v>
      </c>
      <c r="D710" s="152">
        <f t="shared" si="177"/>
        <v>438.49299999999999</v>
      </c>
      <c r="E710" s="152">
        <f t="shared" si="177"/>
        <v>2E-3</v>
      </c>
      <c r="F710" s="152">
        <f t="shared" si="178"/>
        <v>3.0000000000000001E-3</v>
      </c>
      <c r="G710" s="152">
        <f t="shared" si="179"/>
        <v>3.0000000000000001E-3</v>
      </c>
      <c r="H710" s="152">
        <f t="shared" si="180"/>
        <v>1.7000000000000001E-2</v>
      </c>
      <c r="I710" s="152">
        <f t="shared" si="181"/>
        <v>1.4999999999999999E-2</v>
      </c>
      <c r="J710" s="152">
        <f t="shared" si="182"/>
        <v>1.7000000000000001E-2</v>
      </c>
      <c r="K710" s="152">
        <f t="shared" si="183"/>
        <v>8.9999999999999993E-3</v>
      </c>
      <c r="L710" s="152">
        <f t="shared" si="184"/>
        <v>1.0999999999999999E-2</v>
      </c>
      <c r="M710" s="152">
        <f t="shared" si="185"/>
        <v>8.9999999999999993E-3</v>
      </c>
      <c r="N710" s="152">
        <f t="shared" si="186"/>
        <v>2.6666666666666666E-3</v>
      </c>
      <c r="O710" s="152">
        <f t="shared" si="187"/>
        <v>1.6333333333333335E-2</v>
      </c>
      <c r="P710" s="152">
        <f t="shared" si="188"/>
        <v>9.6666666666666654E-3</v>
      </c>
      <c r="Q710" s="152">
        <f t="shared" si="189"/>
        <v>6.1666666666666658E-3</v>
      </c>
      <c r="R710" s="152">
        <f t="shared" si="176"/>
        <v>438.49299999999999</v>
      </c>
      <c r="S710" s="152">
        <f t="shared" si="190"/>
        <v>1.0166666666666669E-2</v>
      </c>
      <c r="T710" s="153">
        <f t="shared" si="191"/>
        <v>1.6549868008019906E-4</v>
      </c>
    </row>
    <row r="711" spans="1:20" x14ac:dyDescent="0.2">
      <c r="A711" s="152">
        <v>438.81</v>
      </c>
      <c r="B711" s="152">
        <v>8.9999999999999993E-3</v>
      </c>
      <c r="D711" s="152">
        <f t="shared" si="177"/>
        <v>438.81</v>
      </c>
      <c r="E711" s="152">
        <f t="shared" si="177"/>
        <v>8.9999999999999993E-3</v>
      </c>
      <c r="F711" s="152">
        <f t="shared" si="178"/>
        <v>1.0999999999999999E-2</v>
      </c>
      <c r="G711" s="152">
        <f t="shared" si="179"/>
        <v>1.2999999999999999E-2</v>
      </c>
      <c r="H711" s="152">
        <f t="shared" si="180"/>
        <v>2.5000000000000001E-2</v>
      </c>
      <c r="I711" s="152">
        <f t="shared" si="181"/>
        <v>2.4E-2</v>
      </c>
      <c r="J711" s="152">
        <f t="shared" si="182"/>
        <v>2.7E-2</v>
      </c>
      <c r="K711" s="152">
        <f t="shared" si="183"/>
        <v>1.6E-2</v>
      </c>
      <c r="L711" s="152">
        <f t="shared" si="184"/>
        <v>1.9E-2</v>
      </c>
      <c r="M711" s="152">
        <f t="shared" si="185"/>
        <v>0.02</v>
      </c>
      <c r="N711" s="152">
        <f t="shared" si="186"/>
        <v>1.0999999999999998E-2</v>
      </c>
      <c r="O711" s="152">
        <f t="shared" si="187"/>
        <v>2.5333333333333333E-2</v>
      </c>
      <c r="P711" s="152">
        <f t="shared" si="188"/>
        <v>1.8333333333333337E-2</v>
      </c>
      <c r="Q711" s="152">
        <f t="shared" si="189"/>
        <v>1.4666666666666668E-2</v>
      </c>
      <c r="R711" s="152">
        <f t="shared" si="176"/>
        <v>438.81</v>
      </c>
      <c r="S711" s="152">
        <f t="shared" si="190"/>
        <v>1.0666666666666665E-2</v>
      </c>
      <c r="T711" s="153">
        <f t="shared" si="191"/>
        <v>1.7363795942840552E-4</v>
      </c>
    </row>
    <row r="712" spans="1:20" x14ac:dyDescent="0.2">
      <c r="A712" s="152">
        <v>439.12599999999998</v>
      </c>
      <c r="B712" s="152">
        <v>6.0000000000000001E-3</v>
      </c>
      <c r="D712" s="152">
        <f t="shared" si="177"/>
        <v>439.12599999999998</v>
      </c>
      <c r="E712" s="152">
        <f t="shared" si="177"/>
        <v>6.0000000000000001E-3</v>
      </c>
      <c r="F712" s="152">
        <f t="shared" si="178"/>
        <v>5.0000000000000001E-3</v>
      </c>
      <c r="G712" s="152">
        <f t="shared" si="179"/>
        <v>7.0000000000000001E-3</v>
      </c>
      <c r="H712" s="152">
        <f t="shared" si="180"/>
        <v>0.02</v>
      </c>
      <c r="I712" s="152">
        <f t="shared" si="181"/>
        <v>2.5000000000000001E-2</v>
      </c>
      <c r="J712" s="152">
        <f t="shared" si="182"/>
        <v>2.5000000000000001E-2</v>
      </c>
      <c r="K712" s="152">
        <f t="shared" si="183"/>
        <v>1.4E-2</v>
      </c>
      <c r="L712" s="152">
        <f t="shared" si="184"/>
        <v>1.4999999999999999E-2</v>
      </c>
      <c r="M712" s="152">
        <f t="shared" si="185"/>
        <v>1.6E-2</v>
      </c>
      <c r="N712" s="152">
        <f t="shared" si="186"/>
        <v>5.9999999999999993E-3</v>
      </c>
      <c r="O712" s="152">
        <f t="shared" si="187"/>
        <v>2.3333333333333334E-2</v>
      </c>
      <c r="P712" s="152">
        <f t="shared" si="188"/>
        <v>1.4999999999999999E-2</v>
      </c>
      <c r="Q712" s="152">
        <f t="shared" si="189"/>
        <v>1.0499999999999999E-2</v>
      </c>
      <c r="R712" s="152">
        <f t="shared" si="176"/>
        <v>439.12599999999998</v>
      </c>
      <c r="S712" s="152">
        <f t="shared" si="190"/>
        <v>1.2833333333333335E-2</v>
      </c>
      <c r="T712" s="153">
        <f t="shared" si="191"/>
        <v>2.0890816993730045E-4</v>
      </c>
    </row>
    <row r="713" spans="1:20" x14ac:dyDescent="0.2">
      <c r="A713" s="152">
        <v>439.44200000000001</v>
      </c>
      <c r="B713" s="152">
        <v>1.0999999999999999E-2</v>
      </c>
      <c r="D713" s="152">
        <f t="shared" si="177"/>
        <v>439.44200000000001</v>
      </c>
      <c r="E713" s="152">
        <f t="shared" si="177"/>
        <v>1.0999999999999999E-2</v>
      </c>
      <c r="F713" s="152">
        <f t="shared" si="178"/>
        <v>1.2999999999999999E-2</v>
      </c>
      <c r="G713" s="152">
        <f t="shared" si="179"/>
        <v>1.2E-2</v>
      </c>
      <c r="H713" s="152">
        <f t="shared" si="180"/>
        <v>2.7E-2</v>
      </c>
      <c r="I713" s="152">
        <f t="shared" si="181"/>
        <v>0.03</v>
      </c>
      <c r="J713" s="152">
        <f t="shared" si="182"/>
        <v>2.9000000000000001E-2</v>
      </c>
      <c r="K713" s="152">
        <f t="shared" si="183"/>
        <v>1.7999999999999999E-2</v>
      </c>
      <c r="L713" s="152">
        <f t="shared" si="184"/>
        <v>0.02</v>
      </c>
      <c r="M713" s="152">
        <f t="shared" si="185"/>
        <v>2.1000000000000001E-2</v>
      </c>
      <c r="N713" s="152">
        <f t="shared" si="186"/>
        <v>1.2000000000000002E-2</v>
      </c>
      <c r="O713" s="152">
        <f t="shared" si="187"/>
        <v>2.8666666666666663E-2</v>
      </c>
      <c r="P713" s="152">
        <f t="shared" si="188"/>
        <v>1.9666666666666666E-2</v>
      </c>
      <c r="Q713" s="152">
        <f t="shared" si="189"/>
        <v>1.5833333333333335E-2</v>
      </c>
      <c r="R713" s="152">
        <f t="shared" si="176"/>
        <v>439.44200000000001</v>
      </c>
      <c r="S713" s="152">
        <f t="shared" si="190"/>
        <v>1.2833333333333329E-2</v>
      </c>
      <c r="T713" s="153">
        <f t="shared" si="191"/>
        <v>2.0890816993730034E-4</v>
      </c>
    </row>
    <row r="714" spans="1:20" x14ac:dyDescent="0.2">
      <c r="A714" s="152">
        <v>439.75700000000001</v>
      </c>
      <c r="B714" s="152">
        <v>-6.0000000000000001E-3</v>
      </c>
      <c r="D714" s="152">
        <f t="shared" si="177"/>
        <v>439.75700000000001</v>
      </c>
      <c r="E714" s="152">
        <f t="shared" si="177"/>
        <v>-6.0000000000000001E-3</v>
      </c>
      <c r="F714" s="152">
        <f t="shared" si="178"/>
        <v>-1E-3</v>
      </c>
      <c r="G714" s="152">
        <f t="shared" si="179"/>
        <v>-2E-3</v>
      </c>
      <c r="H714" s="152">
        <f t="shared" si="180"/>
        <v>1.2999999999999999E-2</v>
      </c>
      <c r="I714" s="152">
        <f t="shared" si="181"/>
        <v>1.4E-2</v>
      </c>
      <c r="J714" s="152">
        <f t="shared" si="182"/>
        <v>1.4E-2</v>
      </c>
      <c r="K714" s="152">
        <f t="shared" si="183"/>
        <v>3.0000000000000001E-3</v>
      </c>
      <c r="L714" s="152">
        <f t="shared" si="184"/>
        <v>7.0000000000000001E-3</v>
      </c>
      <c r="M714" s="152">
        <f t="shared" si="185"/>
        <v>4.0000000000000001E-3</v>
      </c>
      <c r="N714" s="152">
        <f t="shared" si="186"/>
        <v>-3.0000000000000005E-3</v>
      </c>
      <c r="O714" s="152">
        <f t="shared" si="187"/>
        <v>1.3666666666666667E-2</v>
      </c>
      <c r="P714" s="152">
        <f t="shared" si="188"/>
        <v>4.6666666666666671E-3</v>
      </c>
      <c r="Q714" s="152">
        <f t="shared" si="189"/>
        <v>8.3333333333333328E-4</v>
      </c>
      <c r="R714" s="152">
        <f t="shared" si="176"/>
        <v>439.75700000000001</v>
      </c>
      <c r="S714" s="152">
        <f t="shared" si="190"/>
        <v>1.2833333333333334E-2</v>
      </c>
      <c r="T714" s="153">
        <f t="shared" si="191"/>
        <v>2.0890816993730042E-4</v>
      </c>
    </row>
    <row r="715" spans="1:20" x14ac:dyDescent="0.2">
      <c r="A715" s="152">
        <v>440.07299999999998</v>
      </c>
      <c r="B715" s="152">
        <v>6.0000000000000001E-3</v>
      </c>
      <c r="D715" s="152">
        <f t="shared" si="177"/>
        <v>440.07299999999998</v>
      </c>
      <c r="E715" s="152">
        <f t="shared" si="177"/>
        <v>6.0000000000000001E-3</v>
      </c>
      <c r="F715" s="152">
        <f t="shared" si="178"/>
        <v>8.9999999999999993E-3</v>
      </c>
      <c r="G715" s="152">
        <f t="shared" si="179"/>
        <v>5.0000000000000001E-3</v>
      </c>
      <c r="H715" s="152">
        <f t="shared" si="180"/>
        <v>0.02</v>
      </c>
      <c r="I715" s="152">
        <f t="shared" si="181"/>
        <v>2.4E-2</v>
      </c>
      <c r="J715" s="152">
        <f t="shared" si="182"/>
        <v>2.1999999999999999E-2</v>
      </c>
      <c r="K715" s="152">
        <f t="shared" si="183"/>
        <v>1.0999999999999999E-2</v>
      </c>
      <c r="L715" s="152">
        <f t="shared" si="184"/>
        <v>1.2E-2</v>
      </c>
      <c r="M715" s="152">
        <f t="shared" si="185"/>
        <v>1.4999999999999999E-2</v>
      </c>
      <c r="N715" s="152">
        <f t="shared" si="186"/>
        <v>6.6666666666666671E-3</v>
      </c>
      <c r="O715" s="152">
        <f t="shared" si="187"/>
        <v>2.2000000000000002E-2</v>
      </c>
      <c r="P715" s="152">
        <f t="shared" si="188"/>
        <v>1.2666666666666666E-2</v>
      </c>
      <c r="Q715" s="152">
        <f t="shared" si="189"/>
        <v>9.6666666666666672E-3</v>
      </c>
      <c r="R715" s="152">
        <f t="shared" si="176"/>
        <v>440.07299999999998</v>
      </c>
      <c r="S715" s="152">
        <f t="shared" si="190"/>
        <v>1.2333333333333335E-2</v>
      </c>
      <c r="T715" s="153">
        <f t="shared" si="191"/>
        <v>2.0076889058909394E-4</v>
      </c>
    </row>
    <row r="716" spans="1:20" x14ac:dyDescent="0.2">
      <c r="A716" s="152">
        <v>440.38900000000001</v>
      </c>
      <c r="B716" s="152">
        <v>6.0000000000000001E-3</v>
      </c>
      <c r="D716" s="152">
        <f t="shared" si="177"/>
        <v>440.38900000000001</v>
      </c>
      <c r="E716" s="152">
        <f t="shared" si="177"/>
        <v>6.0000000000000001E-3</v>
      </c>
      <c r="F716" s="152">
        <f t="shared" si="178"/>
        <v>5.0000000000000001E-3</v>
      </c>
      <c r="G716" s="152">
        <f t="shared" si="179"/>
        <v>6.0000000000000001E-3</v>
      </c>
      <c r="H716" s="152">
        <f t="shared" si="180"/>
        <v>0.02</v>
      </c>
      <c r="I716" s="152">
        <f t="shared" si="181"/>
        <v>2.3E-2</v>
      </c>
      <c r="J716" s="152">
        <f t="shared" si="182"/>
        <v>2.1999999999999999E-2</v>
      </c>
      <c r="K716" s="152">
        <f t="shared" si="183"/>
        <v>1.4E-2</v>
      </c>
      <c r="L716" s="152">
        <f t="shared" si="184"/>
        <v>1.4E-2</v>
      </c>
      <c r="M716" s="152">
        <f t="shared" si="185"/>
        <v>1.4E-2</v>
      </c>
      <c r="N716" s="152">
        <f t="shared" si="186"/>
        <v>5.6666666666666671E-3</v>
      </c>
      <c r="O716" s="152">
        <f t="shared" si="187"/>
        <v>2.1666666666666667E-2</v>
      </c>
      <c r="P716" s="152">
        <f t="shared" si="188"/>
        <v>1.4E-2</v>
      </c>
      <c r="Q716" s="152">
        <f t="shared" si="189"/>
        <v>9.8333333333333328E-3</v>
      </c>
      <c r="R716" s="152">
        <f t="shared" si="176"/>
        <v>440.38900000000001</v>
      </c>
      <c r="S716" s="152">
        <f t="shared" si="190"/>
        <v>1.1833333333333335E-2</v>
      </c>
      <c r="T716" s="153">
        <f t="shared" si="191"/>
        <v>1.926296112408874E-4</v>
      </c>
    </row>
    <row r="717" spans="1:20" x14ac:dyDescent="0.2">
      <c r="A717" s="152">
        <v>440.70499999999998</v>
      </c>
      <c r="B717" s="152">
        <v>1.6E-2</v>
      </c>
      <c r="D717" s="152">
        <f t="shared" si="177"/>
        <v>440.70499999999998</v>
      </c>
      <c r="E717" s="152">
        <f t="shared" si="177"/>
        <v>1.6E-2</v>
      </c>
      <c r="F717" s="152">
        <f t="shared" si="178"/>
        <v>1.4999999999999999E-2</v>
      </c>
      <c r="G717" s="152">
        <f t="shared" si="179"/>
        <v>1.7999999999999999E-2</v>
      </c>
      <c r="H717" s="152">
        <f t="shared" si="180"/>
        <v>3.3000000000000002E-2</v>
      </c>
      <c r="I717" s="152">
        <f t="shared" si="181"/>
        <v>3.4000000000000002E-2</v>
      </c>
      <c r="J717" s="152">
        <f t="shared" si="182"/>
        <v>3.2000000000000001E-2</v>
      </c>
      <c r="K717" s="152">
        <f t="shared" si="183"/>
        <v>2.3E-2</v>
      </c>
      <c r="L717" s="152">
        <f t="shared" si="184"/>
        <v>2.4E-2</v>
      </c>
      <c r="M717" s="152">
        <f t="shared" si="185"/>
        <v>2.5999999999999999E-2</v>
      </c>
      <c r="N717" s="152">
        <f t="shared" si="186"/>
        <v>1.6333333333333335E-2</v>
      </c>
      <c r="O717" s="152">
        <f t="shared" si="187"/>
        <v>3.3000000000000002E-2</v>
      </c>
      <c r="P717" s="152">
        <f t="shared" si="188"/>
        <v>2.4333333333333332E-2</v>
      </c>
      <c r="Q717" s="152">
        <f t="shared" si="189"/>
        <v>2.0333333333333335E-2</v>
      </c>
      <c r="R717" s="152">
        <f t="shared" si="176"/>
        <v>440.70499999999998</v>
      </c>
      <c r="S717" s="152">
        <f t="shared" si="190"/>
        <v>1.2666666666666666E-2</v>
      </c>
      <c r="T717" s="153">
        <f t="shared" si="191"/>
        <v>2.0619507682123156E-4</v>
      </c>
    </row>
    <row r="718" spans="1:20" x14ac:dyDescent="0.2">
      <c r="A718" s="152">
        <v>441.02</v>
      </c>
      <c r="B718" s="152">
        <v>5.0000000000000001E-3</v>
      </c>
      <c r="D718" s="152">
        <f t="shared" si="177"/>
        <v>441.02</v>
      </c>
      <c r="E718" s="152">
        <f t="shared" si="177"/>
        <v>5.0000000000000001E-3</v>
      </c>
      <c r="F718" s="152">
        <f t="shared" si="178"/>
        <v>8.0000000000000002E-3</v>
      </c>
      <c r="G718" s="152">
        <f t="shared" si="179"/>
        <v>8.0000000000000002E-3</v>
      </c>
      <c r="H718" s="152">
        <f t="shared" si="180"/>
        <v>0.02</v>
      </c>
      <c r="I718" s="152">
        <f t="shared" si="181"/>
        <v>2.1999999999999999E-2</v>
      </c>
      <c r="J718" s="152">
        <f t="shared" si="182"/>
        <v>2.5000000000000001E-2</v>
      </c>
      <c r="K718" s="152">
        <f t="shared" si="183"/>
        <v>1.2999999999999999E-2</v>
      </c>
      <c r="L718" s="152">
        <f t="shared" si="184"/>
        <v>1.6E-2</v>
      </c>
      <c r="M718" s="152">
        <f t="shared" si="185"/>
        <v>1.4999999999999999E-2</v>
      </c>
      <c r="N718" s="152">
        <f t="shared" si="186"/>
        <v>7.0000000000000001E-3</v>
      </c>
      <c r="O718" s="152">
        <f t="shared" si="187"/>
        <v>2.2333333333333334E-2</v>
      </c>
      <c r="P718" s="152">
        <f t="shared" si="188"/>
        <v>1.4666666666666666E-2</v>
      </c>
      <c r="Q718" s="152">
        <f t="shared" si="189"/>
        <v>1.0833333333333334E-2</v>
      </c>
      <c r="R718" s="152">
        <f t="shared" si="176"/>
        <v>441.02</v>
      </c>
      <c r="S718" s="152">
        <f t="shared" si="190"/>
        <v>1.15E-2</v>
      </c>
      <c r="T718" s="153">
        <f t="shared" si="191"/>
        <v>1.8720342500874973E-4</v>
      </c>
    </row>
    <row r="719" spans="1:20" x14ac:dyDescent="0.2">
      <c r="A719" s="152">
        <v>441.33600000000001</v>
      </c>
      <c r="B719" s="152">
        <v>4.0000000000000001E-3</v>
      </c>
      <c r="D719" s="152">
        <f t="shared" si="177"/>
        <v>441.33600000000001</v>
      </c>
      <c r="E719" s="152">
        <f t="shared" si="177"/>
        <v>4.0000000000000001E-3</v>
      </c>
      <c r="F719" s="152">
        <f t="shared" si="178"/>
        <v>4.0000000000000001E-3</v>
      </c>
      <c r="G719" s="152">
        <f t="shared" si="179"/>
        <v>5.0000000000000001E-3</v>
      </c>
      <c r="H719" s="152">
        <f t="shared" si="180"/>
        <v>1.7000000000000001E-2</v>
      </c>
      <c r="I719" s="152">
        <f t="shared" si="181"/>
        <v>0.02</v>
      </c>
      <c r="J719" s="152">
        <f t="shared" si="182"/>
        <v>2.1999999999999999E-2</v>
      </c>
      <c r="K719" s="152">
        <f t="shared" si="183"/>
        <v>1.2999999999999999E-2</v>
      </c>
      <c r="L719" s="152">
        <f t="shared" si="184"/>
        <v>1.2999999999999999E-2</v>
      </c>
      <c r="M719" s="152">
        <f t="shared" si="185"/>
        <v>1.2999999999999999E-2</v>
      </c>
      <c r="N719" s="152">
        <f t="shared" si="186"/>
        <v>4.333333333333334E-3</v>
      </c>
      <c r="O719" s="152">
        <f t="shared" si="187"/>
        <v>1.9666666666666669E-2</v>
      </c>
      <c r="P719" s="152">
        <f t="shared" si="188"/>
        <v>1.2999999999999999E-2</v>
      </c>
      <c r="Q719" s="152">
        <f t="shared" si="189"/>
        <v>8.6666666666666663E-3</v>
      </c>
      <c r="R719" s="152">
        <f t="shared" si="176"/>
        <v>441.33600000000001</v>
      </c>
      <c r="S719" s="152">
        <f t="shared" si="190"/>
        <v>1.1000000000000003E-2</v>
      </c>
      <c r="T719" s="153">
        <f t="shared" si="191"/>
        <v>1.7906414566054324E-4</v>
      </c>
    </row>
    <row r="720" spans="1:20" x14ac:dyDescent="0.2">
      <c r="A720" s="152">
        <v>441.65100000000001</v>
      </c>
      <c r="B720" s="152">
        <v>0.01</v>
      </c>
      <c r="D720" s="152">
        <f t="shared" si="177"/>
        <v>441.65100000000001</v>
      </c>
      <c r="E720" s="152">
        <f t="shared" si="177"/>
        <v>0.01</v>
      </c>
      <c r="F720" s="152">
        <f t="shared" si="178"/>
        <v>1.2999999999999999E-2</v>
      </c>
      <c r="G720" s="152">
        <f t="shared" si="179"/>
        <v>1.2E-2</v>
      </c>
      <c r="H720" s="152">
        <f t="shared" si="180"/>
        <v>2.4E-2</v>
      </c>
      <c r="I720" s="152">
        <f t="shared" si="181"/>
        <v>2.4E-2</v>
      </c>
      <c r="J720" s="152">
        <f t="shared" si="182"/>
        <v>2.4E-2</v>
      </c>
      <c r="K720" s="152">
        <f t="shared" si="183"/>
        <v>1.7000000000000001E-2</v>
      </c>
      <c r="L720" s="152">
        <f t="shared" si="184"/>
        <v>1.7999999999999999E-2</v>
      </c>
      <c r="M720" s="152">
        <f t="shared" si="185"/>
        <v>1.9E-2</v>
      </c>
      <c r="N720" s="152">
        <f t="shared" si="186"/>
        <v>1.1666666666666667E-2</v>
      </c>
      <c r="O720" s="152">
        <f t="shared" si="187"/>
        <v>2.4000000000000004E-2</v>
      </c>
      <c r="P720" s="152">
        <f t="shared" si="188"/>
        <v>1.8000000000000002E-2</v>
      </c>
      <c r="Q720" s="152">
        <f t="shared" si="189"/>
        <v>1.4833333333333334E-2</v>
      </c>
      <c r="R720" s="152">
        <f t="shared" si="176"/>
        <v>441.65100000000001</v>
      </c>
      <c r="S720" s="152">
        <f t="shared" si="190"/>
        <v>9.1666666666666702E-3</v>
      </c>
      <c r="T720" s="153">
        <f t="shared" si="191"/>
        <v>1.4922012138378606E-4</v>
      </c>
    </row>
    <row r="721" spans="1:20" x14ac:dyDescent="0.2">
      <c r="A721" s="152">
        <v>441.96699999999998</v>
      </c>
      <c r="B721" s="152">
        <v>4.0000000000000001E-3</v>
      </c>
      <c r="D721" s="152">
        <f t="shared" si="177"/>
        <v>441.96699999999998</v>
      </c>
      <c r="E721" s="152">
        <f t="shared" si="177"/>
        <v>4.0000000000000001E-3</v>
      </c>
      <c r="F721" s="152">
        <f t="shared" si="178"/>
        <v>3.0000000000000001E-3</v>
      </c>
      <c r="G721" s="152">
        <f t="shared" si="179"/>
        <v>2E-3</v>
      </c>
      <c r="H721" s="152">
        <f t="shared" si="180"/>
        <v>1.7000000000000001E-2</v>
      </c>
      <c r="I721" s="152">
        <f t="shared" si="181"/>
        <v>1.7000000000000001E-2</v>
      </c>
      <c r="J721" s="152">
        <f t="shared" si="182"/>
        <v>1.7000000000000001E-2</v>
      </c>
      <c r="K721" s="152">
        <f t="shared" si="183"/>
        <v>1.0999999999999999E-2</v>
      </c>
      <c r="L721" s="152">
        <f t="shared" si="184"/>
        <v>1.0999999999999999E-2</v>
      </c>
      <c r="M721" s="152">
        <f t="shared" si="185"/>
        <v>1.2999999999999999E-2</v>
      </c>
      <c r="N721" s="152">
        <f t="shared" si="186"/>
        <v>3.0000000000000005E-3</v>
      </c>
      <c r="O721" s="152">
        <f t="shared" si="187"/>
        <v>1.7000000000000001E-2</v>
      </c>
      <c r="P721" s="152">
        <f t="shared" si="188"/>
        <v>1.1666666666666665E-2</v>
      </c>
      <c r="Q721" s="152">
        <f t="shared" si="189"/>
        <v>7.3333333333333332E-3</v>
      </c>
      <c r="R721" s="152">
        <f t="shared" si="176"/>
        <v>441.96699999999998</v>
      </c>
      <c r="S721" s="152">
        <f t="shared" si="190"/>
        <v>9.6666666666666672E-3</v>
      </c>
      <c r="T721" s="153">
        <f t="shared" si="191"/>
        <v>1.5735940073199252E-4</v>
      </c>
    </row>
    <row r="722" spans="1:20" x14ac:dyDescent="0.2">
      <c r="A722" s="152">
        <v>442.28199999999998</v>
      </c>
      <c r="B722" s="152">
        <v>-2E-3</v>
      </c>
      <c r="D722" s="152">
        <f t="shared" si="177"/>
        <v>442.28199999999998</v>
      </c>
      <c r="E722" s="152">
        <f t="shared" si="177"/>
        <v>-2E-3</v>
      </c>
      <c r="F722" s="152">
        <f t="shared" si="178"/>
        <v>-1E-3</v>
      </c>
      <c r="G722" s="152">
        <f t="shared" si="179"/>
        <v>1E-3</v>
      </c>
      <c r="H722" s="152">
        <f t="shared" si="180"/>
        <v>1.0999999999999999E-2</v>
      </c>
      <c r="I722" s="152">
        <f t="shared" si="181"/>
        <v>1.4999999999999999E-2</v>
      </c>
      <c r="J722" s="152">
        <f t="shared" si="182"/>
        <v>1.4E-2</v>
      </c>
      <c r="K722" s="152">
        <f t="shared" si="183"/>
        <v>7.0000000000000001E-3</v>
      </c>
      <c r="L722" s="152">
        <f t="shared" si="184"/>
        <v>8.0000000000000002E-3</v>
      </c>
      <c r="M722" s="152">
        <f t="shared" si="185"/>
        <v>6.0000000000000001E-3</v>
      </c>
      <c r="N722" s="152">
        <f t="shared" si="186"/>
        <v>-6.6666666666666664E-4</v>
      </c>
      <c r="O722" s="152">
        <f t="shared" si="187"/>
        <v>1.3333333333333334E-2</v>
      </c>
      <c r="P722" s="152">
        <f t="shared" si="188"/>
        <v>6.9999999999999993E-3</v>
      </c>
      <c r="Q722" s="152">
        <f t="shared" si="189"/>
        <v>3.1666666666666662E-3</v>
      </c>
      <c r="R722" s="152">
        <f t="shared" si="176"/>
        <v>442.28199999999998</v>
      </c>
      <c r="S722" s="152">
        <f t="shared" si="190"/>
        <v>1.0166666666666668E-2</v>
      </c>
      <c r="T722" s="153">
        <f t="shared" si="191"/>
        <v>1.6549868008019903E-4</v>
      </c>
    </row>
    <row r="723" spans="1:20" x14ac:dyDescent="0.2">
      <c r="A723" s="152">
        <v>442.59699999999998</v>
      </c>
      <c r="B723" s="152">
        <v>7.0000000000000001E-3</v>
      </c>
      <c r="D723" s="152">
        <f t="shared" si="177"/>
        <v>442.59699999999998</v>
      </c>
      <c r="E723" s="152">
        <f t="shared" si="177"/>
        <v>7.0000000000000001E-3</v>
      </c>
      <c r="F723" s="152">
        <f t="shared" si="178"/>
        <v>0.01</v>
      </c>
      <c r="G723" s="152">
        <f t="shared" si="179"/>
        <v>8.9999999999999993E-3</v>
      </c>
      <c r="H723" s="152">
        <f t="shared" si="180"/>
        <v>0.02</v>
      </c>
      <c r="I723" s="152">
        <f t="shared" si="181"/>
        <v>1.9E-2</v>
      </c>
      <c r="J723" s="152">
        <f t="shared" si="182"/>
        <v>2.3E-2</v>
      </c>
      <c r="K723" s="152">
        <f t="shared" si="183"/>
        <v>1.7999999999999999E-2</v>
      </c>
      <c r="L723" s="152">
        <f t="shared" si="184"/>
        <v>1.7999999999999999E-2</v>
      </c>
      <c r="M723" s="152">
        <f t="shared" si="185"/>
        <v>1.4999999999999999E-2</v>
      </c>
      <c r="N723" s="152">
        <f t="shared" si="186"/>
        <v>8.666666666666668E-3</v>
      </c>
      <c r="O723" s="152">
        <f t="shared" si="187"/>
        <v>2.0666666666666667E-2</v>
      </c>
      <c r="P723" s="152">
        <f t="shared" si="188"/>
        <v>1.6999999999999998E-2</v>
      </c>
      <c r="Q723" s="152">
        <f t="shared" si="189"/>
        <v>1.2833333333333332E-2</v>
      </c>
      <c r="R723" s="152">
        <f t="shared" si="176"/>
        <v>442.59699999999998</v>
      </c>
      <c r="S723" s="152">
        <f t="shared" si="190"/>
        <v>7.8333333333333345E-3</v>
      </c>
      <c r="T723" s="153">
        <f t="shared" si="191"/>
        <v>1.2751537645523534E-4</v>
      </c>
    </row>
    <row r="724" spans="1:20" x14ac:dyDescent="0.2">
      <c r="A724" s="152">
        <v>442.91199999999998</v>
      </c>
      <c r="B724" s="152">
        <v>1.4E-2</v>
      </c>
      <c r="D724" s="152">
        <f t="shared" si="177"/>
        <v>442.91199999999998</v>
      </c>
      <c r="E724" s="152">
        <f t="shared" si="177"/>
        <v>1.4E-2</v>
      </c>
      <c r="F724" s="152">
        <f t="shared" si="178"/>
        <v>1.2E-2</v>
      </c>
      <c r="G724" s="152">
        <f t="shared" si="179"/>
        <v>1.4999999999999999E-2</v>
      </c>
      <c r="H724" s="152">
        <f t="shared" si="180"/>
        <v>2.8000000000000001E-2</v>
      </c>
      <c r="I724" s="152">
        <f t="shared" si="181"/>
        <v>0.03</v>
      </c>
      <c r="J724" s="152">
        <f t="shared" si="182"/>
        <v>0.03</v>
      </c>
      <c r="K724" s="152">
        <f t="shared" si="183"/>
        <v>0.02</v>
      </c>
      <c r="L724" s="152">
        <f t="shared" si="184"/>
        <v>2.1999999999999999E-2</v>
      </c>
      <c r="M724" s="152">
        <f t="shared" si="185"/>
        <v>2.1999999999999999E-2</v>
      </c>
      <c r="N724" s="152">
        <f t="shared" si="186"/>
        <v>1.3666666666666667E-2</v>
      </c>
      <c r="O724" s="152">
        <f t="shared" si="187"/>
        <v>2.9333333333333333E-2</v>
      </c>
      <c r="P724" s="152">
        <f t="shared" si="188"/>
        <v>2.1333333333333333E-2</v>
      </c>
      <c r="Q724" s="152">
        <f t="shared" si="189"/>
        <v>1.7500000000000002E-2</v>
      </c>
      <c r="R724" s="152">
        <f t="shared" si="176"/>
        <v>442.91199999999998</v>
      </c>
      <c r="S724" s="152">
        <f t="shared" si="190"/>
        <v>1.1833333333333331E-2</v>
      </c>
      <c r="T724" s="153">
        <f t="shared" si="191"/>
        <v>1.9262961124088735E-4</v>
      </c>
    </row>
    <row r="725" spans="1:20" x14ac:dyDescent="0.2">
      <c r="A725" s="152">
        <v>443.22699999999998</v>
      </c>
      <c r="B725" s="152">
        <v>8.0000000000000002E-3</v>
      </c>
      <c r="D725" s="152">
        <f t="shared" si="177"/>
        <v>443.22699999999998</v>
      </c>
      <c r="E725" s="152">
        <f t="shared" si="177"/>
        <v>8.0000000000000002E-3</v>
      </c>
      <c r="F725" s="152">
        <f t="shared" si="178"/>
        <v>0.01</v>
      </c>
      <c r="G725" s="152">
        <f t="shared" si="179"/>
        <v>1.0999999999999999E-2</v>
      </c>
      <c r="H725" s="152">
        <f t="shared" si="180"/>
        <v>2.1999999999999999E-2</v>
      </c>
      <c r="I725" s="152">
        <f t="shared" si="181"/>
        <v>2.5999999999999999E-2</v>
      </c>
      <c r="J725" s="152">
        <f t="shared" si="182"/>
        <v>2.5999999999999999E-2</v>
      </c>
      <c r="K725" s="152">
        <f t="shared" si="183"/>
        <v>1.7000000000000001E-2</v>
      </c>
      <c r="L725" s="152">
        <f t="shared" si="184"/>
        <v>1.7000000000000001E-2</v>
      </c>
      <c r="M725" s="152">
        <f t="shared" si="185"/>
        <v>1.9E-2</v>
      </c>
      <c r="N725" s="152">
        <f t="shared" si="186"/>
        <v>9.6666666666666672E-3</v>
      </c>
      <c r="O725" s="152">
        <f t="shared" si="187"/>
        <v>2.4666666666666667E-2</v>
      </c>
      <c r="P725" s="152">
        <f t="shared" si="188"/>
        <v>1.7666666666666667E-2</v>
      </c>
      <c r="Q725" s="152">
        <f t="shared" si="189"/>
        <v>1.3666666666666667E-2</v>
      </c>
      <c r="R725" s="152">
        <f t="shared" si="176"/>
        <v>443.22699999999998</v>
      </c>
      <c r="S725" s="152">
        <f t="shared" si="190"/>
        <v>1.0999999999999999E-2</v>
      </c>
      <c r="T725" s="153">
        <f t="shared" si="191"/>
        <v>1.7906414566054319E-4</v>
      </c>
    </row>
    <row r="726" spans="1:20" x14ac:dyDescent="0.2">
      <c r="A726" s="152">
        <v>443.54300000000001</v>
      </c>
      <c r="B726" s="152">
        <v>1.2E-2</v>
      </c>
      <c r="D726" s="152">
        <f t="shared" si="177"/>
        <v>443.54300000000001</v>
      </c>
      <c r="E726" s="152">
        <f t="shared" si="177"/>
        <v>1.2E-2</v>
      </c>
      <c r="F726" s="152">
        <f t="shared" si="178"/>
        <v>1.2E-2</v>
      </c>
      <c r="G726" s="152">
        <f t="shared" si="179"/>
        <v>1.4E-2</v>
      </c>
      <c r="H726" s="152">
        <f t="shared" si="180"/>
        <v>2.4E-2</v>
      </c>
      <c r="I726" s="152">
        <f t="shared" si="181"/>
        <v>2.5999999999999999E-2</v>
      </c>
      <c r="J726" s="152">
        <f t="shared" si="182"/>
        <v>2.5999999999999999E-2</v>
      </c>
      <c r="K726" s="152">
        <f t="shared" si="183"/>
        <v>1.6E-2</v>
      </c>
      <c r="L726" s="152">
        <f t="shared" si="184"/>
        <v>1.7999999999999999E-2</v>
      </c>
      <c r="M726" s="152">
        <f t="shared" si="185"/>
        <v>1.9E-2</v>
      </c>
      <c r="N726" s="152">
        <f t="shared" si="186"/>
        <v>1.2666666666666666E-2</v>
      </c>
      <c r="O726" s="152">
        <f t="shared" si="187"/>
        <v>2.5333333333333333E-2</v>
      </c>
      <c r="P726" s="152">
        <f t="shared" si="188"/>
        <v>1.7666666666666667E-2</v>
      </c>
      <c r="Q726" s="152">
        <f t="shared" si="189"/>
        <v>1.5166666666666667E-2</v>
      </c>
      <c r="R726" s="152">
        <f t="shared" si="176"/>
        <v>443.54300000000001</v>
      </c>
      <c r="S726" s="152">
        <f t="shared" si="190"/>
        <v>1.0166666666666666E-2</v>
      </c>
      <c r="T726" s="153">
        <f t="shared" si="191"/>
        <v>1.65498680080199E-4</v>
      </c>
    </row>
    <row r="727" spans="1:20" x14ac:dyDescent="0.2">
      <c r="A727" s="152">
        <v>443.85700000000003</v>
      </c>
      <c r="B727" s="152">
        <v>8.0000000000000002E-3</v>
      </c>
      <c r="D727" s="152">
        <f t="shared" si="177"/>
        <v>443.85700000000003</v>
      </c>
      <c r="E727" s="152">
        <f t="shared" si="177"/>
        <v>8.0000000000000002E-3</v>
      </c>
      <c r="F727" s="152">
        <f t="shared" si="178"/>
        <v>1.2E-2</v>
      </c>
      <c r="G727" s="152">
        <f t="shared" si="179"/>
        <v>1.2999999999999999E-2</v>
      </c>
      <c r="H727" s="152">
        <f t="shared" si="180"/>
        <v>2.8000000000000001E-2</v>
      </c>
      <c r="I727" s="152">
        <f t="shared" si="181"/>
        <v>2.5000000000000001E-2</v>
      </c>
      <c r="J727" s="152">
        <f t="shared" si="182"/>
        <v>0.03</v>
      </c>
      <c r="K727" s="152">
        <f t="shared" si="183"/>
        <v>1.9E-2</v>
      </c>
      <c r="L727" s="152">
        <f t="shared" si="184"/>
        <v>1.9E-2</v>
      </c>
      <c r="M727" s="152">
        <f t="shared" si="185"/>
        <v>2.1000000000000001E-2</v>
      </c>
      <c r="N727" s="152">
        <f t="shared" si="186"/>
        <v>1.1000000000000001E-2</v>
      </c>
      <c r="O727" s="152">
        <f t="shared" si="187"/>
        <v>2.7666666666666669E-2</v>
      </c>
      <c r="P727" s="152">
        <f t="shared" si="188"/>
        <v>1.9666666666666666E-2</v>
      </c>
      <c r="Q727" s="152">
        <f t="shared" si="189"/>
        <v>1.5333333333333334E-2</v>
      </c>
      <c r="R727" s="152">
        <f t="shared" si="176"/>
        <v>443.85700000000003</v>
      </c>
      <c r="S727" s="152">
        <f t="shared" si="190"/>
        <v>1.2333333333333335E-2</v>
      </c>
      <c r="T727" s="153">
        <f t="shared" si="191"/>
        <v>2.0076889058909394E-4</v>
      </c>
    </row>
    <row r="728" spans="1:20" x14ac:dyDescent="0.2">
      <c r="A728" s="152">
        <v>444.17200000000003</v>
      </c>
      <c r="B728" s="152">
        <v>4.0000000000000001E-3</v>
      </c>
      <c r="D728" s="152">
        <f t="shared" si="177"/>
        <v>444.17200000000003</v>
      </c>
      <c r="E728" s="152">
        <f t="shared" si="177"/>
        <v>4.0000000000000001E-3</v>
      </c>
      <c r="F728" s="152">
        <f t="shared" si="178"/>
        <v>5.0000000000000001E-3</v>
      </c>
      <c r="G728" s="152">
        <f t="shared" si="179"/>
        <v>6.0000000000000001E-3</v>
      </c>
      <c r="H728" s="152">
        <f t="shared" si="180"/>
        <v>2.1000000000000001E-2</v>
      </c>
      <c r="I728" s="152">
        <f t="shared" si="181"/>
        <v>2.1000000000000001E-2</v>
      </c>
      <c r="J728" s="152">
        <f t="shared" si="182"/>
        <v>2.4E-2</v>
      </c>
      <c r="K728" s="152">
        <f t="shared" si="183"/>
        <v>1.2E-2</v>
      </c>
      <c r="L728" s="152">
        <f t="shared" si="184"/>
        <v>1.4999999999999999E-2</v>
      </c>
      <c r="M728" s="152">
        <f t="shared" si="185"/>
        <v>1.4E-2</v>
      </c>
      <c r="N728" s="152">
        <f t="shared" si="186"/>
        <v>5.0000000000000001E-3</v>
      </c>
      <c r="O728" s="152">
        <f t="shared" si="187"/>
        <v>2.2000000000000002E-2</v>
      </c>
      <c r="P728" s="152">
        <f t="shared" si="188"/>
        <v>1.3666666666666667E-2</v>
      </c>
      <c r="Q728" s="152">
        <f t="shared" si="189"/>
        <v>9.3333333333333341E-3</v>
      </c>
      <c r="R728" s="152">
        <f t="shared" si="176"/>
        <v>444.17200000000003</v>
      </c>
      <c r="S728" s="152">
        <f t="shared" si="190"/>
        <v>1.2666666666666668E-2</v>
      </c>
      <c r="T728" s="153">
        <f t="shared" si="191"/>
        <v>2.0619507682123159E-4</v>
      </c>
    </row>
    <row r="729" spans="1:20" x14ac:dyDescent="0.2">
      <c r="A729" s="152">
        <v>444.48700000000002</v>
      </c>
      <c r="B729" s="152">
        <v>8.9999999999999993E-3</v>
      </c>
      <c r="D729" s="152">
        <f t="shared" si="177"/>
        <v>444.48700000000002</v>
      </c>
      <c r="E729" s="152">
        <f t="shared" si="177"/>
        <v>8.9999999999999993E-3</v>
      </c>
      <c r="F729" s="152">
        <f t="shared" si="178"/>
        <v>1.2E-2</v>
      </c>
      <c r="G729" s="152">
        <f t="shared" si="179"/>
        <v>0.01</v>
      </c>
      <c r="H729" s="152">
        <f t="shared" si="180"/>
        <v>2.4E-2</v>
      </c>
      <c r="I729" s="152">
        <f t="shared" si="181"/>
        <v>2.4E-2</v>
      </c>
      <c r="J729" s="152">
        <f t="shared" si="182"/>
        <v>2.5999999999999999E-2</v>
      </c>
      <c r="K729" s="152">
        <f t="shared" si="183"/>
        <v>1.7000000000000001E-2</v>
      </c>
      <c r="L729" s="152">
        <f t="shared" si="184"/>
        <v>1.7999999999999999E-2</v>
      </c>
      <c r="M729" s="152">
        <f t="shared" si="185"/>
        <v>1.6E-2</v>
      </c>
      <c r="N729" s="152">
        <f t="shared" si="186"/>
        <v>1.0333333333333333E-2</v>
      </c>
      <c r="O729" s="152">
        <f t="shared" si="187"/>
        <v>2.4666666666666667E-2</v>
      </c>
      <c r="P729" s="152">
        <f t="shared" si="188"/>
        <v>1.7000000000000001E-2</v>
      </c>
      <c r="Q729" s="152">
        <f t="shared" si="189"/>
        <v>1.3666666666666667E-2</v>
      </c>
      <c r="R729" s="152">
        <f t="shared" si="176"/>
        <v>444.48700000000002</v>
      </c>
      <c r="S729" s="152">
        <f t="shared" si="190"/>
        <v>1.0999999999999999E-2</v>
      </c>
      <c r="T729" s="153">
        <f t="shared" si="191"/>
        <v>1.7906414566054319E-4</v>
      </c>
    </row>
    <row r="730" spans="1:20" x14ac:dyDescent="0.2">
      <c r="A730" s="152">
        <v>444.80200000000002</v>
      </c>
      <c r="B730" s="152">
        <v>1.4999999999999999E-2</v>
      </c>
      <c r="D730" s="152">
        <f t="shared" si="177"/>
        <v>444.80200000000002</v>
      </c>
      <c r="E730" s="152">
        <f t="shared" si="177"/>
        <v>1.4999999999999999E-2</v>
      </c>
      <c r="F730" s="152">
        <f t="shared" si="178"/>
        <v>1.4999999999999999E-2</v>
      </c>
      <c r="G730" s="152">
        <f t="shared" si="179"/>
        <v>1.4E-2</v>
      </c>
      <c r="H730" s="152">
        <f t="shared" si="180"/>
        <v>3.2000000000000001E-2</v>
      </c>
      <c r="I730" s="152">
        <f t="shared" si="181"/>
        <v>2.7E-2</v>
      </c>
      <c r="J730" s="152">
        <f t="shared" si="182"/>
        <v>3.2000000000000001E-2</v>
      </c>
      <c r="K730" s="152">
        <f t="shared" si="183"/>
        <v>2.5000000000000001E-2</v>
      </c>
      <c r="L730" s="152">
        <f t="shared" si="184"/>
        <v>2.5999999999999999E-2</v>
      </c>
      <c r="M730" s="152">
        <f t="shared" si="185"/>
        <v>2.3E-2</v>
      </c>
      <c r="N730" s="152">
        <f t="shared" si="186"/>
        <v>1.4666666666666666E-2</v>
      </c>
      <c r="O730" s="152">
        <f t="shared" si="187"/>
        <v>3.0333333333333334E-2</v>
      </c>
      <c r="P730" s="152">
        <f t="shared" si="188"/>
        <v>2.466666666666667E-2</v>
      </c>
      <c r="Q730" s="152">
        <f t="shared" si="189"/>
        <v>1.9666666666666669E-2</v>
      </c>
      <c r="R730" s="152">
        <f t="shared" si="176"/>
        <v>444.80200000000002</v>
      </c>
      <c r="S730" s="152">
        <f t="shared" si="190"/>
        <v>1.0666666666666665E-2</v>
      </c>
      <c r="T730" s="153">
        <f t="shared" si="191"/>
        <v>1.7363795942840552E-4</v>
      </c>
    </row>
    <row r="731" spans="1:20" x14ac:dyDescent="0.2">
      <c r="A731" s="152">
        <v>445.11599999999999</v>
      </c>
      <c r="B731" s="152">
        <v>1.2E-2</v>
      </c>
      <c r="D731" s="152">
        <f t="shared" si="177"/>
        <v>445.11599999999999</v>
      </c>
      <c r="E731" s="152">
        <f t="shared" si="177"/>
        <v>1.2E-2</v>
      </c>
      <c r="F731" s="152">
        <f t="shared" si="178"/>
        <v>1.4999999999999999E-2</v>
      </c>
      <c r="G731" s="152">
        <f t="shared" si="179"/>
        <v>1.4999999999999999E-2</v>
      </c>
      <c r="H731" s="152">
        <f t="shared" si="180"/>
        <v>2.8000000000000001E-2</v>
      </c>
      <c r="I731" s="152">
        <f t="shared" si="181"/>
        <v>0.03</v>
      </c>
      <c r="J731" s="152">
        <f t="shared" si="182"/>
        <v>2.8000000000000001E-2</v>
      </c>
      <c r="K731" s="152">
        <f t="shared" si="183"/>
        <v>2.1000000000000001E-2</v>
      </c>
      <c r="L731" s="152">
        <f t="shared" si="184"/>
        <v>2.4E-2</v>
      </c>
      <c r="M731" s="152">
        <f t="shared" si="185"/>
        <v>2.4E-2</v>
      </c>
      <c r="N731" s="152">
        <f t="shared" si="186"/>
        <v>1.3999999999999999E-2</v>
      </c>
      <c r="O731" s="152">
        <f t="shared" si="187"/>
        <v>2.8666666666666663E-2</v>
      </c>
      <c r="P731" s="152">
        <f t="shared" si="188"/>
        <v>2.3000000000000003E-2</v>
      </c>
      <c r="Q731" s="152">
        <f t="shared" si="189"/>
        <v>1.8500000000000003E-2</v>
      </c>
      <c r="R731" s="152">
        <f t="shared" si="176"/>
        <v>445.11599999999999</v>
      </c>
      <c r="S731" s="152">
        <f t="shared" si="190"/>
        <v>1.0166666666666661E-2</v>
      </c>
      <c r="T731" s="153">
        <f t="shared" si="191"/>
        <v>1.6549868008019892E-4</v>
      </c>
    </row>
    <row r="732" spans="1:20" x14ac:dyDescent="0.2">
      <c r="A732" s="152">
        <v>445.43099999999998</v>
      </c>
      <c r="B732" s="152">
        <v>-1E-3</v>
      </c>
      <c r="D732" s="152">
        <f t="shared" si="177"/>
        <v>445.43099999999998</v>
      </c>
      <c r="E732" s="152">
        <f t="shared" si="177"/>
        <v>-1E-3</v>
      </c>
      <c r="F732" s="152">
        <f t="shared" si="178"/>
        <v>0</v>
      </c>
      <c r="G732" s="152">
        <f t="shared" si="179"/>
        <v>3.0000000000000001E-3</v>
      </c>
      <c r="H732" s="152">
        <f t="shared" si="180"/>
        <v>1.2999999999999999E-2</v>
      </c>
      <c r="I732" s="152">
        <f t="shared" si="181"/>
        <v>1.4999999999999999E-2</v>
      </c>
      <c r="J732" s="152">
        <f t="shared" si="182"/>
        <v>1.4999999999999999E-2</v>
      </c>
      <c r="K732" s="152">
        <f t="shared" si="183"/>
        <v>0.01</v>
      </c>
      <c r="L732" s="152">
        <f t="shared" si="184"/>
        <v>1.0999999999999999E-2</v>
      </c>
      <c r="M732" s="152">
        <f t="shared" si="185"/>
        <v>8.9999999999999993E-3</v>
      </c>
      <c r="N732" s="152">
        <f t="shared" si="186"/>
        <v>6.6666666666666664E-4</v>
      </c>
      <c r="O732" s="152">
        <f t="shared" si="187"/>
        <v>1.4333333333333332E-2</v>
      </c>
      <c r="P732" s="152">
        <f t="shared" si="188"/>
        <v>0.01</v>
      </c>
      <c r="Q732" s="152">
        <f t="shared" si="189"/>
        <v>5.3333333333333332E-3</v>
      </c>
      <c r="R732" s="152">
        <f t="shared" si="176"/>
        <v>445.43099999999998</v>
      </c>
      <c r="S732" s="152">
        <f t="shared" si="190"/>
        <v>8.9999999999999976E-3</v>
      </c>
      <c r="T732" s="153">
        <f t="shared" si="191"/>
        <v>1.4650702826771714E-4</v>
      </c>
    </row>
    <row r="733" spans="1:20" x14ac:dyDescent="0.2">
      <c r="A733" s="152">
        <v>445.74599999999998</v>
      </c>
      <c r="B733" s="152">
        <v>3.0000000000000001E-3</v>
      </c>
      <c r="D733" s="152">
        <f t="shared" si="177"/>
        <v>445.74599999999998</v>
      </c>
      <c r="E733" s="152">
        <f t="shared" si="177"/>
        <v>3.0000000000000001E-3</v>
      </c>
      <c r="F733" s="152">
        <f t="shared" si="178"/>
        <v>2E-3</v>
      </c>
      <c r="G733" s="152">
        <f t="shared" si="179"/>
        <v>2E-3</v>
      </c>
      <c r="H733" s="152">
        <f t="shared" si="180"/>
        <v>1.4E-2</v>
      </c>
      <c r="I733" s="152">
        <f t="shared" si="181"/>
        <v>1.2999999999999999E-2</v>
      </c>
      <c r="J733" s="152">
        <f t="shared" si="182"/>
        <v>1.4999999999999999E-2</v>
      </c>
      <c r="K733" s="152">
        <f t="shared" si="183"/>
        <v>0.01</v>
      </c>
      <c r="L733" s="152">
        <f t="shared" si="184"/>
        <v>1.0999999999999999E-2</v>
      </c>
      <c r="M733" s="152">
        <f t="shared" si="185"/>
        <v>0.01</v>
      </c>
      <c r="N733" s="152">
        <f t="shared" si="186"/>
        <v>2.3333333333333335E-3</v>
      </c>
      <c r="O733" s="152">
        <f t="shared" si="187"/>
        <v>1.3999999999999999E-2</v>
      </c>
      <c r="P733" s="152">
        <f t="shared" si="188"/>
        <v>1.0333333333333333E-2</v>
      </c>
      <c r="Q733" s="152">
        <f t="shared" si="189"/>
        <v>6.3333333333333332E-3</v>
      </c>
      <c r="R733" s="152">
        <f t="shared" si="176"/>
        <v>445.74599999999998</v>
      </c>
      <c r="S733" s="152">
        <f t="shared" si="190"/>
        <v>7.6666666666666654E-3</v>
      </c>
      <c r="T733" s="153">
        <f t="shared" si="191"/>
        <v>1.2480228333916645E-4</v>
      </c>
    </row>
    <row r="734" spans="1:20" x14ac:dyDescent="0.2">
      <c r="A734" s="152">
        <v>446.06</v>
      </c>
      <c r="B734" s="152">
        <v>7.0000000000000001E-3</v>
      </c>
      <c r="D734" s="152">
        <f t="shared" si="177"/>
        <v>446.06</v>
      </c>
      <c r="E734" s="152">
        <f t="shared" si="177"/>
        <v>7.0000000000000001E-3</v>
      </c>
      <c r="F734" s="152">
        <f t="shared" si="178"/>
        <v>8.0000000000000002E-3</v>
      </c>
      <c r="G734" s="152">
        <f t="shared" si="179"/>
        <v>8.0000000000000002E-3</v>
      </c>
      <c r="H734" s="152">
        <f t="shared" si="180"/>
        <v>1.7000000000000001E-2</v>
      </c>
      <c r="I734" s="152">
        <f t="shared" si="181"/>
        <v>1.7999999999999999E-2</v>
      </c>
      <c r="J734" s="152">
        <f t="shared" si="182"/>
        <v>1.7999999999999999E-2</v>
      </c>
      <c r="K734" s="152">
        <f t="shared" si="183"/>
        <v>1.7000000000000001E-2</v>
      </c>
      <c r="L734" s="152">
        <f t="shared" si="184"/>
        <v>1.7999999999999999E-2</v>
      </c>
      <c r="M734" s="152">
        <f t="shared" si="185"/>
        <v>1.4999999999999999E-2</v>
      </c>
      <c r="N734" s="152">
        <f t="shared" si="186"/>
        <v>7.6666666666666662E-3</v>
      </c>
      <c r="O734" s="152">
        <f t="shared" si="187"/>
        <v>1.7666666666666667E-2</v>
      </c>
      <c r="P734" s="152">
        <f t="shared" si="188"/>
        <v>1.6666666666666666E-2</v>
      </c>
      <c r="Q734" s="152">
        <f t="shared" si="189"/>
        <v>1.2166666666666666E-2</v>
      </c>
      <c r="R734" s="152">
        <f t="shared" si="176"/>
        <v>446.06</v>
      </c>
      <c r="S734" s="152">
        <f t="shared" si="190"/>
        <v>5.5000000000000014E-3</v>
      </c>
      <c r="T734" s="153">
        <f t="shared" si="191"/>
        <v>8.9532072830271622E-5</v>
      </c>
    </row>
    <row r="735" spans="1:20" x14ac:dyDescent="0.2">
      <c r="A735" s="152">
        <v>446.37400000000002</v>
      </c>
      <c r="B735" s="152">
        <v>7.0000000000000001E-3</v>
      </c>
      <c r="D735" s="152">
        <f t="shared" si="177"/>
        <v>446.37400000000002</v>
      </c>
      <c r="E735" s="152">
        <f t="shared" si="177"/>
        <v>7.0000000000000001E-3</v>
      </c>
      <c r="F735" s="152">
        <f t="shared" si="178"/>
        <v>7.0000000000000001E-3</v>
      </c>
      <c r="G735" s="152">
        <f t="shared" si="179"/>
        <v>7.0000000000000001E-3</v>
      </c>
      <c r="H735" s="152">
        <f t="shared" si="180"/>
        <v>1.7000000000000001E-2</v>
      </c>
      <c r="I735" s="152">
        <f t="shared" si="181"/>
        <v>1.7000000000000001E-2</v>
      </c>
      <c r="J735" s="152">
        <f t="shared" si="182"/>
        <v>1.6E-2</v>
      </c>
      <c r="K735" s="152">
        <f t="shared" si="183"/>
        <v>1.2999999999999999E-2</v>
      </c>
      <c r="L735" s="152">
        <f t="shared" si="184"/>
        <v>1.4E-2</v>
      </c>
      <c r="M735" s="152">
        <f t="shared" si="185"/>
        <v>1.4E-2</v>
      </c>
      <c r="N735" s="152">
        <f t="shared" si="186"/>
        <v>7.0000000000000001E-3</v>
      </c>
      <c r="O735" s="152">
        <f t="shared" si="187"/>
        <v>1.6666666666666666E-2</v>
      </c>
      <c r="P735" s="152">
        <f t="shared" si="188"/>
        <v>1.3666666666666667E-2</v>
      </c>
      <c r="Q735" s="152">
        <f t="shared" si="189"/>
        <v>1.0333333333333333E-2</v>
      </c>
      <c r="R735" s="152">
        <f t="shared" si="176"/>
        <v>446.37400000000002</v>
      </c>
      <c r="S735" s="152">
        <f t="shared" si="190"/>
        <v>6.3333333333333332E-3</v>
      </c>
      <c r="T735" s="153">
        <f t="shared" si="191"/>
        <v>1.0309753841061578E-4</v>
      </c>
    </row>
    <row r="736" spans="1:20" x14ac:dyDescent="0.2">
      <c r="A736" s="152">
        <v>446.68900000000002</v>
      </c>
      <c r="B736" s="152">
        <v>8.9999999999999993E-3</v>
      </c>
      <c r="D736" s="152">
        <f t="shared" si="177"/>
        <v>446.68900000000002</v>
      </c>
      <c r="E736" s="152">
        <f t="shared" si="177"/>
        <v>8.9999999999999993E-3</v>
      </c>
      <c r="F736" s="152">
        <f t="shared" si="178"/>
        <v>1.4E-2</v>
      </c>
      <c r="G736" s="152">
        <f t="shared" si="179"/>
        <v>1.4999999999999999E-2</v>
      </c>
      <c r="H736" s="152">
        <f t="shared" si="180"/>
        <v>2.1000000000000001E-2</v>
      </c>
      <c r="I736" s="152">
        <f t="shared" si="181"/>
        <v>2.1000000000000001E-2</v>
      </c>
      <c r="J736" s="152">
        <f t="shared" si="182"/>
        <v>2.3E-2</v>
      </c>
      <c r="K736" s="152">
        <f t="shared" si="183"/>
        <v>2.1999999999999999E-2</v>
      </c>
      <c r="L736" s="152">
        <f t="shared" si="184"/>
        <v>2.3E-2</v>
      </c>
      <c r="M736" s="152">
        <f t="shared" si="185"/>
        <v>2.4E-2</v>
      </c>
      <c r="N736" s="152">
        <f t="shared" si="186"/>
        <v>1.2666666666666666E-2</v>
      </c>
      <c r="O736" s="152">
        <f t="shared" si="187"/>
        <v>2.1666666666666667E-2</v>
      </c>
      <c r="P736" s="152">
        <f t="shared" si="188"/>
        <v>2.3000000000000003E-2</v>
      </c>
      <c r="Q736" s="152">
        <f t="shared" si="189"/>
        <v>1.7833333333333333E-2</v>
      </c>
      <c r="R736" s="152">
        <f t="shared" si="176"/>
        <v>446.68900000000002</v>
      </c>
      <c r="S736" s="152">
        <f t="shared" si="190"/>
        <v>3.8333333333333344E-3</v>
      </c>
      <c r="T736" s="153">
        <f t="shared" si="191"/>
        <v>6.2401141669583252E-5</v>
      </c>
    </row>
    <row r="737" spans="1:20" x14ac:dyDescent="0.2">
      <c r="A737" s="152">
        <v>447.00299999999999</v>
      </c>
      <c r="B737" s="152">
        <v>8.0000000000000002E-3</v>
      </c>
      <c r="D737" s="152">
        <f t="shared" si="177"/>
        <v>447.00299999999999</v>
      </c>
      <c r="E737" s="152">
        <f t="shared" si="177"/>
        <v>8.0000000000000002E-3</v>
      </c>
      <c r="F737" s="152">
        <f t="shared" si="178"/>
        <v>7.0000000000000001E-3</v>
      </c>
      <c r="G737" s="152">
        <f t="shared" si="179"/>
        <v>8.9999999999999993E-3</v>
      </c>
      <c r="H737" s="152">
        <f t="shared" si="180"/>
        <v>1.6E-2</v>
      </c>
      <c r="I737" s="152">
        <f t="shared" si="181"/>
        <v>1.7000000000000001E-2</v>
      </c>
      <c r="J737" s="152">
        <f t="shared" si="182"/>
        <v>1.7999999999999999E-2</v>
      </c>
      <c r="K737" s="152">
        <f t="shared" si="183"/>
        <v>1.2999999999999999E-2</v>
      </c>
      <c r="L737" s="152">
        <f t="shared" si="184"/>
        <v>1.7999999999999999E-2</v>
      </c>
      <c r="M737" s="152">
        <f t="shared" si="185"/>
        <v>1.4999999999999999E-2</v>
      </c>
      <c r="N737" s="152">
        <f t="shared" si="186"/>
        <v>8.0000000000000002E-3</v>
      </c>
      <c r="O737" s="152">
        <f t="shared" si="187"/>
        <v>1.7000000000000001E-2</v>
      </c>
      <c r="P737" s="152">
        <f t="shared" si="188"/>
        <v>1.5333333333333332E-2</v>
      </c>
      <c r="Q737" s="152">
        <f t="shared" si="189"/>
        <v>1.1666666666666665E-2</v>
      </c>
      <c r="R737" s="152">
        <f t="shared" si="176"/>
        <v>447.00299999999999</v>
      </c>
      <c r="S737" s="152">
        <f t="shared" si="190"/>
        <v>5.3333333333333358E-3</v>
      </c>
      <c r="T737" s="153">
        <f t="shared" si="191"/>
        <v>8.6818979714202812E-5</v>
      </c>
    </row>
    <row r="738" spans="1:20" x14ac:dyDescent="0.2">
      <c r="A738" s="152">
        <v>447.31700000000001</v>
      </c>
      <c r="B738" s="152">
        <v>8.9999999999999993E-3</v>
      </c>
      <c r="D738" s="152">
        <f t="shared" si="177"/>
        <v>447.31700000000001</v>
      </c>
      <c r="E738" s="152">
        <f t="shared" si="177"/>
        <v>8.9999999999999993E-3</v>
      </c>
      <c r="F738" s="152">
        <f t="shared" si="178"/>
        <v>1.0999999999999999E-2</v>
      </c>
      <c r="G738" s="152">
        <f t="shared" si="179"/>
        <v>1.0999999999999999E-2</v>
      </c>
      <c r="H738" s="152">
        <f t="shared" si="180"/>
        <v>1.4999999999999999E-2</v>
      </c>
      <c r="I738" s="152">
        <f t="shared" si="181"/>
        <v>1.7000000000000001E-2</v>
      </c>
      <c r="J738" s="152">
        <f t="shared" si="182"/>
        <v>1.4999999999999999E-2</v>
      </c>
      <c r="K738" s="152">
        <f t="shared" si="183"/>
        <v>1.6E-2</v>
      </c>
      <c r="L738" s="152">
        <f t="shared" si="184"/>
        <v>1.4999999999999999E-2</v>
      </c>
      <c r="M738" s="152">
        <f t="shared" si="185"/>
        <v>1.7000000000000001E-2</v>
      </c>
      <c r="N738" s="152">
        <f t="shared" si="186"/>
        <v>1.0333333333333332E-2</v>
      </c>
      <c r="O738" s="152">
        <f t="shared" si="187"/>
        <v>1.5666666666666666E-2</v>
      </c>
      <c r="P738" s="152">
        <f t="shared" si="188"/>
        <v>1.6E-2</v>
      </c>
      <c r="Q738" s="152">
        <f t="shared" si="189"/>
        <v>1.3166666666666667E-2</v>
      </c>
      <c r="R738" s="152">
        <f t="shared" si="176"/>
        <v>447.31700000000001</v>
      </c>
      <c r="S738" s="152">
        <f t="shared" si="190"/>
        <v>2.4999999999999988E-3</v>
      </c>
      <c r="T738" s="153">
        <f t="shared" si="191"/>
        <v>4.0696396741032528E-5</v>
      </c>
    </row>
    <row r="739" spans="1:20" x14ac:dyDescent="0.2">
      <c r="A739" s="152">
        <v>447.63099999999997</v>
      </c>
      <c r="B739" s="152">
        <v>-1E-3</v>
      </c>
      <c r="D739" s="152">
        <f t="shared" si="177"/>
        <v>447.63099999999997</v>
      </c>
      <c r="E739" s="152">
        <f t="shared" si="177"/>
        <v>-1E-3</v>
      </c>
      <c r="F739" s="152">
        <f t="shared" si="178"/>
        <v>1E-3</v>
      </c>
      <c r="G739" s="152">
        <f t="shared" si="179"/>
        <v>-2E-3</v>
      </c>
      <c r="H739" s="152">
        <f t="shared" si="180"/>
        <v>8.0000000000000002E-3</v>
      </c>
      <c r="I739" s="152">
        <f t="shared" si="181"/>
        <v>8.0000000000000002E-3</v>
      </c>
      <c r="J739" s="152">
        <f t="shared" si="182"/>
        <v>8.0000000000000002E-3</v>
      </c>
      <c r="K739" s="152">
        <f t="shared" si="183"/>
        <v>8.9999999999999993E-3</v>
      </c>
      <c r="L739" s="152">
        <f t="shared" si="184"/>
        <v>8.0000000000000002E-3</v>
      </c>
      <c r="M739" s="152">
        <f t="shared" si="185"/>
        <v>6.0000000000000001E-3</v>
      </c>
      <c r="N739" s="152">
        <f t="shared" si="186"/>
        <v>-6.6666666666666664E-4</v>
      </c>
      <c r="O739" s="152">
        <f t="shared" si="187"/>
        <v>8.0000000000000002E-3</v>
      </c>
      <c r="P739" s="152">
        <f t="shared" si="188"/>
        <v>7.6666666666666662E-3</v>
      </c>
      <c r="Q739" s="152">
        <f t="shared" si="189"/>
        <v>3.4999999999999996E-3</v>
      </c>
      <c r="R739" s="152">
        <f t="shared" si="176"/>
        <v>447.63099999999997</v>
      </c>
      <c r="S739" s="152">
        <f t="shared" si="190"/>
        <v>4.5000000000000005E-3</v>
      </c>
      <c r="T739" s="153">
        <f t="shared" si="191"/>
        <v>7.32535141338586E-5</v>
      </c>
    </row>
    <row r="740" spans="1:20" x14ac:dyDescent="0.2">
      <c r="A740" s="152">
        <v>447.94499999999999</v>
      </c>
      <c r="B740" s="152">
        <v>1.0999999999999999E-2</v>
      </c>
      <c r="D740" s="152">
        <f t="shared" si="177"/>
        <v>447.94499999999999</v>
      </c>
      <c r="E740" s="152">
        <f t="shared" si="177"/>
        <v>1.0999999999999999E-2</v>
      </c>
      <c r="F740" s="152">
        <f t="shared" si="178"/>
        <v>0.01</v>
      </c>
      <c r="G740" s="152">
        <f t="shared" si="179"/>
        <v>1.0999999999999999E-2</v>
      </c>
      <c r="H740" s="152">
        <f t="shared" si="180"/>
        <v>1.6E-2</v>
      </c>
      <c r="I740" s="152">
        <f t="shared" si="181"/>
        <v>1.7999999999999999E-2</v>
      </c>
      <c r="J740" s="152">
        <f t="shared" si="182"/>
        <v>1.9E-2</v>
      </c>
      <c r="K740" s="152">
        <f t="shared" si="183"/>
        <v>1.7999999999999999E-2</v>
      </c>
      <c r="L740" s="152">
        <f t="shared" si="184"/>
        <v>1.7000000000000001E-2</v>
      </c>
      <c r="M740" s="152">
        <f t="shared" si="185"/>
        <v>1.9E-2</v>
      </c>
      <c r="N740" s="152">
        <f t="shared" si="186"/>
        <v>1.0666666666666666E-2</v>
      </c>
      <c r="O740" s="152">
        <f t="shared" si="187"/>
        <v>1.7666666666666667E-2</v>
      </c>
      <c r="P740" s="152">
        <f t="shared" si="188"/>
        <v>1.8000000000000002E-2</v>
      </c>
      <c r="Q740" s="152">
        <f t="shared" si="189"/>
        <v>1.4333333333333333E-2</v>
      </c>
      <c r="R740" s="152">
        <f t="shared" si="176"/>
        <v>447.94499999999999</v>
      </c>
      <c r="S740" s="152">
        <f t="shared" si="190"/>
        <v>3.333333333333334E-3</v>
      </c>
      <c r="T740" s="153">
        <f t="shared" si="191"/>
        <v>5.426186232137674E-5</v>
      </c>
    </row>
    <row r="741" spans="1:20" x14ac:dyDescent="0.2">
      <c r="A741" s="152">
        <v>448.25900000000001</v>
      </c>
      <c r="B741" s="152">
        <v>0.01</v>
      </c>
      <c r="D741" s="152">
        <f t="shared" si="177"/>
        <v>448.25900000000001</v>
      </c>
      <c r="E741" s="152">
        <f t="shared" si="177"/>
        <v>0.01</v>
      </c>
      <c r="F741" s="152">
        <f t="shared" si="178"/>
        <v>1.2999999999999999E-2</v>
      </c>
      <c r="G741" s="152">
        <f t="shared" si="179"/>
        <v>1.4E-2</v>
      </c>
      <c r="H741" s="152">
        <f t="shared" si="180"/>
        <v>2.1000000000000001E-2</v>
      </c>
      <c r="I741" s="152">
        <f t="shared" si="181"/>
        <v>1.9E-2</v>
      </c>
      <c r="J741" s="152">
        <f t="shared" si="182"/>
        <v>2.1000000000000001E-2</v>
      </c>
      <c r="K741" s="152">
        <f t="shared" si="183"/>
        <v>1.7999999999999999E-2</v>
      </c>
      <c r="L741" s="152">
        <f t="shared" si="184"/>
        <v>2.1000000000000001E-2</v>
      </c>
      <c r="M741" s="152">
        <f t="shared" si="185"/>
        <v>2.1999999999999999E-2</v>
      </c>
      <c r="N741" s="152">
        <f t="shared" si="186"/>
        <v>1.2333333333333333E-2</v>
      </c>
      <c r="O741" s="152">
        <f t="shared" si="187"/>
        <v>2.0333333333333332E-2</v>
      </c>
      <c r="P741" s="152">
        <f t="shared" si="188"/>
        <v>2.0333333333333332E-2</v>
      </c>
      <c r="Q741" s="152">
        <f t="shared" si="189"/>
        <v>1.6333333333333332E-2</v>
      </c>
      <c r="R741" s="152">
        <f t="shared" si="176"/>
        <v>448.25900000000001</v>
      </c>
      <c r="S741" s="152">
        <f t="shared" si="190"/>
        <v>4.0000000000000001E-3</v>
      </c>
      <c r="T741" s="153">
        <f t="shared" si="191"/>
        <v>6.5114234785652075E-5</v>
      </c>
    </row>
    <row r="742" spans="1:20" x14ac:dyDescent="0.2">
      <c r="A742" s="152">
        <v>448.57299999999998</v>
      </c>
      <c r="B742" s="152">
        <v>1.4E-2</v>
      </c>
      <c r="D742" s="152">
        <f t="shared" si="177"/>
        <v>448.57299999999998</v>
      </c>
      <c r="E742" s="152">
        <f t="shared" si="177"/>
        <v>1.4E-2</v>
      </c>
      <c r="F742" s="152">
        <f t="shared" si="178"/>
        <v>1.2E-2</v>
      </c>
      <c r="G742" s="152">
        <f t="shared" si="179"/>
        <v>1.6E-2</v>
      </c>
      <c r="H742" s="152">
        <f t="shared" si="180"/>
        <v>1.7999999999999999E-2</v>
      </c>
      <c r="I742" s="152">
        <f t="shared" si="181"/>
        <v>2.1999999999999999E-2</v>
      </c>
      <c r="J742" s="152">
        <f t="shared" si="182"/>
        <v>2.1999999999999999E-2</v>
      </c>
      <c r="K742" s="152">
        <f t="shared" si="183"/>
        <v>2.5000000000000001E-2</v>
      </c>
      <c r="L742" s="152">
        <f t="shared" si="184"/>
        <v>2.5000000000000001E-2</v>
      </c>
      <c r="M742" s="152">
        <f t="shared" si="185"/>
        <v>2.5999999999999999E-2</v>
      </c>
      <c r="N742" s="152">
        <f t="shared" si="186"/>
        <v>1.4E-2</v>
      </c>
      <c r="O742" s="152">
        <f t="shared" si="187"/>
        <v>2.0666666666666663E-2</v>
      </c>
      <c r="P742" s="152">
        <f t="shared" si="188"/>
        <v>2.5333333333333333E-2</v>
      </c>
      <c r="Q742" s="152">
        <f t="shared" si="189"/>
        <v>1.9666666666666666E-2</v>
      </c>
      <c r="R742" s="152">
        <f t="shared" si="176"/>
        <v>448.57299999999998</v>
      </c>
      <c r="S742" s="152">
        <f t="shared" si="190"/>
        <v>9.9999999999999742E-4</v>
      </c>
      <c r="T742" s="153">
        <f t="shared" si="191"/>
        <v>1.6278558696412978E-5</v>
      </c>
    </row>
    <row r="743" spans="1:20" x14ac:dyDescent="0.2">
      <c r="A743" s="152">
        <v>448.887</v>
      </c>
      <c r="B743" s="152">
        <v>5.0000000000000001E-3</v>
      </c>
      <c r="D743" s="152">
        <f t="shared" si="177"/>
        <v>448.887</v>
      </c>
      <c r="E743" s="152">
        <f t="shared" si="177"/>
        <v>5.0000000000000001E-3</v>
      </c>
      <c r="F743" s="152">
        <f t="shared" si="178"/>
        <v>4.0000000000000001E-3</v>
      </c>
      <c r="G743" s="152">
        <f t="shared" si="179"/>
        <v>3.0000000000000001E-3</v>
      </c>
      <c r="H743" s="152">
        <f t="shared" si="180"/>
        <v>1.0999999999999999E-2</v>
      </c>
      <c r="I743" s="152">
        <f t="shared" si="181"/>
        <v>1.2E-2</v>
      </c>
      <c r="J743" s="152">
        <f t="shared" si="182"/>
        <v>0.01</v>
      </c>
      <c r="K743" s="152">
        <f t="shared" si="183"/>
        <v>1.2E-2</v>
      </c>
      <c r="L743" s="152">
        <f t="shared" si="184"/>
        <v>1.2999999999999999E-2</v>
      </c>
      <c r="M743" s="152">
        <f t="shared" si="185"/>
        <v>1.4E-2</v>
      </c>
      <c r="N743" s="152">
        <f t="shared" si="186"/>
        <v>4.0000000000000001E-3</v>
      </c>
      <c r="O743" s="152">
        <f t="shared" si="187"/>
        <v>1.1000000000000001E-2</v>
      </c>
      <c r="P743" s="152">
        <f t="shared" si="188"/>
        <v>1.2999999999999999E-2</v>
      </c>
      <c r="Q743" s="152">
        <f t="shared" si="189"/>
        <v>8.5000000000000006E-3</v>
      </c>
      <c r="R743" s="152">
        <f t="shared" si="176"/>
        <v>448.887</v>
      </c>
      <c r="S743" s="152">
        <f t="shared" si="190"/>
        <v>2.5000000000000005E-3</v>
      </c>
      <c r="T743" s="153">
        <f t="shared" si="191"/>
        <v>4.0696396741032555E-5</v>
      </c>
    </row>
    <row r="744" spans="1:20" x14ac:dyDescent="0.2">
      <c r="A744" s="152">
        <v>449.2</v>
      </c>
      <c r="B744" s="152">
        <v>1.4E-2</v>
      </c>
      <c r="D744" s="152">
        <f t="shared" si="177"/>
        <v>449.2</v>
      </c>
      <c r="E744" s="152">
        <f t="shared" si="177"/>
        <v>1.4E-2</v>
      </c>
      <c r="F744" s="152">
        <f t="shared" si="178"/>
        <v>1.7999999999999999E-2</v>
      </c>
      <c r="G744" s="152">
        <f t="shared" si="179"/>
        <v>1.7000000000000001E-2</v>
      </c>
      <c r="H744" s="152">
        <f t="shared" si="180"/>
        <v>2.1999999999999999E-2</v>
      </c>
      <c r="I744" s="152">
        <f t="shared" si="181"/>
        <v>2.4E-2</v>
      </c>
      <c r="J744" s="152">
        <f t="shared" si="182"/>
        <v>2.7E-2</v>
      </c>
      <c r="K744" s="152">
        <f t="shared" si="183"/>
        <v>2.3E-2</v>
      </c>
      <c r="L744" s="152">
        <f t="shared" si="184"/>
        <v>2.8000000000000001E-2</v>
      </c>
      <c r="M744" s="152">
        <f t="shared" si="185"/>
        <v>2.4E-2</v>
      </c>
      <c r="N744" s="152">
        <f t="shared" si="186"/>
        <v>1.6333333333333335E-2</v>
      </c>
      <c r="O744" s="152">
        <f t="shared" si="187"/>
        <v>2.4333333333333332E-2</v>
      </c>
      <c r="P744" s="152">
        <f t="shared" si="188"/>
        <v>2.5000000000000005E-2</v>
      </c>
      <c r="Q744" s="152">
        <f t="shared" si="189"/>
        <v>2.066666666666667E-2</v>
      </c>
      <c r="R744" s="152">
        <f t="shared" si="176"/>
        <v>449.2</v>
      </c>
      <c r="S744" s="152">
        <f t="shared" si="190"/>
        <v>3.6666666666666618E-3</v>
      </c>
      <c r="T744" s="153">
        <f t="shared" si="191"/>
        <v>5.9688048553514326E-5</v>
      </c>
    </row>
    <row r="745" spans="1:20" x14ac:dyDescent="0.2">
      <c r="A745" s="152">
        <v>449.51400000000001</v>
      </c>
      <c r="B745" s="152">
        <v>1.0999999999999999E-2</v>
      </c>
      <c r="D745" s="152">
        <f t="shared" si="177"/>
        <v>449.51400000000001</v>
      </c>
      <c r="E745" s="152">
        <f t="shared" si="177"/>
        <v>1.0999999999999999E-2</v>
      </c>
      <c r="F745" s="152">
        <f t="shared" si="178"/>
        <v>0.01</v>
      </c>
      <c r="G745" s="152">
        <f t="shared" si="179"/>
        <v>1.4E-2</v>
      </c>
      <c r="H745" s="152">
        <f t="shared" si="180"/>
        <v>1.7000000000000001E-2</v>
      </c>
      <c r="I745" s="152">
        <f t="shared" si="181"/>
        <v>2.1000000000000001E-2</v>
      </c>
      <c r="J745" s="152">
        <f t="shared" si="182"/>
        <v>2.1000000000000001E-2</v>
      </c>
      <c r="K745" s="152">
        <f t="shared" si="183"/>
        <v>2.1000000000000001E-2</v>
      </c>
      <c r="L745" s="152">
        <f t="shared" si="184"/>
        <v>2.1999999999999999E-2</v>
      </c>
      <c r="M745" s="152">
        <f t="shared" si="185"/>
        <v>2.1000000000000001E-2</v>
      </c>
      <c r="N745" s="152">
        <f t="shared" si="186"/>
        <v>1.1666666666666665E-2</v>
      </c>
      <c r="O745" s="152">
        <f t="shared" si="187"/>
        <v>1.9666666666666669E-2</v>
      </c>
      <c r="P745" s="152">
        <f t="shared" si="188"/>
        <v>2.1333333333333333E-2</v>
      </c>
      <c r="Q745" s="152">
        <f t="shared" si="189"/>
        <v>1.6500000000000001E-2</v>
      </c>
      <c r="R745" s="152">
        <f t="shared" si="176"/>
        <v>449.51400000000001</v>
      </c>
      <c r="S745" s="152">
        <f t="shared" si="190"/>
        <v>3.1666666666666683E-3</v>
      </c>
      <c r="T745" s="153">
        <f t="shared" si="191"/>
        <v>5.1548769205307924E-5</v>
      </c>
    </row>
    <row r="746" spans="1:20" x14ac:dyDescent="0.2">
      <c r="A746" s="152">
        <v>449.827</v>
      </c>
      <c r="B746" s="152">
        <v>8.0000000000000002E-3</v>
      </c>
      <c r="D746" s="152">
        <f t="shared" si="177"/>
        <v>449.827</v>
      </c>
      <c r="E746" s="152">
        <f t="shared" si="177"/>
        <v>8.0000000000000002E-3</v>
      </c>
      <c r="F746" s="152">
        <f t="shared" si="178"/>
        <v>0.01</v>
      </c>
      <c r="G746" s="152">
        <f t="shared" si="179"/>
        <v>1.2E-2</v>
      </c>
      <c r="H746" s="152">
        <f t="shared" si="180"/>
        <v>1.4999999999999999E-2</v>
      </c>
      <c r="I746" s="152">
        <f t="shared" si="181"/>
        <v>1.7999999999999999E-2</v>
      </c>
      <c r="J746" s="152">
        <f t="shared" si="182"/>
        <v>1.7999999999999999E-2</v>
      </c>
      <c r="K746" s="152">
        <f t="shared" si="183"/>
        <v>1.4999999999999999E-2</v>
      </c>
      <c r="L746" s="152">
        <f t="shared" si="184"/>
        <v>1.6E-2</v>
      </c>
      <c r="M746" s="152">
        <f t="shared" si="185"/>
        <v>1.7999999999999999E-2</v>
      </c>
      <c r="N746" s="152">
        <f t="shared" si="186"/>
        <v>0.01</v>
      </c>
      <c r="O746" s="152">
        <f t="shared" si="187"/>
        <v>1.7000000000000001E-2</v>
      </c>
      <c r="P746" s="152">
        <f t="shared" si="188"/>
        <v>1.6333333333333335E-2</v>
      </c>
      <c r="Q746" s="152">
        <f t="shared" si="189"/>
        <v>1.3166666666666667E-2</v>
      </c>
      <c r="R746" s="152">
        <f t="shared" si="176"/>
        <v>449.827</v>
      </c>
      <c r="S746" s="152">
        <f t="shared" si="190"/>
        <v>3.8333333333333344E-3</v>
      </c>
      <c r="T746" s="153">
        <f t="shared" si="191"/>
        <v>6.2401141669583252E-5</v>
      </c>
    </row>
    <row r="747" spans="1:20" x14ac:dyDescent="0.2">
      <c r="A747" s="152">
        <v>450.14100000000002</v>
      </c>
      <c r="B747" s="152">
        <v>8.0000000000000002E-3</v>
      </c>
      <c r="D747" s="152">
        <f t="shared" si="177"/>
        <v>450.14100000000002</v>
      </c>
      <c r="E747" s="152">
        <f t="shared" si="177"/>
        <v>8.0000000000000002E-3</v>
      </c>
      <c r="F747" s="152">
        <f t="shared" si="178"/>
        <v>7.0000000000000001E-3</v>
      </c>
      <c r="G747" s="152">
        <f t="shared" si="179"/>
        <v>0.01</v>
      </c>
      <c r="H747" s="152">
        <f t="shared" si="180"/>
        <v>1.4999999999999999E-2</v>
      </c>
      <c r="I747" s="152">
        <f t="shared" si="181"/>
        <v>1.9E-2</v>
      </c>
      <c r="J747" s="152">
        <f t="shared" si="182"/>
        <v>1.7999999999999999E-2</v>
      </c>
      <c r="K747" s="152">
        <f t="shared" si="183"/>
        <v>1.6E-2</v>
      </c>
      <c r="L747" s="152">
        <f t="shared" si="184"/>
        <v>1.7999999999999999E-2</v>
      </c>
      <c r="M747" s="152">
        <f t="shared" si="185"/>
        <v>1.7999999999999999E-2</v>
      </c>
      <c r="N747" s="152">
        <f t="shared" si="186"/>
        <v>8.3333333333333332E-3</v>
      </c>
      <c r="O747" s="152">
        <f t="shared" si="187"/>
        <v>1.7333333333333336E-2</v>
      </c>
      <c r="P747" s="152">
        <f t="shared" si="188"/>
        <v>1.7333333333333336E-2</v>
      </c>
      <c r="Q747" s="152">
        <f t="shared" si="189"/>
        <v>1.2833333333333335E-2</v>
      </c>
      <c r="R747" s="152">
        <f t="shared" si="176"/>
        <v>450.14100000000002</v>
      </c>
      <c r="S747" s="152">
        <f t="shared" si="190"/>
        <v>4.5000000000000005E-3</v>
      </c>
      <c r="T747" s="153">
        <f t="shared" si="191"/>
        <v>7.32535141338586E-5</v>
      </c>
    </row>
    <row r="748" spans="1:20" x14ac:dyDescent="0.2">
      <c r="A748" s="152">
        <v>450.45400000000001</v>
      </c>
      <c r="B748" s="152">
        <v>5.0000000000000001E-3</v>
      </c>
      <c r="D748" s="152">
        <f t="shared" si="177"/>
        <v>450.45400000000001</v>
      </c>
      <c r="E748" s="152">
        <f t="shared" si="177"/>
        <v>5.0000000000000001E-3</v>
      </c>
      <c r="F748" s="152">
        <f t="shared" si="178"/>
        <v>6.0000000000000001E-3</v>
      </c>
      <c r="G748" s="152">
        <f t="shared" si="179"/>
        <v>8.9999999999999993E-3</v>
      </c>
      <c r="H748" s="152">
        <f t="shared" si="180"/>
        <v>1.6E-2</v>
      </c>
      <c r="I748" s="152">
        <f t="shared" si="181"/>
        <v>1.2E-2</v>
      </c>
      <c r="J748" s="152">
        <f t="shared" si="182"/>
        <v>1.2999999999999999E-2</v>
      </c>
      <c r="K748" s="152">
        <f t="shared" si="183"/>
        <v>1.4E-2</v>
      </c>
      <c r="L748" s="152">
        <f t="shared" si="184"/>
        <v>1.2999999999999999E-2</v>
      </c>
      <c r="M748" s="152">
        <f t="shared" si="185"/>
        <v>1.6E-2</v>
      </c>
      <c r="N748" s="152">
        <f t="shared" si="186"/>
        <v>6.6666666666666654E-3</v>
      </c>
      <c r="O748" s="152">
        <f t="shared" si="187"/>
        <v>1.3666666666666667E-2</v>
      </c>
      <c r="P748" s="152">
        <f t="shared" si="188"/>
        <v>1.4333333333333332E-2</v>
      </c>
      <c r="Q748" s="152">
        <f t="shared" si="189"/>
        <v>1.0499999999999999E-2</v>
      </c>
      <c r="R748" s="152">
        <f t="shared" si="176"/>
        <v>450.45400000000001</v>
      </c>
      <c r="S748" s="152">
        <f t="shared" si="190"/>
        <v>3.1666666666666683E-3</v>
      </c>
      <c r="T748" s="153">
        <f t="shared" si="191"/>
        <v>5.1548769205307924E-5</v>
      </c>
    </row>
    <row r="749" spans="1:20" x14ac:dyDescent="0.2">
      <c r="A749" s="152">
        <v>450.76799999999997</v>
      </c>
      <c r="B749" s="152">
        <v>8.9999999999999993E-3</v>
      </c>
      <c r="D749" s="152">
        <f t="shared" si="177"/>
        <v>450.76799999999997</v>
      </c>
      <c r="E749" s="152">
        <f t="shared" si="177"/>
        <v>8.9999999999999993E-3</v>
      </c>
      <c r="F749" s="152">
        <f t="shared" si="178"/>
        <v>7.0000000000000001E-3</v>
      </c>
      <c r="G749" s="152">
        <f t="shared" si="179"/>
        <v>8.0000000000000002E-3</v>
      </c>
      <c r="H749" s="152">
        <f t="shared" si="180"/>
        <v>1.4E-2</v>
      </c>
      <c r="I749" s="152">
        <f t="shared" si="181"/>
        <v>1.4999999999999999E-2</v>
      </c>
      <c r="J749" s="152">
        <f t="shared" si="182"/>
        <v>1.9E-2</v>
      </c>
      <c r="K749" s="152">
        <f t="shared" si="183"/>
        <v>1.4999999999999999E-2</v>
      </c>
      <c r="L749" s="152">
        <f t="shared" si="184"/>
        <v>1.7000000000000001E-2</v>
      </c>
      <c r="M749" s="152">
        <f t="shared" si="185"/>
        <v>1.7000000000000001E-2</v>
      </c>
      <c r="N749" s="152">
        <f t="shared" si="186"/>
        <v>8.0000000000000002E-3</v>
      </c>
      <c r="O749" s="152">
        <f t="shared" si="187"/>
        <v>1.6E-2</v>
      </c>
      <c r="P749" s="152">
        <f t="shared" si="188"/>
        <v>1.6333333333333335E-2</v>
      </c>
      <c r="Q749" s="152">
        <f t="shared" si="189"/>
        <v>1.2166666666666668E-2</v>
      </c>
      <c r="R749" s="152">
        <f t="shared" si="176"/>
        <v>450.76799999999997</v>
      </c>
      <c r="S749" s="152">
        <f t="shared" si="190"/>
        <v>3.8333333333333327E-3</v>
      </c>
      <c r="T749" s="153">
        <f t="shared" si="191"/>
        <v>6.2401141669583224E-5</v>
      </c>
    </row>
    <row r="750" spans="1:20" x14ac:dyDescent="0.2">
      <c r="A750" s="152">
        <v>451.08100000000002</v>
      </c>
      <c r="B750" s="152">
        <v>1.2999999999999999E-2</v>
      </c>
      <c r="D750" s="152">
        <f t="shared" si="177"/>
        <v>451.08100000000002</v>
      </c>
      <c r="E750" s="152">
        <f t="shared" si="177"/>
        <v>1.2999999999999999E-2</v>
      </c>
      <c r="F750" s="152">
        <f t="shared" si="178"/>
        <v>1.2E-2</v>
      </c>
      <c r="G750" s="152">
        <f t="shared" si="179"/>
        <v>1.2999999999999999E-2</v>
      </c>
      <c r="H750" s="152">
        <f t="shared" si="180"/>
        <v>2.3E-2</v>
      </c>
      <c r="I750" s="152">
        <f t="shared" si="181"/>
        <v>2.1000000000000001E-2</v>
      </c>
      <c r="J750" s="152">
        <f t="shared" si="182"/>
        <v>1.9E-2</v>
      </c>
      <c r="K750" s="152">
        <f t="shared" si="183"/>
        <v>2.1000000000000001E-2</v>
      </c>
      <c r="L750" s="152">
        <f t="shared" si="184"/>
        <v>2.3E-2</v>
      </c>
      <c r="M750" s="152">
        <f t="shared" si="185"/>
        <v>2.4E-2</v>
      </c>
      <c r="N750" s="152">
        <f t="shared" si="186"/>
        <v>1.2666666666666666E-2</v>
      </c>
      <c r="O750" s="152">
        <f t="shared" si="187"/>
        <v>2.1000000000000001E-2</v>
      </c>
      <c r="P750" s="152">
        <f t="shared" si="188"/>
        <v>2.2666666666666668E-2</v>
      </c>
      <c r="Q750" s="152">
        <f t="shared" si="189"/>
        <v>1.7666666666666667E-2</v>
      </c>
      <c r="R750" s="152">
        <f t="shared" si="176"/>
        <v>451.08100000000002</v>
      </c>
      <c r="S750" s="152">
        <f t="shared" si="190"/>
        <v>3.333333333333334E-3</v>
      </c>
      <c r="T750" s="153">
        <f t="shared" si="191"/>
        <v>5.426186232137674E-5</v>
      </c>
    </row>
    <row r="751" spans="1:20" x14ac:dyDescent="0.2">
      <c r="A751" s="152">
        <v>451.39400000000001</v>
      </c>
      <c r="B751" s="152">
        <v>5.0000000000000001E-3</v>
      </c>
      <c r="D751" s="152">
        <f t="shared" si="177"/>
        <v>451.39400000000001</v>
      </c>
      <c r="E751" s="152">
        <f t="shared" si="177"/>
        <v>5.0000000000000001E-3</v>
      </c>
      <c r="F751" s="152">
        <f t="shared" si="178"/>
        <v>7.0000000000000001E-3</v>
      </c>
      <c r="G751" s="152">
        <f t="shared" si="179"/>
        <v>6.0000000000000001E-3</v>
      </c>
      <c r="H751" s="152">
        <f t="shared" si="180"/>
        <v>1.2E-2</v>
      </c>
      <c r="I751" s="152">
        <f t="shared" si="181"/>
        <v>1.2999999999999999E-2</v>
      </c>
      <c r="J751" s="152">
        <f t="shared" si="182"/>
        <v>1.4E-2</v>
      </c>
      <c r="K751" s="152">
        <f t="shared" si="183"/>
        <v>1.2999999999999999E-2</v>
      </c>
      <c r="L751" s="152">
        <f t="shared" si="184"/>
        <v>1.6E-2</v>
      </c>
      <c r="M751" s="152">
        <f t="shared" si="185"/>
        <v>1.4999999999999999E-2</v>
      </c>
      <c r="N751" s="152">
        <f t="shared" si="186"/>
        <v>6.000000000000001E-3</v>
      </c>
      <c r="O751" s="152">
        <f t="shared" si="187"/>
        <v>1.2999999999999999E-2</v>
      </c>
      <c r="P751" s="152">
        <f t="shared" si="188"/>
        <v>1.4666666666666666E-2</v>
      </c>
      <c r="Q751" s="152">
        <f t="shared" si="189"/>
        <v>1.0333333333333333E-2</v>
      </c>
      <c r="R751" s="152">
        <f t="shared" si="176"/>
        <v>451.39400000000001</v>
      </c>
      <c r="S751" s="152">
        <f t="shared" si="190"/>
        <v>2.6666666666666661E-3</v>
      </c>
      <c r="T751" s="153">
        <f t="shared" si="191"/>
        <v>4.3409489857101379E-5</v>
      </c>
    </row>
    <row r="752" spans="1:20" x14ac:dyDescent="0.2">
      <c r="A752" s="152">
        <v>451.70699999999999</v>
      </c>
      <c r="B752" s="152">
        <v>3.0000000000000001E-3</v>
      </c>
      <c r="D752" s="152">
        <f t="shared" si="177"/>
        <v>451.70699999999999</v>
      </c>
      <c r="E752" s="152">
        <f t="shared" si="177"/>
        <v>3.0000000000000001E-3</v>
      </c>
      <c r="F752" s="152">
        <f t="shared" si="178"/>
        <v>8.0000000000000002E-3</v>
      </c>
      <c r="G752" s="152">
        <f t="shared" si="179"/>
        <v>6.0000000000000001E-3</v>
      </c>
      <c r="H752" s="152">
        <f t="shared" si="180"/>
        <v>1.0999999999999999E-2</v>
      </c>
      <c r="I752" s="152">
        <f t="shared" si="181"/>
        <v>1.2E-2</v>
      </c>
      <c r="J752" s="152">
        <f t="shared" si="182"/>
        <v>1.4E-2</v>
      </c>
      <c r="K752" s="152">
        <f t="shared" si="183"/>
        <v>1.0999999999999999E-2</v>
      </c>
      <c r="L752" s="152">
        <f t="shared" si="184"/>
        <v>1.0999999999999999E-2</v>
      </c>
      <c r="M752" s="152">
        <f t="shared" si="185"/>
        <v>1.4E-2</v>
      </c>
      <c r="N752" s="152">
        <f t="shared" si="186"/>
        <v>5.6666666666666671E-3</v>
      </c>
      <c r="O752" s="152">
        <f t="shared" si="187"/>
        <v>1.2333333333333333E-2</v>
      </c>
      <c r="P752" s="152">
        <f t="shared" si="188"/>
        <v>1.1999999999999999E-2</v>
      </c>
      <c r="Q752" s="152">
        <f t="shared" si="189"/>
        <v>8.8333333333333319E-3</v>
      </c>
      <c r="R752" s="152">
        <f t="shared" si="176"/>
        <v>451.70699999999999</v>
      </c>
      <c r="S752" s="152">
        <f t="shared" si="190"/>
        <v>3.5000000000000014E-3</v>
      </c>
      <c r="T752" s="153">
        <f t="shared" si="191"/>
        <v>5.6974955437445591E-5</v>
      </c>
    </row>
    <row r="753" spans="1:20" x14ac:dyDescent="0.2">
      <c r="A753" s="152">
        <v>452.02</v>
      </c>
      <c r="B753" s="152">
        <v>1.4999999999999999E-2</v>
      </c>
      <c r="D753" s="152">
        <f t="shared" si="177"/>
        <v>452.02</v>
      </c>
      <c r="E753" s="152">
        <f t="shared" si="177"/>
        <v>1.4999999999999999E-2</v>
      </c>
      <c r="F753" s="152">
        <f t="shared" si="178"/>
        <v>1.4999999999999999E-2</v>
      </c>
      <c r="G753" s="152">
        <f t="shared" si="179"/>
        <v>1.4999999999999999E-2</v>
      </c>
      <c r="H753" s="152">
        <f t="shared" si="180"/>
        <v>0.02</v>
      </c>
      <c r="I753" s="152">
        <f t="shared" si="181"/>
        <v>2.4E-2</v>
      </c>
      <c r="J753" s="152">
        <f t="shared" si="182"/>
        <v>2.1999999999999999E-2</v>
      </c>
      <c r="K753" s="152">
        <f t="shared" si="183"/>
        <v>2.1000000000000001E-2</v>
      </c>
      <c r="L753" s="152">
        <f t="shared" si="184"/>
        <v>2.3E-2</v>
      </c>
      <c r="M753" s="152">
        <f t="shared" si="185"/>
        <v>2.4E-2</v>
      </c>
      <c r="N753" s="152">
        <f t="shared" si="186"/>
        <v>1.4999999999999999E-2</v>
      </c>
      <c r="O753" s="152">
        <f t="shared" si="187"/>
        <v>2.2000000000000002E-2</v>
      </c>
      <c r="P753" s="152">
        <f t="shared" si="188"/>
        <v>2.2666666666666668E-2</v>
      </c>
      <c r="Q753" s="152">
        <f t="shared" si="189"/>
        <v>1.8833333333333334E-2</v>
      </c>
      <c r="R753" s="152">
        <f t="shared" si="176"/>
        <v>452.02</v>
      </c>
      <c r="S753" s="152">
        <f t="shared" si="190"/>
        <v>3.1666666666666683E-3</v>
      </c>
      <c r="T753" s="153">
        <f t="shared" si="191"/>
        <v>5.1548769205307924E-5</v>
      </c>
    </row>
    <row r="754" spans="1:20" x14ac:dyDescent="0.2">
      <c r="A754" s="152">
        <v>452.33300000000003</v>
      </c>
      <c r="B754" s="152">
        <v>6.0000000000000001E-3</v>
      </c>
      <c r="D754" s="152">
        <f t="shared" si="177"/>
        <v>452.33300000000003</v>
      </c>
      <c r="E754" s="152">
        <f t="shared" si="177"/>
        <v>6.0000000000000001E-3</v>
      </c>
      <c r="F754" s="152">
        <f t="shared" si="178"/>
        <v>0.01</v>
      </c>
      <c r="G754" s="152">
        <f t="shared" si="179"/>
        <v>8.9999999999999993E-3</v>
      </c>
      <c r="H754" s="152">
        <f t="shared" si="180"/>
        <v>1.6E-2</v>
      </c>
      <c r="I754" s="152">
        <f t="shared" si="181"/>
        <v>1.4999999999999999E-2</v>
      </c>
      <c r="J754" s="152">
        <f t="shared" si="182"/>
        <v>1.4999999999999999E-2</v>
      </c>
      <c r="K754" s="152">
        <f t="shared" si="183"/>
        <v>1.6E-2</v>
      </c>
      <c r="L754" s="152">
        <f t="shared" si="184"/>
        <v>1.4E-2</v>
      </c>
      <c r="M754" s="152">
        <f t="shared" si="185"/>
        <v>1.4E-2</v>
      </c>
      <c r="N754" s="152">
        <f t="shared" si="186"/>
        <v>8.3333333333333332E-3</v>
      </c>
      <c r="O754" s="152">
        <f t="shared" si="187"/>
        <v>1.5333333333333332E-2</v>
      </c>
      <c r="P754" s="152">
        <f t="shared" si="188"/>
        <v>1.4666666666666666E-2</v>
      </c>
      <c r="Q754" s="152">
        <f t="shared" si="189"/>
        <v>1.15E-2</v>
      </c>
      <c r="R754" s="152">
        <f t="shared" si="176"/>
        <v>452.33300000000003</v>
      </c>
      <c r="S754" s="152">
        <f t="shared" si="190"/>
        <v>3.8333333333333327E-3</v>
      </c>
      <c r="T754" s="153">
        <f t="shared" si="191"/>
        <v>6.2401141669583224E-5</v>
      </c>
    </row>
    <row r="755" spans="1:20" x14ac:dyDescent="0.2">
      <c r="A755" s="152">
        <v>452.64600000000002</v>
      </c>
      <c r="B755" s="152">
        <v>4.0000000000000001E-3</v>
      </c>
      <c r="D755" s="152">
        <f t="shared" si="177"/>
        <v>452.64600000000002</v>
      </c>
      <c r="E755" s="152">
        <f t="shared" si="177"/>
        <v>4.0000000000000001E-3</v>
      </c>
      <c r="F755" s="152">
        <f t="shared" si="178"/>
        <v>7.0000000000000001E-3</v>
      </c>
      <c r="G755" s="152">
        <f t="shared" si="179"/>
        <v>6.0000000000000001E-3</v>
      </c>
      <c r="H755" s="152">
        <f t="shared" si="180"/>
        <v>1.2E-2</v>
      </c>
      <c r="I755" s="152">
        <f t="shared" si="181"/>
        <v>1.2E-2</v>
      </c>
      <c r="J755" s="152">
        <f t="shared" si="182"/>
        <v>1.2999999999999999E-2</v>
      </c>
      <c r="K755" s="152">
        <f t="shared" si="183"/>
        <v>1.2E-2</v>
      </c>
      <c r="L755" s="152">
        <f t="shared" si="184"/>
        <v>1.2999999999999999E-2</v>
      </c>
      <c r="M755" s="152">
        <f t="shared" si="185"/>
        <v>1.4999999999999999E-2</v>
      </c>
      <c r="N755" s="152">
        <f t="shared" si="186"/>
        <v>5.6666666666666671E-3</v>
      </c>
      <c r="O755" s="152">
        <f t="shared" si="187"/>
        <v>1.2333333333333333E-2</v>
      </c>
      <c r="P755" s="152">
        <f t="shared" si="188"/>
        <v>1.3333333333333334E-2</v>
      </c>
      <c r="Q755" s="152">
        <f t="shared" si="189"/>
        <v>9.5000000000000015E-3</v>
      </c>
      <c r="R755" s="152">
        <f t="shared" si="176"/>
        <v>452.64600000000002</v>
      </c>
      <c r="S755" s="152">
        <f t="shared" si="190"/>
        <v>2.8333333333333318E-3</v>
      </c>
      <c r="T755" s="153">
        <f t="shared" si="191"/>
        <v>4.6122582973170195E-5</v>
      </c>
    </row>
    <row r="756" spans="1:20" x14ac:dyDescent="0.2">
      <c r="A756" s="152">
        <v>452.959</v>
      </c>
      <c r="B756" s="152">
        <v>3.0000000000000001E-3</v>
      </c>
      <c r="D756" s="152">
        <f t="shared" si="177"/>
        <v>452.959</v>
      </c>
      <c r="E756" s="152">
        <f t="shared" si="177"/>
        <v>3.0000000000000001E-3</v>
      </c>
      <c r="F756" s="152">
        <f t="shared" si="178"/>
        <v>5.0000000000000001E-3</v>
      </c>
      <c r="G756" s="152">
        <f t="shared" si="179"/>
        <v>5.0000000000000001E-3</v>
      </c>
      <c r="H756" s="152">
        <f t="shared" si="180"/>
        <v>1.0999999999999999E-2</v>
      </c>
      <c r="I756" s="152">
        <f t="shared" si="181"/>
        <v>1.2999999999999999E-2</v>
      </c>
      <c r="J756" s="152">
        <f t="shared" si="182"/>
        <v>1.2E-2</v>
      </c>
      <c r="K756" s="152">
        <f t="shared" si="183"/>
        <v>1.4999999999999999E-2</v>
      </c>
      <c r="L756" s="152">
        <f t="shared" si="184"/>
        <v>1.6E-2</v>
      </c>
      <c r="M756" s="152">
        <f t="shared" si="185"/>
        <v>1.4999999999999999E-2</v>
      </c>
      <c r="N756" s="152">
        <f t="shared" si="186"/>
        <v>4.333333333333334E-3</v>
      </c>
      <c r="O756" s="152">
        <f t="shared" si="187"/>
        <v>1.2000000000000002E-2</v>
      </c>
      <c r="P756" s="152">
        <f t="shared" si="188"/>
        <v>1.5333333333333332E-2</v>
      </c>
      <c r="Q756" s="152">
        <f t="shared" si="189"/>
        <v>9.8333333333333328E-3</v>
      </c>
      <c r="R756" s="152">
        <f t="shared" si="176"/>
        <v>452.959</v>
      </c>
      <c r="S756" s="152">
        <f t="shared" si="190"/>
        <v>2.1666666666666692E-3</v>
      </c>
      <c r="T756" s="153">
        <f t="shared" si="191"/>
        <v>3.5270210508894915E-5</v>
      </c>
    </row>
    <row r="757" spans="1:20" x14ac:dyDescent="0.2">
      <c r="A757" s="152">
        <v>453.27199999999999</v>
      </c>
      <c r="B757" s="152">
        <v>3.0000000000000001E-3</v>
      </c>
      <c r="D757" s="152">
        <f t="shared" si="177"/>
        <v>453.27199999999999</v>
      </c>
      <c r="E757" s="152">
        <f t="shared" si="177"/>
        <v>3.0000000000000001E-3</v>
      </c>
      <c r="F757" s="152">
        <f t="shared" si="178"/>
        <v>7.0000000000000001E-3</v>
      </c>
      <c r="G757" s="152">
        <f t="shared" si="179"/>
        <v>8.0000000000000002E-3</v>
      </c>
      <c r="H757" s="152">
        <f t="shared" si="180"/>
        <v>1.0999999999999999E-2</v>
      </c>
      <c r="I757" s="152">
        <f t="shared" si="181"/>
        <v>1.4999999999999999E-2</v>
      </c>
      <c r="J757" s="152">
        <f t="shared" si="182"/>
        <v>1.4999999999999999E-2</v>
      </c>
      <c r="K757" s="152">
        <f t="shared" si="183"/>
        <v>1.6E-2</v>
      </c>
      <c r="L757" s="152">
        <f t="shared" si="184"/>
        <v>1.7000000000000001E-2</v>
      </c>
      <c r="M757" s="152">
        <f t="shared" si="185"/>
        <v>1.4E-2</v>
      </c>
      <c r="N757" s="152">
        <f t="shared" si="186"/>
        <v>6.000000000000001E-3</v>
      </c>
      <c r="O757" s="152">
        <f t="shared" si="187"/>
        <v>1.3666666666666666E-2</v>
      </c>
      <c r="P757" s="152">
        <f t="shared" si="188"/>
        <v>1.5666666666666666E-2</v>
      </c>
      <c r="Q757" s="152">
        <f t="shared" si="189"/>
        <v>1.0833333333333334E-2</v>
      </c>
      <c r="R757" s="152">
        <f t="shared" si="176"/>
        <v>453.27199999999999</v>
      </c>
      <c r="S757" s="152">
        <f t="shared" si="190"/>
        <v>2.8333333333333318E-3</v>
      </c>
      <c r="T757" s="153">
        <f t="shared" si="191"/>
        <v>4.6122582973170195E-5</v>
      </c>
    </row>
    <row r="758" spans="1:20" x14ac:dyDescent="0.2">
      <c r="A758" s="152">
        <v>453.584</v>
      </c>
      <c r="B758" s="152">
        <v>5.0000000000000001E-3</v>
      </c>
      <c r="D758" s="152">
        <f t="shared" si="177"/>
        <v>453.584</v>
      </c>
      <c r="E758" s="152">
        <f t="shared" si="177"/>
        <v>5.0000000000000001E-3</v>
      </c>
      <c r="F758" s="152">
        <f t="shared" si="178"/>
        <v>7.0000000000000001E-3</v>
      </c>
      <c r="G758" s="152">
        <f t="shared" si="179"/>
        <v>7.0000000000000001E-3</v>
      </c>
      <c r="H758" s="152">
        <f t="shared" si="180"/>
        <v>1.2999999999999999E-2</v>
      </c>
      <c r="I758" s="152">
        <f t="shared" si="181"/>
        <v>1.2999999999999999E-2</v>
      </c>
      <c r="J758" s="152">
        <f t="shared" si="182"/>
        <v>1.2999999999999999E-2</v>
      </c>
      <c r="K758" s="152">
        <f t="shared" si="183"/>
        <v>1.2999999999999999E-2</v>
      </c>
      <c r="L758" s="152">
        <f t="shared" si="184"/>
        <v>1.4999999999999999E-2</v>
      </c>
      <c r="M758" s="152">
        <f t="shared" si="185"/>
        <v>1.4E-2</v>
      </c>
      <c r="N758" s="152">
        <f t="shared" si="186"/>
        <v>6.3333333333333332E-3</v>
      </c>
      <c r="O758" s="152">
        <f t="shared" si="187"/>
        <v>1.2999999999999999E-2</v>
      </c>
      <c r="P758" s="152">
        <f t="shared" si="188"/>
        <v>1.3999999999999999E-2</v>
      </c>
      <c r="Q758" s="152">
        <f t="shared" si="189"/>
        <v>1.0166666666666666E-2</v>
      </c>
      <c r="R758" s="152">
        <f t="shared" si="176"/>
        <v>453.584</v>
      </c>
      <c r="S758" s="152">
        <f t="shared" si="190"/>
        <v>2.8333333333333335E-3</v>
      </c>
      <c r="T758" s="153">
        <f t="shared" si="191"/>
        <v>4.6122582973170223E-5</v>
      </c>
    </row>
    <row r="759" spans="1:20" x14ac:dyDescent="0.2">
      <c r="A759" s="152">
        <v>453.89699999999999</v>
      </c>
      <c r="B759" s="152">
        <v>3.0000000000000001E-3</v>
      </c>
      <c r="D759" s="152">
        <f t="shared" si="177"/>
        <v>453.89699999999999</v>
      </c>
      <c r="E759" s="152">
        <f t="shared" si="177"/>
        <v>3.0000000000000001E-3</v>
      </c>
      <c r="F759" s="152">
        <f t="shared" si="178"/>
        <v>7.0000000000000001E-3</v>
      </c>
      <c r="G759" s="152">
        <f t="shared" si="179"/>
        <v>7.0000000000000001E-3</v>
      </c>
      <c r="H759" s="152">
        <f t="shared" si="180"/>
        <v>1.4E-2</v>
      </c>
      <c r="I759" s="152">
        <f t="shared" si="181"/>
        <v>1.6E-2</v>
      </c>
      <c r="J759" s="152">
        <f t="shared" si="182"/>
        <v>1.2999999999999999E-2</v>
      </c>
      <c r="K759" s="152">
        <f t="shared" si="183"/>
        <v>1.6E-2</v>
      </c>
      <c r="L759" s="152">
        <f t="shared" si="184"/>
        <v>1.7000000000000001E-2</v>
      </c>
      <c r="M759" s="152">
        <f t="shared" si="185"/>
        <v>1.4999999999999999E-2</v>
      </c>
      <c r="N759" s="152">
        <f t="shared" si="186"/>
        <v>5.6666666666666671E-3</v>
      </c>
      <c r="O759" s="152">
        <f t="shared" si="187"/>
        <v>1.4333333333333332E-2</v>
      </c>
      <c r="P759" s="152">
        <f t="shared" si="188"/>
        <v>1.6E-2</v>
      </c>
      <c r="Q759" s="152">
        <f t="shared" si="189"/>
        <v>1.0833333333333334E-2</v>
      </c>
      <c r="R759" s="152">
        <f t="shared" si="176"/>
        <v>453.89699999999999</v>
      </c>
      <c r="S759" s="152">
        <f t="shared" si="190"/>
        <v>3.4999999999999979E-3</v>
      </c>
      <c r="T759" s="153">
        <f t="shared" si="191"/>
        <v>5.697495543744553E-5</v>
      </c>
    </row>
    <row r="760" spans="1:20" x14ac:dyDescent="0.2">
      <c r="A760" s="152">
        <v>454.21</v>
      </c>
      <c r="B760" s="152">
        <v>0.01</v>
      </c>
      <c r="D760" s="152">
        <f t="shared" si="177"/>
        <v>454.21</v>
      </c>
      <c r="E760" s="152">
        <f t="shared" si="177"/>
        <v>0.01</v>
      </c>
      <c r="F760" s="152">
        <f t="shared" si="178"/>
        <v>1.0999999999999999E-2</v>
      </c>
      <c r="G760" s="152">
        <f t="shared" si="179"/>
        <v>1.2999999999999999E-2</v>
      </c>
      <c r="H760" s="152">
        <f t="shared" si="180"/>
        <v>1.6E-2</v>
      </c>
      <c r="I760" s="152">
        <f t="shared" si="181"/>
        <v>1.7000000000000001E-2</v>
      </c>
      <c r="J760" s="152">
        <f t="shared" si="182"/>
        <v>1.9E-2</v>
      </c>
      <c r="K760" s="152">
        <f t="shared" si="183"/>
        <v>1.7000000000000001E-2</v>
      </c>
      <c r="L760" s="152">
        <f t="shared" si="184"/>
        <v>1.9E-2</v>
      </c>
      <c r="M760" s="152">
        <f t="shared" si="185"/>
        <v>2.1000000000000001E-2</v>
      </c>
      <c r="N760" s="152">
        <f t="shared" si="186"/>
        <v>1.1333333333333332E-2</v>
      </c>
      <c r="O760" s="152">
        <f t="shared" si="187"/>
        <v>1.7333333333333336E-2</v>
      </c>
      <c r="P760" s="152">
        <f t="shared" si="188"/>
        <v>1.9000000000000003E-2</v>
      </c>
      <c r="Q760" s="152">
        <f t="shared" si="189"/>
        <v>1.5166666666666669E-2</v>
      </c>
      <c r="R760" s="152">
        <f t="shared" si="176"/>
        <v>454.21</v>
      </c>
      <c r="S760" s="152">
        <f t="shared" si="190"/>
        <v>2.1666666666666674E-3</v>
      </c>
      <c r="T760" s="153">
        <f t="shared" si="191"/>
        <v>3.5270210508894888E-5</v>
      </c>
    </row>
    <row r="761" spans="1:20" x14ac:dyDescent="0.2">
      <c r="A761" s="152">
        <v>454.52199999999999</v>
      </c>
      <c r="B761" s="152">
        <v>3.0000000000000001E-3</v>
      </c>
      <c r="D761" s="152">
        <f t="shared" si="177"/>
        <v>454.52199999999999</v>
      </c>
      <c r="E761" s="152">
        <f t="shared" si="177"/>
        <v>3.0000000000000001E-3</v>
      </c>
      <c r="F761" s="152">
        <f t="shared" si="178"/>
        <v>6.0000000000000001E-3</v>
      </c>
      <c r="G761" s="152">
        <f t="shared" si="179"/>
        <v>7.0000000000000001E-3</v>
      </c>
      <c r="H761" s="152">
        <f t="shared" si="180"/>
        <v>1.0999999999999999E-2</v>
      </c>
      <c r="I761" s="152">
        <f t="shared" si="181"/>
        <v>1.2999999999999999E-2</v>
      </c>
      <c r="J761" s="152">
        <f t="shared" si="182"/>
        <v>1.2999999999999999E-2</v>
      </c>
      <c r="K761" s="152">
        <f t="shared" si="183"/>
        <v>1.2E-2</v>
      </c>
      <c r="L761" s="152">
        <f t="shared" si="184"/>
        <v>1.4E-2</v>
      </c>
      <c r="M761" s="152">
        <f t="shared" si="185"/>
        <v>1.6E-2</v>
      </c>
      <c r="N761" s="152">
        <f t="shared" si="186"/>
        <v>5.3333333333333332E-3</v>
      </c>
      <c r="O761" s="152">
        <f t="shared" si="187"/>
        <v>1.2333333333333333E-2</v>
      </c>
      <c r="P761" s="152">
        <f t="shared" si="188"/>
        <v>1.4E-2</v>
      </c>
      <c r="Q761" s="152">
        <f t="shared" si="189"/>
        <v>9.6666666666666672E-3</v>
      </c>
      <c r="R761" s="152">
        <f t="shared" si="176"/>
        <v>454.52199999999999</v>
      </c>
      <c r="S761" s="152">
        <f t="shared" si="190"/>
        <v>2.6666666666666661E-3</v>
      </c>
      <c r="T761" s="153">
        <f t="shared" si="191"/>
        <v>4.3409489857101379E-5</v>
      </c>
    </row>
    <row r="762" spans="1:20" x14ac:dyDescent="0.2">
      <c r="A762" s="152">
        <v>454.834</v>
      </c>
      <c r="B762" s="152">
        <v>1E-3</v>
      </c>
      <c r="D762" s="152">
        <f t="shared" si="177"/>
        <v>454.834</v>
      </c>
      <c r="E762" s="152">
        <f t="shared" si="177"/>
        <v>1E-3</v>
      </c>
      <c r="F762" s="152">
        <f t="shared" si="178"/>
        <v>5.0000000000000001E-3</v>
      </c>
      <c r="G762" s="152">
        <f t="shared" si="179"/>
        <v>7.0000000000000001E-3</v>
      </c>
      <c r="H762" s="152">
        <f t="shared" si="180"/>
        <v>8.0000000000000002E-3</v>
      </c>
      <c r="I762" s="152">
        <f t="shared" si="181"/>
        <v>0.01</v>
      </c>
      <c r="J762" s="152">
        <f t="shared" si="182"/>
        <v>1.0999999999999999E-2</v>
      </c>
      <c r="K762" s="152">
        <f t="shared" si="183"/>
        <v>1.2E-2</v>
      </c>
      <c r="L762" s="152">
        <f t="shared" si="184"/>
        <v>1.0999999999999999E-2</v>
      </c>
      <c r="M762" s="152">
        <f t="shared" si="185"/>
        <v>1.6E-2</v>
      </c>
      <c r="N762" s="152">
        <f t="shared" si="186"/>
        <v>4.333333333333334E-3</v>
      </c>
      <c r="O762" s="152">
        <f t="shared" si="187"/>
        <v>9.6666666666666672E-3</v>
      </c>
      <c r="P762" s="152">
        <f t="shared" si="188"/>
        <v>1.2999999999999999E-2</v>
      </c>
      <c r="Q762" s="152">
        <f t="shared" si="189"/>
        <v>8.6666666666666663E-3</v>
      </c>
      <c r="R762" s="152">
        <f t="shared" si="176"/>
        <v>454.834</v>
      </c>
      <c r="S762" s="152">
        <f t="shared" si="190"/>
        <v>1.0000000000000009E-3</v>
      </c>
      <c r="T762" s="153">
        <f t="shared" si="191"/>
        <v>1.6278558696413032E-5</v>
      </c>
    </row>
    <row r="763" spans="1:20" x14ac:dyDescent="0.2">
      <c r="A763" s="152">
        <v>455.14699999999999</v>
      </c>
      <c r="B763" s="152">
        <v>7.0000000000000001E-3</v>
      </c>
      <c r="D763" s="152">
        <f t="shared" si="177"/>
        <v>455.14699999999999</v>
      </c>
      <c r="E763" s="152">
        <f t="shared" si="177"/>
        <v>7.0000000000000001E-3</v>
      </c>
      <c r="F763" s="152">
        <f t="shared" si="178"/>
        <v>7.0000000000000001E-3</v>
      </c>
      <c r="G763" s="152">
        <f t="shared" si="179"/>
        <v>8.9999999999999993E-3</v>
      </c>
      <c r="H763" s="152">
        <f t="shared" si="180"/>
        <v>1.2E-2</v>
      </c>
      <c r="I763" s="152">
        <f t="shared" si="181"/>
        <v>1.0999999999999999E-2</v>
      </c>
      <c r="J763" s="152">
        <f t="shared" si="182"/>
        <v>1.4E-2</v>
      </c>
      <c r="K763" s="152">
        <f t="shared" si="183"/>
        <v>1.6E-2</v>
      </c>
      <c r="L763" s="152">
        <f t="shared" si="184"/>
        <v>1.4999999999999999E-2</v>
      </c>
      <c r="M763" s="152">
        <f t="shared" si="185"/>
        <v>1.6E-2</v>
      </c>
      <c r="N763" s="152">
        <f t="shared" si="186"/>
        <v>7.6666666666666662E-3</v>
      </c>
      <c r="O763" s="152">
        <f t="shared" si="187"/>
        <v>1.2333333333333333E-2</v>
      </c>
      <c r="P763" s="152">
        <f t="shared" si="188"/>
        <v>1.5666666666666666E-2</v>
      </c>
      <c r="Q763" s="152">
        <f t="shared" si="189"/>
        <v>1.1666666666666665E-2</v>
      </c>
      <c r="R763" s="152">
        <f t="shared" si="176"/>
        <v>455.14699999999999</v>
      </c>
      <c r="S763" s="152">
        <f t="shared" si="190"/>
        <v>6.6666666666666784E-4</v>
      </c>
      <c r="T763" s="153">
        <f t="shared" si="191"/>
        <v>1.0852372464275365E-5</v>
      </c>
    </row>
    <row r="764" spans="1:20" x14ac:dyDescent="0.2">
      <c r="A764" s="152">
        <v>455.459</v>
      </c>
      <c r="B764" s="152">
        <v>-2E-3</v>
      </c>
      <c r="D764" s="152">
        <f t="shared" si="177"/>
        <v>455.459</v>
      </c>
      <c r="E764" s="152">
        <f t="shared" si="177"/>
        <v>-2E-3</v>
      </c>
      <c r="F764" s="152">
        <f t="shared" si="178"/>
        <v>1E-3</v>
      </c>
      <c r="G764" s="152">
        <f t="shared" si="179"/>
        <v>-1E-3</v>
      </c>
      <c r="H764" s="152">
        <f t="shared" si="180"/>
        <v>3.0000000000000001E-3</v>
      </c>
      <c r="I764" s="152">
        <f t="shared" si="181"/>
        <v>6.0000000000000001E-3</v>
      </c>
      <c r="J764" s="152">
        <f t="shared" si="182"/>
        <v>5.0000000000000001E-3</v>
      </c>
      <c r="K764" s="152">
        <f t="shared" si="183"/>
        <v>5.0000000000000001E-3</v>
      </c>
      <c r="L764" s="152">
        <f t="shared" si="184"/>
        <v>8.0000000000000002E-3</v>
      </c>
      <c r="M764" s="152">
        <f t="shared" si="185"/>
        <v>8.9999999999999993E-3</v>
      </c>
      <c r="N764" s="152">
        <f t="shared" si="186"/>
        <v>-6.6666666666666664E-4</v>
      </c>
      <c r="O764" s="152">
        <f t="shared" si="187"/>
        <v>4.6666666666666671E-3</v>
      </c>
      <c r="P764" s="152">
        <f t="shared" si="188"/>
        <v>7.3333333333333332E-3</v>
      </c>
      <c r="Q764" s="152">
        <f t="shared" si="189"/>
        <v>3.3333333333333331E-3</v>
      </c>
      <c r="R764" s="152">
        <f t="shared" si="176"/>
        <v>455.459</v>
      </c>
      <c r="S764" s="152">
        <f t="shared" si="190"/>
        <v>1.3333333333333339E-3</v>
      </c>
      <c r="T764" s="153">
        <f t="shared" si="191"/>
        <v>2.1704744928550703E-5</v>
      </c>
    </row>
    <row r="765" spans="1:20" x14ac:dyDescent="0.2">
      <c r="A765" s="152">
        <v>455.77100000000002</v>
      </c>
      <c r="B765" s="152">
        <v>-6.0000000000000001E-3</v>
      </c>
      <c r="D765" s="152">
        <f t="shared" si="177"/>
        <v>455.77100000000002</v>
      </c>
      <c r="E765" s="152">
        <f t="shared" si="177"/>
        <v>-6.0000000000000001E-3</v>
      </c>
      <c r="F765" s="152">
        <f t="shared" si="178"/>
        <v>-4.0000000000000001E-3</v>
      </c>
      <c r="G765" s="152">
        <f t="shared" si="179"/>
        <v>-2E-3</v>
      </c>
      <c r="H765" s="152">
        <f t="shared" si="180"/>
        <v>1E-3</v>
      </c>
      <c r="I765" s="152">
        <f t="shared" si="181"/>
        <v>4.0000000000000001E-3</v>
      </c>
      <c r="J765" s="152">
        <f t="shared" si="182"/>
        <v>6.0000000000000001E-3</v>
      </c>
      <c r="K765" s="152">
        <f t="shared" si="183"/>
        <v>3.0000000000000001E-3</v>
      </c>
      <c r="L765" s="152">
        <f t="shared" si="184"/>
        <v>4.0000000000000001E-3</v>
      </c>
      <c r="M765" s="152">
        <f t="shared" si="185"/>
        <v>6.0000000000000001E-3</v>
      </c>
      <c r="N765" s="152">
        <f t="shared" si="186"/>
        <v>-4.0000000000000001E-3</v>
      </c>
      <c r="O765" s="152">
        <f t="shared" si="187"/>
        <v>3.6666666666666666E-3</v>
      </c>
      <c r="P765" s="152">
        <f t="shared" si="188"/>
        <v>4.333333333333334E-3</v>
      </c>
      <c r="Q765" s="152">
        <f t="shared" si="189"/>
        <v>1.6666666666666696E-4</v>
      </c>
      <c r="R765" s="152">
        <f t="shared" si="176"/>
        <v>455.77100000000002</v>
      </c>
      <c r="S765" s="152">
        <f t="shared" si="190"/>
        <v>3.4999999999999996E-3</v>
      </c>
      <c r="T765" s="153">
        <f t="shared" si="191"/>
        <v>5.6974955437445564E-5</v>
      </c>
    </row>
    <row r="766" spans="1:20" x14ac:dyDescent="0.2">
      <c r="A766" s="152">
        <v>456.08300000000003</v>
      </c>
      <c r="B766" s="152">
        <v>4.0000000000000001E-3</v>
      </c>
      <c r="D766" s="152">
        <f t="shared" si="177"/>
        <v>456.08300000000003</v>
      </c>
      <c r="E766" s="152">
        <f t="shared" si="177"/>
        <v>4.0000000000000001E-3</v>
      </c>
      <c r="F766" s="152">
        <f t="shared" si="178"/>
        <v>2E-3</v>
      </c>
      <c r="G766" s="152">
        <f t="shared" si="179"/>
        <v>4.0000000000000001E-3</v>
      </c>
      <c r="H766" s="152">
        <f t="shared" si="180"/>
        <v>8.0000000000000002E-3</v>
      </c>
      <c r="I766" s="152">
        <f t="shared" si="181"/>
        <v>8.0000000000000002E-3</v>
      </c>
      <c r="J766" s="152">
        <f t="shared" si="182"/>
        <v>1.0999999999999999E-2</v>
      </c>
      <c r="K766" s="152">
        <f t="shared" si="183"/>
        <v>1.2E-2</v>
      </c>
      <c r="L766" s="152">
        <f t="shared" si="184"/>
        <v>1.2E-2</v>
      </c>
      <c r="M766" s="152">
        <f t="shared" si="185"/>
        <v>1.2E-2</v>
      </c>
      <c r="N766" s="152">
        <f t="shared" si="186"/>
        <v>3.3333333333333335E-3</v>
      </c>
      <c r="O766" s="152">
        <f t="shared" si="187"/>
        <v>8.9999999999999993E-3</v>
      </c>
      <c r="P766" s="152">
        <f t="shared" si="188"/>
        <v>1.2000000000000002E-2</v>
      </c>
      <c r="Q766" s="152">
        <f t="shared" si="189"/>
        <v>7.666666666666668E-3</v>
      </c>
      <c r="R766" s="152">
        <f t="shared" si="176"/>
        <v>456.08300000000003</v>
      </c>
      <c r="S766" s="152">
        <f t="shared" si="190"/>
        <v>1.3333333333333313E-3</v>
      </c>
      <c r="T766" s="153">
        <f t="shared" si="191"/>
        <v>2.1704744928550659E-5</v>
      </c>
    </row>
    <row r="767" spans="1:20" x14ac:dyDescent="0.2">
      <c r="A767" s="152">
        <v>456.39499999999998</v>
      </c>
      <c r="B767" s="152">
        <v>2E-3</v>
      </c>
      <c r="D767" s="152">
        <f t="shared" si="177"/>
        <v>456.39499999999998</v>
      </c>
      <c r="E767" s="152">
        <f t="shared" si="177"/>
        <v>2E-3</v>
      </c>
      <c r="F767" s="152">
        <f t="shared" si="178"/>
        <v>6.0000000000000001E-3</v>
      </c>
      <c r="G767" s="152">
        <f t="shared" si="179"/>
        <v>8.0000000000000002E-3</v>
      </c>
      <c r="H767" s="152">
        <f t="shared" si="180"/>
        <v>1.2999999999999999E-2</v>
      </c>
      <c r="I767" s="152">
        <f t="shared" si="181"/>
        <v>1.2999999999999999E-2</v>
      </c>
      <c r="J767" s="152">
        <f t="shared" si="182"/>
        <v>1.2E-2</v>
      </c>
      <c r="K767" s="152">
        <f t="shared" si="183"/>
        <v>1.4E-2</v>
      </c>
      <c r="L767" s="152">
        <f t="shared" si="184"/>
        <v>1.7000000000000001E-2</v>
      </c>
      <c r="M767" s="152">
        <f t="shared" si="185"/>
        <v>1.2999999999999999E-2</v>
      </c>
      <c r="N767" s="152">
        <f t="shared" si="186"/>
        <v>5.3333333333333332E-3</v>
      </c>
      <c r="O767" s="152">
        <f t="shared" si="187"/>
        <v>1.2666666666666666E-2</v>
      </c>
      <c r="P767" s="152">
        <f t="shared" si="188"/>
        <v>1.4666666666666666E-2</v>
      </c>
      <c r="Q767" s="152">
        <f t="shared" si="189"/>
        <v>0.01</v>
      </c>
      <c r="R767" s="152">
        <f t="shared" si="176"/>
        <v>456.39499999999998</v>
      </c>
      <c r="S767" s="152">
        <f t="shared" si="190"/>
        <v>2.6666666666666661E-3</v>
      </c>
      <c r="T767" s="153">
        <f t="shared" si="191"/>
        <v>4.3409489857101379E-5</v>
      </c>
    </row>
    <row r="768" spans="1:20" x14ac:dyDescent="0.2">
      <c r="A768" s="152">
        <v>456.70699999999999</v>
      </c>
      <c r="B768" s="152">
        <v>8.0000000000000002E-3</v>
      </c>
      <c r="D768" s="152">
        <f t="shared" si="177"/>
        <v>456.70699999999999</v>
      </c>
      <c r="E768" s="152">
        <f t="shared" si="177"/>
        <v>8.0000000000000002E-3</v>
      </c>
      <c r="F768" s="152">
        <f t="shared" si="178"/>
        <v>7.0000000000000001E-3</v>
      </c>
      <c r="G768" s="152">
        <f t="shared" si="179"/>
        <v>0.01</v>
      </c>
      <c r="H768" s="152">
        <f t="shared" si="180"/>
        <v>1.2999999999999999E-2</v>
      </c>
      <c r="I768" s="152">
        <f t="shared" si="181"/>
        <v>1.2999999999999999E-2</v>
      </c>
      <c r="J768" s="152">
        <f t="shared" si="182"/>
        <v>1.4999999999999999E-2</v>
      </c>
      <c r="K768" s="152">
        <f t="shared" si="183"/>
        <v>1.4999999999999999E-2</v>
      </c>
      <c r="L768" s="152">
        <f t="shared" si="184"/>
        <v>1.2999999999999999E-2</v>
      </c>
      <c r="M768" s="152">
        <f t="shared" si="185"/>
        <v>1.7000000000000001E-2</v>
      </c>
      <c r="N768" s="152">
        <f t="shared" si="186"/>
        <v>8.3333333333333332E-3</v>
      </c>
      <c r="O768" s="152">
        <f t="shared" si="187"/>
        <v>1.3666666666666666E-2</v>
      </c>
      <c r="P768" s="152">
        <f t="shared" si="188"/>
        <v>1.4999999999999999E-2</v>
      </c>
      <c r="Q768" s="152">
        <f t="shared" si="189"/>
        <v>1.1666666666666665E-2</v>
      </c>
      <c r="R768" s="152">
        <f t="shared" si="176"/>
        <v>456.70699999999999</v>
      </c>
      <c r="S768" s="152">
        <f t="shared" si="190"/>
        <v>2E-3</v>
      </c>
      <c r="T768" s="153">
        <f t="shared" si="191"/>
        <v>3.2557117392826037E-5</v>
      </c>
    </row>
    <row r="769" spans="1:20" x14ac:dyDescent="0.2">
      <c r="A769" s="152">
        <v>457.01900000000001</v>
      </c>
      <c r="B769" s="152">
        <v>1.0999999999999999E-2</v>
      </c>
      <c r="D769" s="152">
        <f t="shared" si="177"/>
        <v>457.01900000000001</v>
      </c>
      <c r="E769" s="152">
        <f t="shared" si="177"/>
        <v>1.0999999999999999E-2</v>
      </c>
      <c r="F769" s="152">
        <f t="shared" si="178"/>
        <v>1.0999999999999999E-2</v>
      </c>
      <c r="G769" s="152">
        <f t="shared" si="179"/>
        <v>1.2999999999999999E-2</v>
      </c>
      <c r="H769" s="152">
        <f t="shared" si="180"/>
        <v>1.6E-2</v>
      </c>
      <c r="I769" s="152">
        <f t="shared" si="181"/>
        <v>1.7000000000000001E-2</v>
      </c>
      <c r="J769" s="152">
        <f t="shared" si="182"/>
        <v>1.6E-2</v>
      </c>
      <c r="K769" s="152">
        <f t="shared" si="183"/>
        <v>1.7000000000000001E-2</v>
      </c>
      <c r="L769" s="152">
        <f t="shared" si="184"/>
        <v>1.7999999999999999E-2</v>
      </c>
      <c r="M769" s="152">
        <f t="shared" si="185"/>
        <v>2.1000000000000001E-2</v>
      </c>
      <c r="N769" s="152">
        <f t="shared" si="186"/>
        <v>1.1666666666666665E-2</v>
      </c>
      <c r="O769" s="152">
        <f t="shared" si="187"/>
        <v>1.6333333333333335E-2</v>
      </c>
      <c r="P769" s="152">
        <f t="shared" si="188"/>
        <v>1.8666666666666668E-2</v>
      </c>
      <c r="Q769" s="152">
        <f t="shared" si="189"/>
        <v>1.5166666666666667E-2</v>
      </c>
      <c r="R769" s="152">
        <f t="shared" si="176"/>
        <v>457.01900000000001</v>
      </c>
      <c r="S769" s="152">
        <f t="shared" si="190"/>
        <v>1.1666666666666683E-3</v>
      </c>
      <c r="T769" s="153">
        <f t="shared" si="191"/>
        <v>1.8991651812481883E-5</v>
      </c>
    </row>
    <row r="770" spans="1:20" x14ac:dyDescent="0.2">
      <c r="A770" s="152">
        <v>457.33100000000002</v>
      </c>
      <c r="B770" s="152">
        <v>7.0000000000000001E-3</v>
      </c>
      <c r="D770" s="152">
        <f t="shared" si="177"/>
        <v>457.33100000000002</v>
      </c>
      <c r="E770" s="152">
        <f t="shared" si="177"/>
        <v>7.0000000000000001E-3</v>
      </c>
      <c r="F770" s="152">
        <f t="shared" si="178"/>
        <v>0.01</v>
      </c>
      <c r="G770" s="152">
        <f t="shared" si="179"/>
        <v>8.9999999999999993E-3</v>
      </c>
      <c r="H770" s="152">
        <f t="shared" si="180"/>
        <v>1.4E-2</v>
      </c>
      <c r="I770" s="152">
        <f t="shared" si="181"/>
        <v>1.2999999999999999E-2</v>
      </c>
      <c r="J770" s="152">
        <f t="shared" si="182"/>
        <v>1.7000000000000001E-2</v>
      </c>
      <c r="K770" s="152">
        <f t="shared" si="183"/>
        <v>1.6E-2</v>
      </c>
      <c r="L770" s="152">
        <f t="shared" si="184"/>
        <v>1.7999999999999999E-2</v>
      </c>
      <c r="M770" s="152">
        <f t="shared" si="185"/>
        <v>1.7999999999999999E-2</v>
      </c>
      <c r="N770" s="152">
        <f t="shared" si="186"/>
        <v>8.666666666666668E-3</v>
      </c>
      <c r="O770" s="152">
        <f t="shared" si="187"/>
        <v>1.4666666666666666E-2</v>
      </c>
      <c r="P770" s="152">
        <f t="shared" si="188"/>
        <v>1.7333333333333336E-2</v>
      </c>
      <c r="Q770" s="152">
        <f t="shared" si="189"/>
        <v>1.3000000000000001E-2</v>
      </c>
      <c r="R770" s="152">
        <f t="shared" si="176"/>
        <v>457.33100000000002</v>
      </c>
      <c r="S770" s="152">
        <f t="shared" si="190"/>
        <v>1.6666666666666653E-3</v>
      </c>
      <c r="T770" s="153">
        <f t="shared" si="191"/>
        <v>2.7130931160688343E-5</v>
      </c>
    </row>
    <row r="771" spans="1:20" x14ac:dyDescent="0.2">
      <c r="A771" s="152">
        <v>457.64299999999997</v>
      </c>
      <c r="B771" s="152">
        <v>2E-3</v>
      </c>
      <c r="D771" s="152">
        <f t="shared" si="177"/>
        <v>457.64299999999997</v>
      </c>
      <c r="E771" s="152">
        <f t="shared" si="177"/>
        <v>2E-3</v>
      </c>
      <c r="F771" s="152">
        <f t="shared" si="178"/>
        <v>7.0000000000000001E-3</v>
      </c>
      <c r="G771" s="152">
        <f t="shared" si="179"/>
        <v>4.0000000000000001E-3</v>
      </c>
      <c r="H771" s="152">
        <f t="shared" si="180"/>
        <v>0.01</v>
      </c>
      <c r="I771" s="152">
        <f t="shared" si="181"/>
        <v>1.0999999999999999E-2</v>
      </c>
      <c r="J771" s="152">
        <f t="shared" si="182"/>
        <v>1.2E-2</v>
      </c>
      <c r="K771" s="152">
        <f t="shared" si="183"/>
        <v>1.0999999999999999E-2</v>
      </c>
      <c r="L771" s="152">
        <f t="shared" si="184"/>
        <v>1.4999999999999999E-2</v>
      </c>
      <c r="M771" s="152">
        <f t="shared" si="185"/>
        <v>1.4E-2</v>
      </c>
      <c r="N771" s="152">
        <f t="shared" si="186"/>
        <v>4.333333333333334E-3</v>
      </c>
      <c r="O771" s="152">
        <f t="shared" si="187"/>
        <v>1.1000000000000001E-2</v>
      </c>
      <c r="P771" s="152">
        <f t="shared" si="188"/>
        <v>1.3333333333333334E-2</v>
      </c>
      <c r="Q771" s="152">
        <f t="shared" si="189"/>
        <v>8.8333333333333337E-3</v>
      </c>
      <c r="R771" s="152">
        <f t="shared" ref="R771:R834" si="192">D771</f>
        <v>457.64299999999997</v>
      </c>
      <c r="S771" s="152">
        <f t="shared" si="190"/>
        <v>2.1666666666666674E-3</v>
      </c>
      <c r="T771" s="153">
        <f t="shared" si="191"/>
        <v>3.5270210508894888E-5</v>
      </c>
    </row>
    <row r="772" spans="1:20" x14ac:dyDescent="0.2">
      <c r="A772" s="152">
        <v>457.95400000000001</v>
      </c>
      <c r="B772" s="152">
        <v>8.0000000000000002E-3</v>
      </c>
      <c r="D772" s="152">
        <f t="shared" ref="D772:E835" si="193">A772</f>
        <v>457.95400000000001</v>
      </c>
      <c r="E772" s="152">
        <f t="shared" si="193"/>
        <v>8.0000000000000002E-3</v>
      </c>
      <c r="F772" s="152">
        <f t="shared" ref="F772:F835" si="194">B2843</f>
        <v>8.9999999999999993E-3</v>
      </c>
      <c r="G772" s="152">
        <f t="shared" ref="G772:G835" si="195">B4914</f>
        <v>1.0999999999999999E-2</v>
      </c>
      <c r="H772" s="152">
        <f t="shared" ref="H772:H835" si="196">B6985</f>
        <v>1.4E-2</v>
      </c>
      <c r="I772" s="152">
        <f t="shared" ref="I772:I835" si="197">B9056</f>
        <v>1.7999999999999999E-2</v>
      </c>
      <c r="J772" s="152">
        <f t="shared" ref="J772:J835" si="198">B11127</f>
        <v>1.7000000000000001E-2</v>
      </c>
      <c r="K772" s="152">
        <f t="shared" ref="K772:K835" si="199">B13198</f>
        <v>1.7000000000000001E-2</v>
      </c>
      <c r="L772" s="152">
        <f t="shared" ref="L772:L835" si="200">B15269</f>
        <v>1.7000000000000001E-2</v>
      </c>
      <c r="M772" s="152">
        <f t="shared" ref="M772:M835" si="201">B17340</f>
        <v>1.7999999999999999E-2</v>
      </c>
      <c r="N772" s="152">
        <f t="shared" ref="N772:N835" si="202">AVERAGE(E772:G772)</f>
        <v>9.3333333333333341E-3</v>
      </c>
      <c r="O772" s="152">
        <f t="shared" ref="O772:O835" si="203">AVERAGE(H772:J772)</f>
        <v>1.6333333333333335E-2</v>
      </c>
      <c r="P772" s="152">
        <f t="shared" ref="P772:P835" si="204">AVERAGE(K772:M772)</f>
        <v>1.7333333333333336E-2</v>
      </c>
      <c r="Q772" s="152">
        <f t="shared" ref="Q772:Q835" si="205">AVERAGE(N772,P772)</f>
        <v>1.3333333333333336E-2</v>
      </c>
      <c r="R772" s="152">
        <f t="shared" si="192"/>
        <v>457.95400000000001</v>
      </c>
      <c r="S772" s="152">
        <f t="shared" ref="S772:S835" si="206">O772-Q772</f>
        <v>2.9999999999999992E-3</v>
      </c>
      <c r="T772" s="153">
        <f t="shared" ref="T772:T835" si="207">S772/MAX($S$3:$S$2070)</f>
        <v>4.8835676089239046E-5</v>
      </c>
    </row>
    <row r="773" spans="1:20" x14ac:dyDescent="0.2">
      <c r="A773" s="152">
        <v>458.26600000000002</v>
      </c>
      <c r="B773" s="152">
        <v>4.0000000000000001E-3</v>
      </c>
      <c r="D773" s="152">
        <f t="shared" si="193"/>
        <v>458.26600000000002</v>
      </c>
      <c r="E773" s="152">
        <f t="shared" si="193"/>
        <v>4.0000000000000001E-3</v>
      </c>
      <c r="F773" s="152">
        <f t="shared" si="194"/>
        <v>4.0000000000000001E-3</v>
      </c>
      <c r="G773" s="152">
        <f t="shared" si="195"/>
        <v>8.0000000000000002E-3</v>
      </c>
      <c r="H773" s="152">
        <f t="shared" si="196"/>
        <v>0.01</v>
      </c>
      <c r="I773" s="152">
        <f t="shared" si="197"/>
        <v>1.2E-2</v>
      </c>
      <c r="J773" s="152">
        <f t="shared" si="198"/>
        <v>1.4E-2</v>
      </c>
      <c r="K773" s="152">
        <f t="shared" si="199"/>
        <v>1.2E-2</v>
      </c>
      <c r="L773" s="152">
        <f t="shared" si="200"/>
        <v>1.2E-2</v>
      </c>
      <c r="M773" s="152">
        <f t="shared" si="201"/>
        <v>1.6E-2</v>
      </c>
      <c r="N773" s="152">
        <f t="shared" si="202"/>
        <v>5.3333333333333332E-3</v>
      </c>
      <c r="O773" s="152">
        <f t="shared" si="203"/>
        <v>1.1999999999999999E-2</v>
      </c>
      <c r="P773" s="152">
        <f t="shared" si="204"/>
        <v>1.3333333333333334E-2</v>
      </c>
      <c r="Q773" s="152">
        <f t="shared" si="205"/>
        <v>9.3333333333333341E-3</v>
      </c>
      <c r="R773" s="152">
        <f t="shared" si="192"/>
        <v>458.26600000000002</v>
      </c>
      <c r="S773" s="152">
        <f t="shared" si="206"/>
        <v>2.6666666666666644E-3</v>
      </c>
      <c r="T773" s="153">
        <f t="shared" si="207"/>
        <v>4.3409489857101345E-5</v>
      </c>
    </row>
    <row r="774" spans="1:20" x14ac:dyDescent="0.2">
      <c r="A774" s="152">
        <v>458.577</v>
      </c>
      <c r="B774" s="152">
        <v>7.0000000000000001E-3</v>
      </c>
      <c r="D774" s="152">
        <f t="shared" si="193"/>
        <v>458.577</v>
      </c>
      <c r="E774" s="152">
        <f t="shared" si="193"/>
        <v>7.0000000000000001E-3</v>
      </c>
      <c r="F774" s="152">
        <f t="shared" si="194"/>
        <v>6.0000000000000001E-3</v>
      </c>
      <c r="G774" s="152">
        <f t="shared" si="195"/>
        <v>5.0000000000000001E-3</v>
      </c>
      <c r="H774" s="152">
        <f t="shared" si="196"/>
        <v>1.2999999999999999E-2</v>
      </c>
      <c r="I774" s="152">
        <f t="shared" si="197"/>
        <v>1.2E-2</v>
      </c>
      <c r="J774" s="152">
        <f t="shared" si="198"/>
        <v>1.4E-2</v>
      </c>
      <c r="K774" s="152">
        <f t="shared" si="199"/>
        <v>1.2E-2</v>
      </c>
      <c r="L774" s="152">
        <f t="shared" si="200"/>
        <v>1.4999999999999999E-2</v>
      </c>
      <c r="M774" s="152">
        <f t="shared" si="201"/>
        <v>1.4999999999999999E-2</v>
      </c>
      <c r="N774" s="152">
        <f t="shared" si="202"/>
        <v>6.000000000000001E-3</v>
      </c>
      <c r="O774" s="152">
        <f t="shared" si="203"/>
        <v>1.2999999999999999E-2</v>
      </c>
      <c r="P774" s="152">
        <f t="shared" si="204"/>
        <v>1.3999999999999999E-2</v>
      </c>
      <c r="Q774" s="152">
        <f t="shared" si="205"/>
        <v>0.01</v>
      </c>
      <c r="R774" s="152">
        <f t="shared" si="192"/>
        <v>458.577</v>
      </c>
      <c r="S774" s="152">
        <f t="shared" si="206"/>
        <v>2.9999999999999992E-3</v>
      </c>
      <c r="T774" s="153">
        <f t="shared" si="207"/>
        <v>4.8835676089239046E-5</v>
      </c>
    </row>
    <row r="775" spans="1:20" x14ac:dyDescent="0.2">
      <c r="A775" s="152">
        <v>458.88900000000001</v>
      </c>
      <c r="B775" s="152">
        <v>4.0000000000000001E-3</v>
      </c>
      <c r="D775" s="152">
        <f t="shared" si="193"/>
        <v>458.88900000000001</v>
      </c>
      <c r="E775" s="152">
        <f t="shared" si="193"/>
        <v>4.0000000000000001E-3</v>
      </c>
      <c r="F775" s="152">
        <f t="shared" si="194"/>
        <v>3.0000000000000001E-3</v>
      </c>
      <c r="G775" s="152">
        <f t="shared" si="195"/>
        <v>5.0000000000000001E-3</v>
      </c>
      <c r="H775" s="152">
        <f t="shared" si="196"/>
        <v>0.01</v>
      </c>
      <c r="I775" s="152">
        <f t="shared" si="197"/>
        <v>8.9999999999999993E-3</v>
      </c>
      <c r="J775" s="152">
        <f t="shared" si="198"/>
        <v>1.0999999999999999E-2</v>
      </c>
      <c r="K775" s="152">
        <f t="shared" si="199"/>
        <v>8.0000000000000002E-3</v>
      </c>
      <c r="L775" s="152">
        <f t="shared" si="200"/>
        <v>1.2999999999999999E-2</v>
      </c>
      <c r="M775" s="152">
        <f t="shared" si="201"/>
        <v>1.2999999999999999E-2</v>
      </c>
      <c r="N775" s="152">
        <f t="shared" si="202"/>
        <v>4.0000000000000001E-3</v>
      </c>
      <c r="O775" s="152">
        <f t="shared" si="203"/>
        <v>0.01</v>
      </c>
      <c r="P775" s="152">
        <f t="shared" si="204"/>
        <v>1.1333333333333332E-2</v>
      </c>
      <c r="Q775" s="152">
        <f t="shared" si="205"/>
        <v>7.6666666666666662E-3</v>
      </c>
      <c r="R775" s="152">
        <f t="shared" si="192"/>
        <v>458.88900000000001</v>
      </c>
      <c r="S775" s="152">
        <f t="shared" si="206"/>
        <v>2.333333333333334E-3</v>
      </c>
      <c r="T775" s="153">
        <f t="shared" si="207"/>
        <v>3.7983303624963718E-5</v>
      </c>
    </row>
    <row r="776" spans="1:20" x14ac:dyDescent="0.2">
      <c r="A776" s="152">
        <v>459.2</v>
      </c>
      <c r="B776" s="152">
        <v>6.0000000000000001E-3</v>
      </c>
      <c r="D776" s="152">
        <f t="shared" si="193"/>
        <v>459.2</v>
      </c>
      <c r="E776" s="152">
        <f t="shared" si="193"/>
        <v>6.0000000000000001E-3</v>
      </c>
      <c r="F776" s="152">
        <f t="shared" si="194"/>
        <v>8.9999999999999993E-3</v>
      </c>
      <c r="G776" s="152">
        <f t="shared" si="195"/>
        <v>8.9999999999999993E-3</v>
      </c>
      <c r="H776" s="152">
        <f t="shared" si="196"/>
        <v>1.2999999999999999E-2</v>
      </c>
      <c r="I776" s="152">
        <f t="shared" si="197"/>
        <v>1.4999999999999999E-2</v>
      </c>
      <c r="J776" s="152">
        <f t="shared" si="198"/>
        <v>1.6E-2</v>
      </c>
      <c r="K776" s="152">
        <f t="shared" si="199"/>
        <v>1.7999999999999999E-2</v>
      </c>
      <c r="L776" s="152">
        <f t="shared" si="200"/>
        <v>1.7000000000000001E-2</v>
      </c>
      <c r="M776" s="152">
        <f t="shared" si="201"/>
        <v>1.7999999999999999E-2</v>
      </c>
      <c r="N776" s="152">
        <f t="shared" si="202"/>
        <v>8.0000000000000002E-3</v>
      </c>
      <c r="O776" s="152">
        <f t="shared" si="203"/>
        <v>1.4666666666666666E-2</v>
      </c>
      <c r="P776" s="152">
        <f t="shared" si="204"/>
        <v>1.7666666666666667E-2</v>
      </c>
      <c r="Q776" s="152">
        <f t="shared" si="205"/>
        <v>1.2833333333333334E-2</v>
      </c>
      <c r="R776" s="152">
        <f t="shared" si="192"/>
        <v>459.2</v>
      </c>
      <c r="S776" s="152">
        <f t="shared" si="206"/>
        <v>1.8333333333333326E-3</v>
      </c>
      <c r="T776" s="153">
        <f t="shared" si="207"/>
        <v>2.984402427675719E-5</v>
      </c>
    </row>
    <row r="777" spans="1:20" x14ac:dyDescent="0.2">
      <c r="A777" s="152">
        <v>459.512</v>
      </c>
      <c r="B777" s="152">
        <v>2E-3</v>
      </c>
      <c r="D777" s="152">
        <f t="shared" si="193"/>
        <v>459.512</v>
      </c>
      <c r="E777" s="152">
        <f t="shared" si="193"/>
        <v>2E-3</v>
      </c>
      <c r="F777" s="152">
        <f t="shared" si="194"/>
        <v>3.0000000000000001E-3</v>
      </c>
      <c r="G777" s="152">
        <f t="shared" si="195"/>
        <v>5.0000000000000001E-3</v>
      </c>
      <c r="H777" s="152">
        <f t="shared" si="196"/>
        <v>0.01</v>
      </c>
      <c r="I777" s="152">
        <f t="shared" si="197"/>
        <v>0.01</v>
      </c>
      <c r="J777" s="152">
        <f t="shared" si="198"/>
        <v>8.9999999999999993E-3</v>
      </c>
      <c r="K777" s="152">
        <f t="shared" si="199"/>
        <v>1.0999999999999999E-2</v>
      </c>
      <c r="L777" s="152">
        <f t="shared" si="200"/>
        <v>1.2E-2</v>
      </c>
      <c r="M777" s="152">
        <f t="shared" si="201"/>
        <v>1.4E-2</v>
      </c>
      <c r="N777" s="152">
        <f t="shared" si="202"/>
        <v>3.3333333333333335E-3</v>
      </c>
      <c r="O777" s="152">
        <f t="shared" si="203"/>
        <v>9.6666666666666654E-3</v>
      </c>
      <c r="P777" s="152">
        <f t="shared" si="204"/>
        <v>1.2333333333333333E-2</v>
      </c>
      <c r="Q777" s="152">
        <f t="shared" si="205"/>
        <v>7.8333333333333328E-3</v>
      </c>
      <c r="R777" s="152">
        <f t="shared" si="192"/>
        <v>459.512</v>
      </c>
      <c r="S777" s="152">
        <f t="shared" si="206"/>
        <v>1.8333333333333326E-3</v>
      </c>
      <c r="T777" s="153">
        <f t="shared" si="207"/>
        <v>2.984402427675719E-5</v>
      </c>
    </row>
    <row r="778" spans="1:20" x14ac:dyDescent="0.2">
      <c r="A778" s="152">
        <v>459.82299999999998</v>
      </c>
      <c r="B778" s="152">
        <v>7.0000000000000001E-3</v>
      </c>
      <c r="D778" s="152">
        <f t="shared" si="193"/>
        <v>459.82299999999998</v>
      </c>
      <c r="E778" s="152">
        <f t="shared" si="193"/>
        <v>7.0000000000000001E-3</v>
      </c>
      <c r="F778" s="152">
        <f t="shared" si="194"/>
        <v>6.0000000000000001E-3</v>
      </c>
      <c r="G778" s="152">
        <f t="shared" si="195"/>
        <v>7.0000000000000001E-3</v>
      </c>
      <c r="H778" s="152">
        <f t="shared" si="196"/>
        <v>1.6E-2</v>
      </c>
      <c r="I778" s="152">
        <f t="shared" si="197"/>
        <v>1.4999999999999999E-2</v>
      </c>
      <c r="J778" s="152">
        <f t="shared" si="198"/>
        <v>1.2999999999999999E-2</v>
      </c>
      <c r="K778" s="152">
        <f t="shared" si="199"/>
        <v>1.6E-2</v>
      </c>
      <c r="L778" s="152">
        <f t="shared" si="200"/>
        <v>1.6E-2</v>
      </c>
      <c r="M778" s="152">
        <f t="shared" si="201"/>
        <v>1.7000000000000001E-2</v>
      </c>
      <c r="N778" s="152">
        <f t="shared" si="202"/>
        <v>6.6666666666666671E-3</v>
      </c>
      <c r="O778" s="152">
        <f t="shared" si="203"/>
        <v>1.4666666666666666E-2</v>
      </c>
      <c r="P778" s="152">
        <f t="shared" si="204"/>
        <v>1.6333333333333335E-2</v>
      </c>
      <c r="Q778" s="152">
        <f t="shared" si="205"/>
        <v>1.1500000000000002E-2</v>
      </c>
      <c r="R778" s="152">
        <f t="shared" si="192"/>
        <v>459.82299999999998</v>
      </c>
      <c r="S778" s="152">
        <f t="shared" si="206"/>
        <v>3.1666666666666649E-3</v>
      </c>
      <c r="T778" s="153">
        <f t="shared" si="207"/>
        <v>5.1548769205307863E-5</v>
      </c>
    </row>
    <row r="779" spans="1:20" x14ac:dyDescent="0.2">
      <c r="A779" s="152">
        <v>460.13400000000001</v>
      </c>
      <c r="B779" s="152">
        <v>8.0000000000000002E-3</v>
      </c>
      <c r="D779" s="152">
        <f t="shared" si="193"/>
        <v>460.13400000000001</v>
      </c>
      <c r="E779" s="152">
        <f t="shared" si="193"/>
        <v>8.0000000000000002E-3</v>
      </c>
      <c r="F779" s="152">
        <f t="shared" si="194"/>
        <v>8.9999999999999993E-3</v>
      </c>
      <c r="G779" s="152">
        <f t="shared" si="195"/>
        <v>0.01</v>
      </c>
      <c r="H779" s="152">
        <f t="shared" si="196"/>
        <v>1.6E-2</v>
      </c>
      <c r="I779" s="152">
        <f t="shared" si="197"/>
        <v>1.2999999999999999E-2</v>
      </c>
      <c r="J779" s="152">
        <f t="shared" si="198"/>
        <v>1.4999999999999999E-2</v>
      </c>
      <c r="K779" s="152">
        <f t="shared" si="199"/>
        <v>1.6E-2</v>
      </c>
      <c r="L779" s="152">
        <f t="shared" si="200"/>
        <v>1.6E-2</v>
      </c>
      <c r="M779" s="152">
        <f t="shared" si="201"/>
        <v>1.7999999999999999E-2</v>
      </c>
      <c r="N779" s="152">
        <f t="shared" si="202"/>
        <v>9.0000000000000011E-3</v>
      </c>
      <c r="O779" s="152">
        <f t="shared" si="203"/>
        <v>1.4666666666666666E-2</v>
      </c>
      <c r="P779" s="152">
        <f t="shared" si="204"/>
        <v>1.6666666666666666E-2</v>
      </c>
      <c r="Q779" s="152">
        <f t="shared" si="205"/>
        <v>1.2833333333333334E-2</v>
      </c>
      <c r="R779" s="152">
        <f t="shared" si="192"/>
        <v>460.13400000000001</v>
      </c>
      <c r="S779" s="152">
        <f t="shared" si="206"/>
        <v>1.8333333333333326E-3</v>
      </c>
      <c r="T779" s="153">
        <f t="shared" si="207"/>
        <v>2.984402427675719E-5</v>
      </c>
    </row>
    <row r="780" spans="1:20" x14ac:dyDescent="0.2">
      <c r="A780" s="152">
        <v>460.44499999999999</v>
      </c>
      <c r="B780" s="152">
        <v>1.2E-2</v>
      </c>
      <c r="D780" s="152">
        <f t="shared" si="193"/>
        <v>460.44499999999999</v>
      </c>
      <c r="E780" s="152">
        <f t="shared" si="193"/>
        <v>1.2E-2</v>
      </c>
      <c r="F780" s="152">
        <f t="shared" si="194"/>
        <v>1.2999999999999999E-2</v>
      </c>
      <c r="G780" s="152">
        <f t="shared" si="195"/>
        <v>1.2E-2</v>
      </c>
      <c r="H780" s="152">
        <f t="shared" si="196"/>
        <v>1.7999999999999999E-2</v>
      </c>
      <c r="I780" s="152">
        <f t="shared" si="197"/>
        <v>1.7999999999999999E-2</v>
      </c>
      <c r="J780" s="152">
        <f t="shared" si="198"/>
        <v>0.02</v>
      </c>
      <c r="K780" s="152">
        <f t="shared" si="199"/>
        <v>1.7000000000000001E-2</v>
      </c>
      <c r="L780" s="152">
        <f t="shared" si="200"/>
        <v>1.9E-2</v>
      </c>
      <c r="M780" s="152">
        <f t="shared" si="201"/>
        <v>0.02</v>
      </c>
      <c r="N780" s="152">
        <f t="shared" si="202"/>
        <v>1.2333333333333335E-2</v>
      </c>
      <c r="O780" s="152">
        <f t="shared" si="203"/>
        <v>1.8666666666666665E-2</v>
      </c>
      <c r="P780" s="152">
        <f t="shared" si="204"/>
        <v>1.8666666666666668E-2</v>
      </c>
      <c r="Q780" s="152">
        <f t="shared" si="205"/>
        <v>1.5500000000000002E-2</v>
      </c>
      <c r="R780" s="152">
        <f t="shared" si="192"/>
        <v>460.44499999999999</v>
      </c>
      <c r="S780" s="152">
        <f t="shared" si="206"/>
        <v>3.1666666666666631E-3</v>
      </c>
      <c r="T780" s="153">
        <f t="shared" si="207"/>
        <v>5.1548769205307836E-5</v>
      </c>
    </row>
    <row r="781" spans="1:20" x14ac:dyDescent="0.2">
      <c r="A781" s="152">
        <v>460.75599999999997</v>
      </c>
      <c r="B781" s="152">
        <v>6.0000000000000001E-3</v>
      </c>
      <c r="D781" s="152">
        <f t="shared" si="193"/>
        <v>460.75599999999997</v>
      </c>
      <c r="E781" s="152">
        <f t="shared" si="193"/>
        <v>6.0000000000000001E-3</v>
      </c>
      <c r="F781" s="152">
        <f t="shared" si="194"/>
        <v>8.0000000000000002E-3</v>
      </c>
      <c r="G781" s="152">
        <f t="shared" si="195"/>
        <v>7.0000000000000001E-3</v>
      </c>
      <c r="H781" s="152">
        <f t="shared" si="196"/>
        <v>1.4E-2</v>
      </c>
      <c r="I781" s="152">
        <f t="shared" si="197"/>
        <v>1.6E-2</v>
      </c>
      <c r="J781" s="152">
        <f t="shared" si="198"/>
        <v>1.4999999999999999E-2</v>
      </c>
      <c r="K781" s="152">
        <f t="shared" si="199"/>
        <v>1.2999999999999999E-2</v>
      </c>
      <c r="L781" s="152">
        <f t="shared" si="200"/>
        <v>1.6E-2</v>
      </c>
      <c r="M781" s="152">
        <f t="shared" si="201"/>
        <v>1.4E-2</v>
      </c>
      <c r="N781" s="152">
        <f t="shared" si="202"/>
        <v>7.0000000000000001E-3</v>
      </c>
      <c r="O781" s="152">
        <f t="shared" si="203"/>
        <v>1.4999999999999999E-2</v>
      </c>
      <c r="P781" s="152">
        <f t="shared" si="204"/>
        <v>1.4333333333333332E-2</v>
      </c>
      <c r="Q781" s="152">
        <f t="shared" si="205"/>
        <v>1.0666666666666666E-2</v>
      </c>
      <c r="R781" s="152">
        <f t="shared" si="192"/>
        <v>460.75599999999997</v>
      </c>
      <c r="S781" s="152">
        <f t="shared" si="206"/>
        <v>4.3333333333333331E-3</v>
      </c>
      <c r="T781" s="153">
        <f t="shared" si="207"/>
        <v>7.0540421017789749E-5</v>
      </c>
    </row>
    <row r="782" spans="1:20" x14ac:dyDescent="0.2">
      <c r="A782" s="152">
        <v>461.06700000000001</v>
      </c>
      <c r="B782" s="152">
        <v>7.0000000000000001E-3</v>
      </c>
      <c r="D782" s="152">
        <f t="shared" si="193"/>
        <v>461.06700000000001</v>
      </c>
      <c r="E782" s="152">
        <f t="shared" si="193"/>
        <v>7.0000000000000001E-3</v>
      </c>
      <c r="F782" s="152">
        <f t="shared" si="194"/>
        <v>8.9999999999999993E-3</v>
      </c>
      <c r="G782" s="152">
        <f t="shared" si="195"/>
        <v>1.0999999999999999E-2</v>
      </c>
      <c r="H782" s="152">
        <f t="shared" si="196"/>
        <v>1.4E-2</v>
      </c>
      <c r="I782" s="152">
        <f t="shared" si="197"/>
        <v>1.4E-2</v>
      </c>
      <c r="J782" s="152">
        <f t="shared" si="198"/>
        <v>1.6E-2</v>
      </c>
      <c r="K782" s="152">
        <f t="shared" si="199"/>
        <v>1.6E-2</v>
      </c>
      <c r="L782" s="152">
        <f t="shared" si="200"/>
        <v>1.7000000000000001E-2</v>
      </c>
      <c r="M782" s="152">
        <f t="shared" si="201"/>
        <v>1.4E-2</v>
      </c>
      <c r="N782" s="152">
        <f t="shared" si="202"/>
        <v>8.9999999999999993E-3</v>
      </c>
      <c r="O782" s="152">
        <f t="shared" si="203"/>
        <v>1.4666666666666666E-2</v>
      </c>
      <c r="P782" s="152">
        <f t="shared" si="204"/>
        <v>1.5666666666666666E-2</v>
      </c>
      <c r="Q782" s="152">
        <f t="shared" si="205"/>
        <v>1.2333333333333332E-2</v>
      </c>
      <c r="R782" s="152">
        <f t="shared" si="192"/>
        <v>461.06700000000001</v>
      </c>
      <c r="S782" s="152">
        <f t="shared" si="206"/>
        <v>2.3333333333333348E-3</v>
      </c>
      <c r="T782" s="153">
        <f t="shared" si="207"/>
        <v>3.7983303624963739E-5</v>
      </c>
    </row>
    <row r="783" spans="1:20" x14ac:dyDescent="0.2">
      <c r="A783" s="152">
        <v>461.37799999999999</v>
      </c>
      <c r="B783" s="152">
        <v>0</v>
      </c>
      <c r="D783" s="152">
        <f t="shared" si="193"/>
        <v>461.37799999999999</v>
      </c>
      <c r="E783" s="152">
        <f t="shared" si="193"/>
        <v>0</v>
      </c>
      <c r="F783" s="152">
        <f t="shared" si="194"/>
        <v>5.0000000000000001E-3</v>
      </c>
      <c r="G783" s="152">
        <f t="shared" si="195"/>
        <v>7.0000000000000001E-3</v>
      </c>
      <c r="H783" s="152">
        <f t="shared" si="196"/>
        <v>8.9999999999999993E-3</v>
      </c>
      <c r="I783" s="152">
        <f t="shared" si="197"/>
        <v>0.01</v>
      </c>
      <c r="J783" s="152">
        <f t="shared" si="198"/>
        <v>1.0999999999999999E-2</v>
      </c>
      <c r="K783" s="152">
        <f t="shared" si="199"/>
        <v>1.0999999999999999E-2</v>
      </c>
      <c r="L783" s="152">
        <f t="shared" si="200"/>
        <v>1.4E-2</v>
      </c>
      <c r="M783" s="152">
        <f t="shared" si="201"/>
        <v>0.01</v>
      </c>
      <c r="N783" s="152">
        <f t="shared" si="202"/>
        <v>4.0000000000000001E-3</v>
      </c>
      <c r="O783" s="152">
        <f t="shared" si="203"/>
        <v>0.01</v>
      </c>
      <c r="P783" s="152">
        <f t="shared" si="204"/>
        <v>1.1666666666666667E-2</v>
      </c>
      <c r="Q783" s="152">
        <f t="shared" si="205"/>
        <v>7.8333333333333345E-3</v>
      </c>
      <c r="R783" s="152">
        <f t="shared" si="192"/>
        <v>461.37799999999999</v>
      </c>
      <c r="S783" s="152">
        <f t="shared" si="206"/>
        <v>2.1666666666666657E-3</v>
      </c>
      <c r="T783" s="153">
        <f t="shared" si="207"/>
        <v>3.5270210508894861E-5</v>
      </c>
    </row>
    <row r="784" spans="1:20" x14ac:dyDescent="0.2">
      <c r="A784" s="152">
        <v>461.68900000000002</v>
      </c>
      <c r="B784" s="152">
        <v>4.0000000000000001E-3</v>
      </c>
      <c r="D784" s="152">
        <f t="shared" si="193"/>
        <v>461.68900000000002</v>
      </c>
      <c r="E784" s="152">
        <f t="shared" si="193"/>
        <v>4.0000000000000001E-3</v>
      </c>
      <c r="F784" s="152">
        <f t="shared" si="194"/>
        <v>5.0000000000000001E-3</v>
      </c>
      <c r="G784" s="152">
        <f t="shared" si="195"/>
        <v>5.0000000000000001E-3</v>
      </c>
      <c r="H784" s="152">
        <f t="shared" si="196"/>
        <v>8.0000000000000002E-3</v>
      </c>
      <c r="I784" s="152">
        <f t="shared" si="197"/>
        <v>0.01</v>
      </c>
      <c r="J784" s="152">
        <f t="shared" si="198"/>
        <v>1.0999999999999999E-2</v>
      </c>
      <c r="K784" s="152">
        <f t="shared" si="199"/>
        <v>1.0999999999999999E-2</v>
      </c>
      <c r="L784" s="152">
        <f t="shared" si="200"/>
        <v>1.4E-2</v>
      </c>
      <c r="M784" s="152">
        <f t="shared" si="201"/>
        <v>1.4E-2</v>
      </c>
      <c r="N784" s="152">
        <f t="shared" si="202"/>
        <v>4.6666666666666671E-3</v>
      </c>
      <c r="O784" s="152">
        <f t="shared" si="203"/>
        <v>9.6666666666666672E-3</v>
      </c>
      <c r="P784" s="152">
        <f t="shared" si="204"/>
        <v>1.2999999999999999E-2</v>
      </c>
      <c r="Q784" s="152">
        <f t="shared" si="205"/>
        <v>8.8333333333333337E-3</v>
      </c>
      <c r="R784" s="152">
        <f t="shared" si="192"/>
        <v>461.68900000000002</v>
      </c>
      <c r="S784" s="152">
        <f t="shared" si="206"/>
        <v>8.333333333333335E-4</v>
      </c>
      <c r="T784" s="153">
        <f t="shared" si="207"/>
        <v>1.3565465580344185E-5</v>
      </c>
    </row>
    <row r="785" spans="1:20" x14ac:dyDescent="0.2">
      <c r="A785" s="152">
        <v>461.99900000000002</v>
      </c>
      <c r="B785" s="152">
        <v>8.0000000000000002E-3</v>
      </c>
      <c r="D785" s="152">
        <f t="shared" si="193"/>
        <v>461.99900000000002</v>
      </c>
      <c r="E785" s="152">
        <f t="shared" si="193"/>
        <v>8.0000000000000002E-3</v>
      </c>
      <c r="F785" s="152">
        <f t="shared" si="194"/>
        <v>1.6E-2</v>
      </c>
      <c r="G785" s="152">
        <f t="shared" si="195"/>
        <v>1.7000000000000001E-2</v>
      </c>
      <c r="H785" s="152">
        <f t="shared" si="196"/>
        <v>2.1999999999999999E-2</v>
      </c>
      <c r="I785" s="152">
        <f t="shared" si="197"/>
        <v>2.5000000000000001E-2</v>
      </c>
      <c r="J785" s="152">
        <f t="shared" si="198"/>
        <v>2.5000000000000001E-2</v>
      </c>
      <c r="K785" s="152">
        <f t="shared" si="199"/>
        <v>2.8000000000000001E-2</v>
      </c>
      <c r="L785" s="152">
        <f t="shared" si="200"/>
        <v>2.9000000000000001E-2</v>
      </c>
      <c r="M785" s="152">
        <f t="shared" si="201"/>
        <v>3.1E-2</v>
      </c>
      <c r="N785" s="152">
        <f t="shared" si="202"/>
        <v>1.3666666666666667E-2</v>
      </c>
      <c r="O785" s="152">
        <f t="shared" si="203"/>
        <v>2.4000000000000004E-2</v>
      </c>
      <c r="P785" s="152">
        <f t="shared" si="204"/>
        <v>2.9333333333333333E-2</v>
      </c>
      <c r="Q785" s="152">
        <f t="shared" si="205"/>
        <v>2.1499999999999998E-2</v>
      </c>
      <c r="R785" s="152">
        <f t="shared" si="192"/>
        <v>461.99900000000002</v>
      </c>
      <c r="S785" s="152">
        <f t="shared" si="206"/>
        <v>2.5000000000000057E-3</v>
      </c>
      <c r="T785" s="153">
        <f t="shared" si="207"/>
        <v>4.0696396741032643E-5</v>
      </c>
    </row>
    <row r="786" spans="1:20" x14ac:dyDescent="0.2">
      <c r="A786" s="152">
        <v>462.31</v>
      </c>
      <c r="B786" s="152">
        <v>0.01</v>
      </c>
      <c r="D786" s="152">
        <f t="shared" si="193"/>
        <v>462.31</v>
      </c>
      <c r="E786" s="152">
        <f t="shared" si="193"/>
        <v>0.01</v>
      </c>
      <c r="F786" s="152">
        <f t="shared" si="194"/>
        <v>1.6E-2</v>
      </c>
      <c r="G786" s="152">
        <f t="shared" si="195"/>
        <v>1.0999999999999999E-2</v>
      </c>
      <c r="H786" s="152">
        <f t="shared" si="196"/>
        <v>1.7999999999999999E-2</v>
      </c>
      <c r="I786" s="152">
        <f t="shared" si="197"/>
        <v>1.9E-2</v>
      </c>
      <c r="J786" s="152">
        <f t="shared" si="198"/>
        <v>2.1000000000000001E-2</v>
      </c>
      <c r="K786" s="152">
        <f t="shared" si="199"/>
        <v>2.1000000000000001E-2</v>
      </c>
      <c r="L786" s="152">
        <f t="shared" si="200"/>
        <v>2.1999999999999999E-2</v>
      </c>
      <c r="M786" s="152">
        <f t="shared" si="201"/>
        <v>1.9E-2</v>
      </c>
      <c r="N786" s="152">
        <f t="shared" si="202"/>
        <v>1.2333333333333335E-2</v>
      </c>
      <c r="O786" s="152">
        <f t="shared" si="203"/>
        <v>1.9333333333333331E-2</v>
      </c>
      <c r="P786" s="152">
        <f t="shared" si="204"/>
        <v>2.0666666666666667E-2</v>
      </c>
      <c r="Q786" s="152">
        <f t="shared" si="205"/>
        <v>1.6500000000000001E-2</v>
      </c>
      <c r="R786" s="152">
        <f t="shared" si="192"/>
        <v>462.31</v>
      </c>
      <c r="S786" s="152">
        <f t="shared" si="206"/>
        <v>2.8333333333333301E-3</v>
      </c>
      <c r="T786" s="153">
        <f t="shared" si="207"/>
        <v>4.6122582973170168E-5</v>
      </c>
    </row>
    <row r="787" spans="1:20" x14ac:dyDescent="0.2">
      <c r="A787" s="152">
        <v>462.62099999999998</v>
      </c>
      <c r="B787" s="152">
        <v>4.0000000000000001E-3</v>
      </c>
      <c r="D787" s="152">
        <f t="shared" si="193"/>
        <v>462.62099999999998</v>
      </c>
      <c r="E787" s="152">
        <f t="shared" si="193"/>
        <v>4.0000000000000001E-3</v>
      </c>
      <c r="F787" s="152">
        <f t="shared" si="194"/>
        <v>3.0000000000000001E-3</v>
      </c>
      <c r="G787" s="152">
        <f t="shared" si="195"/>
        <v>3.0000000000000001E-3</v>
      </c>
      <c r="H787" s="152">
        <f t="shared" si="196"/>
        <v>1.0999999999999999E-2</v>
      </c>
      <c r="I787" s="152">
        <f t="shared" si="197"/>
        <v>1.0999999999999999E-2</v>
      </c>
      <c r="J787" s="152">
        <f t="shared" si="198"/>
        <v>8.0000000000000002E-3</v>
      </c>
      <c r="K787" s="152">
        <f t="shared" si="199"/>
        <v>1.0999999999999999E-2</v>
      </c>
      <c r="L787" s="152">
        <f t="shared" si="200"/>
        <v>1.2E-2</v>
      </c>
      <c r="M787" s="152">
        <f t="shared" si="201"/>
        <v>1.2999999999999999E-2</v>
      </c>
      <c r="N787" s="152">
        <f t="shared" si="202"/>
        <v>3.3333333333333335E-3</v>
      </c>
      <c r="O787" s="152">
        <f t="shared" si="203"/>
        <v>0.01</v>
      </c>
      <c r="P787" s="152">
        <f t="shared" si="204"/>
        <v>1.1999999999999999E-2</v>
      </c>
      <c r="Q787" s="152">
        <f t="shared" si="205"/>
        <v>7.6666666666666662E-3</v>
      </c>
      <c r="R787" s="152">
        <f t="shared" si="192"/>
        <v>462.62099999999998</v>
      </c>
      <c r="S787" s="152">
        <f t="shared" si="206"/>
        <v>2.333333333333334E-3</v>
      </c>
      <c r="T787" s="153">
        <f t="shared" si="207"/>
        <v>3.7983303624963718E-5</v>
      </c>
    </row>
    <row r="788" spans="1:20" x14ac:dyDescent="0.2">
      <c r="A788" s="152">
        <v>462.93099999999998</v>
      </c>
      <c r="B788" s="152">
        <v>5.0000000000000001E-3</v>
      </c>
      <c r="D788" s="152">
        <f t="shared" si="193"/>
        <v>462.93099999999998</v>
      </c>
      <c r="E788" s="152">
        <f t="shared" si="193"/>
        <v>5.0000000000000001E-3</v>
      </c>
      <c r="F788" s="152">
        <f t="shared" si="194"/>
        <v>8.0000000000000002E-3</v>
      </c>
      <c r="G788" s="152">
        <f t="shared" si="195"/>
        <v>8.9999999999999993E-3</v>
      </c>
      <c r="H788" s="152">
        <f t="shared" si="196"/>
        <v>1.2999999999999999E-2</v>
      </c>
      <c r="I788" s="152">
        <f t="shared" si="197"/>
        <v>1.2999999999999999E-2</v>
      </c>
      <c r="J788" s="152">
        <f t="shared" si="198"/>
        <v>1.4999999999999999E-2</v>
      </c>
      <c r="K788" s="152">
        <f t="shared" si="199"/>
        <v>1.7999999999999999E-2</v>
      </c>
      <c r="L788" s="152">
        <f t="shared" si="200"/>
        <v>1.7000000000000001E-2</v>
      </c>
      <c r="M788" s="152">
        <f t="shared" si="201"/>
        <v>1.7999999999999999E-2</v>
      </c>
      <c r="N788" s="152">
        <f t="shared" si="202"/>
        <v>7.3333333333333332E-3</v>
      </c>
      <c r="O788" s="152">
        <f t="shared" si="203"/>
        <v>1.3666666666666666E-2</v>
      </c>
      <c r="P788" s="152">
        <f t="shared" si="204"/>
        <v>1.7666666666666667E-2</v>
      </c>
      <c r="Q788" s="152">
        <f t="shared" si="205"/>
        <v>1.2500000000000001E-2</v>
      </c>
      <c r="R788" s="152">
        <f t="shared" si="192"/>
        <v>462.93099999999998</v>
      </c>
      <c r="S788" s="152">
        <f t="shared" si="206"/>
        <v>1.1666666666666648E-3</v>
      </c>
      <c r="T788" s="153">
        <f t="shared" si="207"/>
        <v>1.8991651812481825E-5</v>
      </c>
    </row>
    <row r="789" spans="1:20" x14ac:dyDescent="0.2">
      <c r="A789" s="152">
        <v>463.24200000000002</v>
      </c>
      <c r="B789" s="152">
        <v>8.9999999999999993E-3</v>
      </c>
      <c r="D789" s="152">
        <f t="shared" si="193"/>
        <v>463.24200000000002</v>
      </c>
      <c r="E789" s="152">
        <f t="shared" si="193"/>
        <v>8.9999999999999993E-3</v>
      </c>
      <c r="F789" s="152">
        <f t="shared" si="194"/>
        <v>1.2E-2</v>
      </c>
      <c r="G789" s="152">
        <f t="shared" si="195"/>
        <v>1.0999999999999999E-2</v>
      </c>
      <c r="H789" s="152">
        <f t="shared" si="196"/>
        <v>1.4999999999999999E-2</v>
      </c>
      <c r="I789" s="152">
        <f t="shared" si="197"/>
        <v>1.7999999999999999E-2</v>
      </c>
      <c r="J789" s="152">
        <f t="shared" si="198"/>
        <v>1.6E-2</v>
      </c>
      <c r="K789" s="152">
        <f t="shared" si="199"/>
        <v>1.7000000000000001E-2</v>
      </c>
      <c r="L789" s="152">
        <f t="shared" si="200"/>
        <v>0.02</v>
      </c>
      <c r="M789" s="152">
        <f t="shared" si="201"/>
        <v>1.7999999999999999E-2</v>
      </c>
      <c r="N789" s="152">
        <f t="shared" si="202"/>
        <v>1.0666666666666666E-2</v>
      </c>
      <c r="O789" s="152">
        <f t="shared" si="203"/>
        <v>1.6333333333333335E-2</v>
      </c>
      <c r="P789" s="152">
        <f t="shared" si="204"/>
        <v>1.8333333333333337E-2</v>
      </c>
      <c r="Q789" s="152">
        <f t="shared" si="205"/>
        <v>1.4500000000000002E-2</v>
      </c>
      <c r="R789" s="152">
        <f t="shared" si="192"/>
        <v>463.24200000000002</v>
      </c>
      <c r="S789" s="152">
        <f t="shared" si="206"/>
        <v>1.8333333333333326E-3</v>
      </c>
      <c r="T789" s="153">
        <f t="shared" si="207"/>
        <v>2.984402427675719E-5</v>
      </c>
    </row>
    <row r="790" spans="1:20" x14ac:dyDescent="0.2">
      <c r="A790" s="152">
        <v>463.55200000000002</v>
      </c>
      <c r="B790" s="152">
        <v>0.01</v>
      </c>
      <c r="D790" s="152">
        <f t="shared" si="193"/>
        <v>463.55200000000002</v>
      </c>
      <c r="E790" s="152">
        <f t="shared" si="193"/>
        <v>0.01</v>
      </c>
      <c r="F790" s="152">
        <f t="shared" si="194"/>
        <v>1.2999999999999999E-2</v>
      </c>
      <c r="G790" s="152">
        <f t="shared" si="195"/>
        <v>1.4999999999999999E-2</v>
      </c>
      <c r="H790" s="152">
        <f t="shared" si="196"/>
        <v>0.02</v>
      </c>
      <c r="I790" s="152">
        <f t="shared" si="197"/>
        <v>2.1000000000000001E-2</v>
      </c>
      <c r="J790" s="152">
        <f t="shared" si="198"/>
        <v>1.9E-2</v>
      </c>
      <c r="K790" s="152">
        <f t="shared" si="199"/>
        <v>1.9E-2</v>
      </c>
      <c r="L790" s="152">
        <f t="shared" si="200"/>
        <v>2.1000000000000001E-2</v>
      </c>
      <c r="M790" s="152">
        <f t="shared" si="201"/>
        <v>2.1000000000000001E-2</v>
      </c>
      <c r="N790" s="152">
        <f t="shared" si="202"/>
        <v>1.2666666666666666E-2</v>
      </c>
      <c r="O790" s="152">
        <f t="shared" si="203"/>
        <v>0.02</v>
      </c>
      <c r="P790" s="152">
        <f t="shared" si="204"/>
        <v>2.0333333333333332E-2</v>
      </c>
      <c r="Q790" s="152">
        <f t="shared" si="205"/>
        <v>1.6500000000000001E-2</v>
      </c>
      <c r="R790" s="152">
        <f t="shared" si="192"/>
        <v>463.55200000000002</v>
      </c>
      <c r="S790" s="152">
        <f t="shared" si="206"/>
        <v>3.4999999999999996E-3</v>
      </c>
      <c r="T790" s="153">
        <f t="shared" si="207"/>
        <v>5.6974955437445564E-5</v>
      </c>
    </row>
    <row r="791" spans="1:20" x14ac:dyDescent="0.2">
      <c r="A791" s="152">
        <v>463.86200000000002</v>
      </c>
      <c r="B791" s="152">
        <v>0</v>
      </c>
      <c r="D791" s="152">
        <f t="shared" si="193"/>
        <v>463.86200000000002</v>
      </c>
      <c r="E791" s="152">
        <f t="shared" si="193"/>
        <v>0</v>
      </c>
      <c r="F791" s="152">
        <f t="shared" si="194"/>
        <v>2E-3</v>
      </c>
      <c r="G791" s="152">
        <f t="shared" si="195"/>
        <v>5.0000000000000001E-3</v>
      </c>
      <c r="H791" s="152">
        <f t="shared" si="196"/>
        <v>8.0000000000000002E-3</v>
      </c>
      <c r="I791" s="152">
        <f t="shared" si="197"/>
        <v>0.01</v>
      </c>
      <c r="J791" s="152">
        <f t="shared" si="198"/>
        <v>0.01</v>
      </c>
      <c r="K791" s="152">
        <f t="shared" si="199"/>
        <v>0.01</v>
      </c>
      <c r="L791" s="152">
        <f t="shared" si="200"/>
        <v>1.2E-2</v>
      </c>
      <c r="M791" s="152">
        <f t="shared" si="201"/>
        <v>1.2E-2</v>
      </c>
      <c r="N791" s="152">
        <f t="shared" si="202"/>
        <v>2.3333333333333335E-3</v>
      </c>
      <c r="O791" s="152">
        <f t="shared" si="203"/>
        <v>9.3333333333333341E-3</v>
      </c>
      <c r="P791" s="152">
        <f t="shared" si="204"/>
        <v>1.1333333333333334E-2</v>
      </c>
      <c r="Q791" s="152">
        <f t="shared" si="205"/>
        <v>6.8333333333333336E-3</v>
      </c>
      <c r="R791" s="152">
        <f t="shared" si="192"/>
        <v>463.86200000000002</v>
      </c>
      <c r="S791" s="152">
        <f t="shared" si="206"/>
        <v>2.5000000000000005E-3</v>
      </c>
      <c r="T791" s="153">
        <f t="shared" si="207"/>
        <v>4.0696396741032555E-5</v>
      </c>
    </row>
    <row r="792" spans="1:20" x14ac:dyDescent="0.2">
      <c r="A792" s="152">
        <v>464.17200000000003</v>
      </c>
      <c r="B792" s="152">
        <v>8.9999999999999993E-3</v>
      </c>
      <c r="D792" s="152">
        <f t="shared" si="193"/>
        <v>464.17200000000003</v>
      </c>
      <c r="E792" s="152">
        <f t="shared" si="193"/>
        <v>8.9999999999999993E-3</v>
      </c>
      <c r="F792" s="152">
        <f t="shared" si="194"/>
        <v>8.0000000000000002E-3</v>
      </c>
      <c r="G792" s="152">
        <f t="shared" si="195"/>
        <v>0.01</v>
      </c>
      <c r="H792" s="152">
        <f t="shared" si="196"/>
        <v>1.2999999999999999E-2</v>
      </c>
      <c r="I792" s="152">
        <f t="shared" si="197"/>
        <v>1.4E-2</v>
      </c>
      <c r="J792" s="152">
        <f t="shared" si="198"/>
        <v>1.2999999999999999E-2</v>
      </c>
      <c r="K792" s="152">
        <f t="shared" si="199"/>
        <v>1.4999999999999999E-2</v>
      </c>
      <c r="L792" s="152">
        <f t="shared" si="200"/>
        <v>0.02</v>
      </c>
      <c r="M792" s="152">
        <f t="shared" si="201"/>
        <v>0.02</v>
      </c>
      <c r="N792" s="152">
        <f t="shared" si="202"/>
        <v>9.0000000000000011E-3</v>
      </c>
      <c r="O792" s="152">
        <f t="shared" si="203"/>
        <v>1.3333333333333334E-2</v>
      </c>
      <c r="P792" s="152">
        <f t="shared" si="204"/>
        <v>1.8333333333333337E-2</v>
      </c>
      <c r="Q792" s="152">
        <f t="shared" si="205"/>
        <v>1.3666666666666669E-2</v>
      </c>
      <c r="R792" s="152">
        <f t="shared" si="192"/>
        <v>464.17200000000003</v>
      </c>
      <c r="S792" s="152">
        <f t="shared" si="206"/>
        <v>-3.3333333333333479E-4</v>
      </c>
      <c r="T792" s="153">
        <f t="shared" si="207"/>
        <v>-5.4261862321376969E-6</v>
      </c>
    </row>
    <row r="793" spans="1:20" x14ac:dyDescent="0.2">
      <c r="A793" s="152">
        <v>464.483</v>
      </c>
      <c r="B793" s="152">
        <v>1.4E-2</v>
      </c>
      <c r="D793" s="152">
        <f t="shared" si="193"/>
        <v>464.483</v>
      </c>
      <c r="E793" s="152">
        <f t="shared" si="193"/>
        <v>1.4E-2</v>
      </c>
      <c r="F793" s="152">
        <f t="shared" si="194"/>
        <v>1.7999999999999999E-2</v>
      </c>
      <c r="G793" s="152">
        <f t="shared" si="195"/>
        <v>1.7000000000000001E-2</v>
      </c>
      <c r="H793" s="152">
        <f t="shared" si="196"/>
        <v>2.1000000000000001E-2</v>
      </c>
      <c r="I793" s="152">
        <f t="shared" si="197"/>
        <v>2.3E-2</v>
      </c>
      <c r="J793" s="152">
        <f t="shared" si="198"/>
        <v>2.4E-2</v>
      </c>
      <c r="K793" s="152">
        <f t="shared" si="199"/>
        <v>2.5000000000000001E-2</v>
      </c>
      <c r="L793" s="152">
        <f t="shared" si="200"/>
        <v>2.5000000000000001E-2</v>
      </c>
      <c r="M793" s="152">
        <f t="shared" si="201"/>
        <v>2.3E-2</v>
      </c>
      <c r="N793" s="152">
        <f t="shared" si="202"/>
        <v>1.6333333333333335E-2</v>
      </c>
      <c r="O793" s="152">
        <f t="shared" si="203"/>
        <v>2.2666666666666668E-2</v>
      </c>
      <c r="P793" s="152">
        <f t="shared" si="204"/>
        <v>2.4333333333333335E-2</v>
      </c>
      <c r="Q793" s="152">
        <f t="shared" si="205"/>
        <v>2.0333333333333335E-2</v>
      </c>
      <c r="R793" s="152">
        <f t="shared" si="192"/>
        <v>464.483</v>
      </c>
      <c r="S793" s="152">
        <f t="shared" si="206"/>
        <v>2.3333333333333331E-3</v>
      </c>
      <c r="T793" s="153">
        <f t="shared" si="207"/>
        <v>3.7983303624963705E-5</v>
      </c>
    </row>
    <row r="794" spans="1:20" x14ac:dyDescent="0.2">
      <c r="A794" s="152">
        <v>464.79300000000001</v>
      </c>
      <c r="B794" s="152">
        <v>4.0000000000000001E-3</v>
      </c>
      <c r="D794" s="152">
        <f t="shared" si="193"/>
        <v>464.79300000000001</v>
      </c>
      <c r="E794" s="152">
        <f t="shared" si="193"/>
        <v>4.0000000000000001E-3</v>
      </c>
      <c r="F794" s="152">
        <f t="shared" si="194"/>
        <v>7.0000000000000001E-3</v>
      </c>
      <c r="G794" s="152">
        <f t="shared" si="195"/>
        <v>7.0000000000000001E-3</v>
      </c>
      <c r="H794" s="152">
        <f t="shared" si="196"/>
        <v>1.0999999999999999E-2</v>
      </c>
      <c r="I794" s="152">
        <f t="shared" si="197"/>
        <v>8.9999999999999993E-3</v>
      </c>
      <c r="J794" s="152">
        <f t="shared" si="198"/>
        <v>1.2E-2</v>
      </c>
      <c r="K794" s="152">
        <f t="shared" si="199"/>
        <v>1.2999999999999999E-2</v>
      </c>
      <c r="L794" s="152">
        <f t="shared" si="200"/>
        <v>1.2E-2</v>
      </c>
      <c r="M794" s="152">
        <f t="shared" si="201"/>
        <v>1.4999999999999999E-2</v>
      </c>
      <c r="N794" s="152">
        <f t="shared" si="202"/>
        <v>5.9999999999999993E-3</v>
      </c>
      <c r="O794" s="152">
        <f t="shared" si="203"/>
        <v>1.0666666666666666E-2</v>
      </c>
      <c r="P794" s="152">
        <f t="shared" si="204"/>
        <v>1.3333333333333334E-2</v>
      </c>
      <c r="Q794" s="152">
        <f t="shared" si="205"/>
        <v>9.6666666666666672E-3</v>
      </c>
      <c r="R794" s="152">
        <f t="shared" si="192"/>
        <v>464.79300000000001</v>
      </c>
      <c r="S794" s="152">
        <f t="shared" si="206"/>
        <v>9.9999999999999915E-4</v>
      </c>
      <c r="T794" s="153">
        <f t="shared" si="207"/>
        <v>1.6278558696413005E-5</v>
      </c>
    </row>
    <row r="795" spans="1:20" x14ac:dyDescent="0.2">
      <c r="A795" s="152">
        <v>465.10300000000001</v>
      </c>
      <c r="B795" s="152">
        <v>8.0000000000000002E-3</v>
      </c>
      <c r="D795" s="152">
        <f t="shared" si="193"/>
        <v>465.10300000000001</v>
      </c>
      <c r="E795" s="152">
        <f t="shared" si="193"/>
        <v>8.0000000000000002E-3</v>
      </c>
      <c r="F795" s="152">
        <f t="shared" si="194"/>
        <v>8.0000000000000002E-3</v>
      </c>
      <c r="G795" s="152">
        <f t="shared" si="195"/>
        <v>1.2E-2</v>
      </c>
      <c r="H795" s="152">
        <f t="shared" si="196"/>
        <v>1.4E-2</v>
      </c>
      <c r="I795" s="152">
        <f t="shared" si="197"/>
        <v>1.6E-2</v>
      </c>
      <c r="J795" s="152">
        <f t="shared" si="198"/>
        <v>1.7999999999999999E-2</v>
      </c>
      <c r="K795" s="152">
        <f t="shared" si="199"/>
        <v>1.7999999999999999E-2</v>
      </c>
      <c r="L795" s="152">
        <f t="shared" si="200"/>
        <v>1.7000000000000001E-2</v>
      </c>
      <c r="M795" s="152">
        <f t="shared" si="201"/>
        <v>1.7000000000000001E-2</v>
      </c>
      <c r="N795" s="152">
        <f t="shared" si="202"/>
        <v>9.3333333333333341E-3</v>
      </c>
      <c r="O795" s="152">
        <f t="shared" si="203"/>
        <v>1.6E-2</v>
      </c>
      <c r="P795" s="152">
        <f t="shared" si="204"/>
        <v>1.7333333333333336E-2</v>
      </c>
      <c r="Q795" s="152">
        <f t="shared" si="205"/>
        <v>1.3333333333333336E-2</v>
      </c>
      <c r="R795" s="152">
        <f t="shared" si="192"/>
        <v>465.10300000000001</v>
      </c>
      <c r="S795" s="152">
        <f t="shared" si="206"/>
        <v>2.6666666666666644E-3</v>
      </c>
      <c r="T795" s="153">
        <f t="shared" si="207"/>
        <v>4.3409489857101345E-5</v>
      </c>
    </row>
    <row r="796" spans="1:20" x14ac:dyDescent="0.2">
      <c r="A796" s="152">
        <v>465.41300000000001</v>
      </c>
      <c r="B796" s="152">
        <v>1.0999999999999999E-2</v>
      </c>
      <c r="D796" s="152">
        <f t="shared" si="193"/>
        <v>465.41300000000001</v>
      </c>
      <c r="E796" s="152">
        <f t="shared" si="193"/>
        <v>1.0999999999999999E-2</v>
      </c>
      <c r="F796" s="152">
        <f t="shared" si="194"/>
        <v>1.0999999999999999E-2</v>
      </c>
      <c r="G796" s="152">
        <f t="shared" si="195"/>
        <v>1.6E-2</v>
      </c>
      <c r="H796" s="152">
        <f t="shared" si="196"/>
        <v>1.7000000000000001E-2</v>
      </c>
      <c r="I796" s="152">
        <f t="shared" si="197"/>
        <v>1.6E-2</v>
      </c>
      <c r="J796" s="152">
        <f t="shared" si="198"/>
        <v>0.02</v>
      </c>
      <c r="K796" s="152">
        <f t="shared" si="199"/>
        <v>1.7999999999999999E-2</v>
      </c>
      <c r="L796" s="152">
        <f t="shared" si="200"/>
        <v>1.7999999999999999E-2</v>
      </c>
      <c r="M796" s="152">
        <f t="shared" si="201"/>
        <v>2.4E-2</v>
      </c>
      <c r="N796" s="152">
        <f t="shared" si="202"/>
        <v>1.2666666666666666E-2</v>
      </c>
      <c r="O796" s="152">
        <f t="shared" si="203"/>
        <v>1.7666666666666667E-2</v>
      </c>
      <c r="P796" s="152">
        <f t="shared" si="204"/>
        <v>0.02</v>
      </c>
      <c r="Q796" s="152">
        <f t="shared" si="205"/>
        <v>1.6333333333333332E-2</v>
      </c>
      <c r="R796" s="152">
        <f t="shared" si="192"/>
        <v>465.41300000000001</v>
      </c>
      <c r="S796" s="152">
        <f t="shared" si="206"/>
        <v>1.3333333333333357E-3</v>
      </c>
      <c r="T796" s="153">
        <f t="shared" si="207"/>
        <v>2.170474492855073E-5</v>
      </c>
    </row>
    <row r="797" spans="1:20" x14ac:dyDescent="0.2">
      <c r="A797" s="152">
        <v>465.72199999999998</v>
      </c>
      <c r="B797" s="152">
        <v>8.0000000000000002E-3</v>
      </c>
      <c r="D797" s="152">
        <f t="shared" si="193"/>
        <v>465.72199999999998</v>
      </c>
      <c r="E797" s="152">
        <f t="shared" si="193"/>
        <v>8.0000000000000002E-3</v>
      </c>
      <c r="F797" s="152">
        <f t="shared" si="194"/>
        <v>8.9999999999999993E-3</v>
      </c>
      <c r="G797" s="152">
        <f t="shared" si="195"/>
        <v>8.0000000000000002E-3</v>
      </c>
      <c r="H797" s="152">
        <f t="shared" si="196"/>
        <v>1.2E-2</v>
      </c>
      <c r="I797" s="152">
        <f t="shared" si="197"/>
        <v>1.4E-2</v>
      </c>
      <c r="J797" s="152">
        <f t="shared" si="198"/>
        <v>1.4E-2</v>
      </c>
      <c r="K797" s="152">
        <f t="shared" si="199"/>
        <v>1.4999999999999999E-2</v>
      </c>
      <c r="L797" s="152">
        <f t="shared" si="200"/>
        <v>1.4999999999999999E-2</v>
      </c>
      <c r="M797" s="152">
        <f t="shared" si="201"/>
        <v>1.4E-2</v>
      </c>
      <c r="N797" s="152">
        <f t="shared" si="202"/>
        <v>8.3333333333333332E-3</v>
      </c>
      <c r="O797" s="152">
        <f t="shared" si="203"/>
        <v>1.3333333333333334E-2</v>
      </c>
      <c r="P797" s="152">
        <f t="shared" si="204"/>
        <v>1.4666666666666666E-2</v>
      </c>
      <c r="Q797" s="152">
        <f t="shared" si="205"/>
        <v>1.15E-2</v>
      </c>
      <c r="R797" s="152">
        <f t="shared" si="192"/>
        <v>465.72199999999998</v>
      </c>
      <c r="S797" s="152">
        <f t="shared" si="206"/>
        <v>1.8333333333333344E-3</v>
      </c>
      <c r="T797" s="153">
        <f t="shared" si="207"/>
        <v>2.9844024276757217E-5</v>
      </c>
    </row>
    <row r="798" spans="1:20" x14ac:dyDescent="0.2">
      <c r="A798" s="152">
        <v>466.03199999999998</v>
      </c>
      <c r="B798" s="152">
        <v>8.0000000000000002E-3</v>
      </c>
      <c r="D798" s="152">
        <f t="shared" si="193"/>
        <v>466.03199999999998</v>
      </c>
      <c r="E798" s="152">
        <f t="shared" si="193"/>
        <v>8.0000000000000002E-3</v>
      </c>
      <c r="F798" s="152">
        <f t="shared" si="194"/>
        <v>8.9999999999999993E-3</v>
      </c>
      <c r="G798" s="152">
        <f t="shared" si="195"/>
        <v>1.0999999999999999E-2</v>
      </c>
      <c r="H798" s="152">
        <f t="shared" si="196"/>
        <v>1.9E-2</v>
      </c>
      <c r="I798" s="152">
        <f t="shared" si="197"/>
        <v>1.7999999999999999E-2</v>
      </c>
      <c r="J798" s="152">
        <f t="shared" si="198"/>
        <v>1.7999999999999999E-2</v>
      </c>
      <c r="K798" s="152">
        <f t="shared" si="199"/>
        <v>1.9E-2</v>
      </c>
      <c r="L798" s="152">
        <f t="shared" si="200"/>
        <v>2.1999999999999999E-2</v>
      </c>
      <c r="M798" s="152">
        <f t="shared" si="201"/>
        <v>2.1999999999999999E-2</v>
      </c>
      <c r="N798" s="152">
        <f t="shared" si="202"/>
        <v>9.3333333333333341E-3</v>
      </c>
      <c r="O798" s="152">
        <f t="shared" si="203"/>
        <v>1.833333333333333E-2</v>
      </c>
      <c r="P798" s="152">
        <f t="shared" si="204"/>
        <v>2.1000000000000001E-2</v>
      </c>
      <c r="Q798" s="152">
        <f t="shared" si="205"/>
        <v>1.5166666666666669E-2</v>
      </c>
      <c r="R798" s="152">
        <f t="shared" si="192"/>
        <v>466.03199999999998</v>
      </c>
      <c r="S798" s="152">
        <f t="shared" si="206"/>
        <v>3.1666666666666614E-3</v>
      </c>
      <c r="T798" s="153">
        <f t="shared" si="207"/>
        <v>5.1548769205307809E-5</v>
      </c>
    </row>
    <row r="799" spans="1:20" x14ac:dyDescent="0.2">
      <c r="A799" s="152">
        <v>466.34199999999998</v>
      </c>
      <c r="B799" s="152">
        <v>6.0000000000000001E-3</v>
      </c>
      <c r="D799" s="152">
        <f t="shared" si="193"/>
        <v>466.34199999999998</v>
      </c>
      <c r="E799" s="152">
        <f t="shared" si="193"/>
        <v>6.0000000000000001E-3</v>
      </c>
      <c r="F799" s="152">
        <f t="shared" si="194"/>
        <v>7.0000000000000001E-3</v>
      </c>
      <c r="G799" s="152">
        <f t="shared" si="195"/>
        <v>8.0000000000000002E-3</v>
      </c>
      <c r="H799" s="152">
        <f t="shared" si="196"/>
        <v>1.2E-2</v>
      </c>
      <c r="I799" s="152">
        <f t="shared" si="197"/>
        <v>1.4E-2</v>
      </c>
      <c r="J799" s="152">
        <f t="shared" si="198"/>
        <v>1.2999999999999999E-2</v>
      </c>
      <c r="K799" s="152">
        <f t="shared" si="199"/>
        <v>1.2999999999999999E-2</v>
      </c>
      <c r="L799" s="152">
        <f t="shared" si="200"/>
        <v>1.6E-2</v>
      </c>
      <c r="M799" s="152">
        <f t="shared" si="201"/>
        <v>1.4E-2</v>
      </c>
      <c r="N799" s="152">
        <f t="shared" si="202"/>
        <v>7.0000000000000001E-3</v>
      </c>
      <c r="O799" s="152">
        <f t="shared" si="203"/>
        <v>1.2999999999999999E-2</v>
      </c>
      <c r="P799" s="152">
        <f t="shared" si="204"/>
        <v>1.4333333333333332E-2</v>
      </c>
      <c r="Q799" s="152">
        <f t="shared" si="205"/>
        <v>1.0666666666666666E-2</v>
      </c>
      <c r="R799" s="152">
        <f t="shared" si="192"/>
        <v>466.34199999999998</v>
      </c>
      <c r="S799" s="152">
        <f t="shared" si="206"/>
        <v>2.3333333333333331E-3</v>
      </c>
      <c r="T799" s="153">
        <f t="shared" si="207"/>
        <v>3.7983303624963705E-5</v>
      </c>
    </row>
    <row r="800" spans="1:20" x14ac:dyDescent="0.2">
      <c r="A800" s="152">
        <v>466.65199999999999</v>
      </c>
      <c r="B800" s="152">
        <v>5.0000000000000001E-3</v>
      </c>
      <c r="D800" s="152">
        <f t="shared" si="193"/>
        <v>466.65199999999999</v>
      </c>
      <c r="E800" s="152">
        <f t="shared" si="193"/>
        <v>5.0000000000000001E-3</v>
      </c>
      <c r="F800" s="152">
        <f t="shared" si="194"/>
        <v>8.0000000000000002E-3</v>
      </c>
      <c r="G800" s="152">
        <f t="shared" si="195"/>
        <v>1.2E-2</v>
      </c>
      <c r="H800" s="152">
        <f t="shared" si="196"/>
        <v>1.4E-2</v>
      </c>
      <c r="I800" s="152">
        <f t="shared" si="197"/>
        <v>1.4999999999999999E-2</v>
      </c>
      <c r="J800" s="152">
        <f t="shared" si="198"/>
        <v>1.6E-2</v>
      </c>
      <c r="K800" s="152">
        <f t="shared" si="199"/>
        <v>1.4999999999999999E-2</v>
      </c>
      <c r="L800" s="152">
        <f t="shared" si="200"/>
        <v>1.4999999999999999E-2</v>
      </c>
      <c r="M800" s="152">
        <f t="shared" si="201"/>
        <v>1.9E-2</v>
      </c>
      <c r="N800" s="152">
        <f t="shared" si="202"/>
        <v>8.3333333333333332E-3</v>
      </c>
      <c r="O800" s="152">
        <f t="shared" si="203"/>
        <v>1.4999999999999999E-2</v>
      </c>
      <c r="P800" s="152">
        <f t="shared" si="204"/>
        <v>1.6333333333333335E-2</v>
      </c>
      <c r="Q800" s="152">
        <f t="shared" si="205"/>
        <v>1.2333333333333335E-2</v>
      </c>
      <c r="R800" s="152">
        <f t="shared" si="192"/>
        <v>466.65199999999999</v>
      </c>
      <c r="S800" s="152">
        <f t="shared" si="206"/>
        <v>2.6666666666666644E-3</v>
      </c>
      <c r="T800" s="153">
        <f t="shared" si="207"/>
        <v>4.3409489857101345E-5</v>
      </c>
    </row>
    <row r="801" spans="1:20" x14ac:dyDescent="0.2">
      <c r="A801" s="152">
        <v>466.96100000000001</v>
      </c>
      <c r="B801" s="152">
        <v>0.01</v>
      </c>
      <c r="D801" s="152">
        <f t="shared" si="193"/>
        <v>466.96100000000001</v>
      </c>
      <c r="E801" s="152">
        <f t="shared" si="193"/>
        <v>0.01</v>
      </c>
      <c r="F801" s="152">
        <f t="shared" si="194"/>
        <v>1.2E-2</v>
      </c>
      <c r="G801" s="152">
        <f t="shared" si="195"/>
        <v>1.2E-2</v>
      </c>
      <c r="H801" s="152">
        <f t="shared" si="196"/>
        <v>1.4999999999999999E-2</v>
      </c>
      <c r="I801" s="152">
        <f t="shared" si="197"/>
        <v>1.4999999999999999E-2</v>
      </c>
      <c r="J801" s="152">
        <f t="shared" si="198"/>
        <v>1.7999999999999999E-2</v>
      </c>
      <c r="K801" s="152">
        <f t="shared" si="199"/>
        <v>1.6E-2</v>
      </c>
      <c r="L801" s="152">
        <f t="shared" si="200"/>
        <v>1.7000000000000001E-2</v>
      </c>
      <c r="M801" s="152">
        <f t="shared" si="201"/>
        <v>0.02</v>
      </c>
      <c r="N801" s="152">
        <f t="shared" si="202"/>
        <v>1.1333333333333334E-2</v>
      </c>
      <c r="O801" s="152">
        <f t="shared" si="203"/>
        <v>1.6E-2</v>
      </c>
      <c r="P801" s="152">
        <f t="shared" si="204"/>
        <v>1.7666666666666667E-2</v>
      </c>
      <c r="Q801" s="152">
        <f t="shared" si="205"/>
        <v>1.4500000000000001E-2</v>
      </c>
      <c r="R801" s="152">
        <f t="shared" si="192"/>
        <v>466.96100000000001</v>
      </c>
      <c r="S801" s="152">
        <f t="shared" si="206"/>
        <v>1.4999999999999996E-3</v>
      </c>
      <c r="T801" s="153">
        <f t="shared" si="207"/>
        <v>2.4417838044619523E-5</v>
      </c>
    </row>
    <row r="802" spans="1:20" x14ac:dyDescent="0.2">
      <c r="A802" s="152">
        <v>467.27100000000002</v>
      </c>
      <c r="B802" s="152">
        <v>1.2E-2</v>
      </c>
      <c r="D802" s="152">
        <f t="shared" si="193"/>
        <v>467.27100000000002</v>
      </c>
      <c r="E802" s="152">
        <f t="shared" si="193"/>
        <v>1.2E-2</v>
      </c>
      <c r="F802" s="152">
        <f t="shared" si="194"/>
        <v>1.2E-2</v>
      </c>
      <c r="G802" s="152">
        <f t="shared" si="195"/>
        <v>1.2999999999999999E-2</v>
      </c>
      <c r="H802" s="152">
        <f t="shared" si="196"/>
        <v>1.4999999999999999E-2</v>
      </c>
      <c r="I802" s="152">
        <f t="shared" si="197"/>
        <v>1.9E-2</v>
      </c>
      <c r="J802" s="152">
        <f t="shared" si="198"/>
        <v>0.02</v>
      </c>
      <c r="K802" s="152">
        <f t="shared" si="199"/>
        <v>1.9E-2</v>
      </c>
      <c r="L802" s="152">
        <f t="shared" si="200"/>
        <v>2.1000000000000001E-2</v>
      </c>
      <c r="M802" s="152">
        <f t="shared" si="201"/>
        <v>2.1999999999999999E-2</v>
      </c>
      <c r="N802" s="152">
        <f t="shared" si="202"/>
        <v>1.2333333333333333E-2</v>
      </c>
      <c r="O802" s="152">
        <f t="shared" si="203"/>
        <v>1.8000000000000002E-2</v>
      </c>
      <c r="P802" s="152">
        <f t="shared" si="204"/>
        <v>2.0666666666666667E-2</v>
      </c>
      <c r="Q802" s="152">
        <f t="shared" si="205"/>
        <v>1.6500000000000001E-2</v>
      </c>
      <c r="R802" s="152">
        <f t="shared" si="192"/>
        <v>467.27100000000002</v>
      </c>
      <c r="S802" s="152">
        <f t="shared" si="206"/>
        <v>1.5000000000000013E-3</v>
      </c>
      <c r="T802" s="153">
        <f t="shared" si="207"/>
        <v>2.441783804461955E-5</v>
      </c>
    </row>
    <row r="803" spans="1:20" x14ac:dyDescent="0.2">
      <c r="A803" s="152">
        <v>467.58</v>
      </c>
      <c r="B803" s="152">
        <v>8.0000000000000002E-3</v>
      </c>
      <c r="D803" s="152">
        <f t="shared" si="193"/>
        <v>467.58</v>
      </c>
      <c r="E803" s="152">
        <f t="shared" si="193"/>
        <v>8.0000000000000002E-3</v>
      </c>
      <c r="F803" s="152">
        <f t="shared" si="194"/>
        <v>8.9999999999999993E-3</v>
      </c>
      <c r="G803" s="152">
        <f t="shared" si="195"/>
        <v>1.2E-2</v>
      </c>
      <c r="H803" s="152">
        <f t="shared" si="196"/>
        <v>1.4999999999999999E-2</v>
      </c>
      <c r="I803" s="152">
        <f t="shared" si="197"/>
        <v>1.6E-2</v>
      </c>
      <c r="J803" s="152">
        <f t="shared" si="198"/>
        <v>1.4999999999999999E-2</v>
      </c>
      <c r="K803" s="152">
        <f t="shared" si="199"/>
        <v>1.6E-2</v>
      </c>
      <c r="L803" s="152">
        <f t="shared" si="200"/>
        <v>1.7000000000000001E-2</v>
      </c>
      <c r="M803" s="152">
        <f t="shared" si="201"/>
        <v>1.7999999999999999E-2</v>
      </c>
      <c r="N803" s="152">
        <f t="shared" si="202"/>
        <v>9.6666666666666672E-3</v>
      </c>
      <c r="O803" s="152">
        <f t="shared" si="203"/>
        <v>1.5333333333333332E-2</v>
      </c>
      <c r="P803" s="152">
        <f t="shared" si="204"/>
        <v>1.7000000000000001E-2</v>
      </c>
      <c r="Q803" s="152">
        <f t="shared" si="205"/>
        <v>1.3333333333333334E-2</v>
      </c>
      <c r="R803" s="152">
        <f t="shared" si="192"/>
        <v>467.58</v>
      </c>
      <c r="S803" s="152">
        <f t="shared" si="206"/>
        <v>1.9999999999999983E-3</v>
      </c>
      <c r="T803" s="153">
        <f t="shared" si="207"/>
        <v>3.255711739282601E-5</v>
      </c>
    </row>
    <row r="804" spans="1:20" x14ac:dyDescent="0.2">
      <c r="A804" s="152">
        <v>467.88900000000001</v>
      </c>
      <c r="B804" s="152">
        <v>6.0000000000000001E-3</v>
      </c>
      <c r="D804" s="152">
        <f t="shared" si="193"/>
        <v>467.88900000000001</v>
      </c>
      <c r="E804" s="152">
        <f t="shared" si="193"/>
        <v>6.0000000000000001E-3</v>
      </c>
      <c r="F804" s="152">
        <f t="shared" si="194"/>
        <v>0.01</v>
      </c>
      <c r="G804" s="152">
        <f t="shared" si="195"/>
        <v>1.2999999999999999E-2</v>
      </c>
      <c r="H804" s="152">
        <f t="shared" si="196"/>
        <v>1.4999999999999999E-2</v>
      </c>
      <c r="I804" s="152">
        <f t="shared" si="197"/>
        <v>1.7000000000000001E-2</v>
      </c>
      <c r="J804" s="152">
        <f t="shared" si="198"/>
        <v>1.9E-2</v>
      </c>
      <c r="K804" s="152">
        <f t="shared" si="199"/>
        <v>1.9E-2</v>
      </c>
      <c r="L804" s="152">
        <f t="shared" si="200"/>
        <v>1.9E-2</v>
      </c>
      <c r="M804" s="152">
        <f t="shared" si="201"/>
        <v>1.9E-2</v>
      </c>
      <c r="N804" s="152">
        <f t="shared" si="202"/>
        <v>9.6666666666666654E-3</v>
      </c>
      <c r="O804" s="152">
        <f t="shared" si="203"/>
        <v>1.7000000000000001E-2</v>
      </c>
      <c r="P804" s="152">
        <f t="shared" si="204"/>
        <v>1.9E-2</v>
      </c>
      <c r="Q804" s="152">
        <f t="shared" si="205"/>
        <v>1.4333333333333333E-2</v>
      </c>
      <c r="R804" s="152">
        <f t="shared" si="192"/>
        <v>467.88900000000001</v>
      </c>
      <c r="S804" s="152">
        <f t="shared" si="206"/>
        <v>2.6666666666666679E-3</v>
      </c>
      <c r="T804" s="153">
        <f t="shared" si="207"/>
        <v>4.3409489857101406E-5</v>
      </c>
    </row>
    <row r="805" spans="1:20" x14ac:dyDescent="0.2">
      <c r="A805" s="152">
        <v>468.19900000000001</v>
      </c>
      <c r="B805" s="152">
        <v>0.01</v>
      </c>
      <c r="D805" s="152">
        <f t="shared" si="193"/>
        <v>468.19900000000001</v>
      </c>
      <c r="E805" s="152">
        <f t="shared" si="193"/>
        <v>0.01</v>
      </c>
      <c r="F805" s="152">
        <f t="shared" si="194"/>
        <v>1.0999999999999999E-2</v>
      </c>
      <c r="G805" s="152">
        <f t="shared" si="195"/>
        <v>1.2E-2</v>
      </c>
      <c r="H805" s="152">
        <f t="shared" si="196"/>
        <v>1.6E-2</v>
      </c>
      <c r="I805" s="152">
        <f t="shared" si="197"/>
        <v>1.7000000000000001E-2</v>
      </c>
      <c r="J805" s="152">
        <f t="shared" si="198"/>
        <v>1.7000000000000001E-2</v>
      </c>
      <c r="K805" s="152">
        <f t="shared" si="199"/>
        <v>1.7999999999999999E-2</v>
      </c>
      <c r="L805" s="152">
        <f t="shared" si="200"/>
        <v>0.02</v>
      </c>
      <c r="M805" s="152">
        <f t="shared" si="201"/>
        <v>0.02</v>
      </c>
      <c r="N805" s="152">
        <f t="shared" si="202"/>
        <v>1.1000000000000001E-2</v>
      </c>
      <c r="O805" s="152">
        <f t="shared" si="203"/>
        <v>1.6666666666666666E-2</v>
      </c>
      <c r="P805" s="152">
        <f t="shared" si="204"/>
        <v>1.9333333333333331E-2</v>
      </c>
      <c r="Q805" s="152">
        <f t="shared" si="205"/>
        <v>1.5166666666666665E-2</v>
      </c>
      <c r="R805" s="152">
        <f t="shared" si="192"/>
        <v>468.19900000000001</v>
      </c>
      <c r="S805" s="152">
        <f t="shared" si="206"/>
        <v>1.5000000000000013E-3</v>
      </c>
      <c r="T805" s="153">
        <f t="shared" si="207"/>
        <v>2.441783804461955E-5</v>
      </c>
    </row>
    <row r="806" spans="1:20" x14ac:dyDescent="0.2">
      <c r="A806" s="152">
        <v>468.50799999999998</v>
      </c>
      <c r="B806" s="152">
        <v>5.0000000000000001E-3</v>
      </c>
      <c r="D806" s="152">
        <f t="shared" si="193"/>
        <v>468.50799999999998</v>
      </c>
      <c r="E806" s="152">
        <f t="shared" si="193"/>
        <v>5.0000000000000001E-3</v>
      </c>
      <c r="F806" s="152">
        <f t="shared" si="194"/>
        <v>7.0000000000000001E-3</v>
      </c>
      <c r="G806" s="152">
        <f t="shared" si="195"/>
        <v>8.0000000000000002E-3</v>
      </c>
      <c r="H806" s="152">
        <f t="shared" si="196"/>
        <v>1.2E-2</v>
      </c>
      <c r="I806" s="152">
        <f t="shared" si="197"/>
        <v>1.2E-2</v>
      </c>
      <c r="J806" s="152">
        <f t="shared" si="198"/>
        <v>1.4999999999999999E-2</v>
      </c>
      <c r="K806" s="152">
        <f t="shared" si="199"/>
        <v>1.4E-2</v>
      </c>
      <c r="L806" s="152">
        <f t="shared" si="200"/>
        <v>1.4999999999999999E-2</v>
      </c>
      <c r="M806" s="152">
        <f t="shared" si="201"/>
        <v>1.7000000000000001E-2</v>
      </c>
      <c r="N806" s="152">
        <f t="shared" si="202"/>
        <v>6.6666666666666671E-3</v>
      </c>
      <c r="O806" s="152">
        <f t="shared" si="203"/>
        <v>1.2999999999999999E-2</v>
      </c>
      <c r="P806" s="152">
        <f t="shared" si="204"/>
        <v>1.5333333333333332E-2</v>
      </c>
      <c r="Q806" s="152">
        <f t="shared" si="205"/>
        <v>1.0999999999999999E-2</v>
      </c>
      <c r="R806" s="152">
        <f t="shared" si="192"/>
        <v>468.50799999999998</v>
      </c>
      <c r="S806" s="152">
        <f t="shared" si="206"/>
        <v>2E-3</v>
      </c>
      <c r="T806" s="153">
        <f t="shared" si="207"/>
        <v>3.2557117392826037E-5</v>
      </c>
    </row>
    <row r="807" spans="1:20" x14ac:dyDescent="0.2">
      <c r="A807" s="152">
        <v>468.81700000000001</v>
      </c>
      <c r="B807" s="152">
        <v>0.01</v>
      </c>
      <c r="D807" s="152">
        <f t="shared" si="193"/>
        <v>468.81700000000001</v>
      </c>
      <c r="E807" s="152">
        <f t="shared" si="193"/>
        <v>0.01</v>
      </c>
      <c r="F807" s="152">
        <f t="shared" si="194"/>
        <v>1.2E-2</v>
      </c>
      <c r="G807" s="152">
        <f t="shared" si="195"/>
        <v>1.0999999999999999E-2</v>
      </c>
      <c r="H807" s="152">
        <f t="shared" si="196"/>
        <v>1.7999999999999999E-2</v>
      </c>
      <c r="I807" s="152">
        <f t="shared" si="197"/>
        <v>1.6E-2</v>
      </c>
      <c r="J807" s="152">
        <f t="shared" si="198"/>
        <v>1.9E-2</v>
      </c>
      <c r="K807" s="152">
        <f t="shared" si="199"/>
        <v>0.02</v>
      </c>
      <c r="L807" s="152">
        <f t="shared" si="200"/>
        <v>2.1999999999999999E-2</v>
      </c>
      <c r="M807" s="152">
        <f t="shared" si="201"/>
        <v>2.1999999999999999E-2</v>
      </c>
      <c r="N807" s="152">
        <f t="shared" si="202"/>
        <v>1.1000000000000001E-2</v>
      </c>
      <c r="O807" s="152">
        <f t="shared" si="203"/>
        <v>1.7666666666666667E-2</v>
      </c>
      <c r="P807" s="152">
        <f t="shared" si="204"/>
        <v>2.1333333333333333E-2</v>
      </c>
      <c r="Q807" s="152">
        <f t="shared" si="205"/>
        <v>1.6166666666666666E-2</v>
      </c>
      <c r="R807" s="152">
        <f t="shared" si="192"/>
        <v>468.81700000000001</v>
      </c>
      <c r="S807" s="152">
        <f t="shared" si="206"/>
        <v>1.5000000000000013E-3</v>
      </c>
      <c r="T807" s="153">
        <f t="shared" si="207"/>
        <v>2.441783804461955E-5</v>
      </c>
    </row>
    <row r="808" spans="1:20" x14ac:dyDescent="0.2">
      <c r="A808" s="152">
        <v>469.12599999999998</v>
      </c>
      <c r="B808" s="152">
        <v>5.0000000000000001E-3</v>
      </c>
      <c r="D808" s="152">
        <f t="shared" si="193"/>
        <v>469.12599999999998</v>
      </c>
      <c r="E808" s="152">
        <f t="shared" si="193"/>
        <v>5.0000000000000001E-3</v>
      </c>
      <c r="F808" s="152">
        <f t="shared" si="194"/>
        <v>0.01</v>
      </c>
      <c r="G808" s="152">
        <f t="shared" si="195"/>
        <v>0.01</v>
      </c>
      <c r="H808" s="152">
        <f t="shared" si="196"/>
        <v>1.6E-2</v>
      </c>
      <c r="I808" s="152">
        <f t="shared" si="197"/>
        <v>1.4999999999999999E-2</v>
      </c>
      <c r="J808" s="152">
        <f t="shared" si="198"/>
        <v>1.2999999999999999E-2</v>
      </c>
      <c r="K808" s="152">
        <f t="shared" si="199"/>
        <v>1.7000000000000001E-2</v>
      </c>
      <c r="L808" s="152">
        <f t="shared" si="200"/>
        <v>1.6E-2</v>
      </c>
      <c r="M808" s="152">
        <f t="shared" si="201"/>
        <v>1.9E-2</v>
      </c>
      <c r="N808" s="152">
        <f t="shared" si="202"/>
        <v>8.3333333333333332E-3</v>
      </c>
      <c r="O808" s="152">
        <f t="shared" si="203"/>
        <v>1.4666666666666666E-2</v>
      </c>
      <c r="P808" s="152">
        <f t="shared" si="204"/>
        <v>1.7333333333333336E-2</v>
      </c>
      <c r="Q808" s="152">
        <f t="shared" si="205"/>
        <v>1.2833333333333335E-2</v>
      </c>
      <c r="R808" s="152">
        <f t="shared" si="192"/>
        <v>469.12599999999998</v>
      </c>
      <c r="S808" s="152">
        <f t="shared" si="206"/>
        <v>1.8333333333333309E-3</v>
      </c>
      <c r="T808" s="153">
        <f t="shared" si="207"/>
        <v>2.9844024276757163E-5</v>
      </c>
    </row>
    <row r="809" spans="1:20" x14ac:dyDescent="0.2">
      <c r="A809" s="152">
        <v>469.435</v>
      </c>
      <c r="B809" s="152">
        <v>1.4E-2</v>
      </c>
      <c r="D809" s="152">
        <f t="shared" si="193"/>
        <v>469.435</v>
      </c>
      <c r="E809" s="152">
        <f t="shared" si="193"/>
        <v>1.4E-2</v>
      </c>
      <c r="F809" s="152">
        <f t="shared" si="194"/>
        <v>1.7000000000000001E-2</v>
      </c>
      <c r="G809" s="152">
        <f t="shared" si="195"/>
        <v>1.6E-2</v>
      </c>
      <c r="H809" s="152">
        <f t="shared" si="196"/>
        <v>2.1000000000000001E-2</v>
      </c>
      <c r="I809" s="152">
        <f t="shared" si="197"/>
        <v>2.1000000000000001E-2</v>
      </c>
      <c r="J809" s="152">
        <f t="shared" si="198"/>
        <v>2.3E-2</v>
      </c>
      <c r="K809" s="152">
        <f t="shared" si="199"/>
        <v>2.1000000000000001E-2</v>
      </c>
      <c r="L809" s="152">
        <f t="shared" si="200"/>
        <v>2.3E-2</v>
      </c>
      <c r="M809" s="152">
        <f t="shared" si="201"/>
        <v>2.5000000000000001E-2</v>
      </c>
      <c r="N809" s="152">
        <f t="shared" si="202"/>
        <v>1.5666666666666666E-2</v>
      </c>
      <c r="O809" s="152">
        <f t="shared" si="203"/>
        <v>2.1666666666666667E-2</v>
      </c>
      <c r="P809" s="152">
        <f t="shared" si="204"/>
        <v>2.3000000000000003E-2</v>
      </c>
      <c r="Q809" s="152">
        <f t="shared" si="205"/>
        <v>1.9333333333333334E-2</v>
      </c>
      <c r="R809" s="152">
        <f t="shared" si="192"/>
        <v>469.435</v>
      </c>
      <c r="S809" s="152">
        <f t="shared" si="206"/>
        <v>2.3333333333333331E-3</v>
      </c>
      <c r="T809" s="153">
        <f t="shared" si="207"/>
        <v>3.7983303624963705E-5</v>
      </c>
    </row>
    <row r="810" spans="1:20" x14ac:dyDescent="0.2">
      <c r="A810" s="152">
        <v>469.74400000000003</v>
      </c>
      <c r="B810" s="152">
        <v>5.0000000000000001E-3</v>
      </c>
      <c r="D810" s="152">
        <f t="shared" si="193"/>
        <v>469.74400000000003</v>
      </c>
      <c r="E810" s="152">
        <f t="shared" si="193"/>
        <v>5.0000000000000001E-3</v>
      </c>
      <c r="F810" s="152">
        <f t="shared" si="194"/>
        <v>8.9999999999999993E-3</v>
      </c>
      <c r="G810" s="152">
        <f t="shared" si="195"/>
        <v>1.0999999999999999E-2</v>
      </c>
      <c r="H810" s="152">
        <f t="shared" si="196"/>
        <v>1.4E-2</v>
      </c>
      <c r="I810" s="152">
        <f t="shared" si="197"/>
        <v>1.2999999999999999E-2</v>
      </c>
      <c r="J810" s="152">
        <f t="shared" si="198"/>
        <v>1.4999999999999999E-2</v>
      </c>
      <c r="K810" s="152">
        <f t="shared" si="199"/>
        <v>1.6E-2</v>
      </c>
      <c r="L810" s="152">
        <f t="shared" si="200"/>
        <v>1.6E-2</v>
      </c>
      <c r="M810" s="152">
        <f t="shared" si="201"/>
        <v>1.7999999999999999E-2</v>
      </c>
      <c r="N810" s="152">
        <f t="shared" si="202"/>
        <v>8.3333333333333332E-3</v>
      </c>
      <c r="O810" s="152">
        <f t="shared" si="203"/>
        <v>1.3999999999999999E-2</v>
      </c>
      <c r="P810" s="152">
        <f t="shared" si="204"/>
        <v>1.6666666666666666E-2</v>
      </c>
      <c r="Q810" s="152">
        <f t="shared" si="205"/>
        <v>1.2500000000000001E-2</v>
      </c>
      <c r="R810" s="152">
        <f t="shared" si="192"/>
        <v>469.74400000000003</v>
      </c>
      <c r="S810" s="152">
        <f t="shared" si="206"/>
        <v>1.4999999999999979E-3</v>
      </c>
      <c r="T810" s="153">
        <f t="shared" si="207"/>
        <v>2.4417838044619493E-5</v>
      </c>
    </row>
    <row r="811" spans="1:20" x14ac:dyDescent="0.2">
      <c r="A811" s="152">
        <v>470.053</v>
      </c>
      <c r="B811" s="152">
        <v>8.0000000000000002E-3</v>
      </c>
      <c r="D811" s="152">
        <f t="shared" si="193"/>
        <v>470.053</v>
      </c>
      <c r="E811" s="152">
        <f t="shared" si="193"/>
        <v>8.0000000000000002E-3</v>
      </c>
      <c r="F811" s="152">
        <f t="shared" si="194"/>
        <v>8.9999999999999993E-3</v>
      </c>
      <c r="G811" s="152">
        <f t="shared" si="195"/>
        <v>0.01</v>
      </c>
      <c r="H811" s="152">
        <f t="shared" si="196"/>
        <v>1.2E-2</v>
      </c>
      <c r="I811" s="152">
        <f t="shared" si="197"/>
        <v>1.2E-2</v>
      </c>
      <c r="J811" s="152">
        <f t="shared" si="198"/>
        <v>1.4E-2</v>
      </c>
      <c r="K811" s="152">
        <f t="shared" si="199"/>
        <v>1.2999999999999999E-2</v>
      </c>
      <c r="L811" s="152">
        <f t="shared" si="200"/>
        <v>1.4999999999999999E-2</v>
      </c>
      <c r="M811" s="152">
        <f t="shared" si="201"/>
        <v>1.7000000000000001E-2</v>
      </c>
      <c r="N811" s="152">
        <f t="shared" si="202"/>
        <v>9.0000000000000011E-3</v>
      </c>
      <c r="O811" s="152">
        <f t="shared" si="203"/>
        <v>1.2666666666666666E-2</v>
      </c>
      <c r="P811" s="152">
        <f t="shared" si="204"/>
        <v>1.4999999999999999E-2</v>
      </c>
      <c r="Q811" s="152">
        <f t="shared" si="205"/>
        <v>1.2E-2</v>
      </c>
      <c r="R811" s="152">
        <f t="shared" si="192"/>
        <v>470.053</v>
      </c>
      <c r="S811" s="152">
        <f t="shared" si="206"/>
        <v>6.666666666666661E-4</v>
      </c>
      <c r="T811" s="153">
        <f t="shared" si="207"/>
        <v>1.0852372464275336E-5</v>
      </c>
    </row>
    <row r="812" spans="1:20" x14ac:dyDescent="0.2">
      <c r="A812" s="152">
        <v>470.36200000000002</v>
      </c>
      <c r="B812" s="152">
        <v>5.0000000000000001E-3</v>
      </c>
      <c r="D812" s="152">
        <f t="shared" si="193"/>
        <v>470.36200000000002</v>
      </c>
      <c r="E812" s="152">
        <f t="shared" si="193"/>
        <v>5.0000000000000001E-3</v>
      </c>
      <c r="F812" s="152">
        <f t="shared" si="194"/>
        <v>6.0000000000000001E-3</v>
      </c>
      <c r="G812" s="152">
        <f t="shared" si="195"/>
        <v>8.0000000000000002E-3</v>
      </c>
      <c r="H812" s="152">
        <f t="shared" si="196"/>
        <v>8.9999999999999993E-3</v>
      </c>
      <c r="I812" s="152">
        <f t="shared" si="197"/>
        <v>1.6E-2</v>
      </c>
      <c r="J812" s="152">
        <f t="shared" si="198"/>
        <v>1.2999999999999999E-2</v>
      </c>
      <c r="K812" s="152">
        <f t="shared" si="199"/>
        <v>1.4999999999999999E-2</v>
      </c>
      <c r="L812" s="152">
        <f t="shared" si="200"/>
        <v>1.4999999999999999E-2</v>
      </c>
      <c r="M812" s="152">
        <f t="shared" si="201"/>
        <v>1.6E-2</v>
      </c>
      <c r="N812" s="152">
        <f t="shared" si="202"/>
        <v>6.3333333333333332E-3</v>
      </c>
      <c r="O812" s="152">
        <f t="shared" si="203"/>
        <v>1.2666666666666666E-2</v>
      </c>
      <c r="P812" s="152">
        <f t="shared" si="204"/>
        <v>1.5333333333333332E-2</v>
      </c>
      <c r="Q812" s="152">
        <f t="shared" si="205"/>
        <v>1.0833333333333334E-2</v>
      </c>
      <c r="R812" s="152">
        <f t="shared" si="192"/>
        <v>470.36200000000002</v>
      </c>
      <c r="S812" s="152">
        <f t="shared" si="206"/>
        <v>1.8333333333333326E-3</v>
      </c>
      <c r="T812" s="153">
        <f t="shared" si="207"/>
        <v>2.984402427675719E-5</v>
      </c>
    </row>
    <row r="813" spans="1:20" x14ac:dyDescent="0.2">
      <c r="A813" s="152">
        <v>470.67</v>
      </c>
      <c r="B813" s="152">
        <v>3.0000000000000001E-3</v>
      </c>
      <c r="D813" s="152">
        <f t="shared" si="193"/>
        <v>470.67</v>
      </c>
      <c r="E813" s="152">
        <f t="shared" si="193"/>
        <v>3.0000000000000001E-3</v>
      </c>
      <c r="F813" s="152">
        <f t="shared" si="194"/>
        <v>6.0000000000000001E-3</v>
      </c>
      <c r="G813" s="152">
        <f t="shared" si="195"/>
        <v>2E-3</v>
      </c>
      <c r="H813" s="152">
        <f t="shared" si="196"/>
        <v>0.01</v>
      </c>
      <c r="I813" s="152">
        <f t="shared" si="197"/>
        <v>1.0999999999999999E-2</v>
      </c>
      <c r="J813" s="152">
        <f t="shared" si="198"/>
        <v>1.0999999999999999E-2</v>
      </c>
      <c r="K813" s="152">
        <f t="shared" si="199"/>
        <v>1.2E-2</v>
      </c>
      <c r="L813" s="152">
        <f t="shared" si="200"/>
        <v>1.4999999999999999E-2</v>
      </c>
      <c r="M813" s="152">
        <f t="shared" si="201"/>
        <v>1.2999999999999999E-2</v>
      </c>
      <c r="N813" s="152">
        <f t="shared" si="202"/>
        <v>3.666666666666667E-3</v>
      </c>
      <c r="O813" s="152">
        <f t="shared" si="203"/>
        <v>1.0666666666666666E-2</v>
      </c>
      <c r="P813" s="152">
        <f t="shared" si="204"/>
        <v>1.3333333333333334E-2</v>
      </c>
      <c r="Q813" s="152">
        <f t="shared" si="205"/>
        <v>8.5000000000000006E-3</v>
      </c>
      <c r="R813" s="152">
        <f t="shared" si="192"/>
        <v>470.67</v>
      </c>
      <c r="S813" s="152">
        <f t="shared" si="206"/>
        <v>2.1666666666666657E-3</v>
      </c>
      <c r="T813" s="153">
        <f t="shared" si="207"/>
        <v>3.5270210508894861E-5</v>
      </c>
    </row>
    <row r="814" spans="1:20" x14ac:dyDescent="0.2">
      <c r="A814" s="152">
        <v>470.97899999999998</v>
      </c>
      <c r="B814" s="152">
        <v>0.01</v>
      </c>
      <c r="D814" s="152">
        <f t="shared" si="193"/>
        <v>470.97899999999998</v>
      </c>
      <c r="E814" s="152">
        <f t="shared" si="193"/>
        <v>0.01</v>
      </c>
      <c r="F814" s="152">
        <f t="shared" si="194"/>
        <v>0.01</v>
      </c>
      <c r="G814" s="152">
        <f t="shared" si="195"/>
        <v>1.0999999999999999E-2</v>
      </c>
      <c r="H814" s="152">
        <f t="shared" si="196"/>
        <v>1.4999999999999999E-2</v>
      </c>
      <c r="I814" s="152">
        <f t="shared" si="197"/>
        <v>1.4999999999999999E-2</v>
      </c>
      <c r="J814" s="152">
        <f t="shared" si="198"/>
        <v>1.9E-2</v>
      </c>
      <c r="K814" s="152">
        <f t="shared" si="199"/>
        <v>1.9E-2</v>
      </c>
      <c r="L814" s="152">
        <f t="shared" si="200"/>
        <v>1.9E-2</v>
      </c>
      <c r="M814" s="152">
        <f t="shared" si="201"/>
        <v>2.1000000000000001E-2</v>
      </c>
      <c r="N814" s="152">
        <f t="shared" si="202"/>
        <v>1.0333333333333333E-2</v>
      </c>
      <c r="O814" s="152">
        <f t="shared" si="203"/>
        <v>1.6333333333333335E-2</v>
      </c>
      <c r="P814" s="152">
        <f t="shared" si="204"/>
        <v>1.9666666666666666E-2</v>
      </c>
      <c r="Q814" s="152">
        <f t="shared" si="205"/>
        <v>1.4999999999999999E-2</v>
      </c>
      <c r="R814" s="152">
        <f t="shared" si="192"/>
        <v>470.97899999999998</v>
      </c>
      <c r="S814" s="152">
        <f t="shared" si="206"/>
        <v>1.3333333333333357E-3</v>
      </c>
      <c r="T814" s="153">
        <f t="shared" si="207"/>
        <v>2.170474492855073E-5</v>
      </c>
    </row>
    <row r="815" spans="1:20" x14ac:dyDescent="0.2">
      <c r="A815" s="152">
        <v>471.28699999999998</v>
      </c>
      <c r="B815" s="152">
        <v>3.0000000000000001E-3</v>
      </c>
      <c r="D815" s="152">
        <f t="shared" si="193"/>
        <v>471.28699999999998</v>
      </c>
      <c r="E815" s="152">
        <f t="shared" si="193"/>
        <v>3.0000000000000001E-3</v>
      </c>
      <c r="F815" s="152">
        <f t="shared" si="194"/>
        <v>3.0000000000000001E-3</v>
      </c>
      <c r="G815" s="152">
        <f t="shared" si="195"/>
        <v>6.0000000000000001E-3</v>
      </c>
      <c r="H815" s="152">
        <f t="shared" si="196"/>
        <v>8.0000000000000002E-3</v>
      </c>
      <c r="I815" s="152">
        <f t="shared" si="197"/>
        <v>8.9999999999999993E-3</v>
      </c>
      <c r="J815" s="152">
        <f t="shared" si="198"/>
        <v>8.9999999999999993E-3</v>
      </c>
      <c r="K815" s="152">
        <f t="shared" si="199"/>
        <v>1.0999999999999999E-2</v>
      </c>
      <c r="L815" s="152">
        <f t="shared" si="200"/>
        <v>1.4E-2</v>
      </c>
      <c r="M815" s="152">
        <f t="shared" si="201"/>
        <v>1.0999999999999999E-2</v>
      </c>
      <c r="N815" s="152">
        <f t="shared" si="202"/>
        <v>4.0000000000000001E-3</v>
      </c>
      <c r="O815" s="152">
        <f t="shared" si="203"/>
        <v>8.666666666666668E-3</v>
      </c>
      <c r="P815" s="152">
        <f t="shared" si="204"/>
        <v>1.2000000000000002E-2</v>
      </c>
      <c r="Q815" s="152">
        <f t="shared" si="205"/>
        <v>8.0000000000000002E-3</v>
      </c>
      <c r="R815" s="152">
        <f t="shared" si="192"/>
        <v>471.28699999999998</v>
      </c>
      <c r="S815" s="152">
        <f t="shared" si="206"/>
        <v>6.6666666666666784E-4</v>
      </c>
      <c r="T815" s="153">
        <f t="shared" si="207"/>
        <v>1.0852372464275365E-5</v>
      </c>
    </row>
    <row r="816" spans="1:20" x14ac:dyDescent="0.2">
      <c r="A816" s="152">
        <v>471.596</v>
      </c>
      <c r="B816" s="152">
        <v>7.0000000000000001E-3</v>
      </c>
      <c r="D816" s="152">
        <f t="shared" si="193"/>
        <v>471.596</v>
      </c>
      <c r="E816" s="152">
        <f t="shared" si="193"/>
        <v>7.0000000000000001E-3</v>
      </c>
      <c r="F816" s="152">
        <f t="shared" si="194"/>
        <v>7.0000000000000001E-3</v>
      </c>
      <c r="G816" s="152">
        <f t="shared" si="195"/>
        <v>7.0000000000000001E-3</v>
      </c>
      <c r="H816" s="152">
        <f t="shared" si="196"/>
        <v>1.2E-2</v>
      </c>
      <c r="I816" s="152">
        <f t="shared" si="197"/>
        <v>1.0999999999999999E-2</v>
      </c>
      <c r="J816" s="152">
        <f t="shared" si="198"/>
        <v>1.2999999999999999E-2</v>
      </c>
      <c r="K816" s="152">
        <f t="shared" si="199"/>
        <v>1.2999999999999999E-2</v>
      </c>
      <c r="L816" s="152">
        <f t="shared" si="200"/>
        <v>1.4999999999999999E-2</v>
      </c>
      <c r="M816" s="152">
        <f t="shared" si="201"/>
        <v>1.4999999999999999E-2</v>
      </c>
      <c r="N816" s="152">
        <f t="shared" si="202"/>
        <v>7.0000000000000001E-3</v>
      </c>
      <c r="O816" s="152">
        <f t="shared" si="203"/>
        <v>1.1999999999999999E-2</v>
      </c>
      <c r="P816" s="152">
        <f t="shared" si="204"/>
        <v>1.4333333333333332E-2</v>
      </c>
      <c r="Q816" s="152">
        <f t="shared" si="205"/>
        <v>1.0666666666666666E-2</v>
      </c>
      <c r="R816" s="152">
        <f t="shared" si="192"/>
        <v>471.596</v>
      </c>
      <c r="S816" s="152">
        <f t="shared" si="206"/>
        <v>1.3333333333333322E-3</v>
      </c>
      <c r="T816" s="153">
        <f t="shared" si="207"/>
        <v>2.1704744928550672E-5</v>
      </c>
    </row>
    <row r="817" spans="1:20" x14ac:dyDescent="0.2">
      <c r="A817" s="152">
        <v>471.904</v>
      </c>
      <c r="B817" s="152">
        <v>1.4E-2</v>
      </c>
      <c r="D817" s="152">
        <f t="shared" si="193"/>
        <v>471.904</v>
      </c>
      <c r="E817" s="152">
        <f t="shared" si="193"/>
        <v>1.4E-2</v>
      </c>
      <c r="F817" s="152">
        <f t="shared" si="194"/>
        <v>1.4999999999999999E-2</v>
      </c>
      <c r="G817" s="152">
        <f t="shared" si="195"/>
        <v>1.7000000000000001E-2</v>
      </c>
      <c r="H817" s="152">
        <f t="shared" si="196"/>
        <v>0.02</v>
      </c>
      <c r="I817" s="152">
        <f t="shared" si="197"/>
        <v>2.1000000000000001E-2</v>
      </c>
      <c r="J817" s="152">
        <f t="shared" si="198"/>
        <v>2.1000000000000001E-2</v>
      </c>
      <c r="K817" s="152">
        <f t="shared" si="199"/>
        <v>2.4E-2</v>
      </c>
      <c r="L817" s="152">
        <f t="shared" si="200"/>
        <v>2.5999999999999999E-2</v>
      </c>
      <c r="M817" s="152">
        <f t="shared" si="201"/>
        <v>2.5999999999999999E-2</v>
      </c>
      <c r="N817" s="152">
        <f t="shared" si="202"/>
        <v>1.5333333333333332E-2</v>
      </c>
      <c r="O817" s="152">
        <f t="shared" si="203"/>
        <v>2.0666666666666667E-2</v>
      </c>
      <c r="P817" s="152">
        <f t="shared" si="204"/>
        <v>2.5333333333333333E-2</v>
      </c>
      <c r="Q817" s="152">
        <f t="shared" si="205"/>
        <v>2.0333333333333332E-2</v>
      </c>
      <c r="R817" s="152">
        <f t="shared" si="192"/>
        <v>471.904</v>
      </c>
      <c r="S817" s="152">
        <f t="shared" si="206"/>
        <v>3.3333333333333479E-4</v>
      </c>
      <c r="T817" s="153">
        <f t="shared" si="207"/>
        <v>5.4261862321376969E-6</v>
      </c>
    </row>
    <row r="818" spans="1:20" x14ac:dyDescent="0.2">
      <c r="A818" s="152">
        <v>472.21300000000002</v>
      </c>
      <c r="B818" s="152">
        <v>2E-3</v>
      </c>
      <c r="D818" s="152">
        <f t="shared" si="193"/>
        <v>472.21300000000002</v>
      </c>
      <c r="E818" s="152">
        <f t="shared" si="193"/>
        <v>2E-3</v>
      </c>
      <c r="F818" s="152">
        <f t="shared" si="194"/>
        <v>2E-3</v>
      </c>
      <c r="G818" s="152">
        <f t="shared" si="195"/>
        <v>4.0000000000000001E-3</v>
      </c>
      <c r="H818" s="152">
        <f t="shared" si="196"/>
        <v>0.01</v>
      </c>
      <c r="I818" s="152">
        <f t="shared" si="197"/>
        <v>0.01</v>
      </c>
      <c r="J818" s="152">
        <f t="shared" si="198"/>
        <v>8.0000000000000002E-3</v>
      </c>
      <c r="K818" s="152">
        <f t="shared" si="199"/>
        <v>8.9999999999999993E-3</v>
      </c>
      <c r="L818" s="152">
        <f t="shared" si="200"/>
        <v>0.01</v>
      </c>
      <c r="M818" s="152">
        <f t="shared" si="201"/>
        <v>1.2999999999999999E-2</v>
      </c>
      <c r="N818" s="152">
        <f t="shared" si="202"/>
        <v>2.6666666666666666E-3</v>
      </c>
      <c r="O818" s="152">
        <f t="shared" si="203"/>
        <v>9.3333333333333341E-3</v>
      </c>
      <c r="P818" s="152">
        <f t="shared" si="204"/>
        <v>1.0666666666666666E-2</v>
      </c>
      <c r="Q818" s="152">
        <f t="shared" si="205"/>
        <v>6.6666666666666662E-3</v>
      </c>
      <c r="R818" s="152">
        <f t="shared" si="192"/>
        <v>472.21300000000002</v>
      </c>
      <c r="S818" s="152">
        <f t="shared" si="206"/>
        <v>2.6666666666666679E-3</v>
      </c>
      <c r="T818" s="153">
        <f t="shared" si="207"/>
        <v>4.3409489857101406E-5</v>
      </c>
    </row>
    <row r="819" spans="1:20" x14ac:dyDescent="0.2">
      <c r="A819" s="152">
        <v>472.52100000000002</v>
      </c>
      <c r="B819" s="152">
        <v>1.0999999999999999E-2</v>
      </c>
      <c r="D819" s="152">
        <f t="shared" si="193"/>
        <v>472.52100000000002</v>
      </c>
      <c r="E819" s="152">
        <f t="shared" si="193"/>
        <v>1.0999999999999999E-2</v>
      </c>
      <c r="F819" s="152">
        <f t="shared" si="194"/>
        <v>1.4999999999999999E-2</v>
      </c>
      <c r="G819" s="152">
        <f t="shared" si="195"/>
        <v>1.2E-2</v>
      </c>
      <c r="H819" s="152">
        <f t="shared" si="196"/>
        <v>1.7999999999999999E-2</v>
      </c>
      <c r="I819" s="152">
        <f t="shared" si="197"/>
        <v>1.9E-2</v>
      </c>
      <c r="J819" s="152">
        <f t="shared" si="198"/>
        <v>0.02</v>
      </c>
      <c r="K819" s="152">
        <f t="shared" si="199"/>
        <v>0.02</v>
      </c>
      <c r="L819" s="152">
        <f t="shared" si="200"/>
        <v>2.1999999999999999E-2</v>
      </c>
      <c r="M819" s="152">
        <f t="shared" si="201"/>
        <v>2.3E-2</v>
      </c>
      <c r="N819" s="152">
        <f t="shared" si="202"/>
        <v>1.2666666666666666E-2</v>
      </c>
      <c r="O819" s="152">
        <f t="shared" si="203"/>
        <v>1.9E-2</v>
      </c>
      <c r="P819" s="152">
        <f t="shared" si="204"/>
        <v>2.1666666666666667E-2</v>
      </c>
      <c r="Q819" s="152">
        <f t="shared" si="205"/>
        <v>1.7166666666666667E-2</v>
      </c>
      <c r="R819" s="152">
        <f t="shared" si="192"/>
        <v>472.52100000000002</v>
      </c>
      <c r="S819" s="152">
        <f t="shared" si="206"/>
        <v>1.8333333333333326E-3</v>
      </c>
      <c r="T819" s="153">
        <f t="shared" si="207"/>
        <v>2.984402427675719E-5</v>
      </c>
    </row>
    <row r="820" spans="1:20" x14ac:dyDescent="0.2">
      <c r="A820" s="152">
        <v>472.82900000000001</v>
      </c>
      <c r="B820" s="152">
        <v>7.0000000000000001E-3</v>
      </c>
      <c r="D820" s="152">
        <f t="shared" si="193"/>
        <v>472.82900000000001</v>
      </c>
      <c r="E820" s="152">
        <f t="shared" si="193"/>
        <v>7.0000000000000001E-3</v>
      </c>
      <c r="F820" s="152">
        <f t="shared" si="194"/>
        <v>0.01</v>
      </c>
      <c r="G820" s="152">
        <f t="shared" si="195"/>
        <v>0.01</v>
      </c>
      <c r="H820" s="152">
        <f t="shared" si="196"/>
        <v>1.4999999999999999E-2</v>
      </c>
      <c r="I820" s="152">
        <f t="shared" si="197"/>
        <v>1.7999999999999999E-2</v>
      </c>
      <c r="J820" s="152">
        <f t="shared" si="198"/>
        <v>1.7000000000000001E-2</v>
      </c>
      <c r="K820" s="152">
        <f t="shared" si="199"/>
        <v>1.7000000000000001E-2</v>
      </c>
      <c r="L820" s="152">
        <f t="shared" si="200"/>
        <v>1.7999999999999999E-2</v>
      </c>
      <c r="M820" s="152">
        <f t="shared" si="201"/>
        <v>0.02</v>
      </c>
      <c r="N820" s="152">
        <f t="shared" si="202"/>
        <v>9.0000000000000011E-3</v>
      </c>
      <c r="O820" s="152">
        <f t="shared" si="203"/>
        <v>1.6666666666666666E-2</v>
      </c>
      <c r="P820" s="152">
        <f t="shared" si="204"/>
        <v>1.8333333333333337E-2</v>
      </c>
      <c r="Q820" s="152">
        <f t="shared" si="205"/>
        <v>1.3666666666666669E-2</v>
      </c>
      <c r="R820" s="152">
        <f t="shared" si="192"/>
        <v>472.82900000000001</v>
      </c>
      <c r="S820" s="152">
        <f t="shared" si="206"/>
        <v>2.9999999999999975E-3</v>
      </c>
      <c r="T820" s="153">
        <f t="shared" si="207"/>
        <v>4.8835676089239019E-5</v>
      </c>
    </row>
    <row r="821" spans="1:20" x14ac:dyDescent="0.2">
      <c r="A821" s="152">
        <v>473.137</v>
      </c>
      <c r="B821" s="152">
        <v>3.0000000000000001E-3</v>
      </c>
      <c r="D821" s="152">
        <f t="shared" si="193"/>
        <v>473.137</v>
      </c>
      <c r="E821" s="152">
        <f t="shared" si="193"/>
        <v>3.0000000000000001E-3</v>
      </c>
      <c r="F821" s="152">
        <f t="shared" si="194"/>
        <v>4.0000000000000001E-3</v>
      </c>
      <c r="G821" s="152">
        <f t="shared" si="195"/>
        <v>8.0000000000000002E-3</v>
      </c>
      <c r="H821" s="152">
        <f t="shared" si="196"/>
        <v>1.4E-2</v>
      </c>
      <c r="I821" s="152">
        <f t="shared" si="197"/>
        <v>1.4E-2</v>
      </c>
      <c r="J821" s="152">
        <f t="shared" si="198"/>
        <v>1.7000000000000001E-2</v>
      </c>
      <c r="K821" s="152">
        <f t="shared" si="199"/>
        <v>1.6E-2</v>
      </c>
      <c r="L821" s="152">
        <f t="shared" si="200"/>
        <v>0.02</v>
      </c>
      <c r="M821" s="152">
        <f t="shared" si="201"/>
        <v>0.02</v>
      </c>
      <c r="N821" s="152">
        <f t="shared" si="202"/>
        <v>5.0000000000000001E-3</v>
      </c>
      <c r="O821" s="152">
        <f t="shared" si="203"/>
        <v>1.4999999999999999E-2</v>
      </c>
      <c r="P821" s="152">
        <f t="shared" si="204"/>
        <v>1.8666666666666668E-2</v>
      </c>
      <c r="Q821" s="152">
        <f t="shared" si="205"/>
        <v>1.1833333333333335E-2</v>
      </c>
      <c r="R821" s="152">
        <f t="shared" si="192"/>
        <v>473.137</v>
      </c>
      <c r="S821" s="152">
        <f t="shared" si="206"/>
        <v>3.1666666666666649E-3</v>
      </c>
      <c r="T821" s="153">
        <f t="shared" si="207"/>
        <v>5.1548769205307863E-5</v>
      </c>
    </row>
    <row r="822" spans="1:20" x14ac:dyDescent="0.2">
      <c r="A822" s="152">
        <v>473.44499999999999</v>
      </c>
      <c r="B822" s="152">
        <v>0</v>
      </c>
      <c r="D822" s="152">
        <f t="shared" si="193"/>
        <v>473.44499999999999</v>
      </c>
      <c r="E822" s="152">
        <f t="shared" si="193"/>
        <v>0</v>
      </c>
      <c r="F822" s="152">
        <f t="shared" si="194"/>
        <v>3.0000000000000001E-3</v>
      </c>
      <c r="G822" s="152">
        <f t="shared" si="195"/>
        <v>3.0000000000000001E-3</v>
      </c>
      <c r="H822" s="152">
        <f t="shared" si="196"/>
        <v>0.01</v>
      </c>
      <c r="I822" s="152">
        <f t="shared" si="197"/>
        <v>0.01</v>
      </c>
      <c r="J822" s="152">
        <f t="shared" si="198"/>
        <v>1.0999999999999999E-2</v>
      </c>
      <c r="K822" s="152">
        <f t="shared" si="199"/>
        <v>0.01</v>
      </c>
      <c r="L822" s="152">
        <f t="shared" si="200"/>
        <v>1.0999999999999999E-2</v>
      </c>
      <c r="M822" s="152">
        <f t="shared" si="201"/>
        <v>1.2999999999999999E-2</v>
      </c>
      <c r="N822" s="152">
        <f t="shared" si="202"/>
        <v>2E-3</v>
      </c>
      <c r="O822" s="152">
        <f t="shared" si="203"/>
        <v>1.0333333333333333E-2</v>
      </c>
      <c r="P822" s="152">
        <f t="shared" si="204"/>
        <v>1.1333333333333332E-2</v>
      </c>
      <c r="Q822" s="152">
        <f t="shared" si="205"/>
        <v>6.6666666666666662E-3</v>
      </c>
      <c r="R822" s="152">
        <f t="shared" si="192"/>
        <v>473.44499999999999</v>
      </c>
      <c r="S822" s="152">
        <f t="shared" si="206"/>
        <v>3.666666666666667E-3</v>
      </c>
      <c r="T822" s="153">
        <f t="shared" si="207"/>
        <v>5.9688048553514408E-5</v>
      </c>
    </row>
    <row r="823" spans="1:20" x14ac:dyDescent="0.2">
      <c r="A823" s="152">
        <v>473.75299999999999</v>
      </c>
      <c r="B823" s="152">
        <v>1.7999999999999999E-2</v>
      </c>
      <c r="D823" s="152">
        <f t="shared" si="193"/>
        <v>473.75299999999999</v>
      </c>
      <c r="E823" s="152">
        <f t="shared" si="193"/>
        <v>1.7999999999999999E-2</v>
      </c>
      <c r="F823" s="152">
        <f t="shared" si="194"/>
        <v>2.1000000000000001E-2</v>
      </c>
      <c r="G823" s="152">
        <f t="shared" si="195"/>
        <v>2.3E-2</v>
      </c>
      <c r="H823" s="152">
        <f t="shared" si="196"/>
        <v>2.3E-2</v>
      </c>
      <c r="I823" s="152">
        <f t="shared" si="197"/>
        <v>2.5000000000000001E-2</v>
      </c>
      <c r="J823" s="152">
        <f t="shared" si="198"/>
        <v>2.5999999999999999E-2</v>
      </c>
      <c r="K823" s="152">
        <f t="shared" si="199"/>
        <v>2.5999999999999999E-2</v>
      </c>
      <c r="L823" s="152">
        <f t="shared" si="200"/>
        <v>2.5999999999999999E-2</v>
      </c>
      <c r="M823" s="152">
        <f t="shared" si="201"/>
        <v>2.5999999999999999E-2</v>
      </c>
      <c r="N823" s="152">
        <f t="shared" si="202"/>
        <v>2.0666666666666667E-2</v>
      </c>
      <c r="O823" s="152">
        <f t="shared" si="203"/>
        <v>2.4666666666666667E-2</v>
      </c>
      <c r="P823" s="152">
        <f t="shared" si="204"/>
        <v>2.5999999999999999E-2</v>
      </c>
      <c r="Q823" s="152">
        <f t="shared" si="205"/>
        <v>2.3333333333333331E-2</v>
      </c>
      <c r="R823" s="152">
        <f t="shared" si="192"/>
        <v>473.75299999999999</v>
      </c>
      <c r="S823" s="152">
        <f t="shared" si="206"/>
        <v>1.3333333333333357E-3</v>
      </c>
      <c r="T823" s="153">
        <f t="shared" si="207"/>
        <v>2.170474492855073E-5</v>
      </c>
    </row>
    <row r="824" spans="1:20" x14ac:dyDescent="0.2">
      <c r="A824" s="152">
        <v>474.06099999999998</v>
      </c>
      <c r="B824" s="152">
        <v>5.0000000000000001E-3</v>
      </c>
      <c r="D824" s="152">
        <f t="shared" si="193"/>
        <v>474.06099999999998</v>
      </c>
      <c r="E824" s="152">
        <f t="shared" si="193"/>
        <v>5.0000000000000001E-3</v>
      </c>
      <c r="F824" s="152">
        <f t="shared" si="194"/>
        <v>5.0000000000000001E-3</v>
      </c>
      <c r="G824" s="152">
        <f t="shared" si="195"/>
        <v>6.0000000000000001E-3</v>
      </c>
      <c r="H824" s="152">
        <f t="shared" si="196"/>
        <v>7.0000000000000001E-3</v>
      </c>
      <c r="I824" s="152">
        <f t="shared" si="197"/>
        <v>1.0999999999999999E-2</v>
      </c>
      <c r="J824" s="152">
        <f t="shared" si="198"/>
        <v>0.01</v>
      </c>
      <c r="K824" s="152">
        <f t="shared" si="199"/>
        <v>1.2E-2</v>
      </c>
      <c r="L824" s="152">
        <f t="shared" si="200"/>
        <v>1.2E-2</v>
      </c>
      <c r="M824" s="152">
        <f t="shared" si="201"/>
        <v>1.2999999999999999E-2</v>
      </c>
      <c r="N824" s="152">
        <f t="shared" si="202"/>
        <v>5.3333333333333332E-3</v>
      </c>
      <c r="O824" s="152">
        <f t="shared" si="203"/>
        <v>9.3333333333333324E-3</v>
      </c>
      <c r="P824" s="152">
        <f t="shared" si="204"/>
        <v>1.2333333333333333E-2</v>
      </c>
      <c r="Q824" s="152">
        <f t="shared" si="205"/>
        <v>8.8333333333333337E-3</v>
      </c>
      <c r="R824" s="152">
        <f t="shared" si="192"/>
        <v>474.06099999999998</v>
      </c>
      <c r="S824" s="152">
        <f t="shared" si="206"/>
        <v>4.9999999999999871E-4</v>
      </c>
      <c r="T824" s="153">
        <f t="shared" si="207"/>
        <v>8.139279348206489E-6</v>
      </c>
    </row>
    <row r="825" spans="1:20" x14ac:dyDescent="0.2">
      <c r="A825" s="152">
        <v>474.36900000000003</v>
      </c>
      <c r="B825" s="152">
        <v>8.9999999999999993E-3</v>
      </c>
      <c r="D825" s="152">
        <f t="shared" si="193"/>
        <v>474.36900000000003</v>
      </c>
      <c r="E825" s="152">
        <f t="shared" si="193"/>
        <v>8.9999999999999993E-3</v>
      </c>
      <c r="F825" s="152">
        <f t="shared" si="194"/>
        <v>7.0000000000000001E-3</v>
      </c>
      <c r="G825" s="152">
        <f t="shared" si="195"/>
        <v>1.0999999999999999E-2</v>
      </c>
      <c r="H825" s="152">
        <f t="shared" si="196"/>
        <v>1.6E-2</v>
      </c>
      <c r="I825" s="152">
        <f t="shared" si="197"/>
        <v>1.4E-2</v>
      </c>
      <c r="J825" s="152">
        <f t="shared" si="198"/>
        <v>1.6E-2</v>
      </c>
      <c r="K825" s="152">
        <f t="shared" si="199"/>
        <v>1.6E-2</v>
      </c>
      <c r="L825" s="152">
        <f t="shared" si="200"/>
        <v>1.7000000000000001E-2</v>
      </c>
      <c r="M825" s="152">
        <f t="shared" si="201"/>
        <v>2.1000000000000001E-2</v>
      </c>
      <c r="N825" s="152">
        <f t="shared" si="202"/>
        <v>8.9999999999999993E-3</v>
      </c>
      <c r="O825" s="152">
        <f t="shared" si="203"/>
        <v>1.5333333333333332E-2</v>
      </c>
      <c r="P825" s="152">
        <f t="shared" si="204"/>
        <v>1.8000000000000002E-2</v>
      </c>
      <c r="Q825" s="152">
        <f t="shared" si="205"/>
        <v>1.3500000000000002E-2</v>
      </c>
      <c r="R825" s="152">
        <f t="shared" si="192"/>
        <v>474.36900000000003</v>
      </c>
      <c r="S825" s="152">
        <f t="shared" si="206"/>
        <v>1.8333333333333309E-3</v>
      </c>
      <c r="T825" s="153">
        <f t="shared" si="207"/>
        <v>2.9844024276757163E-5</v>
      </c>
    </row>
    <row r="826" spans="1:20" x14ac:dyDescent="0.2">
      <c r="A826" s="152">
        <v>474.67700000000002</v>
      </c>
      <c r="B826" s="152">
        <v>8.9999999999999993E-3</v>
      </c>
      <c r="D826" s="152">
        <f t="shared" si="193"/>
        <v>474.67700000000002</v>
      </c>
      <c r="E826" s="152">
        <f t="shared" si="193"/>
        <v>8.9999999999999993E-3</v>
      </c>
      <c r="F826" s="152">
        <f t="shared" si="194"/>
        <v>1.4999999999999999E-2</v>
      </c>
      <c r="G826" s="152">
        <f t="shared" si="195"/>
        <v>1.4E-2</v>
      </c>
      <c r="H826" s="152">
        <f t="shared" si="196"/>
        <v>2.1000000000000001E-2</v>
      </c>
      <c r="I826" s="152">
        <f t="shared" si="197"/>
        <v>1.4E-2</v>
      </c>
      <c r="J826" s="152">
        <f t="shared" si="198"/>
        <v>0.02</v>
      </c>
      <c r="K826" s="152">
        <f t="shared" si="199"/>
        <v>1.9E-2</v>
      </c>
      <c r="L826" s="152">
        <f t="shared" si="200"/>
        <v>0.02</v>
      </c>
      <c r="M826" s="152">
        <f t="shared" si="201"/>
        <v>0.02</v>
      </c>
      <c r="N826" s="152">
        <f t="shared" si="202"/>
        <v>1.2666666666666666E-2</v>
      </c>
      <c r="O826" s="152">
        <f t="shared" si="203"/>
        <v>1.8333333333333337E-2</v>
      </c>
      <c r="P826" s="152">
        <f t="shared" si="204"/>
        <v>1.9666666666666666E-2</v>
      </c>
      <c r="Q826" s="152">
        <f t="shared" si="205"/>
        <v>1.6166666666666666E-2</v>
      </c>
      <c r="R826" s="152">
        <f t="shared" si="192"/>
        <v>474.67700000000002</v>
      </c>
      <c r="S826" s="152">
        <f t="shared" si="206"/>
        <v>2.1666666666666709E-3</v>
      </c>
      <c r="T826" s="153">
        <f t="shared" si="207"/>
        <v>3.5270210508894942E-5</v>
      </c>
    </row>
    <row r="827" spans="1:20" x14ac:dyDescent="0.2">
      <c r="A827" s="152">
        <v>474.98500000000001</v>
      </c>
      <c r="B827" s="152">
        <v>1E-3</v>
      </c>
      <c r="D827" s="152">
        <f t="shared" si="193"/>
        <v>474.98500000000001</v>
      </c>
      <c r="E827" s="152">
        <f t="shared" si="193"/>
        <v>1E-3</v>
      </c>
      <c r="F827" s="152">
        <f t="shared" si="194"/>
        <v>3.0000000000000001E-3</v>
      </c>
      <c r="G827" s="152">
        <f t="shared" si="195"/>
        <v>5.0000000000000001E-3</v>
      </c>
      <c r="H827" s="152">
        <f t="shared" si="196"/>
        <v>7.0000000000000001E-3</v>
      </c>
      <c r="I827" s="152">
        <f t="shared" si="197"/>
        <v>8.9999999999999993E-3</v>
      </c>
      <c r="J827" s="152">
        <f t="shared" si="198"/>
        <v>0.01</v>
      </c>
      <c r="K827" s="152">
        <f t="shared" si="199"/>
        <v>0.01</v>
      </c>
      <c r="L827" s="152">
        <f t="shared" si="200"/>
        <v>1.2E-2</v>
      </c>
      <c r="M827" s="152">
        <f t="shared" si="201"/>
        <v>1.2E-2</v>
      </c>
      <c r="N827" s="152">
        <f t="shared" si="202"/>
        <v>3.0000000000000005E-3</v>
      </c>
      <c r="O827" s="152">
        <f t="shared" si="203"/>
        <v>8.666666666666668E-3</v>
      </c>
      <c r="P827" s="152">
        <f t="shared" si="204"/>
        <v>1.1333333333333334E-2</v>
      </c>
      <c r="Q827" s="152">
        <f t="shared" si="205"/>
        <v>7.1666666666666675E-3</v>
      </c>
      <c r="R827" s="152">
        <f t="shared" si="192"/>
        <v>474.98500000000001</v>
      </c>
      <c r="S827" s="152">
        <f t="shared" si="206"/>
        <v>1.5000000000000005E-3</v>
      </c>
      <c r="T827" s="153">
        <f t="shared" si="207"/>
        <v>2.4417838044619537E-5</v>
      </c>
    </row>
    <row r="828" spans="1:20" x14ac:dyDescent="0.2">
      <c r="A828" s="152">
        <v>475.29199999999997</v>
      </c>
      <c r="B828" s="152">
        <v>1E-3</v>
      </c>
      <c r="D828" s="152">
        <f t="shared" si="193"/>
        <v>475.29199999999997</v>
      </c>
      <c r="E828" s="152">
        <f t="shared" si="193"/>
        <v>1E-3</v>
      </c>
      <c r="F828" s="152">
        <f t="shared" si="194"/>
        <v>5.0000000000000001E-3</v>
      </c>
      <c r="G828" s="152">
        <f t="shared" si="195"/>
        <v>3.0000000000000001E-3</v>
      </c>
      <c r="H828" s="152">
        <f t="shared" si="196"/>
        <v>7.0000000000000001E-3</v>
      </c>
      <c r="I828" s="152">
        <f t="shared" si="197"/>
        <v>7.0000000000000001E-3</v>
      </c>
      <c r="J828" s="152">
        <f t="shared" si="198"/>
        <v>7.0000000000000001E-3</v>
      </c>
      <c r="K828" s="152">
        <f t="shared" si="199"/>
        <v>8.9999999999999993E-3</v>
      </c>
      <c r="L828" s="152">
        <f t="shared" si="200"/>
        <v>8.0000000000000002E-3</v>
      </c>
      <c r="M828" s="152">
        <f t="shared" si="201"/>
        <v>1.2E-2</v>
      </c>
      <c r="N828" s="152">
        <f t="shared" si="202"/>
        <v>3.0000000000000005E-3</v>
      </c>
      <c r="O828" s="152">
        <f t="shared" si="203"/>
        <v>7.0000000000000001E-3</v>
      </c>
      <c r="P828" s="152">
        <f t="shared" si="204"/>
        <v>9.6666666666666672E-3</v>
      </c>
      <c r="Q828" s="152">
        <f t="shared" si="205"/>
        <v>6.333333333333334E-3</v>
      </c>
      <c r="R828" s="152">
        <f t="shared" si="192"/>
        <v>475.29199999999997</v>
      </c>
      <c r="S828" s="152">
        <f t="shared" si="206"/>
        <v>6.666666666666661E-4</v>
      </c>
      <c r="T828" s="153">
        <f t="shared" si="207"/>
        <v>1.0852372464275336E-5</v>
      </c>
    </row>
    <row r="829" spans="1:20" x14ac:dyDescent="0.2">
      <c r="A829" s="152">
        <v>475.6</v>
      </c>
      <c r="B829" s="152">
        <v>1.2E-2</v>
      </c>
      <c r="D829" s="152">
        <f t="shared" si="193"/>
        <v>475.6</v>
      </c>
      <c r="E829" s="152">
        <f t="shared" si="193"/>
        <v>1.2E-2</v>
      </c>
      <c r="F829" s="152">
        <f t="shared" si="194"/>
        <v>1.2E-2</v>
      </c>
      <c r="G829" s="152">
        <f t="shared" si="195"/>
        <v>1.4999999999999999E-2</v>
      </c>
      <c r="H829" s="152">
        <f t="shared" si="196"/>
        <v>1.9E-2</v>
      </c>
      <c r="I829" s="152">
        <f t="shared" si="197"/>
        <v>1.9E-2</v>
      </c>
      <c r="J829" s="152">
        <f t="shared" si="198"/>
        <v>2.1000000000000001E-2</v>
      </c>
      <c r="K829" s="152">
        <f t="shared" si="199"/>
        <v>0.02</v>
      </c>
      <c r="L829" s="152">
        <f t="shared" si="200"/>
        <v>2.1999999999999999E-2</v>
      </c>
      <c r="M829" s="152">
        <f t="shared" si="201"/>
        <v>2.1000000000000001E-2</v>
      </c>
      <c r="N829" s="152">
        <f t="shared" si="202"/>
        <v>1.2999999999999999E-2</v>
      </c>
      <c r="O829" s="152">
        <f t="shared" si="203"/>
        <v>1.9666666666666666E-2</v>
      </c>
      <c r="P829" s="152">
        <f t="shared" si="204"/>
        <v>2.1000000000000001E-2</v>
      </c>
      <c r="Q829" s="152">
        <f t="shared" si="205"/>
        <v>1.7000000000000001E-2</v>
      </c>
      <c r="R829" s="152">
        <f t="shared" si="192"/>
        <v>475.6</v>
      </c>
      <c r="S829" s="152">
        <f t="shared" si="206"/>
        <v>2.6666666666666644E-3</v>
      </c>
      <c r="T829" s="153">
        <f t="shared" si="207"/>
        <v>4.3409489857101345E-5</v>
      </c>
    </row>
    <row r="830" spans="1:20" x14ac:dyDescent="0.2">
      <c r="A830" s="152">
        <v>475.90699999999998</v>
      </c>
      <c r="B830" s="152">
        <v>8.9999999999999993E-3</v>
      </c>
      <c r="D830" s="152">
        <f t="shared" si="193"/>
        <v>475.90699999999998</v>
      </c>
      <c r="E830" s="152">
        <f t="shared" si="193"/>
        <v>8.9999999999999993E-3</v>
      </c>
      <c r="F830" s="152">
        <f t="shared" si="194"/>
        <v>7.0000000000000001E-3</v>
      </c>
      <c r="G830" s="152">
        <f t="shared" si="195"/>
        <v>1.0999999999999999E-2</v>
      </c>
      <c r="H830" s="152">
        <f t="shared" si="196"/>
        <v>1.4999999999999999E-2</v>
      </c>
      <c r="I830" s="152">
        <f t="shared" si="197"/>
        <v>1.6E-2</v>
      </c>
      <c r="J830" s="152">
        <f t="shared" si="198"/>
        <v>1.7000000000000001E-2</v>
      </c>
      <c r="K830" s="152">
        <f t="shared" si="199"/>
        <v>1.9E-2</v>
      </c>
      <c r="L830" s="152">
        <f t="shared" si="200"/>
        <v>1.9E-2</v>
      </c>
      <c r="M830" s="152">
        <f t="shared" si="201"/>
        <v>0.02</v>
      </c>
      <c r="N830" s="152">
        <f t="shared" si="202"/>
        <v>8.9999999999999993E-3</v>
      </c>
      <c r="O830" s="152">
        <f t="shared" si="203"/>
        <v>1.6E-2</v>
      </c>
      <c r="P830" s="152">
        <f t="shared" si="204"/>
        <v>1.9333333333333331E-2</v>
      </c>
      <c r="Q830" s="152">
        <f t="shared" si="205"/>
        <v>1.4166666666666664E-2</v>
      </c>
      <c r="R830" s="152">
        <f t="shared" si="192"/>
        <v>475.90699999999998</v>
      </c>
      <c r="S830" s="152">
        <f t="shared" si="206"/>
        <v>1.8333333333333361E-3</v>
      </c>
      <c r="T830" s="153">
        <f t="shared" si="207"/>
        <v>2.9844024276757248E-5</v>
      </c>
    </row>
    <row r="831" spans="1:20" x14ac:dyDescent="0.2">
      <c r="A831" s="152">
        <v>476.21499999999997</v>
      </c>
      <c r="B831" s="152">
        <v>5.0000000000000001E-3</v>
      </c>
      <c r="D831" s="152">
        <f t="shared" si="193"/>
        <v>476.21499999999997</v>
      </c>
      <c r="E831" s="152">
        <f t="shared" si="193"/>
        <v>5.0000000000000001E-3</v>
      </c>
      <c r="F831" s="152">
        <f t="shared" si="194"/>
        <v>8.9999999999999993E-3</v>
      </c>
      <c r="G831" s="152">
        <f t="shared" si="195"/>
        <v>0.01</v>
      </c>
      <c r="H831" s="152">
        <f t="shared" si="196"/>
        <v>0.01</v>
      </c>
      <c r="I831" s="152">
        <f t="shared" si="197"/>
        <v>1.0999999999999999E-2</v>
      </c>
      <c r="J831" s="152">
        <f t="shared" si="198"/>
        <v>1.4E-2</v>
      </c>
      <c r="K831" s="152">
        <f t="shared" si="199"/>
        <v>1.2999999999999999E-2</v>
      </c>
      <c r="L831" s="152">
        <f t="shared" si="200"/>
        <v>1.6E-2</v>
      </c>
      <c r="M831" s="152">
        <f t="shared" si="201"/>
        <v>1.7000000000000001E-2</v>
      </c>
      <c r="N831" s="152">
        <f t="shared" si="202"/>
        <v>8.0000000000000002E-3</v>
      </c>
      <c r="O831" s="152">
        <f t="shared" si="203"/>
        <v>1.1666666666666665E-2</v>
      </c>
      <c r="P831" s="152">
        <f t="shared" si="204"/>
        <v>1.5333333333333332E-2</v>
      </c>
      <c r="Q831" s="152">
        <f t="shared" si="205"/>
        <v>1.1666666666666665E-2</v>
      </c>
      <c r="R831" s="152">
        <f t="shared" si="192"/>
        <v>476.21499999999997</v>
      </c>
      <c r="S831" s="152">
        <f t="shared" si="206"/>
        <v>0</v>
      </c>
      <c r="T831" s="153">
        <f t="shared" si="207"/>
        <v>0</v>
      </c>
    </row>
    <row r="832" spans="1:20" x14ac:dyDescent="0.2">
      <c r="A832" s="152">
        <v>476.52199999999999</v>
      </c>
      <c r="B832" s="152">
        <v>1.4999999999999999E-2</v>
      </c>
      <c r="D832" s="152">
        <f t="shared" si="193"/>
        <v>476.52199999999999</v>
      </c>
      <c r="E832" s="152">
        <f t="shared" si="193"/>
        <v>1.4999999999999999E-2</v>
      </c>
      <c r="F832" s="152">
        <f t="shared" si="194"/>
        <v>1.7999999999999999E-2</v>
      </c>
      <c r="G832" s="152">
        <f t="shared" si="195"/>
        <v>1.6E-2</v>
      </c>
      <c r="H832" s="152">
        <f t="shared" si="196"/>
        <v>2.1999999999999999E-2</v>
      </c>
      <c r="I832" s="152">
        <f t="shared" si="197"/>
        <v>2.1999999999999999E-2</v>
      </c>
      <c r="J832" s="152">
        <f t="shared" si="198"/>
        <v>2.4E-2</v>
      </c>
      <c r="K832" s="152">
        <f t="shared" si="199"/>
        <v>2.3E-2</v>
      </c>
      <c r="L832" s="152">
        <f t="shared" si="200"/>
        <v>2.4E-2</v>
      </c>
      <c r="M832" s="152">
        <f t="shared" si="201"/>
        <v>2.5999999999999999E-2</v>
      </c>
      <c r="N832" s="152">
        <f t="shared" si="202"/>
        <v>1.6333333333333335E-2</v>
      </c>
      <c r="O832" s="152">
        <f t="shared" si="203"/>
        <v>2.2666666666666668E-2</v>
      </c>
      <c r="P832" s="152">
        <f t="shared" si="204"/>
        <v>2.4333333333333332E-2</v>
      </c>
      <c r="Q832" s="152">
        <f t="shared" si="205"/>
        <v>2.0333333333333335E-2</v>
      </c>
      <c r="R832" s="152">
        <f t="shared" si="192"/>
        <v>476.52199999999999</v>
      </c>
      <c r="S832" s="152">
        <f t="shared" si="206"/>
        <v>2.3333333333333331E-3</v>
      </c>
      <c r="T832" s="153">
        <f t="shared" si="207"/>
        <v>3.7983303624963705E-5</v>
      </c>
    </row>
    <row r="833" spans="1:20" x14ac:dyDescent="0.2">
      <c r="A833" s="152">
        <v>476.82900000000001</v>
      </c>
      <c r="B833" s="152">
        <v>0.01</v>
      </c>
      <c r="D833" s="152">
        <f t="shared" si="193"/>
        <v>476.82900000000001</v>
      </c>
      <c r="E833" s="152">
        <f t="shared" si="193"/>
        <v>0.01</v>
      </c>
      <c r="F833" s="152">
        <f t="shared" si="194"/>
        <v>8.0000000000000002E-3</v>
      </c>
      <c r="G833" s="152">
        <f t="shared" si="195"/>
        <v>1.0999999999999999E-2</v>
      </c>
      <c r="H833" s="152">
        <f t="shared" si="196"/>
        <v>1.4E-2</v>
      </c>
      <c r="I833" s="152">
        <f t="shared" si="197"/>
        <v>1.6E-2</v>
      </c>
      <c r="J833" s="152">
        <f t="shared" si="198"/>
        <v>1.9E-2</v>
      </c>
      <c r="K833" s="152">
        <f t="shared" si="199"/>
        <v>1.7000000000000001E-2</v>
      </c>
      <c r="L833" s="152">
        <f t="shared" si="200"/>
        <v>1.6E-2</v>
      </c>
      <c r="M833" s="152">
        <f t="shared" si="201"/>
        <v>1.7999999999999999E-2</v>
      </c>
      <c r="N833" s="152">
        <f t="shared" si="202"/>
        <v>9.6666666666666672E-3</v>
      </c>
      <c r="O833" s="152">
        <f t="shared" si="203"/>
        <v>1.6333333333333335E-2</v>
      </c>
      <c r="P833" s="152">
        <f t="shared" si="204"/>
        <v>1.7000000000000001E-2</v>
      </c>
      <c r="Q833" s="152">
        <f t="shared" si="205"/>
        <v>1.3333333333333334E-2</v>
      </c>
      <c r="R833" s="152">
        <f t="shared" si="192"/>
        <v>476.82900000000001</v>
      </c>
      <c r="S833" s="152">
        <f t="shared" si="206"/>
        <v>3.0000000000000009E-3</v>
      </c>
      <c r="T833" s="153">
        <f t="shared" si="207"/>
        <v>4.8835676089239073E-5</v>
      </c>
    </row>
    <row r="834" spans="1:20" x14ac:dyDescent="0.2">
      <c r="A834" s="152">
        <v>477.137</v>
      </c>
      <c r="B834" s="152">
        <v>1.4E-2</v>
      </c>
      <c r="D834" s="152">
        <f t="shared" si="193"/>
        <v>477.137</v>
      </c>
      <c r="E834" s="152">
        <f t="shared" si="193"/>
        <v>1.4E-2</v>
      </c>
      <c r="F834" s="152">
        <f t="shared" si="194"/>
        <v>1.6E-2</v>
      </c>
      <c r="G834" s="152">
        <f t="shared" si="195"/>
        <v>1.4E-2</v>
      </c>
      <c r="H834" s="152">
        <f t="shared" si="196"/>
        <v>1.7000000000000001E-2</v>
      </c>
      <c r="I834" s="152">
        <f t="shared" si="197"/>
        <v>0.02</v>
      </c>
      <c r="J834" s="152">
        <f t="shared" si="198"/>
        <v>2.1000000000000001E-2</v>
      </c>
      <c r="K834" s="152">
        <f t="shared" si="199"/>
        <v>1.9E-2</v>
      </c>
      <c r="L834" s="152">
        <f t="shared" si="200"/>
        <v>2.1000000000000001E-2</v>
      </c>
      <c r="M834" s="152">
        <f t="shared" si="201"/>
        <v>2.3E-2</v>
      </c>
      <c r="N834" s="152">
        <f t="shared" si="202"/>
        <v>1.4666666666666666E-2</v>
      </c>
      <c r="O834" s="152">
        <f t="shared" si="203"/>
        <v>1.9333333333333338E-2</v>
      </c>
      <c r="P834" s="152">
        <f t="shared" si="204"/>
        <v>2.1000000000000001E-2</v>
      </c>
      <c r="Q834" s="152">
        <f t="shared" si="205"/>
        <v>1.7833333333333333E-2</v>
      </c>
      <c r="R834" s="152">
        <f t="shared" si="192"/>
        <v>477.137</v>
      </c>
      <c r="S834" s="152">
        <f t="shared" si="206"/>
        <v>1.5000000000000048E-3</v>
      </c>
      <c r="T834" s="153">
        <f t="shared" si="207"/>
        <v>2.4417838044619608E-5</v>
      </c>
    </row>
    <row r="835" spans="1:20" x14ac:dyDescent="0.2">
      <c r="A835" s="152">
        <v>477.44400000000002</v>
      </c>
      <c r="B835" s="152">
        <v>2E-3</v>
      </c>
      <c r="D835" s="152">
        <f t="shared" si="193"/>
        <v>477.44400000000002</v>
      </c>
      <c r="E835" s="152">
        <f t="shared" si="193"/>
        <v>2E-3</v>
      </c>
      <c r="F835" s="152">
        <f t="shared" si="194"/>
        <v>4.0000000000000001E-3</v>
      </c>
      <c r="G835" s="152">
        <f t="shared" si="195"/>
        <v>5.0000000000000001E-3</v>
      </c>
      <c r="H835" s="152">
        <f t="shared" si="196"/>
        <v>8.0000000000000002E-3</v>
      </c>
      <c r="I835" s="152">
        <f t="shared" si="197"/>
        <v>8.9999999999999993E-3</v>
      </c>
      <c r="J835" s="152">
        <f t="shared" si="198"/>
        <v>1.2E-2</v>
      </c>
      <c r="K835" s="152">
        <f t="shared" si="199"/>
        <v>1.4E-2</v>
      </c>
      <c r="L835" s="152">
        <f t="shared" si="200"/>
        <v>1.2999999999999999E-2</v>
      </c>
      <c r="M835" s="152">
        <f t="shared" si="201"/>
        <v>1.2999999999999999E-2</v>
      </c>
      <c r="N835" s="152">
        <f t="shared" si="202"/>
        <v>3.6666666666666666E-3</v>
      </c>
      <c r="O835" s="152">
        <f t="shared" si="203"/>
        <v>9.6666666666666672E-3</v>
      </c>
      <c r="P835" s="152">
        <f t="shared" si="204"/>
        <v>1.3333333333333334E-2</v>
      </c>
      <c r="Q835" s="152">
        <f t="shared" si="205"/>
        <v>8.5000000000000006E-3</v>
      </c>
      <c r="R835" s="152">
        <f t="shared" ref="R835:R898" si="208">D835</f>
        <v>477.44400000000002</v>
      </c>
      <c r="S835" s="152">
        <f t="shared" si="206"/>
        <v>1.1666666666666665E-3</v>
      </c>
      <c r="T835" s="153">
        <f t="shared" si="207"/>
        <v>1.8991651812481852E-5</v>
      </c>
    </row>
    <row r="836" spans="1:20" x14ac:dyDescent="0.2">
      <c r="A836" s="152">
        <v>477.75099999999998</v>
      </c>
      <c r="B836" s="152">
        <v>1.2999999999999999E-2</v>
      </c>
      <c r="D836" s="152">
        <f t="shared" ref="D836:E899" si="209">A836</f>
        <v>477.75099999999998</v>
      </c>
      <c r="E836" s="152">
        <f t="shared" si="209"/>
        <v>1.2999999999999999E-2</v>
      </c>
      <c r="F836" s="152">
        <f t="shared" ref="F836:F899" si="210">B2907</f>
        <v>1.6E-2</v>
      </c>
      <c r="G836" s="152">
        <f t="shared" ref="G836:G899" si="211">B4978</f>
        <v>1.4E-2</v>
      </c>
      <c r="H836" s="152">
        <f t="shared" ref="H836:H899" si="212">B7049</f>
        <v>1.9E-2</v>
      </c>
      <c r="I836" s="152">
        <f t="shared" ref="I836:I899" si="213">B9120</f>
        <v>0.02</v>
      </c>
      <c r="J836" s="152">
        <f t="shared" ref="J836:J899" si="214">B11191</f>
        <v>1.9E-2</v>
      </c>
      <c r="K836" s="152">
        <f t="shared" ref="K836:K899" si="215">B13262</f>
        <v>2.5000000000000001E-2</v>
      </c>
      <c r="L836" s="152">
        <f t="shared" ref="L836:L899" si="216">B15333</f>
        <v>2.5999999999999999E-2</v>
      </c>
      <c r="M836" s="152">
        <f t="shared" ref="M836:M899" si="217">B17404</f>
        <v>2.5000000000000001E-2</v>
      </c>
      <c r="N836" s="152">
        <f t="shared" ref="N836:N899" si="218">AVERAGE(E836:G836)</f>
        <v>1.4333333333333332E-2</v>
      </c>
      <c r="O836" s="152">
        <f t="shared" ref="O836:O899" si="219">AVERAGE(H836:J836)</f>
        <v>1.9333333333333331E-2</v>
      </c>
      <c r="P836" s="152">
        <f t="shared" ref="P836:P899" si="220">AVERAGE(K836:M836)</f>
        <v>2.5333333333333336E-2</v>
      </c>
      <c r="Q836" s="152">
        <f t="shared" ref="Q836:Q899" si="221">AVERAGE(N836,P836)</f>
        <v>1.9833333333333335E-2</v>
      </c>
      <c r="R836" s="152">
        <f t="shared" si="208"/>
        <v>477.75099999999998</v>
      </c>
      <c r="S836" s="152">
        <f t="shared" ref="S836:S899" si="222">O836-Q836</f>
        <v>-5.0000000000000391E-4</v>
      </c>
      <c r="T836" s="153">
        <f t="shared" ref="T836:T899" si="223">S836/MAX($S$3:$S$2070)</f>
        <v>-8.1392793482065737E-6</v>
      </c>
    </row>
    <row r="837" spans="1:20" x14ac:dyDescent="0.2">
      <c r="A837" s="152">
        <v>478.05799999999999</v>
      </c>
      <c r="B837" s="152">
        <v>2E-3</v>
      </c>
      <c r="D837" s="152">
        <f t="shared" si="209"/>
        <v>478.05799999999999</v>
      </c>
      <c r="E837" s="152">
        <f t="shared" si="209"/>
        <v>2E-3</v>
      </c>
      <c r="F837" s="152">
        <f t="shared" si="210"/>
        <v>3.0000000000000001E-3</v>
      </c>
      <c r="G837" s="152">
        <f t="shared" si="211"/>
        <v>5.0000000000000001E-3</v>
      </c>
      <c r="H837" s="152">
        <f t="shared" si="212"/>
        <v>6.0000000000000001E-3</v>
      </c>
      <c r="I837" s="152">
        <f t="shared" si="213"/>
        <v>1.2E-2</v>
      </c>
      <c r="J837" s="152">
        <f t="shared" si="214"/>
        <v>0.01</v>
      </c>
      <c r="K837" s="152">
        <f t="shared" si="215"/>
        <v>1.0999999999999999E-2</v>
      </c>
      <c r="L837" s="152">
        <f t="shared" si="216"/>
        <v>8.0000000000000002E-3</v>
      </c>
      <c r="M837" s="152">
        <f t="shared" si="217"/>
        <v>1.2999999999999999E-2</v>
      </c>
      <c r="N837" s="152">
        <f t="shared" si="218"/>
        <v>3.3333333333333335E-3</v>
      </c>
      <c r="O837" s="152">
        <f t="shared" si="219"/>
        <v>9.3333333333333341E-3</v>
      </c>
      <c r="P837" s="152">
        <f t="shared" si="220"/>
        <v>1.0666666666666666E-2</v>
      </c>
      <c r="Q837" s="152">
        <f t="shared" si="221"/>
        <v>7.0000000000000001E-3</v>
      </c>
      <c r="R837" s="152">
        <f t="shared" si="208"/>
        <v>478.05799999999999</v>
      </c>
      <c r="S837" s="152">
        <f t="shared" si="222"/>
        <v>2.333333333333334E-3</v>
      </c>
      <c r="T837" s="153">
        <f t="shared" si="223"/>
        <v>3.7983303624963718E-5</v>
      </c>
    </row>
    <row r="838" spans="1:20" x14ac:dyDescent="0.2">
      <c r="A838" s="152">
        <v>478.36500000000001</v>
      </c>
      <c r="B838" s="152">
        <v>8.0000000000000002E-3</v>
      </c>
      <c r="D838" s="152">
        <f t="shared" si="209"/>
        <v>478.36500000000001</v>
      </c>
      <c r="E838" s="152">
        <f t="shared" si="209"/>
        <v>8.0000000000000002E-3</v>
      </c>
      <c r="F838" s="152">
        <f t="shared" si="210"/>
        <v>0.01</v>
      </c>
      <c r="G838" s="152">
        <f t="shared" si="211"/>
        <v>8.9999999999999993E-3</v>
      </c>
      <c r="H838" s="152">
        <f t="shared" si="212"/>
        <v>1.2999999999999999E-2</v>
      </c>
      <c r="I838" s="152">
        <f t="shared" si="213"/>
        <v>1.4999999999999999E-2</v>
      </c>
      <c r="J838" s="152">
        <f t="shared" si="214"/>
        <v>1.4999999999999999E-2</v>
      </c>
      <c r="K838" s="152">
        <f t="shared" si="215"/>
        <v>1.7999999999999999E-2</v>
      </c>
      <c r="L838" s="152">
        <f t="shared" si="216"/>
        <v>1.7000000000000001E-2</v>
      </c>
      <c r="M838" s="152">
        <f t="shared" si="217"/>
        <v>1.7999999999999999E-2</v>
      </c>
      <c r="N838" s="152">
        <f t="shared" si="218"/>
        <v>9.0000000000000011E-3</v>
      </c>
      <c r="O838" s="152">
        <f t="shared" si="219"/>
        <v>1.4333333333333332E-2</v>
      </c>
      <c r="P838" s="152">
        <f t="shared" si="220"/>
        <v>1.7666666666666667E-2</v>
      </c>
      <c r="Q838" s="152">
        <f t="shared" si="221"/>
        <v>1.3333333333333334E-2</v>
      </c>
      <c r="R838" s="152">
        <f t="shared" si="208"/>
        <v>478.36500000000001</v>
      </c>
      <c r="S838" s="152">
        <f t="shared" si="222"/>
        <v>9.9999999999999742E-4</v>
      </c>
      <c r="T838" s="153">
        <f t="shared" si="223"/>
        <v>1.6278558696412978E-5</v>
      </c>
    </row>
    <row r="839" spans="1:20" x14ac:dyDescent="0.2">
      <c r="A839" s="152">
        <v>478.67099999999999</v>
      </c>
      <c r="B839" s="152">
        <v>1.0999999999999999E-2</v>
      </c>
      <c r="D839" s="152">
        <f t="shared" si="209"/>
        <v>478.67099999999999</v>
      </c>
      <c r="E839" s="152">
        <f t="shared" si="209"/>
        <v>1.0999999999999999E-2</v>
      </c>
      <c r="F839" s="152">
        <f t="shared" si="210"/>
        <v>1.4E-2</v>
      </c>
      <c r="G839" s="152">
        <f t="shared" si="211"/>
        <v>1.6E-2</v>
      </c>
      <c r="H839" s="152">
        <f t="shared" si="212"/>
        <v>1.9E-2</v>
      </c>
      <c r="I839" s="152">
        <f t="shared" si="213"/>
        <v>2.1000000000000001E-2</v>
      </c>
      <c r="J839" s="152">
        <f t="shared" si="214"/>
        <v>2.3E-2</v>
      </c>
      <c r="K839" s="152">
        <f t="shared" si="215"/>
        <v>0.02</v>
      </c>
      <c r="L839" s="152">
        <f t="shared" si="216"/>
        <v>2.4E-2</v>
      </c>
      <c r="M839" s="152">
        <f t="shared" si="217"/>
        <v>2.5999999999999999E-2</v>
      </c>
      <c r="N839" s="152">
        <f t="shared" si="218"/>
        <v>1.3666666666666667E-2</v>
      </c>
      <c r="O839" s="152">
        <f t="shared" si="219"/>
        <v>2.1000000000000001E-2</v>
      </c>
      <c r="P839" s="152">
        <f t="shared" si="220"/>
        <v>2.3333333333333331E-2</v>
      </c>
      <c r="Q839" s="152">
        <f t="shared" si="221"/>
        <v>1.8499999999999999E-2</v>
      </c>
      <c r="R839" s="152">
        <f t="shared" si="208"/>
        <v>478.67099999999999</v>
      </c>
      <c r="S839" s="152">
        <f t="shared" si="222"/>
        <v>2.5000000000000022E-3</v>
      </c>
      <c r="T839" s="153">
        <f t="shared" si="223"/>
        <v>4.0696396741032582E-5</v>
      </c>
    </row>
    <row r="840" spans="1:20" x14ac:dyDescent="0.2">
      <c r="A840" s="152">
        <v>478.97800000000001</v>
      </c>
      <c r="B840" s="152">
        <v>0.01</v>
      </c>
      <c r="D840" s="152">
        <f t="shared" si="209"/>
        <v>478.97800000000001</v>
      </c>
      <c r="E840" s="152">
        <f t="shared" si="209"/>
        <v>0.01</v>
      </c>
      <c r="F840" s="152">
        <f t="shared" si="210"/>
        <v>1.4E-2</v>
      </c>
      <c r="G840" s="152">
        <f t="shared" si="211"/>
        <v>1.2999999999999999E-2</v>
      </c>
      <c r="H840" s="152">
        <f t="shared" si="212"/>
        <v>1.6E-2</v>
      </c>
      <c r="I840" s="152">
        <f t="shared" si="213"/>
        <v>1.9E-2</v>
      </c>
      <c r="J840" s="152">
        <f t="shared" si="214"/>
        <v>0.02</v>
      </c>
      <c r="K840" s="152">
        <f t="shared" si="215"/>
        <v>1.7999999999999999E-2</v>
      </c>
      <c r="L840" s="152">
        <f t="shared" si="216"/>
        <v>1.9E-2</v>
      </c>
      <c r="M840" s="152">
        <f t="shared" si="217"/>
        <v>2.1000000000000001E-2</v>
      </c>
      <c r="N840" s="152">
        <f t="shared" si="218"/>
        <v>1.2333333333333333E-2</v>
      </c>
      <c r="O840" s="152">
        <f t="shared" si="219"/>
        <v>1.8333333333333337E-2</v>
      </c>
      <c r="P840" s="152">
        <f t="shared" si="220"/>
        <v>1.9333333333333331E-2</v>
      </c>
      <c r="Q840" s="152">
        <f t="shared" si="221"/>
        <v>1.5833333333333331E-2</v>
      </c>
      <c r="R840" s="152">
        <f t="shared" si="208"/>
        <v>478.97800000000001</v>
      </c>
      <c r="S840" s="152">
        <f t="shared" si="222"/>
        <v>2.5000000000000057E-3</v>
      </c>
      <c r="T840" s="153">
        <f t="shared" si="223"/>
        <v>4.0696396741032643E-5</v>
      </c>
    </row>
    <row r="841" spans="1:20" x14ac:dyDescent="0.2">
      <c r="A841" s="152">
        <v>479.28500000000003</v>
      </c>
      <c r="B841" s="152">
        <v>3.0000000000000001E-3</v>
      </c>
      <c r="D841" s="152">
        <f t="shared" si="209"/>
        <v>479.28500000000003</v>
      </c>
      <c r="E841" s="152">
        <f t="shared" si="209"/>
        <v>3.0000000000000001E-3</v>
      </c>
      <c r="F841" s="152">
        <f t="shared" si="210"/>
        <v>5.0000000000000001E-3</v>
      </c>
      <c r="G841" s="152">
        <f t="shared" si="211"/>
        <v>4.0000000000000001E-3</v>
      </c>
      <c r="H841" s="152">
        <f t="shared" si="212"/>
        <v>0.01</v>
      </c>
      <c r="I841" s="152">
        <f t="shared" si="213"/>
        <v>1.0999999999999999E-2</v>
      </c>
      <c r="J841" s="152">
        <f t="shared" si="214"/>
        <v>1.2E-2</v>
      </c>
      <c r="K841" s="152">
        <f t="shared" si="215"/>
        <v>0.01</v>
      </c>
      <c r="L841" s="152">
        <f t="shared" si="216"/>
        <v>1.2E-2</v>
      </c>
      <c r="M841" s="152">
        <f t="shared" si="217"/>
        <v>1.2999999999999999E-2</v>
      </c>
      <c r="N841" s="152">
        <f t="shared" si="218"/>
        <v>4.0000000000000001E-3</v>
      </c>
      <c r="O841" s="152">
        <f t="shared" si="219"/>
        <v>1.1000000000000001E-2</v>
      </c>
      <c r="P841" s="152">
        <f t="shared" si="220"/>
        <v>1.1666666666666665E-2</v>
      </c>
      <c r="Q841" s="152">
        <f t="shared" si="221"/>
        <v>7.8333333333333328E-3</v>
      </c>
      <c r="R841" s="152">
        <f t="shared" si="208"/>
        <v>479.28500000000003</v>
      </c>
      <c r="S841" s="152">
        <f t="shared" si="222"/>
        <v>3.1666666666666683E-3</v>
      </c>
      <c r="T841" s="153">
        <f t="shared" si="223"/>
        <v>5.1548769205307924E-5</v>
      </c>
    </row>
    <row r="842" spans="1:20" x14ac:dyDescent="0.2">
      <c r="A842" s="152">
        <v>479.59199999999998</v>
      </c>
      <c r="B842" s="152">
        <v>4.0000000000000001E-3</v>
      </c>
      <c r="D842" s="152">
        <f t="shared" si="209"/>
        <v>479.59199999999998</v>
      </c>
      <c r="E842" s="152">
        <f t="shared" si="209"/>
        <v>4.0000000000000001E-3</v>
      </c>
      <c r="F842" s="152">
        <f t="shared" si="210"/>
        <v>6.0000000000000001E-3</v>
      </c>
      <c r="G842" s="152">
        <f t="shared" si="211"/>
        <v>7.0000000000000001E-3</v>
      </c>
      <c r="H842" s="152">
        <f t="shared" si="212"/>
        <v>1.0999999999999999E-2</v>
      </c>
      <c r="I842" s="152">
        <f t="shared" si="213"/>
        <v>1.2E-2</v>
      </c>
      <c r="J842" s="152">
        <f t="shared" si="214"/>
        <v>1.0999999999999999E-2</v>
      </c>
      <c r="K842" s="152">
        <f t="shared" si="215"/>
        <v>1.4E-2</v>
      </c>
      <c r="L842" s="152">
        <f t="shared" si="216"/>
        <v>1.6E-2</v>
      </c>
      <c r="M842" s="152">
        <f t="shared" si="217"/>
        <v>1.4E-2</v>
      </c>
      <c r="N842" s="152">
        <f t="shared" si="218"/>
        <v>5.6666666666666671E-3</v>
      </c>
      <c r="O842" s="152">
        <f t="shared" si="219"/>
        <v>1.1333333333333334E-2</v>
      </c>
      <c r="P842" s="152">
        <f t="shared" si="220"/>
        <v>1.4666666666666666E-2</v>
      </c>
      <c r="Q842" s="152">
        <f t="shared" si="221"/>
        <v>1.0166666666666668E-2</v>
      </c>
      <c r="R842" s="152">
        <f t="shared" si="208"/>
        <v>479.59199999999998</v>
      </c>
      <c r="S842" s="152">
        <f t="shared" si="222"/>
        <v>1.1666666666666665E-3</v>
      </c>
      <c r="T842" s="153">
        <f t="shared" si="223"/>
        <v>1.8991651812481852E-5</v>
      </c>
    </row>
    <row r="843" spans="1:20" x14ac:dyDescent="0.2">
      <c r="A843" s="152">
        <v>479.89800000000002</v>
      </c>
      <c r="B843" s="152">
        <v>0</v>
      </c>
      <c r="D843" s="152">
        <f t="shared" si="209"/>
        <v>479.89800000000002</v>
      </c>
      <c r="E843" s="152">
        <f t="shared" si="209"/>
        <v>0</v>
      </c>
      <c r="F843" s="152">
        <f t="shared" si="210"/>
        <v>5.0000000000000001E-3</v>
      </c>
      <c r="G843" s="152">
        <f t="shared" si="211"/>
        <v>4.0000000000000001E-3</v>
      </c>
      <c r="H843" s="152">
        <f t="shared" si="212"/>
        <v>8.0000000000000002E-3</v>
      </c>
      <c r="I843" s="152">
        <f t="shared" si="213"/>
        <v>7.0000000000000001E-3</v>
      </c>
      <c r="J843" s="152">
        <f t="shared" si="214"/>
        <v>0.01</v>
      </c>
      <c r="K843" s="152">
        <f t="shared" si="215"/>
        <v>1.0999999999999999E-2</v>
      </c>
      <c r="L843" s="152">
        <f t="shared" si="216"/>
        <v>1.4E-2</v>
      </c>
      <c r="M843" s="152">
        <f t="shared" si="217"/>
        <v>1.0999999999999999E-2</v>
      </c>
      <c r="N843" s="152">
        <f t="shared" si="218"/>
        <v>3.0000000000000005E-3</v>
      </c>
      <c r="O843" s="152">
        <f t="shared" si="219"/>
        <v>8.3333333333333332E-3</v>
      </c>
      <c r="P843" s="152">
        <f t="shared" si="220"/>
        <v>1.2000000000000002E-2</v>
      </c>
      <c r="Q843" s="152">
        <f t="shared" si="221"/>
        <v>7.5000000000000015E-3</v>
      </c>
      <c r="R843" s="152">
        <f t="shared" si="208"/>
        <v>479.89800000000002</v>
      </c>
      <c r="S843" s="152">
        <f t="shared" si="222"/>
        <v>8.3333333333333176E-4</v>
      </c>
      <c r="T843" s="153">
        <f t="shared" si="223"/>
        <v>1.3565465580344156E-5</v>
      </c>
    </row>
    <row r="844" spans="1:20" x14ac:dyDescent="0.2">
      <c r="A844" s="152">
        <v>480.20499999999998</v>
      </c>
      <c r="B844" s="152">
        <v>7.0000000000000001E-3</v>
      </c>
      <c r="D844" s="152">
        <f t="shared" si="209"/>
        <v>480.20499999999998</v>
      </c>
      <c r="E844" s="152">
        <f t="shared" si="209"/>
        <v>7.0000000000000001E-3</v>
      </c>
      <c r="F844" s="152">
        <f t="shared" si="210"/>
        <v>0.01</v>
      </c>
      <c r="G844" s="152">
        <f t="shared" si="211"/>
        <v>1.2E-2</v>
      </c>
      <c r="H844" s="152">
        <f t="shared" si="212"/>
        <v>1.4E-2</v>
      </c>
      <c r="I844" s="152">
        <f t="shared" si="213"/>
        <v>1.7000000000000001E-2</v>
      </c>
      <c r="J844" s="152">
        <f t="shared" si="214"/>
        <v>1.4999999999999999E-2</v>
      </c>
      <c r="K844" s="152">
        <f t="shared" si="215"/>
        <v>1.7999999999999999E-2</v>
      </c>
      <c r="L844" s="152">
        <f t="shared" si="216"/>
        <v>1.7000000000000001E-2</v>
      </c>
      <c r="M844" s="152">
        <f t="shared" si="217"/>
        <v>1.7999999999999999E-2</v>
      </c>
      <c r="N844" s="152">
        <f t="shared" si="218"/>
        <v>9.6666666666666672E-3</v>
      </c>
      <c r="O844" s="152">
        <f t="shared" si="219"/>
        <v>1.5333333333333332E-2</v>
      </c>
      <c r="P844" s="152">
        <f t="shared" si="220"/>
        <v>1.7666666666666667E-2</v>
      </c>
      <c r="Q844" s="152">
        <f t="shared" si="221"/>
        <v>1.3666666666666667E-2</v>
      </c>
      <c r="R844" s="152">
        <f t="shared" si="208"/>
        <v>480.20499999999998</v>
      </c>
      <c r="S844" s="152">
        <f t="shared" si="222"/>
        <v>1.6666666666666653E-3</v>
      </c>
      <c r="T844" s="153">
        <f t="shared" si="223"/>
        <v>2.7130931160688343E-5</v>
      </c>
    </row>
    <row r="845" spans="1:20" x14ac:dyDescent="0.2">
      <c r="A845" s="152">
        <v>480.51100000000002</v>
      </c>
      <c r="B845" s="152">
        <v>-3.0000000000000001E-3</v>
      </c>
      <c r="D845" s="152">
        <f t="shared" si="209"/>
        <v>480.51100000000002</v>
      </c>
      <c r="E845" s="152">
        <f t="shared" si="209"/>
        <v>-3.0000000000000001E-3</v>
      </c>
      <c r="F845" s="152">
        <f t="shared" si="210"/>
        <v>1E-3</v>
      </c>
      <c r="G845" s="152">
        <f t="shared" si="211"/>
        <v>0</v>
      </c>
      <c r="H845" s="152">
        <f t="shared" si="212"/>
        <v>2E-3</v>
      </c>
      <c r="I845" s="152">
        <f t="shared" si="213"/>
        <v>4.0000000000000001E-3</v>
      </c>
      <c r="J845" s="152">
        <f t="shared" si="214"/>
        <v>4.0000000000000001E-3</v>
      </c>
      <c r="K845" s="152">
        <f t="shared" si="215"/>
        <v>5.0000000000000001E-3</v>
      </c>
      <c r="L845" s="152">
        <f t="shared" si="216"/>
        <v>5.0000000000000001E-3</v>
      </c>
      <c r="M845" s="152">
        <f t="shared" si="217"/>
        <v>5.0000000000000001E-3</v>
      </c>
      <c r="N845" s="152">
        <f t="shared" si="218"/>
        <v>-6.6666666666666664E-4</v>
      </c>
      <c r="O845" s="152">
        <f t="shared" si="219"/>
        <v>3.3333333333333335E-3</v>
      </c>
      <c r="P845" s="152">
        <f t="shared" si="220"/>
        <v>5.0000000000000001E-3</v>
      </c>
      <c r="Q845" s="152">
        <f t="shared" si="221"/>
        <v>2.1666666666666666E-3</v>
      </c>
      <c r="R845" s="152">
        <f t="shared" si="208"/>
        <v>480.51100000000002</v>
      </c>
      <c r="S845" s="152">
        <f t="shared" si="222"/>
        <v>1.166666666666667E-3</v>
      </c>
      <c r="T845" s="153">
        <f t="shared" si="223"/>
        <v>1.8991651812481859E-5</v>
      </c>
    </row>
    <row r="846" spans="1:20" x14ac:dyDescent="0.2">
      <c r="A846" s="152">
        <v>480.81700000000001</v>
      </c>
      <c r="B846" s="152">
        <v>1.2E-2</v>
      </c>
      <c r="D846" s="152">
        <f t="shared" si="209"/>
        <v>480.81700000000001</v>
      </c>
      <c r="E846" s="152">
        <f t="shared" si="209"/>
        <v>1.2E-2</v>
      </c>
      <c r="F846" s="152">
        <f t="shared" si="210"/>
        <v>1.2E-2</v>
      </c>
      <c r="G846" s="152">
        <f t="shared" si="211"/>
        <v>1.6E-2</v>
      </c>
      <c r="H846" s="152">
        <f t="shared" si="212"/>
        <v>1.9E-2</v>
      </c>
      <c r="I846" s="152">
        <f t="shared" si="213"/>
        <v>1.9E-2</v>
      </c>
      <c r="J846" s="152">
        <f t="shared" si="214"/>
        <v>2.1999999999999999E-2</v>
      </c>
      <c r="K846" s="152">
        <f t="shared" si="215"/>
        <v>1.9E-2</v>
      </c>
      <c r="L846" s="152">
        <f t="shared" si="216"/>
        <v>2.5000000000000001E-2</v>
      </c>
      <c r="M846" s="152">
        <f t="shared" si="217"/>
        <v>2.5000000000000001E-2</v>
      </c>
      <c r="N846" s="152">
        <f t="shared" si="218"/>
        <v>1.3333333333333334E-2</v>
      </c>
      <c r="O846" s="152">
        <f t="shared" si="219"/>
        <v>0.02</v>
      </c>
      <c r="P846" s="152">
        <f t="shared" si="220"/>
        <v>2.3000000000000003E-2</v>
      </c>
      <c r="Q846" s="152">
        <f t="shared" si="221"/>
        <v>1.8166666666666668E-2</v>
      </c>
      <c r="R846" s="152">
        <f t="shared" si="208"/>
        <v>480.81700000000001</v>
      </c>
      <c r="S846" s="152">
        <f t="shared" si="222"/>
        <v>1.8333333333333326E-3</v>
      </c>
      <c r="T846" s="153">
        <f t="shared" si="223"/>
        <v>2.984402427675719E-5</v>
      </c>
    </row>
    <row r="847" spans="1:20" x14ac:dyDescent="0.2">
      <c r="A847" s="152">
        <v>481.12400000000002</v>
      </c>
      <c r="B847" s="152">
        <v>5.0000000000000001E-3</v>
      </c>
      <c r="D847" s="152">
        <f t="shared" si="209"/>
        <v>481.12400000000002</v>
      </c>
      <c r="E847" s="152">
        <f t="shared" si="209"/>
        <v>5.0000000000000001E-3</v>
      </c>
      <c r="F847" s="152">
        <f t="shared" si="210"/>
        <v>8.9999999999999993E-3</v>
      </c>
      <c r="G847" s="152">
        <f t="shared" si="211"/>
        <v>8.0000000000000002E-3</v>
      </c>
      <c r="H847" s="152">
        <f t="shared" si="212"/>
        <v>1.0999999999999999E-2</v>
      </c>
      <c r="I847" s="152">
        <f t="shared" si="213"/>
        <v>1.4999999999999999E-2</v>
      </c>
      <c r="J847" s="152">
        <f t="shared" si="214"/>
        <v>1.4999999999999999E-2</v>
      </c>
      <c r="K847" s="152">
        <f t="shared" si="215"/>
        <v>1.6E-2</v>
      </c>
      <c r="L847" s="152">
        <f t="shared" si="216"/>
        <v>1.7000000000000001E-2</v>
      </c>
      <c r="M847" s="152">
        <f t="shared" si="217"/>
        <v>1.4999999999999999E-2</v>
      </c>
      <c r="N847" s="152">
        <f t="shared" si="218"/>
        <v>7.3333333333333332E-3</v>
      </c>
      <c r="O847" s="152">
        <f t="shared" si="219"/>
        <v>1.3666666666666666E-2</v>
      </c>
      <c r="P847" s="152">
        <f t="shared" si="220"/>
        <v>1.6E-2</v>
      </c>
      <c r="Q847" s="152">
        <f t="shared" si="221"/>
        <v>1.1666666666666667E-2</v>
      </c>
      <c r="R847" s="152">
        <f t="shared" si="208"/>
        <v>481.12400000000002</v>
      </c>
      <c r="S847" s="152">
        <f t="shared" si="222"/>
        <v>1.9999999999999983E-3</v>
      </c>
      <c r="T847" s="153">
        <f t="shared" si="223"/>
        <v>3.255711739282601E-5</v>
      </c>
    </row>
    <row r="848" spans="1:20" x14ac:dyDescent="0.2">
      <c r="A848" s="152">
        <v>481.43</v>
      </c>
      <c r="B848" s="152">
        <v>8.0000000000000002E-3</v>
      </c>
      <c r="D848" s="152">
        <f t="shared" si="209"/>
        <v>481.43</v>
      </c>
      <c r="E848" s="152">
        <f t="shared" si="209"/>
        <v>8.0000000000000002E-3</v>
      </c>
      <c r="F848" s="152">
        <f t="shared" si="210"/>
        <v>1.2E-2</v>
      </c>
      <c r="G848" s="152">
        <f t="shared" si="211"/>
        <v>0.01</v>
      </c>
      <c r="H848" s="152">
        <f t="shared" si="212"/>
        <v>1.7000000000000001E-2</v>
      </c>
      <c r="I848" s="152">
        <f t="shared" si="213"/>
        <v>1.7999999999999999E-2</v>
      </c>
      <c r="J848" s="152">
        <f t="shared" si="214"/>
        <v>1.7000000000000001E-2</v>
      </c>
      <c r="K848" s="152">
        <f t="shared" si="215"/>
        <v>2.1000000000000001E-2</v>
      </c>
      <c r="L848" s="152">
        <f t="shared" si="216"/>
        <v>1.7999999999999999E-2</v>
      </c>
      <c r="M848" s="152">
        <f t="shared" si="217"/>
        <v>2.3E-2</v>
      </c>
      <c r="N848" s="152">
        <f t="shared" si="218"/>
        <v>0.01</v>
      </c>
      <c r="O848" s="152">
        <f t="shared" si="219"/>
        <v>1.7333333333333336E-2</v>
      </c>
      <c r="P848" s="152">
        <f t="shared" si="220"/>
        <v>2.0666666666666667E-2</v>
      </c>
      <c r="Q848" s="152">
        <f t="shared" si="221"/>
        <v>1.5333333333333334E-2</v>
      </c>
      <c r="R848" s="152">
        <f t="shared" si="208"/>
        <v>481.43</v>
      </c>
      <c r="S848" s="152">
        <f t="shared" si="222"/>
        <v>2.0000000000000018E-3</v>
      </c>
      <c r="T848" s="153">
        <f t="shared" si="223"/>
        <v>3.2557117392826065E-5</v>
      </c>
    </row>
    <row r="849" spans="1:20" x14ac:dyDescent="0.2">
      <c r="A849" s="152">
        <v>481.73599999999999</v>
      </c>
      <c r="B849" s="152">
        <v>1.7999999999999999E-2</v>
      </c>
      <c r="D849" s="152">
        <f t="shared" si="209"/>
        <v>481.73599999999999</v>
      </c>
      <c r="E849" s="152">
        <f t="shared" si="209"/>
        <v>1.7999999999999999E-2</v>
      </c>
      <c r="F849" s="152">
        <f t="shared" si="210"/>
        <v>0.02</v>
      </c>
      <c r="G849" s="152">
        <f t="shared" si="211"/>
        <v>2.1000000000000001E-2</v>
      </c>
      <c r="H849" s="152">
        <f t="shared" si="212"/>
        <v>2.3E-2</v>
      </c>
      <c r="I849" s="152">
        <f t="shared" si="213"/>
        <v>2.7E-2</v>
      </c>
      <c r="J849" s="152">
        <f t="shared" si="214"/>
        <v>2.5000000000000001E-2</v>
      </c>
      <c r="K849" s="152">
        <f t="shared" si="215"/>
        <v>2.8000000000000001E-2</v>
      </c>
      <c r="L849" s="152">
        <f t="shared" si="216"/>
        <v>2.9000000000000001E-2</v>
      </c>
      <c r="M849" s="152">
        <f t="shared" si="217"/>
        <v>0.03</v>
      </c>
      <c r="N849" s="152">
        <f t="shared" si="218"/>
        <v>1.9666666666666666E-2</v>
      </c>
      <c r="O849" s="152">
        <f t="shared" si="219"/>
        <v>2.5000000000000005E-2</v>
      </c>
      <c r="P849" s="152">
        <f t="shared" si="220"/>
        <v>2.8999999999999998E-2</v>
      </c>
      <c r="Q849" s="152">
        <f t="shared" si="221"/>
        <v>2.4333333333333332E-2</v>
      </c>
      <c r="R849" s="152">
        <f t="shared" si="208"/>
        <v>481.73599999999999</v>
      </c>
      <c r="S849" s="152">
        <f t="shared" si="222"/>
        <v>6.6666666666667304E-4</v>
      </c>
      <c r="T849" s="153">
        <f t="shared" si="223"/>
        <v>1.085237246427545E-5</v>
      </c>
    </row>
    <row r="850" spans="1:20" x14ac:dyDescent="0.2">
      <c r="A850" s="152">
        <v>482.04199999999997</v>
      </c>
      <c r="B850" s="152">
        <v>6.0000000000000001E-3</v>
      </c>
      <c r="D850" s="152">
        <f t="shared" si="209"/>
        <v>482.04199999999997</v>
      </c>
      <c r="E850" s="152">
        <f t="shared" si="209"/>
        <v>6.0000000000000001E-3</v>
      </c>
      <c r="F850" s="152">
        <f t="shared" si="210"/>
        <v>8.0000000000000002E-3</v>
      </c>
      <c r="G850" s="152">
        <f t="shared" si="211"/>
        <v>0.01</v>
      </c>
      <c r="H850" s="152">
        <f t="shared" si="212"/>
        <v>1.4E-2</v>
      </c>
      <c r="I850" s="152">
        <f t="shared" si="213"/>
        <v>1.2E-2</v>
      </c>
      <c r="J850" s="152">
        <f t="shared" si="214"/>
        <v>1.4999999999999999E-2</v>
      </c>
      <c r="K850" s="152">
        <f t="shared" si="215"/>
        <v>1.4E-2</v>
      </c>
      <c r="L850" s="152">
        <f t="shared" si="216"/>
        <v>1.7000000000000001E-2</v>
      </c>
      <c r="M850" s="152">
        <f t="shared" si="217"/>
        <v>1.7000000000000001E-2</v>
      </c>
      <c r="N850" s="152">
        <f t="shared" si="218"/>
        <v>8.0000000000000002E-3</v>
      </c>
      <c r="O850" s="152">
        <f t="shared" si="219"/>
        <v>1.3666666666666667E-2</v>
      </c>
      <c r="P850" s="152">
        <f t="shared" si="220"/>
        <v>1.6E-2</v>
      </c>
      <c r="Q850" s="152">
        <f t="shared" si="221"/>
        <v>1.2E-2</v>
      </c>
      <c r="R850" s="152">
        <f t="shared" si="208"/>
        <v>482.04199999999997</v>
      </c>
      <c r="S850" s="152">
        <f t="shared" si="222"/>
        <v>1.666666666666667E-3</v>
      </c>
      <c r="T850" s="153">
        <f t="shared" si="223"/>
        <v>2.713093116068837E-5</v>
      </c>
    </row>
    <row r="851" spans="1:20" x14ac:dyDescent="0.2">
      <c r="A851" s="152">
        <v>482.34800000000001</v>
      </c>
      <c r="B851" s="152">
        <v>5.0000000000000001E-3</v>
      </c>
      <c r="D851" s="152">
        <f t="shared" si="209"/>
        <v>482.34800000000001</v>
      </c>
      <c r="E851" s="152">
        <f t="shared" si="209"/>
        <v>5.0000000000000001E-3</v>
      </c>
      <c r="F851" s="152">
        <f t="shared" si="210"/>
        <v>6.0000000000000001E-3</v>
      </c>
      <c r="G851" s="152">
        <f t="shared" si="211"/>
        <v>8.0000000000000002E-3</v>
      </c>
      <c r="H851" s="152">
        <f t="shared" si="212"/>
        <v>1.0999999999999999E-2</v>
      </c>
      <c r="I851" s="152">
        <f t="shared" si="213"/>
        <v>1.2999999999999999E-2</v>
      </c>
      <c r="J851" s="152">
        <f t="shared" si="214"/>
        <v>1.2E-2</v>
      </c>
      <c r="K851" s="152">
        <f t="shared" si="215"/>
        <v>1.2999999999999999E-2</v>
      </c>
      <c r="L851" s="152">
        <f t="shared" si="216"/>
        <v>1.2999999999999999E-2</v>
      </c>
      <c r="M851" s="152">
        <f t="shared" si="217"/>
        <v>1.7000000000000001E-2</v>
      </c>
      <c r="N851" s="152">
        <f t="shared" si="218"/>
        <v>6.3333333333333332E-3</v>
      </c>
      <c r="O851" s="152">
        <f t="shared" si="219"/>
        <v>1.2000000000000002E-2</v>
      </c>
      <c r="P851" s="152">
        <f t="shared" si="220"/>
        <v>1.4333333333333332E-2</v>
      </c>
      <c r="Q851" s="152">
        <f t="shared" si="221"/>
        <v>1.0333333333333333E-2</v>
      </c>
      <c r="R851" s="152">
        <f t="shared" si="208"/>
        <v>482.34800000000001</v>
      </c>
      <c r="S851" s="152">
        <f t="shared" si="222"/>
        <v>1.6666666666666687E-3</v>
      </c>
      <c r="T851" s="153">
        <f t="shared" si="223"/>
        <v>2.7130931160688397E-5</v>
      </c>
    </row>
    <row r="852" spans="1:20" x14ac:dyDescent="0.2">
      <c r="A852" s="152">
        <v>482.654</v>
      </c>
      <c r="B852" s="152">
        <v>1.2E-2</v>
      </c>
      <c r="D852" s="152">
        <f t="shared" si="209"/>
        <v>482.654</v>
      </c>
      <c r="E852" s="152">
        <f t="shared" si="209"/>
        <v>1.2E-2</v>
      </c>
      <c r="F852" s="152">
        <f t="shared" si="210"/>
        <v>1.7000000000000001E-2</v>
      </c>
      <c r="G852" s="152">
        <f t="shared" si="211"/>
        <v>1.6E-2</v>
      </c>
      <c r="H852" s="152">
        <f t="shared" si="212"/>
        <v>2.1000000000000001E-2</v>
      </c>
      <c r="I852" s="152">
        <f t="shared" si="213"/>
        <v>0.02</v>
      </c>
      <c r="J852" s="152">
        <f t="shared" si="214"/>
        <v>2.1999999999999999E-2</v>
      </c>
      <c r="K852" s="152">
        <f t="shared" si="215"/>
        <v>2.1999999999999999E-2</v>
      </c>
      <c r="L852" s="152">
        <f t="shared" si="216"/>
        <v>2.1999999999999999E-2</v>
      </c>
      <c r="M852" s="152">
        <f t="shared" si="217"/>
        <v>2.1999999999999999E-2</v>
      </c>
      <c r="N852" s="152">
        <f t="shared" si="218"/>
        <v>1.4999999999999999E-2</v>
      </c>
      <c r="O852" s="152">
        <f t="shared" si="219"/>
        <v>2.1000000000000001E-2</v>
      </c>
      <c r="P852" s="152">
        <f t="shared" si="220"/>
        <v>2.2000000000000002E-2</v>
      </c>
      <c r="Q852" s="152">
        <f t="shared" si="221"/>
        <v>1.8500000000000003E-2</v>
      </c>
      <c r="R852" s="152">
        <f t="shared" si="208"/>
        <v>482.654</v>
      </c>
      <c r="S852" s="152">
        <f t="shared" si="222"/>
        <v>2.4999999999999988E-3</v>
      </c>
      <c r="T852" s="153">
        <f t="shared" si="223"/>
        <v>4.0696396741032528E-5</v>
      </c>
    </row>
    <row r="853" spans="1:20" x14ac:dyDescent="0.2">
      <c r="A853" s="152">
        <v>482.96</v>
      </c>
      <c r="B853" s="152">
        <v>1.2E-2</v>
      </c>
      <c r="D853" s="152">
        <f t="shared" si="209"/>
        <v>482.96</v>
      </c>
      <c r="E853" s="152">
        <f t="shared" si="209"/>
        <v>1.2E-2</v>
      </c>
      <c r="F853" s="152">
        <f t="shared" si="210"/>
        <v>1.4999999999999999E-2</v>
      </c>
      <c r="G853" s="152">
        <f t="shared" si="211"/>
        <v>1.2999999999999999E-2</v>
      </c>
      <c r="H853" s="152">
        <f t="shared" si="212"/>
        <v>1.9E-2</v>
      </c>
      <c r="I853" s="152">
        <f t="shared" si="213"/>
        <v>1.9E-2</v>
      </c>
      <c r="J853" s="152">
        <f t="shared" si="214"/>
        <v>1.9E-2</v>
      </c>
      <c r="K853" s="152">
        <f t="shared" si="215"/>
        <v>0.02</v>
      </c>
      <c r="L853" s="152">
        <f t="shared" si="216"/>
        <v>2.1999999999999999E-2</v>
      </c>
      <c r="M853" s="152">
        <f t="shared" si="217"/>
        <v>0.02</v>
      </c>
      <c r="N853" s="152">
        <f t="shared" si="218"/>
        <v>1.3333333333333334E-2</v>
      </c>
      <c r="O853" s="152">
        <f t="shared" si="219"/>
        <v>1.9E-2</v>
      </c>
      <c r="P853" s="152">
        <f t="shared" si="220"/>
        <v>2.0666666666666667E-2</v>
      </c>
      <c r="Q853" s="152">
        <f t="shared" si="221"/>
        <v>1.7000000000000001E-2</v>
      </c>
      <c r="R853" s="152">
        <f t="shared" si="208"/>
        <v>482.96</v>
      </c>
      <c r="S853" s="152">
        <f t="shared" si="222"/>
        <v>1.9999999999999983E-3</v>
      </c>
      <c r="T853" s="153">
        <f t="shared" si="223"/>
        <v>3.255711739282601E-5</v>
      </c>
    </row>
    <row r="854" spans="1:20" x14ac:dyDescent="0.2">
      <c r="A854" s="152">
        <v>483.26600000000002</v>
      </c>
      <c r="B854" s="152">
        <v>6.0000000000000001E-3</v>
      </c>
      <c r="D854" s="152">
        <f t="shared" si="209"/>
        <v>483.26600000000002</v>
      </c>
      <c r="E854" s="152">
        <f t="shared" si="209"/>
        <v>6.0000000000000001E-3</v>
      </c>
      <c r="F854" s="152">
        <f t="shared" si="210"/>
        <v>8.9999999999999993E-3</v>
      </c>
      <c r="G854" s="152">
        <f t="shared" si="211"/>
        <v>1.2E-2</v>
      </c>
      <c r="H854" s="152">
        <f t="shared" si="212"/>
        <v>1.4999999999999999E-2</v>
      </c>
      <c r="I854" s="152">
        <f t="shared" si="213"/>
        <v>1.9E-2</v>
      </c>
      <c r="J854" s="152">
        <f t="shared" si="214"/>
        <v>1.6E-2</v>
      </c>
      <c r="K854" s="152">
        <f t="shared" si="215"/>
        <v>2.1999999999999999E-2</v>
      </c>
      <c r="L854" s="152">
        <f t="shared" si="216"/>
        <v>1.9E-2</v>
      </c>
      <c r="M854" s="152">
        <f t="shared" si="217"/>
        <v>2.3E-2</v>
      </c>
      <c r="N854" s="152">
        <f t="shared" si="218"/>
        <v>8.9999999999999993E-3</v>
      </c>
      <c r="O854" s="152">
        <f t="shared" si="219"/>
        <v>1.6666666666666666E-2</v>
      </c>
      <c r="P854" s="152">
        <f t="shared" si="220"/>
        <v>2.1333333333333333E-2</v>
      </c>
      <c r="Q854" s="152">
        <f t="shared" si="221"/>
        <v>1.5166666666666665E-2</v>
      </c>
      <c r="R854" s="152">
        <f t="shared" si="208"/>
        <v>483.26600000000002</v>
      </c>
      <c r="S854" s="152">
        <f t="shared" si="222"/>
        <v>1.5000000000000013E-3</v>
      </c>
      <c r="T854" s="153">
        <f t="shared" si="223"/>
        <v>2.441783804461955E-5</v>
      </c>
    </row>
    <row r="855" spans="1:20" x14ac:dyDescent="0.2">
      <c r="A855" s="152">
        <v>483.57100000000003</v>
      </c>
      <c r="B855" s="152">
        <v>1.2E-2</v>
      </c>
      <c r="D855" s="152">
        <f t="shared" si="209"/>
        <v>483.57100000000003</v>
      </c>
      <c r="E855" s="152">
        <f t="shared" si="209"/>
        <v>1.2E-2</v>
      </c>
      <c r="F855" s="152">
        <f t="shared" si="210"/>
        <v>1.2E-2</v>
      </c>
      <c r="G855" s="152">
        <f t="shared" si="211"/>
        <v>1.4999999999999999E-2</v>
      </c>
      <c r="H855" s="152">
        <f t="shared" si="212"/>
        <v>1.9E-2</v>
      </c>
      <c r="I855" s="152">
        <f t="shared" si="213"/>
        <v>2.1999999999999999E-2</v>
      </c>
      <c r="J855" s="152">
        <f t="shared" si="214"/>
        <v>2.5000000000000001E-2</v>
      </c>
      <c r="K855" s="152">
        <f t="shared" si="215"/>
        <v>2.4E-2</v>
      </c>
      <c r="L855" s="152">
        <f t="shared" si="216"/>
        <v>0.02</v>
      </c>
      <c r="M855" s="152">
        <f t="shared" si="217"/>
        <v>2.3E-2</v>
      </c>
      <c r="N855" s="152">
        <f t="shared" si="218"/>
        <v>1.2999999999999999E-2</v>
      </c>
      <c r="O855" s="152">
        <f t="shared" si="219"/>
        <v>2.2000000000000002E-2</v>
      </c>
      <c r="P855" s="152">
        <f t="shared" si="220"/>
        <v>2.2333333333333334E-2</v>
      </c>
      <c r="Q855" s="152">
        <f t="shared" si="221"/>
        <v>1.7666666666666667E-2</v>
      </c>
      <c r="R855" s="152">
        <f t="shared" si="208"/>
        <v>483.57100000000003</v>
      </c>
      <c r="S855" s="152">
        <f t="shared" si="222"/>
        <v>4.3333333333333349E-3</v>
      </c>
      <c r="T855" s="153">
        <f t="shared" si="223"/>
        <v>7.0540421017789776E-5</v>
      </c>
    </row>
    <row r="856" spans="1:20" x14ac:dyDescent="0.2">
      <c r="A856" s="152">
        <v>483.87700000000001</v>
      </c>
      <c r="B856" s="152">
        <v>-2E-3</v>
      </c>
      <c r="D856" s="152">
        <f t="shared" si="209"/>
        <v>483.87700000000001</v>
      </c>
      <c r="E856" s="152">
        <f t="shared" si="209"/>
        <v>-2E-3</v>
      </c>
      <c r="F856" s="152">
        <f t="shared" si="210"/>
        <v>1E-3</v>
      </c>
      <c r="G856" s="152">
        <f t="shared" si="211"/>
        <v>0</v>
      </c>
      <c r="H856" s="152">
        <f t="shared" si="212"/>
        <v>7.0000000000000001E-3</v>
      </c>
      <c r="I856" s="152">
        <f t="shared" si="213"/>
        <v>7.0000000000000001E-3</v>
      </c>
      <c r="J856" s="152">
        <f t="shared" si="214"/>
        <v>7.0000000000000001E-3</v>
      </c>
      <c r="K856" s="152">
        <f t="shared" si="215"/>
        <v>6.0000000000000001E-3</v>
      </c>
      <c r="L856" s="152">
        <f t="shared" si="216"/>
        <v>8.0000000000000002E-3</v>
      </c>
      <c r="M856" s="152">
        <f t="shared" si="217"/>
        <v>7.0000000000000001E-3</v>
      </c>
      <c r="N856" s="152">
        <f t="shared" si="218"/>
        <v>-3.3333333333333332E-4</v>
      </c>
      <c r="O856" s="152">
        <f t="shared" si="219"/>
        <v>7.0000000000000001E-3</v>
      </c>
      <c r="P856" s="152">
        <f t="shared" si="220"/>
        <v>7.0000000000000001E-3</v>
      </c>
      <c r="Q856" s="152">
        <f t="shared" si="221"/>
        <v>3.3333333333333335E-3</v>
      </c>
      <c r="R856" s="152">
        <f t="shared" si="208"/>
        <v>483.87700000000001</v>
      </c>
      <c r="S856" s="152">
        <f t="shared" si="222"/>
        <v>3.6666666666666666E-3</v>
      </c>
      <c r="T856" s="153">
        <f t="shared" si="223"/>
        <v>5.9688048553514401E-5</v>
      </c>
    </row>
    <row r="857" spans="1:20" x14ac:dyDescent="0.2">
      <c r="A857" s="152">
        <v>484.18200000000002</v>
      </c>
      <c r="B857" s="152">
        <v>1E-3</v>
      </c>
      <c r="D857" s="152">
        <f t="shared" si="209"/>
        <v>484.18200000000002</v>
      </c>
      <c r="E857" s="152">
        <f t="shared" si="209"/>
        <v>1E-3</v>
      </c>
      <c r="F857" s="152">
        <f t="shared" si="210"/>
        <v>5.0000000000000001E-3</v>
      </c>
      <c r="G857" s="152">
        <f t="shared" si="211"/>
        <v>6.0000000000000001E-3</v>
      </c>
      <c r="H857" s="152">
        <f t="shared" si="212"/>
        <v>6.0000000000000001E-3</v>
      </c>
      <c r="I857" s="152">
        <f t="shared" si="213"/>
        <v>8.0000000000000002E-3</v>
      </c>
      <c r="J857" s="152">
        <f t="shared" si="214"/>
        <v>8.0000000000000002E-3</v>
      </c>
      <c r="K857" s="152">
        <f t="shared" si="215"/>
        <v>8.9999999999999993E-3</v>
      </c>
      <c r="L857" s="152">
        <f t="shared" si="216"/>
        <v>8.9999999999999993E-3</v>
      </c>
      <c r="M857" s="152">
        <f t="shared" si="217"/>
        <v>1.2999999999999999E-2</v>
      </c>
      <c r="N857" s="152">
        <f t="shared" si="218"/>
        <v>4.0000000000000001E-3</v>
      </c>
      <c r="O857" s="152">
        <f t="shared" si="219"/>
        <v>7.3333333333333332E-3</v>
      </c>
      <c r="P857" s="152">
        <f t="shared" si="220"/>
        <v>1.0333333333333333E-2</v>
      </c>
      <c r="Q857" s="152">
        <f t="shared" si="221"/>
        <v>7.1666666666666667E-3</v>
      </c>
      <c r="R857" s="152">
        <f t="shared" si="208"/>
        <v>484.18200000000002</v>
      </c>
      <c r="S857" s="152">
        <f t="shared" si="222"/>
        <v>1.6666666666666653E-4</v>
      </c>
      <c r="T857" s="153">
        <f t="shared" si="223"/>
        <v>2.7130931160688341E-6</v>
      </c>
    </row>
    <row r="858" spans="1:20" x14ac:dyDescent="0.2">
      <c r="A858" s="152">
        <v>484.488</v>
      </c>
      <c r="B858" s="152">
        <v>7.0000000000000001E-3</v>
      </c>
      <c r="D858" s="152">
        <f t="shared" si="209"/>
        <v>484.488</v>
      </c>
      <c r="E858" s="152">
        <f t="shared" si="209"/>
        <v>7.0000000000000001E-3</v>
      </c>
      <c r="F858" s="152">
        <f t="shared" si="210"/>
        <v>0.01</v>
      </c>
      <c r="G858" s="152">
        <f t="shared" si="211"/>
        <v>8.9999999999999993E-3</v>
      </c>
      <c r="H858" s="152">
        <f t="shared" si="212"/>
        <v>1.6E-2</v>
      </c>
      <c r="I858" s="152">
        <f t="shared" si="213"/>
        <v>1.4999999999999999E-2</v>
      </c>
      <c r="J858" s="152">
        <f t="shared" si="214"/>
        <v>1.7000000000000001E-2</v>
      </c>
      <c r="K858" s="152">
        <f t="shared" si="215"/>
        <v>1.4999999999999999E-2</v>
      </c>
      <c r="L858" s="152">
        <f t="shared" si="216"/>
        <v>1.6E-2</v>
      </c>
      <c r="M858" s="152">
        <f t="shared" si="217"/>
        <v>1.7999999999999999E-2</v>
      </c>
      <c r="N858" s="152">
        <f t="shared" si="218"/>
        <v>8.666666666666668E-3</v>
      </c>
      <c r="O858" s="152">
        <f t="shared" si="219"/>
        <v>1.6E-2</v>
      </c>
      <c r="P858" s="152">
        <f t="shared" si="220"/>
        <v>1.6333333333333335E-2</v>
      </c>
      <c r="Q858" s="152">
        <f t="shared" si="221"/>
        <v>1.2500000000000001E-2</v>
      </c>
      <c r="R858" s="152">
        <f t="shared" si="208"/>
        <v>484.488</v>
      </c>
      <c r="S858" s="152">
        <f t="shared" si="222"/>
        <v>3.4999999999999996E-3</v>
      </c>
      <c r="T858" s="153">
        <f t="shared" si="223"/>
        <v>5.6974955437445564E-5</v>
      </c>
    </row>
    <row r="859" spans="1:20" x14ac:dyDescent="0.2">
      <c r="A859" s="152">
        <v>484.79300000000001</v>
      </c>
      <c r="B859" s="152">
        <v>-3.0000000000000001E-3</v>
      </c>
      <c r="D859" s="152">
        <f t="shared" si="209"/>
        <v>484.79300000000001</v>
      </c>
      <c r="E859" s="152">
        <f t="shared" si="209"/>
        <v>-3.0000000000000001E-3</v>
      </c>
      <c r="F859" s="152">
        <f t="shared" si="210"/>
        <v>3.0000000000000001E-3</v>
      </c>
      <c r="G859" s="152">
        <f t="shared" si="211"/>
        <v>4.0000000000000001E-3</v>
      </c>
      <c r="H859" s="152">
        <f t="shared" si="212"/>
        <v>5.0000000000000001E-3</v>
      </c>
      <c r="I859" s="152">
        <f t="shared" si="213"/>
        <v>0.01</v>
      </c>
      <c r="J859" s="152">
        <f t="shared" si="214"/>
        <v>6.0000000000000001E-3</v>
      </c>
      <c r="K859" s="152">
        <f t="shared" si="215"/>
        <v>1.2E-2</v>
      </c>
      <c r="L859" s="152">
        <f t="shared" si="216"/>
        <v>1.0999999999999999E-2</v>
      </c>
      <c r="M859" s="152">
        <f t="shared" si="217"/>
        <v>1.2999999999999999E-2</v>
      </c>
      <c r="N859" s="152">
        <f t="shared" si="218"/>
        <v>1.3333333333333333E-3</v>
      </c>
      <c r="O859" s="152">
        <f t="shared" si="219"/>
        <v>6.9999999999999993E-3</v>
      </c>
      <c r="P859" s="152">
        <f t="shared" si="220"/>
        <v>1.1999999999999999E-2</v>
      </c>
      <c r="Q859" s="152">
        <f t="shared" si="221"/>
        <v>6.6666666666666662E-3</v>
      </c>
      <c r="R859" s="152">
        <f t="shared" si="208"/>
        <v>484.79300000000001</v>
      </c>
      <c r="S859" s="152">
        <f t="shared" si="222"/>
        <v>3.3333333333333305E-4</v>
      </c>
      <c r="T859" s="153">
        <f t="shared" si="223"/>
        <v>5.4261862321376681E-6</v>
      </c>
    </row>
    <row r="860" spans="1:20" x14ac:dyDescent="0.2">
      <c r="A860" s="152">
        <v>485.09899999999999</v>
      </c>
      <c r="B860" s="152">
        <v>6.0000000000000001E-3</v>
      </c>
      <c r="D860" s="152">
        <f t="shared" si="209"/>
        <v>485.09899999999999</v>
      </c>
      <c r="E860" s="152">
        <f t="shared" si="209"/>
        <v>6.0000000000000001E-3</v>
      </c>
      <c r="F860" s="152">
        <f t="shared" si="210"/>
        <v>8.0000000000000002E-3</v>
      </c>
      <c r="G860" s="152">
        <f t="shared" si="211"/>
        <v>5.0000000000000001E-3</v>
      </c>
      <c r="H860" s="152">
        <f t="shared" si="212"/>
        <v>1.2999999999999999E-2</v>
      </c>
      <c r="I860" s="152">
        <f t="shared" si="213"/>
        <v>1.2E-2</v>
      </c>
      <c r="J860" s="152">
        <f t="shared" si="214"/>
        <v>1.4999999999999999E-2</v>
      </c>
      <c r="K860" s="152">
        <f t="shared" si="215"/>
        <v>1.7000000000000001E-2</v>
      </c>
      <c r="L860" s="152">
        <f t="shared" si="216"/>
        <v>0.02</v>
      </c>
      <c r="M860" s="152">
        <f t="shared" si="217"/>
        <v>1.7000000000000001E-2</v>
      </c>
      <c r="N860" s="152">
        <f t="shared" si="218"/>
        <v>6.3333333333333332E-3</v>
      </c>
      <c r="O860" s="152">
        <f t="shared" si="219"/>
        <v>1.3333333333333334E-2</v>
      </c>
      <c r="P860" s="152">
        <f t="shared" si="220"/>
        <v>1.8000000000000002E-2</v>
      </c>
      <c r="Q860" s="152">
        <f t="shared" si="221"/>
        <v>1.2166666666666668E-2</v>
      </c>
      <c r="R860" s="152">
        <f t="shared" si="208"/>
        <v>485.09899999999999</v>
      </c>
      <c r="S860" s="152">
        <f t="shared" si="222"/>
        <v>1.1666666666666665E-3</v>
      </c>
      <c r="T860" s="153">
        <f t="shared" si="223"/>
        <v>1.8991651812481852E-5</v>
      </c>
    </row>
    <row r="861" spans="1:20" x14ac:dyDescent="0.2">
      <c r="A861" s="152">
        <v>485.404</v>
      </c>
      <c r="B861" s="152">
        <v>8.0000000000000002E-3</v>
      </c>
      <c r="D861" s="152">
        <f t="shared" si="209"/>
        <v>485.404</v>
      </c>
      <c r="E861" s="152">
        <f t="shared" si="209"/>
        <v>8.0000000000000002E-3</v>
      </c>
      <c r="F861" s="152">
        <f t="shared" si="210"/>
        <v>1.0999999999999999E-2</v>
      </c>
      <c r="G861" s="152">
        <f t="shared" si="211"/>
        <v>1.2E-2</v>
      </c>
      <c r="H861" s="152">
        <f t="shared" si="212"/>
        <v>1.4E-2</v>
      </c>
      <c r="I861" s="152">
        <f t="shared" si="213"/>
        <v>1.4E-2</v>
      </c>
      <c r="J861" s="152">
        <f t="shared" si="214"/>
        <v>1.6E-2</v>
      </c>
      <c r="K861" s="152">
        <f t="shared" si="215"/>
        <v>1.9E-2</v>
      </c>
      <c r="L861" s="152">
        <f t="shared" si="216"/>
        <v>1.6E-2</v>
      </c>
      <c r="M861" s="152">
        <f t="shared" si="217"/>
        <v>0.02</v>
      </c>
      <c r="N861" s="152">
        <f t="shared" si="218"/>
        <v>1.0333333333333333E-2</v>
      </c>
      <c r="O861" s="152">
        <f t="shared" si="219"/>
        <v>1.4666666666666666E-2</v>
      </c>
      <c r="P861" s="152">
        <f t="shared" si="220"/>
        <v>1.8333333333333337E-2</v>
      </c>
      <c r="Q861" s="152">
        <f t="shared" si="221"/>
        <v>1.4333333333333335E-2</v>
      </c>
      <c r="R861" s="152">
        <f t="shared" si="208"/>
        <v>485.404</v>
      </c>
      <c r="S861" s="152">
        <f t="shared" si="222"/>
        <v>3.3333333333333132E-4</v>
      </c>
      <c r="T861" s="153">
        <f t="shared" si="223"/>
        <v>5.4261862321376402E-6</v>
      </c>
    </row>
    <row r="862" spans="1:20" x14ac:dyDescent="0.2">
      <c r="A862" s="152">
        <v>485.709</v>
      </c>
      <c r="B862" s="152">
        <v>1.0999999999999999E-2</v>
      </c>
      <c r="D862" s="152">
        <f t="shared" si="209"/>
        <v>485.709</v>
      </c>
      <c r="E862" s="152">
        <f t="shared" si="209"/>
        <v>1.0999999999999999E-2</v>
      </c>
      <c r="F862" s="152">
        <f t="shared" si="210"/>
        <v>1.4999999999999999E-2</v>
      </c>
      <c r="G862" s="152">
        <f t="shared" si="211"/>
        <v>1.4E-2</v>
      </c>
      <c r="H862" s="152">
        <f t="shared" si="212"/>
        <v>1.7000000000000001E-2</v>
      </c>
      <c r="I862" s="152">
        <f t="shared" si="213"/>
        <v>1.9E-2</v>
      </c>
      <c r="J862" s="152">
        <f t="shared" si="214"/>
        <v>1.9E-2</v>
      </c>
      <c r="K862" s="152">
        <f t="shared" si="215"/>
        <v>2.1000000000000001E-2</v>
      </c>
      <c r="L862" s="152">
        <f t="shared" si="216"/>
        <v>2.1999999999999999E-2</v>
      </c>
      <c r="M862" s="152">
        <f t="shared" si="217"/>
        <v>2.3E-2</v>
      </c>
      <c r="N862" s="152">
        <f t="shared" si="218"/>
        <v>1.3333333333333334E-2</v>
      </c>
      <c r="O862" s="152">
        <f t="shared" si="219"/>
        <v>1.8333333333333337E-2</v>
      </c>
      <c r="P862" s="152">
        <f t="shared" si="220"/>
        <v>2.2000000000000002E-2</v>
      </c>
      <c r="Q862" s="152">
        <f t="shared" si="221"/>
        <v>1.7666666666666667E-2</v>
      </c>
      <c r="R862" s="152">
        <f t="shared" si="208"/>
        <v>485.709</v>
      </c>
      <c r="S862" s="152">
        <f t="shared" si="222"/>
        <v>6.6666666666666957E-4</v>
      </c>
      <c r="T862" s="153">
        <f t="shared" si="223"/>
        <v>1.0852372464275394E-5</v>
      </c>
    </row>
    <row r="863" spans="1:20" x14ac:dyDescent="0.2">
      <c r="A863" s="152">
        <v>486.01400000000001</v>
      </c>
      <c r="B863" s="152">
        <v>6.0000000000000001E-3</v>
      </c>
      <c r="D863" s="152">
        <f t="shared" si="209"/>
        <v>486.01400000000001</v>
      </c>
      <c r="E863" s="152">
        <f t="shared" si="209"/>
        <v>6.0000000000000001E-3</v>
      </c>
      <c r="F863" s="152">
        <f t="shared" si="210"/>
        <v>8.0000000000000002E-3</v>
      </c>
      <c r="G863" s="152">
        <f t="shared" si="211"/>
        <v>1.0999999999999999E-2</v>
      </c>
      <c r="H863" s="152">
        <f t="shared" si="212"/>
        <v>1.2E-2</v>
      </c>
      <c r="I863" s="152">
        <f t="shared" si="213"/>
        <v>1.4999999999999999E-2</v>
      </c>
      <c r="J863" s="152">
        <f t="shared" si="214"/>
        <v>1.7000000000000001E-2</v>
      </c>
      <c r="K863" s="152">
        <f t="shared" si="215"/>
        <v>1.7000000000000001E-2</v>
      </c>
      <c r="L863" s="152">
        <f t="shared" si="216"/>
        <v>1.7000000000000001E-2</v>
      </c>
      <c r="M863" s="152">
        <f t="shared" si="217"/>
        <v>1.7000000000000001E-2</v>
      </c>
      <c r="N863" s="152">
        <f t="shared" si="218"/>
        <v>8.3333333333333332E-3</v>
      </c>
      <c r="O863" s="152">
        <f t="shared" si="219"/>
        <v>1.4666666666666666E-2</v>
      </c>
      <c r="P863" s="152">
        <f t="shared" si="220"/>
        <v>1.7000000000000001E-2</v>
      </c>
      <c r="Q863" s="152">
        <f t="shared" si="221"/>
        <v>1.2666666666666666E-2</v>
      </c>
      <c r="R863" s="152">
        <f t="shared" si="208"/>
        <v>486.01400000000001</v>
      </c>
      <c r="S863" s="152">
        <f t="shared" si="222"/>
        <v>2E-3</v>
      </c>
      <c r="T863" s="153">
        <f t="shared" si="223"/>
        <v>3.2557117392826037E-5</v>
      </c>
    </row>
    <row r="864" spans="1:20" x14ac:dyDescent="0.2">
      <c r="A864" s="152">
        <v>486.31900000000002</v>
      </c>
      <c r="B864" s="152">
        <v>1.4E-2</v>
      </c>
      <c r="D864" s="152">
        <f t="shared" si="209"/>
        <v>486.31900000000002</v>
      </c>
      <c r="E864" s="152">
        <f t="shared" si="209"/>
        <v>1.4E-2</v>
      </c>
      <c r="F864" s="152">
        <f t="shared" si="210"/>
        <v>1.7000000000000001E-2</v>
      </c>
      <c r="G864" s="152">
        <f t="shared" si="211"/>
        <v>1.7999999999999999E-2</v>
      </c>
      <c r="H864" s="152">
        <f t="shared" si="212"/>
        <v>2.1999999999999999E-2</v>
      </c>
      <c r="I864" s="152">
        <f t="shared" si="213"/>
        <v>2.4E-2</v>
      </c>
      <c r="J864" s="152">
        <f t="shared" si="214"/>
        <v>0.02</v>
      </c>
      <c r="K864" s="152">
        <f t="shared" si="215"/>
        <v>2.4E-2</v>
      </c>
      <c r="L864" s="152">
        <f t="shared" si="216"/>
        <v>2.3E-2</v>
      </c>
      <c r="M864" s="152">
        <f t="shared" si="217"/>
        <v>2.7E-2</v>
      </c>
      <c r="N864" s="152">
        <f t="shared" si="218"/>
        <v>1.6333333333333335E-2</v>
      </c>
      <c r="O864" s="152">
        <f t="shared" si="219"/>
        <v>2.2000000000000002E-2</v>
      </c>
      <c r="P864" s="152">
        <f t="shared" si="220"/>
        <v>2.4666666666666667E-2</v>
      </c>
      <c r="Q864" s="152">
        <f t="shared" si="221"/>
        <v>2.0500000000000001E-2</v>
      </c>
      <c r="R864" s="152">
        <f t="shared" si="208"/>
        <v>486.31900000000002</v>
      </c>
      <c r="S864" s="152">
        <f t="shared" si="222"/>
        <v>1.5000000000000013E-3</v>
      </c>
      <c r="T864" s="153">
        <f t="shared" si="223"/>
        <v>2.441783804461955E-5</v>
      </c>
    </row>
    <row r="865" spans="1:20" x14ac:dyDescent="0.2">
      <c r="A865" s="152">
        <v>486.62400000000002</v>
      </c>
      <c r="B865" s="152">
        <v>1E-3</v>
      </c>
      <c r="D865" s="152">
        <f t="shared" si="209"/>
        <v>486.62400000000002</v>
      </c>
      <c r="E865" s="152">
        <f t="shared" si="209"/>
        <v>1E-3</v>
      </c>
      <c r="F865" s="152">
        <f t="shared" si="210"/>
        <v>6.0000000000000001E-3</v>
      </c>
      <c r="G865" s="152">
        <f t="shared" si="211"/>
        <v>8.0000000000000002E-3</v>
      </c>
      <c r="H865" s="152">
        <f t="shared" si="212"/>
        <v>0.01</v>
      </c>
      <c r="I865" s="152">
        <f t="shared" si="213"/>
        <v>1.2E-2</v>
      </c>
      <c r="J865" s="152">
        <f t="shared" si="214"/>
        <v>1.0999999999999999E-2</v>
      </c>
      <c r="K865" s="152">
        <f t="shared" si="215"/>
        <v>1.4999999999999999E-2</v>
      </c>
      <c r="L865" s="152">
        <f t="shared" si="216"/>
        <v>1.4999999999999999E-2</v>
      </c>
      <c r="M865" s="152">
        <f t="shared" si="217"/>
        <v>1.4999999999999999E-2</v>
      </c>
      <c r="N865" s="152">
        <f t="shared" si="218"/>
        <v>5.0000000000000001E-3</v>
      </c>
      <c r="O865" s="152">
        <f t="shared" si="219"/>
        <v>1.1000000000000001E-2</v>
      </c>
      <c r="P865" s="152">
        <f t="shared" si="220"/>
        <v>1.4999999999999999E-2</v>
      </c>
      <c r="Q865" s="152">
        <f t="shared" si="221"/>
        <v>0.01</v>
      </c>
      <c r="R865" s="152">
        <f t="shared" si="208"/>
        <v>486.62400000000002</v>
      </c>
      <c r="S865" s="152">
        <f t="shared" si="222"/>
        <v>1.0000000000000009E-3</v>
      </c>
      <c r="T865" s="153">
        <f t="shared" si="223"/>
        <v>1.6278558696413032E-5</v>
      </c>
    </row>
    <row r="866" spans="1:20" x14ac:dyDescent="0.2">
      <c r="A866" s="152">
        <v>486.92899999999997</v>
      </c>
      <c r="B866" s="152">
        <v>1E-3</v>
      </c>
      <c r="D866" s="152">
        <f t="shared" si="209"/>
        <v>486.92899999999997</v>
      </c>
      <c r="E866" s="152">
        <f t="shared" si="209"/>
        <v>1E-3</v>
      </c>
      <c r="F866" s="152">
        <f t="shared" si="210"/>
        <v>4.0000000000000001E-3</v>
      </c>
      <c r="G866" s="152">
        <f t="shared" si="211"/>
        <v>6.0000000000000001E-3</v>
      </c>
      <c r="H866" s="152">
        <f t="shared" si="212"/>
        <v>8.0000000000000002E-3</v>
      </c>
      <c r="I866" s="152">
        <f t="shared" si="213"/>
        <v>7.0000000000000001E-3</v>
      </c>
      <c r="J866" s="152">
        <f t="shared" si="214"/>
        <v>0.01</v>
      </c>
      <c r="K866" s="152">
        <f t="shared" si="215"/>
        <v>8.9999999999999993E-3</v>
      </c>
      <c r="L866" s="152">
        <f t="shared" si="216"/>
        <v>1.2E-2</v>
      </c>
      <c r="M866" s="152">
        <f t="shared" si="217"/>
        <v>1.4E-2</v>
      </c>
      <c r="N866" s="152">
        <f t="shared" si="218"/>
        <v>3.6666666666666666E-3</v>
      </c>
      <c r="O866" s="152">
        <f t="shared" si="219"/>
        <v>8.3333333333333332E-3</v>
      </c>
      <c r="P866" s="152">
        <f t="shared" si="220"/>
        <v>1.1666666666666665E-2</v>
      </c>
      <c r="Q866" s="152">
        <f t="shared" si="221"/>
        <v>7.6666666666666662E-3</v>
      </c>
      <c r="R866" s="152">
        <f t="shared" si="208"/>
        <v>486.92899999999997</v>
      </c>
      <c r="S866" s="152">
        <f t="shared" si="222"/>
        <v>6.6666666666666697E-4</v>
      </c>
      <c r="T866" s="153">
        <f t="shared" si="223"/>
        <v>1.0852372464275351E-5</v>
      </c>
    </row>
    <row r="867" spans="1:20" x14ac:dyDescent="0.2">
      <c r="A867" s="152">
        <v>487.23399999999998</v>
      </c>
      <c r="B867" s="152">
        <v>-6.0000000000000001E-3</v>
      </c>
      <c r="D867" s="152">
        <f t="shared" si="209"/>
        <v>487.23399999999998</v>
      </c>
      <c r="E867" s="152">
        <f t="shared" si="209"/>
        <v>-6.0000000000000001E-3</v>
      </c>
      <c r="F867" s="152">
        <f t="shared" si="210"/>
        <v>-1E-3</v>
      </c>
      <c r="G867" s="152">
        <f t="shared" si="211"/>
        <v>-3.0000000000000001E-3</v>
      </c>
      <c r="H867" s="152">
        <f t="shared" si="212"/>
        <v>2E-3</v>
      </c>
      <c r="I867" s="152">
        <f t="shared" si="213"/>
        <v>4.0000000000000001E-3</v>
      </c>
      <c r="J867" s="152">
        <f t="shared" si="214"/>
        <v>4.0000000000000001E-3</v>
      </c>
      <c r="K867" s="152">
        <f t="shared" si="215"/>
        <v>6.0000000000000001E-3</v>
      </c>
      <c r="L867" s="152">
        <f t="shared" si="216"/>
        <v>8.0000000000000002E-3</v>
      </c>
      <c r="M867" s="152">
        <f t="shared" si="217"/>
        <v>0.01</v>
      </c>
      <c r="N867" s="152">
        <f t="shared" si="218"/>
        <v>-3.3333333333333335E-3</v>
      </c>
      <c r="O867" s="152">
        <f t="shared" si="219"/>
        <v>3.3333333333333335E-3</v>
      </c>
      <c r="P867" s="152">
        <f t="shared" si="220"/>
        <v>8.0000000000000002E-3</v>
      </c>
      <c r="Q867" s="152">
        <f t="shared" si="221"/>
        <v>2.3333333333333331E-3</v>
      </c>
      <c r="R867" s="152">
        <f t="shared" si="208"/>
        <v>487.23399999999998</v>
      </c>
      <c r="S867" s="152">
        <f t="shared" si="222"/>
        <v>1.0000000000000005E-3</v>
      </c>
      <c r="T867" s="153">
        <f t="shared" si="223"/>
        <v>1.6278558696413026E-5</v>
      </c>
    </row>
    <row r="868" spans="1:20" x14ac:dyDescent="0.2">
      <c r="A868" s="152">
        <v>487.53899999999999</v>
      </c>
      <c r="B868" s="152">
        <v>7.0000000000000001E-3</v>
      </c>
      <c r="D868" s="152">
        <f t="shared" si="209"/>
        <v>487.53899999999999</v>
      </c>
      <c r="E868" s="152">
        <f t="shared" si="209"/>
        <v>7.0000000000000001E-3</v>
      </c>
      <c r="F868" s="152">
        <f t="shared" si="210"/>
        <v>0.01</v>
      </c>
      <c r="G868" s="152">
        <f t="shared" si="211"/>
        <v>0.01</v>
      </c>
      <c r="H868" s="152">
        <f t="shared" si="212"/>
        <v>1.6E-2</v>
      </c>
      <c r="I868" s="152">
        <f t="shared" si="213"/>
        <v>1.7999999999999999E-2</v>
      </c>
      <c r="J868" s="152">
        <f t="shared" si="214"/>
        <v>1.9E-2</v>
      </c>
      <c r="K868" s="152">
        <f t="shared" si="215"/>
        <v>1.9E-2</v>
      </c>
      <c r="L868" s="152">
        <f t="shared" si="216"/>
        <v>2.1999999999999999E-2</v>
      </c>
      <c r="M868" s="152">
        <f t="shared" si="217"/>
        <v>2.1000000000000001E-2</v>
      </c>
      <c r="N868" s="152">
        <f t="shared" si="218"/>
        <v>9.0000000000000011E-3</v>
      </c>
      <c r="O868" s="152">
        <f t="shared" si="219"/>
        <v>1.7666666666666667E-2</v>
      </c>
      <c r="P868" s="152">
        <f t="shared" si="220"/>
        <v>2.0666666666666667E-2</v>
      </c>
      <c r="Q868" s="152">
        <f t="shared" si="221"/>
        <v>1.4833333333333334E-2</v>
      </c>
      <c r="R868" s="152">
        <f t="shared" si="208"/>
        <v>487.53899999999999</v>
      </c>
      <c r="S868" s="152">
        <f t="shared" si="222"/>
        <v>2.8333333333333335E-3</v>
      </c>
      <c r="T868" s="153">
        <f t="shared" si="223"/>
        <v>4.6122582973170223E-5</v>
      </c>
    </row>
    <row r="869" spans="1:20" x14ac:dyDescent="0.2">
      <c r="A869" s="152">
        <v>487.84399999999999</v>
      </c>
      <c r="B869" s="152">
        <v>1.2999999999999999E-2</v>
      </c>
      <c r="D869" s="152">
        <f t="shared" si="209"/>
        <v>487.84399999999999</v>
      </c>
      <c r="E869" s="152">
        <f t="shared" si="209"/>
        <v>1.2999999999999999E-2</v>
      </c>
      <c r="F869" s="152">
        <f t="shared" si="210"/>
        <v>1.2E-2</v>
      </c>
      <c r="G869" s="152">
        <f t="shared" si="211"/>
        <v>1.6E-2</v>
      </c>
      <c r="H869" s="152">
        <f t="shared" si="212"/>
        <v>1.7999999999999999E-2</v>
      </c>
      <c r="I869" s="152">
        <f t="shared" si="213"/>
        <v>1.7999999999999999E-2</v>
      </c>
      <c r="J869" s="152">
        <f t="shared" si="214"/>
        <v>0.02</v>
      </c>
      <c r="K869" s="152">
        <f t="shared" si="215"/>
        <v>1.9E-2</v>
      </c>
      <c r="L869" s="152">
        <f t="shared" si="216"/>
        <v>0.02</v>
      </c>
      <c r="M869" s="152">
        <f t="shared" si="217"/>
        <v>2.3E-2</v>
      </c>
      <c r="N869" s="152">
        <f t="shared" si="218"/>
        <v>1.3666666666666667E-2</v>
      </c>
      <c r="O869" s="152">
        <f t="shared" si="219"/>
        <v>1.8666666666666665E-2</v>
      </c>
      <c r="P869" s="152">
        <f t="shared" si="220"/>
        <v>2.0666666666666667E-2</v>
      </c>
      <c r="Q869" s="152">
        <f t="shared" si="221"/>
        <v>1.7166666666666667E-2</v>
      </c>
      <c r="R869" s="152">
        <f t="shared" si="208"/>
        <v>487.84399999999999</v>
      </c>
      <c r="S869" s="152">
        <f t="shared" si="222"/>
        <v>1.4999999999999979E-3</v>
      </c>
      <c r="T869" s="153">
        <f t="shared" si="223"/>
        <v>2.4417838044619493E-5</v>
      </c>
    </row>
    <row r="870" spans="1:20" x14ac:dyDescent="0.2">
      <c r="A870" s="152">
        <v>488.14800000000002</v>
      </c>
      <c r="B870" s="152">
        <v>6.0000000000000001E-3</v>
      </c>
      <c r="D870" s="152">
        <f t="shared" si="209"/>
        <v>488.14800000000002</v>
      </c>
      <c r="E870" s="152">
        <f t="shared" si="209"/>
        <v>6.0000000000000001E-3</v>
      </c>
      <c r="F870" s="152">
        <f t="shared" si="210"/>
        <v>7.0000000000000001E-3</v>
      </c>
      <c r="G870" s="152">
        <f t="shared" si="211"/>
        <v>8.9999999999999993E-3</v>
      </c>
      <c r="H870" s="152">
        <f t="shared" si="212"/>
        <v>1.0999999999999999E-2</v>
      </c>
      <c r="I870" s="152">
        <f t="shared" si="213"/>
        <v>1.4E-2</v>
      </c>
      <c r="J870" s="152">
        <f t="shared" si="214"/>
        <v>1.7000000000000001E-2</v>
      </c>
      <c r="K870" s="152">
        <f t="shared" si="215"/>
        <v>1.4999999999999999E-2</v>
      </c>
      <c r="L870" s="152">
        <f t="shared" si="216"/>
        <v>1.6E-2</v>
      </c>
      <c r="M870" s="152">
        <f t="shared" si="217"/>
        <v>1.9E-2</v>
      </c>
      <c r="N870" s="152">
        <f t="shared" si="218"/>
        <v>7.3333333333333332E-3</v>
      </c>
      <c r="O870" s="152">
        <f t="shared" si="219"/>
        <v>1.4E-2</v>
      </c>
      <c r="P870" s="152">
        <f t="shared" si="220"/>
        <v>1.6666666666666666E-2</v>
      </c>
      <c r="Q870" s="152">
        <f t="shared" si="221"/>
        <v>1.2E-2</v>
      </c>
      <c r="R870" s="152">
        <f t="shared" si="208"/>
        <v>488.14800000000002</v>
      </c>
      <c r="S870" s="152">
        <f t="shared" si="222"/>
        <v>2E-3</v>
      </c>
      <c r="T870" s="153">
        <f t="shared" si="223"/>
        <v>3.2557117392826037E-5</v>
      </c>
    </row>
    <row r="871" spans="1:20" x14ac:dyDescent="0.2">
      <c r="A871" s="152">
        <v>488.45299999999997</v>
      </c>
      <c r="B871" s="152">
        <v>1.4999999999999999E-2</v>
      </c>
      <c r="D871" s="152">
        <f t="shared" si="209"/>
        <v>488.45299999999997</v>
      </c>
      <c r="E871" s="152">
        <f t="shared" si="209"/>
        <v>1.4999999999999999E-2</v>
      </c>
      <c r="F871" s="152">
        <f t="shared" si="210"/>
        <v>1.7000000000000001E-2</v>
      </c>
      <c r="G871" s="152">
        <f t="shared" si="211"/>
        <v>1.7999999999999999E-2</v>
      </c>
      <c r="H871" s="152">
        <f t="shared" si="212"/>
        <v>2.1000000000000001E-2</v>
      </c>
      <c r="I871" s="152">
        <f t="shared" si="213"/>
        <v>2.4E-2</v>
      </c>
      <c r="J871" s="152">
        <f t="shared" si="214"/>
        <v>2.3E-2</v>
      </c>
      <c r="K871" s="152">
        <f t="shared" si="215"/>
        <v>2.4E-2</v>
      </c>
      <c r="L871" s="152">
        <f t="shared" si="216"/>
        <v>2.9000000000000001E-2</v>
      </c>
      <c r="M871" s="152">
        <f t="shared" si="217"/>
        <v>2.9000000000000001E-2</v>
      </c>
      <c r="N871" s="152">
        <f t="shared" si="218"/>
        <v>1.6666666666666666E-2</v>
      </c>
      <c r="O871" s="152">
        <f t="shared" si="219"/>
        <v>2.2666666666666668E-2</v>
      </c>
      <c r="P871" s="152">
        <f t="shared" si="220"/>
        <v>2.7333333333333334E-2</v>
      </c>
      <c r="Q871" s="152">
        <f t="shared" si="221"/>
        <v>2.1999999999999999E-2</v>
      </c>
      <c r="R871" s="152">
        <f t="shared" si="208"/>
        <v>488.45299999999997</v>
      </c>
      <c r="S871" s="152">
        <f t="shared" si="222"/>
        <v>6.6666666666666957E-4</v>
      </c>
      <c r="T871" s="153">
        <f t="shared" si="223"/>
        <v>1.0852372464275394E-5</v>
      </c>
    </row>
    <row r="872" spans="1:20" x14ac:dyDescent="0.2">
      <c r="A872" s="152">
        <v>488.75700000000001</v>
      </c>
      <c r="B872" s="152">
        <v>8.0000000000000002E-3</v>
      </c>
      <c r="D872" s="152">
        <f t="shared" si="209"/>
        <v>488.75700000000001</v>
      </c>
      <c r="E872" s="152">
        <f t="shared" si="209"/>
        <v>8.0000000000000002E-3</v>
      </c>
      <c r="F872" s="152">
        <f t="shared" si="210"/>
        <v>0.01</v>
      </c>
      <c r="G872" s="152">
        <f t="shared" si="211"/>
        <v>1.2E-2</v>
      </c>
      <c r="H872" s="152">
        <f t="shared" si="212"/>
        <v>1.2999999999999999E-2</v>
      </c>
      <c r="I872" s="152">
        <f t="shared" si="213"/>
        <v>1.7999999999999999E-2</v>
      </c>
      <c r="J872" s="152">
        <f t="shared" si="214"/>
        <v>1.7999999999999999E-2</v>
      </c>
      <c r="K872" s="152">
        <f t="shared" si="215"/>
        <v>2.1000000000000001E-2</v>
      </c>
      <c r="L872" s="152">
        <f t="shared" si="216"/>
        <v>1.9E-2</v>
      </c>
      <c r="M872" s="152">
        <f t="shared" si="217"/>
        <v>2.1000000000000001E-2</v>
      </c>
      <c r="N872" s="152">
        <f t="shared" si="218"/>
        <v>0.01</v>
      </c>
      <c r="O872" s="152">
        <f t="shared" si="219"/>
        <v>1.6333333333333335E-2</v>
      </c>
      <c r="P872" s="152">
        <f t="shared" si="220"/>
        <v>2.0333333333333332E-2</v>
      </c>
      <c r="Q872" s="152">
        <f t="shared" si="221"/>
        <v>1.5166666666666665E-2</v>
      </c>
      <c r="R872" s="152">
        <f t="shared" si="208"/>
        <v>488.75700000000001</v>
      </c>
      <c r="S872" s="152">
        <f t="shared" si="222"/>
        <v>1.16666666666667E-3</v>
      </c>
      <c r="T872" s="153">
        <f t="shared" si="223"/>
        <v>1.899165181248191E-5</v>
      </c>
    </row>
    <row r="873" spans="1:20" x14ac:dyDescent="0.2">
      <c r="A873" s="152">
        <v>489.06200000000001</v>
      </c>
      <c r="B873" s="152">
        <v>2E-3</v>
      </c>
      <c r="D873" s="152">
        <f t="shared" si="209"/>
        <v>489.06200000000001</v>
      </c>
      <c r="E873" s="152">
        <f t="shared" si="209"/>
        <v>2E-3</v>
      </c>
      <c r="F873" s="152">
        <f t="shared" si="210"/>
        <v>5.0000000000000001E-3</v>
      </c>
      <c r="G873" s="152">
        <f t="shared" si="211"/>
        <v>6.0000000000000001E-3</v>
      </c>
      <c r="H873" s="152">
        <f t="shared" si="212"/>
        <v>1.0999999999999999E-2</v>
      </c>
      <c r="I873" s="152">
        <f t="shared" si="213"/>
        <v>1.2999999999999999E-2</v>
      </c>
      <c r="J873" s="152">
        <f t="shared" si="214"/>
        <v>1.2E-2</v>
      </c>
      <c r="K873" s="152">
        <f t="shared" si="215"/>
        <v>1.4999999999999999E-2</v>
      </c>
      <c r="L873" s="152">
        <f t="shared" si="216"/>
        <v>1.7999999999999999E-2</v>
      </c>
      <c r="M873" s="152">
        <f t="shared" si="217"/>
        <v>1.6E-2</v>
      </c>
      <c r="N873" s="152">
        <f t="shared" si="218"/>
        <v>4.333333333333334E-3</v>
      </c>
      <c r="O873" s="152">
        <f t="shared" si="219"/>
        <v>1.2000000000000002E-2</v>
      </c>
      <c r="P873" s="152">
        <f t="shared" si="220"/>
        <v>1.6333333333333335E-2</v>
      </c>
      <c r="Q873" s="152">
        <f t="shared" si="221"/>
        <v>1.0333333333333335E-2</v>
      </c>
      <c r="R873" s="152">
        <f t="shared" si="208"/>
        <v>489.06200000000001</v>
      </c>
      <c r="S873" s="152">
        <f t="shared" si="222"/>
        <v>1.666666666666667E-3</v>
      </c>
      <c r="T873" s="153">
        <f t="shared" si="223"/>
        <v>2.713093116068837E-5</v>
      </c>
    </row>
    <row r="874" spans="1:20" x14ac:dyDescent="0.2">
      <c r="A874" s="152">
        <v>489.36599999999999</v>
      </c>
      <c r="B874" s="152">
        <v>1.0999999999999999E-2</v>
      </c>
      <c r="D874" s="152">
        <f t="shared" si="209"/>
        <v>489.36599999999999</v>
      </c>
      <c r="E874" s="152">
        <f t="shared" si="209"/>
        <v>1.0999999999999999E-2</v>
      </c>
      <c r="F874" s="152">
        <f t="shared" si="210"/>
        <v>1.0999999999999999E-2</v>
      </c>
      <c r="G874" s="152">
        <f t="shared" si="211"/>
        <v>1.4E-2</v>
      </c>
      <c r="H874" s="152">
        <f t="shared" si="212"/>
        <v>1.4999999999999999E-2</v>
      </c>
      <c r="I874" s="152">
        <f t="shared" si="213"/>
        <v>1.7000000000000001E-2</v>
      </c>
      <c r="J874" s="152">
        <f t="shared" si="214"/>
        <v>1.9E-2</v>
      </c>
      <c r="K874" s="152">
        <f t="shared" si="215"/>
        <v>2.1000000000000001E-2</v>
      </c>
      <c r="L874" s="152">
        <f t="shared" si="216"/>
        <v>2.3E-2</v>
      </c>
      <c r="M874" s="152">
        <f t="shared" si="217"/>
        <v>2.1999999999999999E-2</v>
      </c>
      <c r="N874" s="152">
        <f t="shared" si="218"/>
        <v>1.1999999999999999E-2</v>
      </c>
      <c r="O874" s="152">
        <f t="shared" si="219"/>
        <v>1.7000000000000001E-2</v>
      </c>
      <c r="P874" s="152">
        <f t="shared" si="220"/>
        <v>2.2000000000000002E-2</v>
      </c>
      <c r="Q874" s="152">
        <f t="shared" si="221"/>
        <v>1.7000000000000001E-2</v>
      </c>
      <c r="R874" s="152">
        <f t="shared" si="208"/>
        <v>489.36599999999999</v>
      </c>
      <c r="S874" s="152">
        <f t="shared" si="222"/>
        <v>0</v>
      </c>
      <c r="T874" s="153">
        <f t="shared" si="223"/>
        <v>0</v>
      </c>
    </row>
    <row r="875" spans="1:20" x14ac:dyDescent="0.2">
      <c r="A875" s="152">
        <v>489.67</v>
      </c>
      <c r="B875" s="152">
        <v>4.0000000000000001E-3</v>
      </c>
      <c r="D875" s="152">
        <f t="shared" si="209"/>
        <v>489.67</v>
      </c>
      <c r="E875" s="152">
        <f t="shared" si="209"/>
        <v>4.0000000000000001E-3</v>
      </c>
      <c r="F875" s="152">
        <f t="shared" si="210"/>
        <v>4.0000000000000001E-3</v>
      </c>
      <c r="G875" s="152">
        <f t="shared" si="211"/>
        <v>8.9999999999999993E-3</v>
      </c>
      <c r="H875" s="152">
        <f t="shared" si="212"/>
        <v>1.4E-2</v>
      </c>
      <c r="I875" s="152">
        <f t="shared" si="213"/>
        <v>1.2E-2</v>
      </c>
      <c r="J875" s="152">
        <f t="shared" si="214"/>
        <v>1.4E-2</v>
      </c>
      <c r="K875" s="152">
        <f t="shared" si="215"/>
        <v>1.2999999999999999E-2</v>
      </c>
      <c r="L875" s="152">
        <f t="shared" si="216"/>
        <v>1.6E-2</v>
      </c>
      <c r="M875" s="152">
        <f t="shared" si="217"/>
        <v>1.4999999999999999E-2</v>
      </c>
      <c r="N875" s="152">
        <f t="shared" si="218"/>
        <v>5.6666666666666671E-3</v>
      </c>
      <c r="O875" s="152">
        <f t="shared" si="219"/>
        <v>1.3333333333333334E-2</v>
      </c>
      <c r="P875" s="152">
        <f t="shared" si="220"/>
        <v>1.4666666666666666E-2</v>
      </c>
      <c r="Q875" s="152">
        <f t="shared" si="221"/>
        <v>1.0166666666666668E-2</v>
      </c>
      <c r="R875" s="152">
        <f t="shared" si="208"/>
        <v>489.67</v>
      </c>
      <c r="S875" s="152">
        <f t="shared" si="222"/>
        <v>3.1666666666666666E-3</v>
      </c>
      <c r="T875" s="153">
        <f t="shared" si="223"/>
        <v>5.154876920530789E-5</v>
      </c>
    </row>
    <row r="876" spans="1:20" x14ac:dyDescent="0.2">
      <c r="A876" s="152">
        <v>489.97500000000002</v>
      </c>
      <c r="B876" s="152">
        <v>2E-3</v>
      </c>
      <c r="D876" s="152">
        <f t="shared" si="209"/>
        <v>489.97500000000002</v>
      </c>
      <c r="E876" s="152">
        <f t="shared" si="209"/>
        <v>2E-3</v>
      </c>
      <c r="F876" s="152">
        <f t="shared" si="210"/>
        <v>2E-3</v>
      </c>
      <c r="G876" s="152">
        <f t="shared" si="211"/>
        <v>3.0000000000000001E-3</v>
      </c>
      <c r="H876" s="152">
        <f t="shared" si="212"/>
        <v>1.0999999999999999E-2</v>
      </c>
      <c r="I876" s="152">
        <f t="shared" si="213"/>
        <v>8.9999999999999993E-3</v>
      </c>
      <c r="J876" s="152">
        <f t="shared" si="214"/>
        <v>1.4E-2</v>
      </c>
      <c r="K876" s="152">
        <f t="shared" si="215"/>
        <v>1.2E-2</v>
      </c>
      <c r="L876" s="152">
        <f t="shared" si="216"/>
        <v>1.2999999999999999E-2</v>
      </c>
      <c r="M876" s="152">
        <f t="shared" si="217"/>
        <v>1.2999999999999999E-2</v>
      </c>
      <c r="N876" s="152">
        <f t="shared" si="218"/>
        <v>2.3333333333333335E-3</v>
      </c>
      <c r="O876" s="152">
        <f t="shared" si="219"/>
        <v>1.1333333333333332E-2</v>
      </c>
      <c r="P876" s="152">
        <f t="shared" si="220"/>
        <v>1.2666666666666666E-2</v>
      </c>
      <c r="Q876" s="152">
        <f t="shared" si="221"/>
        <v>7.4999999999999997E-3</v>
      </c>
      <c r="R876" s="152">
        <f t="shared" si="208"/>
        <v>489.97500000000002</v>
      </c>
      <c r="S876" s="152">
        <f t="shared" si="222"/>
        <v>3.8333333333333327E-3</v>
      </c>
      <c r="T876" s="153">
        <f t="shared" si="223"/>
        <v>6.2401141669583224E-5</v>
      </c>
    </row>
    <row r="877" spans="1:20" x14ac:dyDescent="0.2">
      <c r="A877" s="152">
        <v>490.279</v>
      </c>
      <c r="B877" s="152">
        <v>7.0000000000000001E-3</v>
      </c>
      <c r="D877" s="152">
        <f t="shared" si="209"/>
        <v>490.279</v>
      </c>
      <c r="E877" s="152">
        <f t="shared" si="209"/>
        <v>7.0000000000000001E-3</v>
      </c>
      <c r="F877" s="152">
        <f t="shared" si="210"/>
        <v>8.0000000000000002E-3</v>
      </c>
      <c r="G877" s="152">
        <f t="shared" si="211"/>
        <v>8.0000000000000002E-3</v>
      </c>
      <c r="H877" s="152">
        <f t="shared" si="212"/>
        <v>1.2E-2</v>
      </c>
      <c r="I877" s="152">
        <f t="shared" si="213"/>
        <v>1.4E-2</v>
      </c>
      <c r="J877" s="152">
        <f t="shared" si="214"/>
        <v>1.4E-2</v>
      </c>
      <c r="K877" s="152">
        <f t="shared" si="215"/>
        <v>1.6E-2</v>
      </c>
      <c r="L877" s="152">
        <f t="shared" si="216"/>
        <v>1.4E-2</v>
      </c>
      <c r="M877" s="152">
        <f t="shared" si="217"/>
        <v>0.02</v>
      </c>
      <c r="N877" s="152">
        <f t="shared" si="218"/>
        <v>7.6666666666666662E-3</v>
      </c>
      <c r="O877" s="152">
        <f t="shared" si="219"/>
        <v>1.3333333333333334E-2</v>
      </c>
      <c r="P877" s="152">
        <f t="shared" si="220"/>
        <v>1.6666666666666666E-2</v>
      </c>
      <c r="Q877" s="152">
        <f t="shared" si="221"/>
        <v>1.2166666666666666E-2</v>
      </c>
      <c r="R877" s="152">
        <f t="shared" si="208"/>
        <v>490.279</v>
      </c>
      <c r="S877" s="152">
        <f t="shared" si="222"/>
        <v>1.1666666666666683E-3</v>
      </c>
      <c r="T877" s="153">
        <f t="shared" si="223"/>
        <v>1.8991651812481883E-5</v>
      </c>
    </row>
    <row r="878" spans="1:20" x14ac:dyDescent="0.2">
      <c r="A878" s="152">
        <v>490.58300000000003</v>
      </c>
      <c r="B878" s="152">
        <v>6.0000000000000001E-3</v>
      </c>
      <c r="D878" s="152">
        <f t="shared" si="209"/>
        <v>490.58300000000003</v>
      </c>
      <c r="E878" s="152">
        <f t="shared" si="209"/>
        <v>6.0000000000000001E-3</v>
      </c>
      <c r="F878" s="152">
        <f t="shared" si="210"/>
        <v>1.0999999999999999E-2</v>
      </c>
      <c r="G878" s="152">
        <f t="shared" si="211"/>
        <v>1.0999999999999999E-2</v>
      </c>
      <c r="H878" s="152">
        <f t="shared" si="212"/>
        <v>1.4999999999999999E-2</v>
      </c>
      <c r="I878" s="152">
        <f t="shared" si="213"/>
        <v>0.02</v>
      </c>
      <c r="J878" s="152">
        <f t="shared" si="214"/>
        <v>1.7000000000000001E-2</v>
      </c>
      <c r="K878" s="152">
        <f t="shared" si="215"/>
        <v>1.7000000000000001E-2</v>
      </c>
      <c r="L878" s="152">
        <f t="shared" si="216"/>
        <v>1.7999999999999999E-2</v>
      </c>
      <c r="M878" s="152">
        <f t="shared" si="217"/>
        <v>2.1000000000000001E-2</v>
      </c>
      <c r="N878" s="152">
        <f t="shared" si="218"/>
        <v>9.3333333333333341E-3</v>
      </c>
      <c r="O878" s="152">
        <f t="shared" si="219"/>
        <v>1.7333333333333336E-2</v>
      </c>
      <c r="P878" s="152">
        <f t="shared" si="220"/>
        <v>1.8666666666666668E-2</v>
      </c>
      <c r="Q878" s="152">
        <f t="shared" si="221"/>
        <v>1.4000000000000002E-2</v>
      </c>
      <c r="R878" s="152">
        <f t="shared" si="208"/>
        <v>490.58300000000003</v>
      </c>
      <c r="S878" s="152">
        <f t="shared" si="222"/>
        <v>3.333333333333334E-3</v>
      </c>
      <c r="T878" s="153">
        <f t="shared" si="223"/>
        <v>5.426186232137674E-5</v>
      </c>
    </row>
    <row r="879" spans="1:20" x14ac:dyDescent="0.2">
      <c r="A879" s="152">
        <v>490.887</v>
      </c>
      <c r="B879" s="152">
        <v>5.0000000000000001E-3</v>
      </c>
      <c r="D879" s="152">
        <f t="shared" si="209"/>
        <v>490.887</v>
      </c>
      <c r="E879" s="152">
        <f t="shared" si="209"/>
        <v>5.0000000000000001E-3</v>
      </c>
      <c r="F879" s="152">
        <f t="shared" si="210"/>
        <v>5.0000000000000001E-3</v>
      </c>
      <c r="G879" s="152">
        <f t="shared" si="211"/>
        <v>8.0000000000000002E-3</v>
      </c>
      <c r="H879" s="152">
        <f t="shared" si="212"/>
        <v>1.4E-2</v>
      </c>
      <c r="I879" s="152">
        <f t="shared" si="213"/>
        <v>1.4999999999999999E-2</v>
      </c>
      <c r="J879" s="152">
        <f t="shared" si="214"/>
        <v>1.6E-2</v>
      </c>
      <c r="K879" s="152">
        <f t="shared" si="215"/>
        <v>1.4E-2</v>
      </c>
      <c r="L879" s="152">
        <f t="shared" si="216"/>
        <v>1.2999999999999999E-2</v>
      </c>
      <c r="M879" s="152">
        <f t="shared" si="217"/>
        <v>1.4999999999999999E-2</v>
      </c>
      <c r="N879" s="152">
        <f t="shared" si="218"/>
        <v>6.000000000000001E-3</v>
      </c>
      <c r="O879" s="152">
        <f t="shared" si="219"/>
        <v>1.4999999999999999E-2</v>
      </c>
      <c r="P879" s="152">
        <f t="shared" si="220"/>
        <v>1.3999999999999999E-2</v>
      </c>
      <c r="Q879" s="152">
        <f t="shared" si="221"/>
        <v>0.01</v>
      </c>
      <c r="R879" s="152">
        <f t="shared" si="208"/>
        <v>490.887</v>
      </c>
      <c r="S879" s="152">
        <f t="shared" si="222"/>
        <v>4.9999999999999992E-3</v>
      </c>
      <c r="T879" s="153">
        <f t="shared" si="223"/>
        <v>8.1392793482065084E-5</v>
      </c>
    </row>
    <row r="880" spans="1:20" x14ac:dyDescent="0.2">
      <c r="A880" s="152">
        <v>491.19099999999997</v>
      </c>
      <c r="B880" s="152">
        <v>7.0000000000000001E-3</v>
      </c>
      <c r="D880" s="152">
        <f t="shared" si="209"/>
        <v>491.19099999999997</v>
      </c>
      <c r="E880" s="152">
        <f t="shared" si="209"/>
        <v>7.0000000000000001E-3</v>
      </c>
      <c r="F880" s="152">
        <f t="shared" si="210"/>
        <v>1.0999999999999999E-2</v>
      </c>
      <c r="G880" s="152">
        <f t="shared" si="211"/>
        <v>8.0000000000000002E-3</v>
      </c>
      <c r="H880" s="152">
        <f t="shared" si="212"/>
        <v>1.4999999999999999E-2</v>
      </c>
      <c r="I880" s="152">
        <f t="shared" si="213"/>
        <v>1.6E-2</v>
      </c>
      <c r="J880" s="152">
        <f t="shared" si="214"/>
        <v>0.02</v>
      </c>
      <c r="K880" s="152">
        <f t="shared" si="215"/>
        <v>1.7000000000000001E-2</v>
      </c>
      <c r="L880" s="152">
        <f t="shared" si="216"/>
        <v>1.6E-2</v>
      </c>
      <c r="M880" s="152">
        <f t="shared" si="217"/>
        <v>2.1000000000000001E-2</v>
      </c>
      <c r="N880" s="152">
        <f t="shared" si="218"/>
        <v>8.6666666666666663E-3</v>
      </c>
      <c r="O880" s="152">
        <f t="shared" si="219"/>
        <v>1.7000000000000001E-2</v>
      </c>
      <c r="P880" s="152">
        <f t="shared" si="220"/>
        <v>1.8000000000000002E-2</v>
      </c>
      <c r="Q880" s="152">
        <f t="shared" si="221"/>
        <v>1.3333333333333334E-2</v>
      </c>
      <c r="R880" s="152">
        <f t="shared" si="208"/>
        <v>491.19099999999997</v>
      </c>
      <c r="S880" s="152">
        <f t="shared" si="222"/>
        <v>3.666666666666667E-3</v>
      </c>
      <c r="T880" s="153">
        <f t="shared" si="223"/>
        <v>5.9688048553514408E-5</v>
      </c>
    </row>
    <row r="881" spans="1:20" x14ac:dyDescent="0.2">
      <c r="A881" s="152">
        <v>491.495</v>
      </c>
      <c r="B881" s="152">
        <v>0.01</v>
      </c>
      <c r="D881" s="152">
        <f t="shared" si="209"/>
        <v>491.495</v>
      </c>
      <c r="E881" s="152">
        <f t="shared" si="209"/>
        <v>0.01</v>
      </c>
      <c r="F881" s="152">
        <f t="shared" si="210"/>
        <v>1.2E-2</v>
      </c>
      <c r="G881" s="152">
        <f t="shared" si="211"/>
        <v>1.4E-2</v>
      </c>
      <c r="H881" s="152">
        <f t="shared" si="212"/>
        <v>2.3E-2</v>
      </c>
      <c r="I881" s="152">
        <f t="shared" si="213"/>
        <v>2.8000000000000001E-2</v>
      </c>
      <c r="J881" s="152">
        <f t="shared" si="214"/>
        <v>2.5999999999999999E-2</v>
      </c>
      <c r="K881" s="152">
        <f t="shared" si="215"/>
        <v>0.02</v>
      </c>
      <c r="L881" s="152">
        <f t="shared" si="216"/>
        <v>0.02</v>
      </c>
      <c r="M881" s="152">
        <f t="shared" si="217"/>
        <v>2.1000000000000001E-2</v>
      </c>
      <c r="N881" s="152">
        <f t="shared" si="218"/>
        <v>1.1999999999999999E-2</v>
      </c>
      <c r="O881" s="152">
        <f t="shared" si="219"/>
        <v>2.5666666666666667E-2</v>
      </c>
      <c r="P881" s="152">
        <f t="shared" si="220"/>
        <v>2.0333333333333332E-2</v>
      </c>
      <c r="Q881" s="152">
        <f t="shared" si="221"/>
        <v>1.6166666666666666E-2</v>
      </c>
      <c r="R881" s="152">
        <f t="shared" si="208"/>
        <v>491.495</v>
      </c>
      <c r="S881" s="152">
        <f t="shared" si="222"/>
        <v>9.5000000000000015E-3</v>
      </c>
      <c r="T881" s="153">
        <f t="shared" si="223"/>
        <v>1.5464630761592371E-4</v>
      </c>
    </row>
    <row r="882" spans="1:20" x14ac:dyDescent="0.2">
      <c r="A882" s="152">
        <v>491.798</v>
      </c>
      <c r="B882" s="152">
        <v>1.2999999999999999E-2</v>
      </c>
      <c r="D882" s="152">
        <f t="shared" si="209"/>
        <v>491.798</v>
      </c>
      <c r="E882" s="152">
        <f t="shared" si="209"/>
        <v>1.2999999999999999E-2</v>
      </c>
      <c r="F882" s="152">
        <f t="shared" si="210"/>
        <v>1.6E-2</v>
      </c>
      <c r="G882" s="152">
        <f t="shared" si="211"/>
        <v>1.4E-2</v>
      </c>
      <c r="H882" s="152">
        <f t="shared" si="212"/>
        <v>2.7E-2</v>
      </c>
      <c r="I882" s="152">
        <f t="shared" si="213"/>
        <v>2.9000000000000001E-2</v>
      </c>
      <c r="J882" s="152">
        <f t="shared" si="214"/>
        <v>3.2000000000000001E-2</v>
      </c>
      <c r="K882" s="152">
        <f t="shared" si="215"/>
        <v>2.1999999999999999E-2</v>
      </c>
      <c r="L882" s="152">
        <f t="shared" si="216"/>
        <v>1.7999999999999999E-2</v>
      </c>
      <c r="M882" s="152">
        <f t="shared" si="217"/>
        <v>2.5999999999999999E-2</v>
      </c>
      <c r="N882" s="152">
        <f t="shared" si="218"/>
        <v>1.4333333333333332E-2</v>
      </c>
      <c r="O882" s="152">
        <f t="shared" si="219"/>
        <v>2.9333333333333333E-2</v>
      </c>
      <c r="P882" s="152">
        <f t="shared" si="220"/>
        <v>2.1999999999999995E-2</v>
      </c>
      <c r="Q882" s="152">
        <f t="shared" si="221"/>
        <v>1.8166666666666664E-2</v>
      </c>
      <c r="R882" s="152">
        <f t="shared" si="208"/>
        <v>491.798</v>
      </c>
      <c r="S882" s="152">
        <f t="shared" si="222"/>
        <v>1.1166666666666668E-2</v>
      </c>
      <c r="T882" s="153">
        <f t="shared" si="223"/>
        <v>1.8177723877661208E-4</v>
      </c>
    </row>
    <row r="883" spans="1:20" x14ac:dyDescent="0.2">
      <c r="A883" s="152">
        <v>492.10199999999998</v>
      </c>
      <c r="B883" s="152">
        <v>8.9999999999999993E-3</v>
      </c>
      <c r="D883" s="152">
        <f t="shared" si="209"/>
        <v>492.10199999999998</v>
      </c>
      <c r="E883" s="152">
        <f t="shared" si="209"/>
        <v>8.9999999999999993E-3</v>
      </c>
      <c r="F883" s="152">
        <f t="shared" si="210"/>
        <v>1.2999999999999999E-2</v>
      </c>
      <c r="G883" s="152">
        <f t="shared" si="211"/>
        <v>1.2999999999999999E-2</v>
      </c>
      <c r="H883" s="152">
        <f t="shared" si="212"/>
        <v>2.3E-2</v>
      </c>
      <c r="I883" s="152">
        <f t="shared" si="213"/>
        <v>2.1000000000000001E-2</v>
      </c>
      <c r="J883" s="152">
        <f t="shared" si="214"/>
        <v>2.1999999999999999E-2</v>
      </c>
      <c r="K883" s="152">
        <f t="shared" si="215"/>
        <v>1.9E-2</v>
      </c>
      <c r="L883" s="152">
        <f t="shared" si="216"/>
        <v>2.1000000000000001E-2</v>
      </c>
      <c r="M883" s="152">
        <f t="shared" si="217"/>
        <v>2.3E-2</v>
      </c>
      <c r="N883" s="152">
        <f t="shared" si="218"/>
        <v>1.1666666666666665E-2</v>
      </c>
      <c r="O883" s="152">
        <f t="shared" si="219"/>
        <v>2.2000000000000002E-2</v>
      </c>
      <c r="P883" s="152">
        <f t="shared" si="220"/>
        <v>2.1000000000000001E-2</v>
      </c>
      <c r="Q883" s="152">
        <f t="shared" si="221"/>
        <v>1.6333333333333332E-2</v>
      </c>
      <c r="R883" s="152">
        <f t="shared" si="208"/>
        <v>492.10199999999998</v>
      </c>
      <c r="S883" s="152">
        <f t="shared" si="222"/>
        <v>5.6666666666666705E-3</v>
      </c>
      <c r="T883" s="153">
        <f t="shared" si="223"/>
        <v>9.2245165946340499E-5</v>
      </c>
    </row>
    <row r="884" spans="1:20" x14ac:dyDescent="0.2">
      <c r="A884" s="152">
        <v>492.40600000000001</v>
      </c>
      <c r="B884" s="152">
        <v>2E-3</v>
      </c>
      <c r="D884" s="152">
        <f t="shared" si="209"/>
        <v>492.40600000000001</v>
      </c>
      <c r="E884" s="152">
        <f t="shared" si="209"/>
        <v>2E-3</v>
      </c>
      <c r="F884" s="152">
        <f t="shared" si="210"/>
        <v>7.0000000000000001E-3</v>
      </c>
      <c r="G884" s="152">
        <f t="shared" si="211"/>
        <v>7.0000000000000001E-3</v>
      </c>
      <c r="H884" s="152">
        <f t="shared" si="212"/>
        <v>1.0999999999999999E-2</v>
      </c>
      <c r="I884" s="152">
        <f t="shared" si="213"/>
        <v>0.01</v>
      </c>
      <c r="J884" s="152">
        <f t="shared" si="214"/>
        <v>1.2999999999999999E-2</v>
      </c>
      <c r="K884" s="152">
        <f t="shared" si="215"/>
        <v>1.0999999999999999E-2</v>
      </c>
      <c r="L884" s="152">
        <f t="shared" si="216"/>
        <v>1.7000000000000001E-2</v>
      </c>
      <c r="M884" s="152">
        <f t="shared" si="217"/>
        <v>1.2999999999999999E-2</v>
      </c>
      <c r="N884" s="152">
        <f t="shared" si="218"/>
        <v>5.3333333333333332E-3</v>
      </c>
      <c r="O884" s="152">
        <f t="shared" si="219"/>
        <v>1.1333333333333332E-2</v>
      </c>
      <c r="P884" s="152">
        <f t="shared" si="220"/>
        <v>1.3666666666666667E-2</v>
      </c>
      <c r="Q884" s="152">
        <f t="shared" si="221"/>
        <v>9.4999999999999998E-3</v>
      </c>
      <c r="R884" s="152">
        <f t="shared" si="208"/>
        <v>492.40600000000001</v>
      </c>
      <c r="S884" s="152">
        <f t="shared" si="222"/>
        <v>1.8333333333333326E-3</v>
      </c>
      <c r="T884" s="153">
        <f t="shared" si="223"/>
        <v>2.984402427675719E-5</v>
      </c>
    </row>
    <row r="885" spans="1:20" x14ac:dyDescent="0.2">
      <c r="A885" s="152">
        <v>492.709</v>
      </c>
      <c r="B885" s="152">
        <v>0.01</v>
      </c>
      <c r="D885" s="152">
        <f t="shared" si="209"/>
        <v>492.709</v>
      </c>
      <c r="E885" s="152">
        <f t="shared" si="209"/>
        <v>0.01</v>
      </c>
      <c r="F885" s="152">
        <f t="shared" si="210"/>
        <v>1.2E-2</v>
      </c>
      <c r="G885" s="152">
        <f t="shared" si="211"/>
        <v>1.2999999999999999E-2</v>
      </c>
      <c r="H885" s="152">
        <f t="shared" si="212"/>
        <v>1.4999999999999999E-2</v>
      </c>
      <c r="I885" s="152">
        <f t="shared" si="213"/>
        <v>1.6E-2</v>
      </c>
      <c r="J885" s="152">
        <f t="shared" si="214"/>
        <v>1.7999999999999999E-2</v>
      </c>
      <c r="K885" s="152">
        <f t="shared" si="215"/>
        <v>1.7999999999999999E-2</v>
      </c>
      <c r="L885" s="152">
        <f t="shared" si="216"/>
        <v>1.9E-2</v>
      </c>
      <c r="M885" s="152">
        <f t="shared" si="217"/>
        <v>0.02</v>
      </c>
      <c r="N885" s="152">
        <f t="shared" si="218"/>
        <v>1.1666666666666665E-2</v>
      </c>
      <c r="O885" s="152">
        <f t="shared" si="219"/>
        <v>1.6333333333333335E-2</v>
      </c>
      <c r="P885" s="152">
        <f t="shared" si="220"/>
        <v>1.9E-2</v>
      </c>
      <c r="Q885" s="152">
        <f t="shared" si="221"/>
        <v>1.5333333333333332E-2</v>
      </c>
      <c r="R885" s="152">
        <f t="shared" si="208"/>
        <v>492.709</v>
      </c>
      <c r="S885" s="152">
        <f t="shared" si="222"/>
        <v>1.0000000000000026E-3</v>
      </c>
      <c r="T885" s="153">
        <f t="shared" si="223"/>
        <v>1.6278558696413063E-5</v>
      </c>
    </row>
    <row r="886" spans="1:20" x14ac:dyDescent="0.2">
      <c r="A886" s="152">
        <v>493.01299999999998</v>
      </c>
      <c r="B886" s="152">
        <v>1.7000000000000001E-2</v>
      </c>
      <c r="D886" s="152">
        <f t="shared" si="209"/>
        <v>493.01299999999998</v>
      </c>
      <c r="E886" s="152">
        <f t="shared" si="209"/>
        <v>1.7000000000000001E-2</v>
      </c>
      <c r="F886" s="152">
        <f t="shared" si="210"/>
        <v>1.7000000000000001E-2</v>
      </c>
      <c r="G886" s="152">
        <f t="shared" si="211"/>
        <v>1.7999999999999999E-2</v>
      </c>
      <c r="H886" s="152">
        <f t="shared" si="212"/>
        <v>0.02</v>
      </c>
      <c r="I886" s="152">
        <f t="shared" si="213"/>
        <v>0.02</v>
      </c>
      <c r="J886" s="152">
        <f t="shared" si="214"/>
        <v>2.3E-2</v>
      </c>
      <c r="K886" s="152">
        <f t="shared" si="215"/>
        <v>2.1999999999999999E-2</v>
      </c>
      <c r="L886" s="152">
        <f t="shared" si="216"/>
        <v>2.4E-2</v>
      </c>
      <c r="M886" s="152">
        <f t="shared" si="217"/>
        <v>2.5999999999999999E-2</v>
      </c>
      <c r="N886" s="152">
        <f t="shared" si="218"/>
        <v>1.7333333333333336E-2</v>
      </c>
      <c r="O886" s="152">
        <f t="shared" si="219"/>
        <v>2.1000000000000001E-2</v>
      </c>
      <c r="P886" s="152">
        <f t="shared" si="220"/>
        <v>2.3999999999999997E-2</v>
      </c>
      <c r="Q886" s="152">
        <f t="shared" si="221"/>
        <v>2.0666666666666667E-2</v>
      </c>
      <c r="R886" s="152">
        <f t="shared" si="208"/>
        <v>493.01299999999998</v>
      </c>
      <c r="S886" s="152">
        <f t="shared" si="222"/>
        <v>3.3333333333333479E-4</v>
      </c>
      <c r="T886" s="153">
        <f t="shared" si="223"/>
        <v>5.4261862321376969E-6</v>
      </c>
    </row>
    <row r="887" spans="1:20" x14ac:dyDescent="0.2">
      <c r="A887" s="152">
        <v>493.31599999999997</v>
      </c>
      <c r="B887" s="152">
        <v>8.9999999999999993E-3</v>
      </c>
      <c r="D887" s="152">
        <f t="shared" si="209"/>
        <v>493.31599999999997</v>
      </c>
      <c r="E887" s="152">
        <f t="shared" si="209"/>
        <v>8.9999999999999993E-3</v>
      </c>
      <c r="F887" s="152">
        <f t="shared" si="210"/>
        <v>0.01</v>
      </c>
      <c r="G887" s="152">
        <f t="shared" si="211"/>
        <v>1.2E-2</v>
      </c>
      <c r="H887" s="152">
        <f t="shared" si="212"/>
        <v>1.4E-2</v>
      </c>
      <c r="I887" s="152">
        <f t="shared" si="213"/>
        <v>1.6E-2</v>
      </c>
      <c r="J887" s="152">
        <f t="shared" si="214"/>
        <v>1.7000000000000001E-2</v>
      </c>
      <c r="K887" s="152">
        <f t="shared" si="215"/>
        <v>0.02</v>
      </c>
      <c r="L887" s="152">
        <f t="shared" si="216"/>
        <v>1.6E-2</v>
      </c>
      <c r="M887" s="152">
        <f t="shared" si="217"/>
        <v>1.9E-2</v>
      </c>
      <c r="N887" s="152">
        <f t="shared" si="218"/>
        <v>1.0333333333333333E-2</v>
      </c>
      <c r="O887" s="152">
        <f t="shared" si="219"/>
        <v>1.5666666666666666E-2</v>
      </c>
      <c r="P887" s="152">
        <f t="shared" si="220"/>
        <v>1.8333333333333337E-2</v>
      </c>
      <c r="Q887" s="152">
        <f t="shared" si="221"/>
        <v>1.4333333333333335E-2</v>
      </c>
      <c r="R887" s="152">
        <f t="shared" si="208"/>
        <v>493.31599999999997</v>
      </c>
      <c r="S887" s="152">
        <f t="shared" si="222"/>
        <v>1.3333333333333305E-3</v>
      </c>
      <c r="T887" s="153">
        <f t="shared" si="223"/>
        <v>2.1704744928550645E-5</v>
      </c>
    </row>
    <row r="888" spans="1:20" x14ac:dyDescent="0.2">
      <c r="A888" s="152">
        <v>493.62</v>
      </c>
      <c r="B888" s="152">
        <v>1.0999999999999999E-2</v>
      </c>
      <c r="D888" s="152">
        <f t="shared" si="209"/>
        <v>493.62</v>
      </c>
      <c r="E888" s="152">
        <f t="shared" si="209"/>
        <v>1.0999999999999999E-2</v>
      </c>
      <c r="F888" s="152">
        <f t="shared" si="210"/>
        <v>1.6E-2</v>
      </c>
      <c r="G888" s="152">
        <f t="shared" si="211"/>
        <v>1.9E-2</v>
      </c>
      <c r="H888" s="152">
        <f t="shared" si="212"/>
        <v>0.02</v>
      </c>
      <c r="I888" s="152">
        <f t="shared" si="213"/>
        <v>2.1999999999999999E-2</v>
      </c>
      <c r="J888" s="152">
        <f t="shared" si="214"/>
        <v>2.3E-2</v>
      </c>
      <c r="K888" s="152">
        <f t="shared" si="215"/>
        <v>2.3E-2</v>
      </c>
      <c r="L888" s="152">
        <f t="shared" si="216"/>
        <v>2.4E-2</v>
      </c>
      <c r="M888" s="152">
        <f t="shared" si="217"/>
        <v>2.5999999999999999E-2</v>
      </c>
      <c r="N888" s="152">
        <f t="shared" si="218"/>
        <v>1.5333333333333332E-2</v>
      </c>
      <c r="O888" s="152">
        <f t="shared" si="219"/>
        <v>2.1666666666666667E-2</v>
      </c>
      <c r="P888" s="152">
        <f t="shared" si="220"/>
        <v>2.4333333333333332E-2</v>
      </c>
      <c r="Q888" s="152">
        <f t="shared" si="221"/>
        <v>1.9833333333333331E-2</v>
      </c>
      <c r="R888" s="152">
        <f t="shared" si="208"/>
        <v>493.62</v>
      </c>
      <c r="S888" s="152">
        <f t="shared" si="222"/>
        <v>1.8333333333333361E-3</v>
      </c>
      <c r="T888" s="153">
        <f t="shared" si="223"/>
        <v>2.9844024276757248E-5</v>
      </c>
    </row>
    <row r="889" spans="1:20" x14ac:dyDescent="0.2">
      <c r="A889" s="152">
        <v>493.923</v>
      </c>
      <c r="B889" s="152">
        <v>6.0000000000000001E-3</v>
      </c>
      <c r="D889" s="152">
        <f t="shared" si="209"/>
        <v>493.923</v>
      </c>
      <c r="E889" s="152">
        <f t="shared" si="209"/>
        <v>6.0000000000000001E-3</v>
      </c>
      <c r="F889" s="152">
        <f t="shared" si="210"/>
        <v>1.0999999999999999E-2</v>
      </c>
      <c r="G889" s="152">
        <f t="shared" si="211"/>
        <v>1.0999999999999999E-2</v>
      </c>
      <c r="H889" s="152">
        <f t="shared" si="212"/>
        <v>1.2999999999999999E-2</v>
      </c>
      <c r="I889" s="152">
        <f t="shared" si="213"/>
        <v>1.2999999999999999E-2</v>
      </c>
      <c r="J889" s="152">
        <f t="shared" si="214"/>
        <v>1.4E-2</v>
      </c>
      <c r="K889" s="152">
        <f t="shared" si="215"/>
        <v>1.6E-2</v>
      </c>
      <c r="L889" s="152">
        <f t="shared" si="216"/>
        <v>1.7000000000000001E-2</v>
      </c>
      <c r="M889" s="152">
        <f t="shared" si="217"/>
        <v>1.7000000000000001E-2</v>
      </c>
      <c r="N889" s="152">
        <f t="shared" si="218"/>
        <v>9.3333333333333341E-3</v>
      </c>
      <c r="O889" s="152">
        <f t="shared" si="219"/>
        <v>1.3333333333333334E-2</v>
      </c>
      <c r="P889" s="152">
        <f t="shared" si="220"/>
        <v>1.6666666666666666E-2</v>
      </c>
      <c r="Q889" s="152">
        <f t="shared" si="221"/>
        <v>1.3000000000000001E-2</v>
      </c>
      <c r="R889" s="152">
        <f t="shared" si="208"/>
        <v>493.923</v>
      </c>
      <c r="S889" s="152">
        <f t="shared" si="222"/>
        <v>3.3333333333333305E-4</v>
      </c>
      <c r="T889" s="153">
        <f t="shared" si="223"/>
        <v>5.4261862321376681E-6</v>
      </c>
    </row>
    <row r="890" spans="1:20" x14ac:dyDescent="0.2">
      <c r="A890" s="152">
        <v>494.226</v>
      </c>
      <c r="B890" s="152">
        <v>1.4999999999999999E-2</v>
      </c>
      <c r="D890" s="152">
        <f t="shared" si="209"/>
        <v>494.226</v>
      </c>
      <c r="E890" s="152">
        <f t="shared" si="209"/>
        <v>1.4999999999999999E-2</v>
      </c>
      <c r="F890" s="152">
        <f t="shared" si="210"/>
        <v>1.7999999999999999E-2</v>
      </c>
      <c r="G890" s="152">
        <f t="shared" si="211"/>
        <v>1.4999999999999999E-2</v>
      </c>
      <c r="H890" s="152">
        <f t="shared" si="212"/>
        <v>2.1999999999999999E-2</v>
      </c>
      <c r="I890" s="152">
        <f t="shared" si="213"/>
        <v>2.1000000000000001E-2</v>
      </c>
      <c r="J890" s="152">
        <f t="shared" si="214"/>
        <v>2.1999999999999999E-2</v>
      </c>
      <c r="K890" s="152">
        <f t="shared" si="215"/>
        <v>0.02</v>
      </c>
      <c r="L890" s="152">
        <f t="shared" si="216"/>
        <v>2.3E-2</v>
      </c>
      <c r="M890" s="152">
        <f t="shared" si="217"/>
        <v>2.3E-2</v>
      </c>
      <c r="N890" s="152">
        <f t="shared" si="218"/>
        <v>1.6E-2</v>
      </c>
      <c r="O890" s="152">
        <f t="shared" si="219"/>
        <v>2.1666666666666667E-2</v>
      </c>
      <c r="P890" s="152">
        <f t="shared" si="220"/>
        <v>2.2000000000000002E-2</v>
      </c>
      <c r="Q890" s="152">
        <f t="shared" si="221"/>
        <v>1.9000000000000003E-2</v>
      </c>
      <c r="R890" s="152">
        <f t="shared" si="208"/>
        <v>494.226</v>
      </c>
      <c r="S890" s="152">
        <f t="shared" si="222"/>
        <v>2.6666666666666644E-3</v>
      </c>
      <c r="T890" s="153">
        <f t="shared" si="223"/>
        <v>4.3409489857101345E-5</v>
      </c>
    </row>
    <row r="891" spans="1:20" x14ac:dyDescent="0.2">
      <c r="A891" s="152">
        <v>494.529</v>
      </c>
      <c r="B891" s="152">
        <v>8.9999999999999993E-3</v>
      </c>
      <c r="D891" s="152">
        <f t="shared" si="209"/>
        <v>494.529</v>
      </c>
      <c r="E891" s="152">
        <f t="shared" si="209"/>
        <v>8.9999999999999993E-3</v>
      </c>
      <c r="F891" s="152">
        <f t="shared" si="210"/>
        <v>0.01</v>
      </c>
      <c r="G891" s="152">
        <f t="shared" si="211"/>
        <v>1.2E-2</v>
      </c>
      <c r="H891" s="152">
        <f t="shared" si="212"/>
        <v>1.2E-2</v>
      </c>
      <c r="I891" s="152">
        <f t="shared" si="213"/>
        <v>1.4999999999999999E-2</v>
      </c>
      <c r="J891" s="152">
        <f t="shared" si="214"/>
        <v>1.6E-2</v>
      </c>
      <c r="K891" s="152">
        <f t="shared" si="215"/>
        <v>1.6E-2</v>
      </c>
      <c r="L891" s="152">
        <f t="shared" si="216"/>
        <v>1.7999999999999999E-2</v>
      </c>
      <c r="M891" s="152">
        <f t="shared" si="217"/>
        <v>1.9E-2</v>
      </c>
      <c r="N891" s="152">
        <f t="shared" si="218"/>
        <v>1.0333333333333333E-2</v>
      </c>
      <c r="O891" s="152">
        <f t="shared" si="219"/>
        <v>1.4333333333333332E-2</v>
      </c>
      <c r="P891" s="152">
        <f t="shared" si="220"/>
        <v>1.7666666666666667E-2</v>
      </c>
      <c r="Q891" s="152">
        <f t="shared" si="221"/>
        <v>1.4E-2</v>
      </c>
      <c r="R891" s="152">
        <f t="shared" si="208"/>
        <v>494.529</v>
      </c>
      <c r="S891" s="152">
        <f t="shared" si="222"/>
        <v>3.3333333333333132E-4</v>
      </c>
      <c r="T891" s="153">
        <f t="shared" si="223"/>
        <v>5.4261862321376402E-6</v>
      </c>
    </row>
    <row r="892" spans="1:20" x14ac:dyDescent="0.2">
      <c r="A892" s="152">
        <v>494.83199999999999</v>
      </c>
      <c r="B892" s="152">
        <v>7.0000000000000001E-3</v>
      </c>
      <c r="D892" s="152">
        <f t="shared" si="209"/>
        <v>494.83199999999999</v>
      </c>
      <c r="E892" s="152">
        <f t="shared" si="209"/>
        <v>7.0000000000000001E-3</v>
      </c>
      <c r="F892" s="152">
        <f t="shared" si="210"/>
        <v>7.0000000000000001E-3</v>
      </c>
      <c r="G892" s="152">
        <f t="shared" si="211"/>
        <v>0.01</v>
      </c>
      <c r="H892" s="152">
        <f t="shared" si="212"/>
        <v>0.01</v>
      </c>
      <c r="I892" s="152">
        <f t="shared" si="213"/>
        <v>1.6E-2</v>
      </c>
      <c r="J892" s="152">
        <f t="shared" si="214"/>
        <v>1.7999999999999999E-2</v>
      </c>
      <c r="K892" s="152">
        <f t="shared" si="215"/>
        <v>1.9E-2</v>
      </c>
      <c r="L892" s="152">
        <f t="shared" si="216"/>
        <v>1.7999999999999999E-2</v>
      </c>
      <c r="M892" s="152">
        <f t="shared" si="217"/>
        <v>0.02</v>
      </c>
      <c r="N892" s="152">
        <f t="shared" si="218"/>
        <v>8.0000000000000002E-3</v>
      </c>
      <c r="O892" s="152">
        <f t="shared" si="219"/>
        <v>1.4666666666666666E-2</v>
      </c>
      <c r="P892" s="152">
        <f t="shared" si="220"/>
        <v>1.9E-2</v>
      </c>
      <c r="Q892" s="152">
        <f t="shared" si="221"/>
        <v>1.35E-2</v>
      </c>
      <c r="R892" s="152">
        <f t="shared" si="208"/>
        <v>494.83199999999999</v>
      </c>
      <c r="S892" s="152">
        <f t="shared" si="222"/>
        <v>1.1666666666666665E-3</v>
      </c>
      <c r="T892" s="153">
        <f t="shared" si="223"/>
        <v>1.8991651812481852E-5</v>
      </c>
    </row>
    <row r="893" spans="1:20" x14ac:dyDescent="0.2">
      <c r="A893" s="152">
        <v>495.13499999999999</v>
      </c>
      <c r="B893" s="152">
        <v>4.0000000000000001E-3</v>
      </c>
      <c r="D893" s="152">
        <f t="shared" si="209"/>
        <v>495.13499999999999</v>
      </c>
      <c r="E893" s="152">
        <f t="shared" si="209"/>
        <v>4.0000000000000001E-3</v>
      </c>
      <c r="F893" s="152">
        <f t="shared" si="210"/>
        <v>7.0000000000000001E-3</v>
      </c>
      <c r="G893" s="152">
        <f t="shared" si="211"/>
        <v>0.01</v>
      </c>
      <c r="H893" s="152">
        <f t="shared" si="212"/>
        <v>1.2E-2</v>
      </c>
      <c r="I893" s="152">
        <f t="shared" si="213"/>
        <v>1.2999999999999999E-2</v>
      </c>
      <c r="J893" s="152">
        <f t="shared" si="214"/>
        <v>1.4999999999999999E-2</v>
      </c>
      <c r="K893" s="152">
        <f t="shared" si="215"/>
        <v>1.4999999999999999E-2</v>
      </c>
      <c r="L893" s="152">
        <f t="shared" si="216"/>
        <v>1.6E-2</v>
      </c>
      <c r="M893" s="152">
        <f t="shared" si="217"/>
        <v>1.7999999999999999E-2</v>
      </c>
      <c r="N893" s="152">
        <f t="shared" si="218"/>
        <v>6.9999999999999993E-3</v>
      </c>
      <c r="O893" s="152">
        <f t="shared" si="219"/>
        <v>1.3333333333333334E-2</v>
      </c>
      <c r="P893" s="152">
        <f t="shared" si="220"/>
        <v>1.6333333333333335E-2</v>
      </c>
      <c r="Q893" s="152">
        <f t="shared" si="221"/>
        <v>1.1666666666666667E-2</v>
      </c>
      <c r="R893" s="152">
        <f t="shared" si="208"/>
        <v>495.13499999999999</v>
      </c>
      <c r="S893" s="152">
        <f t="shared" si="222"/>
        <v>1.666666666666667E-3</v>
      </c>
      <c r="T893" s="153">
        <f t="shared" si="223"/>
        <v>2.713093116068837E-5</v>
      </c>
    </row>
    <row r="894" spans="1:20" x14ac:dyDescent="0.2">
      <c r="A894" s="152">
        <v>495.43799999999999</v>
      </c>
      <c r="B894" s="152">
        <v>1.2E-2</v>
      </c>
      <c r="D894" s="152">
        <f t="shared" si="209"/>
        <v>495.43799999999999</v>
      </c>
      <c r="E894" s="152">
        <f t="shared" si="209"/>
        <v>1.2E-2</v>
      </c>
      <c r="F894" s="152">
        <f t="shared" si="210"/>
        <v>1.4E-2</v>
      </c>
      <c r="G894" s="152">
        <f t="shared" si="211"/>
        <v>1.4999999999999999E-2</v>
      </c>
      <c r="H894" s="152">
        <f t="shared" si="212"/>
        <v>2.1000000000000001E-2</v>
      </c>
      <c r="I894" s="152">
        <f t="shared" si="213"/>
        <v>0.02</v>
      </c>
      <c r="J894" s="152">
        <f t="shared" si="214"/>
        <v>2.1999999999999999E-2</v>
      </c>
      <c r="K894" s="152">
        <f t="shared" si="215"/>
        <v>2.1999999999999999E-2</v>
      </c>
      <c r="L894" s="152">
        <f t="shared" si="216"/>
        <v>2.1999999999999999E-2</v>
      </c>
      <c r="M894" s="152">
        <f t="shared" si="217"/>
        <v>2.4E-2</v>
      </c>
      <c r="N894" s="152">
        <f t="shared" si="218"/>
        <v>1.3666666666666667E-2</v>
      </c>
      <c r="O894" s="152">
        <f t="shared" si="219"/>
        <v>2.1000000000000001E-2</v>
      </c>
      <c r="P894" s="152">
        <f t="shared" si="220"/>
        <v>2.2666666666666668E-2</v>
      </c>
      <c r="Q894" s="152">
        <f t="shared" si="221"/>
        <v>1.8166666666666668E-2</v>
      </c>
      <c r="R894" s="152">
        <f t="shared" si="208"/>
        <v>495.43799999999999</v>
      </c>
      <c r="S894" s="152">
        <f t="shared" si="222"/>
        <v>2.8333333333333335E-3</v>
      </c>
      <c r="T894" s="153">
        <f t="shared" si="223"/>
        <v>4.6122582973170223E-5</v>
      </c>
    </row>
    <row r="895" spans="1:20" x14ac:dyDescent="0.2">
      <c r="A895" s="152">
        <v>495.74099999999999</v>
      </c>
      <c r="B895" s="152">
        <v>1.7999999999999999E-2</v>
      </c>
      <c r="D895" s="152">
        <f t="shared" si="209"/>
        <v>495.74099999999999</v>
      </c>
      <c r="E895" s="152">
        <f t="shared" si="209"/>
        <v>1.7999999999999999E-2</v>
      </c>
      <c r="F895" s="152">
        <f t="shared" si="210"/>
        <v>2.1999999999999999E-2</v>
      </c>
      <c r="G895" s="152">
        <f t="shared" si="211"/>
        <v>2.3E-2</v>
      </c>
      <c r="H895" s="152">
        <f t="shared" si="212"/>
        <v>2.7E-2</v>
      </c>
      <c r="I895" s="152">
        <f t="shared" si="213"/>
        <v>2.8000000000000001E-2</v>
      </c>
      <c r="J895" s="152">
        <f t="shared" si="214"/>
        <v>2.8000000000000001E-2</v>
      </c>
      <c r="K895" s="152">
        <f t="shared" si="215"/>
        <v>2.8000000000000001E-2</v>
      </c>
      <c r="L895" s="152">
        <f t="shared" si="216"/>
        <v>3.3000000000000002E-2</v>
      </c>
      <c r="M895" s="152">
        <f t="shared" si="217"/>
        <v>0.03</v>
      </c>
      <c r="N895" s="152">
        <f t="shared" si="218"/>
        <v>2.1000000000000001E-2</v>
      </c>
      <c r="O895" s="152">
        <f t="shared" si="219"/>
        <v>2.7666666666666669E-2</v>
      </c>
      <c r="P895" s="152">
        <f t="shared" si="220"/>
        <v>3.0333333333333334E-2</v>
      </c>
      <c r="Q895" s="152">
        <f t="shared" si="221"/>
        <v>2.5666666666666667E-2</v>
      </c>
      <c r="R895" s="152">
        <f t="shared" si="208"/>
        <v>495.74099999999999</v>
      </c>
      <c r="S895" s="152">
        <f t="shared" si="222"/>
        <v>2.0000000000000018E-3</v>
      </c>
      <c r="T895" s="153">
        <f t="shared" si="223"/>
        <v>3.2557117392826065E-5</v>
      </c>
    </row>
    <row r="896" spans="1:20" x14ac:dyDescent="0.2">
      <c r="A896" s="152">
        <v>496.04399999999998</v>
      </c>
      <c r="B896" s="152">
        <v>6.0000000000000001E-3</v>
      </c>
      <c r="D896" s="152">
        <f t="shared" si="209"/>
        <v>496.04399999999998</v>
      </c>
      <c r="E896" s="152">
        <f t="shared" si="209"/>
        <v>6.0000000000000001E-3</v>
      </c>
      <c r="F896" s="152">
        <f t="shared" si="210"/>
        <v>7.0000000000000001E-3</v>
      </c>
      <c r="G896" s="152">
        <f t="shared" si="211"/>
        <v>8.0000000000000002E-3</v>
      </c>
      <c r="H896" s="152">
        <f t="shared" si="212"/>
        <v>1.2E-2</v>
      </c>
      <c r="I896" s="152">
        <f t="shared" si="213"/>
        <v>1.0999999999999999E-2</v>
      </c>
      <c r="J896" s="152">
        <f t="shared" si="214"/>
        <v>1.0999999999999999E-2</v>
      </c>
      <c r="K896" s="152">
        <f t="shared" si="215"/>
        <v>1.4E-2</v>
      </c>
      <c r="L896" s="152">
        <f t="shared" si="216"/>
        <v>1.4E-2</v>
      </c>
      <c r="M896" s="152">
        <f t="shared" si="217"/>
        <v>1.7999999999999999E-2</v>
      </c>
      <c r="N896" s="152">
        <f t="shared" si="218"/>
        <v>7.0000000000000001E-3</v>
      </c>
      <c r="O896" s="152">
        <f t="shared" si="219"/>
        <v>1.1333333333333334E-2</v>
      </c>
      <c r="P896" s="152">
        <f t="shared" si="220"/>
        <v>1.5333333333333332E-2</v>
      </c>
      <c r="Q896" s="152">
        <f t="shared" si="221"/>
        <v>1.1166666666666667E-2</v>
      </c>
      <c r="R896" s="152">
        <f t="shared" si="208"/>
        <v>496.04399999999998</v>
      </c>
      <c r="S896" s="152">
        <f t="shared" si="222"/>
        <v>1.6666666666666739E-4</v>
      </c>
      <c r="T896" s="153">
        <f t="shared" si="223"/>
        <v>2.7130931160688485E-6</v>
      </c>
    </row>
    <row r="897" spans="1:20" x14ac:dyDescent="0.2">
      <c r="A897" s="152">
        <v>496.34699999999998</v>
      </c>
      <c r="B897" s="152">
        <v>-1E-3</v>
      </c>
      <c r="D897" s="152">
        <f t="shared" si="209"/>
        <v>496.34699999999998</v>
      </c>
      <c r="E897" s="152">
        <f t="shared" si="209"/>
        <v>-1E-3</v>
      </c>
      <c r="F897" s="152">
        <f t="shared" si="210"/>
        <v>4.0000000000000001E-3</v>
      </c>
      <c r="G897" s="152">
        <f t="shared" si="211"/>
        <v>4.0000000000000001E-3</v>
      </c>
      <c r="H897" s="152">
        <f t="shared" si="212"/>
        <v>0.01</v>
      </c>
      <c r="I897" s="152">
        <f t="shared" si="213"/>
        <v>8.0000000000000002E-3</v>
      </c>
      <c r="J897" s="152">
        <f t="shared" si="214"/>
        <v>1.0999999999999999E-2</v>
      </c>
      <c r="K897" s="152">
        <f t="shared" si="215"/>
        <v>1.2E-2</v>
      </c>
      <c r="L897" s="152">
        <f t="shared" si="216"/>
        <v>1.2999999999999999E-2</v>
      </c>
      <c r="M897" s="152">
        <f t="shared" si="217"/>
        <v>1.4999999999999999E-2</v>
      </c>
      <c r="N897" s="152">
        <f t="shared" si="218"/>
        <v>2.3333333333333335E-3</v>
      </c>
      <c r="O897" s="152">
        <f t="shared" si="219"/>
        <v>9.6666666666666672E-3</v>
      </c>
      <c r="P897" s="152">
        <f t="shared" si="220"/>
        <v>1.3333333333333334E-2</v>
      </c>
      <c r="Q897" s="152">
        <f t="shared" si="221"/>
        <v>7.8333333333333345E-3</v>
      </c>
      <c r="R897" s="152">
        <f t="shared" si="208"/>
        <v>496.34699999999998</v>
      </c>
      <c r="S897" s="152">
        <f t="shared" si="222"/>
        <v>1.8333333333333326E-3</v>
      </c>
      <c r="T897" s="153">
        <f t="shared" si="223"/>
        <v>2.984402427675719E-5</v>
      </c>
    </row>
    <row r="898" spans="1:20" x14ac:dyDescent="0.2">
      <c r="A898" s="152">
        <v>496.649</v>
      </c>
      <c r="B898" s="152">
        <v>1.6E-2</v>
      </c>
      <c r="D898" s="152">
        <f t="shared" si="209"/>
        <v>496.649</v>
      </c>
      <c r="E898" s="152">
        <f t="shared" si="209"/>
        <v>1.6E-2</v>
      </c>
      <c r="F898" s="152">
        <f t="shared" si="210"/>
        <v>1.4E-2</v>
      </c>
      <c r="G898" s="152">
        <f t="shared" si="211"/>
        <v>1.7999999999999999E-2</v>
      </c>
      <c r="H898" s="152">
        <f t="shared" si="212"/>
        <v>1.9E-2</v>
      </c>
      <c r="I898" s="152">
        <f t="shared" si="213"/>
        <v>2.5000000000000001E-2</v>
      </c>
      <c r="J898" s="152">
        <f t="shared" si="214"/>
        <v>2.3E-2</v>
      </c>
      <c r="K898" s="152">
        <f t="shared" si="215"/>
        <v>2.5999999999999999E-2</v>
      </c>
      <c r="L898" s="152">
        <f t="shared" si="216"/>
        <v>2.5999999999999999E-2</v>
      </c>
      <c r="M898" s="152">
        <f t="shared" si="217"/>
        <v>2.5999999999999999E-2</v>
      </c>
      <c r="N898" s="152">
        <f t="shared" si="218"/>
        <v>1.6E-2</v>
      </c>
      <c r="O898" s="152">
        <f t="shared" si="219"/>
        <v>2.2333333333333334E-2</v>
      </c>
      <c r="P898" s="152">
        <f t="shared" si="220"/>
        <v>2.5999999999999999E-2</v>
      </c>
      <c r="Q898" s="152">
        <f t="shared" si="221"/>
        <v>2.0999999999999998E-2</v>
      </c>
      <c r="R898" s="152">
        <f t="shared" si="208"/>
        <v>496.649</v>
      </c>
      <c r="S898" s="152">
        <f t="shared" si="222"/>
        <v>1.3333333333333357E-3</v>
      </c>
      <c r="T898" s="153">
        <f t="shared" si="223"/>
        <v>2.170474492855073E-5</v>
      </c>
    </row>
    <row r="899" spans="1:20" x14ac:dyDescent="0.2">
      <c r="A899" s="152">
        <v>496.952</v>
      </c>
      <c r="B899" s="152">
        <v>6.0000000000000001E-3</v>
      </c>
      <c r="D899" s="152">
        <f t="shared" si="209"/>
        <v>496.952</v>
      </c>
      <c r="E899" s="152">
        <f t="shared" si="209"/>
        <v>6.0000000000000001E-3</v>
      </c>
      <c r="F899" s="152">
        <f t="shared" si="210"/>
        <v>8.9999999999999993E-3</v>
      </c>
      <c r="G899" s="152">
        <f t="shared" si="211"/>
        <v>8.9999999999999993E-3</v>
      </c>
      <c r="H899" s="152">
        <f t="shared" si="212"/>
        <v>1.2E-2</v>
      </c>
      <c r="I899" s="152">
        <f t="shared" si="213"/>
        <v>1.4E-2</v>
      </c>
      <c r="J899" s="152">
        <f t="shared" si="214"/>
        <v>1.4999999999999999E-2</v>
      </c>
      <c r="K899" s="152">
        <f t="shared" si="215"/>
        <v>1.2999999999999999E-2</v>
      </c>
      <c r="L899" s="152">
        <f t="shared" si="216"/>
        <v>1.7000000000000001E-2</v>
      </c>
      <c r="M899" s="152">
        <f t="shared" si="217"/>
        <v>1.6E-2</v>
      </c>
      <c r="N899" s="152">
        <f t="shared" si="218"/>
        <v>8.0000000000000002E-3</v>
      </c>
      <c r="O899" s="152">
        <f t="shared" si="219"/>
        <v>1.3666666666666667E-2</v>
      </c>
      <c r="P899" s="152">
        <f t="shared" si="220"/>
        <v>1.5333333333333332E-2</v>
      </c>
      <c r="Q899" s="152">
        <f t="shared" si="221"/>
        <v>1.1666666666666665E-2</v>
      </c>
      <c r="R899" s="152">
        <f t="shared" ref="R899:R962" si="224">D899</f>
        <v>496.952</v>
      </c>
      <c r="S899" s="152">
        <f t="shared" si="222"/>
        <v>2.0000000000000018E-3</v>
      </c>
      <c r="T899" s="153">
        <f t="shared" si="223"/>
        <v>3.2557117392826065E-5</v>
      </c>
    </row>
    <row r="900" spans="1:20" x14ac:dyDescent="0.2">
      <c r="A900" s="152">
        <v>497.255</v>
      </c>
      <c r="B900" s="152">
        <v>7.0000000000000001E-3</v>
      </c>
      <c r="D900" s="152">
        <f t="shared" ref="D900:E963" si="225">A900</f>
        <v>497.255</v>
      </c>
      <c r="E900" s="152">
        <f t="shared" si="225"/>
        <v>7.0000000000000001E-3</v>
      </c>
      <c r="F900" s="152">
        <f t="shared" ref="F900:F963" si="226">B2971</f>
        <v>8.0000000000000002E-3</v>
      </c>
      <c r="G900" s="152">
        <f t="shared" ref="G900:G963" si="227">B5042</f>
        <v>8.0000000000000002E-3</v>
      </c>
      <c r="H900" s="152">
        <f t="shared" ref="H900:H963" si="228">B7113</f>
        <v>1.2E-2</v>
      </c>
      <c r="I900" s="152">
        <f t="shared" ref="I900:I963" si="229">B9184</f>
        <v>1.2999999999999999E-2</v>
      </c>
      <c r="J900" s="152">
        <f t="shared" ref="J900:J963" si="230">B11255</f>
        <v>1.6E-2</v>
      </c>
      <c r="K900" s="152">
        <f t="shared" ref="K900:K963" si="231">B13326</f>
        <v>1.2999999999999999E-2</v>
      </c>
      <c r="L900" s="152">
        <f t="shared" ref="L900:L963" si="232">B15397</f>
        <v>1.2E-2</v>
      </c>
      <c r="M900" s="152">
        <f t="shared" ref="M900:M963" si="233">B17468</f>
        <v>1.6E-2</v>
      </c>
      <c r="N900" s="152">
        <f t="shared" ref="N900:N963" si="234">AVERAGE(E900:G900)</f>
        <v>7.6666666666666662E-3</v>
      </c>
      <c r="O900" s="152">
        <f t="shared" ref="O900:O963" si="235">AVERAGE(H900:J900)</f>
        <v>1.3666666666666667E-2</v>
      </c>
      <c r="P900" s="152">
        <f t="shared" ref="P900:P963" si="236">AVERAGE(K900:M900)</f>
        <v>1.3666666666666667E-2</v>
      </c>
      <c r="Q900" s="152">
        <f t="shared" ref="Q900:Q963" si="237">AVERAGE(N900,P900)</f>
        <v>1.0666666666666666E-2</v>
      </c>
      <c r="R900" s="152">
        <f t="shared" si="224"/>
        <v>497.255</v>
      </c>
      <c r="S900" s="152">
        <f t="shared" ref="S900:S963" si="238">O900-Q900</f>
        <v>3.0000000000000009E-3</v>
      </c>
      <c r="T900" s="153">
        <f t="shared" ref="T900:T963" si="239">S900/MAX($S$3:$S$2070)</f>
        <v>4.8835676089239073E-5</v>
      </c>
    </row>
    <row r="901" spans="1:20" x14ac:dyDescent="0.2">
      <c r="A901" s="152">
        <v>497.55700000000002</v>
      </c>
      <c r="B901" s="152">
        <v>6.0000000000000001E-3</v>
      </c>
      <c r="D901" s="152">
        <f t="shared" si="225"/>
        <v>497.55700000000002</v>
      </c>
      <c r="E901" s="152">
        <f t="shared" si="225"/>
        <v>6.0000000000000001E-3</v>
      </c>
      <c r="F901" s="152">
        <f t="shared" si="226"/>
        <v>7.0000000000000001E-3</v>
      </c>
      <c r="G901" s="152">
        <f t="shared" si="227"/>
        <v>8.9999999999999993E-3</v>
      </c>
      <c r="H901" s="152">
        <f t="shared" si="228"/>
        <v>1.2E-2</v>
      </c>
      <c r="I901" s="152">
        <f t="shared" si="229"/>
        <v>1.4E-2</v>
      </c>
      <c r="J901" s="152">
        <f t="shared" si="230"/>
        <v>1.7000000000000001E-2</v>
      </c>
      <c r="K901" s="152">
        <f t="shared" si="231"/>
        <v>1.4999999999999999E-2</v>
      </c>
      <c r="L901" s="152">
        <f t="shared" si="232"/>
        <v>1.6E-2</v>
      </c>
      <c r="M901" s="152">
        <f t="shared" si="233"/>
        <v>1.9E-2</v>
      </c>
      <c r="N901" s="152">
        <f t="shared" si="234"/>
        <v>7.3333333333333332E-3</v>
      </c>
      <c r="O901" s="152">
        <f t="shared" si="235"/>
        <v>1.4333333333333335E-2</v>
      </c>
      <c r="P901" s="152">
        <f t="shared" si="236"/>
        <v>1.6666666666666666E-2</v>
      </c>
      <c r="Q901" s="152">
        <f t="shared" si="237"/>
        <v>1.2E-2</v>
      </c>
      <c r="R901" s="152">
        <f t="shared" si="224"/>
        <v>497.55700000000002</v>
      </c>
      <c r="S901" s="152">
        <f t="shared" si="238"/>
        <v>2.3333333333333348E-3</v>
      </c>
      <c r="T901" s="153">
        <f t="shared" si="239"/>
        <v>3.7983303624963739E-5</v>
      </c>
    </row>
    <row r="902" spans="1:20" x14ac:dyDescent="0.2">
      <c r="A902" s="152">
        <v>497.85899999999998</v>
      </c>
      <c r="B902" s="152">
        <v>6.0000000000000001E-3</v>
      </c>
      <c r="D902" s="152">
        <f t="shared" si="225"/>
        <v>497.85899999999998</v>
      </c>
      <c r="E902" s="152">
        <f t="shared" si="225"/>
        <v>6.0000000000000001E-3</v>
      </c>
      <c r="F902" s="152">
        <f t="shared" si="226"/>
        <v>8.9999999999999993E-3</v>
      </c>
      <c r="G902" s="152">
        <f t="shared" si="227"/>
        <v>1.0999999999999999E-2</v>
      </c>
      <c r="H902" s="152">
        <f t="shared" si="228"/>
        <v>1.4999999999999999E-2</v>
      </c>
      <c r="I902" s="152">
        <f t="shared" si="229"/>
        <v>1.2E-2</v>
      </c>
      <c r="J902" s="152">
        <f t="shared" si="230"/>
        <v>1.6E-2</v>
      </c>
      <c r="K902" s="152">
        <f t="shared" si="231"/>
        <v>1.4E-2</v>
      </c>
      <c r="L902" s="152">
        <f t="shared" si="232"/>
        <v>1.4E-2</v>
      </c>
      <c r="M902" s="152">
        <f t="shared" si="233"/>
        <v>2.1000000000000001E-2</v>
      </c>
      <c r="N902" s="152">
        <f t="shared" si="234"/>
        <v>8.6666666666666663E-3</v>
      </c>
      <c r="O902" s="152">
        <f t="shared" si="235"/>
        <v>1.4333333333333332E-2</v>
      </c>
      <c r="P902" s="152">
        <f t="shared" si="236"/>
        <v>1.6333333333333335E-2</v>
      </c>
      <c r="Q902" s="152">
        <f t="shared" si="237"/>
        <v>1.2500000000000001E-2</v>
      </c>
      <c r="R902" s="152">
        <f t="shared" si="224"/>
        <v>497.85899999999998</v>
      </c>
      <c r="S902" s="152">
        <f t="shared" si="238"/>
        <v>1.8333333333333309E-3</v>
      </c>
      <c r="T902" s="153">
        <f t="shared" si="239"/>
        <v>2.9844024276757163E-5</v>
      </c>
    </row>
    <row r="903" spans="1:20" x14ac:dyDescent="0.2">
      <c r="A903" s="152">
        <v>498.16199999999998</v>
      </c>
      <c r="B903" s="152">
        <v>-1E-3</v>
      </c>
      <c r="D903" s="152">
        <f t="shared" si="225"/>
        <v>498.16199999999998</v>
      </c>
      <c r="E903" s="152">
        <f t="shared" si="225"/>
        <v>-1E-3</v>
      </c>
      <c r="F903" s="152">
        <f t="shared" si="226"/>
        <v>0</v>
      </c>
      <c r="G903" s="152">
        <f t="shared" si="227"/>
        <v>2E-3</v>
      </c>
      <c r="H903" s="152">
        <f t="shared" si="228"/>
        <v>3.0000000000000001E-3</v>
      </c>
      <c r="I903" s="152">
        <f t="shared" si="229"/>
        <v>6.0000000000000001E-3</v>
      </c>
      <c r="J903" s="152">
        <f t="shared" si="230"/>
        <v>5.0000000000000001E-3</v>
      </c>
      <c r="K903" s="152">
        <f t="shared" si="231"/>
        <v>6.0000000000000001E-3</v>
      </c>
      <c r="L903" s="152">
        <f t="shared" si="232"/>
        <v>6.0000000000000001E-3</v>
      </c>
      <c r="M903" s="152">
        <f t="shared" si="233"/>
        <v>7.0000000000000001E-3</v>
      </c>
      <c r="N903" s="152">
        <f t="shared" si="234"/>
        <v>3.3333333333333332E-4</v>
      </c>
      <c r="O903" s="152">
        <f t="shared" si="235"/>
        <v>4.6666666666666671E-3</v>
      </c>
      <c r="P903" s="152">
        <f t="shared" si="236"/>
        <v>6.3333333333333332E-3</v>
      </c>
      <c r="Q903" s="152">
        <f t="shared" si="237"/>
        <v>3.3333333333333331E-3</v>
      </c>
      <c r="R903" s="152">
        <f t="shared" si="224"/>
        <v>498.16199999999998</v>
      </c>
      <c r="S903" s="152">
        <f t="shared" si="238"/>
        <v>1.3333333333333339E-3</v>
      </c>
      <c r="T903" s="153">
        <f t="shared" si="239"/>
        <v>2.1704744928550703E-5</v>
      </c>
    </row>
    <row r="904" spans="1:20" x14ac:dyDescent="0.2">
      <c r="A904" s="152">
        <v>498.464</v>
      </c>
      <c r="B904" s="152">
        <v>1.2999999999999999E-2</v>
      </c>
      <c r="D904" s="152">
        <f t="shared" si="225"/>
        <v>498.464</v>
      </c>
      <c r="E904" s="152">
        <f t="shared" si="225"/>
        <v>1.2999999999999999E-2</v>
      </c>
      <c r="F904" s="152">
        <f t="shared" si="226"/>
        <v>1.6E-2</v>
      </c>
      <c r="G904" s="152">
        <f t="shared" si="227"/>
        <v>1.7000000000000001E-2</v>
      </c>
      <c r="H904" s="152">
        <f t="shared" si="228"/>
        <v>2.4E-2</v>
      </c>
      <c r="I904" s="152">
        <f t="shared" si="229"/>
        <v>2.1999999999999999E-2</v>
      </c>
      <c r="J904" s="152">
        <f t="shared" si="230"/>
        <v>2.3E-2</v>
      </c>
      <c r="K904" s="152">
        <f t="shared" si="231"/>
        <v>2.4E-2</v>
      </c>
      <c r="L904" s="152">
        <f t="shared" si="232"/>
        <v>2.7E-2</v>
      </c>
      <c r="M904" s="152">
        <f t="shared" si="233"/>
        <v>3.3000000000000002E-2</v>
      </c>
      <c r="N904" s="152">
        <f t="shared" si="234"/>
        <v>1.5333333333333332E-2</v>
      </c>
      <c r="O904" s="152">
        <f t="shared" si="235"/>
        <v>2.3000000000000003E-2</v>
      </c>
      <c r="P904" s="152">
        <f t="shared" si="236"/>
        <v>2.8000000000000001E-2</v>
      </c>
      <c r="Q904" s="152">
        <f t="shared" si="237"/>
        <v>2.1666666666666667E-2</v>
      </c>
      <c r="R904" s="152">
        <f t="shared" si="224"/>
        <v>498.464</v>
      </c>
      <c r="S904" s="152">
        <f t="shared" si="238"/>
        <v>1.3333333333333357E-3</v>
      </c>
      <c r="T904" s="153">
        <f t="shared" si="239"/>
        <v>2.170474492855073E-5</v>
      </c>
    </row>
    <row r="905" spans="1:20" x14ac:dyDescent="0.2">
      <c r="A905" s="152">
        <v>498.76600000000002</v>
      </c>
      <c r="B905" s="152">
        <v>8.0000000000000002E-3</v>
      </c>
      <c r="D905" s="152">
        <f t="shared" si="225"/>
        <v>498.76600000000002</v>
      </c>
      <c r="E905" s="152">
        <f t="shared" si="225"/>
        <v>8.0000000000000002E-3</v>
      </c>
      <c r="F905" s="152">
        <f t="shared" si="226"/>
        <v>1.2999999999999999E-2</v>
      </c>
      <c r="G905" s="152">
        <f t="shared" si="227"/>
        <v>1.2E-2</v>
      </c>
      <c r="H905" s="152">
        <f t="shared" si="228"/>
        <v>1.4E-2</v>
      </c>
      <c r="I905" s="152">
        <f t="shared" si="229"/>
        <v>1.9E-2</v>
      </c>
      <c r="J905" s="152">
        <f t="shared" si="230"/>
        <v>1.6E-2</v>
      </c>
      <c r="K905" s="152">
        <f t="shared" si="231"/>
        <v>1.6E-2</v>
      </c>
      <c r="L905" s="152">
        <f t="shared" si="232"/>
        <v>0.02</v>
      </c>
      <c r="M905" s="152">
        <f t="shared" si="233"/>
        <v>2.3E-2</v>
      </c>
      <c r="N905" s="152">
        <f t="shared" si="234"/>
        <v>1.1000000000000001E-2</v>
      </c>
      <c r="O905" s="152">
        <f t="shared" si="235"/>
        <v>1.6333333333333335E-2</v>
      </c>
      <c r="P905" s="152">
        <f t="shared" si="236"/>
        <v>1.9666666666666669E-2</v>
      </c>
      <c r="Q905" s="152">
        <f t="shared" si="237"/>
        <v>1.5333333333333334E-2</v>
      </c>
      <c r="R905" s="152">
        <f t="shared" si="224"/>
        <v>498.76600000000002</v>
      </c>
      <c r="S905" s="152">
        <f t="shared" si="238"/>
        <v>1.0000000000000009E-3</v>
      </c>
      <c r="T905" s="153">
        <f t="shared" si="239"/>
        <v>1.6278558696413032E-5</v>
      </c>
    </row>
    <row r="906" spans="1:20" x14ac:dyDescent="0.2">
      <c r="A906" s="152">
        <v>499.06799999999998</v>
      </c>
      <c r="B906" s="152">
        <v>5.0000000000000001E-3</v>
      </c>
      <c r="D906" s="152">
        <f t="shared" si="225"/>
        <v>499.06799999999998</v>
      </c>
      <c r="E906" s="152">
        <f t="shared" si="225"/>
        <v>5.0000000000000001E-3</v>
      </c>
      <c r="F906" s="152">
        <f t="shared" si="226"/>
        <v>6.0000000000000001E-3</v>
      </c>
      <c r="G906" s="152">
        <f t="shared" si="227"/>
        <v>8.0000000000000002E-3</v>
      </c>
      <c r="H906" s="152">
        <f t="shared" si="228"/>
        <v>1.0999999999999999E-2</v>
      </c>
      <c r="I906" s="152">
        <f t="shared" si="229"/>
        <v>1.2999999999999999E-2</v>
      </c>
      <c r="J906" s="152">
        <f t="shared" si="230"/>
        <v>1.4999999999999999E-2</v>
      </c>
      <c r="K906" s="152">
        <f t="shared" si="231"/>
        <v>1.4999999999999999E-2</v>
      </c>
      <c r="L906" s="152">
        <f t="shared" si="232"/>
        <v>1.7999999999999999E-2</v>
      </c>
      <c r="M906" s="152">
        <f t="shared" si="233"/>
        <v>1.6E-2</v>
      </c>
      <c r="N906" s="152">
        <f t="shared" si="234"/>
        <v>6.3333333333333332E-3</v>
      </c>
      <c r="O906" s="152">
        <f t="shared" si="235"/>
        <v>1.2999999999999999E-2</v>
      </c>
      <c r="P906" s="152">
        <f t="shared" si="236"/>
        <v>1.6333333333333335E-2</v>
      </c>
      <c r="Q906" s="152">
        <f t="shared" si="237"/>
        <v>1.1333333333333334E-2</v>
      </c>
      <c r="R906" s="152">
        <f t="shared" si="224"/>
        <v>499.06799999999998</v>
      </c>
      <c r="S906" s="152">
        <f t="shared" si="238"/>
        <v>1.6666666666666653E-3</v>
      </c>
      <c r="T906" s="153">
        <f t="shared" si="239"/>
        <v>2.7130931160688343E-5</v>
      </c>
    </row>
    <row r="907" spans="1:20" x14ac:dyDescent="0.2">
      <c r="A907" s="152">
        <v>499.37</v>
      </c>
      <c r="B907" s="152">
        <v>7.0000000000000001E-3</v>
      </c>
      <c r="D907" s="152">
        <f t="shared" si="225"/>
        <v>499.37</v>
      </c>
      <c r="E907" s="152">
        <f t="shared" si="225"/>
        <v>7.0000000000000001E-3</v>
      </c>
      <c r="F907" s="152">
        <f t="shared" si="226"/>
        <v>8.9999999999999993E-3</v>
      </c>
      <c r="G907" s="152">
        <f t="shared" si="227"/>
        <v>1.0999999999999999E-2</v>
      </c>
      <c r="H907" s="152">
        <f t="shared" si="228"/>
        <v>1.2999999999999999E-2</v>
      </c>
      <c r="I907" s="152">
        <f t="shared" si="229"/>
        <v>1.2E-2</v>
      </c>
      <c r="J907" s="152">
        <f t="shared" si="230"/>
        <v>1.6E-2</v>
      </c>
      <c r="K907" s="152">
        <f t="shared" si="231"/>
        <v>1.7000000000000001E-2</v>
      </c>
      <c r="L907" s="152">
        <f t="shared" si="232"/>
        <v>1.7000000000000001E-2</v>
      </c>
      <c r="M907" s="152">
        <f t="shared" si="233"/>
        <v>1.6E-2</v>
      </c>
      <c r="N907" s="152">
        <f t="shared" si="234"/>
        <v>8.9999999999999993E-3</v>
      </c>
      <c r="O907" s="152">
        <f t="shared" si="235"/>
        <v>1.3666666666666667E-2</v>
      </c>
      <c r="P907" s="152">
        <f t="shared" si="236"/>
        <v>1.6666666666666666E-2</v>
      </c>
      <c r="Q907" s="152">
        <f t="shared" si="237"/>
        <v>1.2833333333333332E-2</v>
      </c>
      <c r="R907" s="152">
        <f t="shared" si="224"/>
        <v>499.37</v>
      </c>
      <c r="S907" s="152">
        <f t="shared" si="238"/>
        <v>8.3333333333333523E-4</v>
      </c>
      <c r="T907" s="153">
        <f t="shared" si="239"/>
        <v>1.3565465580344214E-5</v>
      </c>
    </row>
    <row r="908" spans="1:20" x14ac:dyDescent="0.2">
      <c r="A908" s="152">
        <v>499.67200000000003</v>
      </c>
      <c r="B908" s="152">
        <v>1.4999999999999999E-2</v>
      </c>
      <c r="D908" s="152">
        <f t="shared" si="225"/>
        <v>499.67200000000003</v>
      </c>
      <c r="E908" s="152">
        <f t="shared" si="225"/>
        <v>1.4999999999999999E-2</v>
      </c>
      <c r="F908" s="152">
        <f t="shared" si="226"/>
        <v>1.7000000000000001E-2</v>
      </c>
      <c r="G908" s="152">
        <f t="shared" si="227"/>
        <v>1.6E-2</v>
      </c>
      <c r="H908" s="152">
        <f t="shared" si="228"/>
        <v>1.9E-2</v>
      </c>
      <c r="I908" s="152">
        <f t="shared" si="229"/>
        <v>0.02</v>
      </c>
      <c r="J908" s="152">
        <f t="shared" si="230"/>
        <v>0.02</v>
      </c>
      <c r="K908" s="152">
        <f t="shared" si="231"/>
        <v>2.4E-2</v>
      </c>
      <c r="L908" s="152">
        <f t="shared" si="232"/>
        <v>2.1000000000000001E-2</v>
      </c>
      <c r="M908" s="152">
        <f t="shared" si="233"/>
        <v>2.1999999999999999E-2</v>
      </c>
      <c r="N908" s="152">
        <f t="shared" si="234"/>
        <v>1.6E-2</v>
      </c>
      <c r="O908" s="152">
        <f t="shared" si="235"/>
        <v>1.9666666666666666E-2</v>
      </c>
      <c r="P908" s="152">
        <f t="shared" si="236"/>
        <v>2.2333333333333334E-2</v>
      </c>
      <c r="Q908" s="152">
        <f t="shared" si="237"/>
        <v>1.9166666666666665E-2</v>
      </c>
      <c r="R908" s="152">
        <f t="shared" si="224"/>
        <v>499.67200000000003</v>
      </c>
      <c r="S908" s="152">
        <f t="shared" si="238"/>
        <v>5.0000000000000044E-4</v>
      </c>
      <c r="T908" s="153">
        <f t="shared" si="239"/>
        <v>8.1392793482065161E-6</v>
      </c>
    </row>
    <row r="909" spans="1:20" x14ac:dyDescent="0.2">
      <c r="A909" s="152">
        <v>499.97399999999999</v>
      </c>
      <c r="B909" s="152">
        <v>7.0000000000000001E-3</v>
      </c>
      <c r="D909" s="152">
        <f t="shared" si="225"/>
        <v>499.97399999999999</v>
      </c>
      <c r="E909" s="152">
        <f t="shared" si="225"/>
        <v>7.0000000000000001E-3</v>
      </c>
      <c r="F909" s="152">
        <f t="shared" si="226"/>
        <v>8.9999999999999993E-3</v>
      </c>
      <c r="G909" s="152">
        <f t="shared" si="227"/>
        <v>8.9999999999999993E-3</v>
      </c>
      <c r="H909" s="152">
        <f t="shared" si="228"/>
        <v>1.2E-2</v>
      </c>
      <c r="I909" s="152">
        <f t="shared" si="229"/>
        <v>1.2999999999999999E-2</v>
      </c>
      <c r="J909" s="152">
        <f t="shared" si="230"/>
        <v>1.4E-2</v>
      </c>
      <c r="K909" s="152">
        <f t="shared" si="231"/>
        <v>1.7000000000000001E-2</v>
      </c>
      <c r="L909" s="152">
        <f t="shared" si="232"/>
        <v>1.4999999999999999E-2</v>
      </c>
      <c r="M909" s="152">
        <f t="shared" si="233"/>
        <v>1.7000000000000001E-2</v>
      </c>
      <c r="N909" s="152">
        <f t="shared" si="234"/>
        <v>8.3333333333333332E-3</v>
      </c>
      <c r="O909" s="152">
        <f t="shared" si="235"/>
        <v>1.2999999999999999E-2</v>
      </c>
      <c r="P909" s="152">
        <f t="shared" si="236"/>
        <v>1.6333333333333335E-2</v>
      </c>
      <c r="Q909" s="152">
        <f t="shared" si="237"/>
        <v>1.2333333333333335E-2</v>
      </c>
      <c r="R909" s="152">
        <f t="shared" si="224"/>
        <v>499.97399999999999</v>
      </c>
      <c r="S909" s="152">
        <f t="shared" si="238"/>
        <v>6.6666666666666437E-4</v>
      </c>
      <c r="T909" s="153">
        <f t="shared" si="239"/>
        <v>1.0852372464275309E-5</v>
      </c>
    </row>
    <row r="910" spans="1:20" x14ac:dyDescent="0.2">
      <c r="A910" s="152">
        <v>500.27600000000001</v>
      </c>
      <c r="B910" s="152">
        <v>0.01</v>
      </c>
      <c r="D910" s="152">
        <f t="shared" si="225"/>
        <v>500.27600000000001</v>
      </c>
      <c r="E910" s="152">
        <f t="shared" si="225"/>
        <v>0.01</v>
      </c>
      <c r="F910" s="152">
        <f t="shared" si="226"/>
        <v>0.01</v>
      </c>
      <c r="G910" s="152">
        <f t="shared" si="227"/>
        <v>1.2E-2</v>
      </c>
      <c r="H910" s="152">
        <f t="shared" si="228"/>
        <v>1.4999999999999999E-2</v>
      </c>
      <c r="I910" s="152">
        <f t="shared" si="229"/>
        <v>1.7000000000000001E-2</v>
      </c>
      <c r="J910" s="152">
        <f t="shared" si="230"/>
        <v>1.7000000000000001E-2</v>
      </c>
      <c r="K910" s="152">
        <f t="shared" si="231"/>
        <v>2.1999999999999999E-2</v>
      </c>
      <c r="L910" s="152">
        <f t="shared" si="232"/>
        <v>0.02</v>
      </c>
      <c r="M910" s="152">
        <f t="shared" si="233"/>
        <v>2.1999999999999999E-2</v>
      </c>
      <c r="N910" s="152">
        <f t="shared" si="234"/>
        <v>1.0666666666666666E-2</v>
      </c>
      <c r="O910" s="152">
        <f t="shared" si="235"/>
        <v>1.6333333333333335E-2</v>
      </c>
      <c r="P910" s="152">
        <f t="shared" si="236"/>
        <v>2.1333333333333333E-2</v>
      </c>
      <c r="Q910" s="152">
        <f t="shared" si="237"/>
        <v>1.6E-2</v>
      </c>
      <c r="R910" s="152">
        <f t="shared" si="224"/>
        <v>500.27600000000001</v>
      </c>
      <c r="S910" s="152">
        <f t="shared" si="238"/>
        <v>3.3333333333333479E-4</v>
      </c>
      <c r="T910" s="153">
        <f t="shared" si="239"/>
        <v>5.4261862321376969E-6</v>
      </c>
    </row>
    <row r="911" spans="1:20" x14ac:dyDescent="0.2">
      <c r="A911" s="152">
        <v>500.57799999999997</v>
      </c>
      <c r="B911" s="152">
        <v>0.01</v>
      </c>
      <c r="D911" s="152">
        <f t="shared" si="225"/>
        <v>500.57799999999997</v>
      </c>
      <c r="E911" s="152">
        <f t="shared" si="225"/>
        <v>0.01</v>
      </c>
      <c r="F911" s="152">
        <f t="shared" si="226"/>
        <v>1.2E-2</v>
      </c>
      <c r="G911" s="152">
        <f t="shared" si="227"/>
        <v>1.6E-2</v>
      </c>
      <c r="H911" s="152">
        <f t="shared" si="228"/>
        <v>1.7999999999999999E-2</v>
      </c>
      <c r="I911" s="152">
        <f t="shared" si="229"/>
        <v>1.7999999999999999E-2</v>
      </c>
      <c r="J911" s="152">
        <f t="shared" si="230"/>
        <v>1.7000000000000001E-2</v>
      </c>
      <c r="K911" s="152">
        <f t="shared" si="231"/>
        <v>0.02</v>
      </c>
      <c r="L911" s="152">
        <f t="shared" si="232"/>
        <v>2.1000000000000001E-2</v>
      </c>
      <c r="M911" s="152">
        <f t="shared" si="233"/>
        <v>2.3E-2</v>
      </c>
      <c r="N911" s="152">
        <f t="shared" si="234"/>
        <v>1.2666666666666666E-2</v>
      </c>
      <c r="O911" s="152">
        <f t="shared" si="235"/>
        <v>1.7666666666666667E-2</v>
      </c>
      <c r="P911" s="152">
        <f t="shared" si="236"/>
        <v>2.1333333333333333E-2</v>
      </c>
      <c r="Q911" s="152">
        <f t="shared" si="237"/>
        <v>1.7000000000000001E-2</v>
      </c>
      <c r="R911" s="152">
        <f t="shared" si="224"/>
        <v>500.57799999999997</v>
      </c>
      <c r="S911" s="152">
        <f t="shared" si="238"/>
        <v>6.666666666666661E-4</v>
      </c>
      <c r="T911" s="153">
        <f t="shared" si="239"/>
        <v>1.0852372464275336E-5</v>
      </c>
    </row>
    <row r="912" spans="1:20" x14ac:dyDescent="0.2">
      <c r="A912" s="152">
        <v>500.87900000000002</v>
      </c>
      <c r="B912" s="152">
        <v>-1E-3</v>
      </c>
      <c r="D912" s="152">
        <f t="shared" si="225"/>
        <v>500.87900000000002</v>
      </c>
      <c r="E912" s="152">
        <f t="shared" si="225"/>
        <v>-1E-3</v>
      </c>
      <c r="F912" s="152">
        <f t="shared" si="226"/>
        <v>3.0000000000000001E-3</v>
      </c>
      <c r="G912" s="152">
        <f t="shared" si="227"/>
        <v>2E-3</v>
      </c>
      <c r="H912" s="152">
        <f t="shared" si="228"/>
        <v>6.0000000000000001E-3</v>
      </c>
      <c r="I912" s="152">
        <f t="shared" si="229"/>
        <v>6.0000000000000001E-3</v>
      </c>
      <c r="J912" s="152">
        <f t="shared" si="230"/>
        <v>8.0000000000000002E-3</v>
      </c>
      <c r="K912" s="152">
        <f t="shared" si="231"/>
        <v>8.0000000000000002E-3</v>
      </c>
      <c r="L912" s="152">
        <f t="shared" si="232"/>
        <v>0.01</v>
      </c>
      <c r="M912" s="152">
        <f t="shared" si="233"/>
        <v>1.0999999999999999E-2</v>
      </c>
      <c r="N912" s="152">
        <f t="shared" si="234"/>
        <v>1.3333333333333333E-3</v>
      </c>
      <c r="O912" s="152">
        <f t="shared" si="235"/>
        <v>6.6666666666666671E-3</v>
      </c>
      <c r="P912" s="152">
        <f t="shared" si="236"/>
        <v>9.6666666666666672E-3</v>
      </c>
      <c r="Q912" s="152">
        <f t="shared" si="237"/>
        <v>5.5000000000000005E-3</v>
      </c>
      <c r="R912" s="152">
        <f t="shared" si="224"/>
        <v>500.87900000000002</v>
      </c>
      <c r="S912" s="152">
        <f t="shared" si="238"/>
        <v>1.1666666666666665E-3</v>
      </c>
      <c r="T912" s="153">
        <f t="shared" si="239"/>
        <v>1.8991651812481852E-5</v>
      </c>
    </row>
    <row r="913" spans="1:20" x14ac:dyDescent="0.2">
      <c r="A913" s="152">
        <v>501.18099999999998</v>
      </c>
      <c r="B913" s="152">
        <v>1.4999999999999999E-2</v>
      </c>
      <c r="D913" s="152">
        <f t="shared" si="225"/>
        <v>501.18099999999998</v>
      </c>
      <c r="E913" s="152">
        <f t="shared" si="225"/>
        <v>1.4999999999999999E-2</v>
      </c>
      <c r="F913" s="152">
        <f t="shared" si="226"/>
        <v>1.4E-2</v>
      </c>
      <c r="G913" s="152">
        <f t="shared" si="227"/>
        <v>1.9E-2</v>
      </c>
      <c r="H913" s="152">
        <f t="shared" si="228"/>
        <v>2.1999999999999999E-2</v>
      </c>
      <c r="I913" s="152">
        <f t="shared" si="229"/>
        <v>2.4E-2</v>
      </c>
      <c r="J913" s="152">
        <f t="shared" si="230"/>
        <v>2.1999999999999999E-2</v>
      </c>
      <c r="K913" s="152">
        <f t="shared" si="231"/>
        <v>2.5000000000000001E-2</v>
      </c>
      <c r="L913" s="152">
        <f t="shared" si="232"/>
        <v>2.3E-2</v>
      </c>
      <c r="M913" s="152">
        <f t="shared" si="233"/>
        <v>2.1999999999999999E-2</v>
      </c>
      <c r="N913" s="152">
        <f t="shared" si="234"/>
        <v>1.6E-2</v>
      </c>
      <c r="O913" s="152">
        <f t="shared" si="235"/>
        <v>2.2666666666666668E-2</v>
      </c>
      <c r="P913" s="152">
        <f t="shared" si="236"/>
        <v>2.3333333333333334E-2</v>
      </c>
      <c r="Q913" s="152">
        <f t="shared" si="237"/>
        <v>1.9666666666666666E-2</v>
      </c>
      <c r="R913" s="152">
        <f t="shared" si="224"/>
        <v>501.18099999999998</v>
      </c>
      <c r="S913" s="152">
        <f t="shared" si="238"/>
        <v>3.0000000000000027E-3</v>
      </c>
      <c r="T913" s="153">
        <f t="shared" si="239"/>
        <v>4.88356760892391E-5</v>
      </c>
    </row>
    <row r="914" spans="1:20" x14ac:dyDescent="0.2">
      <c r="A914" s="152">
        <v>501.483</v>
      </c>
      <c r="B914" s="152">
        <v>5.0000000000000001E-3</v>
      </c>
      <c r="D914" s="152">
        <f t="shared" si="225"/>
        <v>501.483</v>
      </c>
      <c r="E914" s="152">
        <f t="shared" si="225"/>
        <v>5.0000000000000001E-3</v>
      </c>
      <c r="F914" s="152">
        <f t="shared" si="226"/>
        <v>0.01</v>
      </c>
      <c r="G914" s="152">
        <f t="shared" si="227"/>
        <v>8.0000000000000002E-3</v>
      </c>
      <c r="H914" s="152">
        <f t="shared" si="228"/>
        <v>0.01</v>
      </c>
      <c r="I914" s="152">
        <f t="shared" si="229"/>
        <v>1.2999999999999999E-2</v>
      </c>
      <c r="J914" s="152">
        <f t="shared" si="230"/>
        <v>1.4999999999999999E-2</v>
      </c>
      <c r="K914" s="152">
        <f t="shared" si="231"/>
        <v>1.2999999999999999E-2</v>
      </c>
      <c r="L914" s="152">
        <f t="shared" si="232"/>
        <v>1.6E-2</v>
      </c>
      <c r="M914" s="152">
        <f t="shared" si="233"/>
        <v>1.7000000000000001E-2</v>
      </c>
      <c r="N914" s="152">
        <f t="shared" si="234"/>
        <v>7.6666666666666662E-3</v>
      </c>
      <c r="O914" s="152">
        <f t="shared" si="235"/>
        <v>1.2666666666666666E-2</v>
      </c>
      <c r="P914" s="152">
        <f t="shared" si="236"/>
        <v>1.5333333333333332E-2</v>
      </c>
      <c r="Q914" s="152">
        <f t="shared" si="237"/>
        <v>1.15E-2</v>
      </c>
      <c r="R914" s="152">
        <f t="shared" si="224"/>
        <v>501.483</v>
      </c>
      <c r="S914" s="152">
        <f t="shared" si="238"/>
        <v>1.1666666666666665E-3</v>
      </c>
      <c r="T914" s="153">
        <f t="shared" si="239"/>
        <v>1.8991651812481852E-5</v>
      </c>
    </row>
    <row r="915" spans="1:20" x14ac:dyDescent="0.2">
      <c r="A915" s="152">
        <v>501.78399999999999</v>
      </c>
      <c r="B915" s="152">
        <v>1.2E-2</v>
      </c>
      <c r="D915" s="152">
        <f t="shared" si="225"/>
        <v>501.78399999999999</v>
      </c>
      <c r="E915" s="152">
        <f t="shared" si="225"/>
        <v>1.2E-2</v>
      </c>
      <c r="F915" s="152">
        <f t="shared" si="226"/>
        <v>1.2999999999999999E-2</v>
      </c>
      <c r="G915" s="152">
        <f t="shared" si="227"/>
        <v>1.4999999999999999E-2</v>
      </c>
      <c r="H915" s="152">
        <f t="shared" si="228"/>
        <v>1.7999999999999999E-2</v>
      </c>
      <c r="I915" s="152">
        <f t="shared" si="229"/>
        <v>2.1000000000000001E-2</v>
      </c>
      <c r="J915" s="152">
        <f t="shared" si="230"/>
        <v>2.1999999999999999E-2</v>
      </c>
      <c r="K915" s="152">
        <f t="shared" si="231"/>
        <v>2.1999999999999999E-2</v>
      </c>
      <c r="L915" s="152">
        <f t="shared" si="232"/>
        <v>2.4E-2</v>
      </c>
      <c r="M915" s="152">
        <f t="shared" si="233"/>
        <v>2.4E-2</v>
      </c>
      <c r="N915" s="152">
        <f t="shared" si="234"/>
        <v>1.3333333333333334E-2</v>
      </c>
      <c r="O915" s="152">
        <f t="shared" si="235"/>
        <v>2.0333333333333332E-2</v>
      </c>
      <c r="P915" s="152">
        <f t="shared" si="236"/>
        <v>2.3333333333333334E-2</v>
      </c>
      <c r="Q915" s="152">
        <f t="shared" si="237"/>
        <v>1.8333333333333333E-2</v>
      </c>
      <c r="R915" s="152">
        <f t="shared" si="224"/>
        <v>501.78399999999999</v>
      </c>
      <c r="S915" s="152">
        <f t="shared" si="238"/>
        <v>1.9999999999999983E-3</v>
      </c>
      <c r="T915" s="153">
        <f t="shared" si="239"/>
        <v>3.255711739282601E-5</v>
      </c>
    </row>
    <row r="916" spans="1:20" x14ac:dyDescent="0.2">
      <c r="A916" s="152">
        <v>502.08499999999998</v>
      </c>
      <c r="B916" s="152">
        <v>1E-3</v>
      </c>
      <c r="D916" s="152">
        <f t="shared" si="225"/>
        <v>502.08499999999998</v>
      </c>
      <c r="E916" s="152">
        <f t="shared" si="225"/>
        <v>1E-3</v>
      </c>
      <c r="F916" s="152">
        <f t="shared" si="226"/>
        <v>7.0000000000000001E-3</v>
      </c>
      <c r="G916" s="152">
        <f t="shared" si="227"/>
        <v>6.0000000000000001E-3</v>
      </c>
      <c r="H916" s="152">
        <f t="shared" si="228"/>
        <v>6.0000000000000001E-3</v>
      </c>
      <c r="I916" s="152">
        <f t="shared" si="229"/>
        <v>8.9999999999999993E-3</v>
      </c>
      <c r="J916" s="152">
        <f t="shared" si="230"/>
        <v>1.2E-2</v>
      </c>
      <c r="K916" s="152">
        <f t="shared" si="231"/>
        <v>1.0999999999999999E-2</v>
      </c>
      <c r="L916" s="152">
        <f t="shared" si="232"/>
        <v>1.2999999999999999E-2</v>
      </c>
      <c r="M916" s="152">
        <f t="shared" si="233"/>
        <v>1.2999999999999999E-2</v>
      </c>
      <c r="N916" s="152">
        <f t="shared" si="234"/>
        <v>4.6666666666666671E-3</v>
      </c>
      <c r="O916" s="152">
        <f t="shared" si="235"/>
        <v>8.9999999999999993E-3</v>
      </c>
      <c r="P916" s="152">
        <f t="shared" si="236"/>
        <v>1.2333333333333333E-2</v>
      </c>
      <c r="Q916" s="152">
        <f t="shared" si="237"/>
        <v>8.5000000000000006E-3</v>
      </c>
      <c r="R916" s="152">
        <f t="shared" si="224"/>
        <v>502.08499999999998</v>
      </c>
      <c r="S916" s="152">
        <f t="shared" si="238"/>
        <v>4.9999999999999871E-4</v>
      </c>
      <c r="T916" s="153">
        <f t="shared" si="239"/>
        <v>8.139279348206489E-6</v>
      </c>
    </row>
    <row r="917" spans="1:20" x14ac:dyDescent="0.2">
      <c r="A917" s="152">
        <v>502.387</v>
      </c>
      <c r="B917" s="152">
        <v>3.0000000000000001E-3</v>
      </c>
      <c r="D917" s="152">
        <f t="shared" si="225"/>
        <v>502.387</v>
      </c>
      <c r="E917" s="152">
        <f t="shared" si="225"/>
        <v>3.0000000000000001E-3</v>
      </c>
      <c r="F917" s="152">
        <f t="shared" si="226"/>
        <v>3.0000000000000001E-3</v>
      </c>
      <c r="G917" s="152">
        <f t="shared" si="227"/>
        <v>5.0000000000000001E-3</v>
      </c>
      <c r="H917" s="152">
        <f t="shared" si="228"/>
        <v>7.0000000000000001E-3</v>
      </c>
      <c r="I917" s="152">
        <f t="shared" si="229"/>
        <v>8.9999999999999993E-3</v>
      </c>
      <c r="J917" s="152">
        <f t="shared" si="230"/>
        <v>0.01</v>
      </c>
      <c r="K917" s="152">
        <f t="shared" si="231"/>
        <v>0.01</v>
      </c>
      <c r="L917" s="152">
        <f t="shared" si="232"/>
        <v>1.2E-2</v>
      </c>
      <c r="M917" s="152">
        <f t="shared" si="233"/>
        <v>1.4E-2</v>
      </c>
      <c r="N917" s="152">
        <f t="shared" si="234"/>
        <v>3.6666666666666666E-3</v>
      </c>
      <c r="O917" s="152">
        <f t="shared" si="235"/>
        <v>8.666666666666668E-3</v>
      </c>
      <c r="P917" s="152">
        <f t="shared" si="236"/>
        <v>1.1999999999999999E-2</v>
      </c>
      <c r="Q917" s="152">
        <f t="shared" si="237"/>
        <v>7.8333333333333328E-3</v>
      </c>
      <c r="R917" s="152">
        <f t="shared" si="224"/>
        <v>502.387</v>
      </c>
      <c r="S917" s="152">
        <f t="shared" si="238"/>
        <v>8.3333333333333523E-4</v>
      </c>
      <c r="T917" s="153">
        <f t="shared" si="239"/>
        <v>1.3565465580344214E-5</v>
      </c>
    </row>
    <row r="918" spans="1:20" x14ac:dyDescent="0.2">
      <c r="A918" s="152">
        <v>502.68799999999999</v>
      </c>
      <c r="B918" s="152">
        <v>-1E-3</v>
      </c>
      <c r="D918" s="152">
        <f t="shared" si="225"/>
        <v>502.68799999999999</v>
      </c>
      <c r="E918" s="152">
        <f t="shared" si="225"/>
        <v>-1E-3</v>
      </c>
      <c r="F918" s="152">
        <f t="shared" si="226"/>
        <v>3.0000000000000001E-3</v>
      </c>
      <c r="G918" s="152">
        <f t="shared" si="227"/>
        <v>4.0000000000000001E-3</v>
      </c>
      <c r="H918" s="152">
        <f t="shared" si="228"/>
        <v>0.01</v>
      </c>
      <c r="I918" s="152">
        <f t="shared" si="229"/>
        <v>8.9999999999999993E-3</v>
      </c>
      <c r="J918" s="152">
        <f t="shared" si="230"/>
        <v>0.01</v>
      </c>
      <c r="K918" s="152">
        <f t="shared" si="231"/>
        <v>1.2E-2</v>
      </c>
      <c r="L918" s="152">
        <f t="shared" si="232"/>
        <v>1.4999999999999999E-2</v>
      </c>
      <c r="M918" s="152">
        <f t="shared" si="233"/>
        <v>1.4E-2</v>
      </c>
      <c r="N918" s="152">
        <f t="shared" si="234"/>
        <v>2E-3</v>
      </c>
      <c r="O918" s="152">
        <f t="shared" si="235"/>
        <v>9.6666666666666654E-3</v>
      </c>
      <c r="P918" s="152">
        <f t="shared" si="236"/>
        <v>1.3666666666666667E-2</v>
      </c>
      <c r="Q918" s="152">
        <f t="shared" si="237"/>
        <v>7.8333333333333345E-3</v>
      </c>
      <c r="R918" s="152">
        <f t="shared" si="224"/>
        <v>502.68799999999999</v>
      </c>
      <c r="S918" s="152">
        <f t="shared" si="238"/>
        <v>1.8333333333333309E-3</v>
      </c>
      <c r="T918" s="153">
        <f t="shared" si="239"/>
        <v>2.9844024276757163E-5</v>
      </c>
    </row>
    <row r="919" spans="1:20" x14ac:dyDescent="0.2">
      <c r="A919" s="152">
        <v>502.98899999999998</v>
      </c>
      <c r="B919" s="152">
        <v>8.9999999999999993E-3</v>
      </c>
      <c r="D919" s="152">
        <f t="shared" si="225"/>
        <v>502.98899999999998</v>
      </c>
      <c r="E919" s="152">
        <f t="shared" si="225"/>
        <v>8.9999999999999993E-3</v>
      </c>
      <c r="F919" s="152">
        <f t="shared" si="226"/>
        <v>0.01</v>
      </c>
      <c r="G919" s="152">
        <f t="shared" si="227"/>
        <v>1.4E-2</v>
      </c>
      <c r="H919" s="152">
        <f t="shared" si="228"/>
        <v>0.02</v>
      </c>
      <c r="I919" s="152">
        <f t="shared" si="229"/>
        <v>1.7999999999999999E-2</v>
      </c>
      <c r="J919" s="152">
        <f t="shared" si="230"/>
        <v>0.02</v>
      </c>
      <c r="K919" s="152">
        <f t="shared" si="231"/>
        <v>1.7999999999999999E-2</v>
      </c>
      <c r="L919" s="152">
        <f t="shared" si="232"/>
        <v>2.1999999999999999E-2</v>
      </c>
      <c r="M919" s="152">
        <f t="shared" si="233"/>
        <v>2.5000000000000001E-2</v>
      </c>
      <c r="N919" s="152">
        <f t="shared" si="234"/>
        <v>1.1000000000000001E-2</v>
      </c>
      <c r="O919" s="152">
        <f t="shared" si="235"/>
        <v>1.9333333333333331E-2</v>
      </c>
      <c r="P919" s="152">
        <f t="shared" si="236"/>
        <v>2.1666666666666667E-2</v>
      </c>
      <c r="Q919" s="152">
        <f t="shared" si="237"/>
        <v>1.6333333333333335E-2</v>
      </c>
      <c r="R919" s="152">
        <f t="shared" si="224"/>
        <v>502.98899999999998</v>
      </c>
      <c r="S919" s="152">
        <f t="shared" si="238"/>
        <v>2.9999999999999957E-3</v>
      </c>
      <c r="T919" s="153">
        <f t="shared" si="239"/>
        <v>4.8835676089238985E-5</v>
      </c>
    </row>
    <row r="920" spans="1:20" x14ac:dyDescent="0.2">
      <c r="A920" s="152">
        <v>503.29</v>
      </c>
      <c r="B920" s="152">
        <v>1E-3</v>
      </c>
      <c r="D920" s="152">
        <f t="shared" si="225"/>
        <v>503.29</v>
      </c>
      <c r="E920" s="152">
        <f t="shared" si="225"/>
        <v>1E-3</v>
      </c>
      <c r="F920" s="152">
        <f t="shared" si="226"/>
        <v>1E-3</v>
      </c>
      <c r="G920" s="152">
        <f t="shared" si="227"/>
        <v>2E-3</v>
      </c>
      <c r="H920" s="152">
        <f t="shared" si="228"/>
        <v>7.0000000000000001E-3</v>
      </c>
      <c r="I920" s="152">
        <f t="shared" si="229"/>
        <v>8.9999999999999993E-3</v>
      </c>
      <c r="J920" s="152">
        <f t="shared" si="230"/>
        <v>8.0000000000000002E-3</v>
      </c>
      <c r="K920" s="152">
        <f t="shared" si="231"/>
        <v>8.9999999999999993E-3</v>
      </c>
      <c r="L920" s="152">
        <f t="shared" si="232"/>
        <v>1.2E-2</v>
      </c>
      <c r="M920" s="152">
        <f t="shared" si="233"/>
        <v>1.2999999999999999E-2</v>
      </c>
      <c r="N920" s="152">
        <f t="shared" si="234"/>
        <v>1.3333333333333333E-3</v>
      </c>
      <c r="O920" s="152">
        <f t="shared" si="235"/>
        <v>8.0000000000000002E-3</v>
      </c>
      <c r="P920" s="152">
        <f t="shared" si="236"/>
        <v>1.1333333333333332E-2</v>
      </c>
      <c r="Q920" s="152">
        <f t="shared" si="237"/>
        <v>6.3333333333333332E-3</v>
      </c>
      <c r="R920" s="152">
        <f t="shared" si="224"/>
        <v>503.29</v>
      </c>
      <c r="S920" s="152">
        <f t="shared" si="238"/>
        <v>1.666666666666667E-3</v>
      </c>
      <c r="T920" s="153">
        <f t="shared" si="239"/>
        <v>2.713093116068837E-5</v>
      </c>
    </row>
    <row r="921" spans="1:20" x14ac:dyDescent="0.2">
      <c r="A921" s="152">
        <v>503.59100000000001</v>
      </c>
      <c r="B921" s="152">
        <v>0</v>
      </c>
      <c r="D921" s="152">
        <f t="shared" si="225"/>
        <v>503.59100000000001</v>
      </c>
      <c r="E921" s="152">
        <f t="shared" si="225"/>
        <v>0</v>
      </c>
      <c r="F921" s="152">
        <f t="shared" si="226"/>
        <v>4.0000000000000001E-3</v>
      </c>
      <c r="G921" s="152">
        <f t="shared" si="227"/>
        <v>3.0000000000000001E-3</v>
      </c>
      <c r="H921" s="152">
        <f t="shared" si="228"/>
        <v>8.9999999999999993E-3</v>
      </c>
      <c r="I921" s="152">
        <f t="shared" si="229"/>
        <v>1.0999999999999999E-2</v>
      </c>
      <c r="J921" s="152">
        <f t="shared" si="230"/>
        <v>8.9999999999999993E-3</v>
      </c>
      <c r="K921" s="152">
        <f t="shared" si="231"/>
        <v>0.01</v>
      </c>
      <c r="L921" s="152">
        <f t="shared" si="232"/>
        <v>1.2E-2</v>
      </c>
      <c r="M921" s="152">
        <f t="shared" si="233"/>
        <v>1.6E-2</v>
      </c>
      <c r="N921" s="152">
        <f t="shared" si="234"/>
        <v>2.3333333333333335E-3</v>
      </c>
      <c r="O921" s="152">
        <f t="shared" si="235"/>
        <v>9.6666666666666654E-3</v>
      </c>
      <c r="P921" s="152">
        <f t="shared" si="236"/>
        <v>1.2666666666666666E-2</v>
      </c>
      <c r="Q921" s="152">
        <f t="shared" si="237"/>
        <v>7.4999999999999997E-3</v>
      </c>
      <c r="R921" s="152">
        <f t="shared" si="224"/>
        <v>503.59100000000001</v>
      </c>
      <c r="S921" s="152">
        <f t="shared" si="238"/>
        <v>2.1666666666666657E-3</v>
      </c>
      <c r="T921" s="153">
        <f t="shared" si="239"/>
        <v>3.5270210508894861E-5</v>
      </c>
    </row>
    <row r="922" spans="1:20" x14ac:dyDescent="0.2">
      <c r="A922" s="152">
        <v>503.892</v>
      </c>
      <c r="B922" s="152">
        <v>1E-3</v>
      </c>
      <c r="D922" s="152">
        <f t="shared" si="225"/>
        <v>503.892</v>
      </c>
      <c r="E922" s="152">
        <f t="shared" si="225"/>
        <v>1E-3</v>
      </c>
      <c r="F922" s="152">
        <f t="shared" si="226"/>
        <v>0</v>
      </c>
      <c r="G922" s="152">
        <f t="shared" si="227"/>
        <v>6.0000000000000001E-3</v>
      </c>
      <c r="H922" s="152">
        <f t="shared" si="228"/>
        <v>8.0000000000000002E-3</v>
      </c>
      <c r="I922" s="152">
        <f t="shared" si="229"/>
        <v>8.0000000000000002E-3</v>
      </c>
      <c r="J922" s="152">
        <f t="shared" si="230"/>
        <v>7.0000000000000001E-3</v>
      </c>
      <c r="K922" s="152">
        <f t="shared" si="231"/>
        <v>0.01</v>
      </c>
      <c r="L922" s="152">
        <f t="shared" si="232"/>
        <v>1.2999999999999999E-2</v>
      </c>
      <c r="M922" s="152">
        <f t="shared" si="233"/>
        <v>1.0999999999999999E-2</v>
      </c>
      <c r="N922" s="152">
        <f t="shared" si="234"/>
        <v>2.3333333333333335E-3</v>
      </c>
      <c r="O922" s="152">
        <f t="shared" si="235"/>
        <v>7.6666666666666662E-3</v>
      </c>
      <c r="P922" s="152">
        <f t="shared" si="236"/>
        <v>1.1333333333333334E-2</v>
      </c>
      <c r="Q922" s="152">
        <f t="shared" si="237"/>
        <v>6.8333333333333336E-3</v>
      </c>
      <c r="R922" s="152">
        <f t="shared" si="224"/>
        <v>503.892</v>
      </c>
      <c r="S922" s="152">
        <f t="shared" si="238"/>
        <v>8.3333333333333263E-4</v>
      </c>
      <c r="T922" s="153">
        <f t="shared" si="239"/>
        <v>1.3565465580344172E-5</v>
      </c>
    </row>
    <row r="923" spans="1:20" x14ac:dyDescent="0.2">
      <c r="A923" s="152">
        <v>504.19299999999998</v>
      </c>
      <c r="B923" s="152">
        <v>1.6E-2</v>
      </c>
      <c r="D923" s="152">
        <f t="shared" si="225"/>
        <v>504.19299999999998</v>
      </c>
      <c r="E923" s="152">
        <f t="shared" si="225"/>
        <v>1.6E-2</v>
      </c>
      <c r="F923" s="152">
        <f t="shared" si="226"/>
        <v>1.7000000000000001E-2</v>
      </c>
      <c r="G923" s="152">
        <f t="shared" si="227"/>
        <v>1.7000000000000001E-2</v>
      </c>
      <c r="H923" s="152">
        <f t="shared" si="228"/>
        <v>0.02</v>
      </c>
      <c r="I923" s="152">
        <f t="shared" si="229"/>
        <v>1.9E-2</v>
      </c>
      <c r="J923" s="152">
        <f t="shared" si="230"/>
        <v>2.4E-2</v>
      </c>
      <c r="K923" s="152">
        <f t="shared" si="231"/>
        <v>2.4E-2</v>
      </c>
      <c r="L923" s="152">
        <f t="shared" si="232"/>
        <v>2.7E-2</v>
      </c>
      <c r="M923" s="152">
        <f t="shared" si="233"/>
        <v>2.5999999999999999E-2</v>
      </c>
      <c r="N923" s="152">
        <f t="shared" si="234"/>
        <v>1.6666666666666666E-2</v>
      </c>
      <c r="O923" s="152">
        <f t="shared" si="235"/>
        <v>2.1000000000000001E-2</v>
      </c>
      <c r="P923" s="152">
        <f t="shared" si="236"/>
        <v>2.5666666666666667E-2</v>
      </c>
      <c r="Q923" s="152">
        <f t="shared" si="237"/>
        <v>2.1166666666666667E-2</v>
      </c>
      <c r="R923" s="152">
        <f t="shared" si="224"/>
        <v>504.19299999999998</v>
      </c>
      <c r="S923" s="152">
        <f t="shared" si="238"/>
        <v>-1.6666666666666566E-4</v>
      </c>
      <c r="T923" s="153">
        <f t="shared" si="239"/>
        <v>-2.7130931160688201E-6</v>
      </c>
    </row>
    <row r="924" spans="1:20" x14ac:dyDescent="0.2">
      <c r="A924" s="152">
        <v>504.49400000000003</v>
      </c>
      <c r="B924" s="152">
        <v>7.0000000000000001E-3</v>
      </c>
      <c r="D924" s="152">
        <f t="shared" si="225"/>
        <v>504.49400000000003</v>
      </c>
      <c r="E924" s="152">
        <f t="shared" si="225"/>
        <v>7.0000000000000001E-3</v>
      </c>
      <c r="F924" s="152">
        <f t="shared" si="226"/>
        <v>7.0000000000000001E-3</v>
      </c>
      <c r="G924" s="152">
        <f t="shared" si="227"/>
        <v>8.0000000000000002E-3</v>
      </c>
      <c r="H924" s="152">
        <f t="shared" si="228"/>
        <v>1.2999999999999999E-2</v>
      </c>
      <c r="I924" s="152">
        <f t="shared" si="229"/>
        <v>1.4E-2</v>
      </c>
      <c r="J924" s="152">
        <f t="shared" si="230"/>
        <v>1.6E-2</v>
      </c>
      <c r="K924" s="152">
        <f t="shared" si="231"/>
        <v>1.4999999999999999E-2</v>
      </c>
      <c r="L924" s="152">
        <f t="shared" si="232"/>
        <v>1.7999999999999999E-2</v>
      </c>
      <c r="M924" s="152">
        <f t="shared" si="233"/>
        <v>1.6E-2</v>
      </c>
      <c r="N924" s="152">
        <f t="shared" si="234"/>
        <v>7.3333333333333332E-3</v>
      </c>
      <c r="O924" s="152">
        <f t="shared" si="235"/>
        <v>1.4333333333333332E-2</v>
      </c>
      <c r="P924" s="152">
        <f t="shared" si="236"/>
        <v>1.6333333333333335E-2</v>
      </c>
      <c r="Q924" s="152">
        <f t="shared" si="237"/>
        <v>1.1833333333333335E-2</v>
      </c>
      <c r="R924" s="152">
        <f t="shared" si="224"/>
        <v>504.49400000000003</v>
      </c>
      <c r="S924" s="152">
        <f t="shared" si="238"/>
        <v>2.499999999999997E-3</v>
      </c>
      <c r="T924" s="153">
        <f t="shared" si="239"/>
        <v>4.0696396741032501E-5</v>
      </c>
    </row>
    <row r="925" spans="1:20" x14ac:dyDescent="0.2">
      <c r="A925" s="152">
        <v>504.79500000000002</v>
      </c>
      <c r="B925" s="152">
        <v>3.0000000000000001E-3</v>
      </c>
      <c r="D925" s="152">
        <f t="shared" si="225"/>
        <v>504.79500000000002</v>
      </c>
      <c r="E925" s="152">
        <f t="shared" si="225"/>
        <v>3.0000000000000001E-3</v>
      </c>
      <c r="F925" s="152">
        <f t="shared" si="226"/>
        <v>1E-3</v>
      </c>
      <c r="G925" s="152">
        <f t="shared" si="227"/>
        <v>3.0000000000000001E-3</v>
      </c>
      <c r="H925" s="152">
        <f t="shared" si="228"/>
        <v>8.9999999999999993E-3</v>
      </c>
      <c r="I925" s="152">
        <f t="shared" si="229"/>
        <v>6.0000000000000001E-3</v>
      </c>
      <c r="J925" s="152">
        <f t="shared" si="230"/>
        <v>8.0000000000000002E-3</v>
      </c>
      <c r="K925" s="152">
        <f t="shared" si="231"/>
        <v>8.9999999999999993E-3</v>
      </c>
      <c r="L925" s="152">
        <f t="shared" si="232"/>
        <v>7.0000000000000001E-3</v>
      </c>
      <c r="M925" s="152">
        <f t="shared" si="233"/>
        <v>1.2E-2</v>
      </c>
      <c r="N925" s="152">
        <f t="shared" si="234"/>
        <v>2.3333333333333335E-3</v>
      </c>
      <c r="O925" s="152">
        <f t="shared" si="235"/>
        <v>7.6666666666666662E-3</v>
      </c>
      <c r="P925" s="152">
        <f t="shared" si="236"/>
        <v>9.3333333333333341E-3</v>
      </c>
      <c r="Q925" s="152">
        <f t="shared" si="237"/>
        <v>5.8333333333333336E-3</v>
      </c>
      <c r="R925" s="152">
        <f t="shared" si="224"/>
        <v>504.79500000000002</v>
      </c>
      <c r="S925" s="152">
        <f t="shared" si="238"/>
        <v>1.8333333333333326E-3</v>
      </c>
      <c r="T925" s="153">
        <f t="shared" si="239"/>
        <v>2.984402427675719E-5</v>
      </c>
    </row>
    <row r="926" spans="1:20" x14ac:dyDescent="0.2">
      <c r="A926" s="152">
        <v>505.096</v>
      </c>
      <c r="B926" s="152">
        <v>1.4999999999999999E-2</v>
      </c>
      <c r="D926" s="152">
        <f t="shared" si="225"/>
        <v>505.096</v>
      </c>
      <c r="E926" s="152">
        <f t="shared" si="225"/>
        <v>1.4999999999999999E-2</v>
      </c>
      <c r="F926" s="152">
        <f t="shared" si="226"/>
        <v>1.6E-2</v>
      </c>
      <c r="G926" s="152">
        <f t="shared" si="227"/>
        <v>2.1999999999999999E-2</v>
      </c>
      <c r="H926" s="152">
        <f t="shared" si="228"/>
        <v>0.02</v>
      </c>
      <c r="I926" s="152">
        <f t="shared" si="229"/>
        <v>2.3E-2</v>
      </c>
      <c r="J926" s="152">
        <f t="shared" si="230"/>
        <v>2.4E-2</v>
      </c>
      <c r="K926" s="152">
        <f t="shared" si="231"/>
        <v>2.5000000000000001E-2</v>
      </c>
      <c r="L926" s="152">
        <f t="shared" si="232"/>
        <v>2.5999999999999999E-2</v>
      </c>
      <c r="M926" s="152">
        <f t="shared" si="233"/>
        <v>3.1E-2</v>
      </c>
      <c r="N926" s="152">
        <f t="shared" si="234"/>
        <v>1.7666666666666667E-2</v>
      </c>
      <c r="O926" s="152">
        <f t="shared" si="235"/>
        <v>2.2333333333333334E-2</v>
      </c>
      <c r="P926" s="152">
        <f t="shared" si="236"/>
        <v>2.7333333333333334E-2</v>
      </c>
      <c r="Q926" s="152">
        <f t="shared" si="237"/>
        <v>2.2499999999999999E-2</v>
      </c>
      <c r="R926" s="152">
        <f t="shared" si="224"/>
        <v>505.096</v>
      </c>
      <c r="S926" s="152">
        <f t="shared" si="238"/>
        <v>-1.6666666666666566E-4</v>
      </c>
      <c r="T926" s="153">
        <f t="shared" si="239"/>
        <v>-2.7130931160688201E-6</v>
      </c>
    </row>
    <row r="927" spans="1:20" x14ac:dyDescent="0.2">
      <c r="A927" s="152">
        <v>505.39600000000002</v>
      </c>
      <c r="B927" s="152">
        <v>2E-3</v>
      </c>
      <c r="D927" s="152">
        <f t="shared" si="225"/>
        <v>505.39600000000002</v>
      </c>
      <c r="E927" s="152">
        <f t="shared" si="225"/>
        <v>2E-3</v>
      </c>
      <c r="F927" s="152">
        <f t="shared" si="226"/>
        <v>1E-3</v>
      </c>
      <c r="G927" s="152">
        <f t="shared" si="227"/>
        <v>4.0000000000000001E-3</v>
      </c>
      <c r="H927" s="152">
        <f t="shared" si="228"/>
        <v>0.01</v>
      </c>
      <c r="I927" s="152">
        <f t="shared" si="229"/>
        <v>8.0000000000000002E-3</v>
      </c>
      <c r="J927" s="152">
        <f t="shared" si="230"/>
        <v>1.2E-2</v>
      </c>
      <c r="K927" s="152">
        <f t="shared" si="231"/>
        <v>1.0999999999999999E-2</v>
      </c>
      <c r="L927" s="152">
        <f t="shared" si="232"/>
        <v>1.2E-2</v>
      </c>
      <c r="M927" s="152">
        <f t="shared" si="233"/>
        <v>1.4E-2</v>
      </c>
      <c r="N927" s="152">
        <f t="shared" si="234"/>
        <v>2.3333333333333335E-3</v>
      </c>
      <c r="O927" s="152">
        <f t="shared" si="235"/>
        <v>0.01</v>
      </c>
      <c r="P927" s="152">
        <f t="shared" si="236"/>
        <v>1.2333333333333333E-2</v>
      </c>
      <c r="Q927" s="152">
        <f t="shared" si="237"/>
        <v>7.3333333333333332E-3</v>
      </c>
      <c r="R927" s="152">
        <f t="shared" si="224"/>
        <v>505.39600000000002</v>
      </c>
      <c r="S927" s="152">
        <f t="shared" si="238"/>
        <v>2.666666666666667E-3</v>
      </c>
      <c r="T927" s="153">
        <f t="shared" si="239"/>
        <v>4.3409489857101392E-5</v>
      </c>
    </row>
    <row r="928" spans="1:20" x14ac:dyDescent="0.2">
      <c r="A928" s="152">
        <v>505.697</v>
      </c>
      <c r="B928" s="152">
        <v>-5.0000000000000001E-3</v>
      </c>
      <c r="D928" s="152">
        <f t="shared" si="225"/>
        <v>505.697</v>
      </c>
      <c r="E928" s="152">
        <f t="shared" si="225"/>
        <v>-5.0000000000000001E-3</v>
      </c>
      <c r="F928" s="152">
        <f t="shared" si="226"/>
        <v>-3.0000000000000001E-3</v>
      </c>
      <c r="G928" s="152">
        <f t="shared" si="227"/>
        <v>-1E-3</v>
      </c>
      <c r="H928" s="152">
        <f t="shared" si="228"/>
        <v>2E-3</v>
      </c>
      <c r="I928" s="152">
        <f t="shared" si="229"/>
        <v>5.0000000000000001E-3</v>
      </c>
      <c r="J928" s="152">
        <f t="shared" si="230"/>
        <v>4.0000000000000001E-3</v>
      </c>
      <c r="K928" s="152">
        <f t="shared" si="231"/>
        <v>7.0000000000000001E-3</v>
      </c>
      <c r="L928" s="152">
        <f t="shared" si="232"/>
        <v>3.0000000000000001E-3</v>
      </c>
      <c r="M928" s="152">
        <f t="shared" si="233"/>
        <v>7.0000000000000001E-3</v>
      </c>
      <c r="N928" s="152">
        <f t="shared" si="234"/>
        <v>-3.0000000000000005E-3</v>
      </c>
      <c r="O928" s="152">
        <f t="shared" si="235"/>
        <v>3.6666666666666666E-3</v>
      </c>
      <c r="P928" s="152">
        <f t="shared" si="236"/>
        <v>5.6666666666666671E-3</v>
      </c>
      <c r="Q928" s="152">
        <f t="shared" si="237"/>
        <v>1.3333333333333333E-3</v>
      </c>
      <c r="R928" s="152">
        <f t="shared" si="224"/>
        <v>505.697</v>
      </c>
      <c r="S928" s="152">
        <f t="shared" si="238"/>
        <v>2.3333333333333331E-3</v>
      </c>
      <c r="T928" s="153">
        <f t="shared" si="239"/>
        <v>3.7983303624963705E-5</v>
      </c>
    </row>
    <row r="929" spans="1:20" x14ac:dyDescent="0.2">
      <c r="A929" s="152">
        <v>505.99700000000001</v>
      </c>
      <c r="B929" s="152">
        <v>1.0999999999999999E-2</v>
      </c>
      <c r="D929" s="152">
        <f t="shared" si="225"/>
        <v>505.99700000000001</v>
      </c>
      <c r="E929" s="152">
        <f t="shared" si="225"/>
        <v>1.0999999999999999E-2</v>
      </c>
      <c r="F929" s="152">
        <f t="shared" si="226"/>
        <v>6.0000000000000001E-3</v>
      </c>
      <c r="G929" s="152">
        <f t="shared" si="227"/>
        <v>8.9999999999999993E-3</v>
      </c>
      <c r="H929" s="152">
        <f t="shared" si="228"/>
        <v>1.0999999999999999E-2</v>
      </c>
      <c r="I929" s="152">
        <f t="shared" si="229"/>
        <v>1.4999999999999999E-2</v>
      </c>
      <c r="J929" s="152">
        <f t="shared" si="230"/>
        <v>1.7000000000000001E-2</v>
      </c>
      <c r="K929" s="152">
        <f t="shared" si="231"/>
        <v>1.7999999999999999E-2</v>
      </c>
      <c r="L929" s="152">
        <f t="shared" si="232"/>
        <v>1.7000000000000001E-2</v>
      </c>
      <c r="M929" s="152">
        <f t="shared" si="233"/>
        <v>1.6E-2</v>
      </c>
      <c r="N929" s="152">
        <f t="shared" si="234"/>
        <v>8.666666666666668E-3</v>
      </c>
      <c r="O929" s="152">
        <f t="shared" si="235"/>
        <v>1.4333333333333332E-2</v>
      </c>
      <c r="P929" s="152">
        <f t="shared" si="236"/>
        <v>1.7000000000000001E-2</v>
      </c>
      <c r="Q929" s="152">
        <f t="shared" si="237"/>
        <v>1.2833333333333335E-2</v>
      </c>
      <c r="R929" s="152">
        <f t="shared" si="224"/>
        <v>505.99700000000001</v>
      </c>
      <c r="S929" s="152">
        <f t="shared" si="238"/>
        <v>1.4999999999999961E-3</v>
      </c>
      <c r="T929" s="153">
        <f t="shared" si="239"/>
        <v>2.4417838044619465E-5</v>
      </c>
    </row>
    <row r="930" spans="1:20" x14ac:dyDescent="0.2">
      <c r="A930" s="152">
        <v>506.298</v>
      </c>
      <c r="B930" s="152">
        <v>0.01</v>
      </c>
      <c r="D930" s="152">
        <f t="shared" si="225"/>
        <v>506.298</v>
      </c>
      <c r="E930" s="152">
        <f t="shared" si="225"/>
        <v>0.01</v>
      </c>
      <c r="F930" s="152">
        <f t="shared" si="226"/>
        <v>0.01</v>
      </c>
      <c r="G930" s="152">
        <f t="shared" si="227"/>
        <v>1.2E-2</v>
      </c>
      <c r="H930" s="152">
        <f t="shared" si="228"/>
        <v>1.7000000000000001E-2</v>
      </c>
      <c r="I930" s="152">
        <f t="shared" si="229"/>
        <v>1.6E-2</v>
      </c>
      <c r="J930" s="152">
        <f t="shared" si="230"/>
        <v>1.7000000000000001E-2</v>
      </c>
      <c r="K930" s="152">
        <f t="shared" si="231"/>
        <v>1.6E-2</v>
      </c>
      <c r="L930" s="152">
        <f t="shared" si="232"/>
        <v>1.9E-2</v>
      </c>
      <c r="M930" s="152">
        <f t="shared" si="233"/>
        <v>2.1000000000000001E-2</v>
      </c>
      <c r="N930" s="152">
        <f t="shared" si="234"/>
        <v>1.0666666666666666E-2</v>
      </c>
      <c r="O930" s="152">
        <f t="shared" si="235"/>
        <v>1.6666666666666666E-2</v>
      </c>
      <c r="P930" s="152">
        <f t="shared" si="236"/>
        <v>1.8666666666666668E-2</v>
      </c>
      <c r="Q930" s="152">
        <f t="shared" si="237"/>
        <v>1.4666666666666668E-2</v>
      </c>
      <c r="R930" s="152">
        <f t="shared" si="224"/>
        <v>506.298</v>
      </c>
      <c r="S930" s="152">
        <f t="shared" si="238"/>
        <v>1.9999999999999983E-3</v>
      </c>
      <c r="T930" s="153">
        <f t="shared" si="239"/>
        <v>3.255711739282601E-5</v>
      </c>
    </row>
    <row r="931" spans="1:20" x14ac:dyDescent="0.2">
      <c r="A931" s="152">
        <v>506.59800000000001</v>
      </c>
      <c r="B931" s="152">
        <v>2E-3</v>
      </c>
      <c r="D931" s="152">
        <f t="shared" si="225"/>
        <v>506.59800000000001</v>
      </c>
      <c r="E931" s="152">
        <f t="shared" si="225"/>
        <v>2E-3</v>
      </c>
      <c r="F931" s="152">
        <f t="shared" si="226"/>
        <v>0</v>
      </c>
      <c r="G931" s="152">
        <f t="shared" si="227"/>
        <v>8.0000000000000002E-3</v>
      </c>
      <c r="H931" s="152">
        <f t="shared" si="228"/>
        <v>1.2E-2</v>
      </c>
      <c r="I931" s="152">
        <f t="shared" si="229"/>
        <v>8.9999999999999993E-3</v>
      </c>
      <c r="J931" s="152">
        <f t="shared" si="230"/>
        <v>1.4999999999999999E-2</v>
      </c>
      <c r="K931" s="152">
        <f t="shared" si="231"/>
        <v>1.2E-2</v>
      </c>
      <c r="L931" s="152">
        <f t="shared" si="232"/>
        <v>1.2E-2</v>
      </c>
      <c r="M931" s="152">
        <f t="shared" si="233"/>
        <v>1.7000000000000001E-2</v>
      </c>
      <c r="N931" s="152">
        <f t="shared" si="234"/>
        <v>3.3333333333333335E-3</v>
      </c>
      <c r="O931" s="152">
        <f t="shared" si="235"/>
        <v>1.1999999999999999E-2</v>
      </c>
      <c r="P931" s="152">
        <f t="shared" si="236"/>
        <v>1.3666666666666667E-2</v>
      </c>
      <c r="Q931" s="152">
        <f t="shared" si="237"/>
        <v>8.5000000000000006E-3</v>
      </c>
      <c r="R931" s="152">
        <f t="shared" si="224"/>
        <v>506.59800000000001</v>
      </c>
      <c r="S931" s="152">
        <f t="shared" si="238"/>
        <v>3.4999999999999979E-3</v>
      </c>
      <c r="T931" s="153">
        <f t="shared" si="239"/>
        <v>5.697495543744553E-5</v>
      </c>
    </row>
    <row r="932" spans="1:20" x14ac:dyDescent="0.2">
      <c r="A932" s="152">
        <v>506.89800000000002</v>
      </c>
      <c r="B932" s="152">
        <v>1.2E-2</v>
      </c>
      <c r="D932" s="152">
        <f t="shared" si="225"/>
        <v>506.89800000000002</v>
      </c>
      <c r="E932" s="152">
        <f t="shared" si="225"/>
        <v>1.2E-2</v>
      </c>
      <c r="F932" s="152">
        <f t="shared" si="226"/>
        <v>8.9999999999999993E-3</v>
      </c>
      <c r="G932" s="152">
        <f t="shared" si="227"/>
        <v>1.0999999999999999E-2</v>
      </c>
      <c r="H932" s="152">
        <f t="shared" si="228"/>
        <v>0.02</v>
      </c>
      <c r="I932" s="152">
        <f t="shared" si="229"/>
        <v>0.02</v>
      </c>
      <c r="J932" s="152">
        <f t="shared" si="230"/>
        <v>2.3E-2</v>
      </c>
      <c r="K932" s="152">
        <f t="shared" si="231"/>
        <v>2.1000000000000001E-2</v>
      </c>
      <c r="L932" s="152">
        <f t="shared" si="232"/>
        <v>2.4E-2</v>
      </c>
      <c r="M932" s="152">
        <f t="shared" si="233"/>
        <v>2.1000000000000001E-2</v>
      </c>
      <c r="N932" s="152">
        <f t="shared" si="234"/>
        <v>1.0666666666666666E-2</v>
      </c>
      <c r="O932" s="152">
        <f t="shared" si="235"/>
        <v>2.1000000000000001E-2</v>
      </c>
      <c r="P932" s="152">
        <f t="shared" si="236"/>
        <v>2.2000000000000002E-2</v>
      </c>
      <c r="Q932" s="152">
        <f t="shared" si="237"/>
        <v>1.6333333333333335E-2</v>
      </c>
      <c r="R932" s="152">
        <f t="shared" si="224"/>
        <v>506.89800000000002</v>
      </c>
      <c r="S932" s="152">
        <f t="shared" si="238"/>
        <v>4.6666666666666662E-3</v>
      </c>
      <c r="T932" s="153">
        <f t="shared" si="239"/>
        <v>7.596660724992741E-5</v>
      </c>
    </row>
    <row r="933" spans="1:20" x14ac:dyDescent="0.2">
      <c r="A933" s="152">
        <v>507.19900000000001</v>
      </c>
      <c r="B933" s="152">
        <v>4.0000000000000001E-3</v>
      </c>
      <c r="D933" s="152">
        <f t="shared" si="225"/>
        <v>507.19900000000001</v>
      </c>
      <c r="E933" s="152">
        <f t="shared" si="225"/>
        <v>4.0000000000000001E-3</v>
      </c>
      <c r="F933" s="152">
        <f t="shared" si="226"/>
        <v>8.0000000000000002E-3</v>
      </c>
      <c r="G933" s="152">
        <f t="shared" si="227"/>
        <v>6.0000000000000001E-3</v>
      </c>
      <c r="H933" s="152">
        <f t="shared" si="228"/>
        <v>1.2E-2</v>
      </c>
      <c r="I933" s="152">
        <f t="shared" si="229"/>
        <v>1.2E-2</v>
      </c>
      <c r="J933" s="152">
        <f t="shared" si="230"/>
        <v>1.2E-2</v>
      </c>
      <c r="K933" s="152">
        <f t="shared" si="231"/>
        <v>1.4999999999999999E-2</v>
      </c>
      <c r="L933" s="152">
        <f t="shared" si="232"/>
        <v>1.4999999999999999E-2</v>
      </c>
      <c r="M933" s="152">
        <f t="shared" si="233"/>
        <v>1.6E-2</v>
      </c>
      <c r="N933" s="152">
        <f t="shared" si="234"/>
        <v>6.000000000000001E-3</v>
      </c>
      <c r="O933" s="152">
        <f t="shared" si="235"/>
        <v>1.2000000000000002E-2</v>
      </c>
      <c r="P933" s="152">
        <f t="shared" si="236"/>
        <v>1.5333333333333332E-2</v>
      </c>
      <c r="Q933" s="152">
        <f t="shared" si="237"/>
        <v>1.0666666666666666E-2</v>
      </c>
      <c r="R933" s="152">
        <f t="shared" si="224"/>
        <v>507.19900000000001</v>
      </c>
      <c r="S933" s="152">
        <f t="shared" si="238"/>
        <v>1.3333333333333357E-3</v>
      </c>
      <c r="T933" s="153">
        <f t="shared" si="239"/>
        <v>2.170474492855073E-5</v>
      </c>
    </row>
    <row r="934" spans="1:20" x14ac:dyDescent="0.2">
      <c r="A934" s="152">
        <v>507.49900000000002</v>
      </c>
      <c r="B934" s="152">
        <v>8.9999999999999993E-3</v>
      </c>
      <c r="D934" s="152">
        <f t="shared" si="225"/>
        <v>507.49900000000002</v>
      </c>
      <c r="E934" s="152">
        <f t="shared" si="225"/>
        <v>8.9999999999999993E-3</v>
      </c>
      <c r="F934" s="152">
        <f t="shared" si="226"/>
        <v>8.9999999999999993E-3</v>
      </c>
      <c r="G934" s="152">
        <f t="shared" si="227"/>
        <v>0.01</v>
      </c>
      <c r="H934" s="152">
        <f t="shared" si="228"/>
        <v>1.2999999999999999E-2</v>
      </c>
      <c r="I934" s="152">
        <f t="shared" si="229"/>
        <v>1.7000000000000001E-2</v>
      </c>
      <c r="J934" s="152">
        <f t="shared" si="230"/>
        <v>1.7000000000000001E-2</v>
      </c>
      <c r="K934" s="152">
        <f t="shared" si="231"/>
        <v>1.9E-2</v>
      </c>
      <c r="L934" s="152">
        <f t="shared" si="232"/>
        <v>1.7999999999999999E-2</v>
      </c>
      <c r="M934" s="152">
        <f t="shared" si="233"/>
        <v>2.1000000000000001E-2</v>
      </c>
      <c r="N934" s="152">
        <f t="shared" si="234"/>
        <v>9.3333333333333324E-3</v>
      </c>
      <c r="O934" s="152">
        <f t="shared" si="235"/>
        <v>1.5666666666666666E-2</v>
      </c>
      <c r="P934" s="152">
        <f t="shared" si="236"/>
        <v>1.9333333333333331E-2</v>
      </c>
      <c r="Q934" s="152">
        <f t="shared" si="237"/>
        <v>1.4333333333333332E-2</v>
      </c>
      <c r="R934" s="152">
        <f t="shared" si="224"/>
        <v>507.49900000000002</v>
      </c>
      <c r="S934" s="152">
        <f t="shared" si="238"/>
        <v>1.3333333333333339E-3</v>
      </c>
      <c r="T934" s="153">
        <f t="shared" si="239"/>
        <v>2.1704744928550703E-5</v>
      </c>
    </row>
    <row r="935" spans="1:20" x14ac:dyDescent="0.2">
      <c r="A935" s="152">
        <v>507.79899999999998</v>
      </c>
      <c r="B935" s="152">
        <v>7.0000000000000001E-3</v>
      </c>
      <c r="D935" s="152">
        <f t="shared" si="225"/>
        <v>507.79899999999998</v>
      </c>
      <c r="E935" s="152">
        <f t="shared" si="225"/>
        <v>7.0000000000000001E-3</v>
      </c>
      <c r="F935" s="152">
        <f t="shared" si="226"/>
        <v>4.0000000000000001E-3</v>
      </c>
      <c r="G935" s="152">
        <f t="shared" si="227"/>
        <v>8.9999999999999993E-3</v>
      </c>
      <c r="H935" s="152">
        <f t="shared" si="228"/>
        <v>0.01</v>
      </c>
      <c r="I935" s="152">
        <f t="shared" si="229"/>
        <v>0.01</v>
      </c>
      <c r="J935" s="152">
        <f t="shared" si="230"/>
        <v>1.2E-2</v>
      </c>
      <c r="K935" s="152">
        <f t="shared" si="231"/>
        <v>1.2999999999999999E-2</v>
      </c>
      <c r="L935" s="152">
        <f t="shared" si="232"/>
        <v>1.4E-2</v>
      </c>
      <c r="M935" s="152">
        <f t="shared" si="233"/>
        <v>1.6E-2</v>
      </c>
      <c r="N935" s="152">
        <f t="shared" si="234"/>
        <v>6.6666666666666654E-3</v>
      </c>
      <c r="O935" s="152">
        <f t="shared" si="235"/>
        <v>1.0666666666666666E-2</v>
      </c>
      <c r="P935" s="152">
        <f t="shared" si="236"/>
        <v>1.4333333333333332E-2</v>
      </c>
      <c r="Q935" s="152">
        <f t="shared" si="237"/>
        <v>1.0499999999999999E-2</v>
      </c>
      <c r="R935" s="152">
        <f t="shared" si="224"/>
        <v>507.79899999999998</v>
      </c>
      <c r="S935" s="152">
        <f t="shared" si="238"/>
        <v>1.6666666666666739E-4</v>
      </c>
      <c r="T935" s="153">
        <f t="shared" si="239"/>
        <v>2.7130931160688485E-6</v>
      </c>
    </row>
    <row r="936" spans="1:20" x14ac:dyDescent="0.2">
      <c r="A936" s="152">
        <v>508.09899999999999</v>
      </c>
      <c r="B936" s="152">
        <v>4.0000000000000001E-3</v>
      </c>
      <c r="D936" s="152">
        <f t="shared" si="225"/>
        <v>508.09899999999999</v>
      </c>
      <c r="E936" s="152">
        <f t="shared" si="225"/>
        <v>4.0000000000000001E-3</v>
      </c>
      <c r="F936" s="152">
        <f t="shared" si="226"/>
        <v>5.0000000000000001E-3</v>
      </c>
      <c r="G936" s="152">
        <f t="shared" si="227"/>
        <v>8.0000000000000002E-3</v>
      </c>
      <c r="H936" s="152">
        <f t="shared" si="228"/>
        <v>1.0999999999999999E-2</v>
      </c>
      <c r="I936" s="152">
        <f t="shared" si="229"/>
        <v>1.4E-2</v>
      </c>
      <c r="J936" s="152">
        <f t="shared" si="230"/>
        <v>1.2E-2</v>
      </c>
      <c r="K936" s="152">
        <f t="shared" si="231"/>
        <v>1.4999999999999999E-2</v>
      </c>
      <c r="L936" s="152">
        <f t="shared" si="232"/>
        <v>1.6E-2</v>
      </c>
      <c r="M936" s="152">
        <f t="shared" si="233"/>
        <v>1.4999999999999999E-2</v>
      </c>
      <c r="N936" s="152">
        <f t="shared" si="234"/>
        <v>5.6666666666666671E-3</v>
      </c>
      <c r="O936" s="152">
        <f t="shared" si="235"/>
        <v>1.2333333333333335E-2</v>
      </c>
      <c r="P936" s="152">
        <f t="shared" si="236"/>
        <v>1.5333333333333332E-2</v>
      </c>
      <c r="Q936" s="152">
        <f t="shared" si="237"/>
        <v>1.0499999999999999E-2</v>
      </c>
      <c r="R936" s="152">
        <f t="shared" si="224"/>
        <v>508.09899999999999</v>
      </c>
      <c r="S936" s="152">
        <f t="shared" si="238"/>
        <v>1.8333333333333361E-3</v>
      </c>
      <c r="T936" s="153">
        <f t="shared" si="239"/>
        <v>2.9844024276757248E-5</v>
      </c>
    </row>
    <row r="937" spans="1:20" x14ac:dyDescent="0.2">
      <c r="A937" s="152">
        <v>508.399</v>
      </c>
      <c r="B937" s="152">
        <v>1.0999999999999999E-2</v>
      </c>
      <c r="D937" s="152">
        <f t="shared" si="225"/>
        <v>508.399</v>
      </c>
      <c r="E937" s="152">
        <f t="shared" si="225"/>
        <v>1.0999999999999999E-2</v>
      </c>
      <c r="F937" s="152">
        <f t="shared" si="226"/>
        <v>1.0999999999999999E-2</v>
      </c>
      <c r="G937" s="152">
        <f t="shared" si="227"/>
        <v>1.2E-2</v>
      </c>
      <c r="H937" s="152">
        <f t="shared" si="228"/>
        <v>1.7000000000000001E-2</v>
      </c>
      <c r="I937" s="152">
        <f t="shared" si="229"/>
        <v>1.6E-2</v>
      </c>
      <c r="J937" s="152">
        <f t="shared" si="230"/>
        <v>1.6E-2</v>
      </c>
      <c r="K937" s="152">
        <f t="shared" si="231"/>
        <v>1.4999999999999999E-2</v>
      </c>
      <c r="L937" s="152">
        <f t="shared" si="232"/>
        <v>0.02</v>
      </c>
      <c r="M937" s="152">
        <f t="shared" si="233"/>
        <v>1.9E-2</v>
      </c>
      <c r="N937" s="152">
        <f t="shared" si="234"/>
        <v>1.1333333333333334E-2</v>
      </c>
      <c r="O937" s="152">
        <f t="shared" si="235"/>
        <v>1.6333333333333335E-2</v>
      </c>
      <c r="P937" s="152">
        <f t="shared" si="236"/>
        <v>1.8000000000000002E-2</v>
      </c>
      <c r="Q937" s="152">
        <f t="shared" si="237"/>
        <v>1.4666666666666668E-2</v>
      </c>
      <c r="R937" s="152">
        <f t="shared" si="224"/>
        <v>508.399</v>
      </c>
      <c r="S937" s="152">
        <f t="shared" si="238"/>
        <v>1.666666666666667E-3</v>
      </c>
      <c r="T937" s="153">
        <f t="shared" si="239"/>
        <v>2.713093116068837E-5</v>
      </c>
    </row>
    <row r="938" spans="1:20" x14ac:dyDescent="0.2">
      <c r="A938" s="152">
        <v>508.69900000000001</v>
      </c>
      <c r="B938" s="152">
        <v>0.01</v>
      </c>
      <c r="D938" s="152">
        <f t="shared" si="225"/>
        <v>508.69900000000001</v>
      </c>
      <c r="E938" s="152">
        <f t="shared" si="225"/>
        <v>0.01</v>
      </c>
      <c r="F938" s="152">
        <f t="shared" si="226"/>
        <v>1.0999999999999999E-2</v>
      </c>
      <c r="G938" s="152">
        <f t="shared" si="227"/>
        <v>1.2E-2</v>
      </c>
      <c r="H938" s="152">
        <f t="shared" si="228"/>
        <v>1.4E-2</v>
      </c>
      <c r="I938" s="152">
        <f t="shared" si="229"/>
        <v>1.7999999999999999E-2</v>
      </c>
      <c r="J938" s="152">
        <f t="shared" si="230"/>
        <v>1.4E-2</v>
      </c>
      <c r="K938" s="152">
        <f t="shared" si="231"/>
        <v>1.6E-2</v>
      </c>
      <c r="L938" s="152">
        <f t="shared" si="232"/>
        <v>1.7999999999999999E-2</v>
      </c>
      <c r="M938" s="152">
        <f t="shared" si="233"/>
        <v>0.02</v>
      </c>
      <c r="N938" s="152">
        <f t="shared" si="234"/>
        <v>1.1000000000000001E-2</v>
      </c>
      <c r="O938" s="152">
        <f t="shared" si="235"/>
        <v>1.5333333333333332E-2</v>
      </c>
      <c r="P938" s="152">
        <f t="shared" si="236"/>
        <v>1.8000000000000002E-2</v>
      </c>
      <c r="Q938" s="152">
        <f t="shared" si="237"/>
        <v>1.4500000000000002E-2</v>
      </c>
      <c r="R938" s="152">
        <f t="shared" si="224"/>
        <v>508.69900000000001</v>
      </c>
      <c r="S938" s="152">
        <f t="shared" si="238"/>
        <v>8.3333333333333003E-4</v>
      </c>
      <c r="T938" s="153">
        <f t="shared" si="239"/>
        <v>1.3565465580344129E-5</v>
      </c>
    </row>
    <row r="939" spans="1:20" x14ac:dyDescent="0.2">
      <c r="A939" s="152">
        <v>508.99799999999999</v>
      </c>
      <c r="B939" s="152">
        <v>4.0000000000000001E-3</v>
      </c>
      <c r="D939" s="152">
        <f t="shared" si="225"/>
        <v>508.99799999999999</v>
      </c>
      <c r="E939" s="152">
        <f t="shared" si="225"/>
        <v>4.0000000000000001E-3</v>
      </c>
      <c r="F939" s="152">
        <f t="shared" si="226"/>
        <v>8.0000000000000002E-3</v>
      </c>
      <c r="G939" s="152">
        <f t="shared" si="227"/>
        <v>1.0999999999999999E-2</v>
      </c>
      <c r="H939" s="152">
        <f t="shared" si="228"/>
        <v>0.01</v>
      </c>
      <c r="I939" s="152">
        <f t="shared" si="229"/>
        <v>1.4E-2</v>
      </c>
      <c r="J939" s="152">
        <f t="shared" si="230"/>
        <v>1.4E-2</v>
      </c>
      <c r="K939" s="152">
        <f t="shared" si="231"/>
        <v>1.2E-2</v>
      </c>
      <c r="L939" s="152">
        <f t="shared" si="232"/>
        <v>1.4999999999999999E-2</v>
      </c>
      <c r="M939" s="152">
        <f t="shared" si="233"/>
        <v>1.9E-2</v>
      </c>
      <c r="N939" s="152">
        <f t="shared" si="234"/>
        <v>7.6666666666666662E-3</v>
      </c>
      <c r="O939" s="152">
        <f t="shared" si="235"/>
        <v>1.2666666666666666E-2</v>
      </c>
      <c r="P939" s="152">
        <f t="shared" si="236"/>
        <v>1.5333333333333332E-2</v>
      </c>
      <c r="Q939" s="152">
        <f t="shared" si="237"/>
        <v>1.15E-2</v>
      </c>
      <c r="R939" s="152">
        <f t="shared" si="224"/>
        <v>508.99799999999999</v>
      </c>
      <c r="S939" s="152">
        <f t="shared" si="238"/>
        <v>1.1666666666666665E-3</v>
      </c>
      <c r="T939" s="153">
        <f t="shared" si="239"/>
        <v>1.8991651812481852E-5</v>
      </c>
    </row>
    <row r="940" spans="1:20" x14ac:dyDescent="0.2">
      <c r="A940" s="152">
        <v>509.298</v>
      </c>
      <c r="B940" s="152">
        <v>1.0999999999999999E-2</v>
      </c>
      <c r="D940" s="152">
        <f t="shared" si="225"/>
        <v>509.298</v>
      </c>
      <c r="E940" s="152">
        <f t="shared" si="225"/>
        <v>1.0999999999999999E-2</v>
      </c>
      <c r="F940" s="152">
        <f t="shared" si="226"/>
        <v>1.4E-2</v>
      </c>
      <c r="G940" s="152">
        <f t="shared" si="227"/>
        <v>1.7000000000000001E-2</v>
      </c>
      <c r="H940" s="152">
        <f t="shared" si="228"/>
        <v>2.1999999999999999E-2</v>
      </c>
      <c r="I940" s="152">
        <f t="shared" si="229"/>
        <v>2.1000000000000001E-2</v>
      </c>
      <c r="J940" s="152">
        <f t="shared" si="230"/>
        <v>0.02</v>
      </c>
      <c r="K940" s="152">
        <f t="shared" si="231"/>
        <v>2.5999999999999999E-2</v>
      </c>
      <c r="L940" s="152">
        <f t="shared" si="232"/>
        <v>2.4E-2</v>
      </c>
      <c r="M940" s="152">
        <f t="shared" si="233"/>
        <v>2.9000000000000001E-2</v>
      </c>
      <c r="N940" s="152">
        <f t="shared" si="234"/>
        <v>1.4E-2</v>
      </c>
      <c r="O940" s="152">
        <f t="shared" si="235"/>
        <v>2.1000000000000001E-2</v>
      </c>
      <c r="P940" s="152">
        <f t="shared" si="236"/>
        <v>2.6333333333333334E-2</v>
      </c>
      <c r="Q940" s="152">
        <f t="shared" si="237"/>
        <v>2.0166666666666666E-2</v>
      </c>
      <c r="R940" s="152">
        <f t="shared" si="224"/>
        <v>509.298</v>
      </c>
      <c r="S940" s="152">
        <f t="shared" si="238"/>
        <v>8.3333333333333523E-4</v>
      </c>
      <c r="T940" s="153">
        <f t="shared" si="239"/>
        <v>1.3565465580344214E-5</v>
      </c>
    </row>
    <row r="941" spans="1:20" x14ac:dyDescent="0.2">
      <c r="A941" s="152">
        <v>509.59800000000001</v>
      </c>
      <c r="B941" s="152">
        <v>3.0000000000000001E-3</v>
      </c>
      <c r="D941" s="152">
        <f t="shared" si="225"/>
        <v>509.59800000000001</v>
      </c>
      <c r="E941" s="152">
        <f t="shared" si="225"/>
        <v>3.0000000000000001E-3</v>
      </c>
      <c r="F941" s="152">
        <f t="shared" si="226"/>
        <v>8.0000000000000002E-3</v>
      </c>
      <c r="G941" s="152">
        <f t="shared" si="227"/>
        <v>4.0000000000000001E-3</v>
      </c>
      <c r="H941" s="152">
        <f t="shared" si="228"/>
        <v>1.0999999999999999E-2</v>
      </c>
      <c r="I941" s="152">
        <f t="shared" si="229"/>
        <v>8.9999999999999993E-3</v>
      </c>
      <c r="J941" s="152">
        <f t="shared" si="230"/>
        <v>1.2E-2</v>
      </c>
      <c r="K941" s="152">
        <f t="shared" si="231"/>
        <v>1.2E-2</v>
      </c>
      <c r="L941" s="152">
        <f t="shared" si="232"/>
        <v>1.2999999999999999E-2</v>
      </c>
      <c r="M941" s="152">
        <f t="shared" si="233"/>
        <v>1.4999999999999999E-2</v>
      </c>
      <c r="N941" s="152">
        <f t="shared" si="234"/>
        <v>5.0000000000000001E-3</v>
      </c>
      <c r="O941" s="152">
        <f t="shared" si="235"/>
        <v>1.0666666666666666E-2</v>
      </c>
      <c r="P941" s="152">
        <f t="shared" si="236"/>
        <v>1.3333333333333334E-2</v>
      </c>
      <c r="Q941" s="152">
        <f t="shared" si="237"/>
        <v>9.1666666666666667E-3</v>
      </c>
      <c r="R941" s="152">
        <f t="shared" si="224"/>
        <v>509.59800000000001</v>
      </c>
      <c r="S941" s="152">
        <f t="shared" si="238"/>
        <v>1.4999999999999996E-3</v>
      </c>
      <c r="T941" s="153">
        <f t="shared" si="239"/>
        <v>2.4417838044619523E-5</v>
      </c>
    </row>
    <row r="942" spans="1:20" x14ac:dyDescent="0.2">
      <c r="A942" s="152">
        <v>509.89699999999999</v>
      </c>
      <c r="B942" s="152">
        <v>0.01</v>
      </c>
      <c r="D942" s="152">
        <f t="shared" si="225"/>
        <v>509.89699999999999</v>
      </c>
      <c r="E942" s="152">
        <f t="shared" si="225"/>
        <v>0.01</v>
      </c>
      <c r="F942" s="152">
        <f t="shared" si="226"/>
        <v>1.0999999999999999E-2</v>
      </c>
      <c r="G942" s="152">
        <f t="shared" si="227"/>
        <v>1.2999999999999999E-2</v>
      </c>
      <c r="H942" s="152">
        <f t="shared" si="228"/>
        <v>1.4999999999999999E-2</v>
      </c>
      <c r="I942" s="152">
        <f t="shared" si="229"/>
        <v>1.7000000000000001E-2</v>
      </c>
      <c r="J942" s="152">
        <f t="shared" si="230"/>
        <v>1.9E-2</v>
      </c>
      <c r="K942" s="152">
        <f t="shared" si="231"/>
        <v>1.7999999999999999E-2</v>
      </c>
      <c r="L942" s="152">
        <f t="shared" si="232"/>
        <v>2.1000000000000001E-2</v>
      </c>
      <c r="M942" s="152">
        <f t="shared" si="233"/>
        <v>2.4E-2</v>
      </c>
      <c r="N942" s="152">
        <f t="shared" si="234"/>
        <v>1.1333333333333332E-2</v>
      </c>
      <c r="O942" s="152">
        <f t="shared" si="235"/>
        <v>1.7000000000000001E-2</v>
      </c>
      <c r="P942" s="152">
        <f t="shared" si="236"/>
        <v>2.1000000000000001E-2</v>
      </c>
      <c r="Q942" s="152">
        <f t="shared" si="237"/>
        <v>1.6166666666666666E-2</v>
      </c>
      <c r="R942" s="152">
        <f t="shared" si="224"/>
        <v>509.89699999999999</v>
      </c>
      <c r="S942" s="152">
        <f t="shared" si="238"/>
        <v>8.3333333333333523E-4</v>
      </c>
      <c r="T942" s="153">
        <f t="shared" si="239"/>
        <v>1.3565465580344214E-5</v>
      </c>
    </row>
    <row r="943" spans="1:20" x14ac:dyDescent="0.2">
      <c r="A943" s="152">
        <v>510.197</v>
      </c>
      <c r="B943" s="152">
        <v>1E-3</v>
      </c>
      <c r="D943" s="152">
        <f t="shared" si="225"/>
        <v>510.197</v>
      </c>
      <c r="E943" s="152">
        <f t="shared" si="225"/>
        <v>1E-3</v>
      </c>
      <c r="F943" s="152">
        <f t="shared" si="226"/>
        <v>4.0000000000000001E-3</v>
      </c>
      <c r="G943" s="152">
        <f t="shared" si="227"/>
        <v>5.0000000000000001E-3</v>
      </c>
      <c r="H943" s="152">
        <f t="shared" si="228"/>
        <v>8.0000000000000002E-3</v>
      </c>
      <c r="I943" s="152">
        <f t="shared" si="229"/>
        <v>0.01</v>
      </c>
      <c r="J943" s="152">
        <f t="shared" si="230"/>
        <v>1.0999999999999999E-2</v>
      </c>
      <c r="K943" s="152">
        <f t="shared" si="231"/>
        <v>1.4E-2</v>
      </c>
      <c r="L943" s="152">
        <f t="shared" si="232"/>
        <v>1.2999999999999999E-2</v>
      </c>
      <c r="M943" s="152">
        <f t="shared" si="233"/>
        <v>1.4E-2</v>
      </c>
      <c r="N943" s="152">
        <f t="shared" si="234"/>
        <v>3.3333333333333335E-3</v>
      </c>
      <c r="O943" s="152">
        <f t="shared" si="235"/>
        <v>9.6666666666666672E-3</v>
      </c>
      <c r="P943" s="152">
        <f t="shared" si="236"/>
        <v>1.3666666666666667E-2</v>
      </c>
      <c r="Q943" s="152">
        <f t="shared" si="237"/>
        <v>8.5000000000000006E-3</v>
      </c>
      <c r="R943" s="152">
        <f t="shared" si="224"/>
        <v>510.197</v>
      </c>
      <c r="S943" s="152">
        <f t="shared" si="238"/>
        <v>1.1666666666666665E-3</v>
      </c>
      <c r="T943" s="153">
        <f t="shared" si="239"/>
        <v>1.8991651812481852E-5</v>
      </c>
    </row>
    <row r="944" spans="1:20" x14ac:dyDescent="0.2">
      <c r="A944" s="152">
        <v>510.49599999999998</v>
      </c>
      <c r="B944" s="152">
        <v>6.0000000000000001E-3</v>
      </c>
      <c r="D944" s="152">
        <f t="shared" si="225"/>
        <v>510.49599999999998</v>
      </c>
      <c r="E944" s="152">
        <f t="shared" si="225"/>
        <v>6.0000000000000001E-3</v>
      </c>
      <c r="F944" s="152">
        <f t="shared" si="226"/>
        <v>7.0000000000000001E-3</v>
      </c>
      <c r="G944" s="152">
        <f t="shared" si="227"/>
        <v>8.9999999999999993E-3</v>
      </c>
      <c r="H944" s="152">
        <f t="shared" si="228"/>
        <v>1.2E-2</v>
      </c>
      <c r="I944" s="152">
        <f t="shared" si="229"/>
        <v>1.2999999999999999E-2</v>
      </c>
      <c r="J944" s="152">
        <f t="shared" si="230"/>
        <v>1.4999999999999999E-2</v>
      </c>
      <c r="K944" s="152">
        <f t="shared" si="231"/>
        <v>1.4999999999999999E-2</v>
      </c>
      <c r="L944" s="152">
        <f t="shared" si="232"/>
        <v>1.7000000000000001E-2</v>
      </c>
      <c r="M944" s="152">
        <f t="shared" si="233"/>
        <v>1.7000000000000001E-2</v>
      </c>
      <c r="N944" s="152">
        <f t="shared" si="234"/>
        <v>7.3333333333333332E-3</v>
      </c>
      <c r="O944" s="152">
        <f t="shared" si="235"/>
        <v>1.3333333333333334E-2</v>
      </c>
      <c r="P944" s="152">
        <f t="shared" si="236"/>
        <v>1.6333333333333335E-2</v>
      </c>
      <c r="Q944" s="152">
        <f t="shared" si="237"/>
        <v>1.1833333333333335E-2</v>
      </c>
      <c r="R944" s="152">
        <f t="shared" si="224"/>
        <v>510.49599999999998</v>
      </c>
      <c r="S944" s="152">
        <f t="shared" si="238"/>
        <v>1.4999999999999996E-3</v>
      </c>
      <c r="T944" s="153">
        <f t="shared" si="239"/>
        <v>2.4417838044619523E-5</v>
      </c>
    </row>
    <row r="945" spans="1:20" x14ac:dyDescent="0.2">
      <c r="A945" s="152">
        <v>510.79599999999999</v>
      </c>
      <c r="B945" s="152">
        <v>-1E-3</v>
      </c>
      <c r="D945" s="152">
        <f t="shared" si="225"/>
        <v>510.79599999999999</v>
      </c>
      <c r="E945" s="152">
        <f t="shared" si="225"/>
        <v>-1E-3</v>
      </c>
      <c r="F945" s="152">
        <f t="shared" si="226"/>
        <v>0</v>
      </c>
      <c r="G945" s="152">
        <f t="shared" si="227"/>
        <v>5.0000000000000001E-3</v>
      </c>
      <c r="H945" s="152">
        <f t="shared" si="228"/>
        <v>7.0000000000000001E-3</v>
      </c>
      <c r="I945" s="152">
        <f t="shared" si="229"/>
        <v>0.01</v>
      </c>
      <c r="J945" s="152">
        <f t="shared" si="230"/>
        <v>1.2E-2</v>
      </c>
      <c r="K945" s="152">
        <f t="shared" si="231"/>
        <v>8.0000000000000002E-3</v>
      </c>
      <c r="L945" s="152">
        <f t="shared" si="232"/>
        <v>8.9999999999999993E-3</v>
      </c>
      <c r="M945" s="152">
        <f t="shared" si="233"/>
        <v>1.2E-2</v>
      </c>
      <c r="N945" s="152">
        <f t="shared" si="234"/>
        <v>1.3333333333333333E-3</v>
      </c>
      <c r="O945" s="152">
        <f t="shared" si="235"/>
        <v>9.6666666666666672E-3</v>
      </c>
      <c r="P945" s="152">
        <f t="shared" si="236"/>
        <v>9.6666666666666672E-3</v>
      </c>
      <c r="Q945" s="152">
        <f t="shared" si="237"/>
        <v>5.5000000000000005E-3</v>
      </c>
      <c r="R945" s="152">
        <f t="shared" si="224"/>
        <v>510.79599999999999</v>
      </c>
      <c r="S945" s="152">
        <f t="shared" si="238"/>
        <v>4.1666666666666666E-3</v>
      </c>
      <c r="T945" s="153">
        <f t="shared" si="239"/>
        <v>6.7827327901720912E-5</v>
      </c>
    </row>
    <row r="946" spans="1:20" x14ac:dyDescent="0.2">
      <c r="A946" s="152">
        <v>511.09500000000003</v>
      </c>
      <c r="B946" s="152">
        <v>8.0000000000000002E-3</v>
      </c>
      <c r="D946" s="152">
        <f t="shared" si="225"/>
        <v>511.09500000000003</v>
      </c>
      <c r="E946" s="152">
        <f t="shared" si="225"/>
        <v>8.0000000000000002E-3</v>
      </c>
      <c r="F946" s="152">
        <f t="shared" si="226"/>
        <v>8.9999999999999993E-3</v>
      </c>
      <c r="G946" s="152">
        <f t="shared" si="227"/>
        <v>8.0000000000000002E-3</v>
      </c>
      <c r="H946" s="152">
        <f t="shared" si="228"/>
        <v>1.2999999999999999E-2</v>
      </c>
      <c r="I946" s="152">
        <f t="shared" si="229"/>
        <v>1.7000000000000001E-2</v>
      </c>
      <c r="J946" s="152">
        <f t="shared" si="230"/>
        <v>1.2999999999999999E-2</v>
      </c>
      <c r="K946" s="152">
        <f t="shared" si="231"/>
        <v>1.6E-2</v>
      </c>
      <c r="L946" s="152">
        <f t="shared" si="232"/>
        <v>1.6E-2</v>
      </c>
      <c r="M946" s="152">
        <f t="shared" si="233"/>
        <v>1.6E-2</v>
      </c>
      <c r="N946" s="152">
        <f t="shared" si="234"/>
        <v>8.3333333333333332E-3</v>
      </c>
      <c r="O946" s="152">
        <f t="shared" si="235"/>
        <v>1.4333333333333332E-2</v>
      </c>
      <c r="P946" s="152">
        <f t="shared" si="236"/>
        <v>1.6E-2</v>
      </c>
      <c r="Q946" s="152">
        <f t="shared" si="237"/>
        <v>1.2166666666666666E-2</v>
      </c>
      <c r="R946" s="152">
        <f t="shared" si="224"/>
        <v>511.09500000000003</v>
      </c>
      <c r="S946" s="152">
        <f t="shared" si="238"/>
        <v>2.1666666666666657E-3</v>
      </c>
      <c r="T946" s="153">
        <f t="shared" si="239"/>
        <v>3.5270210508894861E-5</v>
      </c>
    </row>
    <row r="947" spans="1:20" x14ac:dyDescent="0.2">
      <c r="A947" s="152">
        <v>511.39400000000001</v>
      </c>
      <c r="B947" s="152">
        <v>5.0000000000000001E-3</v>
      </c>
      <c r="D947" s="152">
        <f t="shared" si="225"/>
        <v>511.39400000000001</v>
      </c>
      <c r="E947" s="152">
        <f t="shared" si="225"/>
        <v>5.0000000000000001E-3</v>
      </c>
      <c r="F947" s="152">
        <f t="shared" si="226"/>
        <v>8.0000000000000002E-3</v>
      </c>
      <c r="G947" s="152">
        <f t="shared" si="227"/>
        <v>1.2E-2</v>
      </c>
      <c r="H947" s="152">
        <f t="shared" si="228"/>
        <v>1.0999999999999999E-2</v>
      </c>
      <c r="I947" s="152">
        <f t="shared" si="229"/>
        <v>1.4999999999999999E-2</v>
      </c>
      <c r="J947" s="152">
        <f t="shared" si="230"/>
        <v>1.4999999999999999E-2</v>
      </c>
      <c r="K947" s="152">
        <f t="shared" si="231"/>
        <v>1.7000000000000001E-2</v>
      </c>
      <c r="L947" s="152">
        <f t="shared" si="232"/>
        <v>0.02</v>
      </c>
      <c r="M947" s="152">
        <f t="shared" si="233"/>
        <v>1.9E-2</v>
      </c>
      <c r="N947" s="152">
        <f t="shared" si="234"/>
        <v>8.3333333333333332E-3</v>
      </c>
      <c r="O947" s="152">
        <f t="shared" si="235"/>
        <v>1.3666666666666666E-2</v>
      </c>
      <c r="P947" s="152">
        <f t="shared" si="236"/>
        <v>1.8666666666666668E-2</v>
      </c>
      <c r="Q947" s="152">
        <f t="shared" si="237"/>
        <v>1.3500000000000002E-2</v>
      </c>
      <c r="R947" s="152">
        <f t="shared" si="224"/>
        <v>511.39400000000001</v>
      </c>
      <c r="S947" s="152">
        <f t="shared" si="238"/>
        <v>1.6666666666666392E-4</v>
      </c>
      <c r="T947" s="153">
        <f t="shared" si="239"/>
        <v>2.7130931160687917E-6</v>
      </c>
    </row>
    <row r="948" spans="1:20" x14ac:dyDescent="0.2">
      <c r="A948" s="152">
        <v>511.69299999999998</v>
      </c>
      <c r="B948" s="152">
        <v>1.2999999999999999E-2</v>
      </c>
      <c r="D948" s="152">
        <f t="shared" si="225"/>
        <v>511.69299999999998</v>
      </c>
      <c r="E948" s="152">
        <f t="shared" si="225"/>
        <v>1.2999999999999999E-2</v>
      </c>
      <c r="F948" s="152">
        <f t="shared" si="226"/>
        <v>1.4999999999999999E-2</v>
      </c>
      <c r="G948" s="152">
        <f t="shared" si="227"/>
        <v>1.6E-2</v>
      </c>
      <c r="H948" s="152">
        <f t="shared" si="228"/>
        <v>1.9E-2</v>
      </c>
      <c r="I948" s="152">
        <f t="shared" si="229"/>
        <v>2.4E-2</v>
      </c>
      <c r="J948" s="152">
        <f t="shared" si="230"/>
        <v>2.5000000000000001E-2</v>
      </c>
      <c r="K948" s="152">
        <f t="shared" si="231"/>
        <v>2.5999999999999999E-2</v>
      </c>
      <c r="L948" s="152">
        <f t="shared" si="232"/>
        <v>3.1E-2</v>
      </c>
      <c r="M948" s="152">
        <f t="shared" si="233"/>
        <v>3.1E-2</v>
      </c>
      <c r="N948" s="152">
        <f t="shared" si="234"/>
        <v>1.4666666666666666E-2</v>
      </c>
      <c r="O948" s="152">
        <f t="shared" si="235"/>
        <v>2.2666666666666668E-2</v>
      </c>
      <c r="P948" s="152">
        <f t="shared" si="236"/>
        <v>2.9333333333333333E-2</v>
      </c>
      <c r="Q948" s="152">
        <f t="shared" si="237"/>
        <v>2.1999999999999999E-2</v>
      </c>
      <c r="R948" s="152">
        <f t="shared" si="224"/>
        <v>511.69299999999998</v>
      </c>
      <c r="S948" s="152">
        <f t="shared" si="238"/>
        <v>6.6666666666666957E-4</v>
      </c>
      <c r="T948" s="153">
        <f t="shared" si="239"/>
        <v>1.0852372464275394E-5</v>
      </c>
    </row>
    <row r="949" spans="1:20" x14ac:dyDescent="0.2">
      <c r="A949" s="152">
        <v>511.99200000000002</v>
      </c>
      <c r="B949" s="152">
        <v>8.9999999999999993E-3</v>
      </c>
      <c r="D949" s="152">
        <f t="shared" si="225"/>
        <v>511.99200000000002</v>
      </c>
      <c r="E949" s="152">
        <f t="shared" si="225"/>
        <v>8.9999999999999993E-3</v>
      </c>
      <c r="F949" s="152">
        <f t="shared" si="226"/>
        <v>1.2E-2</v>
      </c>
      <c r="G949" s="152">
        <f t="shared" si="227"/>
        <v>1.0999999999999999E-2</v>
      </c>
      <c r="H949" s="152">
        <f t="shared" si="228"/>
        <v>1.6E-2</v>
      </c>
      <c r="I949" s="152">
        <f t="shared" si="229"/>
        <v>1.4999999999999999E-2</v>
      </c>
      <c r="J949" s="152">
        <f t="shared" si="230"/>
        <v>1.6E-2</v>
      </c>
      <c r="K949" s="152">
        <f t="shared" si="231"/>
        <v>2.1000000000000001E-2</v>
      </c>
      <c r="L949" s="152">
        <f t="shared" si="232"/>
        <v>1.7999999999999999E-2</v>
      </c>
      <c r="M949" s="152">
        <f t="shared" si="233"/>
        <v>2.1999999999999999E-2</v>
      </c>
      <c r="N949" s="152">
        <f t="shared" si="234"/>
        <v>1.0666666666666666E-2</v>
      </c>
      <c r="O949" s="152">
        <f t="shared" si="235"/>
        <v>1.5666666666666666E-2</v>
      </c>
      <c r="P949" s="152">
        <f t="shared" si="236"/>
        <v>2.0333333333333332E-2</v>
      </c>
      <c r="Q949" s="152">
        <f t="shared" si="237"/>
        <v>1.55E-2</v>
      </c>
      <c r="R949" s="152">
        <f t="shared" si="224"/>
        <v>511.99200000000002</v>
      </c>
      <c r="S949" s="152">
        <f t="shared" si="238"/>
        <v>1.6666666666666566E-4</v>
      </c>
      <c r="T949" s="153">
        <f t="shared" si="239"/>
        <v>2.7130931160688201E-6</v>
      </c>
    </row>
    <row r="950" spans="1:20" x14ac:dyDescent="0.2">
      <c r="A950" s="152">
        <v>512.29100000000005</v>
      </c>
      <c r="B950" s="152">
        <v>0.01</v>
      </c>
      <c r="D950" s="152">
        <f t="shared" si="225"/>
        <v>512.29100000000005</v>
      </c>
      <c r="E950" s="152">
        <f t="shared" si="225"/>
        <v>0.01</v>
      </c>
      <c r="F950" s="152">
        <f t="shared" si="226"/>
        <v>1.0999999999999999E-2</v>
      </c>
      <c r="G950" s="152">
        <f t="shared" si="227"/>
        <v>1.0999999999999999E-2</v>
      </c>
      <c r="H950" s="152">
        <f t="shared" si="228"/>
        <v>1.6E-2</v>
      </c>
      <c r="I950" s="152">
        <f t="shared" si="229"/>
        <v>1.9E-2</v>
      </c>
      <c r="J950" s="152">
        <f t="shared" si="230"/>
        <v>1.7999999999999999E-2</v>
      </c>
      <c r="K950" s="152">
        <f t="shared" si="231"/>
        <v>1.7000000000000001E-2</v>
      </c>
      <c r="L950" s="152">
        <f t="shared" si="232"/>
        <v>0.02</v>
      </c>
      <c r="M950" s="152">
        <f t="shared" si="233"/>
        <v>2.1999999999999999E-2</v>
      </c>
      <c r="N950" s="152">
        <f t="shared" si="234"/>
        <v>1.0666666666666666E-2</v>
      </c>
      <c r="O950" s="152">
        <f t="shared" si="235"/>
        <v>1.7666666666666667E-2</v>
      </c>
      <c r="P950" s="152">
        <f t="shared" si="236"/>
        <v>1.9666666666666669E-2</v>
      </c>
      <c r="Q950" s="152">
        <f t="shared" si="237"/>
        <v>1.5166666666666669E-2</v>
      </c>
      <c r="R950" s="152">
        <f t="shared" si="224"/>
        <v>512.29100000000005</v>
      </c>
      <c r="S950" s="152">
        <f t="shared" si="238"/>
        <v>2.4999999999999988E-3</v>
      </c>
      <c r="T950" s="153">
        <f t="shared" si="239"/>
        <v>4.0696396741032528E-5</v>
      </c>
    </row>
    <row r="951" spans="1:20" x14ac:dyDescent="0.2">
      <c r="A951" s="152">
        <v>512.59</v>
      </c>
      <c r="B951" s="152">
        <v>8.9999999999999993E-3</v>
      </c>
      <c r="D951" s="152">
        <f t="shared" si="225"/>
        <v>512.59</v>
      </c>
      <c r="E951" s="152">
        <f t="shared" si="225"/>
        <v>8.9999999999999993E-3</v>
      </c>
      <c r="F951" s="152">
        <f t="shared" si="226"/>
        <v>1.4E-2</v>
      </c>
      <c r="G951" s="152">
        <f t="shared" si="227"/>
        <v>1.4E-2</v>
      </c>
      <c r="H951" s="152">
        <f t="shared" si="228"/>
        <v>1.7000000000000001E-2</v>
      </c>
      <c r="I951" s="152">
        <f t="shared" si="229"/>
        <v>0.02</v>
      </c>
      <c r="J951" s="152">
        <f t="shared" si="230"/>
        <v>1.9E-2</v>
      </c>
      <c r="K951" s="152">
        <f t="shared" si="231"/>
        <v>2.1000000000000001E-2</v>
      </c>
      <c r="L951" s="152">
        <f t="shared" si="232"/>
        <v>0.02</v>
      </c>
      <c r="M951" s="152">
        <f t="shared" si="233"/>
        <v>2.1000000000000001E-2</v>
      </c>
      <c r="N951" s="152">
        <f t="shared" si="234"/>
        <v>1.2333333333333333E-2</v>
      </c>
      <c r="O951" s="152">
        <f t="shared" si="235"/>
        <v>1.8666666666666668E-2</v>
      </c>
      <c r="P951" s="152">
        <f t="shared" si="236"/>
        <v>2.0666666666666667E-2</v>
      </c>
      <c r="Q951" s="152">
        <f t="shared" si="237"/>
        <v>1.6500000000000001E-2</v>
      </c>
      <c r="R951" s="152">
        <f t="shared" si="224"/>
        <v>512.59</v>
      </c>
      <c r="S951" s="152">
        <f t="shared" si="238"/>
        <v>2.1666666666666674E-3</v>
      </c>
      <c r="T951" s="153">
        <f t="shared" si="239"/>
        <v>3.5270210508894888E-5</v>
      </c>
    </row>
    <row r="952" spans="1:20" x14ac:dyDescent="0.2">
      <c r="A952" s="152">
        <v>512.88900000000001</v>
      </c>
      <c r="B952" s="152">
        <v>8.0000000000000002E-3</v>
      </c>
      <c r="D952" s="152">
        <f t="shared" si="225"/>
        <v>512.88900000000001</v>
      </c>
      <c r="E952" s="152">
        <f t="shared" si="225"/>
        <v>8.0000000000000002E-3</v>
      </c>
      <c r="F952" s="152">
        <f t="shared" si="226"/>
        <v>1.4E-2</v>
      </c>
      <c r="G952" s="152">
        <f t="shared" si="227"/>
        <v>1.4999999999999999E-2</v>
      </c>
      <c r="H952" s="152">
        <f t="shared" si="228"/>
        <v>1.9E-2</v>
      </c>
      <c r="I952" s="152">
        <f t="shared" si="229"/>
        <v>1.7999999999999999E-2</v>
      </c>
      <c r="J952" s="152">
        <f t="shared" si="230"/>
        <v>1.7999999999999999E-2</v>
      </c>
      <c r="K952" s="152">
        <f t="shared" si="231"/>
        <v>2.1000000000000001E-2</v>
      </c>
      <c r="L952" s="152">
        <f t="shared" si="232"/>
        <v>2.3E-2</v>
      </c>
      <c r="M952" s="152">
        <f t="shared" si="233"/>
        <v>2.1999999999999999E-2</v>
      </c>
      <c r="N952" s="152">
        <f t="shared" si="234"/>
        <v>1.2333333333333333E-2</v>
      </c>
      <c r="O952" s="152">
        <f t="shared" si="235"/>
        <v>1.833333333333333E-2</v>
      </c>
      <c r="P952" s="152">
        <f t="shared" si="236"/>
        <v>2.2000000000000002E-2</v>
      </c>
      <c r="Q952" s="152">
        <f t="shared" si="237"/>
        <v>1.7166666666666667E-2</v>
      </c>
      <c r="R952" s="152">
        <f t="shared" si="224"/>
        <v>512.88900000000001</v>
      </c>
      <c r="S952" s="152">
        <f t="shared" si="238"/>
        <v>1.1666666666666631E-3</v>
      </c>
      <c r="T952" s="153">
        <f t="shared" si="239"/>
        <v>1.8991651812481798E-5</v>
      </c>
    </row>
    <row r="953" spans="1:20" x14ac:dyDescent="0.2">
      <c r="A953" s="152">
        <v>513.18799999999999</v>
      </c>
      <c r="B953" s="152">
        <v>8.9999999999999993E-3</v>
      </c>
      <c r="D953" s="152">
        <f t="shared" si="225"/>
        <v>513.18799999999999</v>
      </c>
      <c r="E953" s="152">
        <f t="shared" si="225"/>
        <v>8.9999999999999993E-3</v>
      </c>
      <c r="F953" s="152">
        <f t="shared" si="226"/>
        <v>1.0999999999999999E-2</v>
      </c>
      <c r="G953" s="152">
        <f t="shared" si="227"/>
        <v>1.4E-2</v>
      </c>
      <c r="H953" s="152">
        <f t="shared" si="228"/>
        <v>1.7999999999999999E-2</v>
      </c>
      <c r="I953" s="152">
        <f t="shared" si="229"/>
        <v>0.02</v>
      </c>
      <c r="J953" s="152">
        <f t="shared" si="230"/>
        <v>2.1000000000000001E-2</v>
      </c>
      <c r="K953" s="152">
        <f t="shared" si="231"/>
        <v>0.02</v>
      </c>
      <c r="L953" s="152">
        <f t="shared" si="232"/>
        <v>2.1999999999999999E-2</v>
      </c>
      <c r="M953" s="152">
        <f t="shared" si="233"/>
        <v>2.5000000000000001E-2</v>
      </c>
      <c r="N953" s="152">
        <f t="shared" si="234"/>
        <v>1.1333333333333332E-2</v>
      </c>
      <c r="O953" s="152">
        <f t="shared" si="235"/>
        <v>1.9666666666666666E-2</v>
      </c>
      <c r="P953" s="152">
        <f t="shared" si="236"/>
        <v>2.2333333333333334E-2</v>
      </c>
      <c r="Q953" s="152">
        <f t="shared" si="237"/>
        <v>1.6833333333333332E-2</v>
      </c>
      <c r="R953" s="152">
        <f t="shared" si="224"/>
        <v>513.18799999999999</v>
      </c>
      <c r="S953" s="152">
        <f t="shared" si="238"/>
        <v>2.8333333333333335E-3</v>
      </c>
      <c r="T953" s="153">
        <f t="shared" si="239"/>
        <v>4.6122582973170223E-5</v>
      </c>
    </row>
    <row r="954" spans="1:20" x14ac:dyDescent="0.2">
      <c r="A954" s="152">
        <v>513.48699999999997</v>
      </c>
      <c r="B954" s="152">
        <v>7.0000000000000001E-3</v>
      </c>
      <c r="D954" s="152">
        <f t="shared" si="225"/>
        <v>513.48699999999997</v>
      </c>
      <c r="E954" s="152">
        <f t="shared" si="225"/>
        <v>7.0000000000000001E-3</v>
      </c>
      <c r="F954" s="152">
        <f t="shared" si="226"/>
        <v>8.0000000000000002E-3</v>
      </c>
      <c r="G954" s="152">
        <f t="shared" si="227"/>
        <v>1.0999999999999999E-2</v>
      </c>
      <c r="H954" s="152">
        <f t="shared" si="228"/>
        <v>1.4E-2</v>
      </c>
      <c r="I954" s="152">
        <f t="shared" si="229"/>
        <v>1.9E-2</v>
      </c>
      <c r="J954" s="152">
        <f t="shared" si="230"/>
        <v>1.6E-2</v>
      </c>
      <c r="K954" s="152">
        <f t="shared" si="231"/>
        <v>0.02</v>
      </c>
      <c r="L954" s="152">
        <f t="shared" si="232"/>
        <v>1.9E-2</v>
      </c>
      <c r="M954" s="152">
        <f t="shared" si="233"/>
        <v>0.02</v>
      </c>
      <c r="N954" s="152">
        <f t="shared" si="234"/>
        <v>8.6666666666666663E-3</v>
      </c>
      <c r="O954" s="152">
        <f t="shared" si="235"/>
        <v>1.6333333333333335E-2</v>
      </c>
      <c r="P954" s="152">
        <f t="shared" si="236"/>
        <v>1.9666666666666666E-2</v>
      </c>
      <c r="Q954" s="152">
        <f t="shared" si="237"/>
        <v>1.4166666666666666E-2</v>
      </c>
      <c r="R954" s="152">
        <f t="shared" si="224"/>
        <v>513.48699999999997</v>
      </c>
      <c r="S954" s="152">
        <f t="shared" si="238"/>
        <v>2.1666666666666692E-3</v>
      </c>
      <c r="T954" s="153">
        <f t="shared" si="239"/>
        <v>3.5270210508894915E-5</v>
      </c>
    </row>
    <row r="955" spans="1:20" x14ac:dyDescent="0.2">
      <c r="A955" s="152">
        <v>513.78599999999994</v>
      </c>
      <c r="B955" s="152">
        <v>1.0999999999999999E-2</v>
      </c>
      <c r="D955" s="152">
        <f t="shared" si="225"/>
        <v>513.78599999999994</v>
      </c>
      <c r="E955" s="152">
        <f t="shared" si="225"/>
        <v>1.0999999999999999E-2</v>
      </c>
      <c r="F955" s="152">
        <f t="shared" si="226"/>
        <v>1.0999999999999999E-2</v>
      </c>
      <c r="G955" s="152">
        <f t="shared" si="227"/>
        <v>1.4E-2</v>
      </c>
      <c r="H955" s="152">
        <f t="shared" si="228"/>
        <v>1.6E-2</v>
      </c>
      <c r="I955" s="152">
        <f t="shared" si="229"/>
        <v>1.6E-2</v>
      </c>
      <c r="J955" s="152">
        <f t="shared" si="230"/>
        <v>2.1999999999999999E-2</v>
      </c>
      <c r="K955" s="152">
        <f t="shared" si="231"/>
        <v>2.1999999999999999E-2</v>
      </c>
      <c r="L955" s="152">
        <f t="shared" si="232"/>
        <v>2.3E-2</v>
      </c>
      <c r="M955" s="152">
        <f t="shared" si="233"/>
        <v>2.5999999999999999E-2</v>
      </c>
      <c r="N955" s="152">
        <f t="shared" si="234"/>
        <v>1.1999999999999999E-2</v>
      </c>
      <c r="O955" s="152">
        <f t="shared" si="235"/>
        <v>1.7999999999999999E-2</v>
      </c>
      <c r="P955" s="152">
        <f t="shared" si="236"/>
        <v>2.3666666666666666E-2</v>
      </c>
      <c r="Q955" s="152">
        <f t="shared" si="237"/>
        <v>1.7833333333333333E-2</v>
      </c>
      <c r="R955" s="152">
        <f t="shared" si="224"/>
        <v>513.78599999999994</v>
      </c>
      <c r="S955" s="152">
        <f t="shared" si="238"/>
        <v>1.6666666666666566E-4</v>
      </c>
      <c r="T955" s="153">
        <f t="shared" si="239"/>
        <v>2.7130931160688201E-6</v>
      </c>
    </row>
    <row r="956" spans="1:20" x14ac:dyDescent="0.2">
      <c r="A956" s="152">
        <v>514.08399999999995</v>
      </c>
      <c r="B956" s="152">
        <v>0.01</v>
      </c>
      <c r="D956" s="152">
        <f t="shared" si="225"/>
        <v>514.08399999999995</v>
      </c>
      <c r="E956" s="152">
        <f t="shared" si="225"/>
        <v>0.01</v>
      </c>
      <c r="F956" s="152">
        <f t="shared" si="226"/>
        <v>1.2E-2</v>
      </c>
      <c r="G956" s="152">
        <f t="shared" si="227"/>
        <v>1.0999999999999999E-2</v>
      </c>
      <c r="H956" s="152">
        <f t="shared" si="228"/>
        <v>1.4999999999999999E-2</v>
      </c>
      <c r="I956" s="152">
        <f t="shared" si="229"/>
        <v>1.7000000000000001E-2</v>
      </c>
      <c r="J956" s="152">
        <f t="shared" si="230"/>
        <v>1.9E-2</v>
      </c>
      <c r="K956" s="152">
        <f t="shared" si="231"/>
        <v>0.02</v>
      </c>
      <c r="L956" s="152">
        <f t="shared" si="232"/>
        <v>2.1999999999999999E-2</v>
      </c>
      <c r="M956" s="152">
        <f t="shared" si="233"/>
        <v>2.3E-2</v>
      </c>
      <c r="N956" s="152">
        <f t="shared" si="234"/>
        <v>1.1000000000000001E-2</v>
      </c>
      <c r="O956" s="152">
        <f t="shared" si="235"/>
        <v>1.7000000000000001E-2</v>
      </c>
      <c r="P956" s="152">
        <f t="shared" si="236"/>
        <v>2.1666666666666667E-2</v>
      </c>
      <c r="Q956" s="152">
        <f t="shared" si="237"/>
        <v>1.6333333333333335E-2</v>
      </c>
      <c r="R956" s="152">
        <f t="shared" si="224"/>
        <v>514.08399999999995</v>
      </c>
      <c r="S956" s="152">
        <f t="shared" si="238"/>
        <v>6.666666666666661E-4</v>
      </c>
      <c r="T956" s="153">
        <f t="shared" si="239"/>
        <v>1.0852372464275336E-5</v>
      </c>
    </row>
    <row r="957" spans="1:20" x14ac:dyDescent="0.2">
      <c r="A957" s="152">
        <v>514.38300000000004</v>
      </c>
      <c r="B957" s="152">
        <v>1.4E-2</v>
      </c>
      <c r="D957" s="152">
        <f t="shared" si="225"/>
        <v>514.38300000000004</v>
      </c>
      <c r="E957" s="152">
        <f t="shared" si="225"/>
        <v>1.4E-2</v>
      </c>
      <c r="F957" s="152">
        <f t="shared" si="226"/>
        <v>1.4E-2</v>
      </c>
      <c r="G957" s="152">
        <f t="shared" si="227"/>
        <v>1.4999999999999999E-2</v>
      </c>
      <c r="H957" s="152">
        <f t="shared" si="228"/>
        <v>1.7999999999999999E-2</v>
      </c>
      <c r="I957" s="152">
        <f t="shared" si="229"/>
        <v>2.1000000000000001E-2</v>
      </c>
      <c r="J957" s="152">
        <f t="shared" si="230"/>
        <v>2.1999999999999999E-2</v>
      </c>
      <c r="K957" s="152">
        <f t="shared" si="231"/>
        <v>2.1999999999999999E-2</v>
      </c>
      <c r="L957" s="152">
        <f t="shared" si="232"/>
        <v>2.3E-2</v>
      </c>
      <c r="M957" s="152">
        <f t="shared" si="233"/>
        <v>2.5000000000000001E-2</v>
      </c>
      <c r="N957" s="152">
        <f t="shared" si="234"/>
        <v>1.4333333333333332E-2</v>
      </c>
      <c r="O957" s="152">
        <f t="shared" si="235"/>
        <v>2.0333333333333332E-2</v>
      </c>
      <c r="P957" s="152">
        <f t="shared" si="236"/>
        <v>2.3333333333333334E-2</v>
      </c>
      <c r="Q957" s="152">
        <f t="shared" si="237"/>
        <v>1.8833333333333334E-2</v>
      </c>
      <c r="R957" s="152">
        <f t="shared" si="224"/>
        <v>514.38300000000004</v>
      </c>
      <c r="S957" s="152">
        <f t="shared" si="238"/>
        <v>1.4999999999999979E-3</v>
      </c>
      <c r="T957" s="153">
        <f t="shared" si="239"/>
        <v>2.4417838044619493E-5</v>
      </c>
    </row>
    <row r="958" spans="1:20" x14ac:dyDescent="0.2">
      <c r="A958" s="152">
        <v>514.68100000000004</v>
      </c>
      <c r="B958" s="152">
        <v>1.7999999999999999E-2</v>
      </c>
      <c r="D958" s="152">
        <f t="shared" si="225"/>
        <v>514.68100000000004</v>
      </c>
      <c r="E958" s="152">
        <f t="shared" si="225"/>
        <v>1.7999999999999999E-2</v>
      </c>
      <c r="F958" s="152">
        <f t="shared" si="226"/>
        <v>1.7999999999999999E-2</v>
      </c>
      <c r="G958" s="152">
        <f t="shared" si="227"/>
        <v>0.02</v>
      </c>
      <c r="H958" s="152">
        <f t="shared" si="228"/>
        <v>2.1000000000000001E-2</v>
      </c>
      <c r="I958" s="152">
        <f t="shared" si="229"/>
        <v>2.5000000000000001E-2</v>
      </c>
      <c r="J958" s="152">
        <f t="shared" si="230"/>
        <v>2.5999999999999999E-2</v>
      </c>
      <c r="K958" s="152">
        <f t="shared" si="231"/>
        <v>2.4E-2</v>
      </c>
      <c r="L958" s="152">
        <f t="shared" si="232"/>
        <v>2.7E-2</v>
      </c>
      <c r="M958" s="152">
        <f t="shared" si="233"/>
        <v>0.03</v>
      </c>
      <c r="N958" s="152">
        <f t="shared" si="234"/>
        <v>1.8666666666666665E-2</v>
      </c>
      <c r="O958" s="152">
        <f t="shared" si="235"/>
        <v>2.3999999999999997E-2</v>
      </c>
      <c r="P958" s="152">
        <f t="shared" si="236"/>
        <v>2.7E-2</v>
      </c>
      <c r="Q958" s="152">
        <f t="shared" si="237"/>
        <v>2.283333333333333E-2</v>
      </c>
      <c r="R958" s="152">
        <f t="shared" si="224"/>
        <v>514.68100000000004</v>
      </c>
      <c r="S958" s="152">
        <f t="shared" si="238"/>
        <v>1.1666666666666665E-3</v>
      </c>
      <c r="T958" s="153">
        <f t="shared" si="239"/>
        <v>1.8991651812481852E-5</v>
      </c>
    </row>
    <row r="959" spans="1:20" x14ac:dyDescent="0.2">
      <c r="A959" s="152">
        <v>514.98</v>
      </c>
      <c r="B959" s="152">
        <v>8.0000000000000002E-3</v>
      </c>
      <c r="D959" s="152">
        <f t="shared" si="225"/>
        <v>514.98</v>
      </c>
      <c r="E959" s="152">
        <f t="shared" si="225"/>
        <v>8.0000000000000002E-3</v>
      </c>
      <c r="F959" s="152">
        <f t="shared" si="226"/>
        <v>8.9999999999999993E-3</v>
      </c>
      <c r="G959" s="152">
        <f t="shared" si="227"/>
        <v>1.0999999999999999E-2</v>
      </c>
      <c r="H959" s="152">
        <f t="shared" si="228"/>
        <v>1.6E-2</v>
      </c>
      <c r="I959" s="152">
        <f t="shared" si="229"/>
        <v>1.4E-2</v>
      </c>
      <c r="J959" s="152">
        <f t="shared" si="230"/>
        <v>1.4999999999999999E-2</v>
      </c>
      <c r="K959" s="152">
        <f t="shared" si="231"/>
        <v>1.9E-2</v>
      </c>
      <c r="L959" s="152">
        <f t="shared" si="232"/>
        <v>1.7000000000000001E-2</v>
      </c>
      <c r="M959" s="152">
        <f t="shared" si="233"/>
        <v>2.1999999999999999E-2</v>
      </c>
      <c r="N959" s="152">
        <f t="shared" si="234"/>
        <v>9.3333333333333341E-3</v>
      </c>
      <c r="O959" s="152">
        <f t="shared" si="235"/>
        <v>1.4999999999999999E-2</v>
      </c>
      <c r="P959" s="152">
        <f t="shared" si="236"/>
        <v>1.9333333333333334E-2</v>
      </c>
      <c r="Q959" s="152">
        <f t="shared" si="237"/>
        <v>1.4333333333333333E-2</v>
      </c>
      <c r="R959" s="152">
        <f t="shared" si="224"/>
        <v>514.98</v>
      </c>
      <c r="S959" s="152">
        <f t="shared" si="238"/>
        <v>6.666666666666661E-4</v>
      </c>
      <c r="T959" s="153">
        <f t="shared" si="239"/>
        <v>1.0852372464275336E-5</v>
      </c>
    </row>
    <row r="960" spans="1:20" x14ac:dyDescent="0.2">
      <c r="A960" s="152">
        <v>515.27800000000002</v>
      </c>
      <c r="B960" s="152">
        <v>1.0999999999999999E-2</v>
      </c>
      <c r="D960" s="152">
        <f t="shared" si="225"/>
        <v>515.27800000000002</v>
      </c>
      <c r="E960" s="152">
        <f t="shared" si="225"/>
        <v>1.0999999999999999E-2</v>
      </c>
      <c r="F960" s="152">
        <f t="shared" si="226"/>
        <v>1.2999999999999999E-2</v>
      </c>
      <c r="G960" s="152">
        <f t="shared" si="227"/>
        <v>1.7000000000000001E-2</v>
      </c>
      <c r="H960" s="152">
        <f t="shared" si="228"/>
        <v>2.1000000000000001E-2</v>
      </c>
      <c r="I960" s="152">
        <f t="shared" si="229"/>
        <v>0.02</v>
      </c>
      <c r="J960" s="152">
        <f t="shared" si="230"/>
        <v>2.4E-2</v>
      </c>
      <c r="K960" s="152">
        <f t="shared" si="231"/>
        <v>2.3E-2</v>
      </c>
      <c r="L960" s="152">
        <f t="shared" si="232"/>
        <v>2.4E-2</v>
      </c>
      <c r="M960" s="152">
        <f t="shared" si="233"/>
        <v>2.4E-2</v>
      </c>
      <c r="N960" s="152">
        <f t="shared" si="234"/>
        <v>1.3666666666666667E-2</v>
      </c>
      <c r="O960" s="152">
        <f t="shared" si="235"/>
        <v>2.1666666666666667E-2</v>
      </c>
      <c r="P960" s="152">
        <f t="shared" si="236"/>
        <v>2.3666666666666669E-2</v>
      </c>
      <c r="Q960" s="152">
        <f t="shared" si="237"/>
        <v>1.8666666666666668E-2</v>
      </c>
      <c r="R960" s="152">
        <f t="shared" si="224"/>
        <v>515.27800000000002</v>
      </c>
      <c r="S960" s="152">
        <f t="shared" si="238"/>
        <v>2.9999999999999992E-3</v>
      </c>
      <c r="T960" s="153">
        <f t="shared" si="239"/>
        <v>4.8835676089239046E-5</v>
      </c>
    </row>
    <row r="961" spans="1:20" x14ac:dyDescent="0.2">
      <c r="A961" s="152">
        <v>515.57600000000002</v>
      </c>
      <c r="B961" s="152">
        <v>1.7999999999999999E-2</v>
      </c>
      <c r="D961" s="152">
        <f t="shared" si="225"/>
        <v>515.57600000000002</v>
      </c>
      <c r="E961" s="152">
        <f t="shared" si="225"/>
        <v>1.7999999999999999E-2</v>
      </c>
      <c r="F961" s="152">
        <f t="shared" si="226"/>
        <v>1.6E-2</v>
      </c>
      <c r="G961" s="152">
        <f t="shared" si="227"/>
        <v>1.9E-2</v>
      </c>
      <c r="H961" s="152">
        <f t="shared" si="228"/>
        <v>0.02</v>
      </c>
      <c r="I961" s="152">
        <f t="shared" si="229"/>
        <v>2.3E-2</v>
      </c>
      <c r="J961" s="152">
        <f t="shared" si="230"/>
        <v>2.4E-2</v>
      </c>
      <c r="K961" s="152">
        <f t="shared" si="231"/>
        <v>2.7E-2</v>
      </c>
      <c r="L961" s="152">
        <f t="shared" si="232"/>
        <v>2.9000000000000001E-2</v>
      </c>
      <c r="M961" s="152">
        <f t="shared" si="233"/>
        <v>2.5999999999999999E-2</v>
      </c>
      <c r="N961" s="152">
        <f t="shared" si="234"/>
        <v>1.7666666666666667E-2</v>
      </c>
      <c r="O961" s="152">
        <f t="shared" si="235"/>
        <v>2.2333333333333334E-2</v>
      </c>
      <c r="P961" s="152">
        <f t="shared" si="236"/>
        <v>2.7333333333333334E-2</v>
      </c>
      <c r="Q961" s="152">
        <f t="shared" si="237"/>
        <v>2.2499999999999999E-2</v>
      </c>
      <c r="R961" s="152">
        <f t="shared" si="224"/>
        <v>515.57600000000002</v>
      </c>
      <c r="S961" s="152">
        <f t="shared" si="238"/>
        <v>-1.6666666666666566E-4</v>
      </c>
      <c r="T961" s="153">
        <f t="shared" si="239"/>
        <v>-2.7130931160688201E-6</v>
      </c>
    </row>
    <row r="962" spans="1:20" x14ac:dyDescent="0.2">
      <c r="A962" s="152">
        <v>515.87400000000002</v>
      </c>
      <c r="B962" s="152">
        <v>0.01</v>
      </c>
      <c r="D962" s="152">
        <f t="shared" si="225"/>
        <v>515.87400000000002</v>
      </c>
      <c r="E962" s="152">
        <f t="shared" si="225"/>
        <v>0.01</v>
      </c>
      <c r="F962" s="152">
        <f t="shared" si="226"/>
        <v>1.0999999999999999E-2</v>
      </c>
      <c r="G962" s="152">
        <f t="shared" si="227"/>
        <v>8.9999999999999993E-3</v>
      </c>
      <c r="H962" s="152">
        <f t="shared" si="228"/>
        <v>1.4E-2</v>
      </c>
      <c r="I962" s="152">
        <f t="shared" si="229"/>
        <v>1.7999999999999999E-2</v>
      </c>
      <c r="J962" s="152">
        <f t="shared" si="230"/>
        <v>0.02</v>
      </c>
      <c r="K962" s="152">
        <f t="shared" si="231"/>
        <v>2.1000000000000001E-2</v>
      </c>
      <c r="L962" s="152">
        <f t="shared" si="232"/>
        <v>2.1999999999999999E-2</v>
      </c>
      <c r="M962" s="152">
        <f t="shared" si="233"/>
        <v>2.3E-2</v>
      </c>
      <c r="N962" s="152">
        <f t="shared" si="234"/>
        <v>0.01</v>
      </c>
      <c r="O962" s="152">
        <f t="shared" si="235"/>
        <v>1.7333333333333336E-2</v>
      </c>
      <c r="P962" s="152">
        <f t="shared" si="236"/>
        <v>2.2000000000000002E-2</v>
      </c>
      <c r="Q962" s="152">
        <f t="shared" si="237"/>
        <v>1.6E-2</v>
      </c>
      <c r="R962" s="152">
        <f t="shared" si="224"/>
        <v>515.87400000000002</v>
      </c>
      <c r="S962" s="152">
        <f t="shared" si="238"/>
        <v>1.3333333333333357E-3</v>
      </c>
      <c r="T962" s="153">
        <f t="shared" si="239"/>
        <v>2.170474492855073E-5</v>
      </c>
    </row>
    <row r="963" spans="1:20" x14ac:dyDescent="0.2">
      <c r="A963" s="152">
        <v>516.173</v>
      </c>
      <c r="B963" s="152">
        <v>1E-3</v>
      </c>
      <c r="D963" s="152">
        <f t="shared" si="225"/>
        <v>516.173</v>
      </c>
      <c r="E963" s="152">
        <f t="shared" si="225"/>
        <v>1E-3</v>
      </c>
      <c r="F963" s="152">
        <f t="shared" si="226"/>
        <v>4.0000000000000001E-3</v>
      </c>
      <c r="G963" s="152">
        <f t="shared" si="227"/>
        <v>5.0000000000000001E-3</v>
      </c>
      <c r="H963" s="152">
        <f t="shared" si="228"/>
        <v>1.2E-2</v>
      </c>
      <c r="I963" s="152">
        <f t="shared" si="229"/>
        <v>1.2999999999999999E-2</v>
      </c>
      <c r="J963" s="152">
        <f t="shared" si="230"/>
        <v>1.2E-2</v>
      </c>
      <c r="K963" s="152">
        <f t="shared" si="231"/>
        <v>1.2E-2</v>
      </c>
      <c r="L963" s="152">
        <f t="shared" si="232"/>
        <v>1.2999999999999999E-2</v>
      </c>
      <c r="M963" s="152">
        <f t="shared" si="233"/>
        <v>1.4E-2</v>
      </c>
      <c r="N963" s="152">
        <f t="shared" si="234"/>
        <v>3.3333333333333335E-3</v>
      </c>
      <c r="O963" s="152">
        <f t="shared" si="235"/>
        <v>1.2333333333333335E-2</v>
      </c>
      <c r="P963" s="152">
        <f t="shared" si="236"/>
        <v>1.2999999999999999E-2</v>
      </c>
      <c r="Q963" s="152">
        <f t="shared" si="237"/>
        <v>8.1666666666666658E-3</v>
      </c>
      <c r="R963" s="152">
        <f t="shared" ref="R963:R1026" si="240">D963</f>
        <v>516.173</v>
      </c>
      <c r="S963" s="152">
        <f t="shared" si="238"/>
        <v>4.1666666666666692E-3</v>
      </c>
      <c r="T963" s="153">
        <f t="shared" si="239"/>
        <v>6.7827327901720953E-5</v>
      </c>
    </row>
    <row r="964" spans="1:20" x14ac:dyDescent="0.2">
      <c r="A964" s="152">
        <v>516.471</v>
      </c>
      <c r="B964" s="152">
        <v>1.4999999999999999E-2</v>
      </c>
      <c r="D964" s="152">
        <f t="shared" ref="D964:E1027" si="241">A964</f>
        <v>516.471</v>
      </c>
      <c r="E964" s="152">
        <f t="shared" si="241"/>
        <v>1.4999999999999999E-2</v>
      </c>
      <c r="F964" s="152">
        <f t="shared" ref="F964:F1027" si="242">B3035</f>
        <v>1.7000000000000001E-2</v>
      </c>
      <c r="G964" s="152">
        <f t="shared" ref="G964:G1027" si="243">B5106</f>
        <v>1.7999999999999999E-2</v>
      </c>
      <c r="H964" s="152">
        <f t="shared" ref="H964:H1027" si="244">B7177</f>
        <v>1.6E-2</v>
      </c>
      <c r="I964" s="152">
        <f t="shared" ref="I964:I1027" si="245">B9248</f>
        <v>2.3E-2</v>
      </c>
      <c r="J964" s="152">
        <f t="shared" ref="J964:J1027" si="246">B11319</f>
        <v>2.3E-2</v>
      </c>
      <c r="K964" s="152">
        <f t="shared" ref="K964:K1027" si="247">B13390</f>
        <v>2.5999999999999999E-2</v>
      </c>
      <c r="L964" s="152">
        <f t="shared" ref="L964:L1027" si="248">B15461</f>
        <v>2.5000000000000001E-2</v>
      </c>
      <c r="M964" s="152">
        <f t="shared" ref="M964:M1027" si="249">B17532</f>
        <v>2.5999999999999999E-2</v>
      </c>
      <c r="N964" s="152">
        <f t="shared" ref="N964:N1027" si="250">AVERAGE(E964:G964)</f>
        <v>1.6666666666666666E-2</v>
      </c>
      <c r="O964" s="152">
        <f t="shared" ref="O964:O1027" si="251">AVERAGE(H964:J964)</f>
        <v>2.0666666666666667E-2</v>
      </c>
      <c r="P964" s="152">
        <f t="shared" ref="P964:P1027" si="252">AVERAGE(K964:M964)</f>
        <v>2.5666666666666667E-2</v>
      </c>
      <c r="Q964" s="152">
        <f t="shared" ref="Q964:Q1027" si="253">AVERAGE(N964,P964)</f>
        <v>2.1166666666666667E-2</v>
      </c>
      <c r="R964" s="152">
        <f t="shared" si="240"/>
        <v>516.471</v>
      </c>
      <c r="S964" s="152">
        <f t="shared" ref="S964:S1027" si="254">O964-Q964</f>
        <v>-5.0000000000000044E-4</v>
      </c>
      <c r="T964" s="153">
        <f t="shared" ref="T964:T1027" si="255">S964/MAX($S$3:$S$2070)</f>
        <v>-8.1392793482065161E-6</v>
      </c>
    </row>
    <row r="965" spans="1:20" x14ac:dyDescent="0.2">
      <c r="A965" s="152">
        <v>516.76900000000001</v>
      </c>
      <c r="B965" s="152">
        <v>0.01</v>
      </c>
      <c r="D965" s="152">
        <f t="shared" si="241"/>
        <v>516.76900000000001</v>
      </c>
      <c r="E965" s="152">
        <f t="shared" si="241"/>
        <v>0.01</v>
      </c>
      <c r="F965" s="152">
        <f t="shared" si="242"/>
        <v>1.0999999999999999E-2</v>
      </c>
      <c r="G965" s="152">
        <f t="shared" si="243"/>
        <v>1.2E-2</v>
      </c>
      <c r="H965" s="152">
        <f t="shared" si="244"/>
        <v>1.2999999999999999E-2</v>
      </c>
      <c r="I965" s="152">
        <f t="shared" si="245"/>
        <v>1.7000000000000001E-2</v>
      </c>
      <c r="J965" s="152">
        <f t="shared" si="246"/>
        <v>1.9E-2</v>
      </c>
      <c r="K965" s="152">
        <f t="shared" si="247"/>
        <v>2.1999999999999999E-2</v>
      </c>
      <c r="L965" s="152">
        <f t="shared" si="248"/>
        <v>1.9E-2</v>
      </c>
      <c r="M965" s="152">
        <f t="shared" si="249"/>
        <v>2.1999999999999999E-2</v>
      </c>
      <c r="N965" s="152">
        <f t="shared" si="250"/>
        <v>1.1000000000000001E-2</v>
      </c>
      <c r="O965" s="152">
        <f t="shared" si="251"/>
        <v>1.6333333333333335E-2</v>
      </c>
      <c r="P965" s="152">
        <f t="shared" si="252"/>
        <v>2.1000000000000001E-2</v>
      </c>
      <c r="Q965" s="152">
        <f t="shared" si="253"/>
        <v>1.6E-2</v>
      </c>
      <c r="R965" s="152">
        <f t="shared" si="240"/>
        <v>516.76900000000001</v>
      </c>
      <c r="S965" s="152">
        <f t="shared" si="254"/>
        <v>3.3333333333333479E-4</v>
      </c>
      <c r="T965" s="153">
        <f t="shared" si="255"/>
        <v>5.4261862321376969E-6</v>
      </c>
    </row>
    <row r="966" spans="1:20" x14ac:dyDescent="0.2">
      <c r="A966" s="152">
        <v>517.06700000000001</v>
      </c>
      <c r="B966" s="152">
        <v>6.0000000000000001E-3</v>
      </c>
      <c r="D966" s="152">
        <f t="shared" si="241"/>
        <v>517.06700000000001</v>
      </c>
      <c r="E966" s="152">
        <f t="shared" si="241"/>
        <v>6.0000000000000001E-3</v>
      </c>
      <c r="F966" s="152">
        <f t="shared" si="242"/>
        <v>8.9999999999999993E-3</v>
      </c>
      <c r="G966" s="152">
        <f t="shared" si="243"/>
        <v>1.0999999999999999E-2</v>
      </c>
      <c r="H966" s="152">
        <f t="shared" si="244"/>
        <v>1.2E-2</v>
      </c>
      <c r="I966" s="152">
        <f t="shared" si="245"/>
        <v>1.6E-2</v>
      </c>
      <c r="J966" s="152">
        <f t="shared" si="246"/>
        <v>1.6E-2</v>
      </c>
      <c r="K966" s="152">
        <f t="shared" si="247"/>
        <v>1.6E-2</v>
      </c>
      <c r="L966" s="152">
        <f t="shared" si="248"/>
        <v>1.4999999999999999E-2</v>
      </c>
      <c r="M966" s="152">
        <f t="shared" si="249"/>
        <v>1.7999999999999999E-2</v>
      </c>
      <c r="N966" s="152">
        <f t="shared" si="250"/>
        <v>8.6666666666666663E-3</v>
      </c>
      <c r="O966" s="152">
        <f t="shared" si="251"/>
        <v>1.4666666666666666E-2</v>
      </c>
      <c r="P966" s="152">
        <f t="shared" si="252"/>
        <v>1.6333333333333335E-2</v>
      </c>
      <c r="Q966" s="152">
        <f t="shared" si="253"/>
        <v>1.2500000000000001E-2</v>
      </c>
      <c r="R966" s="152">
        <f t="shared" si="240"/>
        <v>517.06700000000001</v>
      </c>
      <c r="S966" s="152">
        <f t="shared" si="254"/>
        <v>2.1666666666666657E-3</v>
      </c>
      <c r="T966" s="153">
        <f t="shared" si="255"/>
        <v>3.5270210508894861E-5</v>
      </c>
    </row>
    <row r="967" spans="1:20" x14ac:dyDescent="0.2">
      <c r="A967" s="152">
        <v>517.36400000000003</v>
      </c>
      <c r="B967" s="152">
        <v>-1E-3</v>
      </c>
      <c r="D967" s="152">
        <f t="shared" si="241"/>
        <v>517.36400000000003</v>
      </c>
      <c r="E967" s="152">
        <f t="shared" si="241"/>
        <v>-1E-3</v>
      </c>
      <c r="F967" s="152">
        <f t="shared" si="242"/>
        <v>3.0000000000000001E-3</v>
      </c>
      <c r="G967" s="152">
        <f t="shared" si="243"/>
        <v>6.0000000000000001E-3</v>
      </c>
      <c r="H967" s="152">
        <f t="shared" si="244"/>
        <v>8.0000000000000002E-3</v>
      </c>
      <c r="I967" s="152">
        <f t="shared" si="245"/>
        <v>1.0999999999999999E-2</v>
      </c>
      <c r="J967" s="152">
        <f t="shared" si="246"/>
        <v>1.2E-2</v>
      </c>
      <c r="K967" s="152">
        <f t="shared" si="247"/>
        <v>1.2999999999999999E-2</v>
      </c>
      <c r="L967" s="152">
        <f t="shared" si="248"/>
        <v>1.4E-2</v>
      </c>
      <c r="M967" s="152">
        <f t="shared" si="249"/>
        <v>1.9E-2</v>
      </c>
      <c r="N967" s="152">
        <f t="shared" si="250"/>
        <v>2.6666666666666666E-3</v>
      </c>
      <c r="O967" s="152">
        <f t="shared" si="251"/>
        <v>1.0333333333333333E-2</v>
      </c>
      <c r="P967" s="152">
        <f t="shared" si="252"/>
        <v>1.5333333333333332E-2</v>
      </c>
      <c r="Q967" s="152">
        <f t="shared" si="253"/>
        <v>8.9999999999999993E-3</v>
      </c>
      <c r="R967" s="152">
        <f t="shared" si="240"/>
        <v>517.36400000000003</v>
      </c>
      <c r="S967" s="152">
        <f t="shared" si="254"/>
        <v>1.3333333333333339E-3</v>
      </c>
      <c r="T967" s="153">
        <f t="shared" si="255"/>
        <v>2.1704744928550703E-5</v>
      </c>
    </row>
    <row r="968" spans="1:20" x14ac:dyDescent="0.2">
      <c r="A968" s="152">
        <v>517.66200000000003</v>
      </c>
      <c r="B968" s="152">
        <v>2E-3</v>
      </c>
      <c r="D968" s="152">
        <f t="shared" si="241"/>
        <v>517.66200000000003</v>
      </c>
      <c r="E968" s="152">
        <f t="shared" si="241"/>
        <v>2E-3</v>
      </c>
      <c r="F968" s="152">
        <f t="shared" si="242"/>
        <v>3.0000000000000001E-3</v>
      </c>
      <c r="G968" s="152">
        <f t="shared" si="243"/>
        <v>1E-3</v>
      </c>
      <c r="H968" s="152">
        <f t="shared" si="244"/>
        <v>7.0000000000000001E-3</v>
      </c>
      <c r="I968" s="152">
        <f t="shared" si="245"/>
        <v>1.0999999999999999E-2</v>
      </c>
      <c r="J968" s="152">
        <f t="shared" si="246"/>
        <v>6.0000000000000001E-3</v>
      </c>
      <c r="K968" s="152">
        <f t="shared" si="247"/>
        <v>0.01</v>
      </c>
      <c r="L968" s="152">
        <f t="shared" si="248"/>
        <v>1.2E-2</v>
      </c>
      <c r="M968" s="152">
        <f t="shared" si="249"/>
        <v>0.01</v>
      </c>
      <c r="N968" s="152">
        <f t="shared" si="250"/>
        <v>2E-3</v>
      </c>
      <c r="O968" s="152">
        <f t="shared" si="251"/>
        <v>8.0000000000000002E-3</v>
      </c>
      <c r="P968" s="152">
        <f t="shared" si="252"/>
        <v>1.0666666666666666E-2</v>
      </c>
      <c r="Q968" s="152">
        <f t="shared" si="253"/>
        <v>6.3333333333333332E-3</v>
      </c>
      <c r="R968" s="152">
        <f t="shared" si="240"/>
        <v>517.66200000000003</v>
      </c>
      <c r="S968" s="152">
        <f t="shared" si="254"/>
        <v>1.666666666666667E-3</v>
      </c>
      <c r="T968" s="153">
        <f t="shared" si="255"/>
        <v>2.713093116068837E-5</v>
      </c>
    </row>
    <row r="969" spans="1:20" x14ac:dyDescent="0.2">
      <c r="A969" s="152">
        <v>517.96</v>
      </c>
      <c r="B969" s="152">
        <v>0</v>
      </c>
      <c r="D969" s="152">
        <f t="shared" si="241"/>
        <v>517.96</v>
      </c>
      <c r="E969" s="152">
        <f t="shared" si="241"/>
        <v>0</v>
      </c>
      <c r="F969" s="152">
        <f t="shared" si="242"/>
        <v>7.0000000000000001E-3</v>
      </c>
      <c r="G969" s="152">
        <f t="shared" si="243"/>
        <v>5.0000000000000001E-3</v>
      </c>
      <c r="H969" s="152">
        <f t="shared" si="244"/>
        <v>7.0000000000000001E-3</v>
      </c>
      <c r="I969" s="152">
        <f t="shared" si="245"/>
        <v>1.2999999999999999E-2</v>
      </c>
      <c r="J969" s="152">
        <f t="shared" si="246"/>
        <v>1.6E-2</v>
      </c>
      <c r="K969" s="152">
        <f t="shared" si="247"/>
        <v>1.4E-2</v>
      </c>
      <c r="L969" s="152">
        <f t="shared" si="248"/>
        <v>1.4E-2</v>
      </c>
      <c r="M969" s="152">
        <f t="shared" si="249"/>
        <v>1.4999999999999999E-2</v>
      </c>
      <c r="N969" s="152">
        <f t="shared" si="250"/>
        <v>4.0000000000000001E-3</v>
      </c>
      <c r="O969" s="152">
        <f t="shared" si="251"/>
        <v>1.2000000000000002E-2</v>
      </c>
      <c r="P969" s="152">
        <f t="shared" si="252"/>
        <v>1.4333333333333332E-2</v>
      </c>
      <c r="Q969" s="152">
        <f t="shared" si="253"/>
        <v>9.1666666666666667E-3</v>
      </c>
      <c r="R969" s="152">
        <f t="shared" si="240"/>
        <v>517.96</v>
      </c>
      <c r="S969" s="152">
        <f t="shared" si="254"/>
        <v>2.8333333333333353E-3</v>
      </c>
      <c r="T969" s="153">
        <f t="shared" si="255"/>
        <v>4.612258297317025E-5</v>
      </c>
    </row>
    <row r="970" spans="1:20" x14ac:dyDescent="0.2">
      <c r="A970" s="152">
        <v>518.25699999999995</v>
      </c>
      <c r="B970" s="152">
        <v>3.0000000000000001E-3</v>
      </c>
      <c r="D970" s="152">
        <f t="shared" si="241"/>
        <v>518.25699999999995</v>
      </c>
      <c r="E970" s="152">
        <f t="shared" si="241"/>
        <v>3.0000000000000001E-3</v>
      </c>
      <c r="F970" s="152">
        <f t="shared" si="242"/>
        <v>6.0000000000000001E-3</v>
      </c>
      <c r="G970" s="152">
        <f t="shared" si="243"/>
        <v>7.0000000000000001E-3</v>
      </c>
      <c r="H970" s="152">
        <f t="shared" si="244"/>
        <v>1.0999999999999999E-2</v>
      </c>
      <c r="I970" s="152">
        <f t="shared" si="245"/>
        <v>1.2999999999999999E-2</v>
      </c>
      <c r="J970" s="152">
        <f t="shared" si="246"/>
        <v>1.4999999999999999E-2</v>
      </c>
      <c r="K970" s="152">
        <f t="shared" si="247"/>
        <v>1.4E-2</v>
      </c>
      <c r="L970" s="152">
        <f t="shared" si="248"/>
        <v>1.6E-2</v>
      </c>
      <c r="M970" s="152">
        <f t="shared" si="249"/>
        <v>1.7000000000000001E-2</v>
      </c>
      <c r="N970" s="152">
        <f t="shared" si="250"/>
        <v>5.3333333333333332E-3</v>
      </c>
      <c r="O970" s="152">
        <f t="shared" si="251"/>
        <v>1.2999999999999999E-2</v>
      </c>
      <c r="P970" s="152">
        <f t="shared" si="252"/>
        <v>1.5666666666666666E-2</v>
      </c>
      <c r="Q970" s="152">
        <f t="shared" si="253"/>
        <v>1.0499999999999999E-2</v>
      </c>
      <c r="R970" s="152">
        <f t="shared" si="240"/>
        <v>518.25699999999995</v>
      </c>
      <c r="S970" s="152">
        <f t="shared" si="254"/>
        <v>2.5000000000000005E-3</v>
      </c>
      <c r="T970" s="153">
        <f t="shared" si="255"/>
        <v>4.0696396741032555E-5</v>
      </c>
    </row>
    <row r="971" spans="1:20" x14ac:dyDescent="0.2">
      <c r="A971" s="152">
        <v>518.55499999999995</v>
      </c>
      <c r="B971" s="152">
        <v>6.0000000000000001E-3</v>
      </c>
      <c r="D971" s="152">
        <f t="shared" si="241"/>
        <v>518.55499999999995</v>
      </c>
      <c r="E971" s="152">
        <f t="shared" si="241"/>
        <v>6.0000000000000001E-3</v>
      </c>
      <c r="F971" s="152">
        <f t="shared" si="242"/>
        <v>2E-3</v>
      </c>
      <c r="G971" s="152">
        <f t="shared" si="243"/>
        <v>7.0000000000000001E-3</v>
      </c>
      <c r="H971" s="152">
        <f t="shared" si="244"/>
        <v>1.4E-2</v>
      </c>
      <c r="I971" s="152">
        <f t="shared" si="245"/>
        <v>1.4999999999999999E-2</v>
      </c>
      <c r="J971" s="152">
        <f t="shared" si="246"/>
        <v>1.2999999999999999E-2</v>
      </c>
      <c r="K971" s="152">
        <f t="shared" si="247"/>
        <v>1.7000000000000001E-2</v>
      </c>
      <c r="L971" s="152">
        <f t="shared" si="248"/>
        <v>1.6E-2</v>
      </c>
      <c r="M971" s="152">
        <f t="shared" si="249"/>
        <v>1.7999999999999999E-2</v>
      </c>
      <c r="N971" s="152">
        <f t="shared" si="250"/>
        <v>5.0000000000000001E-3</v>
      </c>
      <c r="O971" s="152">
        <f t="shared" si="251"/>
        <v>1.3999999999999999E-2</v>
      </c>
      <c r="P971" s="152">
        <f t="shared" si="252"/>
        <v>1.7000000000000001E-2</v>
      </c>
      <c r="Q971" s="152">
        <f t="shared" si="253"/>
        <v>1.1000000000000001E-2</v>
      </c>
      <c r="R971" s="152">
        <f t="shared" si="240"/>
        <v>518.55499999999995</v>
      </c>
      <c r="S971" s="152">
        <f t="shared" si="254"/>
        <v>2.9999999999999975E-3</v>
      </c>
      <c r="T971" s="153">
        <f t="shared" si="255"/>
        <v>4.8835676089239019E-5</v>
      </c>
    </row>
    <row r="972" spans="1:20" x14ac:dyDescent="0.2">
      <c r="A972" s="152">
        <v>518.85299999999995</v>
      </c>
      <c r="B972" s="152">
        <v>5.0000000000000001E-3</v>
      </c>
      <c r="D972" s="152">
        <f t="shared" si="241"/>
        <v>518.85299999999995</v>
      </c>
      <c r="E972" s="152">
        <f t="shared" si="241"/>
        <v>5.0000000000000001E-3</v>
      </c>
      <c r="F972" s="152">
        <f t="shared" si="242"/>
        <v>5.0000000000000001E-3</v>
      </c>
      <c r="G972" s="152">
        <f t="shared" si="243"/>
        <v>7.0000000000000001E-3</v>
      </c>
      <c r="H972" s="152">
        <f t="shared" si="244"/>
        <v>7.0000000000000001E-3</v>
      </c>
      <c r="I972" s="152">
        <f t="shared" si="245"/>
        <v>1.0999999999999999E-2</v>
      </c>
      <c r="J972" s="152">
        <f t="shared" si="246"/>
        <v>1.0999999999999999E-2</v>
      </c>
      <c r="K972" s="152">
        <f t="shared" si="247"/>
        <v>1.2999999999999999E-2</v>
      </c>
      <c r="L972" s="152">
        <f t="shared" si="248"/>
        <v>1.2999999999999999E-2</v>
      </c>
      <c r="M972" s="152">
        <f t="shared" si="249"/>
        <v>1.4999999999999999E-2</v>
      </c>
      <c r="N972" s="152">
        <f t="shared" si="250"/>
        <v>5.6666666666666671E-3</v>
      </c>
      <c r="O972" s="152">
        <f t="shared" si="251"/>
        <v>9.6666666666666654E-3</v>
      </c>
      <c r="P972" s="152">
        <f t="shared" si="252"/>
        <v>1.3666666666666666E-2</v>
      </c>
      <c r="Q972" s="152">
        <f t="shared" si="253"/>
        <v>9.6666666666666672E-3</v>
      </c>
      <c r="R972" s="152">
        <f t="shared" si="240"/>
        <v>518.85299999999995</v>
      </c>
      <c r="S972" s="152">
        <f t="shared" si="254"/>
        <v>0</v>
      </c>
      <c r="T972" s="153">
        <f t="shared" si="255"/>
        <v>0</v>
      </c>
    </row>
    <row r="973" spans="1:20" x14ac:dyDescent="0.2">
      <c r="A973" s="152">
        <v>519.15</v>
      </c>
      <c r="B973" s="152">
        <v>4.0000000000000001E-3</v>
      </c>
      <c r="D973" s="152">
        <f t="shared" si="241"/>
        <v>519.15</v>
      </c>
      <c r="E973" s="152">
        <f t="shared" si="241"/>
        <v>4.0000000000000001E-3</v>
      </c>
      <c r="F973" s="152">
        <f t="shared" si="242"/>
        <v>5.0000000000000001E-3</v>
      </c>
      <c r="G973" s="152">
        <f t="shared" si="243"/>
        <v>5.0000000000000001E-3</v>
      </c>
      <c r="H973" s="152">
        <f t="shared" si="244"/>
        <v>8.9999999999999993E-3</v>
      </c>
      <c r="I973" s="152">
        <f t="shared" si="245"/>
        <v>1.2999999999999999E-2</v>
      </c>
      <c r="J973" s="152">
        <f t="shared" si="246"/>
        <v>1.0999999999999999E-2</v>
      </c>
      <c r="K973" s="152">
        <f t="shared" si="247"/>
        <v>1.0999999999999999E-2</v>
      </c>
      <c r="L973" s="152">
        <f t="shared" si="248"/>
        <v>1.4999999999999999E-2</v>
      </c>
      <c r="M973" s="152">
        <f t="shared" si="249"/>
        <v>1.6E-2</v>
      </c>
      <c r="N973" s="152">
        <f t="shared" si="250"/>
        <v>4.6666666666666671E-3</v>
      </c>
      <c r="O973" s="152">
        <f t="shared" si="251"/>
        <v>1.1000000000000001E-2</v>
      </c>
      <c r="P973" s="152">
        <f t="shared" si="252"/>
        <v>1.3999999999999999E-2</v>
      </c>
      <c r="Q973" s="152">
        <f t="shared" si="253"/>
        <v>9.3333333333333324E-3</v>
      </c>
      <c r="R973" s="152">
        <f t="shared" si="240"/>
        <v>519.15</v>
      </c>
      <c r="S973" s="152">
        <f t="shared" si="254"/>
        <v>1.6666666666666687E-3</v>
      </c>
      <c r="T973" s="153">
        <f t="shared" si="255"/>
        <v>2.7130931160688397E-5</v>
      </c>
    </row>
    <row r="974" spans="1:20" x14ac:dyDescent="0.2">
      <c r="A974" s="152">
        <v>519.447</v>
      </c>
      <c r="B974" s="152">
        <v>8.0000000000000002E-3</v>
      </c>
      <c r="D974" s="152">
        <f t="shared" si="241"/>
        <v>519.447</v>
      </c>
      <c r="E974" s="152">
        <f t="shared" si="241"/>
        <v>8.0000000000000002E-3</v>
      </c>
      <c r="F974" s="152">
        <f t="shared" si="242"/>
        <v>8.0000000000000002E-3</v>
      </c>
      <c r="G974" s="152">
        <f t="shared" si="243"/>
        <v>8.0000000000000002E-3</v>
      </c>
      <c r="H974" s="152">
        <f t="shared" si="244"/>
        <v>0.01</v>
      </c>
      <c r="I974" s="152">
        <f t="shared" si="245"/>
        <v>1.7000000000000001E-2</v>
      </c>
      <c r="J974" s="152">
        <f t="shared" si="246"/>
        <v>1.4999999999999999E-2</v>
      </c>
      <c r="K974" s="152">
        <f t="shared" si="247"/>
        <v>1.9E-2</v>
      </c>
      <c r="L974" s="152">
        <f t="shared" si="248"/>
        <v>1.7000000000000001E-2</v>
      </c>
      <c r="M974" s="152">
        <f t="shared" si="249"/>
        <v>1.9E-2</v>
      </c>
      <c r="N974" s="152">
        <f t="shared" si="250"/>
        <v>8.0000000000000002E-3</v>
      </c>
      <c r="O974" s="152">
        <f t="shared" si="251"/>
        <v>1.4E-2</v>
      </c>
      <c r="P974" s="152">
        <f t="shared" si="252"/>
        <v>1.8333333333333337E-2</v>
      </c>
      <c r="Q974" s="152">
        <f t="shared" si="253"/>
        <v>1.3166666666666669E-2</v>
      </c>
      <c r="R974" s="152">
        <f t="shared" si="240"/>
        <v>519.447</v>
      </c>
      <c r="S974" s="152">
        <f t="shared" si="254"/>
        <v>8.3333333333333176E-4</v>
      </c>
      <c r="T974" s="153">
        <f t="shared" si="255"/>
        <v>1.3565465580344156E-5</v>
      </c>
    </row>
    <row r="975" spans="1:20" x14ac:dyDescent="0.2">
      <c r="A975" s="152">
        <v>519.745</v>
      </c>
      <c r="B975" s="152">
        <v>8.9999999999999993E-3</v>
      </c>
      <c r="D975" s="152">
        <f t="shared" si="241"/>
        <v>519.745</v>
      </c>
      <c r="E975" s="152">
        <f t="shared" si="241"/>
        <v>8.9999999999999993E-3</v>
      </c>
      <c r="F975" s="152">
        <f t="shared" si="242"/>
        <v>8.9999999999999993E-3</v>
      </c>
      <c r="G975" s="152">
        <f t="shared" si="243"/>
        <v>0.01</v>
      </c>
      <c r="H975" s="152">
        <f t="shared" si="244"/>
        <v>1.4E-2</v>
      </c>
      <c r="I975" s="152">
        <f t="shared" si="245"/>
        <v>1.2999999999999999E-2</v>
      </c>
      <c r="J975" s="152">
        <f t="shared" si="246"/>
        <v>1.6E-2</v>
      </c>
      <c r="K975" s="152">
        <f t="shared" si="247"/>
        <v>1.7000000000000001E-2</v>
      </c>
      <c r="L975" s="152">
        <f t="shared" si="248"/>
        <v>1.4E-2</v>
      </c>
      <c r="M975" s="152">
        <f t="shared" si="249"/>
        <v>1.7000000000000001E-2</v>
      </c>
      <c r="N975" s="152">
        <f t="shared" si="250"/>
        <v>9.3333333333333324E-3</v>
      </c>
      <c r="O975" s="152">
        <f t="shared" si="251"/>
        <v>1.4333333333333332E-2</v>
      </c>
      <c r="P975" s="152">
        <f t="shared" si="252"/>
        <v>1.6E-2</v>
      </c>
      <c r="Q975" s="152">
        <f t="shared" si="253"/>
        <v>1.2666666666666666E-2</v>
      </c>
      <c r="R975" s="152">
        <f t="shared" si="240"/>
        <v>519.745</v>
      </c>
      <c r="S975" s="152">
        <f t="shared" si="254"/>
        <v>1.6666666666666653E-3</v>
      </c>
      <c r="T975" s="153">
        <f t="shared" si="255"/>
        <v>2.7130931160688343E-5</v>
      </c>
    </row>
    <row r="976" spans="1:20" x14ac:dyDescent="0.2">
      <c r="A976" s="152">
        <v>520.04200000000003</v>
      </c>
      <c r="B976" s="152">
        <v>1.0999999999999999E-2</v>
      </c>
      <c r="D976" s="152">
        <f t="shared" si="241"/>
        <v>520.04200000000003</v>
      </c>
      <c r="E976" s="152">
        <f t="shared" si="241"/>
        <v>1.0999999999999999E-2</v>
      </c>
      <c r="F976" s="152">
        <f t="shared" si="242"/>
        <v>1.0999999999999999E-2</v>
      </c>
      <c r="G976" s="152">
        <f t="shared" si="243"/>
        <v>1.7000000000000001E-2</v>
      </c>
      <c r="H976" s="152">
        <f t="shared" si="244"/>
        <v>1.7999999999999999E-2</v>
      </c>
      <c r="I976" s="152">
        <f t="shared" si="245"/>
        <v>0.02</v>
      </c>
      <c r="J976" s="152">
        <f t="shared" si="246"/>
        <v>2.4E-2</v>
      </c>
      <c r="K976" s="152">
        <f t="shared" si="247"/>
        <v>2.3E-2</v>
      </c>
      <c r="L976" s="152">
        <f t="shared" si="248"/>
        <v>2.3E-2</v>
      </c>
      <c r="M976" s="152">
        <f t="shared" si="249"/>
        <v>2.3E-2</v>
      </c>
      <c r="N976" s="152">
        <f t="shared" si="250"/>
        <v>1.2999999999999999E-2</v>
      </c>
      <c r="O976" s="152">
        <f t="shared" si="251"/>
        <v>2.0666666666666667E-2</v>
      </c>
      <c r="P976" s="152">
        <f t="shared" si="252"/>
        <v>2.3000000000000003E-2</v>
      </c>
      <c r="Q976" s="152">
        <f t="shared" si="253"/>
        <v>1.8000000000000002E-2</v>
      </c>
      <c r="R976" s="152">
        <f t="shared" si="240"/>
        <v>520.04200000000003</v>
      </c>
      <c r="S976" s="152">
        <f t="shared" si="254"/>
        <v>2.6666666666666644E-3</v>
      </c>
      <c r="T976" s="153">
        <f t="shared" si="255"/>
        <v>4.3409489857101345E-5</v>
      </c>
    </row>
    <row r="977" spans="1:20" x14ac:dyDescent="0.2">
      <c r="A977" s="152">
        <v>520.33900000000006</v>
      </c>
      <c r="B977" s="152">
        <v>3.0000000000000001E-3</v>
      </c>
      <c r="D977" s="152">
        <f t="shared" si="241"/>
        <v>520.33900000000006</v>
      </c>
      <c r="E977" s="152">
        <f t="shared" si="241"/>
        <v>3.0000000000000001E-3</v>
      </c>
      <c r="F977" s="152">
        <f t="shared" si="242"/>
        <v>3.0000000000000001E-3</v>
      </c>
      <c r="G977" s="152">
        <f t="shared" si="243"/>
        <v>4.0000000000000001E-3</v>
      </c>
      <c r="H977" s="152">
        <f t="shared" si="244"/>
        <v>8.9999999999999993E-3</v>
      </c>
      <c r="I977" s="152">
        <f t="shared" si="245"/>
        <v>8.9999999999999993E-3</v>
      </c>
      <c r="J977" s="152">
        <f t="shared" si="246"/>
        <v>1.2E-2</v>
      </c>
      <c r="K977" s="152">
        <f t="shared" si="247"/>
        <v>8.9999999999999993E-3</v>
      </c>
      <c r="L977" s="152">
        <f t="shared" si="248"/>
        <v>1.0999999999999999E-2</v>
      </c>
      <c r="M977" s="152">
        <f t="shared" si="249"/>
        <v>1.2999999999999999E-2</v>
      </c>
      <c r="N977" s="152">
        <f t="shared" si="250"/>
        <v>3.3333333333333335E-3</v>
      </c>
      <c r="O977" s="152">
        <f t="shared" si="251"/>
        <v>0.01</v>
      </c>
      <c r="P977" s="152">
        <f t="shared" si="252"/>
        <v>1.0999999999999998E-2</v>
      </c>
      <c r="Q977" s="152">
        <f t="shared" si="253"/>
        <v>7.1666666666666658E-3</v>
      </c>
      <c r="R977" s="152">
        <f t="shared" si="240"/>
        <v>520.33900000000006</v>
      </c>
      <c r="S977" s="152">
        <f t="shared" si="254"/>
        <v>2.8333333333333344E-3</v>
      </c>
      <c r="T977" s="153">
        <f t="shared" si="255"/>
        <v>4.6122582973170236E-5</v>
      </c>
    </row>
    <row r="978" spans="1:20" x14ac:dyDescent="0.2">
      <c r="A978" s="152">
        <v>520.63599999999997</v>
      </c>
      <c r="B978" s="152">
        <v>0.01</v>
      </c>
      <c r="D978" s="152">
        <f t="shared" si="241"/>
        <v>520.63599999999997</v>
      </c>
      <c r="E978" s="152">
        <f t="shared" si="241"/>
        <v>0.01</v>
      </c>
      <c r="F978" s="152">
        <f t="shared" si="242"/>
        <v>1.2999999999999999E-2</v>
      </c>
      <c r="G978" s="152">
        <f t="shared" si="243"/>
        <v>1.4E-2</v>
      </c>
      <c r="H978" s="152">
        <f t="shared" si="244"/>
        <v>1.4999999999999999E-2</v>
      </c>
      <c r="I978" s="152">
        <f t="shared" si="245"/>
        <v>1.7999999999999999E-2</v>
      </c>
      <c r="J978" s="152">
        <f t="shared" si="246"/>
        <v>2.1000000000000001E-2</v>
      </c>
      <c r="K978" s="152">
        <f t="shared" si="247"/>
        <v>2.1000000000000001E-2</v>
      </c>
      <c r="L978" s="152">
        <f t="shared" si="248"/>
        <v>0.02</v>
      </c>
      <c r="M978" s="152">
        <f t="shared" si="249"/>
        <v>2.3E-2</v>
      </c>
      <c r="N978" s="152">
        <f t="shared" si="250"/>
        <v>1.2333333333333333E-2</v>
      </c>
      <c r="O978" s="152">
        <f t="shared" si="251"/>
        <v>1.8000000000000002E-2</v>
      </c>
      <c r="P978" s="152">
        <f t="shared" si="252"/>
        <v>2.1333333333333333E-2</v>
      </c>
      <c r="Q978" s="152">
        <f t="shared" si="253"/>
        <v>1.6833333333333332E-2</v>
      </c>
      <c r="R978" s="152">
        <f t="shared" si="240"/>
        <v>520.63599999999997</v>
      </c>
      <c r="S978" s="152">
        <f t="shared" si="254"/>
        <v>1.16666666666667E-3</v>
      </c>
      <c r="T978" s="153">
        <f t="shared" si="255"/>
        <v>1.899165181248191E-5</v>
      </c>
    </row>
    <row r="979" spans="1:20" x14ac:dyDescent="0.2">
      <c r="A979" s="152">
        <v>520.93299999999999</v>
      </c>
      <c r="B979" s="152">
        <v>1.2E-2</v>
      </c>
      <c r="D979" s="152">
        <f t="shared" si="241"/>
        <v>520.93299999999999</v>
      </c>
      <c r="E979" s="152">
        <f t="shared" si="241"/>
        <v>1.2E-2</v>
      </c>
      <c r="F979" s="152">
        <f t="shared" si="242"/>
        <v>0.02</v>
      </c>
      <c r="G979" s="152">
        <f t="shared" si="243"/>
        <v>0.02</v>
      </c>
      <c r="H979" s="152">
        <f t="shared" si="244"/>
        <v>2.1999999999999999E-2</v>
      </c>
      <c r="I979" s="152">
        <f t="shared" si="245"/>
        <v>2.3E-2</v>
      </c>
      <c r="J979" s="152">
        <f t="shared" si="246"/>
        <v>2.3E-2</v>
      </c>
      <c r="K979" s="152">
        <f t="shared" si="247"/>
        <v>2.7E-2</v>
      </c>
      <c r="L979" s="152">
        <f t="shared" si="248"/>
        <v>2.8000000000000001E-2</v>
      </c>
      <c r="M979" s="152">
        <f t="shared" si="249"/>
        <v>3.4000000000000002E-2</v>
      </c>
      <c r="N979" s="152">
        <f t="shared" si="250"/>
        <v>1.7333333333333336E-2</v>
      </c>
      <c r="O979" s="152">
        <f t="shared" si="251"/>
        <v>2.2666666666666668E-2</v>
      </c>
      <c r="P979" s="152">
        <f t="shared" si="252"/>
        <v>2.9666666666666664E-2</v>
      </c>
      <c r="Q979" s="152">
        <f t="shared" si="253"/>
        <v>2.35E-2</v>
      </c>
      <c r="R979" s="152">
        <f t="shared" si="240"/>
        <v>520.93299999999999</v>
      </c>
      <c r="S979" s="152">
        <f t="shared" si="254"/>
        <v>-8.3333333333333176E-4</v>
      </c>
      <c r="T979" s="153">
        <f t="shared" si="255"/>
        <v>-1.3565465580344156E-5</v>
      </c>
    </row>
    <row r="980" spans="1:20" x14ac:dyDescent="0.2">
      <c r="A980" s="152">
        <v>521.23</v>
      </c>
      <c r="B980" s="152">
        <v>5.0000000000000001E-3</v>
      </c>
      <c r="D980" s="152">
        <f t="shared" si="241"/>
        <v>521.23</v>
      </c>
      <c r="E980" s="152">
        <f t="shared" si="241"/>
        <v>5.0000000000000001E-3</v>
      </c>
      <c r="F980" s="152">
        <f t="shared" si="242"/>
        <v>5.0000000000000001E-3</v>
      </c>
      <c r="G980" s="152">
        <f t="shared" si="243"/>
        <v>6.0000000000000001E-3</v>
      </c>
      <c r="H980" s="152">
        <f t="shared" si="244"/>
        <v>1.0999999999999999E-2</v>
      </c>
      <c r="I980" s="152">
        <f t="shared" si="245"/>
        <v>1.2E-2</v>
      </c>
      <c r="J980" s="152">
        <f t="shared" si="246"/>
        <v>8.9999999999999993E-3</v>
      </c>
      <c r="K980" s="152">
        <f t="shared" si="247"/>
        <v>0.01</v>
      </c>
      <c r="L980" s="152">
        <f t="shared" si="248"/>
        <v>1.7999999999999999E-2</v>
      </c>
      <c r="M980" s="152">
        <f t="shared" si="249"/>
        <v>1.7999999999999999E-2</v>
      </c>
      <c r="N980" s="152">
        <f t="shared" si="250"/>
        <v>5.3333333333333332E-3</v>
      </c>
      <c r="O980" s="152">
        <f t="shared" si="251"/>
        <v>1.0666666666666666E-2</v>
      </c>
      <c r="P980" s="152">
        <f t="shared" si="252"/>
        <v>1.5333333333333332E-2</v>
      </c>
      <c r="Q980" s="152">
        <f t="shared" si="253"/>
        <v>1.0333333333333333E-2</v>
      </c>
      <c r="R980" s="152">
        <f t="shared" si="240"/>
        <v>521.23</v>
      </c>
      <c r="S980" s="152">
        <f t="shared" si="254"/>
        <v>3.3333333333333305E-4</v>
      </c>
      <c r="T980" s="153">
        <f t="shared" si="255"/>
        <v>5.4261862321376681E-6</v>
      </c>
    </row>
    <row r="981" spans="1:20" x14ac:dyDescent="0.2">
      <c r="A981" s="152">
        <v>521.52700000000004</v>
      </c>
      <c r="B981" s="152">
        <v>3.0000000000000001E-3</v>
      </c>
      <c r="D981" s="152">
        <f t="shared" si="241"/>
        <v>521.52700000000004</v>
      </c>
      <c r="E981" s="152">
        <f t="shared" si="241"/>
        <v>3.0000000000000001E-3</v>
      </c>
      <c r="F981" s="152">
        <f t="shared" si="242"/>
        <v>3.0000000000000001E-3</v>
      </c>
      <c r="G981" s="152">
        <f t="shared" si="243"/>
        <v>5.0000000000000001E-3</v>
      </c>
      <c r="H981" s="152">
        <f t="shared" si="244"/>
        <v>1.4E-2</v>
      </c>
      <c r="I981" s="152">
        <f t="shared" si="245"/>
        <v>1.2999999999999999E-2</v>
      </c>
      <c r="J981" s="152">
        <f t="shared" si="246"/>
        <v>1.2999999999999999E-2</v>
      </c>
      <c r="K981" s="152">
        <f t="shared" si="247"/>
        <v>1.4E-2</v>
      </c>
      <c r="L981" s="152">
        <f t="shared" si="248"/>
        <v>1.7999999999999999E-2</v>
      </c>
      <c r="M981" s="152">
        <f t="shared" si="249"/>
        <v>1.4E-2</v>
      </c>
      <c r="N981" s="152">
        <f t="shared" si="250"/>
        <v>3.6666666666666666E-3</v>
      </c>
      <c r="O981" s="152">
        <f t="shared" si="251"/>
        <v>1.3333333333333334E-2</v>
      </c>
      <c r="P981" s="152">
        <f t="shared" si="252"/>
        <v>1.5333333333333332E-2</v>
      </c>
      <c r="Q981" s="152">
        <f t="shared" si="253"/>
        <v>9.4999999999999998E-3</v>
      </c>
      <c r="R981" s="152">
        <f t="shared" si="240"/>
        <v>521.52700000000004</v>
      </c>
      <c r="S981" s="152">
        <f t="shared" si="254"/>
        <v>3.8333333333333344E-3</v>
      </c>
      <c r="T981" s="153">
        <f t="shared" si="255"/>
        <v>6.2401141669583252E-5</v>
      </c>
    </row>
    <row r="982" spans="1:20" x14ac:dyDescent="0.2">
      <c r="A982" s="152">
        <v>521.82399999999996</v>
      </c>
      <c r="B982" s="152">
        <v>8.9999999999999993E-3</v>
      </c>
      <c r="D982" s="152">
        <f t="shared" si="241"/>
        <v>521.82399999999996</v>
      </c>
      <c r="E982" s="152">
        <f t="shared" si="241"/>
        <v>8.9999999999999993E-3</v>
      </c>
      <c r="F982" s="152">
        <f t="shared" si="242"/>
        <v>1.4E-2</v>
      </c>
      <c r="G982" s="152">
        <f t="shared" si="243"/>
        <v>1.2E-2</v>
      </c>
      <c r="H982" s="152">
        <f t="shared" si="244"/>
        <v>1.7000000000000001E-2</v>
      </c>
      <c r="I982" s="152">
        <f t="shared" si="245"/>
        <v>0.02</v>
      </c>
      <c r="J982" s="152">
        <f t="shared" si="246"/>
        <v>1.9E-2</v>
      </c>
      <c r="K982" s="152">
        <f t="shared" si="247"/>
        <v>2.1000000000000001E-2</v>
      </c>
      <c r="L982" s="152">
        <f t="shared" si="248"/>
        <v>2.1000000000000001E-2</v>
      </c>
      <c r="M982" s="152">
        <f t="shared" si="249"/>
        <v>2.5000000000000001E-2</v>
      </c>
      <c r="N982" s="152">
        <f t="shared" si="250"/>
        <v>1.1666666666666667E-2</v>
      </c>
      <c r="O982" s="152">
        <f t="shared" si="251"/>
        <v>1.8666666666666668E-2</v>
      </c>
      <c r="P982" s="152">
        <f t="shared" si="252"/>
        <v>2.2333333333333334E-2</v>
      </c>
      <c r="Q982" s="152">
        <f t="shared" si="253"/>
        <v>1.7000000000000001E-2</v>
      </c>
      <c r="R982" s="152">
        <f t="shared" si="240"/>
        <v>521.82399999999996</v>
      </c>
      <c r="S982" s="152">
        <f t="shared" si="254"/>
        <v>1.666666666666667E-3</v>
      </c>
      <c r="T982" s="153">
        <f t="shared" si="255"/>
        <v>2.713093116068837E-5</v>
      </c>
    </row>
    <row r="983" spans="1:20" x14ac:dyDescent="0.2">
      <c r="A983" s="152">
        <v>522.12099999999998</v>
      </c>
      <c r="B983" s="152">
        <v>5.0000000000000001E-3</v>
      </c>
      <c r="D983" s="152">
        <f t="shared" si="241"/>
        <v>522.12099999999998</v>
      </c>
      <c r="E983" s="152">
        <f t="shared" si="241"/>
        <v>5.0000000000000001E-3</v>
      </c>
      <c r="F983" s="152">
        <f t="shared" si="242"/>
        <v>5.0000000000000001E-3</v>
      </c>
      <c r="G983" s="152">
        <f t="shared" si="243"/>
        <v>7.0000000000000001E-3</v>
      </c>
      <c r="H983" s="152">
        <f t="shared" si="244"/>
        <v>8.0000000000000002E-3</v>
      </c>
      <c r="I983" s="152">
        <f t="shared" si="245"/>
        <v>1.0999999999999999E-2</v>
      </c>
      <c r="J983" s="152">
        <f t="shared" si="246"/>
        <v>1.4E-2</v>
      </c>
      <c r="K983" s="152">
        <f t="shared" si="247"/>
        <v>1.0999999999999999E-2</v>
      </c>
      <c r="L983" s="152">
        <f t="shared" si="248"/>
        <v>1.2E-2</v>
      </c>
      <c r="M983" s="152">
        <f t="shared" si="249"/>
        <v>1.4999999999999999E-2</v>
      </c>
      <c r="N983" s="152">
        <f t="shared" si="250"/>
        <v>5.6666666666666671E-3</v>
      </c>
      <c r="O983" s="152">
        <f t="shared" si="251"/>
        <v>1.1000000000000001E-2</v>
      </c>
      <c r="P983" s="152">
        <f t="shared" si="252"/>
        <v>1.2666666666666666E-2</v>
      </c>
      <c r="Q983" s="152">
        <f t="shared" si="253"/>
        <v>9.1666666666666667E-3</v>
      </c>
      <c r="R983" s="152">
        <f t="shared" si="240"/>
        <v>522.12099999999998</v>
      </c>
      <c r="S983" s="152">
        <f t="shared" si="254"/>
        <v>1.8333333333333344E-3</v>
      </c>
      <c r="T983" s="153">
        <f t="shared" si="255"/>
        <v>2.9844024276757217E-5</v>
      </c>
    </row>
    <row r="984" spans="1:20" x14ac:dyDescent="0.2">
      <c r="A984" s="152">
        <v>522.41700000000003</v>
      </c>
      <c r="B984" s="152">
        <v>1E-3</v>
      </c>
      <c r="D984" s="152">
        <f t="shared" si="241"/>
        <v>522.41700000000003</v>
      </c>
      <c r="E984" s="152">
        <f t="shared" si="241"/>
        <v>1E-3</v>
      </c>
      <c r="F984" s="152">
        <f t="shared" si="242"/>
        <v>4.0000000000000001E-3</v>
      </c>
      <c r="G984" s="152">
        <f t="shared" si="243"/>
        <v>8.0000000000000002E-3</v>
      </c>
      <c r="H984" s="152">
        <f t="shared" si="244"/>
        <v>1.0999999999999999E-2</v>
      </c>
      <c r="I984" s="152">
        <f t="shared" si="245"/>
        <v>8.0000000000000002E-3</v>
      </c>
      <c r="J984" s="152">
        <f t="shared" si="246"/>
        <v>0.01</v>
      </c>
      <c r="K984" s="152">
        <f t="shared" si="247"/>
        <v>1.4E-2</v>
      </c>
      <c r="L984" s="152">
        <f t="shared" si="248"/>
        <v>1.4999999999999999E-2</v>
      </c>
      <c r="M984" s="152">
        <f t="shared" si="249"/>
        <v>1.7000000000000001E-2</v>
      </c>
      <c r="N984" s="152">
        <f t="shared" si="250"/>
        <v>4.333333333333334E-3</v>
      </c>
      <c r="O984" s="152">
        <f t="shared" si="251"/>
        <v>9.6666666666666654E-3</v>
      </c>
      <c r="P984" s="152">
        <f t="shared" si="252"/>
        <v>1.5333333333333332E-2</v>
      </c>
      <c r="Q984" s="152">
        <f t="shared" si="253"/>
        <v>9.8333333333333328E-3</v>
      </c>
      <c r="R984" s="152">
        <f t="shared" si="240"/>
        <v>522.41700000000003</v>
      </c>
      <c r="S984" s="152">
        <f t="shared" si="254"/>
        <v>-1.6666666666666739E-4</v>
      </c>
      <c r="T984" s="153">
        <f t="shared" si="255"/>
        <v>-2.7130931160688485E-6</v>
      </c>
    </row>
    <row r="985" spans="1:20" x14ac:dyDescent="0.2">
      <c r="A985" s="152">
        <v>522.71400000000006</v>
      </c>
      <c r="B985" s="152">
        <v>-1E-3</v>
      </c>
      <c r="D985" s="152">
        <f t="shared" si="241"/>
        <v>522.71400000000006</v>
      </c>
      <c r="E985" s="152">
        <f t="shared" si="241"/>
        <v>-1E-3</v>
      </c>
      <c r="F985" s="152">
        <f t="shared" si="242"/>
        <v>1E-3</v>
      </c>
      <c r="G985" s="152">
        <f t="shared" si="243"/>
        <v>3.0000000000000001E-3</v>
      </c>
      <c r="H985" s="152">
        <f t="shared" si="244"/>
        <v>5.0000000000000001E-3</v>
      </c>
      <c r="I985" s="152">
        <f t="shared" si="245"/>
        <v>6.0000000000000001E-3</v>
      </c>
      <c r="J985" s="152">
        <f t="shared" si="246"/>
        <v>8.0000000000000002E-3</v>
      </c>
      <c r="K985" s="152">
        <f t="shared" si="247"/>
        <v>1.0999999999999999E-2</v>
      </c>
      <c r="L985" s="152">
        <f t="shared" si="248"/>
        <v>8.9999999999999993E-3</v>
      </c>
      <c r="M985" s="152">
        <f t="shared" si="249"/>
        <v>1.4E-2</v>
      </c>
      <c r="N985" s="152">
        <f t="shared" si="250"/>
        <v>1E-3</v>
      </c>
      <c r="O985" s="152">
        <f t="shared" si="251"/>
        <v>6.3333333333333332E-3</v>
      </c>
      <c r="P985" s="152">
        <f t="shared" si="252"/>
        <v>1.1333333333333332E-2</v>
      </c>
      <c r="Q985" s="152">
        <f t="shared" si="253"/>
        <v>6.1666666666666658E-3</v>
      </c>
      <c r="R985" s="152">
        <f t="shared" si="240"/>
        <v>522.71400000000006</v>
      </c>
      <c r="S985" s="152">
        <f t="shared" si="254"/>
        <v>1.6666666666666739E-4</v>
      </c>
      <c r="T985" s="153">
        <f t="shared" si="255"/>
        <v>2.7130931160688485E-6</v>
      </c>
    </row>
    <row r="986" spans="1:20" x14ac:dyDescent="0.2">
      <c r="A986" s="152">
        <v>523.01</v>
      </c>
      <c r="B986" s="152">
        <v>6.0000000000000001E-3</v>
      </c>
      <c r="D986" s="152">
        <f t="shared" si="241"/>
        <v>523.01</v>
      </c>
      <c r="E986" s="152">
        <f t="shared" si="241"/>
        <v>6.0000000000000001E-3</v>
      </c>
      <c r="F986" s="152">
        <f t="shared" si="242"/>
        <v>8.9999999999999993E-3</v>
      </c>
      <c r="G986" s="152">
        <f t="shared" si="243"/>
        <v>0.01</v>
      </c>
      <c r="H986" s="152">
        <f t="shared" si="244"/>
        <v>1.2999999999999999E-2</v>
      </c>
      <c r="I986" s="152">
        <f t="shared" si="245"/>
        <v>1.4999999999999999E-2</v>
      </c>
      <c r="J986" s="152">
        <f t="shared" si="246"/>
        <v>1.9E-2</v>
      </c>
      <c r="K986" s="152">
        <f t="shared" si="247"/>
        <v>1.7000000000000001E-2</v>
      </c>
      <c r="L986" s="152">
        <f t="shared" si="248"/>
        <v>1.7000000000000001E-2</v>
      </c>
      <c r="M986" s="152">
        <f t="shared" si="249"/>
        <v>2.1999999999999999E-2</v>
      </c>
      <c r="N986" s="152">
        <f t="shared" si="250"/>
        <v>8.3333333333333332E-3</v>
      </c>
      <c r="O986" s="152">
        <f t="shared" si="251"/>
        <v>1.5666666666666666E-2</v>
      </c>
      <c r="P986" s="152">
        <f t="shared" si="252"/>
        <v>1.8666666666666668E-2</v>
      </c>
      <c r="Q986" s="152">
        <f t="shared" si="253"/>
        <v>1.3500000000000002E-2</v>
      </c>
      <c r="R986" s="152">
        <f t="shared" si="240"/>
        <v>523.01</v>
      </c>
      <c r="S986" s="152">
        <f t="shared" si="254"/>
        <v>2.166666666666664E-3</v>
      </c>
      <c r="T986" s="153">
        <f t="shared" si="255"/>
        <v>3.5270210508894834E-5</v>
      </c>
    </row>
    <row r="987" spans="1:20" x14ac:dyDescent="0.2">
      <c r="A987" s="152">
        <v>523.30700000000002</v>
      </c>
      <c r="B987" s="152">
        <v>3.0000000000000001E-3</v>
      </c>
      <c r="D987" s="152">
        <f t="shared" si="241"/>
        <v>523.30700000000002</v>
      </c>
      <c r="E987" s="152">
        <f t="shared" si="241"/>
        <v>3.0000000000000001E-3</v>
      </c>
      <c r="F987" s="152">
        <f t="shared" si="242"/>
        <v>8.0000000000000002E-3</v>
      </c>
      <c r="G987" s="152">
        <f t="shared" si="243"/>
        <v>1.0999999999999999E-2</v>
      </c>
      <c r="H987" s="152">
        <f t="shared" si="244"/>
        <v>8.9999999999999993E-3</v>
      </c>
      <c r="I987" s="152">
        <f t="shared" si="245"/>
        <v>1.2E-2</v>
      </c>
      <c r="J987" s="152">
        <f t="shared" si="246"/>
        <v>1.2999999999999999E-2</v>
      </c>
      <c r="K987" s="152">
        <f t="shared" si="247"/>
        <v>1.6E-2</v>
      </c>
      <c r="L987" s="152">
        <f t="shared" si="248"/>
        <v>1.6E-2</v>
      </c>
      <c r="M987" s="152">
        <f t="shared" si="249"/>
        <v>1.7999999999999999E-2</v>
      </c>
      <c r="N987" s="152">
        <f t="shared" si="250"/>
        <v>7.3333333333333332E-3</v>
      </c>
      <c r="O987" s="152">
        <f t="shared" si="251"/>
        <v>1.1333333333333332E-2</v>
      </c>
      <c r="P987" s="152">
        <f t="shared" si="252"/>
        <v>1.6666666666666666E-2</v>
      </c>
      <c r="Q987" s="152">
        <f t="shared" si="253"/>
        <v>1.2E-2</v>
      </c>
      <c r="R987" s="152">
        <f t="shared" si="240"/>
        <v>523.30700000000002</v>
      </c>
      <c r="S987" s="152">
        <f t="shared" si="254"/>
        <v>-6.6666666666666784E-4</v>
      </c>
      <c r="T987" s="153">
        <f t="shared" si="255"/>
        <v>-1.0852372464275365E-5</v>
      </c>
    </row>
    <row r="988" spans="1:20" x14ac:dyDescent="0.2">
      <c r="A988" s="152">
        <v>523.60299999999995</v>
      </c>
      <c r="B988" s="152">
        <v>0.01</v>
      </c>
      <c r="D988" s="152">
        <f t="shared" si="241"/>
        <v>523.60299999999995</v>
      </c>
      <c r="E988" s="152">
        <f t="shared" si="241"/>
        <v>0.01</v>
      </c>
      <c r="F988" s="152">
        <f t="shared" si="242"/>
        <v>1.0999999999999999E-2</v>
      </c>
      <c r="G988" s="152">
        <f t="shared" si="243"/>
        <v>1.2E-2</v>
      </c>
      <c r="H988" s="152">
        <f t="shared" si="244"/>
        <v>1.7999999999999999E-2</v>
      </c>
      <c r="I988" s="152">
        <f t="shared" si="245"/>
        <v>1.4999999999999999E-2</v>
      </c>
      <c r="J988" s="152">
        <f t="shared" si="246"/>
        <v>2.1000000000000001E-2</v>
      </c>
      <c r="K988" s="152">
        <f t="shared" si="247"/>
        <v>2.1000000000000001E-2</v>
      </c>
      <c r="L988" s="152">
        <f t="shared" si="248"/>
        <v>2.1000000000000001E-2</v>
      </c>
      <c r="M988" s="152">
        <f t="shared" si="249"/>
        <v>2.5999999999999999E-2</v>
      </c>
      <c r="N988" s="152">
        <f t="shared" si="250"/>
        <v>1.1000000000000001E-2</v>
      </c>
      <c r="O988" s="152">
        <f t="shared" si="251"/>
        <v>1.8000000000000002E-2</v>
      </c>
      <c r="P988" s="152">
        <f t="shared" si="252"/>
        <v>2.2666666666666668E-2</v>
      </c>
      <c r="Q988" s="152">
        <f t="shared" si="253"/>
        <v>1.6833333333333336E-2</v>
      </c>
      <c r="R988" s="152">
        <f t="shared" si="240"/>
        <v>523.60299999999995</v>
      </c>
      <c r="S988" s="152">
        <f t="shared" si="254"/>
        <v>1.1666666666666665E-3</v>
      </c>
      <c r="T988" s="153">
        <f t="shared" si="255"/>
        <v>1.8991651812481852E-5</v>
      </c>
    </row>
    <row r="989" spans="1:20" x14ac:dyDescent="0.2">
      <c r="A989" s="152">
        <v>523.9</v>
      </c>
      <c r="B989" s="152">
        <v>8.0000000000000002E-3</v>
      </c>
      <c r="D989" s="152">
        <f t="shared" si="241"/>
        <v>523.9</v>
      </c>
      <c r="E989" s="152">
        <f t="shared" si="241"/>
        <v>8.0000000000000002E-3</v>
      </c>
      <c r="F989" s="152">
        <f t="shared" si="242"/>
        <v>1.0999999999999999E-2</v>
      </c>
      <c r="G989" s="152">
        <f t="shared" si="243"/>
        <v>1.2E-2</v>
      </c>
      <c r="H989" s="152">
        <f t="shared" si="244"/>
        <v>1.7000000000000001E-2</v>
      </c>
      <c r="I989" s="152">
        <f t="shared" si="245"/>
        <v>1.2999999999999999E-2</v>
      </c>
      <c r="J989" s="152">
        <f t="shared" si="246"/>
        <v>1.7999999999999999E-2</v>
      </c>
      <c r="K989" s="152">
        <f t="shared" si="247"/>
        <v>0.02</v>
      </c>
      <c r="L989" s="152">
        <f t="shared" si="248"/>
        <v>1.7999999999999999E-2</v>
      </c>
      <c r="M989" s="152">
        <f t="shared" si="249"/>
        <v>2.3E-2</v>
      </c>
      <c r="N989" s="152">
        <f t="shared" si="250"/>
        <v>1.0333333333333333E-2</v>
      </c>
      <c r="O989" s="152">
        <f t="shared" si="251"/>
        <v>1.6E-2</v>
      </c>
      <c r="P989" s="152">
        <f t="shared" si="252"/>
        <v>2.0333333333333332E-2</v>
      </c>
      <c r="Q989" s="152">
        <f t="shared" si="253"/>
        <v>1.5333333333333332E-2</v>
      </c>
      <c r="R989" s="152">
        <f t="shared" si="240"/>
        <v>523.9</v>
      </c>
      <c r="S989" s="152">
        <f t="shared" si="254"/>
        <v>6.6666666666666784E-4</v>
      </c>
      <c r="T989" s="153">
        <f t="shared" si="255"/>
        <v>1.0852372464275365E-5</v>
      </c>
    </row>
    <row r="990" spans="1:20" x14ac:dyDescent="0.2">
      <c r="A990" s="152">
        <v>524.19600000000003</v>
      </c>
      <c r="B990" s="152">
        <v>8.9999999999999993E-3</v>
      </c>
      <c r="D990" s="152">
        <f t="shared" si="241"/>
        <v>524.19600000000003</v>
      </c>
      <c r="E990" s="152">
        <f t="shared" si="241"/>
        <v>8.9999999999999993E-3</v>
      </c>
      <c r="F990" s="152">
        <f t="shared" si="242"/>
        <v>1.2E-2</v>
      </c>
      <c r="G990" s="152">
        <f t="shared" si="243"/>
        <v>1.2999999999999999E-2</v>
      </c>
      <c r="H990" s="152">
        <f t="shared" si="244"/>
        <v>1.9E-2</v>
      </c>
      <c r="I990" s="152">
        <f t="shared" si="245"/>
        <v>1.9E-2</v>
      </c>
      <c r="J990" s="152">
        <f t="shared" si="246"/>
        <v>0.02</v>
      </c>
      <c r="K990" s="152">
        <f t="shared" si="247"/>
        <v>2.4E-2</v>
      </c>
      <c r="L990" s="152">
        <f t="shared" si="248"/>
        <v>2.1999999999999999E-2</v>
      </c>
      <c r="M990" s="152">
        <f t="shared" si="249"/>
        <v>2.3E-2</v>
      </c>
      <c r="N990" s="152">
        <f t="shared" si="250"/>
        <v>1.1333333333333332E-2</v>
      </c>
      <c r="O990" s="152">
        <f t="shared" si="251"/>
        <v>1.9333333333333331E-2</v>
      </c>
      <c r="P990" s="152">
        <f t="shared" si="252"/>
        <v>2.3000000000000003E-2</v>
      </c>
      <c r="Q990" s="152">
        <f t="shared" si="253"/>
        <v>1.7166666666666667E-2</v>
      </c>
      <c r="R990" s="152">
        <f t="shared" si="240"/>
        <v>524.19600000000003</v>
      </c>
      <c r="S990" s="152">
        <f t="shared" si="254"/>
        <v>2.166666666666664E-3</v>
      </c>
      <c r="T990" s="153">
        <f t="shared" si="255"/>
        <v>3.5270210508894834E-5</v>
      </c>
    </row>
    <row r="991" spans="1:20" x14ac:dyDescent="0.2">
      <c r="A991" s="152">
        <v>524.49199999999996</v>
      </c>
      <c r="B991" s="152">
        <v>0</v>
      </c>
      <c r="D991" s="152">
        <f t="shared" si="241"/>
        <v>524.49199999999996</v>
      </c>
      <c r="E991" s="152">
        <f t="shared" si="241"/>
        <v>0</v>
      </c>
      <c r="F991" s="152">
        <f t="shared" si="242"/>
        <v>2E-3</v>
      </c>
      <c r="G991" s="152">
        <f t="shared" si="243"/>
        <v>0</v>
      </c>
      <c r="H991" s="152">
        <f t="shared" si="244"/>
        <v>8.0000000000000002E-3</v>
      </c>
      <c r="I991" s="152">
        <f t="shared" si="245"/>
        <v>8.0000000000000002E-3</v>
      </c>
      <c r="J991" s="152">
        <f t="shared" si="246"/>
        <v>6.0000000000000001E-3</v>
      </c>
      <c r="K991" s="152">
        <f t="shared" si="247"/>
        <v>0.01</v>
      </c>
      <c r="L991" s="152">
        <f t="shared" si="248"/>
        <v>8.9999999999999993E-3</v>
      </c>
      <c r="M991" s="152">
        <f t="shared" si="249"/>
        <v>1.0999999999999999E-2</v>
      </c>
      <c r="N991" s="152">
        <f t="shared" si="250"/>
        <v>6.6666666666666664E-4</v>
      </c>
      <c r="O991" s="152">
        <f t="shared" si="251"/>
        <v>7.3333333333333332E-3</v>
      </c>
      <c r="P991" s="152">
        <f t="shared" si="252"/>
        <v>0.01</v>
      </c>
      <c r="Q991" s="152">
        <f t="shared" si="253"/>
        <v>5.3333333333333332E-3</v>
      </c>
      <c r="R991" s="152">
        <f t="shared" si="240"/>
        <v>524.49199999999996</v>
      </c>
      <c r="S991" s="152">
        <f t="shared" si="254"/>
        <v>2E-3</v>
      </c>
      <c r="T991" s="153">
        <f t="shared" si="255"/>
        <v>3.2557117392826037E-5</v>
      </c>
    </row>
    <row r="992" spans="1:20" x14ac:dyDescent="0.2">
      <c r="A992" s="152">
        <v>524.78800000000001</v>
      </c>
      <c r="B992" s="152">
        <v>1.6E-2</v>
      </c>
      <c r="D992" s="152">
        <f t="shared" si="241"/>
        <v>524.78800000000001</v>
      </c>
      <c r="E992" s="152">
        <f t="shared" si="241"/>
        <v>1.6E-2</v>
      </c>
      <c r="F992" s="152">
        <f t="shared" si="242"/>
        <v>1.7999999999999999E-2</v>
      </c>
      <c r="G992" s="152">
        <f t="shared" si="243"/>
        <v>0.02</v>
      </c>
      <c r="H992" s="152">
        <f t="shared" si="244"/>
        <v>2.1999999999999999E-2</v>
      </c>
      <c r="I992" s="152">
        <f t="shared" si="245"/>
        <v>2.4E-2</v>
      </c>
      <c r="J992" s="152">
        <f t="shared" si="246"/>
        <v>2.3E-2</v>
      </c>
      <c r="K992" s="152">
        <f t="shared" si="247"/>
        <v>2.7E-2</v>
      </c>
      <c r="L992" s="152">
        <f t="shared" si="248"/>
        <v>2.8000000000000001E-2</v>
      </c>
      <c r="M992" s="152">
        <f t="shared" si="249"/>
        <v>2.9000000000000001E-2</v>
      </c>
      <c r="N992" s="152">
        <f t="shared" si="250"/>
        <v>1.8000000000000002E-2</v>
      </c>
      <c r="O992" s="152">
        <f t="shared" si="251"/>
        <v>2.3000000000000003E-2</v>
      </c>
      <c r="P992" s="152">
        <f t="shared" si="252"/>
        <v>2.8000000000000001E-2</v>
      </c>
      <c r="Q992" s="152">
        <f t="shared" si="253"/>
        <v>2.3E-2</v>
      </c>
      <c r="R992" s="152">
        <f t="shared" si="240"/>
        <v>524.78800000000001</v>
      </c>
      <c r="S992" s="152">
        <f t="shared" si="254"/>
        <v>0</v>
      </c>
      <c r="T992" s="153">
        <f t="shared" si="255"/>
        <v>0</v>
      </c>
    </row>
    <row r="993" spans="1:20" x14ac:dyDescent="0.2">
      <c r="A993" s="152">
        <v>525.08399999999995</v>
      </c>
      <c r="B993" s="152">
        <v>8.9999999999999993E-3</v>
      </c>
      <c r="D993" s="152">
        <f t="shared" si="241"/>
        <v>525.08399999999995</v>
      </c>
      <c r="E993" s="152">
        <f t="shared" si="241"/>
        <v>8.9999999999999993E-3</v>
      </c>
      <c r="F993" s="152">
        <f t="shared" si="242"/>
        <v>1.2E-2</v>
      </c>
      <c r="G993" s="152">
        <f t="shared" si="243"/>
        <v>0.01</v>
      </c>
      <c r="H993" s="152">
        <f t="shared" si="244"/>
        <v>1.4999999999999999E-2</v>
      </c>
      <c r="I993" s="152">
        <f t="shared" si="245"/>
        <v>1.7999999999999999E-2</v>
      </c>
      <c r="J993" s="152">
        <f t="shared" si="246"/>
        <v>1.7000000000000001E-2</v>
      </c>
      <c r="K993" s="152">
        <f t="shared" si="247"/>
        <v>0.02</v>
      </c>
      <c r="L993" s="152">
        <f t="shared" si="248"/>
        <v>0.02</v>
      </c>
      <c r="M993" s="152">
        <f t="shared" si="249"/>
        <v>2.5000000000000001E-2</v>
      </c>
      <c r="N993" s="152">
        <f t="shared" si="250"/>
        <v>1.0333333333333333E-2</v>
      </c>
      <c r="O993" s="152">
        <f t="shared" si="251"/>
        <v>1.6666666666666666E-2</v>
      </c>
      <c r="P993" s="152">
        <f t="shared" si="252"/>
        <v>2.1666666666666667E-2</v>
      </c>
      <c r="Q993" s="152">
        <f t="shared" si="253"/>
        <v>1.6E-2</v>
      </c>
      <c r="R993" s="152">
        <f t="shared" si="240"/>
        <v>525.08399999999995</v>
      </c>
      <c r="S993" s="152">
        <f t="shared" si="254"/>
        <v>6.666666666666661E-4</v>
      </c>
      <c r="T993" s="153">
        <f t="shared" si="255"/>
        <v>1.0852372464275336E-5</v>
      </c>
    </row>
    <row r="994" spans="1:20" x14ac:dyDescent="0.2">
      <c r="A994" s="152">
        <v>525.38</v>
      </c>
      <c r="B994" s="152">
        <v>1.2E-2</v>
      </c>
      <c r="D994" s="152">
        <f t="shared" si="241"/>
        <v>525.38</v>
      </c>
      <c r="E994" s="152">
        <f t="shared" si="241"/>
        <v>1.2E-2</v>
      </c>
      <c r="F994" s="152">
        <f t="shared" si="242"/>
        <v>1.6E-2</v>
      </c>
      <c r="G994" s="152">
        <f t="shared" si="243"/>
        <v>1.6E-2</v>
      </c>
      <c r="H994" s="152">
        <f t="shared" si="244"/>
        <v>0.02</v>
      </c>
      <c r="I994" s="152">
        <f t="shared" si="245"/>
        <v>2.3E-2</v>
      </c>
      <c r="J994" s="152">
        <f t="shared" si="246"/>
        <v>2.4E-2</v>
      </c>
      <c r="K994" s="152">
        <f t="shared" si="247"/>
        <v>2.8000000000000001E-2</v>
      </c>
      <c r="L994" s="152">
        <f t="shared" si="248"/>
        <v>2.7E-2</v>
      </c>
      <c r="M994" s="152">
        <f t="shared" si="249"/>
        <v>2.5999999999999999E-2</v>
      </c>
      <c r="N994" s="152">
        <f t="shared" si="250"/>
        <v>1.4666666666666666E-2</v>
      </c>
      <c r="O994" s="152">
        <f t="shared" si="251"/>
        <v>2.2333333333333334E-2</v>
      </c>
      <c r="P994" s="152">
        <f t="shared" si="252"/>
        <v>2.7E-2</v>
      </c>
      <c r="Q994" s="152">
        <f t="shared" si="253"/>
        <v>2.0833333333333332E-2</v>
      </c>
      <c r="R994" s="152">
        <f t="shared" si="240"/>
        <v>525.38</v>
      </c>
      <c r="S994" s="152">
        <f t="shared" si="254"/>
        <v>1.5000000000000013E-3</v>
      </c>
      <c r="T994" s="153">
        <f t="shared" si="255"/>
        <v>2.441783804461955E-5</v>
      </c>
    </row>
    <row r="995" spans="1:20" x14ac:dyDescent="0.2">
      <c r="A995" s="152">
        <v>525.67600000000004</v>
      </c>
      <c r="B995" s="152">
        <v>3.0000000000000001E-3</v>
      </c>
      <c r="D995" s="152">
        <f t="shared" si="241"/>
        <v>525.67600000000004</v>
      </c>
      <c r="E995" s="152">
        <f t="shared" si="241"/>
        <v>3.0000000000000001E-3</v>
      </c>
      <c r="F995" s="152">
        <f t="shared" si="242"/>
        <v>2E-3</v>
      </c>
      <c r="G995" s="152">
        <f t="shared" si="243"/>
        <v>3.0000000000000001E-3</v>
      </c>
      <c r="H995" s="152">
        <f t="shared" si="244"/>
        <v>8.9999999999999993E-3</v>
      </c>
      <c r="I995" s="152">
        <f t="shared" si="245"/>
        <v>1.0999999999999999E-2</v>
      </c>
      <c r="J995" s="152">
        <f t="shared" si="246"/>
        <v>0.01</v>
      </c>
      <c r="K995" s="152">
        <f t="shared" si="247"/>
        <v>1.2E-2</v>
      </c>
      <c r="L995" s="152">
        <f t="shared" si="248"/>
        <v>1.2E-2</v>
      </c>
      <c r="M995" s="152">
        <f t="shared" si="249"/>
        <v>1.4999999999999999E-2</v>
      </c>
      <c r="N995" s="152">
        <f t="shared" si="250"/>
        <v>2.6666666666666666E-3</v>
      </c>
      <c r="O995" s="152">
        <f t="shared" si="251"/>
        <v>0.01</v>
      </c>
      <c r="P995" s="152">
        <f t="shared" si="252"/>
        <v>1.2999999999999999E-2</v>
      </c>
      <c r="Q995" s="152">
        <f t="shared" si="253"/>
        <v>7.8333333333333328E-3</v>
      </c>
      <c r="R995" s="152">
        <f t="shared" si="240"/>
        <v>525.67600000000004</v>
      </c>
      <c r="S995" s="152">
        <f t="shared" si="254"/>
        <v>2.1666666666666674E-3</v>
      </c>
      <c r="T995" s="153">
        <f t="shared" si="255"/>
        <v>3.5270210508894888E-5</v>
      </c>
    </row>
    <row r="996" spans="1:20" x14ac:dyDescent="0.2">
      <c r="A996" s="152">
        <v>525.97199999999998</v>
      </c>
      <c r="B996" s="152">
        <v>8.9999999999999993E-3</v>
      </c>
      <c r="D996" s="152">
        <f t="shared" si="241"/>
        <v>525.97199999999998</v>
      </c>
      <c r="E996" s="152">
        <f t="shared" si="241"/>
        <v>8.9999999999999993E-3</v>
      </c>
      <c r="F996" s="152">
        <f t="shared" si="242"/>
        <v>7.0000000000000001E-3</v>
      </c>
      <c r="G996" s="152">
        <f t="shared" si="243"/>
        <v>0.01</v>
      </c>
      <c r="H996" s="152">
        <f t="shared" si="244"/>
        <v>1.2E-2</v>
      </c>
      <c r="I996" s="152">
        <f t="shared" si="245"/>
        <v>1.7000000000000001E-2</v>
      </c>
      <c r="J996" s="152">
        <f t="shared" si="246"/>
        <v>1.7000000000000001E-2</v>
      </c>
      <c r="K996" s="152">
        <f t="shared" si="247"/>
        <v>1.7999999999999999E-2</v>
      </c>
      <c r="L996" s="152">
        <f t="shared" si="248"/>
        <v>1.9E-2</v>
      </c>
      <c r="M996" s="152">
        <f t="shared" si="249"/>
        <v>1.9E-2</v>
      </c>
      <c r="N996" s="152">
        <f t="shared" si="250"/>
        <v>8.666666666666668E-3</v>
      </c>
      <c r="O996" s="152">
        <f t="shared" si="251"/>
        <v>1.5333333333333332E-2</v>
      </c>
      <c r="P996" s="152">
        <f t="shared" si="252"/>
        <v>1.8666666666666665E-2</v>
      </c>
      <c r="Q996" s="152">
        <f t="shared" si="253"/>
        <v>1.3666666666666667E-2</v>
      </c>
      <c r="R996" s="152">
        <f t="shared" si="240"/>
        <v>525.97199999999998</v>
      </c>
      <c r="S996" s="152">
        <f t="shared" si="254"/>
        <v>1.6666666666666653E-3</v>
      </c>
      <c r="T996" s="153">
        <f t="shared" si="255"/>
        <v>2.7130931160688343E-5</v>
      </c>
    </row>
    <row r="997" spans="1:20" x14ac:dyDescent="0.2">
      <c r="A997" s="152">
        <v>526.26800000000003</v>
      </c>
      <c r="B997" s="152">
        <v>7.0000000000000001E-3</v>
      </c>
      <c r="D997" s="152">
        <f t="shared" si="241"/>
        <v>526.26800000000003</v>
      </c>
      <c r="E997" s="152">
        <f t="shared" si="241"/>
        <v>7.0000000000000001E-3</v>
      </c>
      <c r="F997" s="152">
        <f t="shared" si="242"/>
        <v>1.0999999999999999E-2</v>
      </c>
      <c r="G997" s="152">
        <f t="shared" si="243"/>
        <v>0.01</v>
      </c>
      <c r="H997" s="152">
        <f t="shared" si="244"/>
        <v>1.4E-2</v>
      </c>
      <c r="I997" s="152">
        <f t="shared" si="245"/>
        <v>1.6E-2</v>
      </c>
      <c r="J997" s="152">
        <f t="shared" si="246"/>
        <v>1.7999999999999999E-2</v>
      </c>
      <c r="K997" s="152">
        <f t="shared" si="247"/>
        <v>1.7999999999999999E-2</v>
      </c>
      <c r="L997" s="152">
        <f t="shared" si="248"/>
        <v>2.1000000000000001E-2</v>
      </c>
      <c r="M997" s="152">
        <f t="shared" si="249"/>
        <v>2.1000000000000001E-2</v>
      </c>
      <c r="N997" s="152">
        <f t="shared" si="250"/>
        <v>9.3333333333333324E-3</v>
      </c>
      <c r="O997" s="152">
        <f t="shared" si="251"/>
        <v>1.6E-2</v>
      </c>
      <c r="P997" s="152">
        <f t="shared" si="252"/>
        <v>0.02</v>
      </c>
      <c r="Q997" s="152">
        <f t="shared" si="253"/>
        <v>1.4666666666666666E-2</v>
      </c>
      <c r="R997" s="152">
        <f t="shared" si="240"/>
        <v>526.26800000000003</v>
      </c>
      <c r="S997" s="152">
        <f t="shared" si="254"/>
        <v>1.3333333333333339E-3</v>
      </c>
      <c r="T997" s="153">
        <f t="shared" si="255"/>
        <v>2.1704744928550703E-5</v>
      </c>
    </row>
    <row r="998" spans="1:20" x14ac:dyDescent="0.2">
      <c r="A998" s="152">
        <v>526.56399999999996</v>
      </c>
      <c r="B998" s="152">
        <v>7.0000000000000001E-3</v>
      </c>
      <c r="D998" s="152">
        <f t="shared" si="241"/>
        <v>526.56399999999996</v>
      </c>
      <c r="E998" s="152">
        <f t="shared" si="241"/>
        <v>7.0000000000000001E-3</v>
      </c>
      <c r="F998" s="152">
        <f t="shared" si="242"/>
        <v>8.9999999999999993E-3</v>
      </c>
      <c r="G998" s="152">
        <f t="shared" si="243"/>
        <v>0.01</v>
      </c>
      <c r="H998" s="152">
        <f t="shared" si="244"/>
        <v>1.7999999999999999E-2</v>
      </c>
      <c r="I998" s="152">
        <f t="shared" si="245"/>
        <v>1.7000000000000001E-2</v>
      </c>
      <c r="J998" s="152">
        <f t="shared" si="246"/>
        <v>1.9E-2</v>
      </c>
      <c r="K998" s="152">
        <f t="shared" si="247"/>
        <v>1.6E-2</v>
      </c>
      <c r="L998" s="152">
        <f t="shared" si="248"/>
        <v>2.4E-2</v>
      </c>
      <c r="M998" s="152">
        <f t="shared" si="249"/>
        <v>2.4E-2</v>
      </c>
      <c r="N998" s="152">
        <f t="shared" si="250"/>
        <v>8.666666666666668E-3</v>
      </c>
      <c r="O998" s="152">
        <f t="shared" si="251"/>
        <v>1.8000000000000002E-2</v>
      </c>
      <c r="P998" s="152">
        <f t="shared" si="252"/>
        <v>2.1333333333333333E-2</v>
      </c>
      <c r="Q998" s="152">
        <f t="shared" si="253"/>
        <v>1.4999999999999999E-2</v>
      </c>
      <c r="R998" s="152">
        <f t="shared" si="240"/>
        <v>526.56399999999996</v>
      </c>
      <c r="S998" s="152">
        <f t="shared" si="254"/>
        <v>3.0000000000000027E-3</v>
      </c>
      <c r="T998" s="153">
        <f t="shared" si="255"/>
        <v>4.88356760892391E-5</v>
      </c>
    </row>
    <row r="999" spans="1:20" x14ac:dyDescent="0.2">
      <c r="A999" s="152">
        <v>526.85900000000004</v>
      </c>
      <c r="B999" s="152">
        <v>5.0000000000000001E-3</v>
      </c>
      <c r="D999" s="152">
        <f t="shared" si="241"/>
        <v>526.85900000000004</v>
      </c>
      <c r="E999" s="152">
        <f t="shared" si="241"/>
        <v>5.0000000000000001E-3</v>
      </c>
      <c r="F999" s="152">
        <f t="shared" si="242"/>
        <v>8.9999999999999993E-3</v>
      </c>
      <c r="G999" s="152">
        <f t="shared" si="243"/>
        <v>1.4999999999999999E-2</v>
      </c>
      <c r="H999" s="152">
        <f t="shared" si="244"/>
        <v>1.4E-2</v>
      </c>
      <c r="I999" s="152">
        <f t="shared" si="245"/>
        <v>1.7999999999999999E-2</v>
      </c>
      <c r="J999" s="152">
        <f t="shared" si="246"/>
        <v>1.4999999999999999E-2</v>
      </c>
      <c r="K999" s="152">
        <f t="shared" si="247"/>
        <v>0.02</v>
      </c>
      <c r="L999" s="152">
        <f t="shared" si="248"/>
        <v>2.1999999999999999E-2</v>
      </c>
      <c r="M999" s="152">
        <f t="shared" si="249"/>
        <v>2.4E-2</v>
      </c>
      <c r="N999" s="152">
        <f t="shared" si="250"/>
        <v>9.6666666666666654E-3</v>
      </c>
      <c r="O999" s="152">
        <f t="shared" si="251"/>
        <v>1.5666666666666666E-2</v>
      </c>
      <c r="P999" s="152">
        <f t="shared" si="252"/>
        <v>2.2000000000000002E-2</v>
      </c>
      <c r="Q999" s="152">
        <f t="shared" si="253"/>
        <v>1.5833333333333335E-2</v>
      </c>
      <c r="R999" s="152">
        <f t="shared" si="240"/>
        <v>526.85900000000004</v>
      </c>
      <c r="S999" s="152">
        <f t="shared" si="254"/>
        <v>-1.6666666666666913E-4</v>
      </c>
      <c r="T999" s="153">
        <f t="shared" si="255"/>
        <v>-2.7130931160688764E-6</v>
      </c>
    </row>
    <row r="1000" spans="1:20" x14ac:dyDescent="0.2">
      <c r="A1000" s="152">
        <v>527.15499999999997</v>
      </c>
      <c r="B1000" s="152">
        <v>7.0000000000000001E-3</v>
      </c>
      <c r="D1000" s="152">
        <f t="shared" si="241"/>
        <v>527.15499999999997</v>
      </c>
      <c r="E1000" s="152">
        <f t="shared" si="241"/>
        <v>7.0000000000000001E-3</v>
      </c>
      <c r="F1000" s="152">
        <f t="shared" si="242"/>
        <v>5.0000000000000001E-3</v>
      </c>
      <c r="G1000" s="152">
        <f t="shared" si="243"/>
        <v>5.0000000000000001E-3</v>
      </c>
      <c r="H1000" s="152">
        <f t="shared" si="244"/>
        <v>1.2999999999999999E-2</v>
      </c>
      <c r="I1000" s="152">
        <f t="shared" si="245"/>
        <v>0.01</v>
      </c>
      <c r="J1000" s="152">
        <f t="shared" si="246"/>
        <v>1.4E-2</v>
      </c>
      <c r="K1000" s="152">
        <f t="shared" si="247"/>
        <v>1.4E-2</v>
      </c>
      <c r="L1000" s="152">
        <f t="shared" si="248"/>
        <v>1.7999999999999999E-2</v>
      </c>
      <c r="M1000" s="152">
        <f t="shared" si="249"/>
        <v>1.7999999999999999E-2</v>
      </c>
      <c r="N1000" s="152">
        <f t="shared" si="250"/>
        <v>5.6666666666666671E-3</v>
      </c>
      <c r="O1000" s="152">
        <f t="shared" si="251"/>
        <v>1.2333333333333333E-2</v>
      </c>
      <c r="P1000" s="152">
        <f t="shared" si="252"/>
        <v>1.6666666666666666E-2</v>
      </c>
      <c r="Q1000" s="152">
        <f t="shared" si="253"/>
        <v>1.1166666666666667E-2</v>
      </c>
      <c r="R1000" s="152">
        <f t="shared" si="240"/>
        <v>527.15499999999997</v>
      </c>
      <c r="S1000" s="152">
        <f t="shared" si="254"/>
        <v>1.1666666666666665E-3</v>
      </c>
      <c r="T1000" s="153">
        <f t="shared" si="255"/>
        <v>1.8991651812481852E-5</v>
      </c>
    </row>
    <row r="1001" spans="1:20" x14ac:dyDescent="0.2">
      <c r="A1001" s="152">
        <v>527.45000000000005</v>
      </c>
      <c r="B1001" s="152">
        <v>1.2999999999999999E-2</v>
      </c>
      <c r="D1001" s="152">
        <f t="shared" si="241"/>
        <v>527.45000000000005</v>
      </c>
      <c r="E1001" s="152">
        <f t="shared" si="241"/>
        <v>1.2999999999999999E-2</v>
      </c>
      <c r="F1001" s="152">
        <f t="shared" si="242"/>
        <v>1.2E-2</v>
      </c>
      <c r="G1001" s="152">
        <f t="shared" si="243"/>
        <v>1.4999999999999999E-2</v>
      </c>
      <c r="H1001" s="152">
        <f t="shared" si="244"/>
        <v>2.1000000000000001E-2</v>
      </c>
      <c r="I1001" s="152">
        <f t="shared" si="245"/>
        <v>1.7000000000000001E-2</v>
      </c>
      <c r="J1001" s="152">
        <f t="shared" si="246"/>
        <v>1.9E-2</v>
      </c>
      <c r="K1001" s="152">
        <f t="shared" si="247"/>
        <v>2.3E-2</v>
      </c>
      <c r="L1001" s="152">
        <f t="shared" si="248"/>
        <v>0.02</v>
      </c>
      <c r="M1001" s="152">
        <f t="shared" si="249"/>
        <v>2.4E-2</v>
      </c>
      <c r="N1001" s="152">
        <f t="shared" si="250"/>
        <v>1.3333333333333334E-2</v>
      </c>
      <c r="O1001" s="152">
        <f t="shared" si="251"/>
        <v>1.9000000000000003E-2</v>
      </c>
      <c r="P1001" s="152">
        <f t="shared" si="252"/>
        <v>2.2333333333333334E-2</v>
      </c>
      <c r="Q1001" s="152">
        <f t="shared" si="253"/>
        <v>1.7833333333333333E-2</v>
      </c>
      <c r="R1001" s="152">
        <f t="shared" si="240"/>
        <v>527.45000000000005</v>
      </c>
      <c r="S1001" s="152">
        <f t="shared" si="254"/>
        <v>1.16666666666667E-3</v>
      </c>
      <c r="T1001" s="153">
        <f t="shared" si="255"/>
        <v>1.899165181248191E-5</v>
      </c>
    </row>
    <row r="1002" spans="1:20" x14ac:dyDescent="0.2">
      <c r="A1002" s="152">
        <v>527.74599999999998</v>
      </c>
      <c r="B1002" s="152">
        <v>0.01</v>
      </c>
      <c r="D1002" s="152">
        <f t="shared" si="241"/>
        <v>527.74599999999998</v>
      </c>
      <c r="E1002" s="152">
        <f t="shared" si="241"/>
        <v>0.01</v>
      </c>
      <c r="F1002" s="152">
        <f t="shared" si="242"/>
        <v>1.2999999999999999E-2</v>
      </c>
      <c r="G1002" s="152">
        <f t="shared" si="243"/>
        <v>0.01</v>
      </c>
      <c r="H1002" s="152">
        <f t="shared" si="244"/>
        <v>1.4999999999999999E-2</v>
      </c>
      <c r="I1002" s="152">
        <f t="shared" si="245"/>
        <v>1.7999999999999999E-2</v>
      </c>
      <c r="J1002" s="152">
        <f t="shared" si="246"/>
        <v>0.02</v>
      </c>
      <c r="K1002" s="152">
        <f t="shared" si="247"/>
        <v>1.9E-2</v>
      </c>
      <c r="L1002" s="152">
        <f t="shared" si="248"/>
        <v>2.1000000000000001E-2</v>
      </c>
      <c r="M1002" s="152">
        <f t="shared" si="249"/>
        <v>2.4E-2</v>
      </c>
      <c r="N1002" s="152">
        <f t="shared" si="250"/>
        <v>1.1000000000000001E-2</v>
      </c>
      <c r="O1002" s="152">
        <f t="shared" si="251"/>
        <v>1.7666666666666667E-2</v>
      </c>
      <c r="P1002" s="152">
        <f t="shared" si="252"/>
        <v>2.1333333333333333E-2</v>
      </c>
      <c r="Q1002" s="152">
        <f t="shared" si="253"/>
        <v>1.6166666666666666E-2</v>
      </c>
      <c r="R1002" s="152">
        <f t="shared" si="240"/>
        <v>527.74599999999998</v>
      </c>
      <c r="S1002" s="152">
        <f t="shared" si="254"/>
        <v>1.5000000000000013E-3</v>
      </c>
      <c r="T1002" s="153">
        <f t="shared" si="255"/>
        <v>2.441783804461955E-5</v>
      </c>
    </row>
    <row r="1003" spans="1:20" x14ac:dyDescent="0.2">
      <c r="A1003" s="152">
        <v>528.04100000000005</v>
      </c>
      <c r="B1003" s="152">
        <v>1.4999999999999999E-2</v>
      </c>
      <c r="D1003" s="152">
        <f t="shared" si="241"/>
        <v>528.04100000000005</v>
      </c>
      <c r="E1003" s="152">
        <f t="shared" si="241"/>
        <v>1.4999999999999999E-2</v>
      </c>
      <c r="F1003" s="152">
        <f t="shared" si="242"/>
        <v>1.4999999999999999E-2</v>
      </c>
      <c r="G1003" s="152">
        <f t="shared" si="243"/>
        <v>1.4999999999999999E-2</v>
      </c>
      <c r="H1003" s="152">
        <f t="shared" si="244"/>
        <v>2.3E-2</v>
      </c>
      <c r="I1003" s="152">
        <f t="shared" si="245"/>
        <v>0.02</v>
      </c>
      <c r="J1003" s="152">
        <f t="shared" si="246"/>
        <v>2.3E-2</v>
      </c>
      <c r="K1003" s="152">
        <f t="shared" si="247"/>
        <v>2.5999999999999999E-2</v>
      </c>
      <c r="L1003" s="152">
        <f t="shared" si="248"/>
        <v>2.5000000000000001E-2</v>
      </c>
      <c r="M1003" s="152">
        <f t="shared" si="249"/>
        <v>2.9000000000000001E-2</v>
      </c>
      <c r="N1003" s="152">
        <f t="shared" si="250"/>
        <v>1.4999999999999999E-2</v>
      </c>
      <c r="O1003" s="152">
        <f t="shared" si="251"/>
        <v>2.2000000000000002E-2</v>
      </c>
      <c r="P1003" s="152">
        <f t="shared" si="252"/>
        <v>2.6666666666666668E-2</v>
      </c>
      <c r="Q1003" s="152">
        <f t="shared" si="253"/>
        <v>2.0833333333333336E-2</v>
      </c>
      <c r="R1003" s="152">
        <f t="shared" si="240"/>
        <v>528.04100000000005</v>
      </c>
      <c r="S1003" s="152">
        <f t="shared" si="254"/>
        <v>1.1666666666666665E-3</v>
      </c>
      <c r="T1003" s="153">
        <f t="shared" si="255"/>
        <v>1.8991651812481852E-5</v>
      </c>
    </row>
    <row r="1004" spans="1:20" x14ac:dyDescent="0.2">
      <c r="A1004" s="152">
        <v>528.33600000000001</v>
      </c>
      <c r="B1004" s="152">
        <v>0.01</v>
      </c>
      <c r="D1004" s="152">
        <f t="shared" si="241"/>
        <v>528.33600000000001</v>
      </c>
      <c r="E1004" s="152">
        <f t="shared" si="241"/>
        <v>0.01</v>
      </c>
      <c r="F1004" s="152">
        <f t="shared" si="242"/>
        <v>1.2999999999999999E-2</v>
      </c>
      <c r="G1004" s="152">
        <f t="shared" si="243"/>
        <v>1.4999999999999999E-2</v>
      </c>
      <c r="H1004" s="152">
        <f t="shared" si="244"/>
        <v>1.7999999999999999E-2</v>
      </c>
      <c r="I1004" s="152">
        <f t="shared" si="245"/>
        <v>1.6E-2</v>
      </c>
      <c r="J1004" s="152">
        <f t="shared" si="246"/>
        <v>2.1999999999999999E-2</v>
      </c>
      <c r="K1004" s="152">
        <f t="shared" si="247"/>
        <v>1.9E-2</v>
      </c>
      <c r="L1004" s="152">
        <f t="shared" si="248"/>
        <v>2.1000000000000001E-2</v>
      </c>
      <c r="M1004" s="152">
        <f t="shared" si="249"/>
        <v>2.1000000000000001E-2</v>
      </c>
      <c r="N1004" s="152">
        <f t="shared" si="250"/>
        <v>1.2666666666666666E-2</v>
      </c>
      <c r="O1004" s="152">
        <f t="shared" si="251"/>
        <v>1.8666666666666668E-2</v>
      </c>
      <c r="P1004" s="152">
        <f t="shared" si="252"/>
        <v>2.0333333333333332E-2</v>
      </c>
      <c r="Q1004" s="152">
        <f t="shared" si="253"/>
        <v>1.6500000000000001E-2</v>
      </c>
      <c r="R1004" s="152">
        <f t="shared" si="240"/>
        <v>528.33600000000001</v>
      </c>
      <c r="S1004" s="152">
        <f t="shared" si="254"/>
        <v>2.1666666666666674E-3</v>
      </c>
      <c r="T1004" s="153">
        <f t="shared" si="255"/>
        <v>3.5270210508894888E-5</v>
      </c>
    </row>
    <row r="1005" spans="1:20" x14ac:dyDescent="0.2">
      <c r="A1005" s="152">
        <v>528.63199999999995</v>
      </c>
      <c r="B1005" s="152">
        <v>3.0000000000000001E-3</v>
      </c>
      <c r="D1005" s="152">
        <f t="shared" si="241"/>
        <v>528.63199999999995</v>
      </c>
      <c r="E1005" s="152">
        <f t="shared" si="241"/>
        <v>3.0000000000000001E-3</v>
      </c>
      <c r="F1005" s="152">
        <f t="shared" si="242"/>
        <v>5.0000000000000001E-3</v>
      </c>
      <c r="G1005" s="152">
        <f t="shared" si="243"/>
        <v>7.0000000000000001E-3</v>
      </c>
      <c r="H1005" s="152">
        <f t="shared" si="244"/>
        <v>8.9999999999999993E-3</v>
      </c>
      <c r="I1005" s="152">
        <f t="shared" si="245"/>
        <v>0.01</v>
      </c>
      <c r="J1005" s="152">
        <f t="shared" si="246"/>
        <v>8.9999999999999993E-3</v>
      </c>
      <c r="K1005" s="152">
        <f t="shared" si="247"/>
        <v>8.9999999999999993E-3</v>
      </c>
      <c r="L1005" s="152">
        <f t="shared" si="248"/>
        <v>1.2999999999999999E-2</v>
      </c>
      <c r="M1005" s="152">
        <f t="shared" si="249"/>
        <v>1.0999999999999999E-2</v>
      </c>
      <c r="N1005" s="152">
        <f t="shared" si="250"/>
        <v>5.0000000000000001E-3</v>
      </c>
      <c r="O1005" s="152">
        <f t="shared" si="251"/>
        <v>9.3333333333333324E-3</v>
      </c>
      <c r="P1005" s="152">
        <f t="shared" si="252"/>
        <v>1.1000000000000001E-2</v>
      </c>
      <c r="Q1005" s="152">
        <f t="shared" si="253"/>
        <v>8.0000000000000002E-3</v>
      </c>
      <c r="R1005" s="152">
        <f t="shared" si="240"/>
        <v>528.63199999999995</v>
      </c>
      <c r="S1005" s="152">
        <f t="shared" si="254"/>
        <v>1.3333333333333322E-3</v>
      </c>
      <c r="T1005" s="153">
        <f t="shared" si="255"/>
        <v>2.1704744928550672E-5</v>
      </c>
    </row>
    <row r="1006" spans="1:20" x14ac:dyDescent="0.2">
      <c r="A1006" s="152">
        <v>528.92700000000002</v>
      </c>
      <c r="B1006" s="152">
        <v>5.0000000000000001E-3</v>
      </c>
      <c r="D1006" s="152">
        <f t="shared" si="241"/>
        <v>528.92700000000002</v>
      </c>
      <c r="E1006" s="152">
        <f t="shared" si="241"/>
        <v>5.0000000000000001E-3</v>
      </c>
      <c r="F1006" s="152">
        <f t="shared" si="242"/>
        <v>4.0000000000000001E-3</v>
      </c>
      <c r="G1006" s="152">
        <f t="shared" si="243"/>
        <v>7.0000000000000001E-3</v>
      </c>
      <c r="H1006" s="152">
        <f t="shared" si="244"/>
        <v>8.0000000000000002E-3</v>
      </c>
      <c r="I1006" s="152">
        <f t="shared" si="245"/>
        <v>1.2E-2</v>
      </c>
      <c r="J1006" s="152">
        <f t="shared" si="246"/>
        <v>1.2E-2</v>
      </c>
      <c r="K1006" s="152">
        <f t="shared" si="247"/>
        <v>0.01</v>
      </c>
      <c r="L1006" s="152">
        <f t="shared" si="248"/>
        <v>1.4E-2</v>
      </c>
      <c r="M1006" s="152">
        <f t="shared" si="249"/>
        <v>1.4E-2</v>
      </c>
      <c r="N1006" s="152">
        <f t="shared" si="250"/>
        <v>5.3333333333333332E-3</v>
      </c>
      <c r="O1006" s="152">
        <f t="shared" si="251"/>
        <v>1.0666666666666666E-2</v>
      </c>
      <c r="P1006" s="152">
        <f t="shared" si="252"/>
        <v>1.2666666666666666E-2</v>
      </c>
      <c r="Q1006" s="152">
        <f t="shared" si="253"/>
        <v>8.9999999999999993E-3</v>
      </c>
      <c r="R1006" s="152">
        <f t="shared" si="240"/>
        <v>528.92700000000002</v>
      </c>
      <c r="S1006" s="152">
        <f t="shared" si="254"/>
        <v>1.666666666666667E-3</v>
      </c>
      <c r="T1006" s="153">
        <f t="shared" si="255"/>
        <v>2.713093116068837E-5</v>
      </c>
    </row>
    <row r="1007" spans="1:20" x14ac:dyDescent="0.2">
      <c r="A1007" s="152">
        <v>529.22199999999998</v>
      </c>
      <c r="B1007" s="152">
        <v>6.0000000000000001E-3</v>
      </c>
      <c r="D1007" s="152">
        <f t="shared" si="241"/>
        <v>529.22199999999998</v>
      </c>
      <c r="E1007" s="152">
        <f t="shared" si="241"/>
        <v>6.0000000000000001E-3</v>
      </c>
      <c r="F1007" s="152">
        <f t="shared" si="242"/>
        <v>8.0000000000000002E-3</v>
      </c>
      <c r="G1007" s="152">
        <f t="shared" si="243"/>
        <v>1.0999999999999999E-2</v>
      </c>
      <c r="H1007" s="152">
        <f t="shared" si="244"/>
        <v>1.4E-2</v>
      </c>
      <c r="I1007" s="152">
        <f t="shared" si="245"/>
        <v>1.7000000000000001E-2</v>
      </c>
      <c r="J1007" s="152">
        <f t="shared" si="246"/>
        <v>0.02</v>
      </c>
      <c r="K1007" s="152">
        <f t="shared" si="247"/>
        <v>0.02</v>
      </c>
      <c r="L1007" s="152">
        <f t="shared" si="248"/>
        <v>1.6E-2</v>
      </c>
      <c r="M1007" s="152">
        <f t="shared" si="249"/>
        <v>0.02</v>
      </c>
      <c r="N1007" s="152">
        <f t="shared" si="250"/>
        <v>8.3333333333333332E-3</v>
      </c>
      <c r="O1007" s="152">
        <f t="shared" si="251"/>
        <v>1.7000000000000001E-2</v>
      </c>
      <c r="P1007" s="152">
        <f t="shared" si="252"/>
        <v>1.8666666666666668E-2</v>
      </c>
      <c r="Q1007" s="152">
        <f t="shared" si="253"/>
        <v>1.3500000000000002E-2</v>
      </c>
      <c r="R1007" s="152">
        <f t="shared" si="240"/>
        <v>529.22199999999998</v>
      </c>
      <c r="S1007" s="152">
        <f t="shared" si="254"/>
        <v>3.4999999999999996E-3</v>
      </c>
      <c r="T1007" s="153">
        <f t="shared" si="255"/>
        <v>5.6974955437445564E-5</v>
      </c>
    </row>
    <row r="1008" spans="1:20" x14ac:dyDescent="0.2">
      <c r="A1008" s="152">
        <v>529.51700000000005</v>
      </c>
      <c r="B1008" s="152">
        <v>1.2E-2</v>
      </c>
      <c r="D1008" s="152">
        <f t="shared" si="241"/>
        <v>529.51700000000005</v>
      </c>
      <c r="E1008" s="152">
        <f t="shared" si="241"/>
        <v>1.2E-2</v>
      </c>
      <c r="F1008" s="152">
        <f t="shared" si="242"/>
        <v>1.4999999999999999E-2</v>
      </c>
      <c r="G1008" s="152">
        <f t="shared" si="243"/>
        <v>1.4999999999999999E-2</v>
      </c>
      <c r="H1008" s="152">
        <f t="shared" si="244"/>
        <v>1.7000000000000001E-2</v>
      </c>
      <c r="I1008" s="152">
        <f t="shared" si="245"/>
        <v>1.9E-2</v>
      </c>
      <c r="J1008" s="152">
        <f t="shared" si="246"/>
        <v>2.3E-2</v>
      </c>
      <c r="K1008" s="152">
        <f t="shared" si="247"/>
        <v>1.9E-2</v>
      </c>
      <c r="L1008" s="152">
        <f t="shared" si="248"/>
        <v>2.5000000000000001E-2</v>
      </c>
      <c r="M1008" s="152">
        <f t="shared" si="249"/>
        <v>2.5999999999999999E-2</v>
      </c>
      <c r="N1008" s="152">
        <f t="shared" si="250"/>
        <v>1.3999999999999999E-2</v>
      </c>
      <c r="O1008" s="152">
        <f t="shared" si="251"/>
        <v>1.9666666666666669E-2</v>
      </c>
      <c r="P1008" s="152">
        <f t="shared" si="252"/>
        <v>2.3333333333333331E-2</v>
      </c>
      <c r="Q1008" s="152">
        <f t="shared" si="253"/>
        <v>1.8666666666666665E-2</v>
      </c>
      <c r="R1008" s="152">
        <f t="shared" si="240"/>
        <v>529.51700000000005</v>
      </c>
      <c r="S1008" s="152">
        <f t="shared" si="254"/>
        <v>1.0000000000000044E-3</v>
      </c>
      <c r="T1008" s="153">
        <f t="shared" si="255"/>
        <v>1.627855869641309E-5</v>
      </c>
    </row>
    <row r="1009" spans="1:20" x14ac:dyDescent="0.2">
      <c r="A1009" s="152">
        <v>529.81200000000001</v>
      </c>
      <c r="B1009" s="152">
        <v>6.0000000000000001E-3</v>
      </c>
      <c r="D1009" s="152">
        <f t="shared" si="241"/>
        <v>529.81200000000001</v>
      </c>
      <c r="E1009" s="152">
        <f t="shared" si="241"/>
        <v>6.0000000000000001E-3</v>
      </c>
      <c r="F1009" s="152">
        <f t="shared" si="242"/>
        <v>7.0000000000000001E-3</v>
      </c>
      <c r="G1009" s="152">
        <f t="shared" si="243"/>
        <v>8.9999999999999993E-3</v>
      </c>
      <c r="H1009" s="152">
        <f t="shared" si="244"/>
        <v>1.2999999999999999E-2</v>
      </c>
      <c r="I1009" s="152">
        <f t="shared" si="245"/>
        <v>1.4E-2</v>
      </c>
      <c r="J1009" s="152">
        <f t="shared" si="246"/>
        <v>1.4999999999999999E-2</v>
      </c>
      <c r="K1009" s="152">
        <f t="shared" si="247"/>
        <v>1.6E-2</v>
      </c>
      <c r="L1009" s="152">
        <f t="shared" si="248"/>
        <v>1.7999999999999999E-2</v>
      </c>
      <c r="M1009" s="152">
        <f t="shared" si="249"/>
        <v>1.7000000000000001E-2</v>
      </c>
      <c r="N1009" s="152">
        <f t="shared" si="250"/>
        <v>7.3333333333333332E-3</v>
      </c>
      <c r="O1009" s="152">
        <f t="shared" si="251"/>
        <v>1.3999999999999999E-2</v>
      </c>
      <c r="P1009" s="152">
        <f t="shared" si="252"/>
        <v>1.7000000000000001E-2</v>
      </c>
      <c r="Q1009" s="152">
        <f t="shared" si="253"/>
        <v>1.2166666666666668E-2</v>
      </c>
      <c r="R1009" s="152">
        <f t="shared" si="240"/>
        <v>529.81200000000001</v>
      </c>
      <c r="S1009" s="152">
        <f t="shared" si="254"/>
        <v>1.8333333333333309E-3</v>
      </c>
      <c r="T1009" s="153">
        <f t="shared" si="255"/>
        <v>2.9844024276757163E-5</v>
      </c>
    </row>
    <row r="1010" spans="1:20" x14ac:dyDescent="0.2">
      <c r="A1010" s="152">
        <v>530.10699999999997</v>
      </c>
      <c r="B1010" s="152">
        <v>5.0000000000000001E-3</v>
      </c>
      <c r="D1010" s="152">
        <f t="shared" si="241"/>
        <v>530.10699999999997</v>
      </c>
      <c r="E1010" s="152">
        <f t="shared" si="241"/>
        <v>5.0000000000000001E-3</v>
      </c>
      <c r="F1010" s="152">
        <f t="shared" si="242"/>
        <v>5.0000000000000001E-3</v>
      </c>
      <c r="G1010" s="152">
        <f t="shared" si="243"/>
        <v>7.0000000000000001E-3</v>
      </c>
      <c r="H1010" s="152">
        <f t="shared" si="244"/>
        <v>0.01</v>
      </c>
      <c r="I1010" s="152">
        <f t="shared" si="245"/>
        <v>1.4E-2</v>
      </c>
      <c r="J1010" s="152">
        <f t="shared" si="246"/>
        <v>1.0999999999999999E-2</v>
      </c>
      <c r="K1010" s="152">
        <f t="shared" si="247"/>
        <v>1.2999999999999999E-2</v>
      </c>
      <c r="L1010" s="152">
        <f t="shared" si="248"/>
        <v>1.2999999999999999E-2</v>
      </c>
      <c r="M1010" s="152">
        <f t="shared" si="249"/>
        <v>1.7999999999999999E-2</v>
      </c>
      <c r="N1010" s="152">
        <f t="shared" si="250"/>
        <v>5.6666666666666671E-3</v>
      </c>
      <c r="O1010" s="152">
        <f t="shared" si="251"/>
        <v>1.1666666666666667E-2</v>
      </c>
      <c r="P1010" s="152">
        <f t="shared" si="252"/>
        <v>1.4666666666666666E-2</v>
      </c>
      <c r="Q1010" s="152">
        <f t="shared" si="253"/>
        <v>1.0166666666666668E-2</v>
      </c>
      <c r="R1010" s="152">
        <f t="shared" si="240"/>
        <v>530.10699999999997</v>
      </c>
      <c r="S1010" s="152">
        <f t="shared" si="254"/>
        <v>1.4999999999999996E-3</v>
      </c>
      <c r="T1010" s="153">
        <f t="shared" si="255"/>
        <v>2.4417838044619523E-5</v>
      </c>
    </row>
    <row r="1011" spans="1:20" x14ac:dyDescent="0.2">
      <c r="A1011" s="152">
        <v>530.40200000000004</v>
      </c>
      <c r="B1011" s="152">
        <v>8.0000000000000002E-3</v>
      </c>
      <c r="D1011" s="152">
        <f t="shared" si="241"/>
        <v>530.40200000000004</v>
      </c>
      <c r="E1011" s="152">
        <f t="shared" si="241"/>
        <v>8.0000000000000002E-3</v>
      </c>
      <c r="F1011" s="152">
        <f t="shared" si="242"/>
        <v>0.01</v>
      </c>
      <c r="G1011" s="152">
        <f t="shared" si="243"/>
        <v>8.9999999999999993E-3</v>
      </c>
      <c r="H1011" s="152">
        <f t="shared" si="244"/>
        <v>1.4999999999999999E-2</v>
      </c>
      <c r="I1011" s="152">
        <f t="shared" si="245"/>
        <v>1.6E-2</v>
      </c>
      <c r="J1011" s="152">
        <f t="shared" si="246"/>
        <v>1.7999999999999999E-2</v>
      </c>
      <c r="K1011" s="152">
        <f t="shared" si="247"/>
        <v>0.02</v>
      </c>
      <c r="L1011" s="152">
        <f t="shared" si="248"/>
        <v>1.7999999999999999E-2</v>
      </c>
      <c r="M1011" s="152">
        <f t="shared" si="249"/>
        <v>1.7999999999999999E-2</v>
      </c>
      <c r="N1011" s="152">
        <f t="shared" si="250"/>
        <v>9.0000000000000011E-3</v>
      </c>
      <c r="O1011" s="152">
        <f t="shared" si="251"/>
        <v>1.6333333333333335E-2</v>
      </c>
      <c r="P1011" s="152">
        <f t="shared" si="252"/>
        <v>1.8666666666666665E-2</v>
      </c>
      <c r="Q1011" s="152">
        <f t="shared" si="253"/>
        <v>1.3833333333333333E-2</v>
      </c>
      <c r="R1011" s="152">
        <f t="shared" si="240"/>
        <v>530.40200000000004</v>
      </c>
      <c r="S1011" s="152">
        <f t="shared" si="254"/>
        <v>2.5000000000000022E-3</v>
      </c>
      <c r="T1011" s="153">
        <f t="shared" si="255"/>
        <v>4.0696396741032582E-5</v>
      </c>
    </row>
    <row r="1012" spans="1:20" x14ac:dyDescent="0.2">
      <c r="A1012" s="152">
        <v>530.69600000000003</v>
      </c>
      <c r="B1012" s="152">
        <v>1.2999999999999999E-2</v>
      </c>
      <c r="D1012" s="152">
        <f t="shared" si="241"/>
        <v>530.69600000000003</v>
      </c>
      <c r="E1012" s="152">
        <f t="shared" si="241"/>
        <v>1.2999999999999999E-2</v>
      </c>
      <c r="F1012" s="152">
        <f t="shared" si="242"/>
        <v>1.4E-2</v>
      </c>
      <c r="G1012" s="152">
        <f t="shared" si="243"/>
        <v>1.4E-2</v>
      </c>
      <c r="H1012" s="152">
        <f t="shared" si="244"/>
        <v>1.7999999999999999E-2</v>
      </c>
      <c r="I1012" s="152">
        <f t="shared" si="245"/>
        <v>2.1000000000000001E-2</v>
      </c>
      <c r="J1012" s="152">
        <f t="shared" si="246"/>
        <v>2.5000000000000001E-2</v>
      </c>
      <c r="K1012" s="152">
        <f t="shared" si="247"/>
        <v>2.3E-2</v>
      </c>
      <c r="L1012" s="152">
        <f t="shared" si="248"/>
        <v>2.5000000000000001E-2</v>
      </c>
      <c r="M1012" s="152">
        <f t="shared" si="249"/>
        <v>2.7E-2</v>
      </c>
      <c r="N1012" s="152">
        <f t="shared" si="250"/>
        <v>1.3666666666666667E-2</v>
      </c>
      <c r="O1012" s="152">
        <f t="shared" si="251"/>
        <v>2.1333333333333333E-2</v>
      </c>
      <c r="P1012" s="152">
        <f t="shared" si="252"/>
        <v>2.4999999999999998E-2</v>
      </c>
      <c r="Q1012" s="152">
        <f t="shared" si="253"/>
        <v>1.9333333333333334E-2</v>
      </c>
      <c r="R1012" s="152">
        <f t="shared" si="240"/>
        <v>530.69600000000003</v>
      </c>
      <c r="S1012" s="152">
        <f t="shared" si="254"/>
        <v>1.9999999999999983E-3</v>
      </c>
      <c r="T1012" s="153">
        <f t="shared" si="255"/>
        <v>3.255711739282601E-5</v>
      </c>
    </row>
    <row r="1013" spans="1:20" x14ac:dyDescent="0.2">
      <c r="A1013" s="152">
        <v>530.99099999999999</v>
      </c>
      <c r="B1013" s="152">
        <v>1.7999999999999999E-2</v>
      </c>
      <c r="D1013" s="152">
        <f t="shared" si="241"/>
        <v>530.99099999999999</v>
      </c>
      <c r="E1013" s="152">
        <f t="shared" si="241"/>
        <v>1.7999999999999999E-2</v>
      </c>
      <c r="F1013" s="152">
        <f t="shared" si="242"/>
        <v>1.6E-2</v>
      </c>
      <c r="G1013" s="152">
        <f t="shared" si="243"/>
        <v>1.7999999999999999E-2</v>
      </c>
      <c r="H1013" s="152">
        <f t="shared" si="244"/>
        <v>2.1999999999999999E-2</v>
      </c>
      <c r="I1013" s="152">
        <f t="shared" si="245"/>
        <v>2.5000000000000001E-2</v>
      </c>
      <c r="J1013" s="152">
        <f t="shared" si="246"/>
        <v>2.4E-2</v>
      </c>
      <c r="K1013" s="152">
        <f t="shared" si="247"/>
        <v>2.3E-2</v>
      </c>
      <c r="L1013" s="152">
        <f t="shared" si="248"/>
        <v>2.5999999999999999E-2</v>
      </c>
      <c r="M1013" s="152">
        <f t="shared" si="249"/>
        <v>2.5999999999999999E-2</v>
      </c>
      <c r="N1013" s="152">
        <f t="shared" si="250"/>
        <v>1.7333333333333336E-2</v>
      </c>
      <c r="O1013" s="152">
        <f t="shared" si="251"/>
        <v>2.3666666666666669E-2</v>
      </c>
      <c r="P1013" s="152">
        <f t="shared" si="252"/>
        <v>2.4999999999999998E-2</v>
      </c>
      <c r="Q1013" s="152">
        <f t="shared" si="253"/>
        <v>2.1166666666666667E-2</v>
      </c>
      <c r="R1013" s="152">
        <f t="shared" si="240"/>
        <v>530.99099999999999</v>
      </c>
      <c r="S1013" s="152">
        <f t="shared" si="254"/>
        <v>2.5000000000000022E-3</v>
      </c>
      <c r="T1013" s="153">
        <f t="shared" si="255"/>
        <v>4.0696396741032582E-5</v>
      </c>
    </row>
    <row r="1014" spans="1:20" x14ac:dyDescent="0.2">
      <c r="A1014" s="152">
        <v>531.28599999999994</v>
      </c>
      <c r="B1014" s="152">
        <v>7.0000000000000001E-3</v>
      </c>
      <c r="D1014" s="152">
        <f t="shared" si="241"/>
        <v>531.28599999999994</v>
      </c>
      <c r="E1014" s="152">
        <f t="shared" si="241"/>
        <v>7.0000000000000001E-3</v>
      </c>
      <c r="F1014" s="152">
        <f t="shared" si="242"/>
        <v>1.2E-2</v>
      </c>
      <c r="G1014" s="152">
        <f t="shared" si="243"/>
        <v>1.2999999999999999E-2</v>
      </c>
      <c r="H1014" s="152">
        <f t="shared" si="244"/>
        <v>1.4E-2</v>
      </c>
      <c r="I1014" s="152">
        <f t="shared" si="245"/>
        <v>1.7999999999999999E-2</v>
      </c>
      <c r="J1014" s="152">
        <f t="shared" si="246"/>
        <v>1.7000000000000001E-2</v>
      </c>
      <c r="K1014" s="152">
        <f t="shared" si="247"/>
        <v>2.1999999999999999E-2</v>
      </c>
      <c r="L1014" s="152">
        <f t="shared" si="248"/>
        <v>2.4E-2</v>
      </c>
      <c r="M1014" s="152">
        <f t="shared" si="249"/>
        <v>2.1000000000000001E-2</v>
      </c>
      <c r="N1014" s="152">
        <f t="shared" si="250"/>
        <v>1.0666666666666666E-2</v>
      </c>
      <c r="O1014" s="152">
        <f t="shared" si="251"/>
        <v>1.6333333333333335E-2</v>
      </c>
      <c r="P1014" s="152">
        <f t="shared" si="252"/>
        <v>2.2333333333333334E-2</v>
      </c>
      <c r="Q1014" s="152">
        <f t="shared" si="253"/>
        <v>1.6500000000000001E-2</v>
      </c>
      <c r="R1014" s="152">
        <f t="shared" si="240"/>
        <v>531.28599999999994</v>
      </c>
      <c r="S1014" s="152">
        <f t="shared" si="254"/>
        <v>-1.6666666666666566E-4</v>
      </c>
      <c r="T1014" s="153">
        <f t="shared" si="255"/>
        <v>-2.7130931160688201E-6</v>
      </c>
    </row>
    <row r="1015" spans="1:20" x14ac:dyDescent="0.2">
      <c r="A1015" s="152">
        <v>531.58000000000004</v>
      </c>
      <c r="B1015" s="152">
        <v>1.2E-2</v>
      </c>
      <c r="D1015" s="152">
        <f t="shared" si="241"/>
        <v>531.58000000000004</v>
      </c>
      <c r="E1015" s="152">
        <f t="shared" si="241"/>
        <v>1.2E-2</v>
      </c>
      <c r="F1015" s="152">
        <f t="shared" si="242"/>
        <v>1.2999999999999999E-2</v>
      </c>
      <c r="G1015" s="152">
        <f t="shared" si="243"/>
        <v>1.4999999999999999E-2</v>
      </c>
      <c r="H1015" s="152">
        <f t="shared" si="244"/>
        <v>1.4999999999999999E-2</v>
      </c>
      <c r="I1015" s="152">
        <f t="shared" si="245"/>
        <v>1.7000000000000001E-2</v>
      </c>
      <c r="J1015" s="152">
        <f t="shared" si="246"/>
        <v>1.9E-2</v>
      </c>
      <c r="K1015" s="152">
        <f t="shared" si="247"/>
        <v>2.1000000000000001E-2</v>
      </c>
      <c r="L1015" s="152">
        <f t="shared" si="248"/>
        <v>2.3E-2</v>
      </c>
      <c r="M1015" s="152">
        <f t="shared" si="249"/>
        <v>2.3E-2</v>
      </c>
      <c r="N1015" s="152">
        <f t="shared" si="250"/>
        <v>1.3333333333333334E-2</v>
      </c>
      <c r="O1015" s="152">
        <f t="shared" si="251"/>
        <v>1.7000000000000001E-2</v>
      </c>
      <c r="P1015" s="152">
        <f t="shared" si="252"/>
        <v>2.2333333333333334E-2</v>
      </c>
      <c r="Q1015" s="152">
        <f t="shared" si="253"/>
        <v>1.7833333333333333E-2</v>
      </c>
      <c r="R1015" s="152">
        <f t="shared" si="240"/>
        <v>531.58000000000004</v>
      </c>
      <c r="S1015" s="152">
        <f t="shared" si="254"/>
        <v>-8.3333333333333176E-4</v>
      </c>
      <c r="T1015" s="153">
        <f t="shared" si="255"/>
        <v>-1.3565465580344156E-5</v>
      </c>
    </row>
    <row r="1016" spans="1:20" x14ac:dyDescent="0.2">
      <c r="A1016" s="152">
        <v>531.875</v>
      </c>
      <c r="B1016" s="152">
        <v>4.0000000000000001E-3</v>
      </c>
      <c r="D1016" s="152">
        <f t="shared" si="241"/>
        <v>531.875</v>
      </c>
      <c r="E1016" s="152">
        <f t="shared" si="241"/>
        <v>4.0000000000000001E-3</v>
      </c>
      <c r="F1016" s="152">
        <f t="shared" si="242"/>
        <v>8.9999999999999993E-3</v>
      </c>
      <c r="G1016" s="152">
        <f t="shared" si="243"/>
        <v>7.0000000000000001E-3</v>
      </c>
      <c r="H1016" s="152">
        <f t="shared" si="244"/>
        <v>0.01</v>
      </c>
      <c r="I1016" s="152">
        <f t="shared" si="245"/>
        <v>1.4E-2</v>
      </c>
      <c r="J1016" s="152">
        <f t="shared" si="246"/>
        <v>1.6E-2</v>
      </c>
      <c r="K1016" s="152">
        <f t="shared" si="247"/>
        <v>1.6E-2</v>
      </c>
      <c r="L1016" s="152">
        <f t="shared" si="248"/>
        <v>1.6E-2</v>
      </c>
      <c r="M1016" s="152">
        <f t="shared" si="249"/>
        <v>1.4999999999999999E-2</v>
      </c>
      <c r="N1016" s="152">
        <f t="shared" si="250"/>
        <v>6.6666666666666671E-3</v>
      </c>
      <c r="O1016" s="152">
        <f t="shared" si="251"/>
        <v>1.3333333333333334E-2</v>
      </c>
      <c r="P1016" s="152">
        <f t="shared" si="252"/>
        <v>1.5666666666666666E-2</v>
      </c>
      <c r="Q1016" s="152">
        <f t="shared" si="253"/>
        <v>1.1166666666666667E-2</v>
      </c>
      <c r="R1016" s="152">
        <f t="shared" si="240"/>
        <v>531.875</v>
      </c>
      <c r="S1016" s="152">
        <f t="shared" si="254"/>
        <v>2.1666666666666674E-3</v>
      </c>
      <c r="T1016" s="153">
        <f t="shared" si="255"/>
        <v>3.5270210508894888E-5</v>
      </c>
    </row>
    <row r="1017" spans="1:20" x14ac:dyDescent="0.2">
      <c r="A1017" s="152">
        <v>532.16899999999998</v>
      </c>
      <c r="B1017" s="152">
        <v>8.0000000000000002E-3</v>
      </c>
      <c r="D1017" s="152">
        <f t="shared" si="241"/>
        <v>532.16899999999998</v>
      </c>
      <c r="E1017" s="152">
        <f t="shared" si="241"/>
        <v>8.0000000000000002E-3</v>
      </c>
      <c r="F1017" s="152">
        <f t="shared" si="242"/>
        <v>1.0999999999999999E-2</v>
      </c>
      <c r="G1017" s="152">
        <f t="shared" si="243"/>
        <v>1.2E-2</v>
      </c>
      <c r="H1017" s="152">
        <f t="shared" si="244"/>
        <v>1.4E-2</v>
      </c>
      <c r="I1017" s="152">
        <f t="shared" si="245"/>
        <v>1.7000000000000001E-2</v>
      </c>
      <c r="J1017" s="152">
        <f t="shared" si="246"/>
        <v>1.9E-2</v>
      </c>
      <c r="K1017" s="152">
        <f t="shared" si="247"/>
        <v>0.02</v>
      </c>
      <c r="L1017" s="152">
        <f t="shared" si="248"/>
        <v>2.3E-2</v>
      </c>
      <c r="M1017" s="152">
        <f t="shared" si="249"/>
        <v>0.02</v>
      </c>
      <c r="N1017" s="152">
        <f t="shared" si="250"/>
        <v>1.0333333333333333E-2</v>
      </c>
      <c r="O1017" s="152">
        <f t="shared" si="251"/>
        <v>1.6666666666666666E-2</v>
      </c>
      <c r="P1017" s="152">
        <f t="shared" si="252"/>
        <v>2.1000000000000001E-2</v>
      </c>
      <c r="Q1017" s="152">
        <f t="shared" si="253"/>
        <v>1.5666666666666669E-2</v>
      </c>
      <c r="R1017" s="152">
        <f t="shared" si="240"/>
        <v>532.16899999999998</v>
      </c>
      <c r="S1017" s="152">
        <f t="shared" si="254"/>
        <v>9.9999999999999742E-4</v>
      </c>
      <c r="T1017" s="153">
        <f t="shared" si="255"/>
        <v>1.6278558696412978E-5</v>
      </c>
    </row>
    <row r="1018" spans="1:20" x14ac:dyDescent="0.2">
      <c r="A1018" s="152">
        <v>532.46299999999997</v>
      </c>
      <c r="B1018" s="152">
        <v>4.0000000000000001E-3</v>
      </c>
      <c r="D1018" s="152">
        <f t="shared" si="241"/>
        <v>532.46299999999997</v>
      </c>
      <c r="E1018" s="152">
        <f t="shared" si="241"/>
        <v>4.0000000000000001E-3</v>
      </c>
      <c r="F1018" s="152">
        <f t="shared" si="242"/>
        <v>7.0000000000000001E-3</v>
      </c>
      <c r="G1018" s="152">
        <f t="shared" si="243"/>
        <v>6.0000000000000001E-3</v>
      </c>
      <c r="H1018" s="152">
        <f t="shared" si="244"/>
        <v>1.0999999999999999E-2</v>
      </c>
      <c r="I1018" s="152">
        <f t="shared" si="245"/>
        <v>1.2E-2</v>
      </c>
      <c r="J1018" s="152">
        <f t="shared" si="246"/>
        <v>1.2999999999999999E-2</v>
      </c>
      <c r="K1018" s="152">
        <f t="shared" si="247"/>
        <v>1.6E-2</v>
      </c>
      <c r="L1018" s="152">
        <f t="shared" si="248"/>
        <v>1.7000000000000001E-2</v>
      </c>
      <c r="M1018" s="152">
        <f t="shared" si="249"/>
        <v>1.9E-2</v>
      </c>
      <c r="N1018" s="152">
        <f t="shared" si="250"/>
        <v>5.6666666666666671E-3</v>
      </c>
      <c r="O1018" s="152">
        <f t="shared" si="251"/>
        <v>1.1999999999999999E-2</v>
      </c>
      <c r="P1018" s="152">
        <f t="shared" si="252"/>
        <v>1.7333333333333336E-2</v>
      </c>
      <c r="Q1018" s="152">
        <f t="shared" si="253"/>
        <v>1.1500000000000002E-2</v>
      </c>
      <c r="R1018" s="152">
        <f t="shared" si="240"/>
        <v>532.46299999999997</v>
      </c>
      <c r="S1018" s="152">
        <f t="shared" si="254"/>
        <v>4.9999999999999697E-4</v>
      </c>
      <c r="T1018" s="153">
        <f t="shared" si="255"/>
        <v>8.1392793482064602E-6</v>
      </c>
    </row>
    <row r="1019" spans="1:20" x14ac:dyDescent="0.2">
      <c r="A1019" s="152">
        <v>532.75800000000004</v>
      </c>
      <c r="B1019" s="152">
        <v>-1E-3</v>
      </c>
      <c r="D1019" s="152">
        <f t="shared" si="241"/>
        <v>532.75800000000004</v>
      </c>
      <c r="E1019" s="152">
        <f t="shared" si="241"/>
        <v>-1E-3</v>
      </c>
      <c r="F1019" s="152">
        <f t="shared" si="242"/>
        <v>1E-3</v>
      </c>
      <c r="G1019" s="152">
        <f t="shared" si="243"/>
        <v>2E-3</v>
      </c>
      <c r="H1019" s="152">
        <f t="shared" si="244"/>
        <v>0.01</v>
      </c>
      <c r="I1019" s="152">
        <f t="shared" si="245"/>
        <v>8.9999999999999993E-3</v>
      </c>
      <c r="J1019" s="152">
        <f t="shared" si="246"/>
        <v>8.9999999999999993E-3</v>
      </c>
      <c r="K1019" s="152">
        <f t="shared" si="247"/>
        <v>7.0000000000000001E-3</v>
      </c>
      <c r="L1019" s="152">
        <f t="shared" si="248"/>
        <v>1.2E-2</v>
      </c>
      <c r="M1019" s="152">
        <f t="shared" si="249"/>
        <v>1.0999999999999999E-2</v>
      </c>
      <c r="N1019" s="152">
        <f t="shared" si="250"/>
        <v>6.6666666666666664E-4</v>
      </c>
      <c r="O1019" s="152">
        <f t="shared" si="251"/>
        <v>9.3333333333333324E-3</v>
      </c>
      <c r="P1019" s="152">
        <f t="shared" si="252"/>
        <v>0.01</v>
      </c>
      <c r="Q1019" s="152">
        <f t="shared" si="253"/>
        <v>5.3333333333333332E-3</v>
      </c>
      <c r="R1019" s="152">
        <f t="shared" si="240"/>
        <v>532.75800000000004</v>
      </c>
      <c r="S1019" s="152">
        <f t="shared" si="254"/>
        <v>3.9999999999999992E-3</v>
      </c>
      <c r="T1019" s="153">
        <f t="shared" si="255"/>
        <v>6.5114234785652061E-5</v>
      </c>
    </row>
    <row r="1020" spans="1:20" x14ac:dyDescent="0.2">
      <c r="A1020" s="152">
        <v>533.05200000000002</v>
      </c>
      <c r="B1020" s="152">
        <v>1.0999999999999999E-2</v>
      </c>
      <c r="D1020" s="152">
        <f t="shared" si="241"/>
        <v>533.05200000000002</v>
      </c>
      <c r="E1020" s="152">
        <f t="shared" si="241"/>
        <v>1.0999999999999999E-2</v>
      </c>
      <c r="F1020" s="152">
        <f t="shared" si="242"/>
        <v>0.01</v>
      </c>
      <c r="G1020" s="152">
        <f t="shared" si="243"/>
        <v>8.9999999999999993E-3</v>
      </c>
      <c r="H1020" s="152">
        <f t="shared" si="244"/>
        <v>1.4999999999999999E-2</v>
      </c>
      <c r="I1020" s="152">
        <f t="shared" si="245"/>
        <v>1.7999999999999999E-2</v>
      </c>
      <c r="J1020" s="152">
        <f t="shared" si="246"/>
        <v>1.4999999999999999E-2</v>
      </c>
      <c r="K1020" s="152">
        <f t="shared" si="247"/>
        <v>1.9E-2</v>
      </c>
      <c r="L1020" s="152">
        <f t="shared" si="248"/>
        <v>2.1000000000000001E-2</v>
      </c>
      <c r="M1020" s="152">
        <f t="shared" si="249"/>
        <v>2.1999999999999999E-2</v>
      </c>
      <c r="N1020" s="152">
        <f t="shared" si="250"/>
        <v>0.01</v>
      </c>
      <c r="O1020" s="152">
        <f t="shared" si="251"/>
        <v>1.6E-2</v>
      </c>
      <c r="P1020" s="152">
        <f t="shared" si="252"/>
        <v>2.0666666666666667E-2</v>
      </c>
      <c r="Q1020" s="152">
        <f t="shared" si="253"/>
        <v>1.5333333333333334E-2</v>
      </c>
      <c r="R1020" s="152">
        <f t="shared" si="240"/>
        <v>533.05200000000002</v>
      </c>
      <c r="S1020" s="152">
        <f t="shared" si="254"/>
        <v>6.666666666666661E-4</v>
      </c>
      <c r="T1020" s="153">
        <f t="shared" si="255"/>
        <v>1.0852372464275336E-5</v>
      </c>
    </row>
    <row r="1021" spans="1:20" x14ac:dyDescent="0.2">
      <c r="A1021" s="152">
        <v>533.346</v>
      </c>
      <c r="B1021" s="152">
        <v>-2E-3</v>
      </c>
      <c r="D1021" s="152">
        <f t="shared" si="241"/>
        <v>533.346</v>
      </c>
      <c r="E1021" s="152">
        <f t="shared" si="241"/>
        <v>-2E-3</v>
      </c>
      <c r="F1021" s="152">
        <f t="shared" si="242"/>
        <v>4.0000000000000001E-3</v>
      </c>
      <c r="G1021" s="152">
        <f t="shared" si="243"/>
        <v>5.0000000000000001E-3</v>
      </c>
      <c r="H1021" s="152">
        <f t="shared" si="244"/>
        <v>8.0000000000000002E-3</v>
      </c>
      <c r="I1021" s="152">
        <f t="shared" si="245"/>
        <v>0.01</v>
      </c>
      <c r="J1021" s="152">
        <f t="shared" si="246"/>
        <v>0.01</v>
      </c>
      <c r="K1021" s="152">
        <f t="shared" si="247"/>
        <v>1.2E-2</v>
      </c>
      <c r="L1021" s="152">
        <f t="shared" si="248"/>
        <v>1.4E-2</v>
      </c>
      <c r="M1021" s="152">
        <f t="shared" si="249"/>
        <v>1.2999999999999999E-2</v>
      </c>
      <c r="N1021" s="152">
        <f t="shared" si="250"/>
        <v>2.3333333333333335E-3</v>
      </c>
      <c r="O1021" s="152">
        <f t="shared" si="251"/>
        <v>9.3333333333333341E-3</v>
      </c>
      <c r="P1021" s="152">
        <f t="shared" si="252"/>
        <v>1.2999999999999999E-2</v>
      </c>
      <c r="Q1021" s="152">
        <f t="shared" si="253"/>
        <v>7.6666666666666662E-3</v>
      </c>
      <c r="R1021" s="152">
        <f t="shared" si="240"/>
        <v>533.346</v>
      </c>
      <c r="S1021" s="152">
        <f t="shared" si="254"/>
        <v>1.6666666666666679E-3</v>
      </c>
      <c r="T1021" s="153">
        <f t="shared" si="255"/>
        <v>2.7130931160688384E-5</v>
      </c>
    </row>
    <row r="1022" spans="1:20" x14ac:dyDescent="0.2">
      <c r="A1022" s="152">
        <v>533.64</v>
      </c>
      <c r="B1022" s="152">
        <v>5.0000000000000001E-3</v>
      </c>
      <c r="D1022" s="152">
        <f t="shared" si="241"/>
        <v>533.64</v>
      </c>
      <c r="E1022" s="152">
        <f t="shared" si="241"/>
        <v>5.0000000000000001E-3</v>
      </c>
      <c r="F1022" s="152">
        <f t="shared" si="242"/>
        <v>1.2999999999999999E-2</v>
      </c>
      <c r="G1022" s="152">
        <f t="shared" si="243"/>
        <v>1.0999999999999999E-2</v>
      </c>
      <c r="H1022" s="152">
        <f t="shared" si="244"/>
        <v>1.4E-2</v>
      </c>
      <c r="I1022" s="152">
        <f t="shared" si="245"/>
        <v>1.7000000000000001E-2</v>
      </c>
      <c r="J1022" s="152">
        <f t="shared" si="246"/>
        <v>1.7999999999999999E-2</v>
      </c>
      <c r="K1022" s="152">
        <f t="shared" si="247"/>
        <v>2.1000000000000001E-2</v>
      </c>
      <c r="L1022" s="152">
        <f t="shared" si="248"/>
        <v>1.7999999999999999E-2</v>
      </c>
      <c r="M1022" s="152">
        <f t="shared" si="249"/>
        <v>1.9E-2</v>
      </c>
      <c r="N1022" s="152">
        <f t="shared" si="250"/>
        <v>9.6666666666666654E-3</v>
      </c>
      <c r="O1022" s="152">
        <f t="shared" si="251"/>
        <v>1.6333333333333335E-2</v>
      </c>
      <c r="P1022" s="152">
        <f t="shared" si="252"/>
        <v>1.9333333333333331E-2</v>
      </c>
      <c r="Q1022" s="152">
        <f t="shared" si="253"/>
        <v>1.4499999999999999E-2</v>
      </c>
      <c r="R1022" s="152">
        <f t="shared" si="240"/>
        <v>533.64</v>
      </c>
      <c r="S1022" s="152">
        <f t="shared" si="254"/>
        <v>1.8333333333333361E-3</v>
      </c>
      <c r="T1022" s="153">
        <f t="shared" si="255"/>
        <v>2.9844024276757248E-5</v>
      </c>
    </row>
    <row r="1023" spans="1:20" x14ac:dyDescent="0.2">
      <c r="A1023" s="152">
        <v>533.93399999999997</v>
      </c>
      <c r="B1023" s="152">
        <v>8.9999999999999993E-3</v>
      </c>
      <c r="D1023" s="152">
        <f t="shared" si="241"/>
        <v>533.93399999999997</v>
      </c>
      <c r="E1023" s="152">
        <f t="shared" si="241"/>
        <v>8.9999999999999993E-3</v>
      </c>
      <c r="F1023" s="152">
        <f t="shared" si="242"/>
        <v>8.9999999999999993E-3</v>
      </c>
      <c r="G1023" s="152">
        <f t="shared" si="243"/>
        <v>1.0999999999999999E-2</v>
      </c>
      <c r="H1023" s="152">
        <f t="shared" si="244"/>
        <v>1.7999999999999999E-2</v>
      </c>
      <c r="I1023" s="152">
        <f t="shared" si="245"/>
        <v>1.9E-2</v>
      </c>
      <c r="J1023" s="152">
        <f t="shared" si="246"/>
        <v>2.1000000000000001E-2</v>
      </c>
      <c r="K1023" s="152">
        <f t="shared" si="247"/>
        <v>0.02</v>
      </c>
      <c r="L1023" s="152">
        <f t="shared" si="248"/>
        <v>2.5999999999999999E-2</v>
      </c>
      <c r="M1023" s="152">
        <f t="shared" si="249"/>
        <v>2.1999999999999999E-2</v>
      </c>
      <c r="N1023" s="152">
        <f t="shared" si="250"/>
        <v>9.6666666666666654E-3</v>
      </c>
      <c r="O1023" s="152">
        <f t="shared" si="251"/>
        <v>1.9333333333333331E-2</v>
      </c>
      <c r="P1023" s="152">
        <f t="shared" si="252"/>
        <v>2.2666666666666668E-2</v>
      </c>
      <c r="Q1023" s="152">
        <f t="shared" si="253"/>
        <v>1.6166666666666666E-2</v>
      </c>
      <c r="R1023" s="152">
        <f t="shared" si="240"/>
        <v>533.93399999999997</v>
      </c>
      <c r="S1023" s="152">
        <f t="shared" si="254"/>
        <v>3.1666666666666649E-3</v>
      </c>
      <c r="T1023" s="153">
        <f t="shared" si="255"/>
        <v>5.1548769205307863E-5</v>
      </c>
    </row>
    <row r="1024" spans="1:20" x14ac:dyDescent="0.2">
      <c r="A1024" s="152">
        <v>534.22799999999995</v>
      </c>
      <c r="B1024" s="152">
        <v>1.2999999999999999E-2</v>
      </c>
      <c r="D1024" s="152">
        <f t="shared" si="241"/>
        <v>534.22799999999995</v>
      </c>
      <c r="E1024" s="152">
        <f t="shared" si="241"/>
        <v>1.2999999999999999E-2</v>
      </c>
      <c r="F1024" s="152">
        <f t="shared" si="242"/>
        <v>1.6E-2</v>
      </c>
      <c r="G1024" s="152">
        <f t="shared" si="243"/>
        <v>1.7000000000000001E-2</v>
      </c>
      <c r="H1024" s="152">
        <f t="shared" si="244"/>
        <v>1.7999999999999999E-2</v>
      </c>
      <c r="I1024" s="152">
        <f t="shared" si="245"/>
        <v>2.1000000000000001E-2</v>
      </c>
      <c r="J1024" s="152">
        <f t="shared" si="246"/>
        <v>2.3E-2</v>
      </c>
      <c r="K1024" s="152">
        <f t="shared" si="247"/>
        <v>2.3E-2</v>
      </c>
      <c r="L1024" s="152">
        <f t="shared" si="248"/>
        <v>2.4E-2</v>
      </c>
      <c r="M1024" s="152">
        <f t="shared" si="249"/>
        <v>2.4E-2</v>
      </c>
      <c r="N1024" s="152">
        <f t="shared" si="250"/>
        <v>1.5333333333333332E-2</v>
      </c>
      <c r="O1024" s="152">
        <f t="shared" si="251"/>
        <v>2.0666666666666667E-2</v>
      </c>
      <c r="P1024" s="152">
        <f t="shared" si="252"/>
        <v>2.3666666666666669E-2</v>
      </c>
      <c r="Q1024" s="152">
        <f t="shared" si="253"/>
        <v>1.95E-2</v>
      </c>
      <c r="R1024" s="152">
        <f t="shared" si="240"/>
        <v>534.22799999999995</v>
      </c>
      <c r="S1024" s="152">
        <f t="shared" si="254"/>
        <v>1.1666666666666665E-3</v>
      </c>
      <c r="T1024" s="153">
        <f t="shared" si="255"/>
        <v>1.8991651812481852E-5</v>
      </c>
    </row>
    <row r="1025" spans="1:20" x14ac:dyDescent="0.2">
      <c r="A1025" s="152">
        <v>534.52200000000005</v>
      </c>
      <c r="B1025" s="152">
        <v>0.01</v>
      </c>
      <c r="D1025" s="152">
        <f t="shared" si="241"/>
        <v>534.52200000000005</v>
      </c>
      <c r="E1025" s="152">
        <f t="shared" si="241"/>
        <v>0.01</v>
      </c>
      <c r="F1025" s="152">
        <f t="shared" si="242"/>
        <v>1.4E-2</v>
      </c>
      <c r="G1025" s="152">
        <f t="shared" si="243"/>
        <v>1.6E-2</v>
      </c>
      <c r="H1025" s="152">
        <f t="shared" si="244"/>
        <v>1.9E-2</v>
      </c>
      <c r="I1025" s="152">
        <f t="shared" si="245"/>
        <v>1.7999999999999999E-2</v>
      </c>
      <c r="J1025" s="152">
        <f t="shared" si="246"/>
        <v>2.1000000000000001E-2</v>
      </c>
      <c r="K1025" s="152">
        <f t="shared" si="247"/>
        <v>2.3E-2</v>
      </c>
      <c r="L1025" s="152">
        <f t="shared" si="248"/>
        <v>2.4E-2</v>
      </c>
      <c r="M1025" s="152">
        <f t="shared" si="249"/>
        <v>2.1999999999999999E-2</v>
      </c>
      <c r="N1025" s="152">
        <f t="shared" si="250"/>
        <v>1.3333333333333334E-2</v>
      </c>
      <c r="O1025" s="152">
        <f t="shared" si="251"/>
        <v>1.9333333333333331E-2</v>
      </c>
      <c r="P1025" s="152">
        <f t="shared" si="252"/>
        <v>2.3000000000000003E-2</v>
      </c>
      <c r="Q1025" s="152">
        <f t="shared" si="253"/>
        <v>1.8166666666666668E-2</v>
      </c>
      <c r="R1025" s="152">
        <f t="shared" si="240"/>
        <v>534.52200000000005</v>
      </c>
      <c r="S1025" s="152">
        <f t="shared" si="254"/>
        <v>1.1666666666666631E-3</v>
      </c>
      <c r="T1025" s="153">
        <f t="shared" si="255"/>
        <v>1.8991651812481798E-5</v>
      </c>
    </row>
    <row r="1026" spans="1:20" x14ac:dyDescent="0.2">
      <c r="A1026" s="152">
        <v>534.81600000000003</v>
      </c>
      <c r="B1026" s="152">
        <v>5.0000000000000001E-3</v>
      </c>
      <c r="D1026" s="152">
        <f t="shared" si="241"/>
        <v>534.81600000000003</v>
      </c>
      <c r="E1026" s="152">
        <f t="shared" si="241"/>
        <v>5.0000000000000001E-3</v>
      </c>
      <c r="F1026" s="152">
        <f t="shared" si="242"/>
        <v>1.2999999999999999E-2</v>
      </c>
      <c r="G1026" s="152">
        <f t="shared" si="243"/>
        <v>0.01</v>
      </c>
      <c r="H1026" s="152">
        <f t="shared" si="244"/>
        <v>1.9E-2</v>
      </c>
      <c r="I1026" s="152">
        <f t="shared" si="245"/>
        <v>1.7000000000000001E-2</v>
      </c>
      <c r="J1026" s="152">
        <f t="shared" si="246"/>
        <v>1.9E-2</v>
      </c>
      <c r="K1026" s="152">
        <f t="shared" si="247"/>
        <v>2.1999999999999999E-2</v>
      </c>
      <c r="L1026" s="152">
        <f t="shared" si="248"/>
        <v>2.3E-2</v>
      </c>
      <c r="M1026" s="152">
        <f t="shared" si="249"/>
        <v>2.5000000000000001E-2</v>
      </c>
      <c r="N1026" s="152">
        <f t="shared" si="250"/>
        <v>9.3333333333333324E-3</v>
      </c>
      <c r="O1026" s="152">
        <f t="shared" si="251"/>
        <v>1.8333333333333337E-2</v>
      </c>
      <c r="P1026" s="152">
        <f t="shared" si="252"/>
        <v>2.3333333333333334E-2</v>
      </c>
      <c r="Q1026" s="152">
        <f t="shared" si="253"/>
        <v>1.6333333333333332E-2</v>
      </c>
      <c r="R1026" s="152">
        <f t="shared" si="240"/>
        <v>534.81600000000003</v>
      </c>
      <c r="S1026" s="152">
        <f t="shared" si="254"/>
        <v>2.0000000000000052E-3</v>
      </c>
      <c r="T1026" s="153">
        <f t="shared" si="255"/>
        <v>3.2557117392826126E-5</v>
      </c>
    </row>
    <row r="1027" spans="1:20" x14ac:dyDescent="0.2">
      <c r="A1027" s="152">
        <v>535.11</v>
      </c>
      <c r="B1027" s="152">
        <v>2E-3</v>
      </c>
      <c r="D1027" s="152">
        <f t="shared" si="241"/>
        <v>535.11</v>
      </c>
      <c r="E1027" s="152">
        <f t="shared" si="241"/>
        <v>2E-3</v>
      </c>
      <c r="F1027" s="152">
        <f t="shared" si="242"/>
        <v>7.0000000000000001E-3</v>
      </c>
      <c r="G1027" s="152">
        <f t="shared" si="243"/>
        <v>4.0000000000000001E-3</v>
      </c>
      <c r="H1027" s="152">
        <f t="shared" si="244"/>
        <v>8.0000000000000002E-3</v>
      </c>
      <c r="I1027" s="152">
        <f t="shared" si="245"/>
        <v>8.0000000000000002E-3</v>
      </c>
      <c r="J1027" s="152">
        <f t="shared" si="246"/>
        <v>1.2E-2</v>
      </c>
      <c r="K1027" s="152">
        <f t="shared" si="247"/>
        <v>1.2E-2</v>
      </c>
      <c r="L1027" s="152">
        <f t="shared" si="248"/>
        <v>1.2E-2</v>
      </c>
      <c r="M1027" s="152">
        <f t="shared" si="249"/>
        <v>1.2E-2</v>
      </c>
      <c r="N1027" s="152">
        <f t="shared" si="250"/>
        <v>4.333333333333334E-3</v>
      </c>
      <c r="O1027" s="152">
        <f t="shared" si="251"/>
        <v>9.3333333333333341E-3</v>
      </c>
      <c r="P1027" s="152">
        <f t="shared" si="252"/>
        <v>1.2000000000000002E-2</v>
      </c>
      <c r="Q1027" s="152">
        <f t="shared" si="253"/>
        <v>8.1666666666666676E-3</v>
      </c>
      <c r="R1027" s="152">
        <f t="shared" ref="R1027:R1090" si="256">D1027</f>
        <v>535.11</v>
      </c>
      <c r="S1027" s="152">
        <f t="shared" si="254"/>
        <v>1.1666666666666665E-3</v>
      </c>
      <c r="T1027" s="153">
        <f t="shared" si="255"/>
        <v>1.8991651812481852E-5</v>
      </c>
    </row>
    <row r="1028" spans="1:20" x14ac:dyDescent="0.2">
      <c r="A1028" s="152">
        <v>535.40300000000002</v>
      </c>
      <c r="B1028" s="152">
        <v>1.7000000000000001E-2</v>
      </c>
      <c r="D1028" s="152">
        <f t="shared" ref="D1028:E1091" si="257">A1028</f>
        <v>535.40300000000002</v>
      </c>
      <c r="E1028" s="152">
        <f t="shared" si="257"/>
        <v>1.7000000000000001E-2</v>
      </c>
      <c r="F1028" s="152">
        <f t="shared" ref="F1028:F1091" si="258">B3099</f>
        <v>2.1000000000000001E-2</v>
      </c>
      <c r="G1028" s="152">
        <f t="shared" ref="G1028:G1091" si="259">B5170</f>
        <v>1.9E-2</v>
      </c>
      <c r="H1028" s="152">
        <f t="shared" ref="H1028:H1091" si="260">B7241</f>
        <v>2.1999999999999999E-2</v>
      </c>
      <c r="I1028" s="152">
        <f t="shared" ref="I1028:I1091" si="261">B9312</f>
        <v>1.9E-2</v>
      </c>
      <c r="J1028" s="152">
        <f t="shared" ref="J1028:J1091" si="262">B11383</f>
        <v>2.4E-2</v>
      </c>
      <c r="K1028" s="152">
        <f t="shared" ref="K1028:K1091" si="263">B13454</f>
        <v>2.5000000000000001E-2</v>
      </c>
      <c r="L1028" s="152">
        <f t="shared" ref="L1028:L1091" si="264">B15525</f>
        <v>2.8000000000000001E-2</v>
      </c>
      <c r="M1028" s="152">
        <f t="shared" ref="M1028:M1091" si="265">B17596</f>
        <v>2.8000000000000001E-2</v>
      </c>
      <c r="N1028" s="152">
        <f t="shared" ref="N1028:N1091" si="266">AVERAGE(E1028:G1028)</f>
        <v>1.9000000000000003E-2</v>
      </c>
      <c r="O1028" s="152">
        <f t="shared" ref="O1028:O1091" si="267">AVERAGE(H1028:J1028)</f>
        <v>2.1666666666666667E-2</v>
      </c>
      <c r="P1028" s="152">
        <f t="shared" ref="P1028:P1091" si="268">AVERAGE(K1028:M1028)</f>
        <v>2.7E-2</v>
      </c>
      <c r="Q1028" s="152">
        <f t="shared" ref="Q1028:Q1091" si="269">AVERAGE(N1028,P1028)</f>
        <v>2.3E-2</v>
      </c>
      <c r="R1028" s="152">
        <f t="shared" si="256"/>
        <v>535.40300000000002</v>
      </c>
      <c r="S1028" s="152">
        <f t="shared" ref="S1028:S1091" si="270">O1028-Q1028</f>
        <v>-1.3333333333333322E-3</v>
      </c>
      <c r="T1028" s="153">
        <f t="shared" ref="T1028:T1091" si="271">S1028/MAX($S$3:$S$2070)</f>
        <v>-2.1704744928550672E-5</v>
      </c>
    </row>
    <row r="1029" spans="1:20" x14ac:dyDescent="0.2">
      <c r="A1029" s="152">
        <v>535.697</v>
      </c>
      <c r="B1029" s="152">
        <v>1.2999999999999999E-2</v>
      </c>
      <c r="D1029" s="152">
        <f t="shared" si="257"/>
        <v>535.697</v>
      </c>
      <c r="E1029" s="152">
        <f t="shared" si="257"/>
        <v>1.2999999999999999E-2</v>
      </c>
      <c r="F1029" s="152">
        <f t="shared" si="258"/>
        <v>1.4E-2</v>
      </c>
      <c r="G1029" s="152">
        <f t="shared" si="259"/>
        <v>1.4999999999999999E-2</v>
      </c>
      <c r="H1029" s="152">
        <f t="shared" si="260"/>
        <v>2.3E-2</v>
      </c>
      <c r="I1029" s="152">
        <f t="shared" si="261"/>
        <v>2.3E-2</v>
      </c>
      <c r="J1029" s="152">
        <f t="shared" si="262"/>
        <v>2.1000000000000001E-2</v>
      </c>
      <c r="K1029" s="152">
        <f t="shared" si="263"/>
        <v>2.4E-2</v>
      </c>
      <c r="L1029" s="152">
        <f t="shared" si="264"/>
        <v>2.8000000000000001E-2</v>
      </c>
      <c r="M1029" s="152">
        <f t="shared" si="265"/>
        <v>2.5000000000000001E-2</v>
      </c>
      <c r="N1029" s="152">
        <f t="shared" si="266"/>
        <v>1.3999999999999999E-2</v>
      </c>
      <c r="O1029" s="152">
        <f t="shared" si="267"/>
        <v>2.2333333333333334E-2</v>
      </c>
      <c r="P1029" s="152">
        <f t="shared" si="268"/>
        <v>2.5666666666666671E-2</v>
      </c>
      <c r="Q1029" s="152">
        <f t="shared" si="269"/>
        <v>1.9833333333333335E-2</v>
      </c>
      <c r="R1029" s="152">
        <f t="shared" si="256"/>
        <v>535.697</v>
      </c>
      <c r="S1029" s="152">
        <f t="shared" si="270"/>
        <v>2.4999999999999988E-3</v>
      </c>
      <c r="T1029" s="153">
        <f t="shared" si="271"/>
        <v>4.0696396741032528E-5</v>
      </c>
    </row>
    <row r="1030" spans="1:20" x14ac:dyDescent="0.2">
      <c r="A1030" s="152">
        <v>535.99</v>
      </c>
      <c r="B1030" s="152">
        <v>0.01</v>
      </c>
      <c r="D1030" s="152">
        <f t="shared" si="257"/>
        <v>535.99</v>
      </c>
      <c r="E1030" s="152">
        <f t="shared" si="257"/>
        <v>0.01</v>
      </c>
      <c r="F1030" s="152">
        <f t="shared" si="258"/>
        <v>1.4E-2</v>
      </c>
      <c r="G1030" s="152">
        <f t="shared" si="259"/>
        <v>1.4E-2</v>
      </c>
      <c r="H1030" s="152">
        <f t="shared" si="260"/>
        <v>1.7000000000000001E-2</v>
      </c>
      <c r="I1030" s="152">
        <f t="shared" si="261"/>
        <v>1.7999999999999999E-2</v>
      </c>
      <c r="J1030" s="152">
        <f t="shared" si="262"/>
        <v>0.02</v>
      </c>
      <c r="K1030" s="152">
        <f t="shared" si="263"/>
        <v>1.7999999999999999E-2</v>
      </c>
      <c r="L1030" s="152">
        <f t="shared" si="264"/>
        <v>2.5000000000000001E-2</v>
      </c>
      <c r="M1030" s="152">
        <f t="shared" si="265"/>
        <v>2.5000000000000001E-2</v>
      </c>
      <c r="N1030" s="152">
        <f t="shared" si="266"/>
        <v>1.2666666666666666E-2</v>
      </c>
      <c r="O1030" s="152">
        <f t="shared" si="267"/>
        <v>1.8333333333333337E-2</v>
      </c>
      <c r="P1030" s="152">
        <f t="shared" si="268"/>
        <v>2.2666666666666668E-2</v>
      </c>
      <c r="Q1030" s="152">
        <f t="shared" si="269"/>
        <v>1.7666666666666667E-2</v>
      </c>
      <c r="R1030" s="152">
        <f t="shared" si="256"/>
        <v>535.99</v>
      </c>
      <c r="S1030" s="152">
        <f t="shared" si="270"/>
        <v>6.6666666666666957E-4</v>
      </c>
      <c r="T1030" s="153">
        <f t="shared" si="271"/>
        <v>1.0852372464275394E-5</v>
      </c>
    </row>
    <row r="1031" spans="1:20" x14ac:dyDescent="0.2">
      <c r="A1031" s="152">
        <v>536.28399999999999</v>
      </c>
      <c r="B1031" s="152">
        <v>6.0000000000000001E-3</v>
      </c>
      <c r="D1031" s="152">
        <f t="shared" si="257"/>
        <v>536.28399999999999</v>
      </c>
      <c r="E1031" s="152">
        <f t="shared" si="257"/>
        <v>6.0000000000000001E-3</v>
      </c>
      <c r="F1031" s="152">
        <f t="shared" si="258"/>
        <v>5.0000000000000001E-3</v>
      </c>
      <c r="G1031" s="152">
        <f t="shared" si="259"/>
        <v>8.0000000000000002E-3</v>
      </c>
      <c r="H1031" s="152">
        <f t="shared" si="260"/>
        <v>1.4E-2</v>
      </c>
      <c r="I1031" s="152">
        <f t="shared" si="261"/>
        <v>1.4999999999999999E-2</v>
      </c>
      <c r="J1031" s="152">
        <f t="shared" si="262"/>
        <v>1.4999999999999999E-2</v>
      </c>
      <c r="K1031" s="152">
        <f t="shared" si="263"/>
        <v>1.7999999999999999E-2</v>
      </c>
      <c r="L1031" s="152">
        <f t="shared" si="264"/>
        <v>0.02</v>
      </c>
      <c r="M1031" s="152">
        <f t="shared" si="265"/>
        <v>2.1000000000000001E-2</v>
      </c>
      <c r="N1031" s="152">
        <f t="shared" si="266"/>
        <v>6.3333333333333332E-3</v>
      </c>
      <c r="O1031" s="152">
        <f t="shared" si="267"/>
        <v>1.4666666666666666E-2</v>
      </c>
      <c r="P1031" s="152">
        <f t="shared" si="268"/>
        <v>1.9666666666666666E-2</v>
      </c>
      <c r="Q1031" s="152">
        <f t="shared" si="269"/>
        <v>1.2999999999999999E-2</v>
      </c>
      <c r="R1031" s="152">
        <f t="shared" si="256"/>
        <v>536.28399999999999</v>
      </c>
      <c r="S1031" s="152">
        <f t="shared" si="270"/>
        <v>1.666666666666667E-3</v>
      </c>
      <c r="T1031" s="153">
        <f t="shared" si="271"/>
        <v>2.713093116068837E-5</v>
      </c>
    </row>
    <row r="1032" spans="1:20" x14ac:dyDescent="0.2">
      <c r="A1032" s="152">
        <v>536.577</v>
      </c>
      <c r="B1032" s="152">
        <v>1.7000000000000001E-2</v>
      </c>
      <c r="D1032" s="152">
        <f t="shared" si="257"/>
        <v>536.577</v>
      </c>
      <c r="E1032" s="152">
        <f t="shared" si="257"/>
        <v>1.7000000000000001E-2</v>
      </c>
      <c r="F1032" s="152">
        <f t="shared" si="258"/>
        <v>2.1000000000000001E-2</v>
      </c>
      <c r="G1032" s="152">
        <f t="shared" si="259"/>
        <v>2.5000000000000001E-2</v>
      </c>
      <c r="H1032" s="152">
        <f t="shared" si="260"/>
        <v>2.7E-2</v>
      </c>
      <c r="I1032" s="152">
        <f t="shared" si="261"/>
        <v>2.7E-2</v>
      </c>
      <c r="J1032" s="152">
        <f t="shared" si="262"/>
        <v>2.5999999999999999E-2</v>
      </c>
      <c r="K1032" s="152">
        <f t="shared" si="263"/>
        <v>2.8000000000000001E-2</v>
      </c>
      <c r="L1032" s="152">
        <f t="shared" si="264"/>
        <v>2.9000000000000001E-2</v>
      </c>
      <c r="M1032" s="152">
        <f t="shared" si="265"/>
        <v>3.1E-2</v>
      </c>
      <c r="N1032" s="152">
        <f t="shared" si="266"/>
        <v>2.1000000000000001E-2</v>
      </c>
      <c r="O1032" s="152">
        <f t="shared" si="267"/>
        <v>2.6666666666666668E-2</v>
      </c>
      <c r="P1032" s="152">
        <f t="shared" si="268"/>
        <v>2.9333333333333333E-2</v>
      </c>
      <c r="Q1032" s="152">
        <f t="shared" si="269"/>
        <v>2.5166666666666667E-2</v>
      </c>
      <c r="R1032" s="152">
        <f t="shared" si="256"/>
        <v>536.577</v>
      </c>
      <c r="S1032" s="152">
        <f t="shared" si="270"/>
        <v>1.5000000000000013E-3</v>
      </c>
      <c r="T1032" s="153">
        <f t="shared" si="271"/>
        <v>2.441783804461955E-5</v>
      </c>
    </row>
    <row r="1033" spans="1:20" x14ac:dyDescent="0.2">
      <c r="A1033" s="152">
        <v>536.87099999999998</v>
      </c>
      <c r="B1033" s="152">
        <v>7.0000000000000001E-3</v>
      </c>
      <c r="D1033" s="152">
        <f t="shared" si="257"/>
        <v>536.87099999999998</v>
      </c>
      <c r="E1033" s="152">
        <f t="shared" si="257"/>
        <v>7.0000000000000001E-3</v>
      </c>
      <c r="F1033" s="152">
        <f t="shared" si="258"/>
        <v>6.0000000000000001E-3</v>
      </c>
      <c r="G1033" s="152">
        <f t="shared" si="259"/>
        <v>8.9999999999999993E-3</v>
      </c>
      <c r="H1033" s="152">
        <f t="shared" si="260"/>
        <v>1.4E-2</v>
      </c>
      <c r="I1033" s="152">
        <f t="shared" si="261"/>
        <v>1.4999999999999999E-2</v>
      </c>
      <c r="J1033" s="152">
        <f t="shared" si="262"/>
        <v>1.7999999999999999E-2</v>
      </c>
      <c r="K1033" s="152">
        <f t="shared" si="263"/>
        <v>1.9E-2</v>
      </c>
      <c r="L1033" s="152">
        <f t="shared" si="264"/>
        <v>0.02</v>
      </c>
      <c r="M1033" s="152">
        <f t="shared" si="265"/>
        <v>2.3E-2</v>
      </c>
      <c r="N1033" s="152">
        <f t="shared" si="266"/>
        <v>7.3333333333333332E-3</v>
      </c>
      <c r="O1033" s="152">
        <f t="shared" si="267"/>
        <v>1.5666666666666666E-2</v>
      </c>
      <c r="P1033" s="152">
        <f t="shared" si="268"/>
        <v>2.0666666666666667E-2</v>
      </c>
      <c r="Q1033" s="152">
        <f t="shared" si="269"/>
        <v>1.4E-2</v>
      </c>
      <c r="R1033" s="152">
        <f t="shared" si="256"/>
        <v>536.87099999999998</v>
      </c>
      <c r="S1033" s="152">
        <f t="shared" si="270"/>
        <v>1.6666666666666653E-3</v>
      </c>
      <c r="T1033" s="153">
        <f t="shared" si="271"/>
        <v>2.7130931160688343E-5</v>
      </c>
    </row>
    <row r="1034" spans="1:20" x14ac:dyDescent="0.2">
      <c r="A1034" s="152">
        <v>537.16399999999999</v>
      </c>
      <c r="B1034" s="152">
        <v>8.0000000000000002E-3</v>
      </c>
      <c r="D1034" s="152">
        <f t="shared" si="257"/>
        <v>537.16399999999999</v>
      </c>
      <c r="E1034" s="152">
        <f t="shared" si="257"/>
        <v>8.0000000000000002E-3</v>
      </c>
      <c r="F1034" s="152">
        <f t="shared" si="258"/>
        <v>8.9999999999999993E-3</v>
      </c>
      <c r="G1034" s="152">
        <f t="shared" si="259"/>
        <v>8.9999999999999993E-3</v>
      </c>
      <c r="H1034" s="152">
        <f t="shared" si="260"/>
        <v>1.4E-2</v>
      </c>
      <c r="I1034" s="152">
        <f t="shared" si="261"/>
        <v>1.4999999999999999E-2</v>
      </c>
      <c r="J1034" s="152">
        <f t="shared" si="262"/>
        <v>1.4999999999999999E-2</v>
      </c>
      <c r="K1034" s="152">
        <f t="shared" si="263"/>
        <v>1.7000000000000001E-2</v>
      </c>
      <c r="L1034" s="152">
        <f t="shared" si="264"/>
        <v>2.1000000000000001E-2</v>
      </c>
      <c r="M1034" s="152">
        <f t="shared" si="265"/>
        <v>2.1000000000000001E-2</v>
      </c>
      <c r="N1034" s="152">
        <f t="shared" si="266"/>
        <v>8.666666666666668E-3</v>
      </c>
      <c r="O1034" s="152">
        <f t="shared" si="267"/>
        <v>1.4666666666666666E-2</v>
      </c>
      <c r="P1034" s="152">
        <f t="shared" si="268"/>
        <v>1.9666666666666669E-2</v>
      </c>
      <c r="Q1034" s="152">
        <f t="shared" si="269"/>
        <v>1.4166666666666668E-2</v>
      </c>
      <c r="R1034" s="152">
        <f t="shared" si="256"/>
        <v>537.16399999999999</v>
      </c>
      <c r="S1034" s="152">
        <f t="shared" si="270"/>
        <v>4.9999999999999871E-4</v>
      </c>
      <c r="T1034" s="153">
        <f t="shared" si="271"/>
        <v>8.139279348206489E-6</v>
      </c>
    </row>
    <row r="1035" spans="1:20" x14ac:dyDescent="0.2">
      <c r="A1035" s="152">
        <v>537.45699999999999</v>
      </c>
      <c r="B1035" s="152">
        <v>1.6E-2</v>
      </c>
      <c r="D1035" s="152">
        <f t="shared" si="257"/>
        <v>537.45699999999999</v>
      </c>
      <c r="E1035" s="152">
        <f t="shared" si="257"/>
        <v>1.6E-2</v>
      </c>
      <c r="F1035" s="152">
        <f t="shared" si="258"/>
        <v>1.6E-2</v>
      </c>
      <c r="G1035" s="152">
        <f t="shared" si="259"/>
        <v>1.4999999999999999E-2</v>
      </c>
      <c r="H1035" s="152">
        <f t="shared" si="260"/>
        <v>2.1000000000000001E-2</v>
      </c>
      <c r="I1035" s="152">
        <f t="shared" si="261"/>
        <v>1.7999999999999999E-2</v>
      </c>
      <c r="J1035" s="152">
        <f t="shared" si="262"/>
        <v>1.7999999999999999E-2</v>
      </c>
      <c r="K1035" s="152">
        <f t="shared" si="263"/>
        <v>2.4E-2</v>
      </c>
      <c r="L1035" s="152">
        <f t="shared" si="264"/>
        <v>2.4E-2</v>
      </c>
      <c r="M1035" s="152">
        <f t="shared" si="265"/>
        <v>2.1999999999999999E-2</v>
      </c>
      <c r="N1035" s="152">
        <f t="shared" si="266"/>
        <v>1.5666666666666666E-2</v>
      </c>
      <c r="O1035" s="152">
        <f t="shared" si="267"/>
        <v>1.9E-2</v>
      </c>
      <c r="P1035" s="152">
        <f t="shared" si="268"/>
        <v>2.3333333333333334E-2</v>
      </c>
      <c r="Q1035" s="152">
        <f t="shared" si="269"/>
        <v>1.95E-2</v>
      </c>
      <c r="R1035" s="152">
        <f t="shared" si="256"/>
        <v>537.45699999999999</v>
      </c>
      <c r="S1035" s="152">
        <f t="shared" si="270"/>
        <v>-5.0000000000000044E-4</v>
      </c>
      <c r="T1035" s="153">
        <f t="shared" si="271"/>
        <v>-8.1392793482065161E-6</v>
      </c>
    </row>
    <row r="1036" spans="1:20" x14ac:dyDescent="0.2">
      <c r="A1036" s="152">
        <v>537.75</v>
      </c>
      <c r="B1036" s="152">
        <v>5.0000000000000001E-3</v>
      </c>
      <c r="D1036" s="152">
        <f t="shared" si="257"/>
        <v>537.75</v>
      </c>
      <c r="E1036" s="152">
        <f t="shared" si="257"/>
        <v>5.0000000000000001E-3</v>
      </c>
      <c r="F1036" s="152">
        <f t="shared" si="258"/>
        <v>7.0000000000000001E-3</v>
      </c>
      <c r="G1036" s="152">
        <f t="shared" si="259"/>
        <v>1.0999999999999999E-2</v>
      </c>
      <c r="H1036" s="152">
        <f t="shared" si="260"/>
        <v>1.4E-2</v>
      </c>
      <c r="I1036" s="152">
        <f t="shared" si="261"/>
        <v>1.4999999999999999E-2</v>
      </c>
      <c r="J1036" s="152">
        <f t="shared" si="262"/>
        <v>1.2999999999999999E-2</v>
      </c>
      <c r="K1036" s="152">
        <f t="shared" si="263"/>
        <v>1.9E-2</v>
      </c>
      <c r="L1036" s="152">
        <f t="shared" si="264"/>
        <v>1.7999999999999999E-2</v>
      </c>
      <c r="M1036" s="152">
        <f t="shared" si="265"/>
        <v>1.9E-2</v>
      </c>
      <c r="N1036" s="152">
        <f t="shared" si="266"/>
        <v>7.6666666666666662E-3</v>
      </c>
      <c r="O1036" s="152">
        <f t="shared" si="267"/>
        <v>1.3999999999999999E-2</v>
      </c>
      <c r="P1036" s="152">
        <f t="shared" si="268"/>
        <v>1.8666666666666665E-2</v>
      </c>
      <c r="Q1036" s="152">
        <f t="shared" si="269"/>
        <v>1.3166666666666665E-2</v>
      </c>
      <c r="R1036" s="152">
        <f t="shared" si="256"/>
        <v>537.75</v>
      </c>
      <c r="S1036" s="152">
        <f t="shared" si="270"/>
        <v>8.333333333333335E-4</v>
      </c>
      <c r="T1036" s="153">
        <f t="shared" si="271"/>
        <v>1.3565465580344185E-5</v>
      </c>
    </row>
    <row r="1037" spans="1:20" x14ac:dyDescent="0.2">
      <c r="A1037" s="152">
        <v>538.04300000000001</v>
      </c>
      <c r="B1037" s="152">
        <v>5.0000000000000001E-3</v>
      </c>
      <c r="D1037" s="152">
        <f t="shared" si="257"/>
        <v>538.04300000000001</v>
      </c>
      <c r="E1037" s="152">
        <f t="shared" si="257"/>
        <v>5.0000000000000001E-3</v>
      </c>
      <c r="F1037" s="152">
        <f t="shared" si="258"/>
        <v>8.0000000000000002E-3</v>
      </c>
      <c r="G1037" s="152">
        <f t="shared" si="259"/>
        <v>1.0999999999999999E-2</v>
      </c>
      <c r="H1037" s="152">
        <f t="shared" si="260"/>
        <v>1.7000000000000001E-2</v>
      </c>
      <c r="I1037" s="152">
        <f t="shared" si="261"/>
        <v>1.7000000000000001E-2</v>
      </c>
      <c r="J1037" s="152">
        <f t="shared" si="262"/>
        <v>1.7999999999999999E-2</v>
      </c>
      <c r="K1037" s="152">
        <f t="shared" si="263"/>
        <v>1.9E-2</v>
      </c>
      <c r="L1037" s="152">
        <f t="shared" si="264"/>
        <v>2.3E-2</v>
      </c>
      <c r="M1037" s="152">
        <f t="shared" si="265"/>
        <v>2.1999999999999999E-2</v>
      </c>
      <c r="N1037" s="152">
        <f t="shared" si="266"/>
        <v>8.0000000000000002E-3</v>
      </c>
      <c r="O1037" s="152">
        <f t="shared" si="267"/>
        <v>1.7333333333333336E-2</v>
      </c>
      <c r="P1037" s="152">
        <f t="shared" si="268"/>
        <v>2.1333333333333333E-2</v>
      </c>
      <c r="Q1037" s="152">
        <f t="shared" si="269"/>
        <v>1.4666666666666666E-2</v>
      </c>
      <c r="R1037" s="152">
        <f t="shared" si="256"/>
        <v>538.04300000000001</v>
      </c>
      <c r="S1037" s="152">
        <f t="shared" si="270"/>
        <v>2.6666666666666696E-3</v>
      </c>
      <c r="T1037" s="153">
        <f t="shared" si="271"/>
        <v>4.3409489857101433E-5</v>
      </c>
    </row>
    <row r="1038" spans="1:20" x14ac:dyDescent="0.2">
      <c r="A1038" s="152">
        <v>538.33600000000001</v>
      </c>
      <c r="B1038" s="152">
        <v>1.2E-2</v>
      </c>
      <c r="D1038" s="152">
        <f t="shared" si="257"/>
        <v>538.33600000000001</v>
      </c>
      <c r="E1038" s="152">
        <f t="shared" si="257"/>
        <v>1.2E-2</v>
      </c>
      <c r="F1038" s="152">
        <f t="shared" si="258"/>
        <v>1.2999999999999999E-2</v>
      </c>
      <c r="G1038" s="152">
        <f t="shared" si="259"/>
        <v>1.2999999999999999E-2</v>
      </c>
      <c r="H1038" s="152">
        <f t="shared" si="260"/>
        <v>1.6E-2</v>
      </c>
      <c r="I1038" s="152">
        <f t="shared" si="261"/>
        <v>1.7999999999999999E-2</v>
      </c>
      <c r="J1038" s="152">
        <f t="shared" si="262"/>
        <v>2.1000000000000001E-2</v>
      </c>
      <c r="K1038" s="152">
        <f t="shared" si="263"/>
        <v>2.1000000000000001E-2</v>
      </c>
      <c r="L1038" s="152">
        <f t="shared" si="264"/>
        <v>0.02</v>
      </c>
      <c r="M1038" s="152">
        <f t="shared" si="265"/>
        <v>2.1000000000000001E-2</v>
      </c>
      <c r="N1038" s="152">
        <f t="shared" si="266"/>
        <v>1.2666666666666666E-2</v>
      </c>
      <c r="O1038" s="152">
        <f t="shared" si="267"/>
        <v>1.8333333333333337E-2</v>
      </c>
      <c r="P1038" s="152">
        <f t="shared" si="268"/>
        <v>2.0666666666666667E-2</v>
      </c>
      <c r="Q1038" s="152">
        <f t="shared" si="269"/>
        <v>1.6666666666666666E-2</v>
      </c>
      <c r="R1038" s="152">
        <f t="shared" si="256"/>
        <v>538.33600000000001</v>
      </c>
      <c r="S1038" s="152">
        <f t="shared" si="270"/>
        <v>1.6666666666666705E-3</v>
      </c>
      <c r="T1038" s="153">
        <f t="shared" si="271"/>
        <v>2.7130931160688428E-5</v>
      </c>
    </row>
    <row r="1039" spans="1:20" x14ac:dyDescent="0.2">
      <c r="A1039" s="152">
        <v>538.62900000000002</v>
      </c>
      <c r="B1039" s="152">
        <v>7.0000000000000001E-3</v>
      </c>
      <c r="D1039" s="152">
        <f t="shared" si="257"/>
        <v>538.62900000000002</v>
      </c>
      <c r="E1039" s="152">
        <f t="shared" si="257"/>
        <v>7.0000000000000001E-3</v>
      </c>
      <c r="F1039" s="152">
        <f t="shared" si="258"/>
        <v>8.0000000000000002E-3</v>
      </c>
      <c r="G1039" s="152">
        <f t="shared" si="259"/>
        <v>0.01</v>
      </c>
      <c r="H1039" s="152">
        <f t="shared" si="260"/>
        <v>1.4999999999999999E-2</v>
      </c>
      <c r="I1039" s="152">
        <f t="shared" si="261"/>
        <v>1.6E-2</v>
      </c>
      <c r="J1039" s="152">
        <f t="shared" si="262"/>
        <v>1.4999999999999999E-2</v>
      </c>
      <c r="K1039" s="152">
        <f t="shared" si="263"/>
        <v>1.9E-2</v>
      </c>
      <c r="L1039" s="152">
        <f t="shared" si="264"/>
        <v>1.4E-2</v>
      </c>
      <c r="M1039" s="152">
        <f t="shared" si="265"/>
        <v>2.1999999999999999E-2</v>
      </c>
      <c r="N1039" s="152">
        <f t="shared" si="266"/>
        <v>8.3333333333333332E-3</v>
      </c>
      <c r="O1039" s="152">
        <f t="shared" si="267"/>
        <v>1.5333333333333332E-2</v>
      </c>
      <c r="P1039" s="152">
        <f t="shared" si="268"/>
        <v>1.8333333333333333E-2</v>
      </c>
      <c r="Q1039" s="152">
        <f t="shared" si="269"/>
        <v>1.3333333333333332E-2</v>
      </c>
      <c r="R1039" s="152">
        <f t="shared" si="256"/>
        <v>538.62900000000002</v>
      </c>
      <c r="S1039" s="152">
        <f t="shared" si="270"/>
        <v>2E-3</v>
      </c>
      <c r="T1039" s="153">
        <f t="shared" si="271"/>
        <v>3.2557117392826037E-5</v>
      </c>
    </row>
    <row r="1040" spans="1:20" x14ac:dyDescent="0.2">
      <c r="A1040" s="152">
        <v>538.92200000000003</v>
      </c>
      <c r="B1040" s="152">
        <v>0.01</v>
      </c>
      <c r="D1040" s="152">
        <f t="shared" si="257"/>
        <v>538.92200000000003</v>
      </c>
      <c r="E1040" s="152">
        <f t="shared" si="257"/>
        <v>0.01</v>
      </c>
      <c r="F1040" s="152">
        <f t="shared" si="258"/>
        <v>1.0999999999999999E-2</v>
      </c>
      <c r="G1040" s="152">
        <f t="shared" si="259"/>
        <v>1.2999999999999999E-2</v>
      </c>
      <c r="H1040" s="152">
        <f t="shared" si="260"/>
        <v>1.7000000000000001E-2</v>
      </c>
      <c r="I1040" s="152">
        <f t="shared" si="261"/>
        <v>1.6E-2</v>
      </c>
      <c r="J1040" s="152">
        <f t="shared" si="262"/>
        <v>1.7999999999999999E-2</v>
      </c>
      <c r="K1040" s="152">
        <f t="shared" si="263"/>
        <v>1.7999999999999999E-2</v>
      </c>
      <c r="L1040" s="152">
        <f t="shared" si="264"/>
        <v>2.1000000000000001E-2</v>
      </c>
      <c r="M1040" s="152">
        <f t="shared" si="265"/>
        <v>0.02</v>
      </c>
      <c r="N1040" s="152">
        <f t="shared" si="266"/>
        <v>1.1333333333333332E-2</v>
      </c>
      <c r="O1040" s="152">
        <f t="shared" si="267"/>
        <v>1.7000000000000001E-2</v>
      </c>
      <c r="P1040" s="152">
        <f t="shared" si="268"/>
        <v>1.9666666666666666E-2</v>
      </c>
      <c r="Q1040" s="152">
        <f t="shared" si="269"/>
        <v>1.55E-2</v>
      </c>
      <c r="R1040" s="152">
        <f t="shared" si="256"/>
        <v>538.92200000000003</v>
      </c>
      <c r="S1040" s="152">
        <f t="shared" si="270"/>
        <v>1.5000000000000013E-3</v>
      </c>
      <c r="T1040" s="153">
        <f t="shared" si="271"/>
        <v>2.441783804461955E-5</v>
      </c>
    </row>
    <row r="1041" spans="1:20" x14ac:dyDescent="0.2">
      <c r="A1041" s="152">
        <v>539.21500000000003</v>
      </c>
      <c r="B1041" s="152">
        <v>-2E-3</v>
      </c>
      <c r="D1041" s="152">
        <f t="shared" si="257"/>
        <v>539.21500000000003</v>
      </c>
      <c r="E1041" s="152">
        <f t="shared" si="257"/>
        <v>-2E-3</v>
      </c>
      <c r="F1041" s="152">
        <f t="shared" si="258"/>
        <v>1E-3</v>
      </c>
      <c r="G1041" s="152">
        <f t="shared" si="259"/>
        <v>4.0000000000000001E-3</v>
      </c>
      <c r="H1041" s="152">
        <f t="shared" si="260"/>
        <v>3.0000000000000001E-3</v>
      </c>
      <c r="I1041" s="152">
        <f t="shared" si="261"/>
        <v>3.0000000000000001E-3</v>
      </c>
      <c r="J1041" s="152">
        <f t="shared" si="262"/>
        <v>8.0000000000000002E-3</v>
      </c>
      <c r="K1041" s="152">
        <f t="shared" si="263"/>
        <v>8.9999999999999993E-3</v>
      </c>
      <c r="L1041" s="152">
        <f t="shared" si="264"/>
        <v>8.0000000000000002E-3</v>
      </c>
      <c r="M1041" s="152">
        <f t="shared" si="265"/>
        <v>1.0999999999999999E-2</v>
      </c>
      <c r="N1041" s="152">
        <f t="shared" si="266"/>
        <v>1E-3</v>
      </c>
      <c r="O1041" s="152">
        <f t="shared" si="267"/>
        <v>4.6666666666666671E-3</v>
      </c>
      <c r="P1041" s="152">
        <f t="shared" si="268"/>
        <v>9.3333333333333341E-3</v>
      </c>
      <c r="Q1041" s="152">
        <f t="shared" si="269"/>
        <v>5.1666666666666666E-3</v>
      </c>
      <c r="R1041" s="152">
        <f t="shared" si="256"/>
        <v>539.21500000000003</v>
      </c>
      <c r="S1041" s="152">
        <f t="shared" si="270"/>
        <v>-4.9999999999999958E-4</v>
      </c>
      <c r="T1041" s="153">
        <f t="shared" si="271"/>
        <v>-8.1392793482065026E-6</v>
      </c>
    </row>
    <row r="1042" spans="1:20" x14ac:dyDescent="0.2">
      <c r="A1042" s="152">
        <v>539.50699999999995</v>
      </c>
      <c r="B1042" s="152">
        <v>8.0000000000000002E-3</v>
      </c>
      <c r="D1042" s="152">
        <f t="shared" si="257"/>
        <v>539.50699999999995</v>
      </c>
      <c r="E1042" s="152">
        <f t="shared" si="257"/>
        <v>8.0000000000000002E-3</v>
      </c>
      <c r="F1042" s="152">
        <f t="shared" si="258"/>
        <v>7.0000000000000001E-3</v>
      </c>
      <c r="G1042" s="152">
        <f t="shared" si="259"/>
        <v>8.9999999999999993E-3</v>
      </c>
      <c r="H1042" s="152">
        <f t="shared" si="260"/>
        <v>1.4999999999999999E-2</v>
      </c>
      <c r="I1042" s="152">
        <f t="shared" si="261"/>
        <v>1.0999999999999999E-2</v>
      </c>
      <c r="J1042" s="152">
        <f t="shared" si="262"/>
        <v>1.9E-2</v>
      </c>
      <c r="K1042" s="152">
        <f t="shared" si="263"/>
        <v>1.2E-2</v>
      </c>
      <c r="L1042" s="152">
        <f t="shared" si="264"/>
        <v>1.7000000000000001E-2</v>
      </c>
      <c r="M1042" s="152">
        <f t="shared" si="265"/>
        <v>1.6E-2</v>
      </c>
      <c r="N1042" s="152">
        <f t="shared" si="266"/>
        <v>8.0000000000000002E-3</v>
      </c>
      <c r="O1042" s="152">
        <f t="shared" si="267"/>
        <v>1.4999999999999999E-2</v>
      </c>
      <c r="P1042" s="152">
        <f t="shared" si="268"/>
        <v>1.4999999999999999E-2</v>
      </c>
      <c r="Q1042" s="152">
        <f t="shared" si="269"/>
        <v>1.15E-2</v>
      </c>
      <c r="R1042" s="152">
        <f t="shared" si="256"/>
        <v>539.50699999999995</v>
      </c>
      <c r="S1042" s="152">
        <f t="shared" si="270"/>
        <v>3.4999999999999996E-3</v>
      </c>
      <c r="T1042" s="153">
        <f t="shared" si="271"/>
        <v>5.6974955437445564E-5</v>
      </c>
    </row>
    <row r="1043" spans="1:20" x14ac:dyDescent="0.2">
      <c r="A1043" s="152">
        <v>539.79999999999995</v>
      </c>
      <c r="B1043" s="152">
        <v>-2E-3</v>
      </c>
      <c r="D1043" s="152">
        <f t="shared" si="257"/>
        <v>539.79999999999995</v>
      </c>
      <c r="E1043" s="152">
        <f t="shared" si="257"/>
        <v>-2E-3</v>
      </c>
      <c r="F1043" s="152">
        <f t="shared" si="258"/>
        <v>5.0000000000000001E-3</v>
      </c>
      <c r="G1043" s="152">
        <f t="shared" si="259"/>
        <v>1E-3</v>
      </c>
      <c r="H1043" s="152">
        <f t="shared" si="260"/>
        <v>6.0000000000000001E-3</v>
      </c>
      <c r="I1043" s="152">
        <f t="shared" si="261"/>
        <v>7.0000000000000001E-3</v>
      </c>
      <c r="J1043" s="152">
        <f t="shared" si="262"/>
        <v>7.0000000000000001E-3</v>
      </c>
      <c r="K1043" s="152">
        <f t="shared" si="263"/>
        <v>6.0000000000000001E-3</v>
      </c>
      <c r="L1043" s="152">
        <f t="shared" si="264"/>
        <v>8.9999999999999993E-3</v>
      </c>
      <c r="M1043" s="152">
        <f t="shared" si="265"/>
        <v>8.0000000000000002E-3</v>
      </c>
      <c r="N1043" s="152">
        <f t="shared" si="266"/>
        <v>1.3333333333333333E-3</v>
      </c>
      <c r="O1043" s="152">
        <f t="shared" si="267"/>
        <v>6.6666666666666671E-3</v>
      </c>
      <c r="P1043" s="152">
        <f t="shared" si="268"/>
        <v>7.6666666666666662E-3</v>
      </c>
      <c r="Q1043" s="152">
        <f t="shared" si="269"/>
        <v>4.4999999999999997E-3</v>
      </c>
      <c r="R1043" s="152">
        <f t="shared" si="256"/>
        <v>539.79999999999995</v>
      </c>
      <c r="S1043" s="152">
        <f t="shared" si="270"/>
        <v>2.1666666666666674E-3</v>
      </c>
      <c r="T1043" s="153">
        <f t="shared" si="271"/>
        <v>3.5270210508894888E-5</v>
      </c>
    </row>
    <row r="1044" spans="1:20" x14ac:dyDescent="0.2">
      <c r="A1044" s="152">
        <v>540.09299999999996</v>
      </c>
      <c r="B1044" s="152">
        <v>1.6E-2</v>
      </c>
      <c r="D1044" s="152">
        <f t="shared" si="257"/>
        <v>540.09299999999996</v>
      </c>
      <c r="E1044" s="152">
        <f t="shared" si="257"/>
        <v>1.6E-2</v>
      </c>
      <c r="F1044" s="152">
        <f t="shared" si="258"/>
        <v>1.7000000000000001E-2</v>
      </c>
      <c r="G1044" s="152">
        <f t="shared" si="259"/>
        <v>1.6E-2</v>
      </c>
      <c r="H1044" s="152">
        <f t="shared" si="260"/>
        <v>2.5000000000000001E-2</v>
      </c>
      <c r="I1044" s="152">
        <f t="shared" si="261"/>
        <v>2.5000000000000001E-2</v>
      </c>
      <c r="J1044" s="152">
        <f t="shared" si="262"/>
        <v>2.3E-2</v>
      </c>
      <c r="K1044" s="152">
        <f t="shared" si="263"/>
        <v>2.5999999999999999E-2</v>
      </c>
      <c r="L1044" s="152">
        <f t="shared" si="264"/>
        <v>2.8000000000000001E-2</v>
      </c>
      <c r="M1044" s="152">
        <f t="shared" si="265"/>
        <v>0.03</v>
      </c>
      <c r="N1044" s="152">
        <f t="shared" si="266"/>
        <v>1.6333333333333335E-2</v>
      </c>
      <c r="O1044" s="152">
        <f t="shared" si="267"/>
        <v>2.4333333333333335E-2</v>
      </c>
      <c r="P1044" s="152">
        <f t="shared" si="268"/>
        <v>2.7999999999999997E-2</v>
      </c>
      <c r="Q1044" s="152">
        <f t="shared" si="269"/>
        <v>2.2166666666666668E-2</v>
      </c>
      <c r="R1044" s="152">
        <f t="shared" si="256"/>
        <v>540.09299999999996</v>
      </c>
      <c r="S1044" s="152">
        <f t="shared" si="270"/>
        <v>2.1666666666666674E-3</v>
      </c>
      <c r="T1044" s="153">
        <f t="shared" si="271"/>
        <v>3.5270210508894888E-5</v>
      </c>
    </row>
    <row r="1045" spans="1:20" x14ac:dyDescent="0.2">
      <c r="A1045" s="152">
        <v>540.38499999999999</v>
      </c>
      <c r="B1045" s="152">
        <v>2E-3</v>
      </c>
      <c r="D1045" s="152">
        <f t="shared" si="257"/>
        <v>540.38499999999999</v>
      </c>
      <c r="E1045" s="152">
        <f t="shared" si="257"/>
        <v>2E-3</v>
      </c>
      <c r="F1045" s="152">
        <f t="shared" si="258"/>
        <v>6.0000000000000001E-3</v>
      </c>
      <c r="G1045" s="152">
        <f t="shared" si="259"/>
        <v>5.0000000000000001E-3</v>
      </c>
      <c r="H1045" s="152">
        <f t="shared" si="260"/>
        <v>0.01</v>
      </c>
      <c r="I1045" s="152">
        <f t="shared" si="261"/>
        <v>1.0999999999999999E-2</v>
      </c>
      <c r="J1045" s="152">
        <f t="shared" si="262"/>
        <v>1.4E-2</v>
      </c>
      <c r="K1045" s="152">
        <f t="shared" si="263"/>
        <v>1.2999999999999999E-2</v>
      </c>
      <c r="L1045" s="152">
        <f t="shared" si="264"/>
        <v>1.4E-2</v>
      </c>
      <c r="M1045" s="152">
        <f t="shared" si="265"/>
        <v>1.2E-2</v>
      </c>
      <c r="N1045" s="152">
        <f t="shared" si="266"/>
        <v>4.333333333333334E-3</v>
      </c>
      <c r="O1045" s="152">
        <f t="shared" si="267"/>
        <v>1.1666666666666665E-2</v>
      </c>
      <c r="P1045" s="152">
        <f t="shared" si="268"/>
        <v>1.2999999999999999E-2</v>
      </c>
      <c r="Q1045" s="152">
        <f t="shared" si="269"/>
        <v>8.6666666666666663E-3</v>
      </c>
      <c r="R1045" s="152">
        <f t="shared" si="256"/>
        <v>540.38499999999999</v>
      </c>
      <c r="S1045" s="152">
        <f t="shared" si="270"/>
        <v>2.9999999999999992E-3</v>
      </c>
      <c r="T1045" s="153">
        <f t="shared" si="271"/>
        <v>4.8835676089239046E-5</v>
      </c>
    </row>
    <row r="1046" spans="1:20" x14ac:dyDescent="0.2">
      <c r="A1046" s="152">
        <v>540.678</v>
      </c>
      <c r="B1046" s="152">
        <v>4.0000000000000001E-3</v>
      </c>
      <c r="D1046" s="152">
        <f t="shared" si="257"/>
        <v>540.678</v>
      </c>
      <c r="E1046" s="152">
        <f t="shared" si="257"/>
        <v>4.0000000000000001E-3</v>
      </c>
      <c r="F1046" s="152">
        <f t="shared" si="258"/>
        <v>4.0000000000000001E-3</v>
      </c>
      <c r="G1046" s="152">
        <f t="shared" si="259"/>
        <v>6.0000000000000001E-3</v>
      </c>
      <c r="H1046" s="152">
        <f t="shared" si="260"/>
        <v>1.4999999999999999E-2</v>
      </c>
      <c r="I1046" s="152">
        <f t="shared" si="261"/>
        <v>1.4999999999999999E-2</v>
      </c>
      <c r="J1046" s="152">
        <f t="shared" si="262"/>
        <v>1.4E-2</v>
      </c>
      <c r="K1046" s="152">
        <f t="shared" si="263"/>
        <v>1.4999999999999999E-2</v>
      </c>
      <c r="L1046" s="152">
        <f t="shared" si="264"/>
        <v>1.6E-2</v>
      </c>
      <c r="M1046" s="152">
        <f t="shared" si="265"/>
        <v>1.6E-2</v>
      </c>
      <c r="N1046" s="152">
        <f t="shared" si="266"/>
        <v>4.6666666666666671E-3</v>
      </c>
      <c r="O1046" s="152">
        <f t="shared" si="267"/>
        <v>1.4666666666666666E-2</v>
      </c>
      <c r="P1046" s="152">
        <f t="shared" si="268"/>
        <v>1.5666666666666666E-2</v>
      </c>
      <c r="Q1046" s="152">
        <f t="shared" si="269"/>
        <v>1.0166666666666666E-2</v>
      </c>
      <c r="R1046" s="152">
        <f t="shared" si="256"/>
        <v>540.678</v>
      </c>
      <c r="S1046" s="152">
        <f t="shared" si="270"/>
        <v>4.5000000000000005E-3</v>
      </c>
      <c r="T1046" s="153">
        <f t="shared" si="271"/>
        <v>7.32535141338586E-5</v>
      </c>
    </row>
    <row r="1047" spans="1:20" x14ac:dyDescent="0.2">
      <c r="A1047" s="152">
        <v>540.97</v>
      </c>
      <c r="B1047" s="152">
        <v>-1E-3</v>
      </c>
      <c r="D1047" s="152">
        <f t="shared" si="257"/>
        <v>540.97</v>
      </c>
      <c r="E1047" s="152">
        <f t="shared" si="257"/>
        <v>-1E-3</v>
      </c>
      <c r="F1047" s="152">
        <f t="shared" si="258"/>
        <v>-1E-3</v>
      </c>
      <c r="G1047" s="152">
        <f t="shared" si="259"/>
        <v>-1E-3</v>
      </c>
      <c r="H1047" s="152">
        <f t="shared" si="260"/>
        <v>4.0000000000000001E-3</v>
      </c>
      <c r="I1047" s="152">
        <f t="shared" si="261"/>
        <v>6.0000000000000001E-3</v>
      </c>
      <c r="J1047" s="152">
        <f t="shared" si="262"/>
        <v>6.0000000000000001E-3</v>
      </c>
      <c r="K1047" s="152">
        <f t="shared" si="263"/>
        <v>5.0000000000000001E-3</v>
      </c>
      <c r="L1047" s="152">
        <f t="shared" si="264"/>
        <v>6.0000000000000001E-3</v>
      </c>
      <c r="M1047" s="152">
        <f t="shared" si="265"/>
        <v>8.9999999999999993E-3</v>
      </c>
      <c r="N1047" s="152">
        <f t="shared" si="266"/>
        <v>-1E-3</v>
      </c>
      <c r="O1047" s="152">
        <f t="shared" si="267"/>
        <v>5.3333333333333332E-3</v>
      </c>
      <c r="P1047" s="152">
        <f t="shared" si="268"/>
        <v>6.6666666666666654E-3</v>
      </c>
      <c r="Q1047" s="152">
        <f t="shared" si="269"/>
        <v>2.8333333333333327E-3</v>
      </c>
      <c r="R1047" s="152">
        <f t="shared" si="256"/>
        <v>540.97</v>
      </c>
      <c r="S1047" s="152">
        <f t="shared" si="270"/>
        <v>2.5000000000000005E-3</v>
      </c>
      <c r="T1047" s="153">
        <f t="shared" si="271"/>
        <v>4.0696396741032555E-5</v>
      </c>
    </row>
    <row r="1048" spans="1:20" x14ac:dyDescent="0.2">
      <c r="A1048" s="152">
        <v>541.26199999999994</v>
      </c>
      <c r="B1048" s="152">
        <v>8.0000000000000002E-3</v>
      </c>
      <c r="D1048" s="152">
        <f t="shared" si="257"/>
        <v>541.26199999999994</v>
      </c>
      <c r="E1048" s="152">
        <f t="shared" si="257"/>
        <v>8.0000000000000002E-3</v>
      </c>
      <c r="F1048" s="152">
        <f t="shared" si="258"/>
        <v>8.9999999999999993E-3</v>
      </c>
      <c r="G1048" s="152">
        <f t="shared" si="259"/>
        <v>1.0999999999999999E-2</v>
      </c>
      <c r="H1048" s="152">
        <f t="shared" si="260"/>
        <v>1.6E-2</v>
      </c>
      <c r="I1048" s="152">
        <f t="shared" si="261"/>
        <v>1.7000000000000001E-2</v>
      </c>
      <c r="J1048" s="152">
        <f t="shared" si="262"/>
        <v>2.4E-2</v>
      </c>
      <c r="K1048" s="152">
        <f t="shared" si="263"/>
        <v>1.7000000000000001E-2</v>
      </c>
      <c r="L1048" s="152">
        <f t="shared" si="264"/>
        <v>1.9E-2</v>
      </c>
      <c r="M1048" s="152">
        <f t="shared" si="265"/>
        <v>2.3E-2</v>
      </c>
      <c r="N1048" s="152">
        <f t="shared" si="266"/>
        <v>9.3333333333333341E-3</v>
      </c>
      <c r="O1048" s="152">
        <f t="shared" si="267"/>
        <v>1.9E-2</v>
      </c>
      <c r="P1048" s="152">
        <f t="shared" si="268"/>
        <v>1.9666666666666669E-2</v>
      </c>
      <c r="Q1048" s="152">
        <f t="shared" si="269"/>
        <v>1.4500000000000002E-2</v>
      </c>
      <c r="R1048" s="152">
        <f t="shared" si="256"/>
        <v>541.26199999999994</v>
      </c>
      <c r="S1048" s="152">
        <f t="shared" si="270"/>
        <v>4.4999999999999971E-3</v>
      </c>
      <c r="T1048" s="153">
        <f t="shared" si="271"/>
        <v>7.3253514133858532E-5</v>
      </c>
    </row>
    <row r="1049" spans="1:20" x14ac:dyDescent="0.2">
      <c r="A1049" s="152">
        <v>541.55399999999997</v>
      </c>
      <c r="B1049" s="152">
        <v>8.9999999999999993E-3</v>
      </c>
      <c r="D1049" s="152">
        <f t="shared" si="257"/>
        <v>541.55399999999997</v>
      </c>
      <c r="E1049" s="152">
        <f t="shared" si="257"/>
        <v>8.9999999999999993E-3</v>
      </c>
      <c r="F1049" s="152">
        <f t="shared" si="258"/>
        <v>8.0000000000000002E-3</v>
      </c>
      <c r="G1049" s="152">
        <f t="shared" si="259"/>
        <v>0.01</v>
      </c>
      <c r="H1049" s="152">
        <f t="shared" si="260"/>
        <v>1.2999999999999999E-2</v>
      </c>
      <c r="I1049" s="152">
        <f t="shared" si="261"/>
        <v>1.4E-2</v>
      </c>
      <c r="J1049" s="152">
        <f t="shared" si="262"/>
        <v>1.4999999999999999E-2</v>
      </c>
      <c r="K1049" s="152">
        <f t="shared" si="263"/>
        <v>1.4999999999999999E-2</v>
      </c>
      <c r="L1049" s="152">
        <f t="shared" si="264"/>
        <v>1.7000000000000001E-2</v>
      </c>
      <c r="M1049" s="152">
        <f t="shared" si="265"/>
        <v>1.7999999999999999E-2</v>
      </c>
      <c r="N1049" s="152">
        <f t="shared" si="266"/>
        <v>9.0000000000000011E-3</v>
      </c>
      <c r="O1049" s="152">
        <f t="shared" si="267"/>
        <v>1.3999999999999999E-2</v>
      </c>
      <c r="P1049" s="152">
        <f t="shared" si="268"/>
        <v>1.6666666666666666E-2</v>
      </c>
      <c r="Q1049" s="152">
        <f t="shared" si="269"/>
        <v>1.2833333333333334E-2</v>
      </c>
      <c r="R1049" s="152">
        <f t="shared" si="256"/>
        <v>541.55399999999997</v>
      </c>
      <c r="S1049" s="152">
        <f t="shared" si="270"/>
        <v>1.1666666666666648E-3</v>
      </c>
      <c r="T1049" s="153">
        <f t="shared" si="271"/>
        <v>1.8991651812481825E-5</v>
      </c>
    </row>
    <row r="1050" spans="1:20" x14ac:dyDescent="0.2">
      <c r="A1050" s="152">
        <v>541.84699999999998</v>
      </c>
      <c r="B1050" s="152">
        <v>0.01</v>
      </c>
      <c r="D1050" s="152">
        <f t="shared" si="257"/>
        <v>541.84699999999998</v>
      </c>
      <c r="E1050" s="152">
        <f t="shared" si="257"/>
        <v>0.01</v>
      </c>
      <c r="F1050" s="152">
        <f t="shared" si="258"/>
        <v>1.0999999999999999E-2</v>
      </c>
      <c r="G1050" s="152">
        <f t="shared" si="259"/>
        <v>1.0999999999999999E-2</v>
      </c>
      <c r="H1050" s="152">
        <f t="shared" si="260"/>
        <v>1.7999999999999999E-2</v>
      </c>
      <c r="I1050" s="152">
        <f t="shared" si="261"/>
        <v>1.7999999999999999E-2</v>
      </c>
      <c r="J1050" s="152">
        <f t="shared" si="262"/>
        <v>1.6E-2</v>
      </c>
      <c r="K1050" s="152">
        <f t="shared" si="263"/>
        <v>2.1999999999999999E-2</v>
      </c>
      <c r="L1050" s="152">
        <f t="shared" si="264"/>
        <v>2.1999999999999999E-2</v>
      </c>
      <c r="M1050" s="152">
        <f t="shared" si="265"/>
        <v>2.1999999999999999E-2</v>
      </c>
      <c r="N1050" s="152">
        <f t="shared" si="266"/>
        <v>1.0666666666666666E-2</v>
      </c>
      <c r="O1050" s="152">
        <f t="shared" si="267"/>
        <v>1.7333333333333333E-2</v>
      </c>
      <c r="P1050" s="152">
        <f t="shared" si="268"/>
        <v>2.2000000000000002E-2</v>
      </c>
      <c r="Q1050" s="152">
        <f t="shared" si="269"/>
        <v>1.6333333333333335E-2</v>
      </c>
      <c r="R1050" s="152">
        <f t="shared" si="256"/>
        <v>541.84699999999998</v>
      </c>
      <c r="S1050" s="152">
        <f t="shared" si="270"/>
        <v>9.9999999999999742E-4</v>
      </c>
      <c r="T1050" s="153">
        <f t="shared" si="271"/>
        <v>1.6278558696412978E-5</v>
      </c>
    </row>
    <row r="1051" spans="1:20" x14ac:dyDescent="0.2">
      <c r="A1051" s="152">
        <v>542.13900000000001</v>
      </c>
      <c r="B1051" s="152">
        <v>1.0999999999999999E-2</v>
      </c>
      <c r="D1051" s="152">
        <f t="shared" si="257"/>
        <v>542.13900000000001</v>
      </c>
      <c r="E1051" s="152">
        <f t="shared" si="257"/>
        <v>1.0999999999999999E-2</v>
      </c>
      <c r="F1051" s="152">
        <f t="shared" si="258"/>
        <v>0.01</v>
      </c>
      <c r="G1051" s="152">
        <f t="shared" si="259"/>
        <v>1.2E-2</v>
      </c>
      <c r="H1051" s="152">
        <f t="shared" si="260"/>
        <v>0.02</v>
      </c>
      <c r="I1051" s="152">
        <f t="shared" si="261"/>
        <v>2.1000000000000001E-2</v>
      </c>
      <c r="J1051" s="152">
        <f t="shared" si="262"/>
        <v>2.1999999999999999E-2</v>
      </c>
      <c r="K1051" s="152">
        <f t="shared" si="263"/>
        <v>2.1000000000000001E-2</v>
      </c>
      <c r="L1051" s="152">
        <f t="shared" si="264"/>
        <v>2.1999999999999999E-2</v>
      </c>
      <c r="M1051" s="152">
        <f t="shared" si="265"/>
        <v>2.1999999999999999E-2</v>
      </c>
      <c r="N1051" s="152">
        <f t="shared" si="266"/>
        <v>1.1000000000000001E-2</v>
      </c>
      <c r="O1051" s="152">
        <f t="shared" si="267"/>
        <v>2.1000000000000001E-2</v>
      </c>
      <c r="P1051" s="152">
        <f t="shared" si="268"/>
        <v>2.1666666666666667E-2</v>
      </c>
      <c r="Q1051" s="152">
        <f t="shared" si="269"/>
        <v>1.6333333333333335E-2</v>
      </c>
      <c r="R1051" s="152">
        <f t="shared" si="256"/>
        <v>542.13900000000001</v>
      </c>
      <c r="S1051" s="152">
        <f t="shared" si="270"/>
        <v>4.6666666666666662E-3</v>
      </c>
      <c r="T1051" s="153">
        <f t="shared" si="271"/>
        <v>7.596660724992741E-5</v>
      </c>
    </row>
    <row r="1052" spans="1:20" x14ac:dyDescent="0.2">
      <c r="A1052" s="152">
        <v>542.43100000000004</v>
      </c>
      <c r="B1052" s="152">
        <v>1.4999999999999999E-2</v>
      </c>
      <c r="D1052" s="152">
        <f t="shared" si="257"/>
        <v>542.43100000000004</v>
      </c>
      <c r="E1052" s="152">
        <f t="shared" si="257"/>
        <v>1.4999999999999999E-2</v>
      </c>
      <c r="F1052" s="152">
        <f t="shared" si="258"/>
        <v>1.4E-2</v>
      </c>
      <c r="G1052" s="152">
        <f t="shared" si="259"/>
        <v>1.2999999999999999E-2</v>
      </c>
      <c r="H1052" s="152">
        <f t="shared" si="260"/>
        <v>0.02</v>
      </c>
      <c r="I1052" s="152">
        <f t="shared" si="261"/>
        <v>2.1000000000000001E-2</v>
      </c>
      <c r="J1052" s="152">
        <f t="shared" si="262"/>
        <v>2.1000000000000001E-2</v>
      </c>
      <c r="K1052" s="152">
        <f t="shared" si="263"/>
        <v>2.4E-2</v>
      </c>
      <c r="L1052" s="152">
        <f t="shared" si="264"/>
        <v>2.7E-2</v>
      </c>
      <c r="M1052" s="152">
        <f t="shared" si="265"/>
        <v>2.4E-2</v>
      </c>
      <c r="N1052" s="152">
        <f t="shared" si="266"/>
        <v>1.3999999999999999E-2</v>
      </c>
      <c r="O1052" s="152">
        <f t="shared" si="267"/>
        <v>2.0666666666666667E-2</v>
      </c>
      <c r="P1052" s="152">
        <f t="shared" si="268"/>
        <v>2.5000000000000005E-2</v>
      </c>
      <c r="Q1052" s="152">
        <f t="shared" si="269"/>
        <v>1.9500000000000003E-2</v>
      </c>
      <c r="R1052" s="152">
        <f t="shared" si="256"/>
        <v>542.43100000000004</v>
      </c>
      <c r="S1052" s="152">
        <f t="shared" si="270"/>
        <v>1.1666666666666631E-3</v>
      </c>
      <c r="T1052" s="153">
        <f t="shared" si="271"/>
        <v>1.8991651812481798E-5</v>
      </c>
    </row>
    <row r="1053" spans="1:20" x14ac:dyDescent="0.2">
      <c r="A1053" s="152">
        <v>542.72299999999996</v>
      </c>
      <c r="B1053" s="152">
        <v>8.0000000000000002E-3</v>
      </c>
      <c r="D1053" s="152">
        <f t="shared" si="257"/>
        <v>542.72299999999996</v>
      </c>
      <c r="E1053" s="152">
        <f t="shared" si="257"/>
        <v>8.0000000000000002E-3</v>
      </c>
      <c r="F1053" s="152">
        <f t="shared" si="258"/>
        <v>8.9999999999999993E-3</v>
      </c>
      <c r="G1053" s="152">
        <f t="shared" si="259"/>
        <v>1.2E-2</v>
      </c>
      <c r="H1053" s="152">
        <f t="shared" si="260"/>
        <v>1.4E-2</v>
      </c>
      <c r="I1053" s="152">
        <f t="shared" si="261"/>
        <v>1.4999999999999999E-2</v>
      </c>
      <c r="J1053" s="152">
        <f t="shared" si="262"/>
        <v>1.4999999999999999E-2</v>
      </c>
      <c r="K1053" s="152">
        <f t="shared" si="263"/>
        <v>1.7999999999999999E-2</v>
      </c>
      <c r="L1053" s="152">
        <f t="shared" si="264"/>
        <v>2.1999999999999999E-2</v>
      </c>
      <c r="M1053" s="152">
        <f t="shared" si="265"/>
        <v>2.1000000000000001E-2</v>
      </c>
      <c r="N1053" s="152">
        <f t="shared" si="266"/>
        <v>9.6666666666666672E-3</v>
      </c>
      <c r="O1053" s="152">
        <f t="shared" si="267"/>
        <v>1.4666666666666666E-2</v>
      </c>
      <c r="P1053" s="152">
        <f t="shared" si="268"/>
        <v>2.0333333333333332E-2</v>
      </c>
      <c r="Q1053" s="152">
        <f t="shared" si="269"/>
        <v>1.4999999999999999E-2</v>
      </c>
      <c r="R1053" s="152">
        <f t="shared" si="256"/>
        <v>542.72299999999996</v>
      </c>
      <c r="S1053" s="152">
        <f t="shared" si="270"/>
        <v>-3.3333333333333305E-4</v>
      </c>
      <c r="T1053" s="153">
        <f t="shared" si="271"/>
        <v>-5.4261862321376681E-6</v>
      </c>
    </row>
    <row r="1054" spans="1:20" x14ac:dyDescent="0.2">
      <c r="A1054" s="152">
        <v>543.01499999999999</v>
      </c>
      <c r="B1054" s="152">
        <v>1.0999999999999999E-2</v>
      </c>
      <c r="D1054" s="152">
        <f t="shared" si="257"/>
        <v>543.01499999999999</v>
      </c>
      <c r="E1054" s="152">
        <f t="shared" si="257"/>
        <v>1.0999999999999999E-2</v>
      </c>
      <c r="F1054" s="152">
        <f t="shared" si="258"/>
        <v>1.4E-2</v>
      </c>
      <c r="G1054" s="152">
        <f t="shared" si="259"/>
        <v>1.2999999999999999E-2</v>
      </c>
      <c r="H1054" s="152">
        <f t="shared" si="260"/>
        <v>1.9E-2</v>
      </c>
      <c r="I1054" s="152">
        <f t="shared" si="261"/>
        <v>0.02</v>
      </c>
      <c r="J1054" s="152">
        <f t="shared" si="262"/>
        <v>2.4E-2</v>
      </c>
      <c r="K1054" s="152">
        <f t="shared" si="263"/>
        <v>2.1999999999999999E-2</v>
      </c>
      <c r="L1054" s="152">
        <f t="shared" si="264"/>
        <v>2.3E-2</v>
      </c>
      <c r="M1054" s="152">
        <f t="shared" si="265"/>
        <v>2.5000000000000001E-2</v>
      </c>
      <c r="N1054" s="152">
        <f t="shared" si="266"/>
        <v>1.2666666666666666E-2</v>
      </c>
      <c r="O1054" s="152">
        <f t="shared" si="267"/>
        <v>2.1000000000000001E-2</v>
      </c>
      <c r="P1054" s="152">
        <f t="shared" si="268"/>
        <v>2.3333333333333334E-2</v>
      </c>
      <c r="Q1054" s="152">
        <f t="shared" si="269"/>
        <v>1.8000000000000002E-2</v>
      </c>
      <c r="R1054" s="152">
        <f t="shared" si="256"/>
        <v>543.01499999999999</v>
      </c>
      <c r="S1054" s="152">
        <f t="shared" si="270"/>
        <v>2.9999999999999992E-3</v>
      </c>
      <c r="T1054" s="153">
        <f t="shared" si="271"/>
        <v>4.8835676089239046E-5</v>
      </c>
    </row>
    <row r="1055" spans="1:20" x14ac:dyDescent="0.2">
      <c r="A1055" s="152">
        <v>543.30700000000002</v>
      </c>
      <c r="B1055" s="152">
        <v>1.2E-2</v>
      </c>
      <c r="D1055" s="152">
        <f t="shared" si="257"/>
        <v>543.30700000000002</v>
      </c>
      <c r="E1055" s="152">
        <f t="shared" si="257"/>
        <v>1.2E-2</v>
      </c>
      <c r="F1055" s="152">
        <f t="shared" si="258"/>
        <v>1.6E-2</v>
      </c>
      <c r="G1055" s="152">
        <f t="shared" si="259"/>
        <v>1.6E-2</v>
      </c>
      <c r="H1055" s="152">
        <f t="shared" si="260"/>
        <v>2.3E-2</v>
      </c>
      <c r="I1055" s="152">
        <f t="shared" si="261"/>
        <v>2.3E-2</v>
      </c>
      <c r="J1055" s="152">
        <f t="shared" si="262"/>
        <v>2.9000000000000001E-2</v>
      </c>
      <c r="K1055" s="152">
        <f t="shared" si="263"/>
        <v>2.1000000000000001E-2</v>
      </c>
      <c r="L1055" s="152">
        <f t="shared" si="264"/>
        <v>2.5999999999999999E-2</v>
      </c>
      <c r="M1055" s="152">
        <f t="shared" si="265"/>
        <v>2.1999999999999999E-2</v>
      </c>
      <c r="N1055" s="152">
        <f t="shared" si="266"/>
        <v>1.4666666666666666E-2</v>
      </c>
      <c r="O1055" s="152">
        <f t="shared" si="267"/>
        <v>2.4999999999999998E-2</v>
      </c>
      <c r="P1055" s="152">
        <f t="shared" si="268"/>
        <v>2.3000000000000003E-2</v>
      </c>
      <c r="Q1055" s="152">
        <f t="shared" si="269"/>
        <v>1.8833333333333334E-2</v>
      </c>
      <c r="R1055" s="152">
        <f t="shared" si="256"/>
        <v>543.30700000000002</v>
      </c>
      <c r="S1055" s="152">
        <f t="shared" si="270"/>
        <v>6.166666666666664E-3</v>
      </c>
      <c r="T1055" s="153">
        <f t="shared" si="271"/>
        <v>1.003844452945469E-4</v>
      </c>
    </row>
    <row r="1056" spans="1:20" x14ac:dyDescent="0.2">
      <c r="A1056" s="152">
        <v>543.59799999999996</v>
      </c>
      <c r="B1056" s="152">
        <v>0.01</v>
      </c>
      <c r="D1056" s="152">
        <f t="shared" si="257"/>
        <v>543.59799999999996</v>
      </c>
      <c r="E1056" s="152">
        <f t="shared" si="257"/>
        <v>0.01</v>
      </c>
      <c r="F1056" s="152">
        <f t="shared" si="258"/>
        <v>1.4E-2</v>
      </c>
      <c r="G1056" s="152">
        <f t="shared" si="259"/>
        <v>1.4999999999999999E-2</v>
      </c>
      <c r="H1056" s="152">
        <f t="shared" si="260"/>
        <v>2.3E-2</v>
      </c>
      <c r="I1056" s="152">
        <f t="shared" si="261"/>
        <v>2.5999999999999999E-2</v>
      </c>
      <c r="J1056" s="152">
        <f t="shared" si="262"/>
        <v>2.5000000000000001E-2</v>
      </c>
      <c r="K1056" s="152">
        <f t="shared" si="263"/>
        <v>0.02</v>
      </c>
      <c r="L1056" s="152">
        <f t="shared" si="264"/>
        <v>2.1999999999999999E-2</v>
      </c>
      <c r="M1056" s="152">
        <f t="shared" si="265"/>
        <v>2.5000000000000001E-2</v>
      </c>
      <c r="N1056" s="152">
        <f t="shared" si="266"/>
        <v>1.2999999999999999E-2</v>
      </c>
      <c r="O1056" s="152">
        <f t="shared" si="267"/>
        <v>2.466666666666667E-2</v>
      </c>
      <c r="P1056" s="152">
        <f t="shared" si="268"/>
        <v>2.2333333333333334E-2</v>
      </c>
      <c r="Q1056" s="152">
        <f t="shared" si="269"/>
        <v>1.7666666666666667E-2</v>
      </c>
      <c r="R1056" s="152">
        <f t="shared" si="256"/>
        <v>543.59799999999996</v>
      </c>
      <c r="S1056" s="152">
        <f t="shared" si="270"/>
        <v>7.0000000000000027E-3</v>
      </c>
      <c r="T1056" s="153">
        <f t="shared" si="271"/>
        <v>1.1394991087489118E-4</v>
      </c>
    </row>
    <row r="1057" spans="1:20" x14ac:dyDescent="0.2">
      <c r="A1057" s="152">
        <v>543.89</v>
      </c>
      <c r="B1057" s="152">
        <v>1.2999999999999999E-2</v>
      </c>
      <c r="D1057" s="152">
        <f t="shared" si="257"/>
        <v>543.89</v>
      </c>
      <c r="E1057" s="152">
        <f t="shared" si="257"/>
        <v>1.2999999999999999E-2</v>
      </c>
      <c r="F1057" s="152">
        <f t="shared" si="258"/>
        <v>1.7000000000000001E-2</v>
      </c>
      <c r="G1057" s="152">
        <f t="shared" si="259"/>
        <v>1.6E-2</v>
      </c>
      <c r="H1057" s="152">
        <f t="shared" si="260"/>
        <v>2.1999999999999999E-2</v>
      </c>
      <c r="I1057" s="152">
        <f t="shared" si="261"/>
        <v>2.4E-2</v>
      </c>
      <c r="J1057" s="152">
        <f t="shared" si="262"/>
        <v>2.5000000000000001E-2</v>
      </c>
      <c r="K1057" s="152">
        <f t="shared" si="263"/>
        <v>2.1999999999999999E-2</v>
      </c>
      <c r="L1057" s="152">
        <f t="shared" si="264"/>
        <v>2.7E-2</v>
      </c>
      <c r="M1057" s="152">
        <f t="shared" si="265"/>
        <v>2.5999999999999999E-2</v>
      </c>
      <c r="N1057" s="152">
        <f t="shared" si="266"/>
        <v>1.5333333333333332E-2</v>
      </c>
      <c r="O1057" s="152">
        <f t="shared" si="267"/>
        <v>2.3666666666666669E-2</v>
      </c>
      <c r="P1057" s="152">
        <f t="shared" si="268"/>
        <v>2.4999999999999998E-2</v>
      </c>
      <c r="Q1057" s="152">
        <f t="shared" si="269"/>
        <v>2.0166666666666666E-2</v>
      </c>
      <c r="R1057" s="152">
        <f t="shared" si="256"/>
        <v>543.89</v>
      </c>
      <c r="S1057" s="152">
        <f t="shared" si="270"/>
        <v>3.5000000000000031E-3</v>
      </c>
      <c r="T1057" s="153">
        <f t="shared" si="271"/>
        <v>5.6974955437445618E-5</v>
      </c>
    </row>
    <row r="1058" spans="1:20" x14ac:dyDescent="0.2">
      <c r="A1058" s="152">
        <v>544.18200000000002</v>
      </c>
      <c r="B1058" s="152">
        <v>5.0000000000000001E-3</v>
      </c>
      <c r="D1058" s="152">
        <f t="shared" si="257"/>
        <v>544.18200000000002</v>
      </c>
      <c r="E1058" s="152">
        <f t="shared" si="257"/>
        <v>5.0000000000000001E-3</v>
      </c>
      <c r="F1058" s="152">
        <f t="shared" si="258"/>
        <v>0.01</v>
      </c>
      <c r="G1058" s="152">
        <f t="shared" si="259"/>
        <v>1.0999999999999999E-2</v>
      </c>
      <c r="H1058" s="152">
        <f t="shared" si="260"/>
        <v>1.7999999999999999E-2</v>
      </c>
      <c r="I1058" s="152">
        <f t="shared" si="261"/>
        <v>1.7999999999999999E-2</v>
      </c>
      <c r="J1058" s="152">
        <f t="shared" si="262"/>
        <v>0.02</v>
      </c>
      <c r="K1058" s="152">
        <f t="shared" si="263"/>
        <v>1.7000000000000001E-2</v>
      </c>
      <c r="L1058" s="152">
        <f t="shared" si="264"/>
        <v>1.6E-2</v>
      </c>
      <c r="M1058" s="152">
        <f t="shared" si="265"/>
        <v>0.02</v>
      </c>
      <c r="N1058" s="152">
        <f t="shared" si="266"/>
        <v>8.6666666666666663E-3</v>
      </c>
      <c r="O1058" s="152">
        <f t="shared" si="267"/>
        <v>1.8666666666666665E-2</v>
      </c>
      <c r="P1058" s="152">
        <f t="shared" si="268"/>
        <v>1.7666666666666667E-2</v>
      </c>
      <c r="Q1058" s="152">
        <f t="shared" si="269"/>
        <v>1.3166666666666667E-2</v>
      </c>
      <c r="R1058" s="152">
        <f t="shared" si="256"/>
        <v>544.18200000000002</v>
      </c>
      <c r="S1058" s="152">
        <f t="shared" si="270"/>
        <v>5.4999999999999979E-3</v>
      </c>
      <c r="T1058" s="153">
        <f t="shared" si="271"/>
        <v>8.9532072830271568E-5</v>
      </c>
    </row>
    <row r="1059" spans="1:20" x14ac:dyDescent="0.2">
      <c r="A1059" s="152">
        <v>544.47299999999996</v>
      </c>
      <c r="B1059" s="152">
        <v>1.4E-2</v>
      </c>
      <c r="D1059" s="152">
        <f t="shared" si="257"/>
        <v>544.47299999999996</v>
      </c>
      <c r="E1059" s="152">
        <f t="shared" si="257"/>
        <v>1.4E-2</v>
      </c>
      <c r="F1059" s="152">
        <f t="shared" si="258"/>
        <v>1.2999999999999999E-2</v>
      </c>
      <c r="G1059" s="152">
        <f t="shared" si="259"/>
        <v>1.7000000000000001E-2</v>
      </c>
      <c r="H1059" s="152">
        <f t="shared" si="260"/>
        <v>2.5999999999999999E-2</v>
      </c>
      <c r="I1059" s="152">
        <f t="shared" si="261"/>
        <v>2.8000000000000001E-2</v>
      </c>
      <c r="J1059" s="152">
        <f t="shared" si="262"/>
        <v>3.1E-2</v>
      </c>
      <c r="K1059" s="152">
        <f t="shared" si="263"/>
        <v>2.4E-2</v>
      </c>
      <c r="L1059" s="152">
        <f t="shared" si="264"/>
        <v>2.3E-2</v>
      </c>
      <c r="M1059" s="152">
        <f t="shared" si="265"/>
        <v>2.5000000000000001E-2</v>
      </c>
      <c r="N1059" s="152">
        <f t="shared" si="266"/>
        <v>1.4666666666666666E-2</v>
      </c>
      <c r="O1059" s="152">
        <f t="shared" si="267"/>
        <v>2.8333333333333332E-2</v>
      </c>
      <c r="P1059" s="152">
        <f t="shared" si="268"/>
        <v>2.4000000000000004E-2</v>
      </c>
      <c r="Q1059" s="152">
        <f t="shared" si="269"/>
        <v>1.9333333333333334E-2</v>
      </c>
      <c r="R1059" s="152">
        <f t="shared" si="256"/>
        <v>544.47299999999996</v>
      </c>
      <c r="S1059" s="152">
        <f t="shared" si="270"/>
        <v>8.9999999999999976E-3</v>
      </c>
      <c r="T1059" s="153">
        <f t="shared" si="271"/>
        <v>1.4650702826771714E-4</v>
      </c>
    </row>
    <row r="1060" spans="1:20" x14ac:dyDescent="0.2">
      <c r="A1060" s="152">
        <v>544.76499999999999</v>
      </c>
      <c r="B1060" s="152">
        <v>1.7000000000000001E-2</v>
      </c>
      <c r="D1060" s="152">
        <f t="shared" si="257"/>
        <v>544.76499999999999</v>
      </c>
      <c r="E1060" s="152">
        <f t="shared" si="257"/>
        <v>1.7000000000000001E-2</v>
      </c>
      <c r="F1060" s="152">
        <f t="shared" si="258"/>
        <v>1.4999999999999999E-2</v>
      </c>
      <c r="G1060" s="152">
        <f t="shared" si="259"/>
        <v>2.1000000000000001E-2</v>
      </c>
      <c r="H1060" s="152">
        <f t="shared" si="260"/>
        <v>4.2000000000000003E-2</v>
      </c>
      <c r="I1060" s="152">
        <f t="shared" si="261"/>
        <v>4.3999999999999997E-2</v>
      </c>
      <c r="J1060" s="152">
        <f t="shared" si="262"/>
        <v>4.5999999999999999E-2</v>
      </c>
      <c r="K1060" s="152">
        <f t="shared" si="263"/>
        <v>2.8000000000000001E-2</v>
      </c>
      <c r="L1060" s="152">
        <f t="shared" si="264"/>
        <v>2.9000000000000001E-2</v>
      </c>
      <c r="M1060" s="152">
        <f t="shared" si="265"/>
        <v>0.03</v>
      </c>
      <c r="N1060" s="152">
        <f t="shared" si="266"/>
        <v>1.7666666666666667E-2</v>
      </c>
      <c r="O1060" s="152">
        <f t="shared" si="267"/>
        <v>4.4000000000000004E-2</v>
      </c>
      <c r="P1060" s="152">
        <f t="shared" si="268"/>
        <v>2.8999999999999998E-2</v>
      </c>
      <c r="Q1060" s="152">
        <f t="shared" si="269"/>
        <v>2.3333333333333331E-2</v>
      </c>
      <c r="R1060" s="152">
        <f t="shared" si="256"/>
        <v>544.76499999999999</v>
      </c>
      <c r="S1060" s="152">
        <f t="shared" si="270"/>
        <v>2.0666666666666673E-2</v>
      </c>
      <c r="T1060" s="153">
        <f t="shared" si="271"/>
        <v>3.3642354639253584E-4</v>
      </c>
    </row>
    <row r="1061" spans="1:20" x14ac:dyDescent="0.2">
      <c r="A1061" s="152">
        <v>545.05600000000004</v>
      </c>
      <c r="B1061" s="152">
        <v>-1E-3</v>
      </c>
      <c r="D1061" s="152">
        <f t="shared" si="257"/>
        <v>545.05600000000004</v>
      </c>
      <c r="E1061" s="152">
        <f t="shared" si="257"/>
        <v>-1E-3</v>
      </c>
      <c r="F1061" s="152">
        <f t="shared" si="258"/>
        <v>-1E-3</v>
      </c>
      <c r="G1061" s="152">
        <f t="shared" si="259"/>
        <v>3.0000000000000001E-3</v>
      </c>
      <c r="H1061" s="152">
        <f t="shared" si="260"/>
        <v>8.2000000000000003E-2</v>
      </c>
      <c r="I1061" s="152">
        <f t="shared" si="261"/>
        <v>7.9000000000000001E-2</v>
      </c>
      <c r="J1061" s="152">
        <f t="shared" si="262"/>
        <v>8.1000000000000003E-2</v>
      </c>
      <c r="K1061" s="152">
        <f t="shared" si="263"/>
        <v>8.0000000000000002E-3</v>
      </c>
      <c r="L1061" s="152">
        <f t="shared" si="264"/>
        <v>1.0999999999999999E-2</v>
      </c>
      <c r="M1061" s="152">
        <f t="shared" si="265"/>
        <v>8.0000000000000002E-3</v>
      </c>
      <c r="N1061" s="152">
        <f t="shared" si="266"/>
        <v>3.3333333333333332E-4</v>
      </c>
      <c r="O1061" s="152">
        <f t="shared" si="267"/>
        <v>8.0666666666666664E-2</v>
      </c>
      <c r="P1061" s="152">
        <f t="shared" si="268"/>
        <v>8.9999999999999993E-3</v>
      </c>
      <c r="Q1061" s="152">
        <f t="shared" si="269"/>
        <v>4.6666666666666662E-3</v>
      </c>
      <c r="R1061" s="152">
        <f t="shared" si="256"/>
        <v>545.05600000000004</v>
      </c>
      <c r="S1061" s="152">
        <f t="shared" si="270"/>
        <v>7.5999999999999998E-2</v>
      </c>
      <c r="T1061" s="153">
        <f t="shared" si="271"/>
        <v>1.2371704609273895E-3</v>
      </c>
    </row>
    <row r="1062" spans="1:20" x14ac:dyDescent="0.2">
      <c r="A1062" s="152">
        <v>545.34699999999998</v>
      </c>
      <c r="B1062" s="152">
        <v>6.0000000000000001E-3</v>
      </c>
      <c r="D1062" s="152">
        <f t="shared" si="257"/>
        <v>545.34699999999998</v>
      </c>
      <c r="E1062" s="152">
        <f t="shared" si="257"/>
        <v>6.0000000000000001E-3</v>
      </c>
      <c r="F1062" s="152">
        <f t="shared" si="258"/>
        <v>8.9999999999999993E-3</v>
      </c>
      <c r="G1062" s="152">
        <f t="shared" si="259"/>
        <v>7.0000000000000001E-3</v>
      </c>
      <c r="H1062" s="152">
        <f t="shared" si="260"/>
        <v>0.33600000000000002</v>
      </c>
      <c r="I1062" s="152">
        <f t="shared" si="261"/>
        <v>0.34</v>
      </c>
      <c r="J1062" s="152">
        <f t="shared" si="262"/>
        <v>0.34399999999999997</v>
      </c>
      <c r="K1062" s="152">
        <f t="shared" si="263"/>
        <v>1.4999999999999999E-2</v>
      </c>
      <c r="L1062" s="152">
        <f t="shared" si="264"/>
        <v>1.7000000000000001E-2</v>
      </c>
      <c r="M1062" s="152">
        <f t="shared" si="265"/>
        <v>1.7000000000000001E-2</v>
      </c>
      <c r="N1062" s="152">
        <f t="shared" si="266"/>
        <v>7.3333333333333332E-3</v>
      </c>
      <c r="O1062" s="152">
        <f t="shared" si="267"/>
        <v>0.34</v>
      </c>
      <c r="P1062" s="152">
        <f t="shared" si="268"/>
        <v>1.6333333333333335E-2</v>
      </c>
      <c r="Q1062" s="152">
        <f t="shared" si="269"/>
        <v>1.1833333333333335E-2</v>
      </c>
      <c r="R1062" s="152">
        <f t="shared" si="256"/>
        <v>545.34699999999998</v>
      </c>
      <c r="S1062" s="152">
        <f t="shared" si="270"/>
        <v>0.32816666666666672</v>
      </c>
      <c r="T1062" s="153">
        <f t="shared" si="271"/>
        <v>5.3420803455395396E-3</v>
      </c>
    </row>
    <row r="1063" spans="1:20" x14ac:dyDescent="0.2">
      <c r="A1063" s="152">
        <v>545.63900000000001</v>
      </c>
      <c r="B1063" s="152">
        <v>-2E-3</v>
      </c>
      <c r="D1063" s="152">
        <f t="shared" si="257"/>
        <v>545.63900000000001</v>
      </c>
      <c r="E1063" s="152">
        <f t="shared" si="257"/>
        <v>-2E-3</v>
      </c>
      <c r="F1063" s="152">
        <f t="shared" si="258"/>
        <v>3.0000000000000001E-3</v>
      </c>
      <c r="G1063" s="152">
        <f t="shared" si="259"/>
        <v>7.0000000000000001E-3</v>
      </c>
      <c r="H1063" s="152">
        <f t="shared" si="260"/>
        <v>0.70799999999999996</v>
      </c>
      <c r="I1063" s="152">
        <f t="shared" si="261"/>
        <v>0.69599999999999995</v>
      </c>
      <c r="J1063" s="152">
        <f t="shared" si="262"/>
        <v>0.70399999999999996</v>
      </c>
      <c r="K1063" s="152">
        <f t="shared" si="263"/>
        <v>1.2999999999999999E-2</v>
      </c>
      <c r="L1063" s="152">
        <f t="shared" si="264"/>
        <v>1.2E-2</v>
      </c>
      <c r="M1063" s="152">
        <f t="shared" si="265"/>
        <v>1.4999999999999999E-2</v>
      </c>
      <c r="N1063" s="152">
        <f t="shared" si="266"/>
        <v>2.6666666666666666E-3</v>
      </c>
      <c r="O1063" s="152">
        <f t="shared" si="267"/>
        <v>0.70266666666666655</v>
      </c>
      <c r="P1063" s="152">
        <f t="shared" si="268"/>
        <v>1.3333333333333334E-2</v>
      </c>
      <c r="Q1063" s="152">
        <f t="shared" si="269"/>
        <v>8.0000000000000002E-3</v>
      </c>
      <c r="R1063" s="152">
        <f t="shared" si="256"/>
        <v>545.63900000000001</v>
      </c>
      <c r="S1063" s="152">
        <f t="shared" si="270"/>
        <v>0.69466666666666654</v>
      </c>
      <c r="T1063" s="153">
        <f t="shared" si="271"/>
        <v>1.1308172107774909E-2</v>
      </c>
    </row>
    <row r="1064" spans="1:20" x14ac:dyDescent="0.2">
      <c r="A1064" s="152">
        <v>545.92999999999995</v>
      </c>
      <c r="B1064" s="152">
        <v>4.0000000000000001E-3</v>
      </c>
      <c r="D1064" s="152">
        <f t="shared" si="257"/>
        <v>545.92999999999995</v>
      </c>
      <c r="E1064" s="152">
        <f t="shared" si="257"/>
        <v>4.0000000000000001E-3</v>
      </c>
      <c r="F1064" s="152">
        <f t="shared" si="258"/>
        <v>3.0000000000000001E-3</v>
      </c>
      <c r="G1064" s="152">
        <f t="shared" si="259"/>
        <v>5.0000000000000001E-3</v>
      </c>
      <c r="H1064" s="152">
        <f t="shared" si="260"/>
        <v>0.95899999999999996</v>
      </c>
      <c r="I1064" s="152">
        <f t="shared" si="261"/>
        <v>0.95199999999999996</v>
      </c>
      <c r="J1064" s="152">
        <f t="shared" si="262"/>
        <v>0.95899999999999996</v>
      </c>
      <c r="K1064" s="152">
        <f t="shared" si="263"/>
        <v>0.01</v>
      </c>
      <c r="L1064" s="152">
        <f t="shared" si="264"/>
        <v>1.6E-2</v>
      </c>
      <c r="M1064" s="152">
        <f t="shared" si="265"/>
        <v>1.4E-2</v>
      </c>
      <c r="N1064" s="152">
        <f t="shared" si="266"/>
        <v>4.0000000000000001E-3</v>
      </c>
      <c r="O1064" s="152">
        <f t="shared" si="267"/>
        <v>0.95666666666666667</v>
      </c>
      <c r="P1064" s="152">
        <f t="shared" si="268"/>
        <v>1.3333333333333334E-2</v>
      </c>
      <c r="Q1064" s="152">
        <f t="shared" si="269"/>
        <v>8.6666666666666663E-3</v>
      </c>
      <c r="R1064" s="152">
        <f t="shared" si="256"/>
        <v>545.92999999999995</v>
      </c>
      <c r="S1064" s="152">
        <f t="shared" si="270"/>
        <v>0.94799999999999995</v>
      </c>
      <c r="T1064" s="153">
        <f t="shared" si="271"/>
        <v>1.5432073644199542E-2</v>
      </c>
    </row>
    <row r="1065" spans="1:20" x14ac:dyDescent="0.2">
      <c r="A1065" s="152">
        <v>546.221</v>
      </c>
      <c r="B1065" s="152">
        <v>1.0999999999999999E-2</v>
      </c>
      <c r="D1065" s="152">
        <f t="shared" si="257"/>
        <v>546.221</v>
      </c>
      <c r="E1065" s="152">
        <f t="shared" si="257"/>
        <v>1.0999999999999999E-2</v>
      </c>
      <c r="F1065" s="152">
        <f t="shared" si="258"/>
        <v>0.01</v>
      </c>
      <c r="G1065" s="152">
        <f t="shared" si="259"/>
        <v>7.0000000000000001E-3</v>
      </c>
      <c r="H1065" s="152">
        <f t="shared" si="260"/>
        <v>1.4870000000000001</v>
      </c>
      <c r="I1065" s="152">
        <f t="shared" si="261"/>
        <v>1.464</v>
      </c>
      <c r="J1065" s="152">
        <f t="shared" si="262"/>
        <v>1.4710000000000001</v>
      </c>
      <c r="K1065" s="152">
        <f t="shared" si="263"/>
        <v>1.7999999999999999E-2</v>
      </c>
      <c r="L1065" s="152">
        <f t="shared" si="264"/>
        <v>1.9E-2</v>
      </c>
      <c r="M1065" s="152">
        <f t="shared" si="265"/>
        <v>2.3E-2</v>
      </c>
      <c r="N1065" s="152">
        <f t="shared" si="266"/>
        <v>9.3333333333333324E-3</v>
      </c>
      <c r="O1065" s="152">
        <f t="shared" si="267"/>
        <v>1.4740000000000002</v>
      </c>
      <c r="P1065" s="152">
        <f t="shared" si="268"/>
        <v>0.02</v>
      </c>
      <c r="Q1065" s="152">
        <f t="shared" si="269"/>
        <v>1.4666666666666666E-2</v>
      </c>
      <c r="R1065" s="152">
        <f t="shared" si="256"/>
        <v>546.221</v>
      </c>
      <c r="S1065" s="152">
        <f t="shared" si="270"/>
        <v>1.4593333333333336</v>
      </c>
      <c r="T1065" s="153">
        <f t="shared" si="271"/>
        <v>2.3755843324298736E-2</v>
      </c>
    </row>
    <row r="1066" spans="1:20" x14ac:dyDescent="0.2">
      <c r="A1066" s="152">
        <v>546.51199999999994</v>
      </c>
      <c r="B1066" s="152">
        <v>1.2E-2</v>
      </c>
      <c r="D1066" s="152">
        <f t="shared" si="257"/>
        <v>546.51199999999994</v>
      </c>
      <c r="E1066" s="152">
        <f t="shared" si="257"/>
        <v>1.2E-2</v>
      </c>
      <c r="F1066" s="152">
        <f t="shared" si="258"/>
        <v>1.0999999999999999E-2</v>
      </c>
      <c r="G1066" s="152">
        <f t="shared" si="259"/>
        <v>1.0999999999999999E-2</v>
      </c>
      <c r="H1066" s="152">
        <f t="shared" si="260"/>
        <v>0.77300000000000002</v>
      </c>
      <c r="I1066" s="152">
        <f t="shared" si="261"/>
        <v>0.748</v>
      </c>
      <c r="J1066" s="152">
        <f t="shared" si="262"/>
        <v>0.75600000000000001</v>
      </c>
      <c r="K1066" s="152">
        <f t="shared" si="263"/>
        <v>1.7999999999999999E-2</v>
      </c>
      <c r="L1066" s="152">
        <f t="shared" si="264"/>
        <v>2.1000000000000001E-2</v>
      </c>
      <c r="M1066" s="152">
        <f t="shared" si="265"/>
        <v>2.3E-2</v>
      </c>
      <c r="N1066" s="152">
        <f t="shared" si="266"/>
        <v>1.1333333333333334E-2</v>
      </c>
      <c r="O1066" s="152">
        <f t="shared" si="267"/>
        <v>0.75900000000000001</v>
      </c>
      <c r="P1066" s="152">
        <f t="shared" si="268"/>
        <v>2.0666666666666667E-2</v>
      </c>
      <c r="Q1066" s="152">
        <f t="shared" si="269"/>
        <v>1.6E-2</v>
      </c>
      <c r="R1066" s="152">
        <f t="shared" si="256"/>
        <v>546.51199999999994</v>
      </c>
      <c r="S1066" s="152">
        <f t="shared" si="270"/>
        <v>0.74299999999999999</v>
      </c>
      <c r="T1066" s="153">
        <f t="shared" si="271"/>
        <v>1.2094969111434872E-2</v>
      </c>
    </row>
    <row r="1067" spans="1:20" x14ac:dyDescent="0.2">
      <c r="A1067" s="152">
        <v>546.803</v>
      </c>
      <c r="B1067" s="152">
        <v>2E-3</v>
      </c>
      <c r="D1067" s="152">
        <f t="shared" si="257"/>
        <v>546.803</v>
      </c>
      <c r="E1067" s="152">
        <f t="shared" si="257"/>
        <v>2E-3</v>
      </c>
      <c r="F1067" s="152">
        <f t="shared" si="258"/>
        <v>3.0000000000000001E-3</v>
      </c>
      <c r="G1067" s="152">
        <f t="shared" si="259"/>
        <v>3.0000000000000001E-3</v>
      </c>
      <c r="H1067" s="152">
        <f t="shared" si="260"/>
        <v>0.122</v>
      </c>
      <c r="I1067" s="152">
        <f t="shared" si="261"/>
        <v>0.121</v>
      </c>
      <c r="J1067" s="152">
        <f t="shared" si="262"/>
        <v>0.11899999999999999</v>
      </c>
      <c r="K1067" s="152">
        <f t="shared" si="263"/>
        <v>1.0999999999999999E-2</v>
      </c>
      <c r="L1067" s="152">
        <f t="shared" si="264"/>
        <v>1.4E-2</v>
      </c>
      <c r="M1067" s="152">
        <f t="shared" si="265"/>
        <v>1.6E-2</v>
      </c>
      <c r="N1067" s="152">
        <f t="shared" si="266"/>
        <v>2.6666666666666666E-3</v>
      </c>
      <c r="O1067" s="152">
        <f t="shared" si="267"/>
        <v>0.12066666666666666</v>
      </c>
      <c r="P1067" s="152">
        <f t="shared" si="268"/>
        <v>1.3666666666666667E-2</v>
      </c>
      <c r="Q1067" s="152">
        <f t="shared" si="269"/>
        <v>8.1666666666666676E-3</v>
      </c>
      <c r="R1067" s="152">
        <f t="shared" si="256"/>
        <v>546.803</v>
      </c>
      <c r="S1067" s="152">
        <f t="shared" si="270"/>
        <v>0.11249999999999999</v>
      </c>
      <c r="T1067" s="153">
        <f t="shared" si="271"/>
        <v>1.8313378533464644E-3</v>
      </c>
    </row>
    <row r="1068" spans="1:20" x14ac:dyDescent="0.2">
      <c r="A1068" s="152">
        <v>547.09400000000005</v>
      </c>
      <c r="B1068" s="152">
        <v>1E-3</v>
      </c>
      <c r="D1068" s="152">
        <f t="shared" si="257"/>
        <v>547.09400000000005</v>
      </c>
      <c r="E1068" s="152">
        <f t="shared" si="257"/>
        <v>1E-3</v>
      </c>
      <c r="F1068" s="152">
        <f t="shared" si="258"/>
        <v>3.0000000000000001E-3</v>
      </c>
      <c r="G1068" s="152">
        <f t="shared" si="259"/>
        <v>5.0000000000000001E-3</v>
      </c>
      <c r="H1068" s="152">
        <f t="shared" si="260"/>
        <v>3.4000000000000002E-2</v>
      </c>
      <c r="I1068" s="152">
        <f t="shared" si="261"/>
        <v>3.9E-2</v>
      </c>
      <c r="J1068" s="152">
        <f t="shared" si="262"/>
        <v>4.1000000000000002E-2</v>
      </c>
      <c r="K1068" s="152">
        <f t="shared" si="263"/>
        <v>1.4999999999999999E-2</v>
      </c>
      <c r="L1068" s="152">
        <f t="shared" si="264"/>
        <v>1.7999999999999999E-2</v>
      </c>
      <c r="M1068" s="152">
        <f t="shared" si="265"/>
        <v>1.4999999999999999E-2</v>
      </c>
      <c r="N1068" s="152">
        <f t="shared" si="266"/>
        <v>3.0000000000000005E-3</v>
      </c>
      <c r="O1068" s="152">
        <f t="shared" si="267"/>
        <v>3.8000000000000006E-2</v>
      </c>
      <c r="P1068" s="152">
        <f t="shared" si="268"/>
        <v>1.6E-2</v>
      </c>
      <c r="Q1068" s="152">
        <f t="shared" si="269"/>
        <v>9.4999999999999998E-3</v>
      </c>
      <c r="R1068" s="152">
        <f t="shared" si="256"/>
        <v>547.09400000000005</v>
      </c>
      <c r="S1068" s="152">
        <f t="shared" si="270"/>
        <v>2.8500000000000004E-2</v>
      </c>
      <c r="T1068" s="153">
        <f t="shared" si="271"/>
        <v>4.6393892284777113E-4</v>
      </c>
    </row>
    <row r="1069" spans="1:20" x14ac:dyDescent="0.2">
      <c r="A1069" s="152">
        <v>547.38499999999999</v>
      </c>
      <c r="B1069" s="152">
        <v>3.0000000000000001E-3</v>
      </c>
      <c r="D1069" s="152">
        <f t="shared" si="257"/>
        <v>547.38499999999999</v>
      </c>
      <c r="E1069" s="152">
        <f t="shared" si="257"/>
        <v>3.0000000000000001E-3</v>
      </c>
      <c r="F1069" s="152">
        <f t="shared" si="258"/>
        <v>7.0000000000000001E-3</v>
      </c>
      <c r="G1069" s="152">
        <f t="shared" si="259"/>
        <v>7.0000000000000001E-3</v>
      </c>
      <c r="H1069" s="152">
        <f t="shared" si="260"/>
        <v>2.7E-2</v>
      </c>
      <c r="I1069" s="152">
        <f t="shared" si="261"/>
        <v>1.9E-2</v>
      </c>
      <c r="J1069" s="152">
        <f t="shared" si="262"/>
        <v>2.9000000000000001E-2</v>
      </c>
      <c r="K1069" s="152">
        <f t="shared" si="263"/>
        <v>1.7000000000000001E-2</v>
      </c>
      <c r="L1069" s="152">
        <f t="shared" si="264"/>
        <v>2.1000000000000001E-2</v>
      </c>
      <c r="M1069" s="152">
        <f t="shared" si="265"/>
        <v>2.1999999999999999E-2</v>
      </c>
      <c r="N1069" s="152">
        <f t="shared" si="266"/>
        <v>5.6666666666666671E-3</v>
      </c>
      <c r="O1069" s="152">
        <f t="shared" si="267"/>
        <v>2.4999999999999998E-2</v>
      </c>
      <c r="P1069" s="152">
        <f t="shared" si="268"/>
        <v>0.02</v>
      </c>
      <c r="Q1069" s="152">
        <f t="shared" si="269"/>
        <v>1.2833333333333334E-2</v>
      </c>
      <c r="R1069" s="152">
        <f t="shared" si="256"/>
        <v>547.38499999999999</v>
      </c>
      <c r="S1069" s="152">
        <f t="shared" si="270"/>
        <v>1.2166666666666664E-2</v>
      </c>
      <c r="T1069" s="153">
        <f t="shared" si="271"/>
        <v>1.9805579747302502E-4</v>
      </c>
    </row>
    <row r="1070" spans="1:20" x14ac:dyDescent="0.2">
      <c r="A1070" s="152">
        <v>547.67600000000004</v>
      </c>
      <c r="B1070" s="152">
        <v>1.2E-2</v>
      </c>
      <c r="D1070" s="152">
        <f t="shared" si="257"/>
        <v>547.67600000000004</v>
      </c>
      <c r="E1070" s="152">
        <f t="shared" si="257"/>
        <v>1.2E-2</v>
      </c>
      <c r="F1070" s="152">
        <f t="shared" si="258"/>
        <v>1.4E-2</v>
      </c>
      <c r="G1070" s="152">
        <f t="shared" si="259"/>
        <v>1.2999999999999999E-2</v>
      </c>
      <c r="H1070" s="152">
        <f t="shared" si="260"/>
        <v>2.5999999999999999E-2</v>
      </c>
      <c r="I1070" s="152">
        <f t="shared" si="261"/>
        <v>2.5999999999999999E-2</v>
      </c>
      <c r="J1070" s="152">
        <f t="shared" si="262"/>
        <v>2.5999999999999999E-2</v>
      </c>
      <c r="K1070" s="152">
        <f t="shared" si="263"/>
        <v>0.02</v>
      </c>
      <c r="L1070" s="152">
        <f t="shared" si="264"/>
        <v>2.1000000000000001E-2</v>
      </c>
      <c r="M1070" s="152">
        <f t="shared" si="265"/>
        <v>0.02</v>
      </c>
      <c r="N1070" s="152">
        <f t="shared" si="266"/>
        <v>1.2999999999999999E-2</v>
      </c>
      <c r="O1070" s="152">
        <f t="shared" si="267"/>
        <v>2.5999999999999999E-2</v>
      </c>
      <c r="P1070" s="152">
        <f t="shared" si="268"/>
        <v>2.0333333333333332E-2</v>
      </c>
      <c r="Q1070" s="152">
        <f t="shared" si="269"/>
        <v>1.6666666666666666E-2</v>
      </c>
      <c r="R1070" s="152">
        <f t="shared" si="256"/>
        <v>547.67600000000004</v>
      </c>
      <c r="S1070" s="152">
        <f t="shared" si="270"/>
        <v>9.3333333333333324E-3</v>
      </c>
      <c r="T1070" s="153">
        <f t="shared" si="271"/>
        <v>1.5193321449985482E-4</v>
      </c>
    </row>
    <row r="1071" spans="1:20" x14ac:dyDescent="0.2">
      <c r="A1071" s="152">
        <v>547.96699999999998</v>
      </c>
      <c r="B1071" s="152">
        <v>2.1999999999999999E-2</v>
      </c>
      <c r="D1071" s="152">
        <f t="shared" si="257"/>
        <v>547.96699999999998</v>
      </c>
      <c r="E1071" s="152">
        <f t="shared" si="257"/>
        <v>2.1999999999999999E-2</v>
      </c>
      <c r="F1071" s="152">
        <f t="shared" si="258"/>
        <v>2.1000000000000001E-2</v>
      </c>
      <c r="G1071" s="152">
        <f t="shared" si="259"/>
        <v>2.5999999999999999E-2</v>
      </c>
      <c r="H1071" s="152">
        <f t="shared" si="260"/>
        <v>3.4000000000000002E-2</v>
      </c>
      <c r="I1071" s="152">
        <f t="shared" si="261"/>
        <v>3.5000000000000003E-2</v>
      </c>
      <c r="J1071" s="152">
        <f t="shared" si="262"/>
        <v>3.5999999999999997E-2</v>
      </c>
      <c r="K1071" s="152">
        <f t="shared" si="263"/>
        <v>3.4000000000000002E-2</v>
      </c>
      <c r="L1071" s="152">
        <f t="shared" si="264"/>
        <v>3.1E-2</v>
      </c>
      <c r="M1071" s="152">
        <f t="shared" si="265"/>
        <v>3.2000000000000001E-2</v>
      </c>
      <c r="N1071" s="152">
        <f t="shared" si="266"/>
        <v>2.2999999999999996E-2</v>
      </c>
      <c r="O1071" s="152">
        <f t="shared" si="267"/>
        <v>3.5000000000000003E-2</v>
      </c>
      <c r="P1071" s="152">
        <f t="shared" si="268"/>
        <v>3.2333333333333332E-2</v>
      </c>
      <c r="Q1071" s="152">
        <f t="shared" si="269"/>
        <v>2.7666666666666666E-2</v>
      </c>
      <c r="R1071" s="152">
        <f t="shared" si="256"/>
        <v>547.96699999999998</v>
      </c>
      <c r="S1071" s="152">
        <f t="shared" si="270"/>
        <v>7.3333333333333375E-3</v>
      </c>
      <c r="T1071" s="153">
        <f t="shared" si="271"/>
        <v>1.1937609710702887E-4</v>
      </c>
    </row>
    <row r="1072" spans="1:20" x14ac:dyDescent="0.2">
      <c r="A1072" s="152">
        <v>548.25699999999995</v>
      </c>
      <c r="B1072" s="152">
        <v>7.0000000000000001E-3</v>
      </c>
      <c r="D1072" s="152">
        <f t="shared" si="257"/>
        <v>548.25699999999995</v>
      </c>
      <c r="E1072" s="152">
        <f t="shared" si="257"/>
        <v>7.0000000000000001E-3</v>
      </c>
      <c r="F1072" s="152">
        <f t="shared" si="258"/>
        <v>6.0000000000000001E-3</v>
      </c>
      <c r="G1072" s="152">
        <f t="shared" si="259"/>
        <v>4.0000000000000001E-3</v>
      </c>
      <c r="H1072" s="152">
        <f t="shared" si="260"/>
        <v>1.7999999999999999E-2</v>
      </c>
      <c r="I1072" s="152">
        <f t="shared" si="261"/>
        <v>1.4999999999999999E-2</v>
      </c>
      <c r="J1072" s="152">
        <f t="shared" si="262"/>
        <v>2.1000000000000001E-2</v>
      </c>
      <c r="K1072" s="152">
        <f t="shared" si="263"/>
        <v>1.7000000000000001E-2</v>
      </c>
      <c r="L1072" s="152">
        <f t="shared" si="264"/>
        <v>1.7000000000000001E-2</v>
      </c>
      <c r="M1072" s="152">
        <f t="shared" si="265"/>
        <v>1.7999999999999999E-2</v>
      </c>
      <c r="N1072" s="152">
        <f t="shared" si="266"/>
        <v>5.6666666666666671E-3</v>
      </c>
      <c r="O1072" s="152">
        <f t="shared" si="267"/>
        <v>1.8000000000000002E-2</v>
      </c>
      <c r="P1072" s="152">
        <f t="shared" si="268"/>
        <v>1.7333333333333336E-2</v>
      </c>
      <c r="Q1072" s="152">
        <f t="shared" si="269"/>
        <v>1.1500000000000002E-2</v>
      </c>
      <c r="R1072" s="152">
        <f t="shared" si="256"/>
        <v>548.25699999999995</v>
      </c>
      <c r="S1072" s="152">
        <f t="shared" si="270"/>
        <v>6.5000000000000006E-3</v>
      </c>
      <c r="T1072" s="153">
        <f t="shared" si="271"/>
        <v>1.0581063152668463E-4</v>
      </c>
    </row>
    <row r="1073" spans="1:20" x14ac:dyDescent="0.2">
      <c r="A1073" s="152">
        <v>548.548</v>
      </c>
      <c r="B1073" s="152">
        <v>1.2999999999999999E-2</v>
      </c>
      <c r="D1073" s="152">
        <f t="shared" si="257"/>
        <v>548.548</v>
      </c>
      <c r="E1073" s="152">
        <f t="shared" si="257"/>
        <v>1.2999999999999999E-2</v>
      </c>
      <c r="F1073" s="152">
        <f t="shared" si="258"/>
        <v>1.2999999999999999E-2</v>
      </c>
      <c r="G1073" s="152">
        <f t="shared" si="259"/>
        <v>1.7000000000000001E-2</v>
      </c>
      <c r="H1073" s="152">
        <f t="shared" si="260"/>
        <v>2.4E-2</v>
      </c>
      <c r="I1073" s="152">
        <f t="shared" si="261"/>
        <v>2.3E-2</v>
      </c>
      <c r="J1073" s="152">
        <f t="shared" si="262"/>
        <v>2.3E-2</v>
      </c>
      <c r="K1073" s="152">
        <f t="shared" si="263"/>
        <v>2.1000000000000001E-2</v>
      </c>
      <c r="L1073" s="152">
        <f t="shared" si="264"/>
        <v>2.5999999999999999E-2</v>
      </c>
      <c r="M1073" s="152">
        <f t="shared" si="265"/>
        <v>2.5999999999999999E-2</v>
      </c>
      <c r="N1073" s="152">
        <f t="shared" si="266"/>
        <v>1.4333333333333332E-2</v>
      </c>
      <c r="O1073" s="152">
        <f t="shared" si="267"/>
        <v>2.3333333333333334E-2</v>
      </c>
      <c r="P1073" s="152">
        <f t="shared" si="268"/>
        <v>2.4333333333333332E-2</v>
      </c>
      <c r="Q1073" s="152">
        <f t="shared" si="269"/>
        <v>1.9333333333333331E-2</v>
      </c>
      <c r="R1073" s="152">
        <f t="shared" si="256"/>
        <v>548.548</v>
      </c>
      <c r="S1073" s="152">
        <f t="shared" si="270"/>
        <v>4.0000000000000036E-3</v>
      </c>
      <c r="T1073" s="153">
        <f t="shared" si="271"/>
        <v>6.5114234785652129E-5</v>
      </c>
    </row>
    <row r="1074" spans="1:20" x14ac:dyDescent="0.2">
      <c r="A1074" s="152">
        <v>548.83900000000006</v>
      </c>
      <c r="B1074" s="152">
        <v>-1E-3</v>
      </c>
      <c r="D1074" s="152">
        <f t="shared" si="257"/>
        <v>548.83900000000006</v>
      </c>
      <c r="E1074" s="152">
        <f t="shared" si="257"/>
        <v>-1E-3</v>
      </c>
      <c r="F1074" s="152">
        <f t="shared" si="258"/>
        <v>3.0000000000000001E-3</v>
      </c>
      <c r="G1074" s="152">
        <f t="shared" si="259"/>
        <v>4.0000000000000001E-3</v>
      </c>
      <c r="H1074" s="152">
        <f t="shared" si="260"/>
        <v>7.0000000000000001E-3</v>
      </c>
      <c r="I1074" s="152">
        <f t="shared" si="261"/>
        <v>8.0000000000000002E-3</v>
      </c>
      <c r="J1074" s="152">
        <f t="shared" si="262"/>
        <v>1.0999999999999999E-2</v>
      </c>
      <c r="K1074" s="152">
        <f t="shared" si="263"/>
        <v>0.01</v>
      </c>
      <c r="L1074" s="152">
        <f t="shared" si="264"/>
        <v>1.2999999999999999E-2</v>
      </c>
      <c r="M1074" s="152">
        <f t="shared" si="265"/>
        <v>7.0000000000000001E-3</v>
      </c>
      <c r="N1074" s="152">
        <f t="shared" si="266"/>
        <v>2E-3</v>
      </c>
      <c r="O1074" s="152">
        <f t="shared" si="267"/>
        <v>8.6666666666666663E-3</v>
      </c>
      <c r="P1074" s="152">
        <f t="shared" si="268"/>
        <v>0.01</v>
      </c>
      <c r="Q1074" s="152">
        <f t="shared" si="269"/>
        <v>6.0000000000000001E-3</v>
      </c>
      <c r="R1074" s="152">
        <f t="shared" si="256"/>
        <v>548.83900000000006</v>
      </c>
      <c r="S1074" s="152">
        <f t="shared" si="270"/>
        <v>2.6666666666666661E-3</v>
      </c>
      <c r="T1074" s="153">
        <f t="shared" si="271"/>
        <v>4.3409489857101379E-5</v>
      </c>
    </row>
    <row r="1075" spans="1:20" x14ac:dyDescent="0.2">
      <c r="A1075" s="152">
        <v>549.12900000000002</v>
      </c>
      <c r="B1075" s="152">
        <v>5.0000000000000001E-3</v>
      </c>
      <c r="D1075" s="152">
        <f t="shared" si="257"/>
        <v>549.12900000000002</v>
      </c>
      <c r="E1075" s="152">
        <f t="shared" si="257"/>
        <v>5.0000000000000001E-3</v>
      </c>
      <c r="F1075" s="152">
        <f t="shared" si="258"/>
        <v>5.0000000000000001E-3</v>
      </c>
      <c r="G1075" s="152">
        <f t="shared" si="259"/>
        <v>8.9999999999999993E-3</v>
      </c>
      <c r="H1075" s="152">
        <f t="shared" si="260"/>
        <v>1.4E-2</v>
      </c>
      <c r="I1075" s="152">
        <f t="shared" si="261"/>
        <v>1.4999999999999999E-2</v>
      </c>
      <c r="J1075" s="152">
        <f t="shared" si="262"/>
        <v>1.7999999999999999E-2</v>
      </c>
      <c r="K1075" s="152">
        <f t="shared" si="263"/>
        <v>1.6E-2</v>
      </c>
      <c r="L1075" s="152">
        <f t="shared" si="264"/>
        <v>1.4999999999999999E-2</v>
      </c>
      <c r="M1075" s="152">
        <f t="shared" si="265"/>
        <v>2.1000000000000001E-2</v>
      </c>
      <c r="N1075" s="152">
        <f t="shared" si="266"/>
        <v>6.3333333333333332E-3</v>
      </c>
      <c r="O1075" s="152">
        <f t="shared" si="267"/>
        <v>1.5666666666666666E-2</v>
      </c>
      <c r="P1075" s="152">
        <f t="shared" si="268"/>
        <v>1.7333333333333336E-2</v>
      </c>
      <c r="Q1075" s="152">
        <f t="shared" si="269"/>
        <v>1.1833333333333335E-2</v>
      </c>
      <c r="R1075" s="152">
        <f t="shared" si="256"/>
        <v>549.12900000000002</v>
      </c>
      <c r="S1075" s="152">
        <f t="shared" si="270"/>
        <v>3.833333333333331E-3</v>
      </c>
      <c r="T1075" s="153">
        <f t="shared" si="271"/>
        <v>6.2401141669583197E-5</v>
      </c>
    </row>
    <row r="1076" spans="1:20" x14ac:dyDescent="0.2">
      <c r="A1076" s="152">
        <v>549.41899999999998</v>
      </c>
      <c r="B1076" s="152">
        <v>1.4999999999999999E-2</v>
      </c>
      <c r="D1076" s="152">
        <f t="shared" si="257"/>
        <v>549.41899999999998</v>
      </c>
      <c r="E1076" s="152">
        <f t="shared" si="257"/>
        <v>1.4999999999999999E-2</v>
      </c>
      <c r="F1076" s="152">
        <f t="shared" si="258"/>
        <v>1.4999999999999999E-2</v>
      </c>
      <c r="G1076" s="152">
        <f t="shared" si="259"/>
        <v>1.6E-2</v>
      </c>
      <c r="H1076" s="152">
        <f t="shared" si="260"/>
        <v>2.3E-2</v>
      </c>
      <c r="I1076" s="152">
        <f t="shared" si="261"/>
        <v>2.8000000000000001E-2</v>
      </c>
      <c r="J1076" s="152">
        <f t="shared" si="262"/>
        <v>2.5000000000000001E-2</v>
      </c>
      <c r="K1076" s="152">
        <f t="shared" si="263"/>
        <v>2.5999999999999999E-2</v>
      </c>
      <c r="L1076" s="152">
        <f t="shared" si="264"/>
        <v>2.5999999999999999E-2</v>
      </c>
      <c r="M1076" s="152">
        <f t="shared" si="265"/>
        <v>2.5000000000000001E-2</v>
      </c>
      <c r="N1076" s="152">
        <f t="shared" si="266"/>
        <v>1.5333333333333332E-2</v>
      </c>
      <c r="O1076" s="152">
        <f t="shared" si="267"/>
        <v>2.5333333333333336E-2</v>
      </c>
      <c r="P1076" s="152">
        <f t="shared" si="268"/>
        <v>2.5666666666666667E-2</v>
      </c>
      <c r="Q1076" s="152">
        <f t="shared" si="269"/>
        <v>2.0500000000000001E-2</v>
      </c>
      <c r="R1076" s="152">
        <f t="shared" si="256"/>
        <v>549.41899999999998</v>
      </c>
      <c r="S1076" s="152">
        <f t="shared" si="270"/>
        <v>4.8333333333333353E-3</v>
      </c>
      <c r="T1076" s="153">
        <f t="shared" si="271"/>
        <v>7.8679700365996287E-5</v>
      </c>
    </row>
    <row r="1077" spans="1:20" x14ac:dyDescent="0.2">
      <c r="A1077" s="152">
        <v>549.71</v>
      </c>
      <c r="B1077" s="152">
        <v>8.0000000000000002E-3</v>
      </c>
      <c r="D1077" s="152">
        <f t="shared" si="257"/>
        <v>549.71</v>
      </c>
      <c r="E1077" s="152">
        <f t="shared" si="257"/>
        <v>8.0000000000000002E-3</v>
      </c>
      <c r="F1077" s="152">
        <f t="shared" si="258"/>
        <v>8.9999999999999993E-3</v>
      </c>
      <c r="G1077" s="152">
        <f t="shared" si="259"/>
        <v>1.2E-2</v>
      </c>
      <c r="H1077" s="152">
        <f t="shared" si="260"/>
        <v>1.9E-2</v>
      </c>
      <c r="I1077" s="152">
        <f t="shared" si="261"/>
        <v>2.1999999999999999E-2</v>
      </c>
      <c r="J1077" s="152">
        <f t="shared" si="262"/>
        <v>2.1000000000000001E-2</v>
      </c>
      <c r="K1077" s="152">
        <f t="shared" si="263"/>
        <v>0.02</v>
      </c>
      <c r="L1077" s="152">
        <f t="shared" si="264"/>
        <v>0.02</v>
      </c>
      <c r="M1077" s="152">
        <f t="shared" si="265"/>
        <v>2.1999999999999999E-2</v>
      </c>
      <c r="N1077" s="152">
        <f t="shared" si="266"/>
        <v>9.6666666666666672E-3</v>
      </c>
      <c r="O1077" s="152">
        <f t="shared" si="267"/>
        <v>2.0666666666666667E-2</v>
      </c>
      <c r="P1077" s="152">
        <f t="shared" si="268"/>
        <v>2.0666666666666667E-2</v>
      </c>
      <c r="Q1077" s="152">
        <f t="shared" si="269"/>
        <v>1.5166666666666667E-2</v>
      </c>
      <c r="R1077" s="152">
        <f t="shared" si="256"/>
        <v>549.71</v>
      </c>
      <c r="S1077" s="152">
        <f t="shared" si="270"/>
        <v>5.4999999999999997E-3</v>
      </c>
      <c r="T1077" s="153">
        <f t="shared" si="271"/>
        <v>8.9532072830271595E-5</v>
      </c>
    </row>
    <row r="1078" spans="1:20" x14ac:dyDescent="0.2">
      <c r="A1078" s="152">
        <v>550</v>
      </c>
      <c r="B1078" s="152">
        <v>1.4999999999999999E-2</v>
      </c>
      <c r="D1078" s="152">
        <f t="shared" si="257"/>
        <v>550</v>
      </c>
      <c r="E1078" s="152">
        <f t="shared" si="257"/>
        <v>1.4999999999999999E-2</v>
      </c>
      <c r="F1078" s="152">
        <f t="shared" si="258"/>
        <v>1.2999999999999999E-2</v>
      </c>
      <c r="G1078" s="152">
        <f t="shared" si="259"/>
        <v>1.7000000000000001E-2</v>
      </c>
      <c r="H1078" s="152">
        <f t="shared" si="260"/>
        <v>2.5999999999999999E-2</v>
      </c>
      <c r="I1078" s="152">
        <f t="shared" si="261"/>
        <v>3.1E-2</v>
      </c>
      <c r="J1078" s="152">
        <f t="shared" si="262"/>
        <v>2.5999999999999999E-2</v>
      </c>
      <c r="K1078" s="152">
        <f t="shared" si="263"/>
        <v>2.4E-2</v>
      </c>
      <c r="L1078" s="152">
        <f t="shared" si="264"/>
        <v>2.5999999999999999E-2</v>
      </c>
      <c r="M1078" s="152">
        <f t="shared" si="265"/>
        <v>2.7E-2</v>
      </c>
      <c r="N1078" s="152">
        <f t="shared" si="266"/>
        <v>1.4999999999999999E-2</v>
      </c>
      <c r="O1078" s="152">
        <f t="shared" si="267"/>
        <v>2.7666666666666662E-2</v>
      </c>
      <c r="P1078" s="152">
        <f t="shared" si="268"/>
        <v>2.5666666666666667E-2</v>
      </c>
      <c r="Q1078" s="152">
        <f t="shared" si="269"/>
        <v>2.0333333333333335E-2</v>
      </c>
      <c r="R1078" s="152">
        <f t="shared" si="256"/>
        <v>550</v>
      </c>
      <c r="S1078" s="152">
        <f t="shared" si="270"/>
        <v>7.3333333333333271E-3</v>
      </c>
      <c r="T1078" s="153">
        <f t="shared" si="271"/>
        <v>1.1937609710702871E-4</v>
      </c>
    </row>
    <row r="1079" spans="1:20" x14ac:dyDescent="0.2">
      <c r="A1079" s="152">
        <v>550.29</v>
      </c>
      <c r="B1079" s="152">
        <v>6.0000000000000001E-3</v>
      </c>
      <c r="D1079" s="152">
        <f t="shared" si="257"/>
        <v>550.29</v>
      </c>
      <c r="E1079" s="152">
        <f t="shared" si="257"/>
        <v>6.0000000000000001E-3</v>
      </c>
      <c r="F1079" s="152">
        <f t="shared" si="258"/>
        <v>1.0999999999999999E-2</v>
      </c>
      <c r="G1079" s="152">
        <f t="shared" si="259"/>
        <v>1.0999999999999999E-2</v>
      </c>
      <c r="H1079" s="152">
        <f t="shared" si="260"/>
        <v>1.7999999999999999E-2</v>
      </c>
      <c r="I1079" s="152">
        <f t="shared" si="261"/>
        <v>2.1999999999999999E-2</v>
      </c>
      <c r="J1079" s="152">
        <f t="shared" si="262"/>
        <v>2.1000000000000001E-2</v>
      </c>
      <c r="K1079" s="152">
        <f t="shared" si="263"/>
        <v>1.4999999999999999E-2</v>
      </c>
      <c r="L1079" s="152">
        <f t="shared" si="264"/>
        <v>1.4999999999999999E-2</v>
      </c>
      <c r="M1079" s="152">
        <f t="shared" si="265"/>
        <v>1.7000000000000001E-2</v>
      </c>
      <c r="N1079" s="152">
        <f t="shared" si="266"/>
        <v>9.3333333333333341E-3</v>
      </c>
      <c r="O1079" s="152">
        <f t="shared" si="267"/>
        <v>2.0333333333333332E-2</v>
      </c>
      <c r="P1079" s="152">
        <f t="shared" si="268"/>
        <v>1.5666666666666666E-2</v>
      </c>
      <c r="Q1079" s="152">
        <f t="shared" si="269"/>
        <v>1.2500000000000001E-2</v>
      </c>
      <c r="R1079" s="152">
        <f t="shared" si="256"/>
        <v>550.29</v>
      </c>
      <c r="S1079" s="152">
        <f t="shared" si="270"/>
        <v>7.833333333333331E-3</v>
      </c>
      <c r="T1079" s="153">
        <f t="shared" si="271"/>
        <v>1.2751537645523529E-4</v>
      </c>
    </row>
    <row r="1080" spans="1:20" x14ac:dyDescent="0.2">
      <c r="A1080" s="152">
        <v>550.58000000000004</v>
      </c>
      <c r="B1080" s="152">
        <v>-1E-3</v>
      </c>
      <c r="D1080" s="152">
        <f t="shared" si="257"/>
        <v>550.58000000000004</v>
      </c>
      <c r="E1080" s="152">
        <f t="shared" si="257"/>
        <v>-1E-3</v>
      </c>
      <c r="F1080" s="152">
        <f t="shared" si="258"/>
        <v>1E-3</v>
      </c>
      <c r="G1080" s="152">
        <f t="shared" si="259"/>
        <v>2E-3</v>
      </c>
      <c r="H1080" s="152">
        <f t="shared" si="260"/>
        <v>1.4E-2</v>
      </c>
      <c r="I1080" s="152">
        <f t="shared" si="261"/>
        <v>8.9999999999999993E-3</v>
      </c>
      <c r="J1080" s="152">
        <f t="shared" si="262"/>
        <v>1.2999999999999999E-2</v>
      </c>
      <c r="K1080" s="152">
        <f t="shared" si="263"/>
        <v>1.0999999999999999E-2</v>
      </c>
      <c r="L1080" s="152">
        <f t="shared" si="264"/>
        <v>0.01</v>
      </c>
      <c r="M1080" s="152">
        <f t="shared" si="265"/>
        <v>8.9999999999999993E-3</v>
      </c>
      <c r="N1080" s="152">
        <f t="shared" si="266"/>
        <v>6.6666666666666664E-4</v>
      </c>
      <c r="O1080" s="152">
        <f t="shared" si="267"/>
        <v>1.1999999999999999E-2</v>
      </c>
      <c r="P1080" s="152">
        <f t="shared" si="268"/>
        <v>0.01</v>
      </c>
      <c r="Q1080" s="152">
        <f t="shared" si="269"/>
        <v>5.3333333333333332E-3</v>
      </c>
      <c r="R1080" s="152">
        <f t="shared" si="256"/>
        <v>550.58000000000004</v>
      </c>
      <c r="S1080" s="152">
        <f t="shared" si="270"/>
        <v>6.6666666666666654E-3</v>
      </c>
      <c r="T1080" s="153">
        <f t="shared" si="271"/>
        <v>1.0852372464275344E-4</v>
      </c>
    </row>
    <row r="1081" spans="1:20" x14ac:dyDescent="0.2">
      <c r="A1081" s="152">
        <v>550.87099999999998</v>
      </c>
      <c r="B1081" s="152">
        <v>5.0000000000000001E-3</v>
      </c>
      <c r="D1081" s="152">
        <f t="shared" si="257"/>
        <v>550.87099999999998</v>
      </c>
      <c r="E1081" s="152">
        <f t="shared" si="257"/>
        <v>5.0000000000000001E-3</v>
      </c>
      <c r="F1081" s="152">
        <f t="shared" si="258"/>
        <v>3.0000000000000001E-3</v>
      </c>
      <c r="G1081" s="152">
        <f t="shared" si="259"/>
        <v>4.0000000000000001E-3</v>
      </c>
      <c r="H1081" s="152">
        <f t="shared" si="260"/>
        <v>1.6E-2</v>
      </c>
      <c r="I1081" s="152">
        <f t="shared" si="261"/>
        <v>0.02</v>
      </c>
      <c r="J1081" s="152">
        <f t="shared" si="262"/>
        <v>1.7000000000000001E-2</v>
      </c>
      <c r="K1081" s="152">
        <f t="shared" si="263"/>
        <v>1.7000000000000001E-2</v>
      </c>
      <c r="L1081" s="152">
        <f t="shared" si="264"/>
        <v>1.2999999999999999E-2</v>
      </c>
      <c r="M1081" s="152">
        <f t="shared" si="265"/>
        <v>1.9E-2</v>
      </c>
      <c r="N1081" s="152">
        <f t="shared" si="266"/>
        <v>4.0000000000000001E-3</v>
      </c>
      <c r="O1081" s="152">
        <f t="shared" si="267"/>
        <v>1.7666666666666667E-2</v>
      </c>
      <c r="P1081" s="152">
        <f t="shared" si="268"/>
        <v>1.6333333333333335E-2</v>
      </c>
      <c r="Q1081" s="152">
        <f t="shared" si="269"/>
        <v>1.0166666666666668E-2</v>
      </c>
      <c r="R1081" s="152">
        <f t="shared" si="256"/>
        <v>550.87099999999998</v>
      </c>
      <c r="S1081" s="152">
        <f t="shared" si="270"/>
        <v>7.4999999999999997E-3</v>
      </c>
      <c r="T1081" s="153">
        <f t="shared" si="271"/>
        <v>1.2208919022309764E-4</v>
      </c>
    </row>
    <row r="1082" spans="1:20" x14ac:dyDescent="0.2">
      <c r="A1082" s="152">
        <v>551.16099999999994</v>
      </c>
      <c r="B1082" s="152">
        <v>6.0000000000000001E-3</v>
      </c>
      <c r="D1082" s="152">
        <f t="shared" si="257"/>
        <v>551.16099999999994</v>
      </c>
      <c r="E1082" s="152">
        <f t="shared" si="257"/>
        <v>6.0000000000000001E-3</v>
      </c>
      <c r="F1082" s="152">
        <f t="shared" si="258"/>
        <v>3.0000000000000001E-3</v>
      </c>
      <c r="G1082" s="152">
        <f t="shared" si="259"/>
        <v>4.0000000000000001E-3</v>
      </c>
      <c r="H1082" s="152">
        <f t="shared" si="260"/>
        <v>1.4E-2</v>
      </c>
      <c r="I1082" s="152">
        <f t="shared" si="261"/>
        <v>1.6E-2</v>
      </c>
      <c r="J1082" s="152">
        <f t="shared" si="262"/>
        <v>1.7999999999999999E-2</v>
      </c>
      <c r="K1082" s="152">
        <f t="shared" si="263"/>
        <v>1.2999999999999999E-2</v>
      </c>
      <c r="L1082" s="152">
        <f t="shared" si="264"/>
        <v>1.4E-2</v>
      </c>
      <c r="M1082" s="152">
        <f t="shared" si="265"/>
        <v>1.4E-2</v>
      </c>
      <c r="N1082" s="152">
        <f t="shared" si="266"/>
        <v>4.333333333333334E-3</v>
      </c>
      <c r="O1082" s="152">
        <f t="shared" si="267"/>
        <v>1.6E-2</v>
      </c>
      <c r="P1082" s="152">
        <f t="shared" si="268"/>
        <v>1.3666666666666667E-2</v>
      </c>
      <c r="Q1082" s="152">
        <f t="shared" si="269"/>
        <v>9.0000000000000011E-3</v>
      </c>
      <c r="R1082" s="152">
        <f t="shared" si="256"/>
        <v>551.16099999999994</v>
      </c>
      <c r="S1082" s="152">
        <f t="shared" si="270"/>
        <v>6.9999999999999993E-3</v>
      </c>
      <c r="T1082" s="153">
        <f t="shared" si="271"/>
        <v>1.1394991087489113E-4</v>
      </c>
    </row>
    <row r="1083" spans="1:20" x14ac:dyDescent="0.2">
      <c r="A1083" s="152">
        <v>551.45000000000005</v>
      </c>
      <c r="B1083" s="152">
        <v>2E-3</v>
      </c>
      <c r="D1083" s="152">
        <f t="shared" si="257"/>
        <v>551.45000000000005</v>
      </c>
      <c r="E1083" s="152">
        <f t="shared" si="257"/>
        <v>2E-3</v>
      </c>
      <c r="F1083" s="152">
        <f t="shared" si="258"/>
        <v>0</v>
      </c>
      <c r="G1083" s="152">
        <f t="shared" si="259"/>
        <v>0</v>
      </c>
      <c r="H1083" s="152">
        <f t="shared" si="260"/>
        <v>8.0000000000000002E-3</v>
      </c>
      <c r="I1083" s="152">
        <f t="shared" si="261"/>
        <v>1.2E-2</v>
      </c>
      <c r="J1083" s="152">
        <f t="shared" si="262"/>
        <v>1.4999999999999999E-2</v>
      </c>
      <c r="K1083" s="152">
        <f t="shared" si="263"/>
        <v>0.01</v>
      </c>
      <c r="L1083" s="152">
        <f t="shared" si="264"/>
        <v>1.2999999999999999E-2</v>
      </c>
      <c r="M1083" s="152">
        <f t="shared" si="265"/>
        <v>1.2999999999999999E-2</v>
      </c>
      <c r="N1083" s="152">
        <f t="shared" si="266"/>
        <v>6.6666666666666664E-4</v>
      </c>
      <c r="O1083" s="152">
        <f t="shared" si="267"/>
        <v>1.1666666666666667E-2</v>
      </c>
      <c r="P1083" s="152">
        <f t="shared" si="268"/>
        <v>1.1999999999999999E-2</v>
      </c>
      <c r="Q1083" s="152">
        <f t="shared" si="269"/>
        <v>6.3333333333333323E-3</v>
      </c>
      <c r="R1083" s="152">
        <f t="shared" si="256"/>
        <v>551.45000000000005</v>
      </c>
      <c r="S1083" s="152">
        <f t="shared" si="270"/>
        <v>5.3333333333333349E-3</v>
      </c>
      <c r="T1083" s="153">
        <f t="shared" si="271"/>
        <v>8.6818979714202798E-5</v>
      </c>
    </row>
    <row r="1084" spans="1:20" x14ac:dyDescent="0.2">
      <c r="A1084" s="152">
        <v>551.74</v>
      </c>
      <c r="B1084" s="152">
        <v>5.0000000000000001E-3</v>
      </c>
      <c r="D1084" s="152">
        <f t="shared" si="257"/>
        <v>551.74</v>
      </c>
      <c r="E1084" s="152">
        <f t="shared" si="257"/>
        <v>5.0000000000000001E-3</v>
      </c>
      <c r="F1084" s="152">
        <f t="shared" si="258"/>
        <v>7.0000000000000001E-3</v>
      </c>
      <c r="G1084" s="152">
        <f t="shared" si="259"/>
        <v>8.9999999999999993E-3</v>
      </c>
      <c r="H1084" s="152">
        <f t="shared" si="260"/>
        <v>1.4E-2</v>
      </c>
      <c r="I1084" s="152">
        <f t="shared" si="261"/>
        <v>1.7999999999999999E-2</v>
      </c>
      <c r="J1084" s="152">
        <f t="shared" si="262"/>
        <v>1.7999999999999999E-2</v>
      </c>
      <c r="K1084" s="152">
        <f t="shared" si="263"/>
        <v>1.4999999999999999E-2</v>
      </c>
      <c r="L1084" s="152">
        <f t="shared" si="264"/>
        <v>1.7000000000000001E-2</v>
      </c>
      <c r="M1084" s="152">
        <f t="shared" si="265"/>
        <v>1.7000000000000001E-2</v>
      </c>
      <c r="N1084" s="152">
        <f t="shared" si="266"/>
        <v>6.9999999999999993E-3</v>
      </c>
      <c r="O1084" s="152">
        <f t="shared" si="267"/>
        <v>1.6666666666666666E-2</v>
      </c>
      <c r="P1084" s="152">
        <f t="shared" si="268"/>
        <v>1.6333333333333335E-2</v>
      </c>
      <c r="Q1084" s="152">
        <f t="shared" si="269"/>
        <v>1.1666666666666667E-2</v>
      </c>
      <c r="R1084" s="152">
        <f t="shared" si="256"/>
        <v>551.74</v>
      </c>
      <c r="S1084" s="152">
        <f t="shared" si="270"/>
        <v>4.9999999999999992E-3</v>
      </c>
      <c r="T1084" s="153">
        <f t="shared" si="271"/>
        <v>8.1392793482065084E-5</v>
      </c>
    </row>
    <row r="1085" spans="1:20" x14ac:dyDescent="0.2">
      <c r="A1085" s="152">
        <v>552.03</v>
      </c>
      <c r="B1085" s="152">
        <v>0</v>
      </c>
      <c r="D1085" s="152">
        <f t="shared" si="257"/>
        <v>552.03</v>
      </c>
      <c r="E1085" s="152">
        <f t="shared" si="257"/>
        <v>0</v>
      </c>
      <c r="F1085" s="152">
        <f t="shared" si="258"/>
        <v>5.0000000000000001E-3</v>
      </c>
      <c r="G1085" s="152">
        <f t="shared" si="259"/>
        <v>4.0000000000000001E-3</v>
      </c>
      <c r="H1085" s="152">
        <f t="shared" si="260"/>
        <v>1.2999999999999999E-2</v>
      </c>
      <c r="I1085" s="152">
        <f t="shared" si="261"/>
        <v>1.0999999999999999E-2</v>
      </c>
      <c r="J1085" s="152">
        <f t="shared" si="262"/>
        <v>1.4999999999999999E-2</v>
      </c>
      <c r="K1085" s="152">
        <f t="shared" si="263"/>
        <v>1.2E-2</v>
      </c>
      <c r="L1085" s="152">
        <f t="shared" si="264"/>
        <v>1.0999999999999999E-2</v>
      </c>
      <c r="M1085" s="152">
        <f t="shared" si="265"/>
        <v>8.9999999999999993E-3</v>
      </c>
      <c r="N1085" s="152">
        <f t="shared" si="266"/>
        <v>3.0000000000000005E-3</v>
      </c>
      <c r="O1085" s="152">
        <f t="shared" si="267"/>
        <v>1.2999999999999999E-2</v>
      </c>
      <c r="P1085" s="152">
        <f t="shared" si="268"/>
        <v>1.0666666666666666E-2</v>
      </c>
      <c r="Q1085" s="152">
        <f t="shared" si="269"/>
        <v>6.8333333333333336E-3</v>
      </c>
      <c r="R1085" s="152">
        <f t="shared" si="256"/>
        <v>552.03</v>
      </c>
      <c r="S1085" s="152">
        <f t="shared" si="270"/>
        <v>6.1666666666666658E-3</v>
      </c>
      <c r="T1085" s="153">
        <f t="shared" si="271"/>
        <v>1.0038444529454694E-4</v>
      </c>
    </row>
    <row r="1086" spans="1:20" x14ac:dyDescent="0.2">
      <c r="A1086" s="152">
        <v>552.32000000000005</v>
      </c>
      <c r="B1086" s="152">
        <v>5.0000000000000001E-3</v>
      </c>
      <c r="D1086" s="152">
        <f t="shared" si="257"/>
        <v>552.32000000000005</v>
      </c>
      <c r="E1086" s="152">
        <f t="shared" si="257"/>
        <v>5.0000000000000001E-3</v>
      </c>
      <c r="F1086" s="152">
        <f t="shared" si="258"/>
        <v>4.0000000000000001E-3</v>
      </c>
      <c r="G1086" s="152">
        <f t="shared" si="259"/>
        <v>0.01</v>
      </c>
      <c r="H1086" s="152">
        <f t="shared" si="260"/>
        <v>1.9E-2</v>
      </c>
      <c r="I1086" s="152">
        <f t="shared" si="261"/>
        <v>1.9E-2</v>
      </c>
      <c r="J1086" s="152">
        <f t="shared" si="262"/>
        <v>2.1999999999999999E-2</v>
      </c>
      <c r="K1086" s="152">
        <f t="shared" si="263"/>
        <v>1.7000000000000001E-2</v>
      </c>
      <c r="L1086" s="152">
        <f t="shared" si="264"/>
        <v>1.9E-2</v>
      </c>
      <c r="M1086" s="152">
        <f t="shared" si="265"/>
        <v>0.02</v>
      </c>
      <c r="N1086" s="152">
        <f t="shared" si="266"/>
        <v>6.333333333333334E-3</v>
      </c>
      <c r="O1086" s="152">
        <f t="shared" si="267"/>
        <v>0.02</v>
      </c>
      <c r="P1086" s="152">
        <f t="shared" si="268"/>
        <v>1.8666666666666668E-2</v>
      </c>
      <c r="Q1086" s="152">
        <f t="shared" si="269"/>
        <v>1.2500000000000001E-2</v>
      </c>
      <c r="R1086" s="152">
        <f t="shared" si="256"/>
        <v>552.32000000000005</v>
      </c>
      <c r="S1086" s="152">
        <f t="shared" si="270"/>
        <v>7.4999999999999997E-3</v>
      </c>
      <c r="T1086" s="153">
        <f t="shared" si="271"/>
        <v>1.2208919022309764E-4</v>
      </c>
    </row>
    <row r="1087" spans="1:20" x14ac:dyDescent="0.2">
      <c r="A1087" s="152">
        <v>552.61</v>
      </c>
      <c r="B1087" s="152">
        <v>8.9999999999999993E-3</v>
      </c>
      <c r="D1087" s="152">
        <f t="shared" si="257"/>
        <v>552.61</v>
      </c>
      <c r="E1087" s="152">
        <f t="shared" si="257"/>
        <v>8.9999999999999993E-3</v>
      </c>
      <c r="F1087" s="152">
        <f t="shared" si="258"/>
        <v>7.0000000000000001E-3</v>
      </c>
      <c r="G1087" s="152">
        <f t="shared" si="259"/>
        <v>0.01</v>
      </c>
      <c r="H1087" s="152">
        <f t="shared" si="260"/>
        <v>1.6E-2</v>
      </c>
      <c r="I1087" s="152">
        <f t="shared" si="261"/>
        <v>2.1999999999999999E-2</v>
      </c>
      <c r="J1087" s="152">
        <f t="shared" si="262"/>
        <v>2.4E-2</v>
      </c>
      <c r="K1087" s="152">
        <f t="shared" si="263"/>
        <v>0.02</v>
      </c>
      <c r="L1087" s="152">
        <f t="shared" si="264"/>
        <v>2.4E-2</v>
      </c>
      <c r="M1087" s="152">
        <f t="shared" si="265"/>
        <v>2.1000000000000001E-2</v>
      </c>
      <c r="N1087" s="152">
        <f t="shared" si="266"/>
        <v>8.666666666666668E-3</v>
      </c>
      <c r="O1087" s="152">
        <f t="shared" si="267"/>
        <v>2.0666666666666667E-2</v>
      </c>
      <c r="P1087" s="152">
        <f t="shared" si="268"/>
        <v>2.1666666666666667E-2</v>
      </c>
      <c r="Q1087" s="152">
        <f t="shared" si="269"/>
        <v>1.5166666666666669E-2</v>
      </c>
      <c r="R1087" s="152">
        <f t="shared" si="256"/>
        <v>552.61</v>
      </c>
      <c r="S1087" s="152">
        <f t="shared" si="270"/>
        <v>5.4999999999999979E-3</v>
      </c>
      <c r="T1087" s="153">
        <f t="shared" si="271"/>
        <v>8.9532072830271568E-5</v>
      </c>
    </row>
    <row r="1088" spans="1:20" x14ac:dyDescent="0.2">
      <c r="A1088" s="152">
        <v>552.899</v>
      </c>
      <c r="B1088" s="152">
        <v>1.9E-2</v>
      </c>
      <c r="D1088" s="152">
        <f t="shared" si="257"/>
        <v>552.899</v>
      </c>
      <c r="E1088" s="152">
        <f t="shared" si="257"/>
        <v>1.9E-2</v>
      </c>
      <c r="F1088" s="152">
        <f t="shared" si="258"/>
        <v>1.7999999999999999E-2</v>
      </c>
      <c r="G1088" s="152">
        <f t="shared" si="259"/>
        <v>2.1000000000000001E-2</v>
      </c>
      <c r="H1088" s="152">
        <f t="shared" si="260"/>
        <v>2.7E-2</v>
      </c>
      <c r="I1088" s="152">
        <f t="shared" si="261"/>
        <v>2.9000000000000001E-2</v>
      </c>
      <c r="J1088" s="152">
        <f t="shared" si="262"/>
        <v>2.9000000000000001E-2</v>
      </c>
      <c r="K1088" s="152">
        <f t="shared" si="263"/>
        <v>2.7E-2</v>
      </c>
      <c r="L1088" s="152">
        <f t="shared" si="264"/>
        <v>2.9000000000000001E-2</v>
      </c>
      <c r="M1088" s="152">
        <f t="shared" si="265"/>
        <v>2.8000000000000001E-2</v>
      </c>
      <c r="N1088" s="152">
        <f t="shared" si="266"/>
        <v>1.9333333333333331E-2</v>
      </c>
      <c r="O1088" s="152">
        <f t="shared" si="267"/>
        <v>2.8333333333333335E-2</v>
      </c>
      <c r="P1088" s="152">
        <f t="shared" si="268"/>
        <v>2.8000000000000001E-2</v>
      </c>
      <c r="Q1088" s="152">
        <f t="shared" si="269"/>
        <v>2.3666666666666666E-2</v>
      </c>
      <c r="R1088" s="152">
        <f t="shared" si="256"/>
        <v>552.899</v>
      </c>
      <c r="S1088" s="152">
        <f t="shared" si="270"/>
        <v>4.6666666666666697E-3</v>
      </c>
      <c r="T1088" s="153">
        <f t="shared" si="271"/>
        <v>7.5966607249927477E-5</v>
      </c>
    </row>
    <row r="1089" spans="1:20" x14ac:dyDescent="0.2">
      <c r="A1089" s="152">
        <v>553.18899999999996</v>
      </c>
      <c r="B1089" s="152">
        <v>5.0000000000000001E-3</v>
      </c>
      <c r="D1089" s="152">
        <f t="shared" si="257"/>
        <v>553.18899999999996</v>
      </c>
      <c r="E1089" s="152">
        <f t="shared" si="257"/>
        <v>5.0000000000000001E-3</v>
      </c>
      <c r="F1089" s="152">
        <f t="shared" si="258"/>
        <v>8.0000000000000002E-3</v>
      </c>
      <c r="G1089" s="152">
        <f t="shared" si="259"/>
        <v>6.0000000000000001E-3</v>
      </c>
      <c r="H1089" s="152">
        <f t="shared" si="260"/>
        <v>1.4999999999999999E-2</v>
      </c>
      <c r="I1089" s="152">
        <f t="shared" si="261"/>
        <v>1.7999999999999999E-2</v>
      </c>
      <c r="J1089" s="152">
        <f t="shared" si="262"/>
        <v>1.6E-2</v>
      </c>
      <c r="K1089" s="152">
        <f t="shared" si="263"/>
        <v>1.4E-2</v>
      </c>
      <c r="L1089" s="152">
        <f t="shared" si="264"/>
        <v>1.7000000000000001E-2</v>
      </c>
      <c r="M1089" s="152">
        <f t="shared" si="265"/>
        <v>1.2999999999999999E-2</v>
      </c>
      <c r="N1089" s="152">
        <f t="shared" si="266"/>
        <v>6.333333333333334E-3</v>
      </c>
      <c r="O1089" s="152">
        <f t="shared" si="267"/>
        <v>1.6333333333333335E-2</v>
      </c>
      <c r="P1089" s="152">
        <f t="shared" si="268"/>
        <v>1.4666666666666666E-2</v>
      </c>
      <c r="Q1089" s="152">
        <f t="shared" si="269"/>
        <v>1.0500000000000001E-2</v>
      </c>
      <c r="R1089" s="152">
        <f t="shared" si="256"/>
        <v>553.18899999999996</v>
      </c>
      <c r="S1089" s="152">
        <f t="shared" si="270"/>
        <v>5.8333333333333345E-3</v>
      </c>
      <c r="T1089" s="153">
        <f t="shared" si="271"/>
        <v>9.4958259062409296E-5</v>
      </c>
    </row>
    <row r="1090" spans="1:20" x14ac:dyDescent="0.2">
      <c r="A1090" s="152">
        <v>553.47799999999995</v>
      </c>
      <c r="B1090" s="152">
        <v>5.0000000000000001E-3</v>
      </c>
      <c r="D1090" s="152">
        <f t="shared" si="257"/>
        <v>553.47799999999995</v>
      </c>
      <c r="E1090" s="152">
        <f t="shared" si="257"/>
        <v>5.0000000000000001E-3</v>
      </c>
      <c r="F1090" s="152">
        <f t="shared" si="258"/>
        <v>0.01</v>
      </c>
      <c r="G1090" s="152">
        <f t="shared" si="259"/>
        <v>7.0000000000000001E-3</v>
      </c>
      <c r="H1090" s="152">
        <f t="shared" si="260"/>
        <v>1.7000000000000001E-2</v>
      </c>
      <c r="I1090" s="152">
        <f t="shared" si="261"/>
        <v>1.9E-2</v>
      </c>
      <c r="J1090" s="152">
        <f t="shared" si="262"/>
        <v>1.7999999999999999E-2</v>
      </c>
      <c r="K1090" s="152">
        <f t="shared" si="263"/>
        <v>1.4E-2</v>
      </c>
      <c r="L1090" s="152">
        <f t="shared" si="264"/>
        <v>1.7999999999999999E-2</v>
      </c>
      <c r="M1090" s="152">
        <f t="shared" si="265"/>
        <v>1.7000000000000001E-2</v>
      </c>
      <c r="N1090" s="152">
        <f t="shared" si="266"/>
        <v>7.3333333333333332E-3</v>
      </c>
      <c r="O1090" s="152">
        <f t="shared" si="267"/>
        <v>1.8000000000000002E-2</v>
      </c>
      <c r="P1090" s="152">
        <f t="shared" si="268"/>
        <v>1.6333333333333335E-2</v>
      </c>
      <c r="Q1090" s="152">
        <f t="shared" si="269"/>
        <v>1.1833333333333335E-2</v>
      </c>
      <c r="R1090" s="152">
        <f t="shared" si="256"/>
        <v>553.47799999999995</v>
      </c>
      <c r="S1090" s="152">
        <f t="shared" si="270"/>
        <v>6.1666666666666675E-3</v>
      </c>
      <c r="T1090" s="153">
        <f t="shared" si="271"/>
        <v>1.0038444529454697E-4</v>
      </c>
    </row>
    <row r="1091" spans="1:20" x14ac:dyDescent="0.2">
      <c r="A1091" s="152">
        <v>553.76800000000003</v>
      </c>
      <c r="B1091" s="152">
        <v>1E-3</v>
      </c>
      <c r="D1091" s="152">
        <f t="shared" si="257"/>
        <v>553.76800000000003</v>
      </c>
      <c r="E1091" s="152">
        <f t="shared" si="257"/>
        <v>1E-3</v>
      </c>
      <c r="F1091" s="152">
        <f t="shared" si="258"/>
        <v>4.0000000000000001E-3</v>
      </c>
      <c r="G1091" s="152">
        <f t="shared" si="259"/>
        <v>6.0000000000000001E-3</v>
      </c>
      <c r="H1091" s="152">
        <f t="shared" si="260"/>
        <v>1.2E-2</v>
      </c>
      <c r="I1091" s="152">
        <f t="shared" si="261"/>
        <v>0.02</v>
      </c>
      <c r="J1091" s="152">
        <f t="shared" si="262"/>
        <v>1.6E-2</v>
      </c>
      <c r="K1091" s="152">
        <f t="shared" si="263"/>
        <v>1.2E-2</v>
      </c>
      <c r="L1091" s="152">
        <f t="shared" si="264"/>
        <v>1.0999999999999999E-2</v>
      </c>
      <c r="M1091" s="152">
        <f t="shared" si="265"/>
        <v>1.2999999999999999E-2</v>
      </c>
      <c r="N1091" s="152">
        <f t="shared" si="266"/>
        <v>3.6666666666666666E-3</v>
      </c>
      <c r="O1091" s="152">
        <f t="shared" si="267"/>
        <v>1.6E-2</v>
      </c>
      <c r="P1091" s="152">
        <f t="shared" si="268"/>
        <v>1.1999999999999999E-2</v>
      </c>
      <c r="Q1091" s="152">
        <f t="shared" si="269"/>
        <v>7.8333333333333328E-3</v>
      </c>
      <c r="R1091" s="152">
        <f t="shared" ref="R1091:R1154" si="272">D1091</f>
        <v>553.76800000000003</v>
      </c>
      <c r="S1091" s="152">
        <f t="shared" si="270"/>
        <v>8.1666666666666676E-3</v>
      </c>
      <c r="T1091" s="153">
        <f t="shared" si="271"/>
        <v>1.3294156268737301E-4</v>
      </c>
    </row>
    <row r="1092" spans="1:20" x14ac:dyDescent="0.2">
      <c r="A1092" s="152">
        <v>554.05700000000002</v>
      </c>
      <c r="B1092" s="152">
        <v>1.4E-2</v>
      </c>
      <c r="D1092" s="152">
        <f t="shared" ref="D1092:E1155" si="273">A1092</f>
        <v>554.05700000000002</v>
      </c>
      <c r="E1092" s="152">
        <f t="shared" si="273"/>
        <v>1.4E-2</v>
      </c>
      <c r="F1092" s="152">
        <f t="shared" ref="F1092:F1155" si="274">B3163</f>
        <v>1.7999999999999999E-2</v>
      </c>
      <c r="G1092" s="152">
        <f t="shared" ref="G1092:G1155" si="275">B5234</f>
        <v>0.02</v>
      </c>
      <c r="H1092" s="152">
        <f t="shared" ref="H1092:H1155" si="276">B7305</f>
        <v>2.7E-2</v>
      </c>
      <c r="I1092" s="152">
        <f t="shared" ref="I1092:I1155" si="277">B9376</f>
        <v>3.1E-2</v>
      </c>
      <c r="J1092" s="152">
        <f t="shared" ref="J1092:J1155" si="278">B11447</f>
        <v>3.2000000000000001E-2</v>
      </c>
      <c r="K1092" s="152">
        <f t="shared" ref="K1092:K1155" si="279">B13518</f>
        <v>0.03</v>
      </c>
      <c r="L1092" s="152">
        <f t="shared" ref="L1092:L1155" si="280">B15589</f>
        <v>2.9000000000000001E-2</v>
      </c>
      <c r="M1092" s="152">
        <f t="shared" ref="M1092:M1155" si="281">B17660</f>
        <v>3.1E-2</v>
      </c>
      <c r="N1092" s="152">
        <f t="shared" ref="N1092:N1155" si="282">AVERAGE(E1092:G1092)</f>
        <v>1.7333333333333336E-2</v>
      </c>
      <c r="O1092" s="152">
        <f t="shared" ref="O1092:O1155" si="283">AVERAGE(H1092:J1092)</f>
        <v>0.03</v>
      </c>
      <c r="P1092" s="152">
        <f t="shared" ref="P1092:P1155" si="284">AVERAGE(K1092:M1092)</f>
        <v>0.03</v>
      </c>
      <c r="Q1092" s="152">
        <f t="shared" ref="Q1092:Q1155" si="285">AVERAGE(N1092,P1092)</f>
        <v>2.3666666666666669E-2</v>
      </c>
      <c r="R1092" s="152">
        <f t="shared" si="272"/>
        <v>554.05700000000002</v>
      </c>
      <c r="S1092" s="152">
        <f t="shared" ref="S1092:S1155" si="286">O1092-Q1092</f>
        <v>6.3333333333333297E-3</v>
      </c>
      <c r="T1092" s="153">
        <f t="shared" ref="T1092:T1155" si="287">S1092/MAX($S$3:$S$2070)</f>
        <v>1.0309753841061573E-4</v>
      </c>
    </row>
    <row r="1093" spans="1:20" x14ac:dyDescent="0.2">
      <c r="A1093" s="152">
        <v>554.346</v>
      </c>
      <c r="B1093" s="152">
        <v>1.2E-2</v>
      </c>
      <c r="D1093" s="152">
        <f t="shared" si="273"/>
        <v>554.346</v>
      </c>
      <c r="E1093" s="152">
        <f t="shared" si="273"/>
        <v>1.2E-2</v>
      </c>
      <c r="F1093" s="152">
        <f t="shared" si="274"/>
        <v>1.6E-2</v>
      </c>
      <c r="G1093" s="152">
        <f t="shared" si="275"/>
        <v>1.6E-2</v>
      </c>
      <c r="H1093" s="152">
        <f t="shared" si="276"/>
        <v>2.5000000000000001E-2</v>
      </c>
      <c r="I1093" s="152">
        <f t="shared" si="277"/>
        <v>2.5999999999999999E-2</v>
      </c>
      <c r="J1093" s="152">
        <f t="shared" si="278"/>
        <v>2.7E-2</v>
      </c>
      <c r="K1093" s="152">
        <f t="shared" si="279"/>
        <v>2.4E-2</v>
      </c>
      <c r="L1093" s="152">
        <f t="shared" si="280"/>
        <v>2.5000000000000001E-2</v>
      </c>
      <c r="M1093" s="152">
        <f t="shared" si="281"/>
        <v>2.7E-2</v>
      </c>
      <c r="N1093" s="152">
        <f t="shared" si="282"/>
        <v>1.4666666666666666E-2</v>
      </c>
      <c r="O1093" s="152">
        <f t="shared" si="283"/>
        <v>2.5999999999999999E-2</v>
      </c>
      <c r="P1093" s="152">
        <f t="shared" si="284"/>
        <v>2.5333333333333333E-2</v>
      </c>
      <c r="Q1093" s="152">
        <f t="shared" si="285"/>
        <v>0.02</v>
      </c>
      <c r="R1093" s="152">
        <f t="shared" si="272"/>
        <v>554.346</v>
      </c>
      <c r="S1093" s="152">
        <f t="shared" si="286"/>
        <v>5.9999999999999984E-3</v>
      </c>
      <c r="T1093" s="153">
        <f t="shared" si="287"/>
        <v>9.7671352178478092E-5</v>
      </c>
    </row>
    <row r="1094" spans="1:20" x14ac:dyDescent="0.2">
      <c r="A1094" s="152">
        <v>554.63499999999999</v>
      </c>
      <c r="B1094" s="152">
        <v>8.9999999999999993E-3</v>
      </c>
      <c r="D1094" s="152">
        <f t="shared" si="273"/>
        <v>554.63499999999999</v>
      </c>
      <c r="E1094" s="152">
        <f t="shared" si="273"/>
        <v>8.9999999999999993E-3</v>
      </c>
      <c r="F1094" s="152">
        <f t="shared" si="274"/>
        <v>6.0000000000000001E-3</v>
      </c>
      <c r="G1094" s="152">
        <f t="shared" si="275"/>
        <v>1.0999999999999999E-2</v>
      </c>
      <c r="H1094" s="152">
        <f t="shared" si="276"/>
        <v>1.9E-2</v>
      </c>
      <c r="I1094" s="152">
        <f t="shared" si="277"/>
        <v>2.4E-2</v>
      </c>
      <c r="J1094" s="152">
        <f t="shared" si="278"/>
        <v>2.3E-2</v>
      </c>
      <c r="K1094" s="152">
        <f t="shared" si="279"/>
        <v>0.02</v>
      </c>
      <c r="L1094" s="152">
        <f t="shared" si="280"/>
        <v>2.1999999999999999E-2</v>
      </c>
      <c r="M1094" s="152">
        <f t="shared" si="281"/>
        <v>2.1999999999999999E-2</v>
      </c>
      <c r="N1094" s="152">
        <f t="shared" si="282"/>
        <v>8.6666666666666663E-3</v>
      </c>
      <c r="O1094" s="152">
        <f t="shared" si="283"/>
        <v>2.2000000000000002E-2</v>
      </c>
      <c r="P1094" s="152">
        <f t="shared" si="284"/>
        <v>2.1333333333333333E-2</v>
      </c>
      <c r="Q1094" s="152">
        <f t="shared" si="285"/>
        <v>1.4999999999999999E-2</v>
      </c>
      <c r="R1094" s="152">
        <f t="shared" si="272"/>
        <v>554.63499999999999</v>
      </c>
      <c r="S1094" s="152">
        <f t="shared" si="286"/>
        <v>7.0000000000000027E-3</v>
      </c>
      <c r="T1094" s="153">
        <f t="shared" si="287"/>
        <v>1.1394991087489118E-4</v>
      </c>
    </row>
    <row r="1095" spans="1:20" x14ac:dyDescent="0.2">
      <c r="A1095" s="152">
        <v>554.92499999999995</v>
      </c>
      <c r="B1095" s="152">
        <v>4.0000000000000001E-3</v>
      </c>
      <c r="D1095" s="152">
        <f t="shared" si="273"/>
        <v>554.92499999999995</v>
      </c>
      <c r="E1095" s="152">
        <f t="shared" si="273"/>
        <v>4.0000000000000001E-3</v>
      </c>
      <c r="F1095" s="152">
        <f t="shared" si="274"/>
        <v>8.9999999999999993E-3</v>
      </c>
      <c r="G1095" s="152">
        <f t="shared" si="275"/>
        <v>0.01</v>
      </c>
      <c r="H1095" s="152">
        <f t="shared" si="276"/>
        <v>1.9E-2</v>
      </c>
      <c r="I1095" s="152">
        <f t="shared" si="277"/>
        <v>2.4E-2</v>
      </c>
      <c r="J1095" s="152">
        <f t="shared" si="278"/>
        <v>2.1999999999999999E-2</v>
      </c>
      <c r="K1095" s="152">
        <f t="shared" si="279"/>
        <v>1.7000000000000001E-2</v>
      </c>
      <c r="L1095" s="152">
        <f t="shared" si="280"/>
        <v>1.9E-2</v>
      </c>
      <c r="M1095" s="152">
        <f t="shared" si="281"/>
        <v>2.1000000000000001E-2</v>
      </c>
      <c r="N1095" s="152">
        <f t="shared" si="282"/>
        <v>7.6666666666666662E-3</v>
      </c>
      <c r="O1095" s="152">
        <f t="shared" si="283"/>
        <v>2.1666666666666667E-2</v>
      </c>
      <c r="P1095" s="152">
        <f t="shared" si="284"/>
        <v>1.9000000000000003E-2</v>
      </c>
      <c r="Q1095" s="152">
        <f t="shared" si="285"/>
        <v>1.3333333333333334E-2</v>
      </c>
      <c r="R1095" s="152">
        <f t="shared" si="272"/>
        <v>554.92499999999995</v>
      </c>
      <c r="S1095" s="152">
        <f t="shared" si="286"/>
        <v>8.3333333333333332E-3</v>
      </c>
      <c r="T1095" s="153">
        <f t="shared" si="287"/>
        <v>1.3565465580344182E-4</v>
      </c>
    </row>
    <row r="1096" spans="1:20" x14ac:dyDescent="0.2">
      <c r="A1096" s="152">
        <v>555.21400000000006</v>
      </c>
      <c r="B1096" s="152">
        <v>1.2999999999999999E-2</v>
      </c>
      <c r="D1096" s="152">
        <f t="shared" si="273"/>
        <v>555.21400000000006</v>
      </c>
      <c r="E1096" s="152">
        <f t="shared" si="273"/>
        <v>1.2999999999999999E-2</v>
      </c>
      <c r="F1096" s="152">
        <f t="shared" si="274"/>
        <v>1.4999999999999999E-2</v>
      </c>
      <c r="G1096" s="152">
        <f t="shared" si="275"/>
        <v>1.6E-2</v>
      </c>
      <c r="H1096" s="152">
        <f t="shared" si="276"/>
        <v>2.3E-2</v>
      </c>
      <c r="I1096" s="152">
        <f t="shared" si="277"/>
        <v>2.4E-2</v>
      </c>
      <c r="J1096" s="152">
        <f t="shared" si="278"/>
        <v>2.5999999999999999E-2</v>
      </c>
      <c r="K1096" s="152">
        <f t="shared" si="279"/>
        <v>2.3E-2</v>
      </c>
      <c r="L1096" s="152">
        <f t="shared" si="280"/>
        <v>2.8000000000000001E-2</v>
      </c>
      <c r="M1096" s="152">
        <f t="shared" si="281"/>
        <v>2.4E-2</v>
      </c>
      <c r="N1096" s="152">
        <f t="shared" si="282"/>
        <v>1.4666666666666666E-2</v>
      </c>
      <c r="O1096" s="152">
        <f t="shared" si="283"/>
        <v>2.4333333333333332E-2</v>
      </c>
      <c r="P1096" s="152">
        <f t="shared" si="284"/>
        <v>2.5000000000000005E-2</v>
      </c>
      <c r="Q1096" s="152">
        <f t="shared" si="285"/>
        <v>1.9833333333333335E-2</v>
      </c>
      <c r="R1096" s="152">
        <f t="shared" si="272"/>
        <v>555.21400000000006</v>
      </c>
      <c r="S1096" s="152">
        <f t="shared" si="286"/>
        <v>4.4999999999999971E-3</v>
      </c>
      <c r="T1096" s="153">
        <f t="shared" si="287"/>
        <v>7.3253514133858532E-5</v>
      </c>
    </row>
    <row r="1097" spans="1:20" x14ac:dyDescent="0.2">
      <c r="A1097" s="152">
        <v>555.50300000000004</v>
      </c>
      <c r="B1097" s="152">
        <v>0</v>
      </c>
      <c r="D1097" s="152">
        <f t="shared" si="273"/>
        <v>555.50300000000004</v>
      </c>
      <c r="E1097" s="152">
        <f t="shared" si="273"/>
        <v>0</v>
      </c>
      <c r="F1097" s="152">
        <f t="shared" si="274"/>
        <v>3.0000000000000001E-3</v>
      </c>
      <c r="G1097" s="152">
        <f t="shared" si="275"/>
        <v>4.0000000000000001E-3</v>
      </c>
      <c r="H1097" s="152">
        <f t="shared" si="276"/>
        <v>1.4E-2</v>
      </c>
      <c r="I1097" s="152">
        <f t="shared" si="277"/>
        <v>1.2999999999999999E-2</v>
      </c>
      <c r="J1097" s="152">
        <f t="shared" si="278"/>
        <v>1.4E-2</v>
      </c>
      <c r="K1097" s="152">
        <f t="shared" si="279"/>
        <v>0.01</v>
      </c>
      <c r="L1097" s="152">
        <f t="shared" si="280"/>
        <v>1.4E-2</v>
      </c>
      <c r="M1097" s="152">
        <f t="shared" si="281"/>
        <v>1.2999999999999999E-2</v>
      </c>
      <c r="N1097" s="152">
        <f t="shared" si="282"/>
        <v>2.3333333333333335E-3</v>
      </c>
      <c r="O1097" s="152">
        <f t="shared" si="283"/>
        <v>1.3666666666666667E-2</v>
      </c>
      <c r="P1097" s="152">
        <f t="shared" si="284"/>
        <v>1.2333333333333333E-2</v>
      </c>
      <c r="Q1097" s="152">
        <f t="shared" si="285"/>
        <v>7.3333333333333332E-3</v>
      </c>
      <c r="R1097" s="152">
        <f t="shared" si="272"/>
        <v>555.50300000000004</v>
      </c>
      <c r="S1097" s="152">
        <f t="shared" si="286"/>
        <v>6.333333333333334E-3</v>
      </c>
      <c r="T1097" s="153">
        <f t="shared" si="287"/>
        <v>1.0309753841061579E-4</v>
      </c>
    </row>
    <row r="1098" spans="1:20" x14ac:dyDescent="0.2">
      <c r="A1098" s="152">
        <v>555.79200000000003</v>
      </c>
      <c r="B1098" s="152">
        <v>1.0999999999999999E-2</v>
      </c>
      <c r="D1098" s="152">
        <f t="shared" si="273"/>
        <v>555.79200000000003</v>
      </c>
      <c r="E1098" s="152">
        <f t="shared" si="273"/>
        <v>1.0999999999999999E-2</v>
      </c>
      <c r="F1098" s="152">
        <f t="shared" si="274"/>
        <v>1.0999999999999999E-2</v>
      </c>
      <c r="G1098" s="152">
        <f t="shared" si="275"/>
        <v>1.7000000000000001E-2</v>
      </c>
      <c r="H1098" s="152">
        <f t="shared" si="276"/>
        <v>2.1000000000000001E-2</v>
      </c>
      <c r="I1098" s="152">
        <f t="shared" si="277"/>
        <v>2.4E-2</v>
      </c>
      <c r="J1098" s="152">
        <f t="shared" si="278"/>
        <v>2.1000000000000001E-2</v>
      </c>
      <c r="K1098" s="152">
        <f t="shared" si="279"/>
        <v>0.02</v>
      </c>
      <c r="L1098" s="152">
        <f t="shared" si="280"/>
        <v>2.5999999999999999E-2</v>
      </c>
      <c r="M1098" s="152">
        <f t="shared" si="281"/>
        <v>2.5999999999999999E-2</v>
      </c>
      <c r="N1098" s="152">
        <f t="shared" si="282"/>
        <v>1.2999999999999999E-2</v>
      </c>
      <c r="O1098" s="152">
        <f t="shared" si="283"/>
        <v>2.2000000000000002E-2</v>
      </c>
      <c r="P1098" s="152">
        <f t="shared" si="284"/>
        <v>2.3999999999999997E-2</v>
      </c>
      <c r="Q1098" s="152">
        <f t="shared" si="285"/>
        <v>1.8499999999999999E-2</v>
      </c>
      <c r="R1098" s="152">
        <f t="shared" si="272"/>
        <v>555.79200000000003</v>
      </c>
      <c r="S1098" s="152">
        <f t="shared" si="286"/>
        <v>3.5000000000000031E-3</v>
      </c>
      <c r="T1098" s="153">
        <f t="shared" si="287"/>
        <v>5.6974955437445618E-5</v>
      </c>
    </row>
    <row r="1099" spans="1:20" x14ac:dyDescent="0.2">
      <c r="A1099" s="152">
        <v>556.08100000000002</v>
      </c>
      <c r="B1099" s="152">
        <v>-2E-3</v>
      </c>
      <c r="D1099" s="152">
        <f t="shared" si="273"/>
        <v>556.08100000000002</v>
      </c>
      <c r="E1099" s="152">
        <f t="shared" si="273"/>
        <v>-2E-3</v>
      </c>
      <c r="F1099" s="152">
        <f t="shared" si="274"/>
        <v>0</v>
      </c>
      <c r="G1099" s="152">
        <f t="shared" si="275"/>
        <v>1E-3</v>
      </c>
      <c r="H1099" s="152">
        <f t="shared" si="276"/>
        <v>1.0999999999999999E-2</v>
      </c>
      <c r="I1099" s="152">
        <f t="shared" si="277"/>
        <v>8.9999999999999993E-3</v>
      </c>
      <c r="J1099" s="152">
        <f t="shared" si="278"/>
        <v>1.0999999999999999E-2</v>
      </c>
      <c r="K1099" s="152">
        <f t="shared" si="279"/>
        <v>1.2E-2</v>
      </c>
      <c r="L1099" s="152">
        <f t="shared" si="280"/>
        <v>0.01</v>
      </c>
      <c r="M1099" s="152">
        <f t="shared" si="281"/>
        <v>0.01</v>
      </c>
      <c r="N1099" s="152">
        <f t="shared" si="282"/>
        <v>-3.3333333333333332E-4</v>
      </c>
      <c r="O1099" s="152">
        <f t="shared" si="283"/>
        <v>1.0333333333333332E-2</v>
      </c>
      <c r="P1099" s="152">
        <f t="shared" si="284"/>
        <v>1.0666666666666666E-2</v>
      </c>
      <c r="Q1099" s="152">
        <f t="shared" si="285"/>
        <v>5.1666666666666666E-3</v>
      </c>
      <c r="R1099" s="152">
        <f t="shared" si="272"/>
        <v>556.08100000000002</v>
      </c>
      <c r="S1099" s="152">
        <f t="shared" si="286"/>
        <v>5.1666666666666649E-3</v>
      </c>
      <c r="T1099" s="153">
        <f t="shared" si="287"/>
        <v>8.4105886598133907E-5</v>
      </c>
    </row>
    <row r="1100" spans="1:20" x14ac:dyDescent="0.2">
      <c r="A1100" s="152">
        <v>556.36900000000003</v>
      </c>
      <c r="B1100" s="152">
        <v>7.0000000000000001E-3</v>
      </c>
      <c r="D1100" s="152">
        <f t="shared" si="273"/>
        <v>556.36900000000003</v>
      </c>
      <c r="E1100" s="152">
        <f t="shared" si="273"/>
        <v>7.0000000000000001E-3</v>
      </c>
      <c r="F1100" s="152">
        <f t="shared" si="274"/>
        <v>5.0000000000000001E-3</v>
      </c>
      <c r="G1100" s="152">
        <f t="shared" si="275"/>
        <v>0.01</v>
      </c>
      <c r="H1100" s="152">
        <f t="shared" si="276"/>
        <v>0.01</v>
      </c>
      <c r="I1100" s="152">
        <f t="shared" si="277"/>
        <v>1.7000000000000001E-2</v>
      </c>
      <c r="J1100" s="152">
        <f t="shared" si="278"/>
        <v>1.7999999999999999E-2</v>
      </c>
      <c r="K1100" s="152">
        <f t="shared" si="279"/>
        <v>1.7000000000000001E-2</v>
      </c>
      <c r="L1100" s="152">
        <f t="shared" si="280"/>
        <v>0.02</v>
      </c>
      <c r="M1100" s="152">
        <f t="shared" si="281"/>
        <v>2.1000000000000001E-2</v>
      </c>
      <c r="N1100" s="152">
        <f t="shared" si="282"/>
        <v>7.3333333333333332E-3</v>
      </c>
      <c r="O1100" s="152">
        <f t="shared" si="283"/>
        <v>1.4999999999999999E-2</v>
      </c>
      <c r="P1100" s="152">
        <f t="shared" si="284"/>
        <v>1.9333333333333338E-2</v>
      </c>
      <c r="Q1100" s="152">
        <f t="shared" si="285"/>
        <v>1.3333333333333336E-2</v>
      </c>
      <c r="R1100" s="152">
        <f t="shared" si="272"/>
        <v>556.36900000000003</v>
      </c>
      <c r="S1100" s="152">
        <f t="shared" si="286"/>
        <v>1.6666666666666635E-3</v>
      </c>
      <c r="T1100" s="153">
        <f t="shared" si="287"/>
        <v>2.7130931160688313E-5</v>
      </c>
    </row>
    <row r="1101" spans="1:20" x14ac:dyDescent="0.2">
      <c r="A1101" s="152">
        <v>556.65800000000002</v>
      </c>
      <c r="B1101" s="152">
        <v>6.0000000000000001E-3</v>
      </c>
      <c r="D1101" s="152">
        <f t="shared" si="273"/>
        <v>556.65800000000002</v>
      </c>
      <c r="E1101" s="152">
        <f t="shared" si="273"/>
        <v>6.0000000000000001E-3</v>
      </c>
      <c r="F1101" s="152">
        <f t="shared" si="274"/>
        <v>5.0000000000000001E-3</v>
      </c>
      <c r="G1101" s="152">
        <f t="shared" si="275"/>
        <v>6.0000000000000001E-3</v>
      </c>
      <c r="H1101" s="152">
        <f t="shared" si="276"/>
        <v>1.2E-2</v>
      </c>
      <c r="I1101" s="152">
        <f t="shared" si="277"/>
        <v>1.2999999999999999E-2</v>
      </c>
      <c r="J1101" s="152">
        <f t="shared" si="278"/>
        <v>1.4999999999999999E-2</v>
      </c>
      <c r="K1101" s="152">
        <f t="shared" si="279"/>
        <v>1.9E-2</v>
      </c>
      <c r="L1101" s="152">
        <f t="shared" si="280"/>
        <v>1.7999999999999999E-2</v>
      </c>
      <c r="M1101" s="152">
        <f t="shared" si="281"/>
        <v>1.7000000000000001E-2</v>
      </c>
      <c r="N1101" s="152">
        <f t="shared" si="282"/>
        <v>5.6666666666666671E-3</v>
      </c>
      <c r="O1101" s="152">
        <f t="shared" si="283"/>
        <v>1.3333333333333334E-2</v>
      </c>
      <c r="P1101" s="152">
        <f t="shared" si="284"/>
        <v>1.7999999999999999E-2</v>
      </c>
      <c r="Q1101" s="152">
        <f t="shared" si="285"/>
        <v>1.1833333333333333E-2</v>
      </c>
      <c r="R1101" s="152">
        <f t="shared" si="272"/>
        <v>556.65800000000002</v>
      </c>
      <c r="S1101" s="152">
        <f t="shared" si="286"/>
        <v>1.5000000000000013E-3</v>
      </c>
      <c r="T1101" s="153">
        <f t="shared" si="287"/>
        <v>2.441783804461955E-5</v>
      </c>
    </row>
    <row r="1102" spans="1:20" x14ac:dyDescent="0.2">
      <c r="A1102" s="152">
        <v>556.947</v>
      </c>
      <c r="B1102" s="152">
        <v>1.2999999999999999E-2</v>
      </c>
      <c r="D1102" s="152">
        <f t="shared" si="273"/>
        <v>556.947</v>
      </c>
      <c r="E1102" s="152">
        <f t="shared" si="273"/>
        <v>1.2999999999999999E-2</v>
      </c>
      <c r="F1102" s="152">
        <f t="shared" si="274"/>
        <v>1.4999999999999999E-2</v>
      </c>
      <c r="G1102" s="152">
        <f t="shared" si="275"/>
        <v>1.9E-2</v>
      </c>
      <c r="H1102" s="152">
        <f t="shared" si="276"/>
        <v>1.9E-2</v>
      </c>
      <c r="I1102" s="152">
        <f t="shared" si="277"/>
        <v>2.3E-2</v>
      </c>
      <c r="J1102" s="152">
        <f t="shared" si="278"/>
        <v>2.1999999999999999E-2</v>
      </c>
      <c r="K1102" s="152">
        <f t="shared" si="279"/>
        <v>2.1000000000000001E-2</v>
      </c>
      <c r="L1102" s="152">
        <f t="shared" si="280"/>
        <v>2.9000000000000001E-2</v>
      </c>
      <c r="M1102" s="152">
        <f t="shared" si="281"/>
        <v>2.3E-2</v>
      </c>
      <c r="N1102" s="152">
        <f t="shared" si="282"/>
        <v>1.5666666666666666E-2</v>
      </c>
      <c r="O1102" s="152">
        <f t="shared" si="283"/>
        <v>2.1333333333333333E-2</v>
      </c>
      <c r="P1102" s="152">
        <f t="shared" si="284"/>
        <v>2.4333333333333335E-2</v>
      </c>
      <c r="Q1102" s="152">
        <f t="shared" si="285"/>
        <v>0.02</v>
      </c>
      <c r="R1102" s="152">
        <f t="shared" si="272"/>
        <v>556.947</v>
      </c>
      <c r="S1102" s="152">
        <f t="shared" si="286"/>
        <v>1.3333333333333322E-3</v>
      </c>
      <c r="T1102" s="153">
        <f t="shared" si="287"/>
        <v>2.1704744928550672E-5</v>
      </c>
    </row>
    <row r="1103" spans="1:20" x14ac:dyDescent="0.2">
      <c r="A1103" s="152">
        <v>557.23500000000001</v>
      </c>
      <c r="B1103" s="152">
        <v>0</v>
      </c>
      <c r="D1103" s="152">
        <f t="shared" si="273"/>
        <v>557.23500000000001</v>
      </c>
      <c r="E1103" s="152">
        <f t="shared" si="273"/>
        <v>0</v>
      </c>
      <c r="F1103" s="152">
        <f t="shared" si="274"/>
        <v>3.0000000000000001E-3</v>
      </c>
      <c r="G1103" s="152">
        <f t="shared" si="275"/>
        <v>4.0000000000000001E-3</v>
      </c>
      <c r="H1103" s="152">
        <f t="shared" si="276"/>
        <v>0.01</v>
      </c>
      <c r="I1103" s="152">
        <f t="shared" si="277"/>
        <v>1.7000000000000001E-2</v>
      </c>
      <c r="J1103" s="152">
        <f t="shared" si="278"/>
        <v>1.2E-2</v>
      </c>
      <c r="K1103" s="152">
        <f t="shared" si="279"/>
        <v>0.01</v>
      </c>
      <c r="L1103" s="152">
        <f t="shared" si="280"/>
        <v>1.7000000000000001E-2</v>
      </c>
      <c r="M1103" s="152">
        <f t="shared" si="281"/>
        <v>1.7000000000000001E-2</v>
      </c>
      <c r="N1103" s="152">
        <f t="shared" si="282"/>
        <v>2.3333333333333335E-3</v>
      </c>
      <c r="O1103" s="152">
        <f t="shared" si="283"/>
        <v>1.3000000000000003E-2</v>
      </c>
      <c r="P1103" s="152">
        <f t="shared" si="284"/>
        <v>1.4666666666666668E-2</v>
      </c>
      <c r="Q1103" s="152">
        <f t="shared" si="285"/>
        <v>8.5000000000000006E-3</v>
      </c>
      <c r="R1103" s="152">
        <f t="shared" si="272"/>
        <v>557.23500000000001</v>
      </c>
      <c r="S1103" s="152">
        <f t="shared" si="286"/>
        <v>4.5000000000000023E-3</v>
      </c>
      <c r="T1103" s="153">
        <f t="shared" si="287"/>
        <v>7.3253514133858627E-5</v>
      </c>
    </row>
    <row r="1104" spans="1:20" x14ac:dyDescent="0.2">
      <c r="A1104" s="152">
        <v>557.524</v>
      </c>
      <c r="B1104" s="152">
        <v>1.9E-2</v>
      </c>
      <c r="D1104" s="152">
        <f t="shared" si="273"/>
        <v>557.524</v>
      </c>
      <c r="E1104" s="152">
        <f t="shared" si="273"/>
        <v>1.9E-2</v>
      </c>
      <c r="F1104" s="152">
        <f t="shared" si="274"/>
        <v>2.1000000000000001E-2</v>
      </c>
      <c r="G1104" s="152">
        <f t="shared" si="275"/>
        <v>2.5999999999999999E-2</v>
      </c>
      <c r="H1104" s="152">
        <f t="shared" si="276"/>
        <v>0.03</v>
      </c>
      <c r="I1104" s="152">
        <f t="shared" si="277"/>
        <v>2.7E-2</v>
      </c>
      <c r="J1104" s="152">
        <f t="shared" si="278"/>
        <v>3.2000000000000001E-2</v>
      </c>
      <c r="K1104" s="152">
        <f t="shared" si="279"/>
        <v>0.03</v>
      </c>
      <c r="L1104" s="152">
        <f t="shared" si="280"/>
        <v>3.2000000000000001E-2</v>
      </c>
      <c r="M1104" s="152">
        <f t="shared" si="281"/>
        <v>2.9000000000000001E-2</v>
      </c>
      <c r="N1104" s="152">
        <f t="shared" si="282"/>
        <v>2.2000000000000002E-2</v>
      </c>
      <c r="O1104" s="152">
        <f t="shared" si="283"/>
        <v>2.9666666666666664E-2</v>
      </c>
      <c r="P1104" s="152">
        <f t="shared" si="284"/>
        <v>3.0333333333333334E-2</v>
      </c>
      <c r="Q1104" s="152">
        <f t="shared" si="285"/>
        <v>2.6166666666666668E-2</v>
      </c>
      <c r="R1104" s="152">
        <f t="shared" si="272"/>
        <v>557.524</v>
      </c>
      <c r="S1104" s="152">
        <f t="shared" si="286"/>
        <v>3.4999999999999962E-3</v>
      </c>
      <c r="T1104" s="153">
        <f t="shared" si="287"/>
        <v>5.6974955437445503E-5</v>
      </c>
    </row>
    <row r="1105" spans="1:20" x14ac:dyDescent="0.2">
      <c r="A1105" s="152">
        <v>557.81200000000001</v>
      </c>
      <c r="B1105" s="152">
        <v>5.0000000000000001E-3</v>
      </c>
      <c r="D1105" s="152">
        <f t="shared" si="273"/>
        <v>557.81200000000001</v>
      </c>
      <c r="E1105" s="152">
        <f t="shared" si="273"/>
        <v>5.0000000000000001E-3</v>
      </c>
      <c r="F1105" s="152">
        <f t="shared" si="274"/>
        <v>7.0000000000000001E-3</v>
      </c>
      <c r="G1105" s="152">
        <f t="shared" si="275"/>
        <v>1.0999999999999999E-2</v>
      </c>
      <c r="H1105" s="152">
        <f t="shared" si="276"/>
        <v>1.6E-2</v>
      </c>
      <c r="I1105" s="152">
        <f t="shared" si="277"/>
        <v>1.9E-2</v>
      </c>
      <c r="J1105" s="152">
        <f t="shared" si="278"/>
        <v>1.7000000000000001E-2</v>
      </c>
      <c r="K1105" s="152">
        <f t="shared" si="279"/>
        <v>1.7000000000000001E-2</v>
      </c>
      <c r="L1105" s="152">
        <f t="shared" si="280"/>
        <v>1.9E-2</v>
      </c>
      <c r="M1105" s="152">
        <f t="shared" si="281"/>
        <v>1.9E-2</v>
      </c>
      <c r="N1105" s="152">
        <f t="shared" si="282"/>
        <v>7.6666666666666662E-3</v>
      </c>
      <c r="O1105" s="152">
        <f t="shared" si="283"/>
        <v>1.7333333333333336E-2</v>
      </c>
      <c r="P1105" s="152">
        <f t="shared" si="284"/>
        <v>1.8333333333333337E-2</v>
      </c>
      <c r="Q1105" s="152">
        <f t="shared" si="285"/>
        <v>1.3000000000000001E-2</v>
      </c>
      <c r="R1105" s="152">
        <f t="shared" si="272"/>
        <v>557.81200000000001</v>
      </c>
      <c r="S1105" s="152">
        <f t="shared" si="286"/>
        <v>4.3333333333333349E-3</v>
      </c>
      <c r="T1105" s="153">
        <f t="shared" si="287"/>
        <v>7.0540421017789776E-5</v>
      </c>
    </row>
    <row r="1106" spans="1:20" x14ac:dyDescent="0.2">
      <c r="A1106" s="152">
        <v>558.101</v>
      </c>
      <c r="B1106" s="152">
        <v>8.0000000000000002E-3</v>
      </c>
      <c r="D1106" s="152">
        <f t="shared" si="273"/>
        <v>558.101</v>
      </c>
      <c r="E1106" s="152">
        <f t="shared" si="273"/>
        <v>8.0000000000000002E-3</v>
      </c>
      <c r="F1106" s="152">
        <f t="shared" si="274"/>
        <v>8.9999999999999993E-3</v>
      </c>
      <c r="G1106" s="152">
        <f t="shared" si="275"/>
        <v>8.9999999999999993E-3</v>
      </c>
      <c r="H1106" s="152">
        <f t="shared" si="276"/>
        <v>1.4999999999999999E-2</v>
      </c>
      <c r="I1106" s="152">
        <f t="shared" si="277"/>
        <v>1.6E-2</v>
      </c>
      <c r="J1106" s="152">
        <f t="shared" si="278"/>
        <v>2.1999999999999999E-2</v>
      </c>
      <c r="K1106" s="152">
        <f t="shared" si="279"/>
        <v>2.1000000000000001E-2</v>
      </c>
      <c r="L1106" s="152">
        <f t="shared" si="280"/>
        <v>1.9E-2</v>
      </c>
      <c r="M1106" s="152">
        <f t="shared" si="281"/>
        <v>0.02</v>
      </c>
      <c r="N1106" s="152">
        <f t="shared" si="282"/>
        <v>8.666666666666668E-3</v>
      </c>
      <c r="O1106" s="152">
        <f t="shared" si="283"/>
        <v>1.7666666666666667E-2</v>
      </c>
      <c r="P1106" s="152">
        <f t="shared" si="284"/>
        <v>0.02</v>
      </c>
      <c r="Q1106" s="152">
        <f t="shared" si="285"/>
        <v>1.4333333333333333E-2</v>
      </c>
      <c r="R1106" s="152">
        <f t="shared" si="272"/>
        <v>558.101</v>
      </c>
      <c r="S1106" s="152">
        <f t="shared" si="286"/>
        <v>3.333333333333334E-3</v>
      </c>
      <c r="T1106" s="153">
        <f t="shared" si="287"/>
        <v>5.426186232137674E-5</v>
      </c>
    </row>
    <row r="1107" spans="1:20" x14ac:dyDescent="0.2">
      <c r="A1107" s="152">
        <v>558.38900000000001</v>
      </c>
      <c r="B1107" s="152">
        <v>1.2E-2</v>
      </c>
      <c r="D1107" s="152">
        <f t="shared" si="273"/>
        <v>558.38900000000001</v>
      </c>
      <c r="E1107" s="152">
        <f t="shared" si="273"/>
        <v>1.2E-2</v>
      </c>
      <c r="F1107" s="152">
        <f t="shared" si="274"/>
        <v>1.4999999999999999E-2</v>
      </c>
      <c r="G1107" s="152">
        <f t="shared" si="275"/>
        <v>1.9E-2</v>
      </c>
      <c r="H1107" s="152">
        <f t="shared" si="276"/>
        <v>2.1000000000000001E-2</v>
      </c>
      <c r="I1107" s="152">
        <f t="shared" si="277"/>
        <v>2.1999999999999999E-2</v>
      </c>
      <c r="J1107" s="152">
        <f t="shared" si="278"/>
        <v>2.4E-2</v>
      </c>
      <c r="K1107" s="152">
        <f t="shared" si="279"/>
        <v>2.3E-2</v>
      </c>
      <c r="L1107" s="152">
        <f t="shared" si="280"/>
        <v>2.8000000000000001E-2</v>
      </c>
      <c r="M1107" s="152">
        <f t="shared" si="281"/>
        <v>2.5999999999999999E-2</v>
      </c>
      <c r="N1107" s="152">
        <f t="shared" si="282"/>
        <v>1.5333333333333332E-2</v>
      </c>
      <c r="O1107" s="152">
        <f t="shared" si="283"/>
        <v>2.2333333333333334E-2</v>
      </c>
      <c r="P1107" s="152">
        <f t="shared" si="284"/>
        <v>2.5666666666666667E-2</v>
      </c>
      <c r="Q1107" s="152">
        <f t="shared" si="285"/>
        <v>2.0500000000000001E-2</v>
      </c>
      <c r="R1107" s="152">
        <f t="shared" si="272"/>
        <v>558.38900000000001</v>
      </c>
      <c r="S1107" s="152">
        <f t="shared" si="286"/>
        <v>1.8333333333333326E-3</v>
      </c>
      <c r="T1107" s="153">
        <f t="shared" si="287"/>
        <v>2.984402427675719E-5</v>
      </c>
    </row>
    <row r="1108" spans="1:20" x14ac:dyDescent="0.2">
      <c r="A1108" s="152">
        <v>558.67700000000002</v>
      </c>
      <c r="B1108" s="152">
        <v>0.01</v>
      </c>
      <c r="D1108" s="152">
        <f t="shared" si="273"/>
        <v>558.67700000000002</v>
      </c>
      <c r="E1108" s="152">
        <f t="shared" si="273"/>
        <v>0.01</v>
      </c>
      <c r="F1108" s="152">
        <f t="shared" si="274"/>
        <v>1.0999999999999999E-2</v>
      </c>
      <c r="G1108" s="152">
        <f t="shared" si="275"/>
        <v>1.4999999999999999E-2</v>
      </c>
      <c r="H1108" s="152">
        <f t="shared" si="276"/>
        <v>1.2999999999999999E-2</v>
      </c>
      <c r="I1108" s="152">
        <f t="shared" si="277"/>
        <v>1.7999999999999999E-2</v>
      </c>
      <c r="J1108" s="152">
        <f t="shared" si="278"/>
        <v>1.7999999999999999E-2</v>
      </c>
      <c r="K1108" s="152">
        <f t="shared" si="279"/>
        <v>1.9E-2</v>
      </c>
      <c r="L1108" s="152">
        <f t="shared" si="280"/>
        <v>2.4E-2</v>
      </c>
      <c r="M1108" s="152">
        <f t="shared" si="281"/>
        <v>0.02</v>
      </c>
      <c r="N1108" s="152">
        <f t="shared" si="282"/>
        <v>1.1999999999999999E-2</v>
      </c>
      <c r="O1108" s="152">
        <f t="shared" si="283"/>
        <v>1.6333333333333335E-2</v>
      </c>
      <c r="P1108" s="152">
        <f t="shared" si="284"/>
        <v>2.1000000000000001E-2</v>
      </c>
      <c r="Q1108" s="152">
        <f t="shared" si="285"/>
        <v>1.6500000000000001E-2</v>
      </c>
      <c r="R1108" s="152">
        <f t="shared" si="272"/>
        <v>558.67700000000002</v>
      </c>
      <c r="S1108" s="152">
        <f t="shared" si="286"/>
        <v>-1.6666666666666566E-4</v>
      </c>
      <c r="T1108" s="153">
        <f t="shared" si="287"/>
        <v>-2.7130931160688201E-6</v>
      </c>
    </row>
    <row r="1109" spans="1:20" x14ac:dyDescent="0.2">
      <c r="A1109" s="152">
        <v>558.96600000000001</v>
      </c>
      <c r="B1109" s="152">
        <v>1.4999999999999999E-2</v>
      </c>
      <c r="D1109" s="152">
        <f t="shared" si="273"/>
        <v>558.96600000000001</v>
      </c>
      <c r="E1109" s="152">
        <f t="shared" si="273"/>
        <v>1.4999999999999999E-2</v>
      </c>
      <c r="F1109" s="152">
        <f t="shared" si="274"/>
        <v>1.4E-2</v>
      </c>
      <c r="G1109" s="152">
        <f t="shared" si="275"/>
        <v>1.4E-2</v>
      </c>
      <c r="H1109" s="152">
        <f t="shared" si="276"/>
        <v>2.1999999999999999E-2</v>
      </c>
      <c r="I1109" s="152">
        <f t="shared" si="277"/>
        <v>2.3E-2</v>
      </c>
      <c r="J1109" s="152">
        <f t="shared" si="278"/>
        <v>2.7E-2</v>
      </c>
      <c r="K1109" s="152">
        <f t="shared" si="279"/>
        <v>2.4E-2</v>
      </c>
      <c r="L1109" s="152">
        <f t="shared" si="280"/>
        <v>2.5999999999999999E-2</v>
      </c>
      <c r="M1109" s="152">
        <f t="shared" si="281"/>
        <v>3.2000000000000001E-2</v>
      </c>
      <c r="N1109" s="152">
        <f t="shared" si="282"/>
        <v>1.4333333333333332E-2</v>
      </c>
      <c r="O1109" s="152">
        <f t="shared" si="283"/>
        <v>2.3999999999999997E-2</v>
      </c>
      <c r="P1109" s="152">
        <f t="shared" si="284"/>
        <v>2.7333333333333334E-2</v>
      </c>
      <c r="Q1109" s="152">
        <f t="shared" si="285"/>
        <v>2.0833333333333332E-2</v>
      </c>
      <c r="R1109" s="152">
        <f t="shared" si="272"/>
        <v>558.96600000000001</v>
      </c>
      <c r="S1109" s="152">
        <f t="shared" si="286"/>
        <v>3.1666666666666649E-3</v>
      </c>
      <c r="T1109" s="153">
        <f t="shared" si="287"/>
        <v>5.1548769205307863E-5</v>
      </c>
    </row>
    <row r="1110" spans="1:20" x14ac:dyDescent="0.2">
      <c r="A1110" s="152">
        <v>559.25400000000002</v>
      </c>
      <c r="B1110" s="152">
        <v>1.7999999999999999E-2</v>
      </c>
      <c r="D1110" s="152">
        <f t="shared" si="273"/>
        <v>559.25400000000002</v>
      </c>
      <c r="E1110" s="152">
        <f t="shared" si="273"/>
        <v>1.7999999999999999E-2</v>
      </c>
      <c r="F1110" s="152">
        <f t="shared" si="274"/>
        <v>1.9E-2</v>
      </c>
      <c r="G1110" s="152">
        <f t="shared" si="275"/>
        <v>0.02</v>
      </c>
      <c r="H1110" s="152">
        <f t="shared" si="276"/>
        <v>2.5999999999999999E-2</v>
      </c>
      <c r="I1110" s="152">
        <f t="shared" si="277"/>
        <v>2.8000000000000001E-2</v>
      </c>
      <c r="J1110" s="152">
        <f t="shared" si="278"/>
        <v>0.03</v>
      </c>
      <c r="K1110" s="152">
        <f t="shared" si="279"/>
        <v>0.03</v>
      </c>
      <c r="L1110" s="152">
        <f t="shared" si="280"/>
        <v>0.03</v>
      </c>
      <c r="M1110" s="152">
        <f t="shared" si="281"/>
        <v>2.9000000000000001E-2</v>
      </c>
      <c r="N1110" s="152">
        <f t="shared" si="282"/>
        <v>1.9E-2</v>
      </c>
      <c r="O1110" s="152">
        <f t="shared" si="283"/>
        <v>2.7999999999999997E-2</v>
      </c>
      <c r="P1110" s="152">
        <f t="shared" si="284"/>
        <v>2.9666666666666664E-2</v>
      </c>
      <c r="Q1110" s="152">
        <f t="shared" si="285"/>
        <v>2.4333333333333332E-2</v>
      </c>
      <c r="R1110" s="152">
        <f t="shared" si="272"/>
        <v>559.25400000000002</v>
      </c>
      <c r="S1110" s="152">
        <f t="shared" si="286"/>
        <v>3.6666666666666653E-3</v>
      </c>
      <c r="T1110" s="153">
        <f t="shared" si="287"/>
        <v>5.9688048553514381E-5</v>
      </c>
    </row>
    <row r="1111" spans="1:20" x14ac:dyDescent="0.2">
      <c r="A1111" s="152">
        <v>559.54200000000003</v>
      </c>
      <c r="B1111" s="152">
        <v>8.0000000000000002E-3</v>
      </c>
      <c r="D1111" s="152">
        <f t="shared" si="273"/>
        <v>559.54200000000003</v>
      </c>
      <c r="E1111" s="152">
        <f t="shared" si="273"/>
        <v>8.0000000000000002E-3</v>
      </c>
      <c r="F1111" s="152">
        <f t="shared" si="274"/>
        <v>0.01</v>
      </c>
      <c r="G1111" s="152">
        <f t="shared" si="275"/>
        <v>1.4E-2</v>
      </c>
      <c r="H1111" s="152">
        <f t="shared" si="276"/>
        <v>1.9E-2</v>
      </c>
      <c r="I1111" s="152">
        <f t="shared" si="277"/>
        <v>2.1000000000000001E-2</v>
      </c>
      <c r="J1111" s="152">
        <f t="shared" si="278"/>
        <v>1.9E-2</v>
      </c>
      <c r="K1111" s="152">
        <f t="shared" si="279"/>
        <v>1.7999999999999999E-2</v>
      </c>
      <c r="L1111" s="152">
        <f t="shared" si="280"/>
        <v>2.1000000000000001E-2</v>
      </c>
      <c r="M1111" s="152">
        <f t="shared" si="281"/>
        <v>1.9E-2</v>
      </c>
      <c r="N1111" s="152">
        <f t="shared" si="282"/>
        <v>1.0666666666666666E-2</v>
      </c>
      <c r="O1111" s="152">
        <f t="shared" si="283"/>
        <v>1.9666666666666666E-2</v>
      </c>
      <c r="P1111" s="152">
        <f t="shared" si="284"/>
        <v>1.9333333333333331E-2</v>
      </c>
      <c r="Q1111" s="152">
        <f t="shared" si="285"/>
        <v>1.4999999999999999E-2</v>
      </c>
      <c r="R1111" s="152">
        <f t="shared" si="272"/>
        <v>559.54200000000003</v>
      </c>
      <c r="S1111" s="152">
        <f t="shared" si="286"/>
        <v>4.6666666666666662E-3</v>
      </c>
      <c r="T1111" s="153">
        <f t="shared" si="287"/>
        <v>7.596660724992741E-5</v>
      </c>
    </row>
    <row r="1112" spans="1:20" x14ac:dyDescent="0.2">
      <c r="A1112" s="152">
        <v>559.83000000000004</v>
      </c>
      <c r="B1112" s="152">
        <v>1.2999999999999999E-2</v>
      </c>
      <c r="D1112" s="152">
        <f t="shared" si="273"/>
        <v>559.83000000000004</v>
      </c>
      <c r="E1112" s="152">
        <f t="shared" si="273"/>
        <v>1.2999999999999999E-2</v>
      </c>
      <c r="F1112" s="152">
        <f t="shared" si="274"/>
        <v>1.4E-2</v>
      </c>
      <c r="G1112" s="152">
        <f t="shared" si="275"/>
        <v>1.2999999999999999E-2</v>
      </c>
      <c r="H1112" s="152">
        <f t="shared" si="276"/>
        <v>1.6E-2</v>
      </c>
      <c r="I1112" s="152">
        <f t="shared" si="277"/>
        <v>2.4E-2</v>
      </c>
      <c r="J1112" s="152">
        <f t="shared" si="278"/>
        <v>1.7999999999999999E-2</v>
      </c>
      <c r="K1112" s="152">
        <f t="shared" si="279"/>
        <v>2.1999999999999999E-2</v>
      </c>
      <c r="L1112" s="152">
        <f t="shared" si="280"/>
        <v>2.9000000000000001E-2</v>
      </c>
      <c r="M1112" s="152">
        <f t="shared" si="281"/>
        <v>2.5000000000000001E-2</v>
      </c>
      <c r="N1112" s="152">
        <f t="shared" si="282"/>
        <v>1.3333333333333334E-2</v>
      </c>
      <c r="O1112" s="152">
        <f t="shared" si="283"/>
        <v>1.9333333333333331E-2</v>
      </c>
      <c r="P1112" s="152">
        <f t="shared" si="284"/>
        <v>2.5333333333333336E-2</v>
      </c>
      <c r="Q1112" s="152">
        <f t="shared" si="285"/>
        <v>1.9333333333333334E-2</v>
      </c>
      <c r="R1112" s="152">
        <f t="shared" si="272"/>
        <v>559.83000000000004</v>
      </c>
      <c r="S1112" s="152">
        <f t="shared" si="286"/>
        <v>0</v>
      </c>
      <c r="T1112" s="153">
        <f t="shared" si="287"/>
        <v>0</v>
      </c>
    </row>
    <row r="1113" spans="1:20" x14ac:dyDescent="0.2">
      <c r="A1113" s="152">
        <v>560.11800000000005</v>
      </c>
      <c r="B1113" s="152">
        <v>1.0999999999999999E-2</v>
      </c>
      <c r="D1113" s="152">
        <f t="shared" si="273"/>
        <v>560.11800000000005</v>
      </c>
      <c r="E1113" s="152">
        <f t="shared" si="273"/>
        <v>1.0999999999999999E-2</v>
      </c>
      <c r="F1113" s="152">
        <f t="shared" si="274"/>
        <v>1.0999999999999999E-2</v>
      </c>
      <c r="G1113" s="152">
        <f t="shared" si="275"/>
        <v>1.7000000000000001E-2</v>
      </c>
      <c r="H1113" s="152">
        <f t="shared" si="276"/>
        <v>1.7000000000000001E-2</v>
      </c>
      <c r="I1113" s="152">
        <f t="shared" si="277"/>
        <v>2.1000000000000001E-2</v>
      </c>
      <c r="J1113" s="152">
        <f t="shared" si="278"/>
        <v>2.4E-2</v>
      </c>
      <c r="K1113" s="152">
        <f t="shared" si="279"/>
        <v>2.4E-2</v>
      </c>
      <c r="L1113" s="152">
        <f t="shared" si="280"/>
        <v>2.1999999999999999E-2</v>
      </c>
      <c r="M1113" s="152">
        <f t="shared" si="281"/>
        <v>2.4E-2</v>
      </c>
      <c r="N1113" s="152">
        <f t="shared" si="282"/>
        <v>1.2999999999999999E-2</v>
      </c>
      <c r="O1113" s="152">
        <f t="shared" si="283"/>
        <v>2.066666666666667E-2</v>
      </c>
      <c r="P1113" s="152">
        <f t="shared" si="284"/>
        <v>2.3333333333333334E-2</v>
      </c>
      <c r="Q1113" s="152">
        <f t="shared" si="285"/>
        <v>1.8166666666666668E-2</v>
      </c>
      <c r="R1113" s="152">
        <f t="shared" si="272"/>
        <v>560.11800000000005</v>
      </c>
      <c r="S1113" s="152">
        <f t="shared" si="286"/>
        <v>2.5000000000000022E-3</v>
      </c>
      <c r="T1113" s="153">
        <f t="shared" si="287"/>
        <v>4.0696396741032582E-5</v>
      </c>
    </row>
    <row r="1114" spans="1:20" x14ac:dyDescent="0.2">
      <c r="A1114" s="152">
        <v>560.40599999999995</v>
      </c>
      <c r="B1114" s="152">
        <v>0</v>
      </c>
      <c r="D1114" s="152">
        <f t="shared" si="273"/>
        <v>560.40599999999995</v>
      </c>
      <c r="E1114" s="152">
        <f t="shared" si="273"/>
        <v>0</v>
      </c>
      <c r="F1114" s="152">
        <f t="shared" si="274"/>
        <v>5.0000000000000001E-3</v>
      </c>
      <c r="G1114" s="152">
        <f t="shared" si="275"/>
        <v>5.0000000000000001E-3</v>
      </c>
      <c r="H1114" s="152">
        <f t="shared" si="276"/>
        <v>0.01</v>
      </c>
      <c r="I1114" s="152">
        <f t="shared" si="277"/>
        <v>1.2999999999999999E-2</v>
      </c>
      <c r="J1114" s="152">
        <f t="shared" si="278"/>
        <v>1.7000000000000001E-2</v>
      </c>
      <c r="K1114" s="152">
        <f t="shared" si="279"/>
        <v>1.7000000000000001E-2</v>
      </c>
      <c r="L1114" s="152">
        <f t="shared" si="280"/>
        <v>1.7999999999999999E-2</v>
      </c>
      <c r="M1114" s="152">
        <f t="shared" si="281"/>
        <v>1.4999999999999999E-2</v>
      </c>
      <c r="N1114" s="152">
        <f t="shared" si="282"/>
        <v>3.3333333333333335E-3</v>
      </c>
      <c r="O1114" s="152">
        <f t="shared" si="283"/>
        <v>1.3333333333333334E-2</v>
      </c>
      <c r="P1114" s="152">
        <f t="shared" si="284"/>
        <v>1.6666666666666666E-2</v>
      </c>
      <c r="Q1114" s="152">
        <f t="shared" si="285"/>
        <v>0.01</v>
      </c>
      <c r="R1114" s="152">
        <f t="shared" si="272"/>
        <v>560.40599999999995</v>
      </c>
      <c r="S1114" s="152">
        <f t="shared" si="286"/>
        <v>3.333333333333334E-3</v>
      </c>
      <c r="T1114" s="153">
        <f t="shared" si="287"/>
        <v>5.426186232137674E-5</v>
      </c>
    </row>
    <row r="1115" spans="1:20" x14ac:dyDescent="0.2">
      <c r="A1115" s="152">
        <v>560.69299999999998</v>
      </c>
      <c r="B1115" s="152">
        <v>2.4E-2</v>
      </c>
      <c r="D1115" s="152">
        <f t="shared" si="273"/>
        <v>560.69299999999998</v>
      </c>
      <c r="E1115" s="152">
        <f t="shared" si="273"/>
        <v>2.4E-2</v>
      </c>
      <c r="F1115" s="152">
        <f t="shared" si="274"/>
        <v>2.5000000000000001E-2</v>
      </c>
      <c r="G1115" s="152">
        <f t="shared" si="275"/>
        <v>2.7E-2</v>
      </c>
      <c r="H1115" s="152">
        <f t="shared" si="276"/>
        <v>3.1E-2</v>
      </c>
      <c r="I1115" s="152">
        <f t="shared" si="277"/>
        <v>3.2000000000000001E-2</v>
      </c>
      <c r="J1115" s="152">
        <f t="shared" si="278"/>
        <v>3.2000000000000001E-2</v>
      </c>
      <c r="K1115" s="152">
        <f t="shared" si="279"/>
        <v>3.3000000000000002E-2</v>
      </c>
      <c r="L1115" s="152">
        <f t="shared" si="280"/>
        <v>3.5999999999999997E-2</v>
      </c>
      <c r="M1115" s="152">
        <f t="shared" si="281"/>
        <v>3.7999999999999999E-2</v>
      </c>
      <c r="N1115" s="152">
        <f t="shared" si="282"/>
        <v>2.5333333333333333E-2</v>
      </c>
      <c r="O1115" s="152">
        <f t="shared" si="283"/>
        <v>3.1666666666666669E-2</v>
      </c>
      <c r="P1115" s="152">
        <f t="shared" si="284"/>
        <v>3.5666666666666673E-2</v>
      </c>
      <c r="Q1115" s="152">
        <f t="shared" si="285"/>
        <v>3.0500000000000003E-2</v>
      </c>
      <c r="R1115" s="152">
        <f t="shared" si="272"/>
        <v>560.69299999999998</v>
      </c>
      <c r="S1115" s="152">
        <f t="shared" si="286"/>
        <v>1.1666666666666665E-3</v>
      </c>
      <c r="T1115" s="153">
        <f t="shared" si="287"/>
        <v>1.8991651812481852E-5</v>
      </c>
    </row>
    <row r="1116" spans="1:20" x14ac:dyDescent="0.2">
      <c r="A1116" s="152">
        <v>560.98099999999999</v>
      </c>
      <c r="B1116" s="152">
        <v>1.4999999999999999E-2</v>
      </c>
      <c r="D1116" s="152">
        <f t="shared" si="273"/>
        <v>560.98099999999999</v>
      </c>
      <c r="E1116" s="152">
        <f t="shared" si="273"/>
        <v>1.4999999999999999E-2</v>
      </c>
      <c r="F1116" s="152">
        <f t="shared" si="274"/>
        <v>1.7999999999999999E-2</v>
      </c>
      <c r="G1116" s="152">
        <f t="shared" si="275"/>
        <v>1.7000000000000001E-2</v>
      </c>
      <c r="H1116" s="152">
        <f t="shared" si="276"/>
        <v>2.4E-2</v>
      </c>
      <c r="I1116" s="152">
        <f t="shared" si="277"/>
        <v>3.2000000000000001E-2</v>
      </c>
      <c r="J1116" s="152">
        <f t="shared" si="278"/>
        <v>2.8000000000000001E-2</v>
      </c>
      <c r="K1116" s="152">
        <f t="shared" si="279"/>
        <v>2.7E-2</v>
      </c>
      <c r="L1116" s="152">
        <f t="shared" si="280"/>
        <v>2.9000000000000001E-2</v>
      </c>
      <c r="M1116" s="152">
        <f t="shared" si="281"/>
        <v>2.9000000000000001E-2</v>
      </c>
      <c r="N1116" s="152">
        <f t="shared" si="282"/>
        <v>1.6666666666666666E-2</v>
      </c>
      <c r="O1116" s="152">
        <f t="shared" si="283"/>
        <v>2.8000000000000001E-2</v>
      </c>
      <c r="P1116" s="152">
        <f t="shared" si="284"/>
        <v>2.8333333333333335E-2</v>
      </c>
      <c r="Q1116" s="152">
        <f t="shared" si="285"/>
        <v>2.2499999999999999E-2</v>
      </c>
      <c r="R1116" s="152">
        <f t="shared" si="272"/>
        <v>560.98099999999999</v>
      </c>
      <c r="S1116" s="152">
        <f t="shared" si="286"/>
        <v>5.5000000000000014E-3</v>
      </c>
      <c r="T1116" s="153">
        <f t="shared" si="287"/>
        <v>8.9532072830271622E-5</v>
      </c>
    </row>
    <row r="1117" spans="1:20" x14ac:dyDescent="0.2">
      <c r="A1117" s="152">
        <v>561.26900000000001</v>
      </c>
      <c r="B1117" s="152">
        <v>6.0000000000000001E-3</v>
      </c>
      <c r="D1117" s="152">
        <f t="shared" si="273"/>
        <v>561.26900000000001</v>
      </c>
      <c r="E1117" s="152">
        <f t="shared" si="273"/>
        <v>6.0000000000000001E-3</v>
      </c>
      <c r="F1117" s="152">
        <f t="shared" si="274"/>
        <v>6.0000000000000001E-3</v>
      </c>
      <c r="G1117" s="152">
        <f t="shared" si="275"/>
        <v>1.0999999999999999E-2</v>
      </c>
      <c r="H1117" s="152">
        <f t="shared" si="276"/>
        <v>1.4999999999999999E-2</v>
      </c>
      <c r="I1117" s="152">
        <f t="shared" si="277"/>
        <v>1.4999999999999999E-2</v>
      </c>
      <c r="J1117" s="152">
        <f t="shared" si="278"/>
        <v>1.7999999999999999E-2</v>
      </c>
      <c r="K1117" s="152">
        <f t="shared" si="279"/>
        <v>1.7000000000000001E-2</v>
      </c>
      <c r="L1117" s="152">
        <f t="shared" si="280"/>
        <v>0.02</v>
      </c>
      <c r="M1117" s="152">
        <f t="shared" si="281"/>
        <v>2.3E-2</v>
      </c>
      <c r="N1117" s="152">
        <f t="shared" si="282"/>
        <v>7.6666666666666662E-3</v>
      </c>
      <c r="O1117" s="152">
        <f t="shared" si="283"/>
        <v>1.6E-2</v>
      </c>
      <c r="P1117" s="152">
        <f t="shared" si="284"/>
        <v>0.02</v>
      </c>
      <c r="Q1117" s="152">
        <f t="shared" si="285"/>
        <v>1.3833333333333333E-2</v>
      </c>
      <c r="R1117" s="152">
        <f t="shared" si="272"/>
        <v>561.26900000000001</v>
      </c>
      <c r="S1117" s="152">
        <f t="shared" si="286"/>
        <v>2.1666666666666674E-3</v>
      </c>
      <c r="T1117" s="153">
        <f t="shared" si="287"/>
        <v>3.5270210508894888E-5</v>
      </c>
    </row>
    <row r="1118" spans="1:20" x14ac:dyDescent="0.2">
      <c r="A1118" s="152">
        <v>561.55600000000004</v>
      </c>
      <c r="B1118" s="152">
        <v>6.0000000000000001E-3</v>
      </c>
      <c r="D1118" s="152">
        <f t="shared" si="273"/>
        <v>561.55600000000004</v>
      </c>
      <c r="E1118" s="152">
        <f t="shared" si="273"/>
        <v>6.0000000000000001E-3</v>
      </c>
      <c r="F1118" s="152">
        <f t="shared" si="274"/>
        <v>0.01</v>
      </c>
      <c r="G1118" s="152">
        <f t="shared" si="275"/>
        <v>1.6E-2</v>
      </c>
      <c r="H1118" s="152">
        <f t="shared" si="276"/>
        <v>1.6E-2</v>
      </c>
      <c r="I1118" s="152">
        <f t="shared" si="277"/>
        <v>1.7000000000000001E-2</v>
      </c>
      <c r="J1118" s="152">
        <f t="shared" si="278"/>
        <v>1.9E-2</v>
      </c>
      <c r="K1118" s="152">
        <f t="shared" si="279"/>
        <v>1.7999999999999999E-2</v>
      </c>
      <c r="L1118" s="152">
        <f t="shared" si="280"/>
        <v>1.7999999999999999E-2</v>
      </c>
      <c r="M1118" s="152">
        <f t="shared" si="281"/>
        <v>0.02</v>
      </c>
      <c r="N1118" s="152">
        <f t="shared" si="282"/>
        <v>1.0666666666666666E-2</v>
      </c>
      <c r="O1118" s="152">
        <f t="shared" si="283"/>
        <v>1.7333333333333336E-2</v>
      </c>
      <c r="P1118" s="152">
        <f t="shared" si="284"/>
        <v>1.8666666666666665E-2</v>
      </c>
      <c r="Q1118" s="152">
        <f t="shared" si="285"/>
        <v>1.4666666666666665E-2</v>
      </c>
      <c r="R1118" s="152">
        <f t="shared" si="272"/>
        <v>561.55600000000004</v>
      </c>
      <c r="S1118" s="152">
        <f t="shared" si="286"/>
        <v>2.6666666666666713E-3</v>
      </c>
      <c r="T1118" s="153">
        <f t="shared" si="287"/>
        <v>4.340948985710146E-5</v>
      </c>
    </row>
    <row r="1119" spans="1:20" x14ac:dyDescent="0.2">
      <c r="A1119" s="152">
        <v>561.84400000000005</v>
      </c>
      <c r="B1119" s="152">
        <v>1.4999999999999999E-2</v>
      </c>
      <c r="D1119" s="152">
        <f t="shared" si="273"/>
        <v>561.84400000000005</v>
      </c>
      <c r="E1119" s="152">
        <f t="shared" si="273"/>
        <v>1.4999999999999999E-2</v>
      </c>
      <c r="F1119" s="152">
        <f t="shared" si="274"/>
        <v>1.4E-2</v>
      </c>
      <c r="G1119" s="152">
        <f t="shared" si="275"/>
        <v>1.4999999999999999E-2</v>
      </c>
      <c r="H1119" s="152">
        <f t="shared" si="276"/>
        <v>2.1000000000000001E-2</v>
      </c>
      <c r="I1119" s="152">
        <f t="shared" si="277"/>
        <v>2.1999999999999999E-2</v>
      </c>
      <c r="J1119" s="152">
        <f t="shared" si="278"/>
        <v>2.1000000000000001E-2</v>
      </c>
      <c r="K1119" s="152">
        <f t="shared" si="279"/>
        <v>2.3E-2</v>
      </c>
      <c r="L1119" s="152">
        <f t="shared" si="280"/>
        <v>2.5999999999999999E-2</v>
      </c>
      <c r="M1119" s="152">
        <f t="shared" si="281"/>
        <v>2.4E-2</v>
      </c>
      <c r="N1119" s="152">
        <f t="shared" si="282"/>
        <v>1.4666666666666666E-2</v>
      </c>
      <c r="O1119" s="152">
        <f t="shared" si="283"/>
        <v>2.1333333333333333E-2</v>
      </c>
      <c r="P1119" s="152">
        <f t="shared" si="284"/>
        <v>2.4333333333333335E-2</v>
      </c>
      <c r="Q1119" s="152">
        <f t="shared" si="285"/>
        <v>1.95E-2</v>
      </c>
      <c r="R1119" s="152">
        <f t="shared" si="272"/>
        <v>561.84400000000005</v>
      </c>
      <c r="S1119" s="152">
        <f t="shared" si="286"/>
        <v>1.8333333333333326E-3</v>
      </c>
      <c r="T1119" s="153">
        <f t="shared" si="287"/>
        <v>2.984402427675719E-5</v>
      </c>
    </row>
    <row r="1120" spans="1:20" x14ac:dyDescent="0.2">
      <c r="A1120" s="152">
        <v>562.13099999999997</v>
      </c>
      <c r="B1120" s="152">
        <v>8.0000000000000002E-3</v>
      </c>
      <c r="D1120" s="152">
        <f t="shared" si="273"/>
        <v>562.13099999999997</v>
      </c>
      <c r="E1120" s="152">
        <f t="shared" si="273"/>
        <v>8.0000000000000002E-3</v>
      </c>
      <c r="F1120" s="152">
        <f t="shared" si="274"/>
        <v>1.2999999999999999E-2</v>
      </c>
      <c r="G1120" s="152">
        <f t="shared" si="275"/>
        <v>1.4E-2</v>
      </c>
      <c r="H1120" s="152">
        <f t="shared" si="276"/>
        <v>2.1999999999999999E-2</v>
      </c>
      <c r="I1120" s="152">
        <f t="shared" si="277"/>
        <v>2.1999999999999999E-2</v>
      </c>
      <c r="J1120" s="152">
        <f t="shared" si="278"/>
        <v>0.02</v>
      </c>
      <c r="K1120" s="152">
        <f t="shared" si="279"/>
        <v>2.1999999999999999E-2</v>
      </c>
      <c r="L1120" s="152">
        <f t="shared" si="280"/>
        <v>2.3E-2</v>
      </c>
      <c r="M1120" s="152">
        <f t="shared" si="281"/>
        <v>2.5000000000000001E-2</v>
      </c>
      <c r="N1120" s="152">
        <f t="shared" si="282"/>
        <v>1.1666666666666665E-2</v>
      </c>
      <c r="O1120" s="152">
        <f t="shared" si="283"/>
        <v>2.1333333333333333E-2</v>
      </c>
      <c r="P1120" s="152">
        <f t="shared" si="284"/>
        <v>2.3333333333333334E-2</v>
      </c>
      <c r="Q1120" s="152">
        <f t="shared" si="285"/>
        <v>1.7500000000000002E-2</v>
      </c>
      <c r="R1120" s="152">
        <f t="shared" si="272"/>
        <v>562.13099999999997</v>
      </c>
      <c r="S1120" s="152">
        <f t="shared" si="286"/>
        <v>3.833333333333331E-3</v>
      </c>
      <c r="T1120" s="153">
        <f t="shared" si="287"/>
        <v>6.2401141669583197E-5</v>
      </c>
    </row>
    <row r="1121" spans="1:20" x14ac:dyDescent="0.2">
      <c r="A1121" s="152">
        <v>562.41899999999998</v>
      </c>
      <c r="B1121" s="152">
        <v>1.7999999999999999E-2</v>
      </c>
      <c r="D1121" s="152">
        <f t="shared" si="273"/>
        <v>562.41899999999998</v>
      </c>
      <c r="E1121" s="152">
        <f t="shared" si="273"/>
        <v>1.7999999999999999E-2</v>
      </c>
      <c r="F1121" s="152">
        <f t="shared" si="274"/>
        <v>1.4999999999999999E-2</v>
      </c>
      <c r="G1121" s="152">
        <f t="shared" si="275"/>
        <v>2.1000000000000001E-2</v>
      </c>
      <c r="H1121" s="152">
        <f t="shared" si="276"/>
        <v>2.3E-2</v>
      </c>
      <c r="I1121" s="152">
        <f t="shared" si="277"/>
        <v>2.7E-2</v>
      </c>
      <c r="J1121" s="152">
        <f t="shared" si="278"/>
        <v>2.7E-2</v>
      </c>
      <c r="K1121" s="152">
        <f t="shared" si="279"/>
        <v>2.5000000000000001E-2</v>
      </c>
      <c r="L1121" s="152">
        <f t="shared" si="280"/>
        <v>2.5999999999999999E-2</v>
      </c>
      <c r="M1121" s="152">
        <f t="shared" si="281"/>
        <v>2.5000000000000001E-2</v>
      </c>
      <c r="N1121" s="152">
        <f t="shared" si="282"/>
        <v>1.8000000000000002E-2</v>
      </c>
      <c r="O1121" s="152">
        <f t="shared" si="283"/>
        <v>2.5666666666666667E-2</v>
      </c>
      <c r="P1121" s="152">
        <f t="shared" si="284"/>
        <v>2.5333333333333336E-2</v>
      </c>
      <c r="Q1121" s="152">
        <f t="shared" si="285"/>
        <v>2.1666666666666667E-2</v>
      </c>
      <c r="R1121" s="152">
        <f t="shared" si="272"/>
        <v>562.41899999999998</v>
      </c>
      <c r="S1121" s="152">
        <f t="shared" si="286"/>
        <v>4.0000000000000001E-3</v>
      </c>
      <c r="T1121" s="153">
        <f t="shared" si="287"/>
        <v>6.5114234785652075E-5</v>
      </c>
    </row>
    <row r="1122" spans="1:20" x14ac:dyDescent="0.2">
      <c r="A1122" s="152">
        <v>562.70600000000002</v>
      </c>
      <c r="B1122" s="152">
        <v>8.9999999999999993E-3</v>
      </c>
      <c r="D1122" s="152">
        <f t="shared" si="273"/>
        <v>562.70600000000002</v>
      </c>
      <c r="E1122" s="152">
        <f t="shared" si="273"/>
        <v>8.9999999999999993E-3</v>
      </c>
      <c r="F1122" s="152">
        <f t="shared" si="274"/>
        <v>1.2E-2</v>
      </c>
      <c r="G1122" s="152">
        <f t="shared" si="275"/>
        <v>1.0999999999999999E-2</v>
      </c>
      <c r="H1122" s="152">
        <f t="shared" si="276"/>
        <v>1.7000000000000001E-2</v>
      </c>
      <c r="I1122" s="152">
        <f t="shared" si="277"/>
        <v>1.7000000000000001E-2</v>
      </c>
      <c r="J1122" s="152">
        <f t="shared" si="278"/>
        <v>2.1000000000000001E-2</v>
      </c>
      <c r="K1122" s="152">
        <f t="shared" si="279"/>
        <v>2.3E-2</v>
      </c>
      <c r="L1122" s="152">
        <f t="shared" si="280"/>
        <v>2.4E-2</v>
      </c>
      <c r="M1122" s="152">
        <f t="shared" si="281"/>
        <v>2.4E-2</v>
      </c>
      <c r="N1122" s="152">
        <f t="shared" si="282"/>
        <v>1.0666666666666666E-2</v>
      </c>
      <c r="O1122" s="152">
        <f t="shared" si="283"/>
        <v>1.8333333333333337E-2</v>
      </c>
      <c r="P1122" s="152">
        <f t="shared" si="284"/>
        <v>2.3666666666666669E-2</v>
      </c>
      <c r="Q1122" s="152">
        <f t="shared" si="285"/>
        <v>1.7166666666666667E-2</v>
      </c>
      <c r="R1122" s="152">
        <f t="shared" si="272"/>
        <v>562.70600000000002</v>
      </c>
      <c r="S1122" s="152">
        <f t="shared" si="286"/>
        <v>1.16666666666667E-3</v>
      </c>
      <c r="T1122" s="153">
        <f t="shared" si="287"/>
        <v>1.899165181248191E-5</v>
      </c>
    </row>
    <row r="1123" spans="1:20" x14ac:dyDescent="0.2">
      <c r="A1123" s="152">
        <v>562.99400000000003</v>
      </c>
      <c r="B1123" s="152">
        <v>3.0000000000000001E-3</v>
      </c>
      <c r="D1123" s="152">
        <f t="shared" si="273"/>
        <v>562.99400000000003</v>
      </c>
      <c r="E1123" s="152">
        <f t="shared" si="273"/>
        <v>3.0000000000000001E-3</v>
      </c>
      <c r="F1123" s="152">
        <f t="shared" si="274"/>
        <v>6.0000000000000001E-3</v>
      </c>
      <c r="G1123" s="152">
        <f t="shared" si="275"/>
        <v>0.01</v>
      </c>
      <c r="H1123" s="152">
        <f t="shared" si="276"/>
        <v>1.2E-2</v>
      </c>
      <c r="I1123" s="152">
        <f t="shared" si="277"/>
        <v>1.4999999999999999E-2</v>
      </c>
      <c r="J1123" s="152">
        <f t="shared" si="278"/>
        <v>1.7000000000000001E-2</v>
      </c>
      <c r="K1123" s="152">
        <f t="shared" si="279"/>
        <v>1.7000000000000001E-2</v>
      </c>
      <c r="L1123" s="152">
        <f t="shared" si="280"/>
        <v>1.9E-2</v>
      </c>
      <c r="M1123" s="152">
        <f t="shared" si="281"/>
        <v>1.7000000000000001E-2</v>
      </c>
      <c r="N1123" s="152">
        <f t="shared" si="282"/>
        <v>6.333333333333334E-3</v>
      </c>
      <c r="O1123" s="152">
        <f t="shared" si="283"/>
        <v>1.4666666666666666E-2</v>
      </c>
      <c r="P1123" s="152">
        <f t="shared" si="284"/>
        <v>1.7666666666666667E-2</v>
      </c>
      <c r="Q1123" s="152">
        <f t="shared" si="285"/>
        <v>1.2E-2</v>
      </c>
      <c r="R1123" s="152">
        <f t="shared" si="272"/>
        <v>562.99400000000003</v>
      </c>
      <c r="S1123" s="152">
        <f t="shared" si="286"/>
        <v>2.6666666666666661E-3</v>
      </c>
      <c r="T1123" s="153">
        <f t="shared" si="287"/>
        <v>4.3409489857101379E-5</v>
      </c>
    </row>
    <row r="1124" spans="1:20" x14ac:dyDescent="0.2">
      <c r="A1124" s="152">
        <v>563.28099999999995</v>
      </c>
      <c r="B1124" s="152">
        <v>1.7000000000000001E-2</v>
      </c>
      <c r="D1124" s="152">
        <f t="shared" si="273"/>
        <v>563.28099999999995</v>
      </c>
      <c r="E1124" s="152">
        <f t="shared" si="273"/>
        <v>1.7000000000000001E-2</v>
      </c>
      <c r="F1124" s="152">
        <f t="shared" si="274"/>
        <v>1.7000000000000001E-2</v>
      </c>
      <c r="G1124" s="152">
        <f t="shared" si="275"/>
        <v>2.1000000000000001E-2</v>
      </c>
      <c r="H1124" s="152">
        <f t="shared" si="276"/>
        <v>2.5000000000000001E-2</v>
      </c>
      <c r="I1124" s="152">
        <f t="shared" si="277"/>
        <v>2.7E-2</v>
      </c>
      <c r="J1124" s="152">
        <f t="shared" si="278"/>
        <v>2.8000000000000001E-2</v>
      </c>
      <c r="K1124" s="152">
        <f t="shared" si="279"/>
        <v>2.9000000000000001E-2</v>
      </c>
      <c r="L1124" s="152">
        <f t="shared" si="280"/>
        <v>0.03</v>
      </c>
      <c r="M1124" s="152">
        <f t="shared" si="281"/>
        <v>3.1E-2</v>
      </c>
      <c r="N1124" s="152">
        <f t="shared" si="282"/>
        <v>1.8333333333333337E-2</v>
      </c>
      <c r="O1124" s="152">
        <f t="shared" si="283"/>
        <v>2.6666666666666668E-2</v>
      </c>
      <c r="P1124" s="152">
        <f t="shared" si="284"/>
        <v>0.03</v>
      </c>
      <c r="Q1124" s="152">
        <f t="shared" si="285"/>
        <v>2.416666666666667E-2</v>
      </c>
      <c r="R1124" s="152">
        <f t="shared" si="272"/>
        <v>563.28099999999995</v>
      </c>
      <c r="S1124" s="152">
        <f t="shared" si="286"/>
        <v>2.4999999999999988E-3</v>
      </c>
      <c r="T1124" s="153">
        <f t="shared" si="287"/>
        <v>4.0696396741032528E-5</v>
      </c>
    </row>
    <row r="1125" spans="1:20" x14ac:dyDescent="0.2">
      <c r="A1125" s="152">
        <v>563.56799999999998</v>
      </c>
      <c r="B1125" s="152">
        <v>1.0999999999999999E-2</v>
      </c>
      <c r="D1125" s="152">
        <f t="shared" si="273"/>
        <v>563.56799999999998</v>
      </c>
      <c r="E1125" s="152">
        <f t="shared" si="273"/>
        <v>1.0999999999999999E-2</v>
      </c>
      <c r="F1125" s="152">
        <f t="shared" si="274"/>
        <v>1.2E-2</v>
      </c>
      <c r="G1125" s="152">
        <f t="shared" si="275"/>
        <v>1.6E-2</v>
      </c>
      <c r="H1125" s="152">
        <f t="shared" si="276"/>
        <v>2.1000000000000001E-2</v>
      </c>
      <c r="I1125" s="152">
        <f t="shared" si="277"/>
        <v>2.5000000000000001E-2</v>
      </c>
      <c r="J1125" s="152">
        <f t="shared" si="278"/>
        <v>2.1999999999999999E-2</v>
      </c>
      <c r="K1125" s="152">
        <f t="shared" si="279"/>
        <v>2.1000000000000001E-2</v>
      </c>
      <c r="L1125" s="152">
        <f t="shared" si="280"/>
        <v>2.5000000000000001E-2</v>
      </c>
      <c r="M1125" s="152">
        <f t="shared" si="281"/>
        <v>2.3E-2</v>
      </c>
      <c r="N1125" s="152">
        <f t="shared" si="282"/>
        <v>1.2999999999999999E-2</v>
      </c>
      <c r="O1125" s="152">
        <f t="shared" si="283"/>
        <v>2.2666666666666668E-2</v>
      </c>
      <c r="P1125" s="152">
        <f t="shared" si="284"/>
        <v>2.3000000000000003E-2</v>
      </c>
      <c r="Q1125" s="152">
        <f t="shared" si="285"/>
        <v>1.8000000000000002E-2</v>
      </c>
      <c r="R1125" s="152">
        <f t="shared" si="272"/>
        <v>563.56799999999998</v>
      </c>
      <c r="S1125" s="152">
        <f t="shared" si="286"/>
        <v>4.6666666666666662E-3</v>
      </c>
      <c r="T1125" s="153">
        <f t="shared" si="287"/>
        <v>7.596660724992741E-5</v>
      </c>
    </row>
    <row r="1126" spans="1:20" x14ac:dyDescent="0.2">
      <c r="A1126" s="152">
        <v>563.85500000000002</v>
      </c>
      <c r="B1126" s="152">
        <v>0.02</v>
      </c>
      <c r="D1126" s="152">
        <f t="shared" si="273"/>
        <v>563.85500000000002</v>
      </c>
      <c r="E1126" s="152">
        <f t="shared" si="273"/>
        <v>0.02</v>
      </c>
      <c r="F1126" s="152">
        <f t="shared" si="274"/>
        <v>2.1000000000000001E-2</v>
      </c>
      <c r="G1126" s="152">
        <f t="shared" si="275"/>
        <v>2.4E-2</v>
      </c>
      <c r="H1126" s="152">
        <f t="shared" si="276"/>
        <v>2.5999999999999999E-2</v>
      </c>
      <c r="I1126" s="152">
        <f t="shared" si="277"/>
        <v>2.9000000000000001E-2</v>
      </c>
      <c r="J1126" s="152">
        <f t="shared" si="278"/>
        <v>0.03</v>
      </c>
      <c r="K1126" s="152">
        <f t="shared" si="279"/>
        <v>3.6999999999999998E-2</v>
      </c>
      <c r="L1126" s="152">
        <f t="shared" si="280"/>
        <v>3.2000000000000001E-2</v>
      </c>
      <c r="M1126" s="152">
        <f t="shared" si="281"/>
        <v>3.2000000000000001E-2</v>
      </c>
      <c r="N1126" s="152">
        <f t="shared" si="282"/>
        <v>2.1666666666666667E-2</v>
      </c>
      <c r="O1126" s="152">
        <f t="shared" si="283"/>
        <v>2.8333333333333332E-2</v>
      </c>
      <c r="P1126" s="152">
        <f t="shared" si="284"/>
        <v>3.3666666666666671E-2</v>
      </c>
      <c r="Q1126" s="152">
        <f t="shared" si="285"/>
        <v>2.7666666666666669E-2</v>
      </c>
      <c r="R1126" s="152">
        <f t="shared" si="272"/>
        <v>563.85500000000002</v>
      </c>
      <c r="S1126" s="152">
        <f t="shared" si="286"/>
        <v>6.6666666666666263E-4</v>
      </c>
      <c r="T1126" s="153">
        <f t="shared" si="287"/>
        <v>1.085237246427528E-5</v>
      </c>
    </row>
    <row r="1127" spans="1:20" x14ac:dyDescent="0.2">
      <c r="A1127" s="152">
        <v>564.14200000000005</v>
      </c>
      <c r="B1127" s="152">
        <v>0.01</v>
      </c>
      <c r="D1127" s="152">
        <f t="shared" si="273"/>
        <v>564.14200000000005</v>
      </c>
      <c r="E1127" s="152">
        <f t="shared" si="273"/>
        <v>0.01</v>
      </c>
      <c r="F1127" s="152">
        <f t="shared" si="274"/>
        <v>1.0999999999999999E-2</v>
      </c>
      <c r="G1127" s="152">
        <f t="shared" si="275"/>
        <v>1.4E-2</v>
      </c>
      <c r="H1127" s="152">
        <f t="shared" si="276"/>
        <v>1.0999999999999999E-2</v>
      </c>
      <c r="I1127" s="152">
        <f t="shared" si="277"/>
        <v>1.4999999999999999E-2</v>
      </c>
      <c r="J1127" s="152">
        <f t="shared" si="278"/>
        <v>1.4999999999999999E-2</v>
      </c>
      <c r="K1127" s="152">
        <f t="shared" si="279"/>
        <v>1.9E-2</v>
      </c>
      <c r="L1127" s="152">
        <f t="shared" si="280"/>
        <v>2.3E-2</v>
      </c>
      <c r="M1127" s="152">
        <f t="shared" si="281"/>
        <v>1.7999999999999999E-2</v>
      </c>
      <c r="N1127" s="152">
        <f t="shared" si="282"/>
        <v>1.1666666666666665E-2</v>
      </c>
      <c r="O1127" s="152">
        <f t="shared" si="283"/>
        <v>1.3666666666666666E-2</v>
      </c>
      <c r="P1127" s="152">
        <f t="shared" si="284"/>
        <v>0.02</v>
      </c>
      <c r="Q1127" s="152">
        <f t="shared" si="285"/>
        <v>1.5833333333333331E-2</v>
      </c>
      <c r="R1127" s="152">
        <f t="shared" si="272"/>
        <v>564.14200000000005</v>
      </c>
      <c r="S1127" s="152">
        <f t="shared" si="286"/>
        <v>-2.1666666666666657E-3</v>
      </c>
      <c r="T1127" s="153">
        <f t="shared" si="287"/>
        <v>-3.5270210508894861E-5</v>
      </c>
    </row>
    <row r="1128" spans="1:20" x14ac:dyDescent="0.2">
      <c r="A1128" s="152">
        <v>564.42899999999997</v>
      </c>
      <c r="B1128" s="152">
        <v>1.2999999999999999E-2</v>
      </c>
      <c r="D1128" s="152">
        <f t="shared" si="273"/>
        <v>564.42899999999997</v>
      </c>
      <c r="E1128" s="152">
        <f t="shared" si="273"/>
        <v>1.2999999999999999E-2</v>
      </c>
      <c r="F1128" s="152">
        <f t="shared" si="274"/>
        <v>1.6E-2</v>
      </c>
      <c r="G1128" s="152">
        <f t="shared" si="275"/>
        <v>1.9E-2</v>
      </c>
      <c r="H1128" s="152">
        <f t="shared" si="276"/>
        <v>2.3E-2</v>
      </c>
      <c r="I1128" s="152">
        <f t="shared" si="277"/>
        <v>2.5999999999999999E-2</v>
      </c>
      <c r="J1128" s="152">
        <f t="shared" si="278"/>
        <v>2.4E-2</v>
      </c>
      <c r="K1128" s="152">
        <f t="shared" si="279"/>
        <v>2.7E-2</v>
      </c>
      <c r="L1128" s="152">
        <f t="shared" si="280"/>
        <v>2.9000000000000001E-2</v>
      </c>
      <c r="M1128" s="152">
        <f t="shared" si="281"/>
        <v>2.9000000000000001E-2</v>
      </c>
      <c r="N1128" s="152">
        <f t="shared" si="282"/>
        <v>1.6E-2</v>
      </c>
      <c r="O1128" s="152">
        <f t="shared" si="283"/>
        <v>2.4333333333333335E-2</v>
      </c>
      <c r="P1128" s="152">
        <f t="shared" si="284"/>
        <v>2.8333333333333335E-2</v>
      </c>
      <c r="Q1128" s="152">
        <f t="shared" si="285"/>
        <v>2.2166666666666668E-2</v>
      </c>
      <c r="R1128" s="152">
        <f t="shared" si="272"/>
        <v>564.42899999999997</v>
      </c>
      <c r="S1128" s="152">
        <f t="shared" si="286"/>
        <v>2.1666666666666674E-3</v>
      </c>
      <c r="T1128" s="153">
        <f t="shared" si="287"/>
        <v>3.5270210508894888E-5</v>
      </c>
    </row>
    <row r="1129" spans="1:20" x14ac:dyDescent="0.2">
      <c r="A1129" s="152">
        <v>564.71600000000001</v>
      </c>
      <c r="B1129" s="152">
        <v>1.0999999999999999E-2</v>
      </c>
      <c r="D1129" s="152">
        <f t="shared" si="273"/>
        <v>564.71600000000001</v>
      </c>
      <c r="E1129" s="152">
        <f t="shared" si="273"/>
        <v>1.0999999999999999E-2</v>
      </c>
      <c r="F1129" s="152">
        <f t="shared" si="274"/>
        <v>1.6E-2</v>
      </c>
      <c r="G1129" s="152">
        <f t="shared" si="275"/>
        <v>1.6E-2</v>
      </c>
      <c r="H1129" s="152">
        <f t="shared" si="276"/>
        <v>1.9E-2</v>
      </c>
      <c r="I1129" s="152">
        <f t="shared" si="277"/>
        <v>2.5000000000000001E-2</v>
      </c>
      <c r="J1129" s="152">
        <f t="shared" si="278"/>
        <v>2.4E-2</v>
      </c>
      <c r="K1129" s="152">
        <f t="shared" si="279"/>
        <v>2.5000000000000001E-2</v>
      </c>
      <c r="L1129" s="152">
        <f t="shared" si="280"/>
        <v>2.7E-2</v>
      </c>
      <c r="M1129" s="152">
        <f t="shared" si="281"/>
        <v>2.7E-2</v>
      </c>
      <c r="N1129" s="152">
        <f t="shared" si="282"/>
        <v>1.4333333333333332E-2</v>
      </c>
      <c r="O1129" s="152">
        <f t="shared" si="283"/>
        <v>2.2666666666666668E-2</v>
      </c>
      <c r="P1129" s="152">
        <f t="shared" si="284"/>
        <v>2.6333333333333334E-2</v>
      </c>
      <c r="Q1129" s="152">
        <f t="shared" si="285"/>
        <v>2.0333333333333332E-2</v>
      </c>
      <c r="R1129" s="152">
        <f t="shared" si="272"/>
        <v>564.71600000000001</v>
      </c>
      <c r="S1129" s="152">
        <f t="shared" si="286"/>
        <v>2.3333333333333366E-3</v>
      </c>
      <c r="T1129" s="153">
        <f t="shared" si="287"/>
        <v>3.7983303624963766E-5</v>
      </c>
    </row>
    <row r="1130" spans="1:20" x14ac:dyDescent="0.2">
      <c r="A1130" s="152">
        <v>565.00300000000004</v>
      </c>
      <c r="B1130" s="152">
        <v>1.7999999999999999E-2</v>
      </c>
      <c r="D1130" s="152">
        <f t="shared" si="273"/>
        <v>565.00300000000004</v>
      </c>
      <c r="E1130" s="152">
        <f t="shared" si="273"/>
        <v>1.7999999999999999E-2</v>
      </c>
      <c r="F1130" s="152">
        <f t="shared" si="274"/>
        <v>2.1000000000000001E-2</v>
      </c>
      <c r="G1130" s="152">
        <f t="shared" si="275"/>
        <v>2.3E-2</v>
      </c>
      <c r="H1130" s="152">
        <f t="shared" si="276"/>
        <v>2.5000000000000001E-2</v>
      </c>
      <c r="I1130" s="152">
        <f t="shared" si="277"/>
        <v>0.03</v>
      </c>
      <c r="J1130" s="152">
        <f t="shared" si="278"/>
        <v>2.7E-2</v>
      </c>
      <c r="K1130" s="152">
        <f t="shared" si="279"/>
        <v>0.03</v>
      </c>
      <c r="L1130" s="152">
        <f t="shared" si="280"/>
        <v>3.2000000000000001E-2</v>
      </c>
      <c r="M1130" s="152">
        <f t="shared" si="281"/>
        <v>0.03</v>
      </c>
      <c r="N1130" s="152">
        <f t="shared" si="282"/>
        <v>2.0666666666666667E-2</v>
      </c>
      <c r="O1130" s="152">
        <f t="shared" si="283"/>
        <v>2.7333333333333334E-2</v>
      </c>
      <c r="P1130" s="152">
        <f t="shared" si="284"/>
        <v>3.0666666666666665E-2</v>
      </c>
      <c r="Q1130" s="152">
        <f t="shared" si="285"/>
        <v>2.5666666666666664E-2</v>
      </c>
      <c r="R1130" s="152">
        <f t="shared" si="272"/>
        <v>565.00300000000004</v>
      </c>
      <c r="S1130" s="152">
        <f t="shared" si="286"/>
        <v>1.6666666666666705E-3</v>
      </c>
      <c r="T1130" s="153">
        <f t="shared" si="287"/>
        <v>2.7130931160688428E-5</v>
      </c>
    </row>
    <row r="1131" spans="1:20" x14ac:dyDescent="0.2">
      <c r="A1131" s="152">
        <v>565.28899999999999</v>
      </c>
      <c r="B1131" s="152">
        <v>1.4999999999999999E-2</v>
      </c>
      <c r="D1131" s="152">
        <f t="shared" si="273"/>
        <v>565.28899999999999</v>
      </c>
      <c r="E1131" s="152">
        <f t="shared" si="273"/>
        <v>1.4999999999999999E-2</v>
      </c>
      <c r="F1131" s="152">
        <f t="shared" si="274"/>
        <v>1.2999999999999999E-2</v>
      </c>
      <c r="G1131" s="152">
        <f t="shared" si="275"/>
        <v>1.6E-2</v>
      </c>
      <c r="H1131" s="152">
        <f t="shared" si="276"/>
        <v>2.3E-2</v>
      </c>
      <c r="I1131" s="152">
        <f t="shared" si="277"/>
        <v>2.1999999999999999E-2</v>
      </c>
      <c r="J1131" s="152">
        <f t="shared" si="278"/>
        <v>2.3E-2</v>
      </c>
      <c r="K1131" s="152">
        <f t="shared" si="279"/>
        <v>2.4E-2</v>
      </c>
      <c r="L1131" s="152">
        <f t="shared" si="280"/>
        <v>2.4E-2</v>
      </c>
      <c r="M1131" s="152">
        <f t="shared" si="281"/>
        <v>2.5000000000000001E-2</v>
      </c>
      <c r="N1131" s="152">
        <f t="shared" si="282"/>
        <v>1.4666666666666666E-2</v>
      </c>
      <c r="O1131" s="152">
        <f t="shared" si="283"/>
        <v>2.2666666666666668E-2</v>
      </c>
      <c r="P1131" s="152">
        <f t="shared" si="284"/>
        <v>2.4333333333333335E-2</v>
      </c>
      <c r="Q1131" s="152">
        <f t="shared" si="285"/>
        <v>1.95E-2</v>
      </c>
      <c r="R1131" s="152">
        <f t="shared" si="272"/>
        <v>565.28899999999999</v>
      </c>
      <c r="S1131" s="152">
        <f t="shared" si="286"/>
        <v>3.1666666666666683E-3</v>
      </c>
      <c r="T1131" s="153">
        <f t="shared" si="287"/>
        <v>5.1548769205307924E-5</v>
      </c>
    </row>
    <row r="1132" spans="1:20" x14ac:dyDescent="0.2">
      <c r="A1132" s="152">
        <v>565.57600000000002</v>
      </c>
      <c r="B1132" s="152">
        <v>1.2E-2</v>
      </c>
      <c r="D1132" s="152">
        <f t="shared" si="273"/>
        <v>565.57600000000002</v>
      </c>
      <c r="E1132" s="152">
        <f t="shared" si="273"/>
        <v>1.2E-2</v>
      </c>
      <c r="F1132" s="152">
        <f t="shared" si="274"/>
        <v>1.9E-2</v>
      </c>
      <c r="G1132" s="152">
        <f t="shared" si="275"/>
        <v>2.1000000000000001E-2</v>
      </c>
      <c r="H1132" s="152">
        <f t="shared" si="276"/>
        <v>1.9E-2</v>
      </c>
      <c r="I1132" s="152">
        <f t="shared" si="277"/>
        <v>2.1999999999999999E-2</v>
      </c>
      <c r="J1132" s="152">
        <f t="shared" si="278"/>
        <v>2.7E-2</v>
      </c>
      <c r="K1132" s="152">
        <f t="shared" si="279"/>
        <v>2.5999999999999999E-2</v>
      </c>
      <c r="L1132" s="152">
        <f t="shared" si="280"/>
        <v>2.8000000000000001E-2</v>
      </c>
      <c r="M1132" s="152">
        <f t="shared" si="281"/>
        <v>2.9000000000000001E-2</v>
      </c>
      <c r="N1132" s="152">
        <f t="shared" si="282"/>
        <v>1.7333333333333336E-2</v>
      </c>
      <c r="O1132" s="152">
        <f t="shared" si="283"/>
        <v>2.2666666666666665E-2</v>
      </c>
      <c r="P1132" s="152">
        <f t="shared" si="284"/>
        <v>2.7666666666666669E-2</v>
      </c>
      <c r="Q1132" s="152">
        <f t="shared" si="285"/>
        <v>2.2500000000000003E-2</v>
      </c>
      <c r="R1132" s="152">
        <f t="shared" si="272"/>
        <v>565.57600000000002</v>
      </c>
      <c r="S1132" s="152">
        <f t="shared" si="286"/>
        <v>1.6666666666666219E-4</v>
      </c>
      <c r="T1132" s="153">
        <f t="shared" si="287"/>
        <v>2.7130931160687638E-6</v>
      </c>
    </row>
    <row r="1133" spans="1:20" x14ac:dyDescent="0.2">
      <c r="A1133" s="152">
        <v>565.86300000000006</v>
      </c>
      <c r="B1133" s="152">
        <v>1.2E-2</v>
      </c>
      <c r="D1133" s="152">
        <f t="shared" si="273"/>
        <v>565.86300000000006</v>
      </c>
      <c r="E1133" s="152">
        <f t="shared" si="273"/>
        <v>1.2E-2</v>
      </c>
      <c r="F1133" s="152">
        <f t="shared" si="274"/>
        <v>1.4E-2</v>
      </c>
      <c r="G1133" s="152">
        <f t="shared" si="275"/>
        <v>1.9E-2</v>
      </c>
      <c r="H1133" s="152">
        <f t="shared" si="276"/>
        <v>1.9E-2</v>
      </c>
      <c r="I1133" s="152">
        <f t="shared" si="277"/>
        <v>2.1000000000000001E-2</v>
      </c>
      <c r="J1133" s="152">
        <f t="shared" si="278"/>
        <v>2.5999999999999999E-2</v>
      </c>
      <c r="K1133" s="152">
        <f t="shared" si="279"/>
        <v>2.3E-2</v>
      </c>
      <c r="L1133" s="152">
        <f t="shared" si="280"/>
        <v>2.1999999999999999E-2</v>
      </c>
      <c r="M1133" s="152">
        <f t="shared" si="281"/>
        <v>2.5000000000000001E-2</v>
      </c>
      <c r="N1133" s="152">
        <f t="shared" si="282"/>
        <v>1.4999999999999999E-2</v>
      </c>
      <c r="O1133" s="152">
        <f t="shared" si="283"/>
        <v>2.2000000000000002E-2</v>
      </c>
      <c r="P1133" s="152">
        <f t="shared" si="284"/>
        <v>2.3333333333333334E-2</v>
      </c>
      <c r="Q1133" s="152">
        <f t="shared" si="285"/>
        <v>1.9166666666666665E-2</v>
      </c>
      <c r="R1133" s="152">
        <f t="shared" si="272"/>
        <v>565.86300000000006</v>
      </c>
      <c r="S1133" s="152">
        <f t="shared" si="286"/>
        <v>2.833333333333337E-3</v>
      </c>
      <c r="T1133" s="153">
        <f t="shared" si="287"/>
        <v>4.6122582973170284E-5</v>
      </c>
    </row>
    <row r="1134" spans="1:20" x14ac:dyDescent="0.2">
      <c r="A1134" s="152">
        <v>566.149</v>
      </c>
      <c r="B1134" s="152">
        <v>1.4999999999999999E-2</v>
      </c>
      <c r="D1134" s="152">
        <f t="shared" si="273"/>
        <v>566.149</v>
      </c>
      <c r="E1134" s="152">
        <f t="shared" si="273"/>
        <v>1.4999999999999999E-2</v>
      </c>
      <c r="F1134" s="152">
        <f t="shared" si="274"/>
        <v>1.6E-2</v>
      </c>
      <c r="G1134" s="152">
        <f t="shared" si="275"/>
        <v>1.7000000000000001E-2</v>
      </c>
      <c r="H1134" s="152">
        <f t="shared" si="276"/>
        <v>2.4E-2</v>
      </c>
      <c r="I1134" s="152">
        <f t="shared" si="277"/>
        <v>2.3E-2</v>
      </c>
      <c r="J1134" s="152">
        <f t="shared" si="278"/>
        <v>2.5000000000000001E-2</v>
      </c>
      <c r="K1134" s="152">
        <f t="shared" si="279"/>
        <v>2.9000000000000001E-2</v>
      </c>
      <c r="L1134" s="152">
        <f t="shared" si="280"/>
        <v>2.7E-2</v>
      </c>
      <c r="M1134" s="152">
        <f t="shared" si="281"/>
        <v>2.5999999999999999E-2</v>
      </c>
      <c r="N1134" s="152">
        <f t="shared" si="282"/>
        <v>1.6E-2</v>
      </c>
      <c r="O1134" s="152">
        <f t="shared" si="283"/>
        <v>2.4000000000000004E-2</v>
      </c>
      <c r="P1134" s="152">
        <f t="shared" si="284"/>
        <v>2.7333333333333334E-2</v>
      </c>
      <c r="Q1134" s="152">
        <f t="shared" si="285"/>
        <v>2.1666666666666667E-2</v>
      </c>
      <c r="R1134" s="152">
        <f t="shared" si="272"/>
        <v>566.149</v>
      </c>
      <c r="S1134" s="152">
        <f t="shared" si="286"/>
        <v>2.3333333333333366E-3</v>
      </c>
      <c r="T1134" s="153">
        <f t="shared" si="287"/>
        <v>3.7983303624963766E-5</v>
      </c>
    </row>
    <row r="1135" spans="1:20" x14ac:dyDescent="0.2">
      <c r="A1135" s="152">
        <v>566.43600000000004</v>
      </c>
      <c r="B1135" s="152">
        <v>1.7000000000000001E-2</v>
      </c>
      <c r="D1135" s="152">
        <f t="shared" si="273"/>
        <v>566.43600000000004</v>
      </c>
      <c r="E1135" s="152">
        <f t="shared" si="273"/>
        <v>1.7000000000000001E-2</v>
      </c>
      <c r="F1135" s="152">
        <f t="shared" si="274"/>
        <v>1.7999999999999999E-2</v>
      </c>
      <c r="G1135" s="152">
        <f t="shared" si="275"/>
        <v>2.1000000000000001E-2</v>
      </c>
      <c r="H1135" s="152">
        <f t="shared" si="276"/>
        <v>2.1999999999999999E-2</v>
      </c>
      <c r="I1135" s="152">
        <f t="shared" si="277"/>
        <v>2.5000000000000001E-2</v>
      </c>
      <c r="J1135" s="152">
        <f t="shared" si="278"/>
        <v>2.9000000000000001E-2</v>
      </c>
      <c r="K1135" s="152">
        <f t="shared" si="279"/>
        <v>2.5999999999999999E-2</v>
      </c>
      <c r="L1135" s="152">
        <f t="shared" si="280"/>
        <v>2.7E-2</v>
      </c>
      <c r="M1135" s="152">
        <f t="shared" si="281"/>
        <v>2.9000000000000001E-2</v>
      </c>
      <c r="N1135" s="152">
        <f t="shared" si="282"/>
        <v>1.8666666666666668E-2</v>
      </c>
      <c r="O1135" s="152">
        <f t="shared" si="283"/>
        <v>2.5333333333333333E-2</v>
      </c>
      <c r="P1135" s="152">
        <f t="shared" si="284"/>
        <v>2.7333333333333334E-2</v>
      </c>
      <c r="Q1135" s="152">
        <f t="shared" si="285"/>
        <v>2.3E-2</v>
      </c>
      <c r="R1135" s="152">
        <f t="shared" si="272"/>
        <v>566.43600000000004</v>
      </c>
      <c r="S1135" s="152">
        <f t="shared" si="286"/>
        <v>2.3333333333333331E-3</v>
      </c>
      <c r="T1135" s="153">
        <f t="shared" si="287"/>
        <v>3.7983303624963705E-5</v>
      </c>
    </row>
    <row r="1136" spans="1:20" x14ac:dyDescent="0.2">
      <c r="A1136" s="152">
        <v>566.72199999999998</v>
      </c>
      <c r="B1136" s="152">
        <v>7.0000000000000001E-3</v>
      </c>
      <c r="D1136" s="152">
        <f t="shared" si="273"/>
        <v>566.72199999999998</v>
      </c>
      <c r="E1136" s="152">
        <f t="shared" si="273"/>
        <v>7.0000000000000001E-3</v>
      </c>
      <c r="F1136" s="152">
        <f t="shared" si="274"/>
        <v>0.01</v>
      </c>
      <c r="G1136" s="152">
        <f t="shared" si="275"/>
        <v>8.9999999999999993E-3</v>
      </c>
      <c r="H1136" s="152">
        <f t="shared" si="276"/>
        <v>1.0999999999999999E-2</v>
      </c>
      <c r="I1136" s="152">
        <f t="shared" si="277"/>
        <v>1.7000000000000001E-2</v>
      </c>
      <c r="J1136" s="152">
        <f t="shared" si="278"/>
        <v>1.4999999999999999E-2</v>
      </c>
      <c r="K1136" s="152">
        <f t="shared" si="279"/>
        <v>2.1999999999999999E-2</v>
      </c>
      <c r="L1136" s="152">
        <f t="shared" si="280"/>
        <v>0.02</v>
      </c>
      <c r="M1136" s="152">
        <f t="shared" si="281"/>
        <v>0.02</v>
      </c>
      <c r="N1136" s="152">
        <f t="shared" si="282"/>
        <v>8.666666666666668E-3</v>
      </c>
      <c r="O1136" s="152">
        <f t="shared" si="283"/>
        <v>1.4333333333333332E-2</v>
      </c>
      <c r="P1136" s="152">
        <f t="shared" si="284"/>
        <v>2.0666666666666667E-2</v>
      </c>
      <c r="Q1136" s="152">
        <f t="shared" si="285"/>
        <v>1.4666666666666668E-2</v>
      </c>
      <c r="R1136" s="152">
        <f t="shared" si="272"/>
        <v>566.72199999999998</v>
      </c>
      <c r="S1136" s="152">
        <f t="shared" si="286"/>
        <v>-3.3333333333333652E-4</v>
      </c>
      <c r="T1136" s="153">
        <f t="shared" si="287"/>
        <v>-5.4261862321377249E-6</v>
      </c>
    </row>
    <row r="1137" spans="1:20" x14ac:dyDescent="0.2">
      <c r="A1137" s="152">
        <v>567.00800000000004</v>
      </c>
      <c r="B1137" s="152">
        <v>7.0000000000000001E-3</v>
      </c>
      <c r="D1137" s="152">
        <f t="shared" si="273"/>
        <v>567.00800000000004</v>
      </c>
      <c r="E1137" s="152">
        <f t="shared" si="273"/>
        <v>7.0000000000000001E-3</v>
      </c>
      <c r="F1137" s="152">
        <f t="shared" si="274"/>
        <v>8.9999999999999993E-3</v>
      </c>
      <c r="G1137" s="152">
        <f t="shared" si="275"/>
        <v>1.2E-2</v>
      </c>
      <c r="H1137" s="152">
        <f t="shared" si="276"/>
        <v>1.7000000000000001E-2</v>
      </c>
      <c r="I1137" s="152">
        <f t="shared" si="277"/>
        <v>1.7000000000000001E-2</v>
      </c>
      <c r="J1137" s="152">
        <f t="shared" si="278"/>
        <v>1.7999999999999999E-2</v>
      </c>
      <c r="K1137" s="152">
        <f t="shared" si="279"/>
        <v>2.1000000000000001E-2</v>
      </c>
      <c r="L1137" s="152">
        <f t="shared" si="280"/>
        <v>2.1000000000000001E-2</v>
      </c>
      <c r="M1137" s="152">
        <f t="shared" si="281"/>
        <v>2.4E-2</v>
      </c>
      <c r="N1137" s="152">
        <f t="shared" si="282"/>
        <v>9.3333333333333341E-3</v>
      </c>
      <c r="O1137" s="152">
        <f t="shared" si="283"/>
        <v>1.7333333333333336E-2</v>
      </c>
      <c r="P1137" s="152">
        <f t="shared" si="284"/>
        <v>2.2000000000000002E-2</v>
      </c>
      <c r="Q1137" s="152">
        <f t="shared" si="285"/>
        <v>1.5666666666666669E-2</v>
      </c>
      <c r="R1137" s="152">
        <f t="shared" si="272"/>
        <v>567.00800000000004</v>
      </c>
      <c r="S1137" s="152">
        <f t="shared" si="286"/>
        <v>1.666666666666667E-3</v>
      </c>
      <c r="T1137" s="153">
        <f t="shared" si="287"/>
        <v>2.713093116068837E-5</v>
      </c>
    </row>
    <row r="1138" spans="1:20" x14ac:dyDescent="0.2">
      <c r="A1138" s="152">
        <v>567.29499999999996</v>
      </c>
      <c r="B1138" s="152">
        <v>1.9E-2</v>
      </c>
      <c r="D1138" s="152">
        <f t="shared" si="273"/>
        <v>567.29499999999996</v>
      </c>
      <c r="E1138" s="152">
        <f t="shared" si="273"/>
        <v>1.9E-2</v>
      </c>
      <c r="F1138" s="152">
        <f t="shared" si="274"/>
        <v>1.7999999999999999E-2</v>
      </c>
      <c r="G1138" s="152">
        <f t="shared" si="275"/>
        <v>2.1000000000000001E-2</v>
      </c>
      <c r="H1138" s="152">
        <f t="shared" si="276"/>
        <v>2.4E-2</v>
      </c>
      <c r="I1138" s="152">
        <f t="shared" si="277"/>
        <v>2.5999999999999999E-2</v>
      </c>
      <c r="J1138" s="152">
        <f t="shared" si="278"/>
        <v>2.7E-2</v>
      </c>
      <c r="K1138" s="152">
        <f t="shared" si="279"/>
        <v>3.1E-2</v>
      </c>
      <c r="L1138" s="152">
        <f t="shared" si="280"/>
        <v>3.1E-2</v>
      </c>
      <c r="M1138" s="152">
        <f t="shared" si="281"/>
        <v>2.9000000000000001E-2</v>
      </c>
      <c r="N1138" s="152">
        <f t="shared" si="282"/>
        <v>1.9333333333333331E-2</v>
      </c>
      <c r="O1138" s="152">
        <f t="shared" si="283"/>
        <v>2.5666666666666667E-2</v>
      </c>
      <c r="P1138" s="152">
        <f t="shared" si="284"/>
        <v>3.0333333333333334E-2</v>
      </c>
      <c r="Q1138" s="152">
        <f t="shared" si="285"/>
        <v>2.4833333333333332E-2</v>
      </c>
      <c r="R1138" s="152">
        <f t="shared" si="272"/>
        <v>567.29499999999996</v>
      </c>
      <c r="S1138" s="152">
        <f t="shared" si="286"/>
        <v>8.3333333333333523E-4</v>
      </c>
      <c r="T1138" s="153">
        <f t="shared" si="287"/>
        <v>1.3565465580344214E-5</v>
      </c>
    </row>
    <row r="1139" spans="1:20" x14ac:dyDescent="0.2">
      <c r="A1139" s="152">
        <v>567.58100000000002</v>
      </c>
      <c r="B1139" s="152">
        <v>7.0000000000000001E-3</v>
      </c>
      <c r="D1139" s="152">
        <f t="shared" si="273"/>
        <v>567.58100000000002</v>
      </c>
      <c r="E1139" s="152">
        <f t="shared" si="273"/>
        <v>7.0000000000000001E-3</v>
      </c>
      <c r="F1139" s="152">
        <f t="shared" si="274"/>
        <v>1.0999999999999999E-2</v>
      </c>
      <c r="G1139" s="152">
        <f t="shared" si="275"/>
        <v>1.2E-2</v>
      </c>
      <c r="H1139" s="152">
        <f t="shared" si="276"/>
        <v>1.4999999999999999E-2</v>
      </c>
      <c r="I1139" s="152">
        <f t="shared" si="277"/>
        <v>1.6E-2</v>
      </c>
      <c r="J1139" s="152">
        <f t="shared" si="278"/>
        <v>1.6E-2</v>
      </c>
      <c r="K1139" s="152">
        <f t="shared" si="279"/>
        <v>1.7000000000000001E-2</v>
      </c>
      <c r="L1139" s="152">
        <f t="shared" si="280"/>
        <v>2.1999999999999999E-2</v>
      </c>
      <c r="M1139" s="152">
        <f t="shared" si="281"/>
        <v>0.02</v>
      </c>
      <c r="N1139" s="152">
        <f t="shared" si="282"/>
        <v>0.01</v>
      </c>
      <c r="O1139" s="152">
        <f t="shared" si="283"/>
        <v>1.5666666666666666E-2</v>
      </c>
      <c r="P1139" s="152">
        <f t="shared" si="284"/>
        <v>1.9666666666666666E-2</v>
      </c>
      <c r="Q1139" s="152">
        <f t="shared" si="285"/>
        <v>1.4833333333333334E-2</v>
      </c>
      <c r="R1139" s="152">
        <f t="shared" si="272"/>
        <v>567.58100000000002</v>
      </c>
      <c r="S1139" s="152">
        <f t="shared" si="286"/>
        <v>8.3333333333333176E-4</v>
      </c>
      <c r="T1139" s="153">
        <f t="shared" si="287"/>
        <v>1.3565465580344156E-5</v>
      </c>
    </row>
    <row r="1140" spans="1:20" x14ac:dyDescent="0.2">
      <c r="A1140" s="152">
        <v>567.86699999999996</v>
      </c>
      <c r="B1140" s="152">
        <v>1.0999999999999999E-2</v>
      </c>
      <c r="D1140" s="152">
        <f t="shared" si="273"/>
        <v>567.86699999999996</v>
      </c>
      <c r="E1140" s="152">
        <f t="shared" si="273"/>
        <v>1.0999999999999999E-2</v>
      </c>
      <c r="F1140" s="152">
        <f t="shared" si="274"/>
        <v>8.9999999999999993E-3</v>
      </c>
      <c r="G1140" s="152">
        <f t="shared" si="275"/>
        <v>1.2E-2</v>
      </c>
      <c r="H1140" s="152">
        <f t="shared" si="276"/>
        <v>1.4999999999999999E-2</v>
      </c>
      <c r="I1140" s="152">
        <f t="shared" si="277"/>
        <v>1.9E-2</v>
      </c>
      <c r="J1140" s="152">
        <f t="shared" si="278"/>
        <v>1.7999999999999999E-2</v>
      </c>
      <c r="K1140" s="152">
        <f t="shared" si="279"/>
        <v>2.1000000000000001E-2</v>
      </c>
      <c r="L1140" s="152">
        <f t="shared" si="280"/>
        <v>2.1999999999999999E-2</v>
      </c>
      <c r="M1140" s="152">
        <f t="shared" si="281"/>
        <v>2.5000000000000001E-2</v>
      </c>
      <c r="N1140" s="152">
        <f t="shared" si="282"/>
        <v>1.0666666666666666E-2</v>
      </c>
      <c r="O1140" s="152">
        <f t="shared" si="283"/>
        <v>1.7333333333333336E-2</v>
      </c>
      <c r="P1140" s="152">
        <f t="shared" si="284"/>
        <v>2.2666666666666668E-2</v>
      </c>
      <c r="Q1140" s="152">
        <f t="shared" si="285"/>
        <v>1.6666666666666666E-2</v>
      </c>
      <c r="R1140" s="152">
        <f t="shared" si="272"/>
        <v>567.86699999999996</v>
      </c>
      <c r="S1140" s="152">
        <f t="shared" si="286"/>
        <v>6.6666666666666957E-4</v>
      </c>
      <c r="T1140" s="153">
        <f t="shared" si="287"/>
        <v>1.0852372464275394E-5</v>
      </c>
    </row>
    <row r="1141" spans="1:20" x14ac:dyDescent="0.2">
      <c r="A1141" s="152">
        <v>568.15300000000002</v>
      </c>
      <c r="B1141" s="152">
        <v>4.0000000000000001E-3</v>
      </c>
      <c r="D1141" s="152">
        <f t="shared" si="273"/>
        <v>568.15300000000002</v>
      </c>
      <c r="E1141" s="152">
        <f t="shared" si="273"/>
        <v>4.0000000000000001E-3</v>
      </c>
      <c r="F1141" s="152">
        <f t="shared" si="274"/>
        <v>7.0000000000000001E-3</v>
      </c>
      <c r="G1141" s="152">
        <f t="shared" si="275"/>
        <v>6.0000000000000001E-3</v>
      </c>
      <c r="H1141" s="152">
        <f t="shared" si="276"/>
        <v>0.01</v>
      </c>
      <c r="I1141" s="152">
        <f t="shared" si="277"/>
        <v>1.4E-2</v>
      </c>
      <c r="J1141" s="152">
        <f t="shared" si="278"/>
        <v>1.2E-2</v>
      </c>
      <c r="K1141" s="152">
        <f t="shared" si="279"/>
        <v>1.6E-2</v>
      </c>
      <c r="L1141" s="152">
        <f t="shared" si="280"/>
        <v>1.7999999999999999E-2</v>
      </c>
      <c r="M1141" s="152">
        <f t="shared" si="281"/>
        <v>2.1999999999999999E-2</v>
      </c>
      <c r="N1141" s="152">
        <f t="shared" si="282"/>
        <v>5.6666666666666671E-3</v>
      </c>
      <c r="O1141" s="152">
        <f t="shared" si="283"/>
        <v>1.2000000000000002E-2</v>
      </c>
      <c r="P1141" s="152">
        <f t="shared" si="284"/>
        <v>1.8666666666666668E-2</v>
      </c>
      <c r="Q1141" s="152">
        <f t="shared" si="285"/>
        <v>1.2166666666666668E-2</v>
      </c>
      <c r="R1141" s="152">
        <f t="shared" si="272"/>
        <v>568.15300000000002</v>
      </c>
      <c r="S1141" s="152">
        <f t="shared" si="286"/>
        <v>-1.6666666666666566E-4</v>
      </c>
      <c r="T1141" s="153">
        <f t="shared" si="287"/>
        <v>-2.7130931160688201E-6</v>
      </c>
    </row>
    <row r="1142" spans="1:20" x14ac:dyDescent="0.2">
      <c r="A1142" s="152">
        <v>568.43899999999996</v>
      </c>
      <c r="B1142" s="152">
        <v>1.2999999999999999E-2</v>
      </c>
      <c r="D1142" s="152">
        <f t="shared" si="273"/>
        <v>568.43899999999996</v>
      </c>
      <c r="E1142" s="152">
        <f t="shared" si="273"/>
        <v>1.2999999999999999E-2</v>
      </c>
      <c r="F1142" s="152">
        <f t="shared" si="274"/>
        <v>1.6E-2</v>
      </c>
      <c r="G1142" s="152">
        <f t="shared" si="275"/>
        <v>1.6E-2</v>
      </c>
      <c r="H1142" s="152">
        <f t="shared" si="276"/>
        <v>1.7000000000000001E-2</v>
      </c>
      <c r="I1142" s="152">
        <f t="shared" si="277"/>
        <v>2.1000000000000001E-2</v>
      </c>
      <c r="J1142" s="152">
        <f t="shared" si="278"/>
        <v>2.3E-2</v>
      </c>
      <c r="K1142" s="152">
        <f t="shared" si="279"/>
        <v>2.4E-2</v>
      </c>
      <c r="L1142" s="152">
        <f t="shared" si="280"/>
        <v>2.7E-2</v>
      </c>
      <c r="M1142" s="152">
        <f t="shared" si="281"/>
        <v>2.1999999999999999E-2</v>
      </c>
      <c r="N1142" s="152">
        <f t="shared" si="282"/>
        <v>1.4999999999999999E-2</v>
      </c>
      <c r="O1142" s="152">
        <f t="shared" si="283"/>
        <v>2.0333333333333335E-2</v>
      </c>
      <c r="P1142" s="152">
        <f t="shared" si="284"/>
        <v>2.4333333333333335E-2</v>
      </c>
      <c r="Q1142" s="152">
        <f t="shared" si="285"/>
        <v>1.9666666666666666E-2</v>
      </c>
      <c r="R1142" s="152">
        <f t="shared" si="272"/>
        <v>568.43899999999996</v>
      </c>
      <c r="S1142" s="152">
        <f t="shared" si="286"/>
        <v>6.6666666666666957E-4</v>
      </c>
      <c r="T1142" s="153">
        <f t="shared" si="287"/>
        <v>1.0852372464275394E-5</v>
      </c>
    </row>
    <row r="1143" spans="1:20" x14ac:dyDescent="0.2">
      <c r="A1143" s="152">
        <v>568.72500000000002</v>
      </c>
      <c r="B1143" s="152">
        <v>8.9999999999999993E-3</v>
      </c>
      <c r="D1143" s="152">
        <f t="shared" si="273"/>
        <v>568.72500000000002</v>
      </c>
      <c r="E1143" s="152">
        <f t="shared" si="273"/>
        <v>8.9999999999999993E-3</v>
      </c>
      <c r="F1143" s="152">
        <f t="shared" si="274"/>
        <v>8.9999999999999993E-3</v>
      </c>
      <c r="G1143" s="152">
        <f t="shared" si="275"/>
        <v>1.0999999999999999E-2</v>
      </c>
      <c r="H1143" s="152">
        <f t="shared" si="276"/>
        <v>1.7000000000000001E-2</v>
      </c>
      <c r="I1143" s="152">
        <f t="shared" si="277"/>
        <v>1.7000000000000001E-2</v>
      </c>
      <c r="J1143" s="152">
        <f t="shared" si="278"/>
        <v>1.7999999999999999E-2</v>
      </c>
      <c r="K1143" s="152">
        <f t="shared" si="279"/>
        <v>1.9E-2</v>
      </c>
      <c r="L1143" s="152">
        <f t="shared" si="280"/>
        <v>0.02</v>
      </c>
      <c r="M1143" s="152">
        <f t="shared" si="281"/>
        <v>2.3E-2</v>
      </c>
      <c r="N1143" s="152">
        <f t="shared" si="282"/>
        <v>9.6666666666666654E-3</v>
      </c>
      <c r="O1143" s="152">
        <f t="shared" si="283"/>
        <v>1.7333333333333336E-2</v>
      </c>
      <c r="P1143" s="152">
        <f t="shared" si="284"/>
        <v>2.0666666666666667E-2</v>
      </c>
      <c r="Q1143" s="152">
        <f t="shared" si="285"/>
        <v>1.5166666666666665E-2</v>
      </c>
      <c r="R1143" s="152">
        <f t="shared" si="272"/>
        <v>568.72500000000002</v>
      </c>
      <c r="S1143" s="152">
        <f t="shared" si="286"/>
        <v>2.1666666666666709E-3</v>
      </c>
      <c r="T1143" s="153">
        <f t="shared" si="287"/>
        <v>3.5270210508894942E-5</v>
      </c>
    </row>
    <row r="1144" spans="1:20" x14ac:dyDescent="0.2">
      <c r="A1144" s="152">
        <v>569.01099999999997</v>
      </c>
      <c r="B1144" s="152">
        <v>1.7999999999999999E-2</v>
      </c>
      <c r="D1144" s="152">
        <f t="shared" si="273"/>
        <v>569.01099999999997</v>
      </c>
      <c r="E1144" s="152">
        <f t="shared" si="273"/>
        <v>1.7999999999999999E-2</v>
      </c>
      <c r="F1144" s="152">
        <f t="shared" si="274"/>
        <v>1.6E-2</v>
      </c>
      <c r="G1144" s="152">
        <f t="shared" si="275"/>
        <v>1.4999999999999999E-2</v>
      </c>
      <c r="H1144" s="152">
        <f t="shared" si="276"/>
        <v>2.1000000000000001E-2</v>
      </c>
      <c r="I1144" s="152">
        <f t="shared" si="277"/>
        <v>2.4E-2</v>
      </c>
      <c r="J1144" s="152">
        <f t="shared" si="278"/>
        <v>2.5000000000000001E-2</v>
      </c>
      <c r="K1144" s="152">
        <f t="shared" si="279"/>
        <v>2.4E-2</v>
      </c>
      <c r="L1144" s="152">
        <f t="shared" si="280"/>
        <v>2.9000000000000001E-2</v>
      </c>
      <c r="M1144" s="152">
        <f t="shared" si="281"/>
        <v>2.8000000000000001E-2</v>
      </c>
      <c r="N1144" s="152">
        <f t="shared" si="282"/>
        <v>1.6333333333333335E-2</v>
      </c>
      <c r="O1144" s="152">
        <f t="shared" si="283"/>
        <v>2.3333333333333334E-2</v>
      </c>
      <c r="P1144" s="152">
        <f t="shared" si="284"/>
        <v>2.7E-2</v>
      </c>
      <c r="Q1144" s="152">
        <f t="shared" si="285"/>
        <v>2.1666666666666667E-2</v>
      </c>
      <c r="R1144" s="152">
        <f t="shared" si="272"/>
        <v>569.01099999999997</v>
      </c>
      <c r="S1144" s="152">
        <f t="shared" si="286"/>
        <v>1.666666666666667E-3</v>
      </c>
      <c r="T1144" s="153">
        <f t="shared" si="287"/>
        <v>2.713093116068837E-5</v>
      </c>
    </row>
    <row r="1145" spans="1:20" x14ac:dyDescent="0.2">
      <c r="A1145" s="152">
        <v>569.29700000000003</v>
      </c>
      <c r="B1145" s="152">
        <v>1.2E-2</v>
      </c>
      <c r="D1145" s="152">
        <f t="shared" si="273"/>
        <v>569.29700000000003</v>
      </c>
      <c r="E1145" s="152">
        <f t="shared" si="273"/>
        <v>1.2E-2</v>
      </c>
      <c r="F1145" s="152">
        <f t="shared" si="274"/>
        <v>1.2999999999999999E-2</v>
      </c>
      <c r="G1145" s="152">
        <f t="shared" si="275"/>
        <v>1.2E-2</v>
      </c>
      <c r="H1145" s="152">
        <f t="shared" si="276"/>
        <v>0.02</v>
      </c>
      <c r="I1145" s="152">
        <f t="shared" si="277"/>
        <v>1.9E-2</v>
      </c>
      <c r="J1145" s="152">
        <f t="shared" si="278"/>
        <v>2.1000000000000001E-2</v>
      </c>
      <c r="K1145" s="152">
        <f t="shared" si="279"/>
        <v>2.1999999999999999E-2</v>
      </c>
      <c r="L1145" s="152">
        <f t="shared" si="280"/>
        <v>2.5999999999999999E-2</v>
      </c>
      <c r="M1145" s="152">
        <f t="shared" si="281"/>
        <v>2.5000000000000001E-2</v>
      </c>
      <c r="N1145" s="152">
        <f t="shared" si="282"/>
        <v>1.2333333333333335E-2</v>
      </c>
      <c r="O1145" s="152">
        <f t="shared" si="283"/>
        <v>0.02</v>
      </c>
      <c r="P1145" s="152">
        <f t="shared" si="284"/>
        <v>2.4333333333333335E-2</v>
      </c>
      <c r="Q1145" s="152">
        <f t="shared" si="285"/>
        <v>1.8333333333333333E-2</v>
      </c>
      <c r="R1145" s="152">
        <f t="shared" si="272"/>
        <v>569.29700000000003</v>
      </c>
      <c r="S1145" s="152">
        <f t="shared" si="286"/>
        <v>1.666666666666667E-3</v>
      </c>
      <c r="T1145" s="153">
        <f t="shared" si="287"/>
        <v>2.713093116068837E-5</v>
      </c>
    </row>
    <row r="1146" spans="1:20" x14ac:dyDescent="0.2">
      <c r="A1146" s="152">
        <v>569.58299999999997</v>
      </c>
      <c r="B1146" s="152">
        <v>0.01</v>
      </c>
      <c r="D1146" s="152">
        <f t="shared" si="273"/>
        <v>569.58299999999997</v>
      </c>
      <c r="E1146" s="152">
        <f t="shared" si="273"/>
        <v>0.01</v>
      </c>
      <c r="F1146" s="152">
        <f t="shared" si="274"/>
        <v>1.2999999999999999E-2</v>
      </c>
      <c r="G1146" s="152">
        <f t="shared" si="275"/>
        <v>1.6E-2</v>
      </c>
      <c r="H1146" s="152">
        <f t="shared" si="276"/>
        <v>1.9E-2</v>
      </c>
      <c r="I1146" s="152">
        <f t="shared" si="277"/>
        <v>2.1000000000000001E-2</v>
      </c>
      <c r="J1146" s="152">
        <f t="shared" si="278"/>
        <v>2.1999999999999999E-2</v>
      </c>
      <c r="K1146" s="152">
        <f t="shared" si="279"/>
        <v>2.4E-2</v>
      </c>
      <c r="L1146" s="152">
        <f t="shared" si="280"/>
        <v>2.4E-2</v>
      </c>
      <c r="M1146" s="152">
        <f t="shared" si="281"/>
        <v>2.4E-2</v>
      </c>
      <c r="N1146" s="152">
        <f t="shared" si="282"/>
        <v>1.2999999999999999E-2</v>
      </c>
      <c r="O1146" s="152">
        <f t="shared" si="283"/>
        <v>2.0666666666666667E-2</v>
      </c>
      <c r="P1146" s="152">
        <f t="shared" si="284"/>
        <v>2.4000000000000004E-2</v>
      </c>
      <c r="Q1146" s="152">
        <f t="shared" si="285"/>
        <v>1.8500000000000003E-2</v>
      </c>
      <c r="R1146" s="152">
        <f t="shared" si="272"/>
        <v>569.58299999999997</v>
      </c>
      <c r="S1146" s="152">
        <f t="shared" si="286"/>
        <v>2.166666666666664E-3</v>
      </c>
      <c r="T1146" s="153">
        <f t="shared" si="287"/>
        <v>3.5270210508894834E-5</v>
      </c>
    </row>
    <row r="1147" spans="1:20" x14ac:dyDescent="0.2">
      <c r="A1147" s="152">
        <v>569.86800000000005</v>
      </c>
      <c r="B1147" s="152">
        <v>1.0999999999999999E-2</v>
      </c>
      <c r="D1147" s="152">
        <f t="shared" si="273"/>
        <v>569.86800000000005</v>
      </c>
      <c r="E1147" s="152">
        <f t="shared" si="273"/>
        <v>1.0999999999999999E-2</v>
      </c>
      <c r="F1147" s="152">
        <f t="shared" si="274"/>
        <v>0.01</v>
      </c>
      <c r="G1147" s="152">
        <f t="shared" si="275"/>
        <v>1.4999999999999999E-2</v>
      </c>
      <c r="H1147" s="152">
        <f t="shared" si="276"/>
        <v>1.4E-2</v>
      </c>
      <c r="I1147" s="152">
        <f t="shared" si="277"/>
        <v>1.7000000000000001E-2</v>
      </c>
      <c r="J1147" s="152">
        <f t="shared" si="278"/>
        <v>2.1000000000000001E-2</v>
      </c>
      <c r="K1147" s="152">
        <f t="shared" si="279"/>
        <v>2.1000000000000001E-2</v>
      </c>
      <c r="L1147" s="152">
        <f t="shared" si="280"/>
        <v>2.3E-2</v>
      </c>
      <c r="M1147" s="152">
        <f t="shared" si="281"/>
        <v>2.5000000000000001E-2</v>
      </c>
      <c r="N1147" s="152">
        <f t="shared" si="282"/>
        <v>1.1999999999999999E-2</v>
      </c>
      <c r="O1147" s="152">
        <f t="shared" si="283"/>
        <v>1.7333333333333336E-2</v>
      </c>
      <c r="P1147" s="152">
        <f t="shared" si="284"/>
        <v>2.3000000000000003E-2</v>
      </c>
      <c r="Q1147" s="152">
        <f t="shared" si="285"/>
        <v>1.7500000000000002E-2</v>
      </c>
      <c r="R1147" s="152">
        <f t="shared" si="272"/>
        <v>569.86800000000005</v>
      </c>
      <c r="S1147" s="152">
        <f t="shared" si="286"/>
        <v>-1.6666666666666566E-4</v>
      </c>
      <c r="T1147" s="153">
        <f t="shared" si="287"/>
        <v>-2.7130931160688201E-6</v>
      </c>
    </row>
    <row r="1148" spans="1:20" x14ac:dyDescent="0.2">
      <c r="A1148" s="152">
        <v>570.154</v>
      </c>
      <c r="B1148" s="152">
        <v>8.0000000000000002E-3</v>
      </c>
      <c r="D1148" s="152">
        <f t="shared" si="273"/>
        <v>570.154</v>
      </c>
      <c r="E1148" s="152">
        <f t="shared" si="273"/>
        <v>8.0000000000000002E-3</v>
      </c>
      <c r="F1148" s="152">
        <f t="shared" si="274"/>
        <v>1.0999999999999999E-2</v>
      </c>
      <c r="G1148" s="152">
        <f t="shared" si="275"/>
        <v>6.0000000000000001E-3</v>
      </c>
      <c r="H1148" s="152">
        <f t="shared" si="276"/>
        <v>0.02</v>
      </c>
      <c r="I1148" s="152">
        <f t="shared" si="277"/>
        <v>0.02</v>
      </c>
      <c r="J1148" s="152">
        <f t="shared" si="278"/>
        <v>1.9E-2</v>
      </c>
      <c r="K1148" s="152">
        <f t="shared" si="279"/>
        <v>0.02</v>
      </c>
      <c r="L1148" s="152">
        <f t="shared" si="280"/>
        <v>0.02</v>
      </c>
      <c r="M1148" s="152">
        <f t="shared" si="281"/>
        <v>2.3E-2</v>
      </c>
      <c r="N1148" s="152">
        <f t="shared" si="282"/>
        <v>8.3333333333333332E-3</v>
      </c>
      <c r="O1148" s="152">
        <f t="shared" si="283"/>
        <v>1.9666666666666666E-2</v>
      </c>
      <c r="P1148" s="152">
        <f t="shared" si="284"/>
        <v>2.1000000000000001E-2</v>
      </c>
      <c r="Q1148" s="152">
        <f t="shared" si="285"/>
        <v>1.4666666666666668E-2</v>
      </c>
      <c r="R1148" s="152">
        <f t="shared" si="272"/>
        <v>570.154</v>
      </c>
      <c r="S1148" s="152">
        <f t="shared" si="286"/>
        <v>4.9999999999999975E-3</v>
      </c>
      <c r="T1148" s="153">
        <f t="shared" si="287"/>
        <v>8.1392793482065056E-5</v>
      </c>
    </row>
    <row r="1149" spans="1:20" x14ac:dyDescent="0.2">
      <c r="A1149" s="152">
        <v>570.43899999999996</v>
      </c>
      <c r="B1149" s="152">
        <v>5.0000000000000001E-3</v>
      </c>
      <c r="D1149" s="152">
        <f t="shared" si="273"/>
        <v>570.43899999999996</v>
      </c>
      <c r="E1149" s="152">
        <f t="shared" si="273"/>
        <v>5.0000000000000001E-3</v>
      </c>
      <c r="F1149" s="152">
        <f t="shared" si="274"/>
        <v>7.0000000000000001E-3</v>
      </c>
      <c r="G1149" s="152">
        <f t="shared" si="275"/>
        <v>8.0000000000000002E-3</v>
      </c>
      <c r="H1149" s="152">
        <f t="shared" si="276"/>
        <v>1.0999999999999999E-2</v>
      </c>
      <c r="I1149" s="152">
        <f t="shared" si="277"/>
        <v>1.2E-2</v>
      </c>
      <c r="J1149" s="152">
        <f t="shared" si="278"/>
        <v>1.4E-2</v>
      </c>
      <c r="K1149" s="152">
        <f t="shared" si="279"/>
        <v>1.4999999999999999E-2</v>
      </c>
      <c r="L1149" s="152">
        <f t="shared" si="280"/>
        <v>1.4999999999999999E-2</v>
      </c>
      <c r="M1149" s="152">
        <f t="shared" si="281"/>
        <v>1.7999999999999999E-2</v>
      </c>
      <c r="N1149" s="152">
        <f t="shared" si="282"/>
        <v>6.6666666666666671E-3</v>
      </c>
      <c r="O1149" s="152">
        <f t="shared" si="283"/>
        <v>1.2333333333333333E-2</v>
      </c>
      <c r="P1149" s="152">
        <f t="shared" si="284"/>
        <v>1.6E-2</v>
      </c>
      <c r="Q1149" s="152">
        <f t="shared" si="285"/>
        <v>1.1333333333333334E-2</v>
      </c>
      <c r="R1149" s="152">
        <f t="shared" si="272"/>
        <v>570.43899999999996</v>
      </c>
      <c r="S1149" s="152">
        <f t="shared" si="286"/>
        <v>9.9999999999999915E-4</v>
      </c>
      <c r="T1149" s="153">
        <f t="shared" si="287"/>
        <v>1.6278558696413005E-5</v>
      </c>
    </row>
    <row r="1150" spans="1:20" x14ac:dyDescent="0.2">
      <c r="A1150" s="152">
        <v>570.72500000000002</v>
      </c>
      <c r="B1150" s="152">
        <v>1.2E-2</v>
      </c>
      <c r="D1150" s="152">
        <f t="shared" si="273"/>
        <v>570.72500000000002</v>
      </c>
      <c r="E1150" s="152">
        <f t="shared" si="273"/>
        <v>1.2E-2</v>
      </c>
      <c r="F1150" s="152">
        <f t="shared" si="274"/>
        <v>1.4E-2</v>
      </c>
      <c r="G1150" s="152">
        <f t="shared" si="275"/>
        <v>1.2999999999999999E-2</v>
      </c>
      <c r="H1150" s="152">
        <f t="shared" si="276"/>
        <v>2.1000000000000001E-2</v>
      </c>
      <c r="I1150" s="152">
        <f t="shared" si="277"/>
        <v>0.02</v>
      </c>
      <c r="J1150" s="152">
        <f t="shared" si="278"/>
        <v>2.1000000000000001E-2</v>
      </c>
      <c r="K1150" s="152">
        <f t="shared" si="279"/>
        <v>2.5000000000000001E-2</v>
      </c>
      <c r="L1150" s="152">
        <f t="shared" si="280"/>
        <v>2.4E-2</v>
      </c>
      <c r="M1150" s="152">
        <f t="shared" si="281"/>
        <v>2.4E-2</v>
      </c>
      <c r="N1150" s="152">
        <f t="shared" si="282"/>
        <v>1.2999999999999999E-2</v>
      </c>
      <c r="O1150" s="152">
        <f t="shared" si="283"/>
        <v>2.0666666666666667E-2</v>
      </c>
      <c r="P1150" s="152">
        <f t="shared" si="284"/>
        <v>2.4333333333333335E-2</v>
      </c>
      <c r="Q1150" s="152">
        <f t="shared" si="285"/>
        <v>1.8666666666666668E-2</v>
      </c>
      <c r="R1150" s="152">
        <f t="shared" si="272"/>
        <v>570.72500000000002</v>
      </c>
      <c r="S1150" s="152">
        <f t="shared" si="286"/>
        <v>1.9999999999999983E-3</v>
      </c>
      <c r="T1150" s="153">
        <f t="shared" si="287"/>
        <v>3.255711739282601E-5</v>
      </c>
    </row>
    <row r="1151" spans="1:20" x14ac:dyDescent="0.2">
      <c r="A1151" s="152">
        <v>571.01</v>
      </c>
      <c r="B1151" s="152">
        <v>8.9999999999999993E-3</v>
      </c>
      <c r="D1151" s="152">
        <f t="shared" si="273"/>
        <v>571.01</v>
      </c>
      <c r="E1151" s="152">
        <f t="shared" si="273"/>
        <v>8.9999999999999993E-3</v>
      </c>
      <c r="F1151" s="152">
        <f t="shared" si="274"/>
        <v>1.2999999999999999E-2</v>
      </c>
      <c r="G1151" s="152">
        <f t="shared" si="275"/>
        <v>1.4999999999999999E-2</v>
      </c>
      <c r="H1151" s="152">
        <f t="shared" si="276"/>
        <v>1.7999999999999999E-2</v>
      </c>
      <c r="I1151" s="152">
        <f t="shared" si="277"/>
        <v>1.9E-2</v>
      </c>
      <c r="J1151" s="152">
        <f t="shared" si="278"/>
        <v>1.9E-2</v>
      </c>
      <c r="K1151" s="152">
        <f t="shared" si="279"/>
        <v>0.02</v>
      </c>
      <c r="L1151" s="152">
        <f t="shared" si="280"/>
        <v>2.3E-2</v>
      </c>
      <c r="M1151" s="152">
        <f t="shared" si="281"/>
        <v>2.3E-2</v>
      </c>
      <c r="N1151" s="152">
        <f t="shared" si="282"/>
        <v>1.2333333333333333E-2</v>
      </c>
      <c r="O1151" s="152">
        <f t="shared" si="283"/>
        <v>1.8666666666666665E-2</v>
      </c>
      <c r="P1151" s="152">
        <f t="shared" si="284"/>
        <v>2.2000000000000002E-2</v>
      </c>
      <c r="Q1151" s="152">
        <f t="shared" si="285"/>
        <v>1.7166666666666667E-2</v>
      </c>
      <c r="R1151" s="152">
        <f t="shared" si="272"/>
        <v>571.01</v>
      </c>
      <c r="S1151" s="152">
        <f t="shared" si="286"/>
        <v>1.4999999999999979E-3</v>
      </c>
      <c r="T1151" s="153">
        <f t="shared" si="287"/>
        <v>2.4417838044619493E-5</v>
      </c>
    </row>
    <row r="1152" spans="1:20" x14ac:dyDescent="0.2">
      <c r="A1152" s="152">
        <v>571.29600000000005</v>
      </c>
      <c r="B1152" s="152">
        <v>1.6E-2</v>
      </c>
      <c r="D1152" s="152">
        <f t="shared" si="273"/>
        <v>571.29600000000005</v>
      </c>
      <c r="E1152" s="152">
        <f t="shared" si="273"/>
        <v>1.6E-2</v>
      </c>
      <c r="F1152" s="152">
        <f t="shared" si="274"/>
        <v>0.02</v>
      </c>
      <c r="G1152" s="152">
        <f t="shared" si="275"/>
        <v>1.7999999999999999E-2</v>
      </c>
      <c r="H1152" s="152">
        <f t="shared" si="276"/>
        <v>2.7E-2</v>
      </c>
      <c r="I1152" s="152">
        <f t="shared" si="277"/>
        <v>2.4E-2</v>
      </c>
      <c r="J1152" s="152">
        <f t="shared" si="278"/>
        <v>2.9000000000000001E-2</v>
      </c>
      <c r="K1152" s="152">
        <f t="shared" si="279"/>
        <v>2.7E-2</v>
      </c>
      <c r="L1152" s="152">
        <f t="shared" si="280"/>
        <v>2.7E-2</v>
      </c>
      <c r="M1152" s="152">
        <f t="shared" si="281"/>
        <v>3.1E-2</v>
      </c>
      <c r="N1152" s="152">
        <f t="shared" si="282"/>
        <v>1.8000000000000002E-2</v>
      </c>
      <c r="O1152" s="152">
        <f t="shared" si="283"/>
        <v>2.6666666666666668E-2</v>
      </c>
      <c r="P1152" s="152">
        <f t="shared" si="284"/>
        <v>2.8333333333333332E-2</v>
      </c>
      <c r="Q1152" s="152">
        <f t="shared" si="285"/>
        <v>2.3166666666666669E-2</v>
      </c>
      <c r="R1152" s="152">
        <f t="shared" si="272"/>
        <v>571.29600000000005</v>
      </c>
      <c r="S1152" s="152">
        <f t="shared" si="286"/>
        <v>3.4999999999999996E-3</v>
      </c>
      <c r="T1152" s="153">
        <f t="shared" si="287"/>
        <v>5.6974955437445564E-5</v>
      </c>
    </row>
    <row r="1153" spans="1:20" x14ac:dyDescent="0.2">
      <c r="A1153" s="152">
        <v>571.58100000000002</v>
      </c>
      <c r="B1153" s="152">
        <v>1.2E-2</v>
      </c>
      <c r="D1153" s="152">
        <f t="shared" si="273"/>
        <v>571.58100000000002</v>
      </c>
      <c r="E1153" s="152">
        <f t="shared" si="273"/>
        <v>1.2E-2</v>
      </c>
      <c r="F1153" s="152">
        <f t="shared" si="274"/>
        <v>1.2E-2</v>
      </c>
      <c r="G1153" s="152">
        <f t="shared" si="275"/>
        <v>1.2E-2</v>
      </c>
      <c r="H1153" s="152">
        <f t="shared" si="276"/>
        <v>1.7000000000000001E-2</v>
      </c>
      <c r="I1153" s="152">
        <f t="shared" si="277"/>
        <v>1.4999999999999999E-2</v>
      </c>
      <c r="J1153" s="152">
        <f t="shared" si="278"/>
        <v>1.7999999999999999E-2</v>
      </c>
      <c r="K1153" s="152">
        <f t="shared" si="279"/>
        <v>1.7000000000000001E-2</v>
      </c>
      <c r="L1153" s="152">
        <f t="shared" si="280"/>
        <v>1.7999999999999999E-2</v>
      </c>
      <c r="M1153" s="152">
        <f t="shared" si="281"/>
        <v>2.1999999999999999E-2</v>
      </c>
      <c r="N1153" s="152">
        <f t="shared" si="282"/>
        <v>1.2000000000000002E-2</v>
      </c>
      <c r="O1153" s="152">
        <f t="shared" si="283"/>
        <v>1.6666666666666666E-2</v>
      </c>
      <c r="P1153" s="152">
        <f t="shared" si="284"/>
        <v>1.9E-2</v>
      </c>
      <c r="Q1153" s="152">
        <f t="shared" si="285"/>
        <v>1.55E-2</v>
      </c>
      <c r="R1153" s="152">
        <f t="shared" si="272"/>
        <v>571.58100000000002</v>
      </c>
      <c r="S1153" s="152">
        <f t="shared" si="286"/>
        <v>1.1666666666666665E-3</v>
      </c>
      <c r="T1153" s="153">
        <f t="shared" si="287"/>
        <v>1.8991651812481852E-5</v>
      </c>
    </row>
    <row r="1154" spans="1:20" x14ac:dyDescent="0.2">
      <c r="A1154" s="152">
        <v>571.86599999999999</v>
      </c>
      <c r="B1154" s="152">
        <v>1.7999999999999999E-2</v>
      </c>
      <c r="D1154" s="152">
        <f t="shared" si="273"/>
        <v>571.86599999999999</v>
      </c>
      <c r="E1154" s="152">
        <f t="shared" si="273"/>
        <v>1.7999999999999999E-2</v>
      </c>
      <c r="F1154" s="152">
        <f t="shared" si="274"/>
        <v>1.9E-2</v>
      </c>
      <c r="G1154" s="152">
        <f t="shared" si="275"/>
        <v>2.3E-2</v>
      </c>
      <c r="H1154" s="152">
        <f t="shared" si="276"/>
        <v>2.1000000000000001E-2</v>
      </c>
      <c r="I1154" s="152">
        <f t="shared" si="277"/>
        <v>2.7E-2</v>
      </c>
      <c r="J1154" s="152">
        <f t="shared" si="278"/>
        <v>2.9000000000000001E-2</v>
      </c>
      <c r="K1154" s="152">
        <f t="shared" si="279"/>
        <v>2.9000000000000001E-2</v>
      </c>
      <c r="L1154" s="152">
        <f t="shared" si="280"/>
        <v>2.9000000000000001E-2</v>
      </c>
      <c r="M1154" s="152">
        <f t="shared" si="281"/>
        <v>3.3000000000000002E-2</v>
      </c>
      <c r="N1154" s="152">
        <f t="shared" si="282"/>
        <v>0.02</v>
      </c>
      <c r="O1154" s="152">
        <f t="shared" si="283"/>
        <v>2.5666666666666667E-2</v>
      </c>
      <c r="P1154" s="152">
        <f t="shared" si="284"/>
        <v>3.0333333333333334E-2</v>
      </c>
      <c r="Q1154" s="152">
        <f t="shared" si="285"/>
        <v>2.5166666666666667E-2</v>
      </c>
      <c r="R1154" s="152">
        <f t="shared" si="272"/>
        <v>571.86599999999999</v>
      </c>
      <c r="S1154" s="152">
        <f t="shared" si="286"/>
        <v>5.0000000000000044E-4</v>
      </c>
      <c r="T1154" s="153">
        <f t="shared" si="287"/>
        <v>8.1392793482065161E-6</v>
      </c>
    </row>
    <row r="1155" spans="1:20" x14ac:dyDescent="0.2">
      <c r="A1155" s="152">
        <v>572.15099999999995</v>
      </c>
      <c r="B1155" s="152">
        <v>1.7000000000000001E-2</v>
      </c>
      <c r="D1155" s="152">
        <f t="shared" si="273"/>
        <v>572.15099999999995</v>
      </c>
      <c r="E1155" s="152">
        <f t="shared" si="273"/>
        <v>1.7000000000000001E-2</v>
      </c>
      <c r="F1155" s="152">
        <f t="shared" si="274"/>
        <v>1.7000000000000001E-2</v>
      </c>
      <c r="G1155" s="152">
        <f t="shared" si="275"/>
        <v>2.1999999999999999E-2</v>
      </c>
      <c r="H1155" s="152">
        <f t="shared" si="276"/>
        <v>2.3E-2</v>
      </c>
      <c r="I1155" s="152">
        <f t="shared" si="277"/>
        <v>2.5999999999999999E-2</v>
      </c>
      <c r="J1155" s="152">
        <f t="shared" si="278"/>
        <v>2.4E-2</v>
      </c>
      <c r="K1155" s="152">
        <f t="shared" si="279"/>
        <v>2.7E-2</v>
      </c>
      <c r="L1155" s="152">
        <f t="shared" si="280"/>
        <v>2.7E-2</v>
      </c>
      <c r="M1155" s="152">
        <f t="shared" si="281"/>
        <v>3.2000000000000001E-2</v>
      </c>
      <c r="N1155" s="152">
        <f t="shared" si="282"/>
        <v>1.8666666666666668E-2</v>
      </c>
      <c r="O1155" s="152">
        <f t="shared" si="283"/>
        <v>2.4333333333333335E-2</v>
      </c>
      <c r="P1155" s="152">
        <f t="shared" si="284"/>
        <v>2.8666666666666663E-2</v>
      </c>
      <c r="Q1155" s="152">
        <f t="shared" si="285"/>
        <v>2.3666666666666666E-2</v>
      </c>
      <c r="R1155" s="152">
        <f t="shared" ref="R1155:R1218" si="288">D1155</f>
        <v>572.15099999999995</v>
      </c>
      <c r="S1155" s="152">
        <f t="shared" si="286"/>
        <v>6.6666666666666957E-4</v>
      </c>
      <c r="T1155" s="153">
        <f t="shared" si="287"/>
        <v>1.0852372464275394E-5</v>
      </c>
    </row>
    <row r="1156" spans="1:20" x14ac:dyDescent="0.2">
      <c r="A1156" s="152">
        <v>572.43600000000004</v>
      </c>
      <c r="B1156" s="152">
        <v>7.0000000000000001E-3</v>
      </c>
      <c r="D1156" s="152">
        <f t="shared" ref="D1156:E1219" si="289">A1156</f>
        <v>572.43600000000004</v>
      </c>
      <c r="E1156" s="152">
        <f t="shared" si="289"/>
        <v>7.0000000000000001E-3</v>
      </c>
      <c r="F1156" s="152">
        <f t="shared" ref="F1156:F1219" si="290">B3227</f>
        <v>8.0000000000000002E-3</v>
      </c>
      <c r="G1156" s="152">
        <f t="shared" ref="G1156:G1219" si="291">B5298</f>
        <v>7.0000000000000001E-3</v>
      </c>
      <c r="H1156" s="152">
        <f t="shared" ref="H1156:H1219" si="292">B7369</f>
        <v>1.4999999999999999E-2</v>
      </c>
      <c r="I1156" s="152">
        <f t="shared" ref="I1156:I1219" si="293">B9440</f>
        <v>1.6E-2</v>
      </c>
      <c r="J1156" s="152">
        <f t="shared" ref="J1156:J1219" si="294">B11511</f>
        <v>1.6E-2</v>
      </c>
      <c r="K1156" s="152">
        <f t="shared" ref="K1156:K1219" si="295">B13582</f>
        <v>0.02</v>
      </c>
      <c r="L1156" s="152">
        <f t="shared" ref="L1156:L1219" si="296">B15653</f>
        <v>1.7999999999999999E-2</v>
      </c>
      <c r="M1156" s="152">
        <f t="shared" ref="M1156:M1219" si="297">B17724</f>
        <v>2.1999999999999999E-2</v>
      </c>
      <c r="N1156" s="152">
        <f t="shared" ref="N1156:N1219" si="298">AVERAGE(E1156:G1156)</f>
        <v>7.3333333333333332E-3</v>
      </c>
      <c r="O1156" s="152">
        <f t="shared" ref="O1156:O1219" si="299">AVERAGE(H1156:J1156)</f>
        <v>1.5666666666666666E-2</v>
      </c>
      <c r="P1156" s="152">
        <f t="shared" ref="P1156:P1219" si="300">AVERAGE(K1156:M1156)</f>
        <v>0.02</v>
      </c>
      <c r="Q1156" s="152">
        <f t="shared" ref="Q1156:Q1219" si="301">AVERAGE(N1156,P1156)</f>
        <v>1.3666666666666667E-2</v>
      </c>
      <c r="R1156" s="152">
        <f t="shared" si="288"/>
        <v>572.43600000000004</v>
      </c>
      <c r="S1156" s="152">
        <f t="shared" ref="S1156:S1219" si="302">O1156-Q1156</f>
        <v>1.9999999999999983E-3</v>
      </c>
      <c r="T1156" s="153">
        <f t="shared" ref="T1156:T1219" si="303">S1156/MAX($S$3:$S$2070)</f>
        <v>3.255711739282601E-5</v>
      </c>
    </row>
    <row r="1157" spans="1:20" x14ac:dyDescent="0.2">
      <c r="A1157" s="152">
        <v>572.721</v>
      </c>
      <c r="B1157" s="152">
        <v>8.0000000000000002E-3</v>
      </c>
      <c r="D1157" s="152">
        <f t="shared" si="289"/>
        <v>572.721</v>
      </c>
      <c r="E1157" s="152">
        <f t="shared" si="289"/>
        <v>8.0000000000000002E-3</v>
      </c>
      <c r="F1157" s="152">
        <f t="shared" si="290"/>
        <v>1.7000000000000001E-2</v>
      </c>
      <c r="G1157" s="152">
        <f t="shared" si="291"/>
        <v>1.2E-2</v>
      </c>
      <c r="H1157" s="152">
        <f t="shared" si="292"/>
        <v>1.7999999999999999E-2</v>
      </c>
      <c r="I1157" s="152">
        <f t="shared" si="293"/>
        <v>1.7000000000000001E-2</v>
      </c>
      <c r="J1157" s="152">
        <f t="shared" si="294"/>
        <v>2.1999999999999999E-2</v>
      </c>
      <c r="K1157" s="152">
        <f t="shared" si="295"/>
        <v>2.1000000000000001E-2</v>
      </c>
      <c r="L1157" s="152">
        <f t="shared" si="296"/>
        <v>0.02</v>
      </c>
      <c r="M1157" s="152">
        <f t="shared" si="297"/>
        <v>2.5000000000000001E-2</v>
      </c>
      <c r="N1157" s="152">
        <f t="shared" si="298"/>
        <v>1.2333333333333335E-2</v>
      </c>
      <c r="O1157" s="152">
        <f t="shared" si="299"/>
        <v>1.9E-2</v>
      </c>
      <c r="P1157" s="152">
        <f t="shared" si="300"/>
        <v>2.2000000000000002E-2</v>
      </c>
      <c r="Q1157" s="152">
        <f t="shared" si="301"/>
        <v>1.716666666666667E-2</v>
      </c>
      <c r="R1157" s="152">
        <f t="shared" si="288"/>
        <v>572.721</v>
      </c>
      <c r="S1157" s="152">
        <f t="shared" si="302"/>
        <v>1.8333333333333292E-3</v>
      </c>
      <c r="T1157" s="153">
        <f t="shared" si="303"/>
        <v>2.9844024276757133E-5</v>
      </c>
    </row>
    <row r="1158" spans="1:20" x14ac:dyDescent="0.2">
      <c r="A1158" s="152">
        <v>573.00599999999997</v>
      </c>
      <c r="B1158" s="152">
        <v>8.0000000000000002E-3</v>
      </c>
      <c r="D1158" s="152">
        <f t="shared" si="289"/>
        <v>573.00599999999997</v>
      </c>
      <c r="E1158" s="152">
        <f t="shared" si="289"/>
        <v>8.0000000000000002E-3</v>
      </c>
      <c r="F1158" s="152">
        <f t="shared" si="290"/>
        <v>1.2999999999999999E-2</v>
      </c>
      <c r="G1158" s="152">
        <f t="shared" si="291"/>
        <v>1.2999999999999999E-2</v>
      </c>
      <c r="H1158" s="152">
        <f t="shared" si="292"/>
        <v>1.4999999999999999E-2</v>
      </c>
      <c r="I1158" s="152">
        <f t="shared" si="293"/>
        <v>1.7000000000000001E-2</v>
      </c>
      <c r="J1158" s="152">
        <f t="shared" si="294"/>
        <v>2.1000000000000001E-2</v>
      </c>
      <c r="K1158" s="152">
        <f t="shared" si="295"/>
        <v>0.02</v>
      </c>
      <c r="L1158" s="152">
        <f t="shared" si="296"/>
        <v>2.1000000000000001E-2</v>
      </c>
      <c r="M1158" s="152">
        <f t="shared" si="297"/>
        <v>2.5999999999999999E-2</v>
      </c>
      <c r="N1158" s="152">
        <f t="shared" si="298"/>
        <v>1.1333333333333332E-2</v>
      </c>
      <c r="O1158" s="152">
        <f t="shared" si="299"/>
        <v>1.7666666666666667E-2</v>
      </c>
      <c r="P1158" s="152">
        <f t="shared" si="300"/>
        <v>2.2333333333333334E-2</v>
      </c>
      <c r="Q1158" s="152">
        <f t="shared" si="301"/>
        <v>1.6833333333333332E-2</v>
      </c>
      <c r="R1158" s="152">
        <f t="shared" si="288"/>
        <v>573.00599999999997</v>
      </c>
      <c r="S1158" s="152">
        <f t="shared" si="302"/>
        <v>8.3333333333333523E-4</v>
      </c>
      <c r="T1158" s="153">
        <f t="shared" si="303"/>
        <v>1.3565465580344214E-5</v>
      </c>
    </row>
    <row r="1159" spans="1:20" x14ac:dyDescent="0.2">
      <c r="A1159" s="152">
        <v>573.29100000000005</v>
      </c>
      <c r="B1159" s="152">
        <v>1.4999999999999999E-2</v>
      </c>
      <c r="D1159" s="152">
        <f t="shared" si="289"/>
        <v>573.29100000000005</v>
      </c>
      <c r="E1159" s="152">
        <f t="shared" si="289"/>
        <v>1.4999999999999999E-2</v>
      </c>
      <c r="F1159" s="152">
        <f t="shared" si="290"/>
        <v>0.02</v>
      </c>
      <c r="G1159" s="152">
        <f t="shared" si="291"/>
        <v>0.02</v>
      </c>
      <c r="H1159" s="152">
        <f t="shared" si="292"/>
        <v>2.5000000000000001E-2</v>
      </c>
      <c r="I1159" s="152">
        <f t="shared" si="293"/>
        <v>2.5999999999999999E-2</v>
      </c>
      <c r="J1159" s="152">
        <f t="shared" si="294"/>
        <v>2.9000000000000001E-2</v>
      </c>
      <c r="K1159" s="152">
        <f t="shared" si="295"/>
        <v>3.2000000000000001E-2</v>
      </c>
      <c r="L1159" s="152">
        <f t="shared" si="296"/>
        <v>3.3000000000000002E-2</v>
      </c>
      <c r="M1159" s="152">
        <f t="shared" si="297"/>
        <v>3.1E-2</v>
      </c>
      <c r="N1159" s="152">
        <f t="shared" si="298"/>
        <v>1.8333333333333337E-2</v>
      </c>
      <c r="O1159" s="152">
        <f t="shared" si="299"/>
        <v>2.6666666666666668E-2</v>
      </c>
      <c r="P1159" s="152">
        <f t="shared" si="300"/>
        <v>3.2000000000000001E-2</v>
      </c>
      <c r="Q1159" s="152">
        <f t="shared" si="301"/>
        <v>2.5166666666666671E-2</v>
      </c>
      <c r="R1159" s="152">
        <f t="shared" si="288"/>
        <v>573.29100000000005</v>
      </c>
      <c r="S1159" s="152">
        <f t="shared" si="302"/>
        <v>1.4999999999999979E-3</v>
      </c>
      <c r="T1159" s="153">
        <f t="shared" si="303"/>
        <v>2.4417838044619493E-5</v>
      </c>
    </row>
    <row r="1160" spans="1:20" x14ac:dyDescent="0.2">
      <c r="A1160" s="152">
        <v>573.57600000000002</v>
      </c>
      <c r="B1160" s="152">
        <v>1.2999999999999999E-2</v>
      </c>
      <c r="D1160" s="152">
        <f t="shared" si="289"/>
        <v>573.57600000000002</v>
      </c>
      <c r="E1160" s="152">
        <f t="shared" si="289"/>
        <v>1.2999999999999999E-2</v>
      </c>
      <c r="F1160" s="152">
        <f t="shared" si="290"/>
        <v>1.4E-2</v>
      </c>
      <c r="G1160" s="152">
        <f t="shared" si="291"/>
        <v>1.4999999999999999E-2</v>
      </c>
      <c r="H1160" s="152">
        <f t="shared" si="292"/>
        <v>1.7999999999999999E-2</v>
      </c>
      <c r="I1160" s="152">
        <f t="shared" si="293"/>
        <v>2.3E-2</v>
      </c>
      <c r="J1160" s="152">
        <f t="shared" si="294"/>
        <v>2.4E-2</v>
      </c>
      <c r="K1160" s="152">
        <f t="shared" si="295"/>
        <v>0.02</v>
      </c>
      <c r="L1160" s="152">
        <f t="shared" si="296"/>
        <v>2.5000000000000001E-2</v>
      </c>
      <c r="M1160" s="152">
        <f t="shared" si="297"/>
        <v>2.3E-2</v>
      </c>
      <c r="N1160" s="152">
        <f t="shared" si="298"/>
        <v>1.3999999999999999E-2</v>
      </c>
      <c r="O1160" s="152">
        <f t="shared" si="299"/>
        <v>2.1666666666666667E-2</v>
      </c>
      <c r="P1160" s="152">
        <f t="shared" si="300"/>
        <v>2.2666666666666668E-2</v>
      </c>
      <c r="Q1160" s="152">
        <f t="shared" si="301"/>
        <v>1.8333333333333333E-2</v>
      </c>
      <c r="R1160" s="152">
        <f t="shared" si="288"/>
        <v>573.57600000000002</v>
      </c>
      <c r="S1160" s="152">
        <f t="shared" si="302"/>
        <v>3.333333333333334E-3</v>
      </c>
      <c r="T1160" s="153">
        <f t="shared" si="303"/>
        <v>5.426186232137674E-5</v>
      </c>
    </row>
    <row r="1161" spans="1:20" x14ac:dyDescent="0.2">
      <c r="A1161" s="152">
        <v>573.86099999999999</v>
      </c>
      <c r="B1161" s="152">
        <v>1.6E-2</v>
      </c>
      <c r="D1161" s="152">
        <f t="shared" si="289"/>
        <v>573.86099999999999</v>
      </c>
      <c r="E1161" s="152">
        <f t="shared" si="289"/>
        <v>1.6E-2</v>
      </c>
      <c r="F1161" s="152">
        <f t="shared" si="290"/>
        <v>1.7999999999999999E-2</v>
      </c>
      <c r="G1161" s="152">
        <f t="shared" si="291"/>
        <v>1.7999999999999999E-2</v>
      </c>
      <c r="H1161" s="152">
        <f t="shared" si="292"/>
        <v>2.4E-2</v>
      </c>
      <c r="I1161" s="152">
        <f t="shared" si="293"/>
        <v>2.5000000000000001E-2</v>
      </c>
      <c r="J1161" s="152">
        <f t="shared" si="294"/>
        <v>2.7E-2</v>
      </c>
      <c r="K1161" s="152">
        <f t="shared" si="295"/>
        <v>2.8000000000000001E-2</v>
      </c>
      <c r="L1161" s="152">
        <f t="shared" si="296"/>
        <v>2.9000000000000001E-2</v>
      </c>
      <c r="M1161" s="152">
        <f t="shared" si="297"/>
        <v>0.03</v>
      </c>
      <c r="N1161" s="152">
        <f t="shared" si="298"/>
        <v>1.7333333333333336E-2</v>
      </c>
      <c r="O1161" s="152">
        <f t="shared" si="299"/>
        <v>2.5333333333333333E-2</v>
      </c>
      <c r="P1161" s="152">
        <f t="shared" si="300"/>
        <v>2.8999999999999998E-2</v>
      </c>
      <c r="Q1161" s="152">
        <f t="shared" si="301"/>
        <v>2.3166666666666669E-2</v>
      </c>
      <c r="R1161" s="152">
        <f t="shared" si="288"/>
        <v>573.86099999999999</v>
      </c>
      <c r="S1161" s="152">
        <f t="shared" si="302"/>
        <v>2.166666666666664E-3</v>
      </c>
      <c r="T1161" s="153">
        <f t="shared" si="303"/>
        <v>3.5270210508894834E-5</v>
      </c>
    </row>
    <row r="1162" spans="1:20" x14ac:dyDescent="0.2">
      <c r="A1162" s="152">
        <v>574.14599999999996</v>
      </c>
      <c r="B1162" s="152">
        <v>6.0000000000000001E-3</v>
      </c>
      <c r="D1162" s="152">
        <f t="shared" si="289"/>
        <v>574.14599999999996</v>
      </c>
      <c r="E1162" s="152">
        <f t="shared" si="289"/>
        <v>6.0000000000000001E-3</v>
      </c>
      <c r="F1162" s="152">
        <f t="shared" si="290"/>
        <v>7.0000000000000001E-3</v>
      </c>
      <c r="G1162" s="152">
        <f t="shared" si="291"/>
        <v>1.0999999999999999E-2</v>
      </c>
      <c r="H1162" s="152">
        <f t="shared" si="292"/>
        <v>1.2E-2</v>
      </c>
      <c r="I1162" s="152">
        <f t="shared" si="293"/>
        <v>1.2E-2</v>
      </c>
      <c r="J1162" s="152">
        <f t="shared" si="294"/>
        <v>1.6E-2</v>
      </c>
      <c r="K1162" s="152">
        <f t="shared" si="295"/>
        <v>1.7999999999999999E-2</v>
      </c>
      <c r="L1162" s="152">
        <f t="shared" si="296"/>
        <v>2.1000000000000001E-2</v>
      </c>
      <c r="M1162" s="152">
        <f t="shared" si="297"/>
        <v>2.1999999999999999E-2</v>
      </c>
      <c r="N1162" s="152">
        <f t="shared" si="298"/>
        <v>8.0000000000000002E-3</v>
      </c>
      <c r="O1162" s="152">
        <f t="shared" si="299"/>
        <v>1.3333333333333334E-2</v>
      </c>
      <c r="P1162" s="152">
        <f t="shared" si="300"/>
        <v>2.0333333333333332E-2</v>
      </c>
      <c r="Q1162" s="152">
        <f t="shared" si="301"/>
        <v>1.4166666666666666E-2</v>
      </c>
      <c r="R1162" s="152">
        <f t="shared" si="288"/>
        <v>574.14599999999996</v>
      </c>
      <c r="S1162" s="152">
        <f t="shared" si="302"/>
        <v>-8.3333333333333176E-4</v>
      </c>
      <c r="T1162" s="153">
        <f t="shared" si="303"/>
        <v>-1.3565465580344156E-5</v>
      </c>
    </row>
    <row r="1163" spans="1:20" x14ac:dyDescent="0.2">
      <c r="A1163" s="152">
        <v>574.42999999999995</v>
      </c>
      <c r="B1163" s="152">
        <v>1.6E-2</v>
      </c>
      <c r="D1163" s="152">
        <f t="shared" si="289"/>
        <v>574.42999999999995</v>
      </c>
      <c r="E1163" s="152">
        <f t="shared" si="289"/>
        <v>1.6E-2</v>
      </c>
      <c r="F1163" s="152">
        <f t="shared" si="290"/>
        <v>1.4999999999999999E-2</v>
      </c>
      <c r="G1163" s="152">
        <f t="shared" si="291"/>
        <v>1.7000000000000001E-2</v>
      </c>
      <c r="H1163" s="152">
        <f t="shared" si="292"/>
        <v>2.7E-2</v>
      </c>
      <c r="I1163" s="152">
        <f t="shared" si="293"/>
        <v>2.3E-2</v>
      </c>
      <c r="J1163" s="152">
        <f t="shared" si="294"/>
        <v>2.5000000000000001E-2</v>
      </c>
      <c r="K1163" s="152">
        <f t="shared" si="295"/>
        <v>2.5000000000000001E-2</v>
      </c>
      <c r="L1163" s="152">
        <f t="shared" si="296"/>
        <v>2.5999999999999999E-2</v>
      </c>
      <c r="M1163" s="152">
        <f t="shared" si="297"/>
        <v>3.1E-2</v>
      </c>
      <c r="N1163" s="152">
        <f t="shared" si="298"/>
        <v>1.6E-2</v>
      </c>
      <c r="O1163" s="152">
        <f t="shared" si="299"/>
        <v>2.5000000000000005E-2</v>
      </c>
      <c r="P1163" s="152">
        <f t="shared" si="300"/>
        <v>2.7333333333333334E-2</v>
      </c>
      <c r="Q1163" s="152">
        <f t="shared" si="301"/>
        <v>2.1666666666666667E-2</v>
      </c>
      <c r="R1163" s="152">
        <f t="shared" si="288"/>
        <v>574.42999999999995</v>
      </c>
      <c r="S1163" s="152">
        <f t="shared" si="302"/>
        <v>3.3333333333333375E-3</v>
      </c>
      <c r="T1163" s="153">
        <f t="shared" si="303"/>
        <v>5.4261862321376795E-5</v>
      </c>
    </row>
    <row r="1164" spans="1:20" x14ac:dyDescent="0.2">
      <c r="A1164" s="152">
        <v>574.71500000000003</v>
      </c>
      <c r="B1164" s="152">
        <v>1.7999999999999999E-2</v>
      </c>
      <c r="D1164" s="152">
        <f t="shared" si="289"/>
        <v>574.71500000000003</v>
      </c>
      <c r="E1164" s="152">
        <f t="shared" si="289"/>
        <v>1.7999999999999999E-2</v>
      </c>
      <c r="F1164" s="152">
        <f t="shared" si="290"/>
        <v>1.7999999999999999E-2</v>
      </c>
      <c r="G1164" s="152">
        <f t="shared" si="291"/>
        <v>2.4E-2</v>
      </c>
      <c r="H1164" s="152">
        <f t="shared" si="292"/>
        <v>2.9000000000000001E-2</v>
      </c>
      <c r="I1164" s="152">
        <f t="shared" si="293"/>
        <v>2.8000000000000001E-2</v>
      </c>
      <c r="J1164" s="152">
        <f t="shared" si="294"/>
        <v>0.03</v>
      </c>
      <c r="K1164" s="152">
        <f t="shared" si="295"/>
        <v>0.03</v>
      </c>
      <c r="L1164" s="152">
        <f t="shared" si="296"/>
        <v>2.9000000000000001E-2</v>
      </c>
      <c r="M1164" s="152">
        <f t="shared" si="297"/>
        <v>3.5999999999999997E-2</v>
      </c>
      <c r="N1164" s="152">
        <f t="shared" si="298"/>
        <v>0.02</v>
      </c>
      <c r="O1164" s="152">
        <f t="shared" si="299"/>
        <v>2.8999999999999998E-2</v>
      </c>
      <c r="P1164" s="152">
        <f t="shared" si="300"/>
        <v>3.1666666666666669E-2</v>
      </c>
      <c r="Q1164" s="152">
        <f t="shared" si="301"/>
        <v>2.5833333333333333E-2</v>
      </c>
      <c r="R1164" s="152">
        <f t="shared" si="288"/>
        <v>574.71500000000003</v>
      </c>
      <c r="S1164" s="152">
        <f t="shared" si="302"/>
        <v>3.1666666666666649E-3</v>
      </c>
      <c r="T1164" s="153">
        <f t="shared" si="303"/>
        <v>5.1548769205307863E-5</v>
      </c>
    </row>
    <row r="1165" spans="1:20" x14ac:dyDescent="0.2">
      <c r="A1165" s="152">
        <v>574.99900000000002</v>
      </c>
      <c r="B1165" s="152">
        <v>1.6E-2</v>
      </c>
      <c r="D1165" s="152">
        <f t="shared" si="289"/>
        <v>574.99900000000002</v>
      </c>
      <c r="E1165" s="152">
        <f t="shared" si="289"/>
        <v>1.6E-2</v>
      </c>
      <c r="F1165" s="152">
        <f t="shared" si="290"/>
        <v>1.9E-2</v>
      </c>
      <c r="G1165" s="152">
        <f t="shared" si="291"/>
        <v>2.1999999999999999E-2</v>
      </c>
      <c r="H1165" s="152">
        <f t="shared" si="292"/>
        <v>2.1999999999999999E-2</v>
      </c>
      <c r="I1165" s="152">
        <f t="shared" si="293"/>
        <v>2.9000000000000001E-2</v>
      </c>
      <c r="J1165" s="152">
        <f t="shared" si="294"/>
        <v>3.1E-2</v>
      </c>
      <c r="K1165" s="152">
        <f t="shared" si="295"/>
        <v>3.2000000000000001E-2</v>
      </c>
      <c r="L1165" s="152">
        <f t="shared" si="296"/>
        <v>0.03</v>
      </c>
      <c r="M1165" s="152">
        <f t="shared" si="297"/>
        <v>3.1E-2</v>
      </c>
      <c r="N1165" s="152">
        <f t="shared" si="298"/>
        <v>1.9E-2</v>
      </c>
      <c r="O1165" s="152">
        <f t="shared" si="299"/>
        <v>2.7333333333333334E-2</v>
      </c>
      <c r="P1165" s="152">
        <f t="shared" si="300"/>
        <v>3.1E-2</v>
      </c>
      <c r="Q1165" s="152">
        <f t="shared" si="301"/>
        <v>2.5000000000000001E-2</v>
      </c>
      <c r="R1165" s="152">
        <f t="shared" si="288"/>
        <v>574.99900000000002</v>
      </c>
      <c r="S1165" s="152">
        <f t="shared" si="302"/>
        <v>2.3333333333333331E-3</v>
      </c>
      <c r="T1165" s="153">
        <f t="shared" si="303"/>
        <v>3.7983303624963705E-5</v>
      </c>
    </row>
    <row r="1166" spans="1:20" x14ac:dyDescent="0.2">
      <c r="A1166" s="152">
        <v>575.28399999999999</v>
      </c>
      <c r="B1166" s="152">
        <v>1.6E-2</v>
      </c>
      <c r="D1166" s="152">
        <f t="shared" si="289"/>
        <v>575.28399999999999</v>
      </c>
      <c r="E1166" s="152">
        <f t="shared" si="289"/>
        <v>1.6E-2</v>
      </c>
      <c r="F1166" s="152">
        <f t="shared" si="290"/>
        <v>2.5000000000000001E-2</v>
      </c>
      <c r="G1166" s="152">
        <f t="shared" si="291"/>
        <v>2.1000000000000001E-2</v>
      </c>
      <c r="H1166" s="152">
        <f t="shared" si="292"/>
        <v>2.9000000000000001E-2</v>
      </c>
      <c r="I1166" s="152">
        <f t="shared" si="293"/>
        <v>0.03</v>
      </c>
      <c r="J1166" s="152">
        <f t="shared" si="294"/>
        <v>3.2000000000000001E-2</v>
      </c>
      <c r="K1166" s="152">
        <f t="shared" si="295"/>
        <v>0.03</v>
      </c>
      <c r="L1166" s="152">
        <f t="shared" si="296"/>
        <v>2.8000000000000001E-2</v>
      </c>
      <c r="M1166" s="152">
        <f t="shared" si="297"/>
        <v>3.3000000000000002E-2</v>
      </c>
      <c r="N1166" s="152">
        <f t="shared" si="298"/>
        <v>2.0666666666666667E-2</v>
      </c>
      <c r="O1166" s="152">
        <f t="shared" si="299"/>
        <v>3.0333333333333334E-2</v>
      </c>
      <c r="P1166" s="152">
        <f t="shared" si="300"/>
        <v>3.0333333333333334E-2</v>
      </c>
      <c r="Q1166" s="152">
        <f t="shared" si="301"/>
        <v>2.5500000000000002E-2</v>
      </c>
      <c r="R1166" s="152">
        <f t="shared" si="288"/>
        <v>575.28399999999999</v>
      </c>
      <c r="S1166" s="152">
        <f t="shared" si="302"/>
        <v>4.8333333333333318E-3</v>
      </c>
      <c r="T1166" s="153">
        <f t="shared" si="303"/>
        <v>7.8679700365996233E-5</v>
      </c>
    </row>
    <row r="1167" spans="1:20" x14ac:dyDescent="0.2">
      <c r="A1167" s="152">
        <v>575.56799999999998</v>
      </c>
      <c r="B1167" s="152">
        <v>8.9999999999999993E-3</v>
      </c>
      <c r="D1167" s="152">
        <f t="shared" si="289"/>
        <v>575.56799999999998</v>
      </c>
      <c r="E1167" s="152">
        <f t="shared" si="289"/>
        <v>8.9999999999999993E-3</v>
      </c>
      <c r="F1167" s="152">
        <f t="shared" si="290"/>
        <v>8.9999999999999993E-3</v>
      </c>
      <c r="G1167" s="152">
        <f t="shared" si="291"/>
        <v>8.0000000000000002E-3</v>
      </c>
      <c r="H1167" s="152">
        <f t="shared" si="292"/>
        <v>1.4999999999999999E-2</v>
      </c>
      <c r="I1167" s="152">
        <f t="shared" si="293"/>
        <v>1.7000000000000001E-2</v>
      </c>
      <c r="J1167" s="152">
        <f t="shared" si="294"/>
        <v>2.1999999999999999E-2</v>
      </c>
      <c r="K1167" s="152">
        <f t="shared" si="295"/>
        <v>2.1000000000000001E-2</v>
      </c>
      <c r="L1167" s="152">
        <f t="shared" si="296"/>
        <v>2.1000000000000001E-2</v>
      </c>
      <c r="M1167" s="152">
        <f t="shared" si="297"/>
        <v>2.1999999999999999E-2</v>
      </c>
      <c r="N1167" s="152">
        <f t="shared" si="298"/>
        <v>8.6666666666666663E-3</v>
      </c>
      <c r="O1167" s="152">
        <f t="shared" si="299"/>
        <v>1.7999999999999999E-2</v>
      </c>
      <c r="P1167" s="152">
        <f t="shared" si="300"/>
        <v>2.1333333333333333E-2</v>
      </c>
      <c r="Q1167" s="152">
        <f t="shared" si="301"/>
        <v>1.4999999999999999E-2</v>
      </c>
      <c r="R1167" s="152">
        <f t="shared" si="288"/>
        <v>575.56799999999998</v>
      </c>
      <c r="S1167" s="152">
        <f t="shared" si="302"/>
        <v>2.9999999999999992E-3</v>
      </c>
      <c r="T1167" s="153">
        <f t="shared" si="303"/>
        <v>4.8835676089239046E-5</v>
      </c>
    </row>
    <row r="1168" spans="1:20" x14ac:dyDescent="0.2">
      <c r="A1168" s="152">
        <v>575.85199999999998</v>
      </c>
      <c r="B1168" s="152">
        <v>1.0999999999999999E-2</v>
      </c>
      <c r="D1168" s="152">
        <f t="shared" si="289"/>
        <v>575.85199999999998</v>
      </c>
      <c r="E1168" s="152">
        <f t="shared" si="289"/>
        <v>1.0999999999999999E-2</v>
      </c>
      <c r="F1168" s="152">
        <f t="shared" si="290"/>
        <v>1.2999999999999999E-2</v>
      </c>
      <c r="G1168" s="152">
        <f t="shared" si="291"/>
        <v>1.2E-2</v>
      </c>
      <c r="H1168" s="152">
        <f t="shared" si="292"/>
        <v>2.5000000000000001E-2</v>
      </c>
      <c r="I1168" s="152">
        <f t="shared" si="293"/>
        <v>2.3E-2</v>
      </c>
      <c r="J1168" s="152">
        <f t="shared" si="294"/>
        <v>2.4E-2</v>
      </c>
      <c r="K1168" s="152">
        <f t="shared" si="295"/>
        <v>2.1000000000000001E-2</v>
      </c>
      <c r="L1168" s="152">
        <f t="shared" si="296"/>
        <v>2.5000000000000001E-2</v>
      </c>
      <c r="M1168" s="152">
        <f t="shared" si="297"/>
        <v>2.5000000000000001E-2</v>
      </c>
      <c r="N1168" s="152">
        <f t="shared" si="298"/>
        <v>1.2000000000000002E-2</v>
      </c>
      <c r="O1168" s="152">
        <f t="shared" si="299"/>
        <v>2.4000000000000004E-2</v>
      </c>
      <c r="P1168" s="152">
        <f t="shared" si="300"/>
        <v>2.3666666666666669E-2</v>
      </c>
      <c r="Q1168" s="152">
        <f t="shared" si="301"/>
        <v>1.7833333333333336E-2</v>
      </c>
      <c r="R1168" s="152">
        <f t="shared" si="288"/>
        <v>575.85199999999998</v>
      </c>
      <c r="S1168" s="152">
        <f t="shared" si="302"/>
        <v>6.1666666666666675E-3</v>
      </c>
      <c r="T1168" s="153">
        <f t="shared" si="303"/>
        <v>1.0038444529454697E-4</v>
      </c>
    </row>
    <row r="1169" spans="1:20" x14ac:dyDescent="0.2">
      <c r="A1169" s="152">
        <v>576.13699999999994</v>
      </c>
      <c r="B1169" s="152">
        <v>1.9E-2</v>
      </c>
      <c r="D1169" s="152">
        <f t="shared" si="289"/>
        <v>576.13699999999994</v>
      </c>
      <c r="E1169" s="152">
        <f t="shared" si="289"/>
        <v>1.9E-2</v>
      </c>
      <c r="F1169" s="152">
        <f t="shared" si="290"/>
        <v>2.1000000000000001E-2</v>
      </c>
      <c r="G1169" s="152">
        <f t="shared" si="291"/>
        <v>2.4E-2</v>
      </c>
      <c r="H1169" s="152">
        <f t="shared" si="292"/>
        <v>5.1999999999999998E-2</v>
      </c>
      <c r="I1169" s="152">
        <f t="shared" si="293"/>
        <v>5.3999999999999999E-2</v>
      </c>
      <c r="J1169" s="152">
        <f t="shared" si="294"/>
        <v>5.3999999999999999E-2</v>
      </c>
      <c r="K1169" s="152">
        <f t="shared" si="295"/>
        <v>3.1E-2</v>
      </c>
      <c r="L1169" s="152">
        <f t="shared" si="296"/>
        <v>2.8000000000000001E-2</v>
      </c>
      <c r="M1169" s="152">
        <f t="shared" si="297"/>
        <v>2.9000000000000001E-2</v>
      </c>
      <c r="N1169" s="152">
        <f t="shared" si="298"/>
        <v>2.1333333333333333E-2</v>
      </c>
      <c r="O1169" s="152">
        <f t="shared" si="299"/>
        <v>5.3333333333333337E-2</v>
      </c>
      <c r="P1169" s="152">
        <f t="shared" si="300"/>
        <v>2.9333333333333333E-2</v>
      </c>
      <c r="Q1169" s="152">
        <f t="shared" si="301"/>
        <v>2.5333333333333333E-2</v>
      </c>
      <c r="R1169" s="152">
        <f t="shared" si="288"/>
        <v>576.13699999999994</v>
      </c>
      <c r="S1169" s="152">
        <f t="shared" si="302"/>
        <v>2.8000000000000004E-2</v>
      </c>
      <c r="T1169" s="153">
        <f t="shared" si="303"/>
        <v>4.5579964349956462E-4</v>
      </c>
    </row>
    <row r="1170" spans="1:20" x14ac:dyDescent="0.2">
      <c r="A1170" s="152">
        <v>576.42100000000005</v>
      </c>
      <c r="B1170" s="152">
        <v>2.3E-2</v>
      </c>
      <c r="D1170" s="152">
        <f t="shared" si="289"/>
        <v>576.42100000000005</v>
      </c>
      <c r="E1170" s="152">
        <f t="shared" si="289"/>
        <v>2.3E-2</v>
      </c>
      <c r="F1170" s="152">
        <f t="shared" si="290"/>
        <v>2.5999999999999999E-2</v>
      </c>
      <c r="G1170" s="152">
        <f t="shared" si="291"/>
        <v>3.2000000000000001E-2</v>
      </c>
      <c r="H1170" s="152">
        <f t="shared" si="292"/>
        <v>0.13</v>
      </c>
      <c r="I1170" s="152">
        <f t="shared" si="293"/>
        <v>0.127</v>
      </c>
      <c r="J1170" s="152">
        <f t="shared" si="294"/>
        <v>0.13</v>
      </c>
      <c r="K1170" s="152">
        <f t="shared" si="295"/>
        <v>3.3000000000000002E-2</v>
      </c>
      <c r="L1170" s="152">
        <f t="shared" si="296"/>
        <v>3.5000000000000003E-2</v>
      </c>
      <c r="M1170" s="152">
        <f t="shared" si="297"/>
        <v>3.7999999999999999E-2</v>
      </c>
      <c r="N1170" s="152">
        <f t="shared" si="298"/>
        <v>2.7E-2</v>
      </c>
      <c r="O1170" s="152">
        <f t="shared" si="299"/>
        <v>0.129</v>
      </c>
      <c r="P1170" s="152">
        <f t="shared" si="300"/>
        <v>3.5333333333333335E-2</v>
      </c>
      <c r="Q1170" s="152">
        <f t="shared" si="301"/>
        <v>3.1166666666666669E-2</v>
      </c>
      <c r="R1170" s="152">
        <f t="shared" si="288"/>
        <v>576.42100000000005</v>
      </c>
      <c r="S1170" s="152">
        <f t="shared" si="302"/>
        <v>9.7833333333333328E-2</v>
      </c>
      <c r="T1170" s="153">
        <f t="shared" si="303"/>
        <v>1.592585659132407E-3</v>
      </c>
    </row>
    <row r="1171" spans="1:20" x14ac:dyDescent="0.2">
      <c r="A1171" s="152">
        <v>576.70500000000004</v>
      </c>
      <c r="B1171" s="152">
        <v>5.0000000000000001E-3</v>
      </c>
      <c r="D1171" s="152">
        <f t="shared" si="289"/>
        <v>576.70500000000004</v>
      </c>
      <c r="E1171" s="152">
        <f t="shared" si="289"/>
        <v>5.0000000000000001E-3</v>
      </c>
      <c r="F1171" s="152">
        <f t="shared" si="290"/>
        <v>0.01</v>
      </c>
      <c r="G1171" s="152">
        <f t="shared" si="291"/>
        <v>0.01</v>
      </c>
      <c r="H1171" s="152">
        <f t="shared" si="292"/>
        <v>0.159</v>
      </c>
      <c r="I1171" s="152">
        <f t="shared" si="293"/>
        <v>0.16200000000000001</v>
      </c>
      <c r="J1171" s="152">
        <f t="shared" si="294"/>
        <v>0.16800000000000001</v>
      </c>
      <c r="K1171" s="152">
        <f t="shared" si="295"/>
        <v>2.1000000000000001E-2</v>
      </c>
      <c r="L1171" s="152">
        <f t="shared" si="296"/>
        <v>1.7000000000000001E-2</v>
      </c>
      <c r="M1171" s="152">
        <f t="shared" si="297"/>
        <v>2.1999999999999999E-2</v>
      </c>
      <c r="N1171" s="152">
        <f t="shared" si="298"/>
        <v>8.3333333333333332E-3</v>
      </c>
      <c r="O1171" s="152">
        <f t="shared" si="299"/>
        <v>0.16300000000000001</v>
      </c>
      <c r="P1171" s="152">
        <f t="shared" si="300"/>
        <v>0.02</v>
      </c>
      <c r="Q1171" s="152">
        <f t="shared" si="301"/>
        <v>1.4166666666666668E-2</v>
      </c>
      <c r="R1171" s="152">
        <f t="shared" si="288"/>
        <v>576.70500000000004</v>
      </c>
      <c r="S1171" s="152">
        <f t="shared" si="302"/>
        <v>0.14883333333333335</v>
      </c>
      <c r="T1171" s="153">
        <f t="shared" si="303"/>
        <v>2.4227921526494712E-3</v>
      </c>
    </row>
    <row r="1172" spans="1:20" x14ac:dyDescent="0.2">
      <c r="A1172" s="152">
        <v>576.98900000000003</v>
      </c>
      <c r="B1172" s="152">
        <v>1.2E-2</v>
      </c>
      <c r="D1172" s="152">
        <f t="shared" si="289"/>
        <v>576.98900000000003</v>
      </c>
      <c r="E1172" s="152">
        <f t="shared" si="289"/>
        <v>1.2E-2</v>
      </c>
      <c r="F1172" s="152">
        <f t="shared" si="290"/>
        <v>1.6E-2</v>
      </c>
      <c r="G1172" s="152">
        <f t="shared" si="291"/>
        <v>1.6E-2</v>
      </c>
      <c r="H1172" s="152">
        <f t="shared" si="292"/>
        <v>0.249</v>
      </c>
      <c r="I1172" s="152">
        <f t="shared" si="293"/>
        <v>0.247</v>
      </c>
      <c r="J1172" s="152">
        <f t="shared" si="294"/>
        <v>0.249</v>
      </c>
      <c r="K1172" s="152">
        <f t="shared" si="295"/>
        <v>2.5000000000000001E-2</v>
      </c>
      <c r="L1172" s="152">
        <f t="shared" si="296"/>
        <v>2.5999999999999999E-2</v>
      </c>
      <c r="M1172" s="152">
        <f t="shared" si="297"/>
        <v>2.8000000000000001E-2</v>
      </c>
      <c r="N1172" s="152">
        <f t="shared" si="298"/>
        <v>1.4666666666666666E-2</v>
      </c>
      <c r="O1172" s="152">
        <f t="shared" si="299"/>
        <v>0.24833333333333332</v>
      </c>
      <c r="P1172" s="152">
        <f t="shared" si="300"/>
        <v>2.6333333333333334E-2</v>
      </c>
      <c r="Q1172" s="152">
        <f t="shared" si="301"/>
        <v>2.0500000000000001E-2</v>
      </c>
      <c r="R1172" s="152">
        <f t="shared" si="288"/>
        <v>576.98900000000003</v>
      </c>
      <c r="S1172" s="152">
        <f t="shared" si="302"/>
        <v>0.22783333333333333</v>
      </c>
      <c r="T1172" s="153">
        <f t="shared" si="303"/>
        <v>3.7087982896660994E-3</v>
      </c>
    </row>
    <row r="1173" spans="1:20" x14ac:dyDescent="0.2">
      <c r="A1173" s="152">
        <v>577.27300000000002</v>
      </c>
      <c r="B1173" s="152">
        <v>1E-3</v>
      </c>
      <c r="D1173" s="152">
        <f t="shared" si="289"/>
        <v>577.27300000000002</v>
      </c>
      <c r="E1173" s="152">
        <f t="shared" si="289"/>
        <v>1E-3</v>
      </c>
      <c r="F1173" s="152">
        <f t="shared" si="290"/>
        <v>3.0000000000000001E-3</v>
      </c>
      <c r="G1173" s="152">
        <f t="shared" si="291"/>
        <v>3.0000000000000001E-3</v>
      </c>
      <c r="H1173" s="152">
        <f t="shared" si="292"/>
        <v>0.20799999999999999</v>
      </c>
      <c r="I1173" s="152">
        <f t="shared" si="293"/>
        <v>0.20499999999999999</v>
      </c>
      <c r="J1173" s="152">
        <f t="shared" si="294"/>
        <v>0.20699999999999999</v>
      </c>
      <c r="K1173" s="152">
        <f t="shared" si="295"/>
        <v>1.2E-2</v>
      </c>
      <c r="L1173" s="152">
        <f t="shared" si="296"/>
        <v>1.4E-2</v>
      </c>
      <c r="M1173" s="152">
        <f t="shared" si="297"/>
        <v>1.4999999999999999E-2</v>
      </c>
      <c r="N1173" s="152">
        <f t="shared" si="298"/>
        <v>2.3333333333333335E-3</v>
      </c>
      <c r="O1173" s="152">
        <f t="shared" si="299"/>
        <v>0.20666666666666667</v>
      </c>
      <c r="P1173" s="152">
        <f t="shared" si="300"/>
        <v>1.3666666666666667E-2</v>
      </c>
      <c r="Q1173" s="152">
        <f t="shared" si="301"/>
        <v>8.0000000000000002E-3</v>
      </c>
      <c r="R1173" s="152">
        <f t="shared" si="288"/>
        <v>577.27300000000002</v>
      </c>
      <c r="S1173" s="152">
        <f t="shared" si="302"/>
        <v>0.19866666666666666</v>
      </c>
      <c r="T1173" s="153">
        <f t="shared" si="303"/>
        <v>3.2340069943540529E-3</v>
      </c>
    </row>
    <row r="1174" spans="1:20" x14ac:dyDescent="0.2">
      <c r="A1174" s="152">
        <v>577.55700000000002</v>
      </c>
      <c r="B1174" s="152">
        <v>8.0000000000000002E-3</v>
      </c>
      <c r="D1174" s="152">
        <f t="shared" si="289"/>
        <v>577.55700000000002</v>
      </c>
      <c r="E1174" s="152">
        <f t="shared" si="289"/>
        <v>8.0000000000000002E-3</v>
      </c>
      <c r="F1174" s="152">
        <f t="shared" si="290"/>
        <v>1.0999999999999999E-2</v>
      </c>
      <c r="G1174" s="152">
        <f t="shared" si="291"/>
        <v>1.4999999999999999E-2</v>
      </c>
      <c r="H1174" s="152">
        <f t="shared" si="292"/>
        <v>0.06</v>
      </c>
      <c r="I1174" s="152">
        <f t="shared" si="293"/>
        <v>6.3E-2</v>
      </c>
      <c r="J1174" s="152">
        <f t="shared" si="294"/>
        <v>6.3E-2</v>
      </c>
      <c r="K1174" s="152">
        <f t="shared" si="295"/>
        <v>2.5999999999999999E-2</v>
      </c>
      <c r="L1174" s="152">
        <f t="shared" si="296"/>
        <v>2.4E-2</v>
      </c>
      <c r="M1174" s="152">
        <f t="shared" si="297"/>
        <v>2.7E-2</v>
      </c>
      <c r="N1174" s="152">
        <f t="shared" si="298"/>
        <v>1.1333333333333334E-2</v>
      </c>
      <c r="O1174" s="152">
        <f t="shared" si="299"/>
        <v>6.2E-2</v>
      </c>
      <c r="P1174" s="152">
        <f t="shared" si="300"/>
        <v>2.5666666666666667E-2</v>
      </c>
      <c r="Q1174" s="152">
        <f t="shared" si="301"/>
        <v>1.8500000000000003E-2</v>
      </c>
      <c r="R1174" s="152">
        <f t="shared" si="288"/>
        <v>577.55700000000002</v>
      </c>
      <c r="S1174" s="152">
        <f t="shared" si="302"/>
        <v>4.3499999999999997E-2</v>
      </c>
      <c r="T1174" s="153">
        <f t="shared" si="303"/>
        <v>7.081173032939663E-4</v>
      </c>
    </row>
    <row r="1175" spans="1:20" x14ac:dyDescent="0.2">
      <c r="A1175" s="152">
        <v>577.84100000000001</v>
      </c>
      <c r="B1175" s="152">
        <v>8.0000000000000002E-3</v>
      </c>
      <c r="D1175" s="152">
        <f t="shared" si="289"/>
        <v>577.84100000000001</v>
      </c>
      <c r="E1175" s="152">
        <f t="shared" si="289"/>
        <v>8.0000000000000002E-3</v>
      </c>
      <c r="F1175" s="152">
        <f t="shared" si="290"/>
        <v>1.0999999999999999E-2</v>
      </c>
      <c r="G1175" s="152">
        <f t="shared" si="291"/>
        <v>1.2999999999999999E-2</v>
      </c>
      <c r="H1175" s="152">
        <f t="shared" si="292"/>
        <v>2.7E-2</v>
      </c>
      <c r="I1175" s="152">
        <f t="shared" si="293"/>
        <v>0.03</v>
      </c>
      <c r="J1175" s="152">
        <f t="shared" si="294"/>
        <v>3.2000000000000001E-2</v>
      </c>
      <c r="K1175" s="152">
        <f t="shared" si="295"/>
        <v>2.1999999999999999E-2</v>
      </c>
      <c r="L1175" s="152">
        <f t="shared" si="296"/>
        <v>2.1999999999999999E-2</v>
      </c>
      <c r="M1175" s="152">
        <f t="shared" si="297"/>
        <v>2.5999999999999999E-2</v>
      </c>
      <c r="N1175" s="152">
        <f t="shared" si="298"/>
        <v>1.0666666666666666E-2</v>
      </c>
      <c r="O1175" s="152">
        <f t="shared" si="299"/>
        <v>2.9666666666666664E-2</v>
      </c>
      <c r="P1175" s="152">
        <f t="shared" si="300"/>
        <v>2.3333333333333331E-2</v>
      </c>
      <c r="Q1175" s="152">
        <f t="shared" si="301"/>
        <v>1.6999999999999998E-2</v>
      </c>
      <c r="R1175" s="152">
        <f t="shared" si="288"/>
        <v>577.84100000000001</v>
      </c>
      <c r="S1175" s="152">
        <f t="shared" si="302"/>
        <v>1.2666666666666666E-2</v>
      </c>
      <c r="T1175" s="153">
        <f t="shared" si="303"/>
        <v>2.0619507682123156E-4</v>
      </c>
    </row>
    <row r="1176" spans="1:20" x14ac:dyDescent="0.2">
      <c r="A1176" s="152">
        <v>578.12400000000002</v>
      </c>
      <c r="B1176" s="152">
        <v>1.7999999999999999E-2</v>
      </c>
      <c r="D1176" s="152">
        <f t="shared" si="289"/>
        <v>578.12400000000002</v>
      </c>
      <c r="E1176" s="152">
        <f t="shared" si="289"/>
        <v>1.7999999999999999E-2</v>
      </c>
      <c r="F1176" s="152">
        <f t="shared" si="290"/>
        <v>0.02</v>
      </c>
      <c r="G1176" s="152">
        <f t="shared" si="291"/>
        <v>2.3E-2</v>
      </c>
      <c r="H1176" s="152">
        <f t="shared" si="292"/>
        <v>4.1000000000000002E-2</v>
      </c>
      <c r="I1176" s="152">
        <f t="shared" si="293"/>
        <v>3.9E-2</v>
      </c>
      <c r="J1176" s="152">
        <f t="shared" si="294"/>
        <v>4.5999999999999999E-2</v>
      </c>
      <c r="K1176" s="152">
        <f t="shared" si="295"/>
        <v>3.1E-2</v>
      </c>
      <c r="L1176" s="152">
        <f t="shared" si="296"/>
        <v>3.2000000000000001E-2</v>
      </c>
      <c r="M1176" s="152">
        <f t="shared" si="297"/>
        <v>3.2000000000000001E-2</v>
      </c>
      <c r="N1176" s="152">
        <f t="shared" si="298"/>
        <v>2.0333333333333332E-2</v>
      </c>
      <c r="O1176" s="152">
        <f t="shared" si="299"/>
        <v>4.2000000000000003E-2</v>
      </c>
      <c r="P1176" s="152">
        <f t="shared" si="300"/>
        <v>3.1666666666666669E-2</v>
      </c>
      <c r="Q1176" s="152">
        <f t="shared" si="301"/>
        <v>2.6000000000000002E-2</v>
      </c>
      <c r="R1176" s="152">
        <f t="shared" si="288"/>
        <v>578.12400000000002</v>
      </c>
      <c r="S1176" s="152">
        <f t="shared" si="302"/>
        <v>1.6E-2</v>
      </c>
      <c r="T1176" s="153">
        <f t="shared" si="303"/>
        <v>2.604569391426083E-4</v>
      </c>
    </row>
    <row r="1177" spans="1:20" x14ac:dyDescent="0.2">
      <c r="A1177" s="152">
        <v>578.40800000000002</v>
      </c>
      <c r="B1177" s="152">
        <v>1.4999999999999999E-2</v>
      </c>
      <c r="D1177" s="152">
        <f t="shared" si="289"/>
        <v>578.40800000000002</v>
      </c>
      <c r="E1177" s="152">
        <f t="shared" si="289"/>
        <v>1.4999999999999999E-2</v>
      </c>
      <c r="F1177" s="152">
        <f t="shared" si="290"/>
        <v>0.02</v>
      </c>
      <c r="G1177" s="152">
        <f t="shared" si="291"/>
        <v>0.02</v>
      </c>
      <c r="H1177" s="152">
        <f t="shared" si="292"/>
        <v>8.8999999999999996E-2</v>
      </c>
      <c r="I1177" s="152">
        <f t="shared" si="293"/>
        <v>0.09</v>
      </c>
      <c r="J1177" s="152">
        <f t="shared" si="294"/>
        <v>0.09</v>
      </c>
      <c r="K1177" s="152">
        <f t="shared" si="295"/>
        <v>2.5999999999999999E-2</v>
      </c>
      <c r="L1177" s="152">
        <f t="shared" si="296"/>
        <v>3.3000000000000002E-2</v>
      </c>
      <c r="M1177" s="152">
        <f t="shared" si="297"/>
        <v>3.4000000000000002E-2</v>
      </c>
      <c r="N1177" s="152">
        <f t="shared" si="298"/>
        <v>1.8333333333333337E-2</v>
      </c>
      <c r="O1177" s="152">
        <f t="shared" si="299"/>
        <v>8.9666666666666672E-2</v>
      </c>
      <c r="P1177" s="152">
        <f t="shared" si="300"/>
        <v>3.1E-2</v>
      </c>
      <c r="Q1177" s="152">
        <f t="shared" si="301"/>
        <v>2.466666666666667E-2</v>
      </c>
      <c r="R1177" s="152">
        <f t="shared" si="288"/>
        <v>578.40800000000002</v>
      </c>
      <c r="S1177" s="152">
        <f t="shared" si="302"/>
        <v>6.5000000000000002E-2</v>
      </c>
      <c r="T1177" s="153">
        <f t="shared" si="303"/>
        <v>1.0581063152668463E-3</v>
      </c>
    </row>
    <row r="1178" spans="1:20" x14ac:dyDescent="0.2">
      <c r="A1178" s="152">
        <v>578.69200000000001</v>
      </c>
      <c r="B1178" s="152">
        <v>-1E-3</v>
      </c>
      <c r="D1178" s="152">
        <f t="shared" si="289"/>
        <v>578.69200000000001</v>
      </c>
      <c r="E1178" s="152">
        <f t="shared" si="289"/>
        <v>-1E-3</v>
      </c>
      <c r="F1178" s="152">
        <f t="shared" si="290"/>
        <v>2E-3</v>
      </c>
      <c r="G1178" s="152">
        <f t="shared" si="291"/>
        <v>2E-3</v>
      </c>
      <c r="H1178" s="152">
        <f t="shared" si="292"/>
        <v>0.13600000000000001</v>
      </c>
      <c r="I1178" s="152">
        <f t="shared" si="293"/>
        <v>0.13800000000000001</v>
      </c>
      <c r="J1178" s="152">
        <f t="shared" si="294"/>
        <v>0.13500000000000001</v>
      </c>
      <c r="K1178" s="152">
        <f t="shared" si="295"/>
        <v>1.7999999999999999E-2</v>
      </c>
      <c r="L1178" s="152">
        <f t="shared" si="296"/>
        <v>1.6E-2</v>
      </c>
      <c r="M1178" s="152">
        <f t="shared" si="297"/>
        <v>1.7999999999999999E-2</v>
      </c>
      <c r="N1178" s="152">
        <f t="shared" si="298"/>
        <v>1E-3</v>
      </c>
      <c r="O1178" s="152">
        <f t="shared" si="299"/>
        <v>0.13633333333333333</v>
      </c>
      <c r="P1178" s="152">
        <f t="shared" si="300"/>
        <v>1.7333333333333336E-2</v>
      </c>
      <c r="Q1178" s="152">
        <f t="shared" si="301"/>
        <v>9.1666666666666684E-3</v>
      </c>
      <c r="R1178" s="152">
        <f t="shared" si="288"/>
        <v>578.69200000000001</v>
      </c>
      <c r="S1178" s="152">
        <f t="shared" si="302"/>
        <v>0.12716666666666668</v>
      </c>
      <c r="T1178" s="153">
        <f t="shared" si="303"/>
        <v>2.0700900475605225E-3</v>
      </c>
    </row>
    <row r="1179" spans="1:20" x14ac:dyDescent="0.2">
      <c r="A1179" s="152">
        <v>578.97500000000002</v>
      </c>
      <c r="B1179" s="152">
        <v>1.7999999999999999E-2</v>
      </c>
      <c r="D1179" s="152">
        <f t="shared" si="289"/>
        <v>578.97500000000002</v>
      </c>
      <c r="E1179" s="152">
        <f t="shared" si="289"/>
        <v>1.7999999999999999E-2</v>
      </c>
      <c r="F1179" s="152">
        <f t="shared" si="290"/>
        <v>1.4999999999999999E-2</v>
      </c>
      <c r="G1179" s="152">
        <f t="shared" si="291"/>
        <v>1.7999999999999999E-2</v>
      </c>
      <c r="H1179" s="152">
        <f t="shared" si="292"/>
        <v>0.20499999999999999</v>
      </c>
      <c r="I1179" s="152">
        <f t="shared" si="293"/>
        <v>0.19700000000000001</v>
      </c>
      <c r="J1179" s="152">
        <f t="shared" si="294"/>
        <v>0.19900000000000001</v>
      </c>
      <c r="K1179" s="152">
        <f t="shared" si="295"/>
        <v>2.5000000000000001E-2</v>
      </c>
      <c r="L1179" s="152">
        <f t="shared" si="296"/>
        <v>2.5999999999999999E-2</v>
      </c>
      <c r="M1179" s="152">
        <f t="shared" si="297"/>
        <v>0.03</v>
      </c>
      <c r="N1179" s="152">
        <f t="shared" si="298"/>
        <v>1.7000000000000001E-2</v>
      </c>
      <c r="O1179" s="152">
        <f t="shared" si="299"/>
        <v>0.20033333333333334</v>
      </c>
      <c r="P1179" s="152">
        <f t="shared" si="300"/>
        <v>2.7E-2</v>
      </c>
      <c r="Q1179" s="152">
        <f t="shared" si="301"/>
        <v>2.1999999999999999E-2</v>
      </c>
      <c r="R1179" s="152">
        <f t="shared" si="288"/>
        <v>578.97500000000002</v>
      </c>
      <c r="S1179" s="152">
        <f t="shared" si="302"/>
        <v>0.17833333333333334</v>
      </c>
      <c r="T1179" s="153">
        <f t="shared" si="303"/>
        <v>2.9030096341936553E-3</v>
      </c>
    </row>
    <row r="1180" spans="1:20" x14ac:dyDescent="0.2">
      <c r="A1180" s="152">
        <v>579.25900000000001</v>
      </c>
      <c r="B1180" s="152">
        <v>4.0000000000000001E-3</v>
      </c>
      <c r="D1180" s="152">
        <f t="shared" si="289"/>
        <v>579.25900000000001</v>
      </c>
      <c r="E1180" s="152">
        <f t="shared" si="289"/>
        <v>4.0000000000000001E-3</v>
      </c>
      <c r="F1180" s="152">
        <f t="shared" si="290"/>
        <v>0.01</v>
      </c>
      <c r="G1180" s="152">
        <f t="shared" si="291"/>
        <v>1.0999999999999999E-2</v>
      </c>
      <c r="H1180" s="152">
        <f t="shared" si="292"/>
        <v>0.246</v>
      </c>
      <c r="I1180" s="152">
        <f t="shared" si="293"/>
        <v>0.24399999999999999</v>
      </c>
      <c r="J1180" s="152">
        <f t="shared" si="294"/>
        <v>0.245</v>
      </c>
      <c r="K1180" s="152">
        <f t="shared" si="295"/>
        <v>1.7999999999999999E-2</v>
      </c>
      <c r="L1180" s="152">
        <f t="shared" si="296"/>
        <v>1.9E-2</v>
      </c>
      <c r="M1180" s="152">
        <f t="shared" si="297"/>
        <v>2.1999999999999999E-2</v>
      </c>
      <c r="N1180" s="152">
        <f t="shared" si="298"/>
        <v>8.3333333333333332E-3</v>
      </c>
      <c r="O1180" s="152">
        <f t="shared" si="299"/>
        <v>0.245</v>
      </c>
      <c r="P1180" s="152">
        <f t="shared" si="300"/>
        <v>1.9666666666666666E-2</v>
      </c>
      <c r="Q1180" s="152">
        <f t="shared" si="301"/>
        <v>1.3999999999999999E-2</v>
      </c>
      <c r="R1180" s="152">
        <f t="shared" si="288"/>
        <v>579.25900000000001</v>
      </c>
      <c r="S1180" s="152">
        <f t="shared" si="302"/>
        <v>0.23099999999999998</v>
      </c>
      <c r="T1180" s="153">
        <f t="shared" si="303"/>
        <v>3.7603470588714071E-3</v>
      </c>
    </row>
    <row r="1181" spans="1:20" x14ac:dyDescent="0.2">
      <c r="A1181" s="152">
        <v>579.54200000000003</v>
      </c>
      <c r="B1181" s="152">
        <v>4.0000000000000001E-3</v>
      </c>
      <c r="D1181" s="152">
        <f t="shared" si="289"/>
        <v>579.54200000000003</v>
      </c>
      <c r="E1181" s="152">
        <f t="shared" si="289"/>
        <v>4.0000000000000001E-3</v>
      </c>
      <c r="F1181" s="152">
        <f t="shared" si="290"/>
        <v>7.0000000000000001E-3</v>
      </c>
      <c r="G1181" s="152">
        <f t="shared" si="291"/>
        <v>1.2E-2</v>
      </c>
      <c r="H1181" s="152">
        <f t="shared" si="292"/>
        <v>9.8000000000000004E-2</v>
      </c>
      <c r="I1181" s="152">
        <f t="shared" si="293"/>
        <v>9.2999999999999999E-2</v>
      </c>
      <c r="J1181" s="152">
        <f t="shared" si="294"/>
        <v>0.1</v>
      </c>
      <c r="K1181" s="152">
        <f t="shared" si="295"/>
        <v>1.9E-2</v>
      </c>
      <c r="L1181" s="152">
        <f t="shared" si="296"/>
        <v>2.1999999999999999E-2</v>
      </c>
      <c r="M1181" s="152">
        <f t="shared" si="297"/>
        <v>2.5999999999999999E-2</v>
      </c>
      <c r="N1181" s="152">
        <f t="shared" si="298"/>
        <v>7.6666666666666662E-3</v>
      </c>
      <c r="O1181" s="152">
        <f t="shared" si="299"/>
        <v>9.7000000000000017E-2</v>
      </c>
      <c r="P1181" s="152">
        <f t="shared" si="300"/>
        <v>2.233333333333333E-2</v>
      </c>
      <c r="Q1181" s="152">
        <f t="shared" si="301"/>
        <v>1.4999999999999998E-2</v>
      </c>
      <c r="R1181" s="152">
        <f t="shared" si="288"/>
        <v>579.54200000000003</v>
      </c>
      <c r="S1181" s="152">
        <f t="shared" si="302"/>
        <v>8.2000000000000017E-2</v>
      </c>
      <c r="T1181" s="153">
        <f t="shared" si="303"/>
        <v>1.3348418131058678E-3</v>
      </c>
    </row>
    <row r="1182" spans="1:20" x14ac:dyDescent="0.2">
      <c r="A1182" s="152">
        <v>579.82600000000002</v>
      </c>
      <c r="B1182" s="152">
        <v>4.0000000000000001E-3</v>
      </c>
      <c r="D1182" s="152">
        <f t="shared" si="289"/>
        <v>579.82600000000002</v>
      </c>
      <c r="E1182" s="152">
        <f t="shared" si="289"/>
        <v>4.0000000000000001E-3</v>
      </c>
      <c r="F1182" s="152">
        <f t="shared" si="290"/>
        <v>7.0000000000000001E-3</v>
      </c>
      <c r="G1182" s="152">
        <f t="shared" si="291"/>
        <v>8.0000000000000002E-3</v>
      </c>
      <c r="H1182" s="152">
        <f t="shared" si="292"/>
        <v>2.5999999999999999E-2</v>
      </c>
      <c r="I1182" s="152">
        <f t="shared" si="293"/>
        <v>0.03</v>
      </c>
      <c r="J1182" s="152">
        <f t="shared" si="294"/>
        <v>2.8000000000000001E-2</v>
      </c>
      <c r="K1182" s="152">
        <f t="shared" si="295"/>
        <v>1.4E-2</v>
      </c>
      <c r="L1182" s="152">
        <f t="shared" si="296"/>
        <v>2.3E-2</v>
      </c>
      <c r="M1182" s="152">
        <f t="shared" si="297"/>
        <v>0.02</v>
      </c>
      <c r="N1182" s="152">
        <f t="shared" si="298"/>
        <v>6.3333333333333332E-3</v>
      </c>
      <c r="O1182" s="152">
        <f t="shared" si="299"/>
        <v>2.7999999999999997E-2</v>
      </c>
      <c r="P1182" s="152">
        <f t="shared" si="300"/>
        <v>1.9E-2</v>
      </c>
      <c r="Q1182" s="152">
        <f t="shared" si="301"/>
        <v>1.2666666666666666E-2</v>
      </c>
      <c r="R1182" s="152">
        <f t="shared" si="288"/>
        <v>579.82600000000002</v>
      </c>
      <c r="S1182" s="152">
        <f t="shared" si="302"/>
        <v>1.5333333333333331E-2</v>
      </c>
      <c r="T1182" s="153">
        <f t="shared" si="303"/>
        <v>2.496045666783329E-4</v>
      </c>
    </row>
    <row r="1183" spans="1:20" x14ac:dyDescent="0.2">
      <c r="A1183" s="152">
        <v>580.10900000000004</v>
      </c>
      <c r="B1183" s="152">
        <v>1.0999999999999999E-2</v>
      </c>
      <c r="D1183" s="152">
        <f t="shared" si="289"/>
        <v>580.10900000000004</v>
      </c>
      <c r="E1183" s="152">
        <f t="shared" si="289"/>
        <v>1.0999999999999999E-2</v>
      </c>
      <c r="F1183" s="152">
        <f t="shared" si="290"/>
        <v>1.4999999999999999E-2</v>
      </c>
      <c r="G1183" s="152">
        <f t="shared" si="291"/>
        <v>1.4E-2</v>
      </c>
      <c r="H1183" s="152">
        <f t="shared" si="292"/>
        <v>2.7E-2</v>
      </c>
      <c r="I1183" s="152">
        <f t="shared" si="293"/>
        <v>2.5000000000000001E-2</v>
      </c>
      <c r="J1183" s="152">
        <f t="shared" si="294"/>
        <v>2.3E-2</v>
      </c>
      <c r="K1183" s="152">
        <f t="shared" si="295"/>
        <v>2.5000000000000001E-2</v>
      </c>
      <c r="L1183" s="152">
        <f t="shared" si="296"/>
        <v>2.7E-2</v>
      </c>
      <c r="M1183" s="152">
        <f t="shared" si="297"/>
        <v>2.5999999999999999E-2</v>
      </c>
      <c r="N1183" s="152">
        <f t="shared" si="298"/>
        <v>1.3333333333333334E-2</v>
      </c>
      <c r="O1183" s="152">
        <f t="shared" si="299"/>
        <v>2.5000000000000005E-2</v>
      </c>
      <c r="P1183" s="152">
        <f t="shared" si="300"/>
        <v>2.5999999999999999E-2</v>
      </c>
      <c r="Q1183" s="152">
        <f t="shared" si="301"/>
        <v>1.9666666666666666E-2</v>
      </c>
      <c r="R1183" s="152">
        <f t="shared" si="288"/>
        <v>580.10900000000004</v>
      </c>
      <c r="S1183" s="152">
        <f t="shared" si="302"/>
        <v>5.3333333333333392E-3</v>
      </c>
      <c r="T1183" s="153">
        <f t="shared" si="303"/>
        <v>8.6818979714202866E-5</v>
      </c>
    </row>
    <row r="1184" spans="1:20" x14ac:dyDescent="0.2">
      <c r="A1184" s="152">
        <v>580.39200000000005</v>
      </c>
      <c r="B1184" s="152">
        <v>1.7000000000000001E-2</v>
      </c>
      <c r="D1184" s="152">
        <f t="shared" si="289"/>
        <v>580.39200000000005</v>
      </c>
      <c r="E1184" s="152">
        <f t="shared" si="289"/>
        <v>1.7000000000000001E-2</v>
      </c>
      <c r="F1184" s="152">
        <f t="shared" si="290"/>
        <v>1.9E-2</v>
      </c>
      <c r="G1184" s="152">
        <f t="shared" si="291"/>
        <v>0.02</v>
      </c>
      <c r="H1184" s="152">
        <f t="shared" si="292"/>
        <v>2.4E-2</v>
      </c>
      <c r="I1184" s="152">
        <f t="shared" si="293"/>
        <v>2.9000000000000001E-2</v>
      </c>
      <c r="J1184" s="152">
        <f t="shared" si="294"/>
        <v>2.8000000000000001E-2</v>
      </c>
      <c r="K1184" s="152">
        <f t="shared" si="295"/>
        <v>2.9000000000000001E-2</v>
      </c>
      <c r="L1184" s="152">
        <f t="shared" si="296"/>
        <v>3.1E-2</v>
      </c>
      <c r="M1184" s="152">
        <f t="shared" si="297"/>
        <v>0.03</v>
      </c>
      <c r="N1184" s="152">
        <f t="shared" si="298"/>
        <v>1.8666666666666668E-2</v>
      </c>
      <c r="O1184" s="152">
        <f t="shared" si="299"/>
        <v>2.7E-2</v>
      </c>
      <c r="P1184" s="152">
        <f t="shared" si="300"/>
        <v>0.03</v>
      </c>
      <c r="Q1184" s="152">
        <f t="shared" si="301"/>
        <v>2.4333333333333332E-2</v>
      </c>
      <c r="R1184" s="152">
        <f t="shared" si="288"/>
        <v>580.39200000000005</v>
      </c>
      <c r="S1184" s="152">
        <f t="shared" si="302"/>
        <v>2.6666666666666679E-3</v>
      </c>
      <c r="T1184" s="153">
        <f t="shared" si="303"/>
        <v>4.3409489857101406E-5</v>
      </c>
    </row>
    <row r="1185" spans="1:20" x14ac:dyDescent="0.2">
      <c r="A1185" s="152">
        <v>580.67600000000004</v>
      </c>
      <c r="B1185" s="152">
        <v>8.9999999999999993E-3</v>
      </c>
      <c r="D1185" s="152">
        <f t="shared" si="289"/>
        <v>580.67600000000004</v>
      </c>
      <c r="E1185" s="152">
        <f t="shared" si="289"/>
        <v>8.9999999999999993E-3</v>
      </c>
      <c r="F1185" s="152">
        <f t="shared" si="290"/>
        <v>7.0000000000000001E-3</v>
      </c>
      <c r="G1185" s="152">
        <f t="shared" si="291"/>
        <v>7.0000000000000001E-3</v>
      </c>
      <c r="H1185" s="152">
        <f t="shared" si="292"/>
        <v>1.7999999999999999E-2</v>
      </c>
      <c r="I1185" s="152">
        <f t="shared" si="293"/>
        <v>1.9E-2</v>
      </c>
      <c r="J1185" s="152">
        <f t="shared" si="294"/>
        <v>1.9E-2</v>
      </c>
      <c r="K1185" s="152">
        <f t="shared" si="295"/>
        <v>1.6E-2</v>
      </c>
      <c r="L1185" s="152">
        <f t="shared" si="296"/>
        <v>1.7000000000000001E-2</v>
      </c>
      <c r="M1185" s="152">
        <f t="shared" si="297"/>
        <v>2.1000000000000001E-2</v>
      </c>
      <c r="N1185" s="152">
        <f t="shared" si="298"/>
        <v>7.6666666666666662E-3</v>
      </c>
      <c r="O1185" s="152">
        <f t="shared" si="299"/>
        <v>1.8666666666666665E-2</v>
      </c>
      <c r="P1185" s="152">
        <f t="shared" si="300"/>
        <v>1.8000000000000002E-2</v>
      </c>
      <c r="Q1185" s="152">
        <f t="shared" si="301"/>
        <v>1.2833333333333334E-2</v>
      </c>
      <c r="R1185" s="152">
        <f t="shared" si="288"/>
        <v>580.67600000000004</v>
      </c>
      <c r="S1185" s="152">
        <f t="shared" si="302"/>
        <v>5.833333333333331E-3</v>
      </c>
      <c r="T1185" s="153">
        <f t="shared" si="303"/>
        <v>9.4958259062409242E-5</v>
      </c>
    </row>
    <row r="1186" spans="1:20" x14ac:dyDescent="0.2">
      <c r="A1186" s="152">
        <v>580.95899999999995</v>
      </c>
      <c r="B1186" s="152">
        <v>8.9999999999999993E-3</v>
      </c>
      <c r="D1186" s="152">
        <f t="shared" si="289"/>
        <v>580.95899999999995</v>
      </c>
      <c r="E1186" s="152">
        <f t="shared" si="289"/>
        <v>8.9999999999999993E-3</v>
      </c>
      <c r="F1186" s="152">
        <f t="shared" si="290"/>
        <v>1.4E-2</v>
      </c>
      <c r="G1186" s="152">
        <f t="shared" si="291"/>
        <v>1.4999999999999999E-2</v>
      </c>
      <c r="H1186" s="152">
        <f t="shared" si="292"/>
        <v>0.02</v>
      </c>
      <c r="I1186" s="152">
        <f t="shared" si="293"/>
        <v>2.5000000000000001E-2</v>
      </c>
      <c r="J1186" s="152">
        <f t="shared" si="294"/>
        <v>2.3E-2</v>
      </c>
      <c r="K1186" s="152">
        <f t="shared" si="295"/>
        <v>2.1000000000000001E-2</v>
      </c>
      <c r="L1186" s="152">
        <f t="shared" si="296"/>
        <v>2.8000000000000001E-2</v>
      </c>
      <c r="M1186" s="152">
        <f t="shared" si="297"/>
        <v>2.7E-2</v>
      </c>
      <c r="N1186" s="152">
        <f t="shared" si="298"/>
        <v>1.2666666666666666E-2</v>
      </c>
      <c r="O1186" s="152">
        <f t="shared" si="299"/>
        <v>2.2666666666666668E-2</v>
      </c>
      <c r="P1186" s="152">
        <f t="shared" si="300"/>
        <v>2.5333333333333333E-2</v>
      </c>
      <c r="Q1186" s="152">
        <f t="shared" si="301"/>
        <v>1.9E-2</v>
      </c>
      <c r="R1186" s="152">
        <f t="shared" si="288"/>
        <v>580.95899999999995</v>
      </c>
      <c r="S1186" s="152">
        <f t="shared" si="302"/>
        <v>3.6666666666666688E-3</v>
      </c>
      <c r="T1186" s="153">
        <f t="shared" si="303"/>
        <v>5.9688048553514435E-5</v>
      </c>
    </row>
    <row r="1187" spans="1:20" x14ac:dyDescent="0.2">
      <c r="A1187" s="152">
        <v>581.24199999999996</v>
      </c>
      <c r="B1187" s="152">
        <v>0.01</v>
      </c>
      <c r="D1187" s="152">
        <f t="shared" si="289"/>
        <v>581.24199999999996</v>
      </c>
      <c r="E1187" s="152">
        <f t="shared" si="289"/>
        <v>0.01</v>
      </c>
      <c r="F1187" s="152">
        <f t="shared" si="290"/>
        <v>1.2999999999999999E-2</v>
      </c>
      <c r="G1187" s="152">
        <f t="shared" si="291"/>
        <v>1.4999999999999999E-2</v>
      </c>
      <c r="H1187" s="152">
        <f t="shared" si="292"/>
        <v>0.02</v>
      </c>
      <c r="I1187" s="152">
        <f t="shared" si="293"/>
        <v>2.8000000000000001E-2</v>
      </c>
      <c r="J1187" s="152">
        <f t="shared" si="294"/>
        <v>2.8000000000000001E-2</v>
      </c>
      <c r="K1187" s="152">
        <f t="shared" si="295"/>
        <v>1.9E-2</v>
      </c>
      <c r="L1187" s="152">
        <f t="shared" si="296"/>
        <v>2.5000000000000001E-2</v>
      </c>
      <c r="M1187" s="152">
        <f t="shared" si="297"/>
        <v>2.7E-2</v>
      </c>
      <c r="N1187" s="152">
        <f t="shared" si="298"/>
        <v>1.2666666666666666E-2</v>
      </c>
      <c r="O1187" s="152">
        <f t="shared" si="299"/>
        <v>2.5333333333333333E-2</v>
      </c>
      <c r="P1187" s="152">
        <f t="shared" si="300"/>
        <v>2.3666666666666666E-2</v>
      </c>
      <c r="Q1187" s="152">
        <f t="shared" si="301"/>
        <v>1.8166666666666664E-2</v>
      </c>
      <c r="R1187" s="152">
        <f t="shared" si="288"/>
        <v>581.24199999999996</v>
      </c>
      <c r="S1187" s="152">
        <f t="shared" si="302"/>
        <v>7.1666666666666684E-3</v>
      </c>
      <c r="T1187" s="153">
        <f t="shared" si="303"/>
        <v>1.1666300399095999E-4</v>
      </c>
    </row>
    <row r="1188" spans="1:20" x14ac:dyDescent="0.2">
      <c r="A1188" s="152">
        <v>581.52499999999998</v>
      </c>
      <c r="B1188" s="152">
        <v>1.2999999999999999E-2</v>
      </c>
      <c r="D1188" s="152">
        <f t="shared" si="289"/>
        <v>581.52499999999998</v>
      </c>
      <c r="E1188" s="152">
        <f t="shared" si="289"/>
        <v>1.2999999999999999E-2</v>
      </c>
      <c r="F1188" s="152">
        <f t="shared" si="290"/>
        <v>1.2E-2</v>
      </c>
      <c r="G1188" s="152">
        <f t="shared" si="291"/>
        <v>0.01</v>
      </c>
      <c r="H1188" s="152">
        <f t="shared" si="292"/>
        <v>1.7000000000000001E-2</v>
      </c>
      <c r="I1188" s="152">
        <f t="shared" si="293"/>
        <v>2.1000000000000001E-2</v>
      </c>
      <c r="J1188" s="152">
        <f t="shared" si="294"/>
        <v>2.4E-2</v>
      </c>
      <c r="K1188" s="152">
        <f t="shared" si="295"/>
        <v>2.1000000000000001E-2</v>
      </c>
      <c r="L1188" s="152">
        <f t="shared" si="296"/>
        <v>2.5999999999999999E-2</v>
      </c>
      <c r="M1188" s="152">
        <f t="shared" si="297"/>
        <v>2.7E-2</v>
      </c>
      <c r="N1188" s="152">
        <f t="shared" si="298"/>
        <v>1.1666666666666667E-2</v>
      </c>
      <c r="O1188" s="152">
        <f t="shared" si="299"/>
        <v>2.066666666666667E-2</v>
      </c>
      <c r="P1188" s="152">
        <f t="shared" si="300"/>
        <v>2.4666666666666667E-2</v>
      </c>
      <c r="Q1188" s="152">
        <f t="shared" si="301"/>
        <v>1.8166666666666668E-2</v>
      </c>
      <c r="R1188" s="152">
        <f t="shared" si="288"/>
        <v>581.52499999999998</v>
      </c>
      <c r="S1188" s="152">
        <f t="shared" si="302"/>
        <v>2.5000000000000022E-3</v>
      </c>
      <c r="T1188" s="153">
        <f t="shared" si="303"/>
        <v>4.0696396741032582E-5</v>
      </c>
    </row>
    <row r="1189" spans="1:20" x14ac:dyDescent="0.2">
      <c r="A1189" s="152">
        <v>581.80799999999999</v>
      </c>
      <c r="B1189" s="152">
        <v>8.9999999999999993E-3</v>
      </c>
      <c r="D1189" s="152">
        <f t="shared" si="289"/>
        <v>581.80799999999999</v>
      </c>
      <c r="E1189" s="152">
        <f t="shared" si="289"/>
        <v>8.9999999999999993E-3</v>
      </c>
      <c r="F1189" s="152">
        <f t="shared" si="290"/>
        <v>1.4E-2</v>
      </c>
      <c r="G1189" s="152">
        <f t="shared" si="291"/>
        <v>1.2999999999999999E-2</v>
      </c>
      <c r="H1189" s="152">
        <f t="shared" si="292"/>
        <v>0.02</v>
      </c>
      <c r="I1189" s="152">
        <f t="shared" si="293"/>
        <v>2.1000000000000001E-2</v>
      </c>
      <c r="J1189" s="152">
        <f t="shared" si="294"/>
        <v>2.3E-2</v>
      </c>
      <c r="K1189" s="152">
        <f t="shared" si="295"/>
        <v>2.7E-2</v>
      </c>
      <c r="L1189" s="152">
        <f t="shared" si="296"/>
        <v>2.5999999999999999E-2</v>
      </c>
      <c r="M1189" s="152">
        <f t="shared" si="297"/>
        <v>2.1999999999999999E-2</v>
      </c>
      <c r="N1189" s="152">
        <f t="shared" si="298"/>
        <v>1.1999999999999999E-2</v>
      </c>
      <c r="O1189" s="152">
        <f t="shared" si="299"/>
        <v>2.1333333333333333E-2</v>
      </c>
      <c r="P1189" s="152">
        <f t="shared" si="300"/>
        <v>2.4999999999999998E-2</v>
      </c>
      <c r="Q1189" s="152">
        <f t="shared" si="301"/>
        <v>1.8499999999999999E-2</v>
      </c>
      <c r="R1189" s="152">
        <f t="shared" si="288"/>
        <v>581.80799999999999</v>
      </c>
      <c r="S1189" s="152">
        <f t="shared" si="302"/>
        <v>2.8333333333333335E-3</v>
      </c>
      <c r="T1189" s="153">
        <f t="shared" si="303"/>
        <v>4.6122582973170223E-5</v>
      </c>
    </row>
    <row r="1190" spans="1:20" x14ac:dyDescent="0.2">
      <c r="A1190" s="152">
        <v>582.09100000000001</v>
      </c>
      <c r="B1190" s="152">
        <v>5.0000000000000001E-3</v>
      </c>
      <c r="D1190" s="152">
        <f t="shared" si="289"/>
        <v>582.09100000000001</v>
      </c>
      <c r="E1190" s="152">
        <f t="shared" si="289"/>
        <v>5.0000000000000001E-3</v>
      </c>
      <c r="F1190" s="152">
        <f t="shared" si="290"/>
        <v>0.01</v>
      </c>
      <c r="G1190" s="152">
        <f t="shared" si="291"/>
        <v>1.0999999999999999E-2</v>
      </c>
      <c r="H1190" s="152">
        <f t="shared" si="292"/>
        <v>1.7000000000000001E-2</v>
      </c>
      <c r="I1190" s="152">
        <f t="shared" si="293"/>
        <v>1.7999999999999999E-2</v>
      </c>
      <c r="J1190" s="152">
        <f t="shared" si="294"/>
        <v>1.7999999999999999E-2</v>
      </c>
      <c r="K1190" s="152">
        <f t="shared" si="295"/>
        <v>2.1999999999999999E-2</v>
      </c>
      <c r="L1190" s="152">
        <f t="shared" si="296"/>
        <v>0.02</v>
      </c>
      <c r="M1190" s="152">
        <f t="shared" si="297"/>
        <v>2.5000000000000001E-2</v>
      </c>
      <c r="N1190" s="152">
        <f t="shared" si="298"/>
        <v>8.6666666666666663E-3</v>
      </c>
      <c r="O1190" s="152">
        <f t="shared" si="299"/>
        <v>1.7666666666666667E-2</v>
      </c>
      <c r="P1190" s="152">
        <f t="shared" si="300"/>
        <v>2.2333333333333334E-2</v>
      </c>
      <c r="Q1190" s="152">
        <f t="shared" si="301"/>
        <v>1.55E-2</v>
      </c>
      <c r="R1190" s="152">
        <f t="shared" si="288"/>
        <v>582.09100000000001</v>
      </c>
      <c r="S1190" s="152">
        <f t="shared" si="302"/>
        <v>2.1666666666666674E-3</v>
      </c>
      <c r="T1190" s="153">
        <f t="shared" si="303"/>
        <v>3.5270210508894888E-5</v>
      </c>
    </row>
    <row r="1191" spans="1:20" x14ac:dyDescent="0.2">
      <c r="A1191" s="152">
        <v>582.37300000000005</v>
      </c>
      <c r="B1191" s="152">
        <v>3.0000000000000001E-3</v>
      </c>
      <c r="D1191" s="152">
        <f t="shared" si="289"/>
        <v>582.37300000000005</v>
      </c>
      <c r="E1191" s="152">
        <f t="shared" si="289"/>
        <v>3.0000000000000001E-3</v>
      </c>
      <c r="F1191" s="152">
        <f t="shared" si="290"/>
        <v>7.0000000000000001E-3</v>
      </c>
      <c r="G1191" s="152">
        <f t="shared" si="291"/>
        <v>8.0000000000000002E-3</v>
      </c>
      <c r="H1191" s="152">
        <f t="shared" si="292"/>
        <v>1.2E-2</v>
      </c>
      <c r="I1191" s="152">
        <f t="shared" si="293"/>
        <v>1.6E-2</v>
      </c>
      <c r="J1191" s="152">
        <f t="shared" si="294"/>
        <v>1.2999999999999999E-2</v>
      </c>
      <c r="K1191" s="152">
        <f t="shared" si="295"/>
        <v>1.6E-2</v>
      </c>
      <c r="L1191" s="152">
        <f t="shared" si="296"/>
        <v>1.9E-2</v>
      </c>
      <c r="M1191" s="152">
        <f t="shared" si="297"/>
        <v>2.1000000000000001E-2</v>
      </c>
      <c r="N1191" s="152">
        <f t="shared" si="298"/>
        <v>6.000000000000001E-3</v>
      </c>
      <c r="O1191" s="152">
        <f t="shared" si="299"/>
        <v>1.3666666666666667E-2</v>
      </c>
      <c r="P1191" s="152">
        <f t="shared" si="300"/>
        <v>1.8666666666666668E-2</v>
      </c>
      <c r="Q1191" s="152">
        <f t="shared" si="301"/>
        <v>1.2333333333333335E-2</v>
      </c>
      <c r="R1191" s="152">
        <f t="shared" si="288"/>
        <v>582.37300000000005</v>
      </c>
      <c r="S1191" s="152">
        <f t="shared" si="302"/>
        <v>1.3333333333333322E-3</v>
      </c>
      <c r="T1191" s="153">
        <f t="shared" si="303"/>
        <v>2.1704744928550672E-5</v>
      </c>
    </row>
    <row r="1192" spans="1:20" x14ac:dyDescent="0.2">
      <c r="A1192" s="152">
        <v>582.65599999999995</v>
      </c>
      <c r="B1192" s="152">
        <v>1.2E-2</v>
      </c>
      <c r="D1192" s="152">
        <f t="shared" si="289"/>
        <v>582.65599999999995</v>
      </c>
      <c r="E1192" s="152">
        <f t="shared" si="289"/>
        <v>1.2E-2</v>
      </c>
      <c r="F1192" s="152">
        <f t="shared" si="290"/>
        <v>1.7000000000000001E-2</v>
      </c>
      <c r="G1192" s="152">
        <f t="shared" si="291"/>
        <v>1.4999999999999999E-2</v>
      </c>
      <c r="H1192" s="152">
        <f t="shared" si="292"/>
        <v>2.1000000000000001E-2</v>
      </c>
      <c r="I1192" s="152">
        <f t="shared" si="293"/>
        <v>2.5999999999999999E-2</v>
      </c>
      <c r="J1192" s="152">
        <f t="shared" si="294"/>
        <v>2.4E-2</v>
      </c>
      <c r="K1192" s="152">
        <f t="shared" si="295"/>
        <v>2.5000000000000001E-2</v>
      </c>
      <c r="L1192" s="152">
        <f t="shared" si="296"/>
        <v>3.1E-2</v>
      </c>
      <c r="M1192" s="152">
        <f t="shared" si="297"/>
        <v>2.8000000000000001E-2</v>
      </c>
      <c r="N1192" s="152">
        <f t="shared" si="298"/>
        <v>1.4666666666666666E-2</v>
      </c>
      <c r="O1192" s="152">
        <f t="shared" si="299"/>
        <v>2.3666666666666669E-2</v>
      </c>
      <c r="P1192" s="152">
        <f t="shared" si="300"/>
        <v>2.8000000000000001E-2</v>
      </c>
      <c r="Q1192" s="152">
        <f t="shared" si="301"/>
        <v>2.1333333333333333E-2</v>
      </c>
      <c r="R1192" s="152">
        <f t="shared" si="288"/>
        <v>582.65599999999995</v>
      </c>
      <c r="S1192" s="152">
        <f t="shared" si="302"/>
        <v>2.3333333333333366E-3</v>
      </c>
      <c r="T1192" s="153">
        <f t="shared" si="303"/>
        <v>3.7983303624963766E-5</v>
      </c>
    </row>
    <row r="1193" spans="1:20" x14ac:dyDescent="0.2">
      <c r="A1193" s="152">
        <v>582.93899999999996</v>
      </c>
      <c r="B1193" s="152">
        <v>8.0000000000000002E-3</v>
      </c>
      <c r="D1193" s="152">
        <f t="shared" si="289"/>
        <v>582.93899999999996</v>
      </c>
      <c r="E1193" s="152">
        <f t="shared" si="289"/>
        <v>8.0000000000000002E-3</v>
      </c>
      <c r="F1193" s="152">
        <f t="shared" si="290"/>
        <v>1.4E-2</v>
      </c>
      <c r="G1193" s="152">
        <f t="shared" si="291"/>
        <v>1.0999999999999999E-2</v>
      </c>
      <c r="H1193" s="152">
        <f t="shared" si="292"/>
        <v>1.9E-2</v>
      </c>
      <c r="I1193" s="152">
        <f t="shared" si="293"/>
        <v>2.1000000000000001E-2</v>
      </c>
      <c r="J1193" s="152">
        <f t="shared" si="294"/>
        <v>0.02</v>
      </c>
      <c r="K1193" s="152">
        <f t="shared" si="295"/>
        <v>2.1999999999999999E-2</v>
      </c>
      <c r="L1193" s="152">
        <f t="shared" si="296"/>
        <v>2.5999999999999999E-2</v>
      </c>
      <c r="M1193" s="152">
        <f t="shared" si="297"/>
        <v>2.5000000000000001E-2</v>
      </c>
      <c r="N1193" s="152">
        <f t="shared" si="298"/>
        <v>1.1000000000000001E-2</v>
      </c>
      <c r="O1193" s="152">
        <f t="shared" si="299"/>
        <v>0.02</v>
      </c>
      <c r="P1193" s="152">
        <f t="shared" si="300"/>
        <v>2.4333333333333335E-2</v>
      </c>
      <c r="Q1193" s="152">
        <f t="shared" si="301"/>
        <v>1.7666666666666667E-2</v>
      </c>
      <c r="R1193" s="152">
        <f t="shared" si="288"/>
        <v>582.93899999999996</v>
      </c>
      <c r="S1193" s="152">
        <f t="shared" si="302"/>
        <v>2.3333333333333331E-3</v>
      </c>
      <c r="T1193" s="153">
        <f t="shared" si="303"/>
        <v>3.7983303624963705E-5</v>
      </c>
    </row>
    <row r="1194" spans="1:20" x14ac:dyDescent="0.2">
      <c r="A1194" s="152">
        <v>583.221</v>
      </c>
      <c r="B1194" s="152">
        <v>-1E-3</v>
      </c>
      <c r="D1194" s="152">
        <f t="shared" si="289"/>
        <v>583.221</v>
      </c>
      <c r="E1194" s="152">
        <f t="shared" si="289"/>
        <v>-1E-3</v>
      </c>
      <c r="F1194" s="152">
        <f t="shared" si="290"/>
        <v>4.0000000000000001E-3</v>
      </c>
      <c r="G1194" s="152">
        <f t="shared" si="291"/>
        <v>5.0000000000000001E-3</v>
      </c>
      <c r="H1194" s="152">
        <f t="shared" si="292"/>
        <v>0.01</v>
      </c>
      <c r="I1194" s="152">
        <f t="shared" si="293"/>
        <v>0.01</v>
      </c>
      <c r="J1194" s="152">
        <f t="shared" si="294"/>
        <v>1.4999999999999999E-2</v>
      </c>
      <c r="K1194" s="152">
        <f t="shared" si="295"/>
        <v>1.4999999999999999E-2</v>
      </c>
      <c r="L1194" s="152">
        <f t="shared" si="296"/>
        <v>0.01</v>
      </c>
      <c r="M1194" s="152">
        <f t="shared" si="297"/>
        <v>1.0999999999999999E-2</v>
      </c>
      <c r="N1194" s="152">
        <f t="shared" si="298"/>
        <v>2.6666666666666666E-3</v>
      </c>
      <c r="O1194" s="152">
        <f t="shared" si="299"/>
        <v>1.1666666666666667E-2</v>
      </c>
      <c r="P1194" s="152">
        <f t="shared" si="300"/>
        <v>1.2000000000000002E-2</v>
      </c>
      <c r="Q1194" s="152">
        <f t="shared" si="301"/>
        <v>7.3333333333333341E-3</v>
      </c>
      <c r="R1194" s="152">
        <f t="shared" si="288"/>
        <v>583.221</v>
      </c>
      <c r="S1194" s="152">
        <f t="shared" si="302"/>
        <v>4.3333333333333331E-3</v>
      </c>
      <c r="T1194" s="153">
        <f t="shared" si="303"/>
        <v>7.0540421017789749E-5</v>
      </c>
    </row>
    <row r="1195" spans="1:20" x14ac:dyDescent="0.2">
      <c r="A1195" s="152">
        <v>583.50400000000002</v>
      </c>
      <c r="B1195" s="152">
        <v>8.0000000000000002E-3</v>
      </c>
      <c r="D1195" s="152">
        <f t="shared" si="289"/>
        <v>583.50400000000002</v>
      </c>
      <c r="E1195" s="152">
        <f t="shared" si="289"/>
        <v>8.0000000000000002E-3</v>
      </c>
      <c r="F1195" s="152">
        <f t="shared" si="290"/>
        <v>1.4999999999999999E-2</v>
      </c>
      <c r="G1195" s="152">
        <f t="shared" si="291"/>
        <v>1.2E-2</v>
      </c>
      <c r="H1195" s="152">
        <f t="shared" si="292"/>
        <v>1.6E-2</v>
      </c>
      <c r="I1195" s="152">
        <f t="shared" si="293"/>
        <v>2.1000000000000001E-2</v>
      </c>
      <c r="J1195" s="152">
        <f t="shared" si="294"/>
        <v>2.4E-2</v>
      </c>
      <c r="K1195" s="152">
        <f t="shared" si="295"/>
        <v>2.5999999999999999E-2</v>
      </c>
      <c r="L1195" s="152">
        <f t="shared" si="296"/>
        <v>2.8000000000000001E-2</v>
      </c>
      <c r="M1195" s="152">
        <f t="shared" si="297"/>
        <v>2.5999999999999999E-2</v>
      </c>
      <c r="N1195" s="152">
        <f t="shared" si="298"/>
        <v>1.1666666666666667E-2</v>
      </c>
      <c r="O1195" s="152">
        <f t="shared" si="299"/>
        <v>2.0333333333333335E-2</v>
      </c>
      <c r="P1195" s="152">
        <f t="shared" si="300"/>
        <v>2.6666666666666668E-2</v>
      </c>
      <c r="Q1195" s="152">
        <f t="shared" si="301"/>
        <v>1.9166666666666669E-2</v>
      </c>
      <c r="R1195" s="152">
        <f t="shared" si="288"/>
        <v>583.50400000000002</v>
      </c>
      <c r="S1195" s="152">
        <f t="shared" si="302"/>
        <v>1.1666666666666665E-3</v>
      </c>
      <c r="T1195" s="153">
        <f t="shared" si="303"/>
        <v>1.8991651812481852E-5</v>
      </c>
    </row>
    <row r="1196" spans="1:20" x14ac:dyDescent="0.2">
      <c r="A1196" s="152">
        <v>583.78599999999994</v>
      </c>
      <c r="B1196" s="152">
        <v>8.9999999999999993E-3</v>
      </c>
      <c r="D1196" s="152">
        <f t="shared" si="289"/>
        <v>583.78599999999994</v>
      </c>
      <c r="E1196" s="152">
        <f t="shared" si="289"/>
        <v>8.9999999999999993E-3</v>
      </c>
      <c r="F1196" s="152">
        <f t="shared" si="290"/>
        <v>1.2E-2</v>
      </c>
      <c r="G1196" s="152">
        <f t="shared" si="291"/>
        <v>1.6E-2</v>
      </c>
      <c r="H1196" s="152">
        <f t="shared" si="292"/>
        <v>1.9E-2</v>
      </c>
      <c r="I1196" s="152">
        <f t="shared" si="293"/>
        <v>0.02</v>
      </c>
      <c r="J1196" s="152">
        <f t="shared" si="294"/>
        <v>2.3E-2</v>
      </c>
      <c r="K1196" s="152">
        <f t="shared" si="295"/>
        <v>2.4E-2</v>
      </c>
      <c r="L1196" s="152">
        <f t="shared" si="296"/>
        <v>2.3E-2</v>
      </c>
      <c r="M1196" s="152">
        <f t="shared" si="297"/>
        <v>2.4E-2</v>
      </c>
      <c r="N1196" s="152">
        <f t="shared" si="298"/>
        <v>1.2333333333333333E-2</v>
      </c>
      <c r="O1196" s="152">
        <f t="shared" si="299"/>
        <v>2.0666666666666667E-2</v>
      </c>
      <c r="P1196" s="152">
        <f t="shared" si="300"/>
        <v>2.3666666666666669E-2</v>
      </c>
      <c r="Q1196" s="152">
        <f t="shared" si="301"/>
        <v>1.8000000000000002E-2</v>
      </c>
      <c r="R1196" s="152">
        <f t="shared" si="288"/>
        <v>583.78599999999994</v>
      </c>
      <c r="S1196" s="152">
        <f t="shared" si="302"/>
        <v>2.6666666666666644E-3</v>
      </c>
      <c r="T1196" s="153">
        <f t="shared" si="303"/>
        <v>4.3409489857101345E-5</v>
      </c>
    </row>
    <row r="1197" spans="1:20" x14ac:dyDescent="0.2">
      <c r="A1197" s="152">
        <v>584.06899999999996</v>
      </c>
      <c r="B1197" s="152">
        <v>6.0000000000000001E-3</v>
      </c>
      <c r="D1197" s="152">
        <f t="shared" si="289"/>
        <v>584.06899999999996</v>
      </c>
      <c r="E1197" s="152">
        <f t="shared" si="289"/>
        <v>6.0000000000000001E-3</v>
      </c>
      <c r="F1197" s="152">
        <f t="shared" si="290"/>
        <v>5.0000000000000001E-3</v>
      </c>
      <c r="G1197" s="152">
        <f t="shared" si="291"/>
        <v>8.0000000000000002E-3</v>
      </c>
      <c r="H1197" s="152">
        <f t="shared" si="292"/>
        <v>1.2999999999999999E-2</v>
      </c>
      <c r="I1197" s="152">
        <f t="shared" si="293"/>
        <v>1.4E-2</v>
      </c>
      <c r="J1197" s="152">
        <f t="shared" si="294"/>
        <v>1.7000000000000001E-2</v>
      </c>
      <c r="K1197" s="152">
        <f t="shared" si="295"/>
        <v>1.7999999999999999E-2</v>
      </c>
      <c r="L1197" s="152">
        <f t="shared" si="296"/>
        <v>0.02</v>
      </c>
      <c r="M1197" s="152">
        <f t="shared" si="297"/>
        <v>2.4E-2</v>
      </c>
      <c r="N1197" s="152">
        <f t="shared" si="298"/>
        <v>6.3333333333333332E-3</v>
      </c>
      <c r="O1197" s="152">
        <f t="shared" si="299"/>
        <v>1.4666666666666666E-2</v>
      </c>
      <c r="P1197" s="152">
        <f t="shared" si="300"/>
        <v>2.0666666666666667E-2</v>
      </c>
      <c r="Q1197" s="152">
        <f t="shared" si="301"/>
        <v>1.35E-2</v>
      </c>
      <c r="R1197" s="152">
        <f t="shared" si="288"/>
        <v>584.06899999999996</v>
      </c>
      <c r="S1197" s="152">
        <f t="shared" si="302"/>
        <v>1.1666666666666665E-3</v>
      </c>
      <c r="T1197" s="153">
        <f t="shared" si="303"/>
        <v>1.8991651812481852E-5</v>
      </c>
    </row>
    <row r="1198" spans="1:20" x14ac:dyDescent="0.2">
      <c r="A1198" s="152">
        <v>584.351</v>
      </c>
      <c r="B1198" s="152">
        <v>6.0000000000000001E-3</v>
      </c>
      <c r="D1198" s="152">
        <f t="shared" si="289"/>
        <v>584.351</v>
      </c>
      <c r="E1198" s="152">
        <f t="shared" si="289"/>
        <v>6.0000000000000001E-3</v>
      </c>
      <c r="F1198" s="152">
        <f t="shared" si="290"/>
        <v>0.01</v>
      </c>
      <c r="G1198" s="152">
        <f t="shared" si="291"/>
        <v>1.2999999999999999E-2</v>
      </c>
      <c r="H1198" s="152">
        <f t="shared" si="292"/>
        <v>1.4999999999999999E-2</v>
      </c>
      <c r="I1198" s="152">
        <f t="shared" si="293"/>
        <v>0.02</v>
      </c>
      <c r="J1198" s="152">
        <f t="shared" si="294"/>
        <v>2.1000000000000001E-2</v>
      </c>
      <c r="K1198" s="152">
        <f t="shared" si="295"/>
        <v>1.7000000000000001E-2</v>
      </c>
      <c r="L1198" s="152">
        <f t="shared" si="296"/>
        <v>2.4E-2</v>
      </c>
      <c r="M1198" s="152">
        <f t="shared" si="297"/>
        <v>2.1999999999999999E-2</v>
      </c>
      <c r="N1198" s="152">
        <f t="shared" si="298"/>
        <v>9.6666666666666654E-3</v>
      </c>
      <c r="O1198" s="152">
        <f t="shared" si="299"/>
        <v>1.8666666666666668E-2</v>
      </c>
      <c r="P1198" s="152">
        <f t="shared" si="300"/>
        <v>2.1000000000000001E-2</v>
      </c>
      <c r="Q1198" s="152">
        <f t="shared" si="301"/>
        <v>1.5333333333333334E-2</v>
      </c>
      <c r="R1198" s="152">
        <f t="shared" si="288"/>
        <v>584.351</v>
      </c>
      <c r="S1198" s="152">
        <f t="shared" si="302"/>
        <v>3.333333333333334E-3</v>
      </c>
      <c r="T1198" s="153">
        <f t="shared" si="303"/>
        <v>5.426186232137674E-5</v>
      </c>
    </row>
    <row r="1199" spans="1:20" x14ac:dyDescent="0.2">
      <c r="A1199" s="152">
        <v>584.63300000000004</v>
      </c>
      <c r="B1199" s="152">
        <v>7.0000000000000001E-3</v>
      </c>
      <c r="D1199" s="152">
        <f t="shared" si="289"/>
        <v>584.63300000000004</v>
      </c>
      <c r="E1199" s="152">
        <f t="shared" si="289"/>
        <v>7.0000000000000001E-3</v>
      </c>
      <c r="F1199" s="152">
        <f t="shared" si="290"/>
        <v>4.0000000000000001E-3</v>
      </c>
      <c r="G1199" s="152">
        <f t="shared" si="291"/>
        <v>7.0000000000000001E-3</v>
      </c>
      <c r="H1199" s="152">
        <f t="shared" si="292"/>
        <v>1.4999999999999999E-2</v>
      </c>
      <c r="I1199" s="152">
        <f t="shared" si="293"/>
        <v>1.2999999999999999E-2</v>
      </c>
      <c r="J1199" s="152">
        <f t="shared" si="294"/>
        <v>1.6E-2</v>
      </c>
      <c r="K1199" s="152">
        <f t="shared" si="295"/>
        <v>1.7000000000000001E-2</v>
      </c>
      <c r="L1199" s="152">
        <f t="shared" si="296"/>
        <v>1.7999999999999999E-2</v>
      </c>
      <c r="M1199" s="152">
        <f t="shared" si="297"/>
        <v>1.6E-2</v>
      </c>
      <c r="N1199" s="152">
        <f t="shared" si="298"/>
        <v>5.9999999999999993E-3</v>
      </c>
      <c r="O1199" s="152">
        <f t="shared" si="299"/>
        <v>1.4666666666666666E-2</v>
      </c>
      <c r="P1199" s="152">
        <f t="shared" si="300"/>
        <v>1.7000000000000001E-2</v>
      </c>
      <c r="Q1199" s="152">
        <f t="shared" si="301"/>
        <v>1.15E-2</v>
      </c>
      <c r="R1199" s="152">
        <f t="shared" si="288"/>
        <v>584.63300000000004</v>
      </c>
      <c r="S1199" s="152">
        <f t="shared" si="302"/>
        <v>3.1666666666666666E-3</v>
      </c>
      <c r="T1199" s="153">
        <f t="shared" si="303"/>
        <v>5.154876920530789E-5</v>
      </c>
    </row>
    <row r="1200" spans="1:20" x14ac:dyDescent="0.2">
      <c r="A1200" s="152">
        <v>584.91600000000005</v>
      </c>
      <c r="B1200" s="152">
        <v>-2E-3</v>
      </c>
      <c r="D1200" s="152">
        <f t="shared" si="289"/>
        <v>584.91600000000005</v>
      </c>
      <c r="E1200" s="152">
        <f t="shared" si="289"/>
        <v>-2E-3</v>
      </c>
      <c r="F1200" s="152">
        <f t="shared" si="290"/>
        <v>1E-3</v>
      </c>
      <c r="G1200" s="152">
        <f t="shared" si="291"/>
        <v>0</v>
      </c>
      <c r="H1200" s="152">
        <f t="shared" si="292"/>
        <v>8.0000000000000002E-3</v>
      </c>
      <c r="I1200" s="152">
        <f t="shared" si="293"/>
        <v>1.2E-2</v>
      </c>
      <c r="J1200" s="152">
        <f t="shared" si="294"/>
        <v>1.4E-2</v>
      </c>
      <c r="K1200" s="152">
        <f t="shared" si="295"/>
        <v>7.0000000000000001E-3</v>
      </c>
      <c r="L1200" s="152">
        <f t="shared" si="296"/>
        <v>1.2999999999999999E-2</v>
      </c>
      <c r="M1200" s="152">
        <f t="shared" si="297"/>
        <v>1.2999999999999999E-2</v>
      </c>
      <c r="N1200" s="152">
        <f t="shared" si="298"/>
        <v>-3.3333333333333332E-4</v>
      </c>
      <c r="O1200" s="152">
        <f t="shared" si="299"/>
        <v>1.1333333333333334E-2</v>
      </c>
      <c r="P1200" s="152">
        <f t="shared" si="300"/>
        <v>1.1000000000000001E-2</v>
      </c>
      <c r="Q1200" s="152">
        <f t="shared" si="301"/>
        <v>5.333333333333334E-3</v>
      </c>
      <c r="R1200" s="152">
        <f t="shared" si="288"/>
        <v>584.91600000000005</v>
      </c>
      <c r="S1200" s="152">
        <f t="shared" si="302"/>
        <v>6.0000000000000001E-3</v>
      </c>
      <c r="T1200" s="153">
        <f t="shared" si="303"/>
        <v>9.7671352178478119E-5</v>
      </c>
    </row>
    <row r="1201" spans="1:20" x14ac:dyDescent="0.2">
      <c r="A1201" s="152">
        <v>585.19799999999998</v>
      </c>
      <c r="B1201" s="152">
        <v>7.0000000000000001E-3</v>
      </c>
      <c r="D1201" s="152">
        <f t="shared" si="289"/>
        <v>585.19799999999998</v>
      </c>
      <c r="E1201" s="152">
        <f t="shared" si="289"/>
        <v>7.0000000000000001E-3</v>
      </c>
      <c r="F1201" s="152">
        <f t="shared" si="290"/>
        <v>1.4E-2</v>
      </c>
      <c r="G1201" s="152">
        <f t="shared" si="291"/>
        <v>1.2999999999999999E-2</v>
      </c>
      <c r="H1201" s="152">
        <f t="shared" si="292"/>
        <v>1.7999999999999999E-2</v>
      </c>
      <c r="I1201" s="152">
        <f t="shared" si="293"/>
        <v>2.1000000000000001E-2</v>
      </c>
      <c r="J1201" s="152">
        <f t="shared" si="294"/>
        <v>0.02</v>
      </c>
      <c r="K1201" s="152">
        <f t="shared" si="295"/>
        <v>2.1999999999999999E-2</v>
      </c>
      <c r="L1201" s="152">
        <f t="shared" si="296"/>
        <v>2.3E-2</v>
      </c>
      <c r="M1201" s="152">
        <f t="shared" si="297"/>
        <v>2.7E-2</v>
      </c>
      <c r="N1201" s="152">
        <f t="shared" si="298"/>
        <v>1.1333333333333334E-2</v>
      </c>
      <c r="O1201" s="152">
        <f t="shared" si="299"/>
        <v>1.9666666666666666E-2</v>
      </c>
      <c r="P1201" s="152">
        <f t="shared" si="300"/>
        <v>2.3999999999999997E-2</v>
      </c>
      <c r="Q1201" s="152">
        <f t="shared" si="301"/>
        <v>1.7666666666666664E-2</v>
      </c>
      <c r="R1201" s="152">
        <f t="shared" si="288"/>
        <v>585.19799999999998</v>
      </c>
      <c r="S1201" s="152">
        <f t="shared" si="302"/>
        <v>2.0000000000000018E-3</v>
      </c>
      <c r="T1201" s="153">
        <f t="shared" si="303"/>
        <v>3.2557117392826065E-5</v>
      </c>
    </row>
    <row r="1202" spans="1:20" x14ac:dyDescent="0.2">
      <c r="A1202" s="152">
        <v>585.48</v>
      </c>
      <c r="B1202" s="152">
        <v>0.01</v>
      </c>
      <c r="D1202" s="152">
        <f t="shared" si="289"/>
        <v>585.48</v>
      </c>
      <c r="E1202" s="152">
        <f t="shared" si="289"/>
        <v>0.01</v>
      </c>
      <c r="F1202" s="152">
        <f t="shared" si="290"/>
        <v>1.2999999999999999E-2</v>
      </c>
      <c r="G1202" s="152">
        <f t="shared" si="291"/>
        <v>8.9999999999999993E-3</v>
      </c>
      <c r="H1202" s="152">
        <f t="shared" si="292"/>
        <v>1.9E-2</v>
      </c>
      <c r="I1202" s="152">
        <f t="shared" si="293"/>
        <v>2.1000000000000001E-2</v>
      </c>
      <c r="J1202" s="152">
        <f t="shared" si="294"/>
        <v>2.4E-2</v>
      </c>
      <c r="K1202" s="152">
        <f t="shared" si="295"/>
        <v>2.4E-2</v>
      </c>
      <c r="L1202" s="152">
        <f t="shared" si="296"/>
        <v>2.1999999999999999E-2</v>
      </c>
      <c r="M1202" s="152">
        <f t="shared" si="297"/>
        <v>2.1000000000000001E-2</v>
      </c>
      <c r="N1202" s="152">
        <f t="shared" si="298"/>
        <v>1.0666666666666666E-2</v>
      </c>
      <c r="O1202" s="152">
        <f t="shared" si="299"/>
        <v>2.1333333333333333E-2</v>
      </c>
      <c r="P1202" s="152">
        <f t="shared" si="300"/>
        <v>2.2333333333333334E-2</v>
      </c>
      <c r="Q1202" s="152">
        <f t="shared" si="301"/>
        <v>1.6500000000000001E-2</v>
      </c>
      <c r="R1202" s="152">
        <f t="shared" si="288"/>
        <v>585.48</v>
      </c>
      <c r="S1202" s="152">
        <f t="shared" si="302"/>
        <v>4.8333333333333318E-3</v>
      </c>
      <c r="T1202" s="153">
        <f t="shared" si="303"/>
        <v>7.8679700365996233E-5</v>
      </c>
    </row>
    <row r="1203" spans="1:20" x14ac:dyDescent="0.2">
      <c r="A1203" s="152">
        <v>585.76199999999994</v>
      </c>
      <c r="B1203" s="152">
        <v>-4.0000000000000001E-3</v>
      </c>
      <c r="D1203" s="152">
        <f t="shared" si="289"/>
        <v>585.76199999999994</v>
      </c>
      <c r="E1203" s="152">
        <f t="shared" si="289"/>
        <v>-4.0000000000000001E-3</v>
      </c>
      <c r="F1203" s="152">
        <f t="shared" si="290"/>
        <v>-3.0000000000000001E-3</v>
      </c>
      <c r="G1203" s="152">
        <f t="shared" si="291"/>
        <v>0</v>
      </c>
      <c r="H1203" s="152">
        <f t="shared" si="292"/>
        <v>6.0000000000000001E-3</v>
      </c>
      <c r="I1203" s="152">
        <f t="shared" si="293"/>
        <v>5.0000000000000001E-3</v>
      </c>
      <c r="J1203" s="152">
        <f t="shared" si="294"/>
        <v>1.2E-2</v>
      </c>
      <c r="K1203" s="152">
        <f t="shared" si="295"/>
        <v>6.0000000000000001E-3</v>
      </c>
      <c r="L1203" s="152">
        <f t="shared" si="296"/>
        <v>6.0000000000000001E-3</v>
      </c>
      <c r="M1203" s="152">
        <f t="shared" si="297"/>
        <v>1.2E-2</v>
      </c>
      <c r="N1203" s="152">
        <f t="shared" si="298"/>
        <v>-2.3333333333333335E-3</v>
      </c>
      <c r="O1203" s="152">
        <f t="shared" si="299"/>
        <v>7.6666666666666662E-3</v>
      </c>
      <c r="P1203" s="152">
        <f t="shared" si="300"/>
        <v>8.0000000000000002E-3</v>
      </c>
      <c r="Q1203" s="152">
        <f t="shared" si="301"/>
        <v>2.8333333333333335E-3</v>
      </c>
      <c r="R1203" s="152">
        <f t="shared" si="288"/>
        <v>585.76199999999994</v>
      </c>
      <c r="S1203" s="152">
        <f t="shared" si="302"/>
        <v>4.8333333333333327E-3</v>
      </c>
      <c r="T1203" s="153">
        <f t="shared" si="303"/>
        <v>7.8679700365996247E-5</v>
      </c>
    </row>
    <row r="1204" spans="1:20" x14ac:dyDescent="0.2">
      <c r="A1204" s="152">
        <v>586.04399999999998</v>
      </c>
      <c r="B1204" s="152">
        <v>2E-3</v>
      </c>
      <c r="D1204" s="152">
        <f t="shared" si="289"/>
        <v>586.04399999999998</v>
      </c>
      <c r="E1204" s="152">
        <f t="shared" si="289"/>
        <v>2E-3</v>
      </c>
      <c r="F1204" s="152">
        <f t="shared" si="290"/>
        <v>4.0000000000000001E-3</v>
      </c>
      <c r="G1204" s="152">
        <f t="shared" si="291"/>
        <v>4.0000000000000001E-3</v>
      </c>
      <c r="H1204" s="152">
        <f t="shared" si="292"/>
        <v>1.4E-2</v>
      </c>
      <c r="I1204" s="152">
        <f t="shared" si="293"/>
        <v>1.4E-2</v>
      </c>
      <c r="J1204" s="152">
        <f t="shared" si="294"/>
        <v>1.7000000000000001E-2</v>
      </c>
      <c r="K1204" s="152">
        <f t="shared" si="295"/>
        <v>1.4999999999999999E-2</v>
      </c>
      <c r="L1204" s="152">
        <f t="shared" si="296"/>
        <v>1.7000000000000001E-2</v>
      </c>
      <c r="M1204" s="152">
        <f t="shared" si="297"/>
        <v>1.9E-2</v>
      </c>
      <c r="N1204" s="152">
        <f t="shared" si="298"/>
        <v>3.3333333333333335E-3</v>
      </c>
      <c r="O1204" s="152">
        <f t="shared" si="299"/>
        <v>1.4999999999999999E-2</v>
      </c>
      <c r="P1204" s="152">
        <f t="shared" si="300"/>
        <v>1.7000000000000001E-2</v>
      </c>
      <c r="Q1204" s="152">
        <f t="shared" si="301"/>
        <v>1.0166666666666668E-2</v>
      </c>
      <c r="R1204" s="152">
        <f t="shared" si="288"/>
        <v>586.04399999999998</v>
      </c>
      <c r="S1204" s="152">
        <f t="shared" si="302"/>
        <v>4.8333333333333318E-3</v>
      </c>
      <c r="T1204" s="153">
        <f t="shared" si="303"/>
        <v>7.8679700365996233E-5</v>
      </c>
    </row>
    <row r="1205" spans="1:20" x14ac:dyDescent="0.2">
      <c r="A1205" s="152">
        <v>586.32600000000002</v>
      </c>
      <c r="B1205" s="152">
        <v>1.4999999999999999E-2</v>
      </c>
      <c r="D1205" s="152">
        <f t="shared" si="289"/>
        <v>586.32600000000002</v>
      </c>
      <c r="E1205" s="152">
        <f t="shared" si="289"/>
        <v>1.4999999999999999E-2</v>
      </c>
      <c r="F1205" s="152">
        <f t="shared" si="290"/>
        <v>1.4999999999999999E-2</v>
      </c>
      <c r="G1205" s="152">
        <f t="shared" si="291"/>
        <v>1.7000000000000001E-2</v>
      </c>
      <c r="H1205" s="152">
        <f t="shared" si="292"/>
        <v>1.7999999999999999E-2</v>
      </c>
      <c r="I1205" s="152">
        <f t="shared" si="293"/>
        <v>2.1999999999999999E-2</v>
      </c>
      <c r="J1205" s="152">
        <f t="shared" si="294"/>
        <v>2.5000000000000001E-2</v>
      </c>
      <c r="K1205" s="152">
        <f t="shared" si="295"/>
        <v>2.7E-2</v>
      </c>
      <c r="L1205" s="152">
        <f t="shared" si="296"/>
        <v>2.7E-2</v>
      </c>
      <c r="M1205" s="152">
        <f t="shared" si="297"/>
        <v>2.7E-2</v>
      </c>
      <c r="N1205" s="152">
        <f t="shared" si="298"/>
        <v>1.5666666666666666E-2</v>
      </c>
      <c r="O1205" s="152">
        <f t="shared" si="299"/>
        <v>2.1666666666666667E-2</v>
      </c>
      <c r="P1205" s="152">
        <f t="shared" si="300"/>
        <v>2.7E-2</v>
      </c>
      <c r="Q1205" s="152">
        <f t="shared" si="301"/>
        <v>2.1333333333333333E-2</v>
      </c>
      <c r="R1205" s="152">
        <f t="shared" si="288"/>
        <v>586.32600000000002</v>
      </c>
      <c r="S1205" s="152">
        <f t="shared" si="302"/>
        <v>3.3333333333333479E-4</v>
      </c>
      <c r="T1205" s="153">
        <f t="shared" si="303"/>
        <v>5.4261862321376969E-6</v>
      </c>
    </row>
    <row r="1206" spans="1:20" x14ac:dyDescent="0.2">
      <c r="A1206" s="152">
        <v>586.60699999999997</v>
      </c>
      <c r="B1206" s="152">
        <v>0.01</v>
      </c>
      <c r="D1206" s="152">
        <f t="shared" si="289"/>
        <v>586.60699999999997</v>
      </c>
      <c r="E1206" s="152">
        <f t="shared" si="289"/>
        <v>0.01</v>
      </c>
      <c r="F1206" s="152">
        <f t="shared" si="290"/>
        <v>8.0000000000000002E-3</v>
      </c>
      <c r="G1206" s="152">
        <f t="shared" si="291"/>
        <v>0.01</v>
      </c>
      <c r="H1206" s="152">
        <f t="shared" si="292"/>
        <v>1.6E-2</v>
      </c>
      <c r="I1206" s="152">
        <f t="shared" si="293"/>
        <v>2.1000000000000001E-2</v>
      </c>
      <c r="J1206" s="152">
        <f t="shared" si="294"/>
        <v>1.9E-2</v>
      </c>
      <c r="K1206" s="152">
        <f t="shared" si="295"/>
        <v>2.1999999999999999E-2</v>
      </c>
      <c r="L1206" s="152">
        <f t="shared" si="296"/>
        <v>2.1000000000000001E-2</v>
      </c>
      <c r="M1206" s="152">
        <f t="shared" si="297"/>
        <v>2.4E-2</v>
      </c>
      <c r="N1206" s="152">
        <f t="shared" si="298"/>
        <v>9.3333333333333341E-3</v>
      </c>
      <c r="O1206" s="152">
        <f t="shared" si="299"/>
        <v>1.8666666666666668E-2</v>
      </c>
      <c r="P1206" s="152">
        <f t="shared" si="300"/>
        <v>2.2333333333333334E-2</v>
      </c>
      <c r="Q1206" s="152">
        <f t="shared" si="301"/>
        <v>1.5833333333333335E-2</v>
      </c>
      <c r="R1206" s="152">
        <f t="shared" si="288"/>
        <v>586.60699999999997</v>
      </c>
      <c r="S1206" s="152">
        <f t="shared" si="302"/>
        <v>2.8333333333333335E-3</v>
      </c>
      <c r="T1206" s="153">
        <f t="shared" si="303"/>
        <v>4.6122582973170223E-5</v>
      </c>
    </row>
    <row r="1207" spans="1:20" x14ac:dyDescent="0.2">
      <c r="A1207" s="152">
        <v>586.88900000000001</v>
      </c>
      <c r="B1207" s="152">
        <v>2.4E-2</v>
      </c>
      <c r="D1207" s="152">
        <f t="shared" si="289"/>
        <v>586.88900000000001</v>
      </c>
      <c r="E1207" s="152">
        <f t="shared" si="289"/>
        <v>2.4E-2</v>
      </c>
      <c r="F1207" s="152">
        <f t="shared" si="290"/>
        <v>2.3E-2</v>
      </c>
      <c r="G1207" s="152">
        <f t="shared" si="291"/>
        <v>2.5999999999999999E-2</v>
      </c>
      <c r="H1207" s="152">
        <f t="shared" si="292"/>
        <v>3.5000000000000003E-2</v>
      </c>
      <c r="I1207" s="152">
        <f t="shared" si="293"/>
        <v>3.5999999999999997E-2</v>
      </c>
      <c r="J1207" s="152">
        <f t="shared" si="294"/>
        <v>3.5999999999999997E-2</v>
      </c>
      <c r="K1207" s="152">
        <f t="shared" si="295"/>
        <v>3.6999999999999998E-2</v>
      </c>
      <c r="L1207" s="152">
        <f t="shared" si="296"/>
        <v>3.5999999999999997E-2</v>
      </c>
      <c r="M1207" s="152">
        <f t="shared" si="297"/>
        <v>4.1000000000000002E-2</v>
      </c>
      <c r="N1207" s="152">
        <f t="shared" si="298"/>
        <v>2.4333333333333332E-2</v>
      </c>
      <c r="O1207" s="152">
        <f t="shared" si="299"/>
        <v>3.5666666666666673E-2</v>
      </c>
      <c r="P1207" s="152">
        <f t="shared" si="300"/>
        <v>3.7999999999999999E-2</v>
      </c>
      <c r="Q1207" s="152">
        <f t="shared" si="301"/>
        <v>3.1166666666666665E-2</v>
      </c>
      <c r="R1207" s="152">
        <f t="shared" si="288"/>
        <v>586.88900000000001</v>
      </c>
      <c r="S1207" s="152">
        <f t="shared" si="302"/>
        <v>4.5000000000000075E-3</v>
      </c>
      <c r="T1207" s="153">
        <f t="shared" si="303"/>
        <v>7.3253514133858708E-5</v>
      </c>
    </row>
    <row r="1208" spans="1:20" x14ac:dyDescent="0.2">
      <c r="A1208" s="152">
        <v>587.17100000000005</v>
      </c>
      <c r="B1208" s="152">
        <v>1.7000000000000001E-2</v>
      </c>
      <c r="D1208" s="152">
        <f t="shared" si="289"/>
        <v>587.17100000000005</v>
      </c>
      <c r="E1208" s="152">
        <f t="shared" si="289"/>
        <v>1.7000000000000001E-2</v>
      </c>
      <c r="F1208" s="152">
        <f t="shared" si="290"/>
        <v>1.6E-2</v>
      </c>
      <c r="G1208" s="152">
        <f t="shared" si="291"/>
        <v>1.9E-2</v>
      </c>
      <c r="H1208" s="152">
        <f t="shared" si="292"/>
        <v>2.1000000000000001E-2</v>
      </c>
      <c r="I1208" s="152">
        <f t="shared" si="293"/>
        <v>2.5000000000000001E-2</v>
      </c>
      <c r="J1208" s="152">
        <f t="shared" si="294"/>
        <v>2.8000000000000001E-2</v>
      </c>
      <c r="K1208" s="152">
        <f t="shared" si="295"/>
        <v>2.8000000000000001E-2</v>
      </c>
      <c r="L1208" s="152">
        <f t="shared" si="296"/>
        <v>3.5000000000000003E-2</v>
      </c>
      <c r="M1208" s="152">
        <f t="shared" si="297"/>
        <v>0.03</v>
      </c>
      <c r="N1208" s="152">
        <f t="shared" si="298"/>
        <v>1.7333333333333336E-2</v>
      </c>
      <c r="O1208" s="152">
        <f t="shared" si="299"/>
        <v>2.4666666666666667E-2</v>
      </c>
      <c r="P1208" s="152">
        <f t="shared" si="300"/>
        <v>3.1E-2</v>
      </c>
      <c r="Q1208" s="152">
        <f t="shared" si="301"/>
        <v>2.416666666666667E-2</v>
      </c>
      <c r="R1208" s="152">
        <f t="shared" si="288"/>
        <v>587.17100000000005</v>
      </c>
      <c r="S1208" s="152">
        <f t="shared" si="302"/>
        <v>4.9999999999999697E-4</v>
      </c>
      <c r="T1208" s="153">
        <f t="shared" si="303"/>
        <v>8.1392793482064602E-6</v>
      </c>
    </row>
    <row r="1209" spans="1:20" x14ac:dyDescent="0.2">
      <c r="A1209" s="152">
        <v>587.45299999999997</v>
      </c>
      <c r="B1209" s="152">
        <v>3.0000000000000001E-3</v>
      </c>
      <c r="D1209" s="152">
        <f t="shared" si="289"/>
        <v>587.45299999999997</v>
      </c>
      <c r="E1209" s="152">
        <f t="shared" si="289"/>
        <v>3.0000000000000001E-3</v>
      </c>
      <c r="F1209" s="152">
        <f t="shared" si="290"/>
        <v>7.0000000000000001E-3</v>
      </c>
      <c r="G1209" s="152">
        <f t="shared" si="291"/>
        <v>5.0000000000000001E-3</v>
      </c>
      <c r="H1209" s="152">
        <f t="shared" si="292"/>
        <v>1.2999999999999999E-2</v>
      </c>
      <c r="I1209" s="152">
        <f t="shared" si="293"/>
        <v>1.4999999999999999E-2</v>
      </c>
      <c r="J1209" s="152">
        <f t="shared" si="294"/>
        <v>1.7999999999999999E-2</v>
      </c>
      <c r="K1209" s="152">
        <f t="shared" si="295"/>
        <v>1.7999999999999999E-2</v>
      </c>
      <c r="L1209" s="152">
        <f t="shared" si="296"/>
        <v>2.1999999999999999E-2</v>
      </c>
      <c r="M1209" s="152">
        <f t="shared" si="297"/>
        <v>1.7000000000000001E-2</v>
      </c>
      <c r="N1209" s="152">
        <f t="shared" si="298"/>
        <v>5.0000000000000001E-3</v>
      </c>
      <c r="O1209" s="152">
        <f t="shared" si="299"/>
        <v>1.5333333333333332E-2</v>
      </c>
      <c r="P1209" s="152">
        <f t="shared" si="300"/>
        <v>1.9E-2</v>
      </c>
      <c r="Q1209" s="152">
        <f t="shared" si="301"/>
        <v>1.2E-2</v>
      </c>
      <c r="R1209" s="152">
        <f t="shared" si="288"/>
        <v>587.45299999999997</v>
      </c>
      <c r="S1209" s="152">
        <f t="shared" si="302"/>
        <v>3.3333333333333322E-3</v>
      </c>
      <c r="T1209" s="153">
        <f t="shared" si="303"/>
        <v>5.4261862321376713E-5</v>
      </c>
    </row>
    <row r="1210" spans="1:20" x14ac:dyDescent="0.2">
      <c r="A1210" s="152">
        <v>587.73400000000004</v>
      </c>
      <c r="B1210" s="152">
        <v>1.0999999999999999E-2</v>
      </c>
      <c r="D1210" s="152">
        <f t="shared" si="289"/>
        <v>587.73400000000004</v>
      </c>
      <c r="E1210" s="152">
        <f t="shared" si="289"/>
        <v>1.0999999999999999E-2</v>
      </c>
      <c r="F1210" s="152">
        <f t="shared" si="290"/>
        <v>1.4E-2</v>
      </c>
      <c r="G1210" s="152">
        <f t="shared" si="291"/>
        <v>1.2999999999999999E-2</v>
      </c>
      <c r="H1210" s="152">
        <f t="shared" si="292"/>
        <v>2.1000000000000001E-2</v>
      </c>
      <c r="I1210" s="152">
        <f t="shared" si="293"/>
        <v>2.1999999999999999E-2</v>
      </c>
      <c r="J1210" s="152">
        <f t="shared" si="294"/>
        <v>2.5000000000000001E-2</v>
      </c>
      <c r="K1210" s="152">
        <f t="shared" si="295"/>
        <v>0.02</v>
      </c>
      <c r="L1210" s="152">
        <f t="shared" si="296"/>
        <v>2.8000000000000001E-2</v>
      </c>
      <c r="M1210" s="152">
        <f t="shared" si="297"/>
        <v>2.5999999999999999E-2</v>
      </c>
      <c r="N1210" s="152">
        <f t="shared" si="298"/>
        <v>1.2666666666666666E-2</v>
      </c>
      <c r="O1210" s="152">
        <f t="shared" si="299"/>
        <v>2.2666666666666668E-2</v>
      </c>
      <c r="P1210" s="152">
        <f t="shared" si="300"/>
        <v>2.4666666666666667E-2</v>
      </c>
      <c r="Q1210" s="152">
        <f t="shared" si="301"/>
        <v>1.8666666666666665E-2</v>
      </c>
      <c r="R1210" s="152">
        <f t="shared" si="288"/>
        <v>587.73400000000004</v>
      </c>
      <c r="S1210" s="152">
        <f t="shared" si="302"/>
        <v>4.0000000000000036E-3</v>
      </c>
      <c r="T1210" s="153">
        <f t="shared" si="303"/>
        <v>6.5114234785652129E-5</v>
      </c>
    </row>
    <row r="1211" spans="1:20" x14ac:dyDescent="0.2">
      <c r="A1211" s="152">
        <v>588.01599999999996</v>
      </c>
      <c r="B1211" s="152">
        <v>1.4E-2</v>
      </c>
      <c r="D1211" s="152">
        <f t="shared" si="289"/>
        <v>588.01599999999996</v>
      </c>
      <c r="E1211" s="152">
        <f t="shared" si="289"/>
        <v>1.4E-2</v>
      </c>
      <c r="F1211" s="152">
        <f t="shared" si="290"/>
        <v>1.6E-2</v>
      </c>
      <c r="G1211" s="152">
        <f t="shared" si="291"/>
        <v>1.4E-2</v>
      </c>
      <c r="H1211" s="152">
        <f t="shared" si="292"/>
        <v>2.3E-2</v>
      </c>
      <c r="I1211" s="152">
        <f t="shared" si="293"/>
        <v>2.8000000000000001E-2</v>
      </c>
      <c r="J1211" s="152">
        <f t="shared" si="294"/>
        <v>2.7E-2</v>
      </c>
      <c r="K1211" s="152">
        <f t="shared" si="295"/>
        <v>2.4E-2</v>
      </c>
      <c r="L1211" s="152">
        <f t="shared" si="296"/>
        <v>2.8000000000000001E-2</v>
      </c>
      <c r="M1211" s="152">
        <f t="shared" si="297"/>
        <v>2.8000000000000001E-2</v>
      </c>
      <c r="N1211" s="152">
        <f t="shared" si="298"/>
        <v>1.4666666666666666E-2</v>
      </c>
      <c r="O1211" s="152">
        <f t="shared" si="299"/>
        <v>2.5999999999999999E-2</v>
      </c>
      <c r="P1211" s="152">
        <f t="shared" si="300"/>
        <v>2.6666666666666668E-2</v>
      </c>
      <c r="Q1211" s="152">
        <f t="shared" si="301"/>
        <v>2.0666666666666667E-2</v>
      </c>
      <c r="R1211" s="152">
        <f t="shared" si="288"/>
        <v>588.01599999999996</v>
      </c>
      <c r="S1211" s="152">
        <f t="shared" si="302"/>
        <v>5.3333333333333323E-3</v>
      </c>
      <c r="T1211" s="153">
        <f t="shared" si="303"/>
        <v>8.6818979714202758E-5</v>
      </c>
    </row>
    <row r="1212" spans="1:20" x14ac:dyDescent="0.2">
      <c r="A1212" s="152">
        <v>588.29700000000003</v>
      </c>
      <c r="B1212" s="152">
        <v>0</v>
      </c>
      <c r="D1212" s="152">
        <f t="shared" si="289"/>
        <v>588.29700000000003</v>
      </c>
      <c r="E1212" s="152">
        <f t="shared" si="289"/>
        <v>0</v>
      </c>
      <c r="F1212" s="152">
        <f t="shared" si="290"/>
        <v>3.0000000000000001E-3</v>
      </c>
      <c r="G1212" s="152">
        <f t="shared" si="291"/>
        <v>5.0000000000000001E-3</v>
      </c>
      <c r="H1212" s="152">
        <f t="shared" si="292"/>
        <v>1.0999999999999999E-2</v>
      </c>
      <c r="I1212" s="152">
        <f t="shared" si="293"/>
        <v>1.0999999999999999E-2</v>
      </c>
      <c r="J1212" s="152">
        <f t="shared" si="294"/>
        <v>1.2999999999999999E-2</v>
      </c>
      <c r="K1212" s="152">
        <f t="shared" si="295"/>
        <v>8.9999999999999993E-3</v>
      </c>
      <c r="L1212" s="152">
        <f t="shared" si="296"/>
        <v>1.4E-2</v>
      </c>
      <c r="M1212" s="152">
        <f t="shared" si="297"/>
        <v>1.4E-2</v>
      </c>
      <c r="N1212" s="152">
        <f t="shared" si="298"/>
        <v>2.6666666666666666E-3</v>
      </c>
      <c r="O1212" s="152">
        <f t="shared" si="299"/>
        <v>1.1666666666666665E-2</v>
      </c>
      <c r="P1212" s="152">
        <f t="shared" si="300"/>
        <v>1.2333333333333333E-2</v>
      </c>
      <c r="Q1212" s="152">
        <f t="shared" si="301"/>
        <v>7.4999999999999997E-3</v>
      </c>
      <c r="R1212" s="152">
        <f t="shared" si="288"/>
        <v>588.29700000000003</v>
      </c>
      <c r="S1212" s="152">
        <f t="shared" si="302"/>
        <v>4.1666666666666657E-3</v>
      </c>
      <c r="T1212" s="153">
        <f t="shared" si="303"/>
        <v>6.7827327901720898E-5</v>
      </c>
    </row>
    <row r="1213" spans="1:20" x14ac:dyDescent="0.2">
      <c r="A1213" s="152">
        <v>588.57799999999997</v>
      </c>
      <c r="B1213" s="152">
        <v>1.4999999999999999E-2</v>
      </c>
      <c r="D1213" s="152">
        <f t="shared" si="289"/>
        <v>588.57799999999997</v>
      </c>
      <c r="E1213" s="152">
        <f t="shared" si="289"/>
        <v>1.4999999999999999E-2</v>
      </c>
      <c r="F1213" s="152">
        <f t="shared" si="290"/>
        <v>1.2E-2</v>
      </c>
      <c r="G1213" s="152">
        <f t="shared" si="291"/>
        <v>0.02</v>
      </c>
      <c r="H1213" s="152">
        <f t="shared" si="292"/>
        <v>2.4E-2</v>
      </c>
      <c r="I1213" s="152">
        <f t="shared" si="293"/>
        <v>2.3E-2</v>
      </c>
      <c r="J1213" s="152">
        <f t="shared" si="294"/>
        <v>2.1000000000000001E-2</v>
      </c>
      <c r="K1213" s="152">
        <f t="shared" si="295"/>
        <v>0.03</v>
      </c>
      <c r="L1213" s="152">
        <f t="shared" si="296"/>
        <v>2.9000000000000001E-2</v>
      </c>
      <c r="M1213" s="152">
        <f t="shared" si="297"/>
        <v>2.7E-2</v>
      </c>
      <c r="N1213" s="152">
        <f t="shared" si="298"/>
        <v>1.5666666666666666E-2</v>
      </c>
      <c r="O1213" s="152">
        <f t="shared" si="299"/>
        <v>2.2666666666666668E-2</v>
      </c>
      <c r="P1213" s="152">
        <f t="shared" si="300"/>
        <v>2.8666666666666663E-2</v>
      </c>
      <c r="Q1213" s="152">
        <f t="shared" si="301"/>
        <v>2.2166666666666664E-2</v>
      </c>
      <c r="R1213" s="152">
        <f t="shared" si="288"/>
        <v>588.57799999999997</v>
      </c>
      <c r="S1213" s="152">
        <f t="shared" si="302"/>
        <v>5.0000000000000391E-4</v>
      </c>
      <c r="T1213" s="153">
        <f t="shared" si="303"/>
        <v>8.1392793482065737E-6</v>
      </c>
    </row>
    <row r="1214" spans="1:20" x14ac:dyDescent="0.2">
      <c r="A1214" s="152">
        <v>588.86</v>
      </c>
      <c r="B1214" s="152">
        <v>1.2999999999999999E-2</v>
      </c>
      <c r="D1214" s="152">
        <f t="shared" si="289"/>
        <v>588.86</v>
      </c>
      <c r="E1214" s="152">
        <f t="shared" si="289"/>
        <v>1.2999999999999999E-2</v>
      </c>
      <c r="F1214" s="152">
        <f t="shared" si="290"/>
        <v>1.4E-2</v>
      </c>
      <c r="G1214" s="152">
        <f t="shared" si="291"/>
        <v>1.7000000000000001E-2</v>
      </c>
      <c r="H1214" s="152">
        <f t="shared" si="292"/>
        <v>2.4E-2</v>
      </c>
      <c r="I1214" s="152">
        <f t="shared" si="293"/>
        <v>2.4E-2</v>
      </c>
      <c r="J1214" s="152">
        <f t="shared" si="294"/>
        <v>2.5000000000000001E-2</v>
      </c>
      <c r="K1214" s="152">
        <f t="shared" si="295"/>
        <v>2.7E-2</v>
      </c>
      <c r="L1214" s="152">
        <f t="shared" si="296"/>
        <v>2.7E-2</v>
      </c>
      <c r="M1214" s="152">
        <f t="shared" si="297"/>
        <v>2.9000000000000001E-2</v>
      </c>
      <c r="N1214" s="152">
        <f t="shared" si="298"/>
        <v>1.4666666666666666E-2</v>
      </c>
      <c r="O1214" s="152">
        <f t="shared" si="299"/>
        <v>2.4333333333333335E-2</v>
      </c>
      <c r="P1214" s="152">
        <f t="shared" si="300"/>
        <v>2.7666666666666669E-2</v>
      </c>
      <c r="Q1214" s="152">
        <f t="shared" si="301"/>
        <v>2.1166666666666667E-2</v>
      </c>
      <c r="R1214" s="152">
        <f t="shared" si="288"/>
        <v>588.86</v>
      </c>
      <c r="S1214" s="152">
        <f t="shared" si="302"/>
        <v>3.1666666666666683E-3</v>
      </c>
      <c r="T1214" s="153">
        <f t="shared" si="303"/>
        <v>5.1548769205307924E-5</v>
      </c>
    </row>
    <row r="1215" spans="1:20" x14ac:dyDescent="0.2">
      <c r="A1215" s="152">
        <v>589.14099999999996</v>
      </c>
      <c r="B1215" s="152">
        <v>5.0000000000000001E-3</v>
      </c>
      <c r="D1215" s="152">
        <f t="shared" si="289"/>
        <v>589.14099999999996</v>
      </c>
      <c r="E1215" s="152">
        <f t="shared" si="289"/>
        <v>5.0000000000000001E-3</v>
      </c>
      <c r="F1215" s="152">
        <f t="shared" si="290"/>
        <v>0.01</v>
      </c>
      <c r="G1215" s="152">
        <f t="shared" si="291"/>
        <v>8.9999999999999993E-3</v>
      </c>
      <c r="H1215" s="152">
        <f t="shared" si="292"/>
        <v>1.4E-2</v>
      </c>
      <c r="I1215" s="152">
        <f t="shared" si="293"/>
        <v>1.7999999999999999E-2</v>
      </c>
      <c r="J1215" s="152">
        <f t="shared" si="294"/>
        <v>1.6E-2</v>
      </c>
      <c r="K1215" s="152">
        <f t="shared" si="295"/>
        <v>2.3E-2</v>
      </c>
      <c r="L1215" s="152">
        <f t="shared" si="296"/>
        <v>1.9E-2</v>
      </c>
      <c r="M1215" s="152">
        <f t="shared" si="297"/>
        <v>2.4E-2</v>
      </c>
      <c r="N1215" s="152">
        <f t="shared" si="298"/>
        <v>8.0000000000000002E-3</v>
      </c>
      <c r="O1215" s="152">
        <f t="shared" si="299"/>
        <v>1.6E-2</v>
      </c>
      <c r="P1215" s="152">
        <f t="shared" si="300"/>
        <v>2.2000000000000002E-2</v>
      </c>
      <c r="Q1215" s="152">
        <f t="shared" si="301"/>
        <v>1.5000000000000001E-2</v>
      </c>
      <c r="R1215" s="152">
        <f t="shared" si="288"/>
        <v>589.14099999999996</v>
      </c>
      <c r="S1215" s="152">
        <f t="shared" si="302"/>
        <v>9.9999999999999915E-4</v>
      </c>
      <c r="T1215" s="153">
        <f t="shared" si="303"/>
        <v>1.6278558696413005E-5</v>
      </c>
    </row>
    <row r="1216" spans="1:20" x14ac:dyDescent="0.2">
      <c r="A1216" s="152">
        <v>589.42200000000003</v>
      </c>
      <c r="B1216" s="152">
        <v>1.0999999999999999E-2</v>
      </c>
      <c r="D1216" s="152">
        <f t="shared" si="289"/>
        <v>589.42200000000003</v>
      </c>
      <c r="E1216" s="152">
        <f t="shared" si="289"/>
        <v>1.0999999999999999E-2</v>
      </c>
      <c r="F1216" s="152">
        <f t="shared" si="290"/>
        <v>1.2999999999999999E-2</v>
      </c>
      <c r="G1216" s="152">
        <f t="shared" si="291"/>
        <v>1.7000000000000001E-2</v>
      </c>
      <c r="H1216" s="152">
        <f t="shared" si="292"/>
        <v>1.7000000000000001E-2</v>
      </c>
      <c r="I1216" s="152">
        <f t="shared" si="293"/>
        <v>2.1999999999999999E-2</v>
      </c>
      <c r="J1216" s="152">
        <f t="shared" si="294"/>
        <v>2.4E-2</v>
      </c>
      <c r="K1216" s="152">
        <f t="shared" si="295"/>
        <v>2.1000000000000001E-2</v>
      </c>
      <c r="L1216" s="152">
        <f t="shared" si="296"/>
        <v>2.5000000000000001E-2</v>
      </c>
      <c r="M1216" s="152">
        <f t="shared" si="297"/>
        <v>2.4E-2</v>
      </c>
      <c r="N1216" s="152">
        <f t="shared" si="298"/>
        <v>1.3666666666666667E-2</v>
      </c>
      <c r="O1216" s="152">
        <f t="shared" si="299"/>
        <v>2.1000000000000001E-2</v>
      </c>
      <c r="P1216" s="152">
        <f t="shared" si="300"/>
        <v>2.3333333333333334E-2</v>
      </c>
      <c r="Q1216" s="152">
        <f t="shared" si="301"/>
        <v>1.8500000000000003E-2</v>
      </c>
      <c r="R1216" s="152">
        <f t="shared" si="288"/>
        <v>589.42200000000003</v>
      </c>
      <c r="S1216" s="152">
        <f t="shared" si="302"/>
        <v>2.4999999999999988E-3</v>
      </c>
      <c r="T1216" s="153">
        <f t="shared" si="303"/>
        <v>4.0696396741032528E-5</v>
      </c>
    </row>
    <row r="1217" spans="1:20" x14ac:dyDescent="0.2">
      <c r="A1217" s="152">
        <v>589.70299999999997</v>
      </c>
      <c r="B1217" s="152">
        <v>0.02</v>
      </c>
      <c r="D1217" s="152">
        <f t="shared" si="289"/>
        <v>589.70299999999997</v>
      </c>
      <c r="E1217" s="152">
        <f t="shared" si="289"/>
        <v>0.02</v>
      </c>
      <c r="F1217" s="152">
        <f t="shared" si="290"/>
        <v>0.02</v>
      </c>
      <c r="G1217" s="152">
        <f t="shared" si="291"/>
        <v>1.9E-2</v>
      </c>
      <c r="H1217" s="152">
        <f t="shared" si="292"/>
        <v>2.9000000000000001E-2</v>
      </c>
      <c r="I1217" s="152">
        <f t="shared" si="293"/>
        <v>2.5999999999999999E-2</v>
      </c>
      <c r="J1217" s="152">
        <f t="shared" si="294"/>
        <v>2.9000000000000001E-2</v>
      </c>
      <c r="K1217" s="152">
        <f t="shared" si="295"/>
        <v>3.3000000000000002E-2</v>
      </c>
      <c r="L1217" s="152">
        <f t="shared" si="296"/>
        <v>0.04</v>
      </c>
      <c r="M1217" s="152">
        <f t="shared" si="297"/>
        <v>3.3000000000000002E-2</v>
      </c>
      <c r="N1217" s="152">
        <f t="shared" si="298"/>
        <v>1.9666666666666666E-2</v>
      </c>
      <c r="O1217" s="152">
        <f t="shared" si="299"/>
        <v>2.8000000000000001E-2</v>
      </c>
      <c r="P1217" s="152">
        <f t="shared" si="300"/>
        <v>3.5333333333333335E-2</v>
      </c>
      <c r="Q1217" s="152">
        <f t="shared" si="301"/>
        <v>2.75E-2</v>
      </c>
      <c r="R1217" s="152">
        <f t="shared" si="288"/>
        <v>589.70299999999997</v>
      </c>
      <c r="S1217" s="152">
        <f t="shared" si="302"/>
        <v>5.0000000000000044E-4</v>
      </c>
      <c r="T1217" s="153">
        <f t="shared" si="303"/>
        <v>8.1392793482065161E-6</v>
      </c>
    </row>
    <row r="1218" spans="1:20" x14ac:dyDescent="0.2">
      <c r="A1218" s="152">
        <v>589.98400000000004</v>
      </c>
      <c r="B1218" s="152">
        <v>2E-3</v>
      </c>
      <c r="D1218" s="152">
        <f t="shared" si="289"/>
        <v>589.98400000000004</v>
      </c>
      <c r="E1218" s="152">
        <f t="shared" si="289"/>
        <v>2E-3</v>
      </c>
      <c r="F1218" s="152">
        <f t="shared" si="290"/>
        <v>5.0000000000000001E-3</v>
      </c>
      <c r="G1218" s="152">
        <f t="shared" si="291"/>
        <v>4.0000000000000001E-3</v>
      </c>
      <c r="H1218" s="152">
        <f t="shared" si="292"/>
        <v>0.01</v>
      </c>
      <c r="I1218" s="152">
        <f t="shared" si="293"/>
        <v>1.0999999999999999E-2</v>
      </c>
      <c r="J1218" s="152">
        <f t="shared" si="294"/>
        <v>1.2999999999999999E-2</v>
      </c>
      <c r="K1218" s="152">
        <f t="shared" si="295"/>
        <v>1.4999999999999999E-2</v>
      </c>
      <c r="L1218" s="152">
        <f t="shared" si="296"/>
        <v>1.7999999999999999E-2</v>
      </c>
      <c r="M1218" s="152">
        <f t="shared" si="297"/>
        <v>1.2999999999999999E-2</v>
      </c>
      <c r="N1218" s="152">
        <f t="shared" si="298"/>
        <v>3.6666666666666666E-3</v>
      </c>
      <c r="O1218" s="152">
        <f t="shared" si="299"/>
        <v>1.1333333333333332E-2</v>
      </c>
      <c r="P1218" s="152">
        <f t="shared" si="300"/>
        <v>1.5333333333333332E-2</v>
      </c>
      <c r="Q1218" s="152">
        <f t="shared" si="301"/>
        <v>9.4999999999999998E-3</v>
      </c>
      <c r="R1218" s="152">
        <f t="shared" si="288"/>
        <v>589.98400000000004</v>
      </c>
      <c r="S1218" s="152">
        <f t="shared" si="302"/>
        <v>1.8333333333333326E-3</v>
      </c>
      <c r="T1218" s="153">
        <f t="shared" si="303"/>
        <v>2.984402427675719E-5</v>
      </c>
    </row>
    <row r="1219" spans="1:20" x14ac:dyDescent="0.2">
      <c r="A1219" s="152">
        <v>590.26499999999999</v>
      </c>
      <c r="B1219" s="152">
        <v>0.01</v>
      </c>
      <c r="D1219" s="152">
        <f t="shared" si="289"/>
        <v>590.26499999999999</v>
      </c>
      <c r="E1219" s="152">
        <f t="shared" si="289"/>
        <v>0.01</v>
      </c>
      <c r="F1219" s="152">
        <f t="shared" si="290"/>
        <v>8.9999999999999993E-3</v>
      </c>
      <c r="G1219" s="152">
        <f t="shared" si="291"/>
        <v>0.01</v>
      </c>
      <c r="H1219" s="152">
        <f t="shared" si="292"/>
        <v>0.02</v>
      </c>
      <c r="I1219" s="152">
        <f t="shared" si="293"/>
        <v>0.02</v>
      </c>
      <c r="J1219" s="152">
        <f t="shared" si="294"/>
        <v>1.4999999999999999E-2</v>
      </c>
      <c r="K1219" s="152">
        <f t="shared" si="295"/>
        <v>0.02</v>
      </c>
      <c r="L1219" s="152">
        <f t="shared" si="296"/>
        <v>1.9E-2</v>
      </c>
      <c r="M1219" s="152">
        <f t="shared" si="297"/>
        <v>2.1999999999999999E-2</v>
      </c>
      <c r="N1219" s="152">
        <f t="shared" si="298"/>
        <v>9.6666666666666654E-3</v>
      </c>
      <c r="O1219" s="152">
        <f t="shared" si="299"/>
        <v>1.8333333333333333E-2</v>
      </c>
      <c r="P1219" s="152">
        <f t="shared" si="300"/>
        <v>2.0333333333333332E-2</v>
      </c>
      <c r="Q1219" s="152">
        <f t="shared" si="301"/>
        <v>1.4999999999999999E-2</v>
      </c>
      <c r="R1219" s="152">
        <f t="shared" ref="R1219:R1282" si="304">D1219</f>
        <v>590.26499999999999</v>
      </c>
      <c r="S1219" s="152">
        <f t="shared" si="302"/>
        <v>3.333333333333334E-3</v>
      </c>
      <c r="T1219" s="153">
        <f t="shared" si="303"/>
        <v>5.426186232137674E-5</v>
      </c>
    </row>
    <row r="1220" spans="1:20" x14ac:dyDescent="0.2">
      <c r="A1220" s="152">
        <v>590.54600000000005</v>
      </c>
      <c r="B1220" s="152">
        <v>0.01</v>
      </c>
      <c r="D1220" s="152">
        <f t="shared" ref="D1220:E1283" si="305">A1220</f>
        <v>590.54600000000005</v>
      </c>
      <c r="E1220" s="152">
        <f t="shared" si="305"/>
        <v>0.01</v>
      </c>
      <c r="F1220" s="152">
        <f t="shared" ref="F1220:F1283" si="306">B3291</f>
        <v>1.2E-2</v>
      </c>
      <c r="G1220" s="152">
        <f t="shared" ref="G1220:G1283" si="307">B5362</f>
        <v>1.7000000000000001E-2</v>
      </c>
      <c r="H1220" s="152">
        <f t="shared" ref="H1220:H1283" si="308">B7433</f>
        <v>0.02</v>
      </c>
      <c r="I1220" s="152">
        <f t="shared" ref="I1220:I1283" si="309">B9504</f>
        <v>2.1000000000000001E-2</v>
      </c>
      <c r="J1220" s="152">
        <f t="shared" ref="J1220:J1283" si="310">B11575</f>
        <v>2.1000000000000001E-2</v>
      </c>
      <c r="K1220" s="152">
        <f t="shared" ref="K1220:K1283" si="311">B13646</f>
        <v>2.3E-2</v>
      </c>
      <c r="L1220" s="152">
        <f t="shared" ref="L1220:L1283" si="312">B15717</f>
        <v>2.5000000000000001E-2</v>
      </c>
      <c r="M1220" s="152">
        <f t="shared" ref="M1220:M1283" si="313">B17788</f>
        <v>2.8000000000000001E-2</v>
      </c>
      <c r="N1220" s="152">
        <f t="shared" ref="N1220:N1283" si="314">AVERAGE(E1220:G1220)</f>
        <v>1.2999999999999999E-2</v>
      </c>
      <c r="O1220" s="152">
        <f t="shared" ref="O1220:O1283" si="315">AVERAGE(H1220:J1220)</f>
        <v>2.0666666666666667E-2</v>
      </c>
      <c r="P1220" s="152">
        <f t="shared" ref="P1220:P1283" si="316">AVERAGE(K1220:M1220)</f>
        <v>2.5333333333333333E-2</v>
      </c>
      <c r="Q1220" s="152">
        <f t="shared" ref="Q1220:Q1283" si="317">AVERAGE(N1220,P1220)</f>
        <v>1.9166666666666665E-2</v>
      </c>
      <c r="R1220" s="152">
        <f t="shared" si="304"/>
        <v>590.54600000000005</v>
      </c>
      <c r="S1220" s="152">
        <f t="shared" ref="S1220:S1283" si="318">O1220-Q1220</f>
        <v>1.5000000000000013E-3</v>
      </c>
      <c r="T1220" s="153">
        <f t="shared" ref="T1220:T1283" si="319">S1220/MAX($S$3:$S$2070)</f>
        <v>2.441783804461955E-5</v>
      </c>
    </row>
    <row r="1221" spans="1:20" x14ac:dyDescent="0.2">
      <c r="A1221" s="152">
        <v>590.827</v>
      </c>
      <c r="B1221" s="152">
        <v>7.0000000000000001E-3</v>
      </c>
      <c r="D1221" s="152">
        <f t="shared" si="305"/>
        <v>590.827</v>
      </c>
      <c r="E1221" s="152">
        <f t="shared" si="305"/>
        <v>7.0000000000000001E-3</v>
      </c>
      <c r="F1221" s="152">
        <f t="shared" si="306"/>
        <v>4.0000000000000001E-3</v>
      </c>
      <c r="G1221" s="152">
        <f t="shared" si="307"/>
        <v>6.0000000000000001E-3</v>
      </c>
      <c r="H1221" s="152">
        <f t="shared" si="308"/>
        <v>1.2E-2</v>
      </c>
      <c r="I1221" s="152">
        <f t="shared" si="309"/>
        <v>1.2E-2</v>
      </c>
      <c r="J1221" s="152">
        <f t="shared" si="310"/>
        <v>1.2E-2</v>
      </c>
      <c r="K1221" s="152">
        <f t="shared" si="311"/>
        <v>1.6E-2</v>
      </c>
      <c r="L1221" s="152">
        <f t="shared" si="312"/>
        <v>1.7000000000000001E-2</v>
      </c>
      <c r="M1221" s="152">
        <f t="shared" si="313"/>
        <v>1.7000000000000001E-2</v>
      </c>
      <c r="N1221" s="152">
        <f t="shared" si="314"/>
        <v>5.6666666666666671E-3</v>
      </c>
      <c r="O1221" s="152">
        <f t="shared" si="315"/>
        <v>1.2000000000000002E-2</v>
      </c>
      <c r="P1221" s="152">
        <f t="shared" si="316"/>
        <v>1.6666666666666666E-2</v>
      </c>
      <c r="Q1221" s="152">
        <f t="shared" si="317"/>
        <v>1.1166666666666667E-2</v>
      </c>
      <c r="R1221" s="152">
        <f t="shared" si="304"/>
        <v>590.827</v>
      </c>
      <c r="S1221" s="152">
        <f t="shared" si="318"/>
        <v>8.3333333333333523E-4</v>
      </c>
      <c r="T1221" s="153">
        <f t="shared" si="319"/>
        <v>1.3565465580344214E-5</v>
      </c>
    </row>
    <row r="1222" spans="1:20" x14ac:dyDescent="0.2">
      <c r="A1222" s="152">
        <v>591.10799999999995</v>
      </c>
      <c r="B1222" s="152">
        <v>4.0000000000000001E-3</v>
      </c>
      <c r="D1222" s="152">
        <f t="shared" si="305"/>
        <v>591.10799999999995</v>
      </c>
      <c r="E1222" s="152">
        <f t="shared" si="305"/>
        <v>4.0000000000000001E-3</v>
      </c>
      <c r="F1222" s="152">
        <f t="shared" si="306"/>
        <v>7.0000000000000001E-3</v>
      </c>
      <c r="G1222" s="152">
        <f t="shared" si="307"/>
        <v>8.0000000000000002E-3</v>
      </c>
      <c r="H1222" s="152">
        <f t="shared" si="308"/>
        <v>1.2E-2</v>
      </c>
      <c r="I1222" s="152">
        <f t="shared" si="309"/>
        <v>1.0999999999999999E-2</v>
      </c>
      <c r="J1222" s="152">
        <f t="shared" si="310"/>
        <v>1.2999999999999999E-2</v>
      </c>
      <c r="K1222" s="152">
        <f t="shared" si="311"/>
        <v>1.9E-2</v>
      </c>
      <c r="L1222" s="152">
        <f t="shared" si="312"/>
        <v>1.4999999999999999E-2</v>
      </c>
      <c r="M1222" s="152">
        <f t="shared" si="313"/>
        <v>0.02</v>
      </c>
      <c r="N1222" s="152">
        <f t="shared" si="314"/>
        <v>6.3333333333333332E-3</v>
      </c>
      <c r="O1222" s="152">
        <f t="shared" si="315"/>
        <v>1.1999999999999999E-2</v>
      </c>
      <c r="P1222" s="152">
        <f t="shared" si="316"/>
        <v>1.8000000000000002E-2</v>
      </c>
      <c r="Q1222" s="152">
        <f t="shared" si="317"/>
        <v>1.2166666666666668E-2</v>
      </c>
      <c r="R1222" s="152">
        <f t="shared" si="304"/>
        <v>591.10799999999995</v>
      </c>
      <c r="S1222" s="152">
        <f t="shared" si="318"/>
        <v>-1.6666666666666913E-4</v>
      </c>
      <c r="T1222" s="153">
        <f t="shared" si="319"/>
        <v>-2.7130931160688764E-6</v>
      </c>
    </row>
    <row r="1223" spans="1:20" x14ac:dyDescent="0.2">
      <c r="A1223" s="152">
        <v>591.38900000000001</v>
      </c>
      <c r="B1223" s="152">
        <v>1.4E-2</v>
      </c>
      <c r="D1223" s="152">
        <f t="shared" si="305"/>
        <v>591.38900000000001</v>
      </c>
      <c r="E1223" s="152">
        <f t="shared" si="305"/>
        <v>1.4E-2</v>
      </c>
      <c r="F1223" s="152">
        <f t="shared" si="306"/>
        <v>1.7999999999999999E-2</v>
      </c>
      <c r="G1223" s="152">
        <f t="shared" si="307"/>
        <v>2.1000000000000001E-2</v>
      </c>
      <c r="H1223" s="152">
        <f t="shared" si="308"/>
        <v>2.5999999999999999E-2</v>
      </c>
      <c r="I1223" s="152">
        <f t="shared" si="309"/>
        <v>2.4E-2</v>
      </c>
      <c r="J1223" s="152">
        <f t="shared" si="310"/>
        <v>2.5999999999999999E-2</v>
      </c>
      <c r="K1223" s="152">
        <f t="shared" si="311"/>
        <v>2.8000000000000001E-2</v>
      </c>
      <c r="L1223" s="152">
        <f t="shared" si="312"/>
        <v>2.8000000000000001E-2</v>
      </c>
      <c r="M1223" s="152">
        <f t="shared" si="313"/>
        <v>2.5999999999999999E-2</v>
      </c>
      <c r="N1223" s="152">
        <f t="shared" si="314"/>
        <v>1.7666666666666667E-2</v>
      </c>
      <c r="O1223" s="152">
        <f t="shared" si="315"/>
        <v>2.5333333333333333E-2</v>
      </c>
      <c r="P1223" s="152">
        <f t="shared" si="316"/>
        <v>2.7333333333333334E-2</v>
      </c>
      <c r="Q1223" s="152">
        <f t="shared" si="317"/>
        <v>2.2499999999999999E-2</v>
      </c>
      <c r="R1223" s="152">
        <f t="shared" si="304"/>
        <v>591.38900000000001</v>
      </c>
      <c r="S1223" s="152">
        <f t="shared" si="318"/>
        <v>2.8333333333333335E-3</v>
      </c>
      <c r="T1223" s="153">
        <f t="shared" si="319"/>
        <v>4.6122582973170223E-5</v>
      </c>
    </row>
    <row r="1224" spans="1:20" x14ac:dyDescent="0.2">
      <c r="A1224" s="152">
        <v>591.66899999999998</v>
      </c>
      <c r="B1224" s="152">
        <v>4.0000000000000001E-3</v>
      </c>
      <c r="D1224" s="152">
        <f t="shared" si="305"/>
        <v>591.66899999999998</v>
      </c>
      <c r="E1224" s="152">
        <f t="shared" si="305"/>
        <v>4.0000000000000001E-3</v>
      </c>
      <c r="F1224" s="152">
        <f t="shared" si="306"/>
        <v>5.0000000000000001E-3</v>
      </c>
      <c r="G1224" s="152">
        <f t="shared" si="307"/>
        <v>5.0000000000000001E-3</v>
      </c>
      <c r="H1224" s="152">
        <f t="shared" si="308"/>
        <v>1.2E-2</v>
      </c>
      <c r="I1224" s="152">
        <f t="shared" si="309"/>
        <v>1.2999999999999999E-2</v>
      </c>
      <c r="J1224" s="152">
        <f t="shared" si="310"/>
        <v>1.6E-2</v>
      </c>
      <c r="K1224" s="152">
        <f t="shared" si="311"/>
        <v>1.7000000000000001E-2</v>
      </c>
      <c r="L1224" s="152">
        <f t="shared" si="312"/>
        <v>2.1000000000000001E-2</v>
      </c>
      <c r="M1224" s="152">
        <f t="shared" si="313"/>
        <v>0.02</v>
      </c>
      <c r="N1224" s="152">
        <f t="shared" si="314"/>
        <v>4.6666666666666671E-3</v>
      </c>
      <c r="O1224" s="152">
        <f t="shared" si="315"/>
        <v>1.3666666666666667E-2</v>
      </c>
      <c r="P1224" s="152">
        <f t="shared" si="316"/>
        <v>1.9333333333333338E-2</v>
      </c>
      <c r="Q1224" s="152">
        <f t="shared" si="317"/>
        <v>1.2000000000000002E-2</v>
      </c>
      <c r="R1224" s="152">
        <f t="shared" si="304"/>
        <v>591.66899999999998</v>
      </c>
      <c r="S1224" s="152">
        <f t="shared" si="318"/>
        <v>1.6666666666666653E-3</v>
      </c>
      <c r="T1224" s="153">
        <f t="shared" si="319"/>
        <v>2.7130931160688343E-5</v>
      </c>
    </row>
    <row r="1225" spans="1:20" x14ac:dyDescent="0.2">
      <c r="A1225" s="152">
        <v>591.95000000000005</v>
      </c>
      <c r="B1225" s="152">
        <v>1.0999999999999999E-2</v>
      </c>
      <c r="D1225" s="152">
        <f t="shared" si="305"/>
        <v>591.95000000000005</v>
      </c>
      <c r="E1225" s="152">
        <f t="shared" si="305"/>
        <v>1.0999999999999999E-2</v>
      </c>
      <c r="F1225" s="152">
        <f t="shared" si="306"/>
        <v>1.4E-2</v>
      </c>
      <c r="G1225" s="152">
        <f t="shared" si="307"/>
        <v>8.9999999999999993E-3</v>
      </c>
      <c r="H1225" s="152">
        <f t="shared" si="308"/>
        <v>1.7999999999999999E-2</v>
      </c>
      <c r="I1225" s="152">
        <f t="shared" si="309"/>
        <v>2.5000000000000001E-2</v>
      </c>
      <c r="J1225" s="152">
        <f t="shared" si="310"/>
        <v>2.4E-2</v>
      </c>
      <c r="K1225" s="152">
        <f t="shared" si="311"/>
        <v>2.4E-2</v>
      </c>
      <c r="L1225" s="152">
        <f t="shared" si="312"/>
        <v>2.5000000000000001E-2</v>
      </c>
      <c r="M1225" s="152">
        <f t="shared" si="313"/>
        <v>2.7E-2</v>
      </c>
      <c r="N1225" s="152">
        <f t="shared" si="314"/>
        <v>1.1333333333333334E-2</v>
      </c>
      <c r="O1225" s="152">
        <f t="shared" si="315"/>
        <v>2.2333333333333334E-2</v>
      </c>
      <c r="P1225" s="152">
        <f t="shared" si="316"/>
        <v>2.5333333333333333E-2</v>
      </c>
      <c r="Q1225" s="152">
        <f t="shared" si="317"/>
        <v>1.8333333333333333E-2</v>
      </c>
      <c r="R1225" s="152">
        <f t="shared" si="304"/>
        <v>591.95000000000005</v>
      </c>
      <c r="S1225" s="152">
        <f t="shared" si="318"/>
        <v>4.0000000000000001E-3</v>
      </c>
      <c r="T1225" s="153">
        <f t="shared" si="319"/>
        <v>6.5114234785652075E-5</v>
      </c>
    </row>
    <row r="1226" spans="1:20" x14ac:dyDescent="0.2">
      <c r="A1226" s="152">
        <v>592.23</v>
      </c>
      <c r="B1226" s="152">
        <v>1.2E-2</v>
      </c>
      <c r="D1226" s="152">
        <f t="shared" si="305"/>
        <v>592.23</v>
      </c>
      <c r="E1226" s="152">
        <f t="shared" si="305"/>
        <v>1.2E-2</v>
      </c>
      <c r="F1226" s="152">
        <f t="shared" si="306"/>
        <v>0.01</v>
      </c>
      <c r="G1226" s="152">
        <f t="shared" si="307"/>
        <v>1.6E-2</v>
      </c>
      <c r="H1226" s="152">
        <f t="shared" si="308"/>
        <v>1.7999999999999999E-2</v>
      </c>
      <c r="I1226" s="152">
        <f t="shared" si="309"/>
        <v>2.3E-2</v>
      </c>
      <c r="J1226" s="152">
        <f t="shared" si="310"/>
        <v>2.7E-2</v>
      </c>
      <c r="K1226" s="152">
        <f t="shared" si="311"/>
        <v>2.5000000000000001E-2</v>
      </c>
      <c r="L1226" s="152">
        <f t="shared" si="312"/>
        <v>2.7E-2</v>
      </c>
      <c r="M1226" s="152">
        <f t="shared" si="313"/>
        <v>2.8000000000000001E-2</v>
      </c>
      <c r="N1226" s="152">
        <f t="shared" si="314"/>
        <v>1.2666666666666666E-2</v>
      </c>
      <c r="O1226" s="152">
        <f t="shared" si="315"/>
        <v>2.2666666666666665E-2</v>
      </c>
      <c r="P1226" s="152">
        <f t="shared" si="316"/>
        <v>2.6666666666666668E-2</v>
      </c>
      <c r="Q1226" s="152">
        <f t="shared" si="317"/>
        <v>1.9666666666666666E-2</v>
      </c>
      <c r="R1226" s="152">
        <f t="shared" si="304"/>
        <v>592.23</v>
      </c>
      <c r="S1226" s="152">
        <f t="shared" si="318"/>
        <v>2.9999999999999992E-3</v>
      </c>
      <c r="T1226" s="153">
        <f t="shared" si="319"/>
        <v>4.8835676089239046E-5</v>
      </c>
    </row>
    <row r="1227" spans="1:20" x14ac:dyDescent="0.2">
      <c r="A1227" s="152">
        <v>592.51099999999997</v>
      </c>
      <c r="B1227" s="152">
        <v>1.9E-2</v>
      </c>
      <c r="D1227" s="152">
        <f t="shared" si="305"/>
        <v>592.51099999999997</v>
      </c>
      <c r="E1227" s="152">
        <f t="shared" si="305"/>
        <v>1.9E-2</v>
      </c>
      <c r="F1227" s="152">
        <f t="shared" si="306"/>
        <v>0.02</v>
      </c>
      <c r="G1227" s="152">
        <f t="shared" si="307"/>
        <v>1.7999999999999999E-2</v>
      </c>
      <c r="H1227" s="152">
        <f t="shared" si="308"/>
        <v>2.7E-2</v>
      </c>
      <c r="I1227" s="152">
        <f t="shared" si="309"/>
        <v>3.1E-2</v>
      </c>
      <c r="J1227" s="152">
        <f t="shared" si="310"/>
        <v>0.03</v>
      </c>
      <c r="K1227" s="152">
        <f t="shared" si="311"/>
        <v>3.4000000000000002E-2</v>
      </c>
      <c r="L1227" s="152">
        <f t="shared" si="312"/>
        <v>3.3000000000000002E-2</v>
      </c>
      <c r="M1227" s="152">
        <f t="shared" si="313"/>
        <v>3.3000000000000002E-2</v>
      </c>
      <c r="N1227" s="152">
        <f t="shared" si="314"/>
        <v>1.9E-2</v>
      </c>
      <c r="O1227" s="152">
        <f t="shared" si="315"/>
        <v>2.9333333333333333E-2</v>
      </c>
      <c r="P1227" s="152">
        <f t="shared" si="316"/>
        <v>3.3333333333333333E-2</v>
      </c>
      <c r="Q1227" s="152">
        <f t="shared" si="317"/>
        <v>2.6166666666666664E-2</v>
      </c>
      <c r="R1227" s="152">
        <f t="shared" si="304"/>
        <v>592.51099999999997</v>
      </c>
      <c r="S1227" s="152">
        <f t="shared" si="318"/>
        <v>3.1666666666666683E-3</v>
      </c>
      <c r="T1227" s="153">
        <f t="shared" si="319"/>
        <v>5.1548769205307924E-5</v>
      </c>
    </row>
    <row r="1228" spans="1:20" x14ac:dyDescent="0.2">
      <c r="A1228" s="152">
        <v>592.79100000000005</v>
      </c>
      <c r="B1228" s="152">
        <v>1.0999999999999999E-2</v>
      </c>
      <c r="D1228" s="152">
        <f t="shared" si="305"/>
        <v>592.79100000000005</v>
      </c>
      <c r="E1228" s="152">
        <f t="shared" si="305"/>
        <v>1.0999999999999999E-2</v>
      </c>
      <c r="F1228" s="152">
        <f t="shared" si="306"/>
        <v>1.2999999999999999E-2</v>
      </c>
      <c r="G1228" s="152">
        <f t="shared" si="307"/>
        <v>1.7999999999999999E-2</v>
      </c>
      <c r="H1228" s="152">
        <f t="shared" si="308"/>
        <v>2.1000000000000001E-2</v>
      </c>
      <c r="I1228" s="152">
        <f t="shared" si="309"/>
        <v>0.02</v>
      </c>
      <c r="J1228" s="152">
        <f t="shared" si="310"/>
        <v>2.1999999999999999E-2</v>
      </c>
      <c r="K1228" s="152">
        <f t="shared" si="311"/>
        <v>2.4E-2</v>
      </c>
      <c r="L1228" s="152">
        <f t="shared" si="312"/>
        <v>2.4E-2</v>
      </c>
      <c r="M1228" s="152">
        <f t="shared" si="313"/>
        <v>2.7E-2</v>
      </c>
      <c r="N1228" s="152">
        <f t="shared" si="314"/>
        <v>1.3999999999999999E-2</v>
      </c>
      <c r="O1228" s="152">
        <f t="shared" si="315"/>
        <v>2.1000000000000001E-2</v>
      </c>
      <c r="P1228" s="152">
        <f t="shared" si="316"/>
        <v>2.4999999999999998E-2</v>
      </c>
      <c r="Q1228" s="152">
        <f t="shared" si="317"/>
        <v>1.9499999999999997E-2</v>
      </c>
      <c r="R1228" s="152">
        <f t="shared" si="304"/>
        <v>592.79100000000005</v>
      </c>
      <c r="S1228" s="152">
        <f t="shared" si="318"/>
        <v>1.5000000000000048E-3</v>
      </c>
      <c r="T1228" s="153">
        <f t="shared" si="319"/>
        <v>2.4417838044619608E-5</v>
      </c>
    </row>
    <row r="1229" spans="1:20" x14ac:dyDescent="0.2">
      <c r="A1229" s="152">
        <v>593.07100000000003</v>
      </c>
      <c r="B1229" s="152">
        <v>1.2E-2</v>
      </c>
      <c r="D1229" s="152">
        <f t="shared" si="305"/>
        <v>593.07100000000003</v>
      </c>
      <c r="E1229" s="152">
        <f t="shared" si="305"/>
        <v>1.2E-2</v>
      </c>
      <c r="F1229" s="152">
        <f t="shared" si="306"/>
        <v>1.4999999999999999E-2</v>
      </c>
      <c r="G1229" s="152">
        <f t="shared" si="307"/>
        <v>0.02</v>
      </c>
      <c r="H1229" s="152">
        <f t="shared" si="308"/>
        <v>2.1999999999999999E-2</v>
      </c>
      <c r="I1229" s="152">
        <f t="shared" si="309"/>
        <v>2.1999999999999999E-2</v>
      </c>
      <c r="J1229" s="152">
        <f t="shared" si="310"/>
        <v>0.03</v>
      </c>
      <c r="K1229" s="152">
        <f t="shared" si="311"/>
        <v>0.03</v>
      </c>
      <c r="L1229" s="152">
        <f t="shared" si="312"/>
        <v>3.2000000000000001E-2</v>
      </c>
      <c r="M1229" s="152">
        <f t="shared" si="313"/>
        <v>2.8000000000000001E-2</v>
      </c>
      <c r="N1229" s="152">
        <f t="shared" si="314"/>
        <v>1.5666666666666666E-2</v>
      </c>
      <c r="O1229" s="152">
        <f t="shared" si="315"/>
        <v>2.4666666666666667E-2</v>
      </c>
      <c r="P1229" s="152">
        <f t="shared" si="316"/>
        <v>0.03</v>
      </c>
      <c r="Q1229" s="152">
        <f t="shared" si="317"/>
        <v>2.283333333333333E-2</v>
      </c>
      <c r="R1229" s="152">
        <f t="shared" si="304"/>
        <v>593.07100000000003</v>
      </c>
      <c r="S1229" s="152">
        <f t="shared" si="318"/>
        <v>1.8333333333333361E-3</v>
      </c>
      <c r="T1229" s="153">
        <f t="shared" si="319"/>
        <v>2.9844024276757248E-5</v>
      </c>
    </row>
    <row r="1230" spans="1:20" x14ac:dyDescent="0.2">
      <c r="A1230" s="152">
        <v>593.35199999999998</v>
      </c>
      <c r="B1230" s="152">
        <v>-3.0000000000000001E-3</v>
      </c>
      <c r="D1230" s="152">
        <f t="shared" si="305"/>
        <v>593.35199999999998</v>
      </c>
      <c r="E1230" s="152">
        <f t="shared" si="305"/>
        <v>-3.0000000000000001E-3</v>
      </c>
      <c r="F1230" s="152">
        <f t="shared" si="306"/>
        <v>1E-3</v>
      </c>
      <c r="G1230" s="152">
        <f t="shared" si="307"/>
        <v>-4.0000000000000001E-3</v>
      </c>
      <c r="H1230" s="152">
        <f t="shared" si="308"/>
        <v>8.9999999999999993E-3</v>
      </c>
      <c r="I1230" s="152">
        <f t="shared" si="309"/>
        <v>1.0999999999999999E-2</v>
      </c>
      <c r="J1230" s="152">
        <f t="shared" si="310"/>
        <v>1.2E-2</v>
      </c>
      <c r="K1230" s="152">
        <f t="shared" si="311"/>
        <v>1.2E-2</v>
      </c>
      <c r="L1230" s="152">
        <f t="shared" si="312"/>
        <v>1.7999999999999999E-2</v>
      </c>
      <c r="M1230" s="152">
        <f t="shared" si="313"/>
        <v>1.0999999999999999E-2</v>
      </c>
      <c r="N1230" s="152">
        <f t="shared" si="314"/>
        <v>-2E-3</v>
      </c>
      <c r="O1230" s="152">
        <f t="shared" si="315"/>
        <v>1.0666666666666666E-2</v>
      </c>
      <c r="P1230" s="152">
        <f t="shared" si="316"/>
        <v>1.3666666666666666E-2</v>
      </c>
      <c r="Q1230" s="152">
        <f t="shared" si="317"/>
        <v>5.8333333333333327E-3</v>
      </c>
      <c r="R1230" s="152">
        <f t="shared" si="304"/>
        <v>593.35199999999998</v>
      </c>
      <c r="S1230" s="152">
        <f t="shared" si="318"/>
        <v>4.8333333333333336E-3</v>
      </c>
      <c r="T1230" s="153">
        <f t="shared" si="319"/>
        <v>7.867970036599626E-5</v>
      </c>
    </row>
    <row r="1231" spans="1:20" x14ac:dyDescent="0.2">
      <c r="A1231" s="152">
        <v>593.63199999999995</v>
      </c>
      <c r="B1231" s="152">
        <v>1.4999999999999999E-2</v>
      </c>
      <c r="D1231" s="152">
        <f t="shared" si="305"/>
        <v>593.63199999999995</v>
      </c>
      <c r="E1231" s="152">
        <f t="shared" si="305"/>
        <v>1.4999999999999999E-2</v>
      </c>
      <c r="F1231" s="152">
        <f t="shared" si="306"/>
        <v>1.6E-2</v>
      </c>
      <c r="G1231" s="152">
        <f t="shared" si="307"/>
        <v>1.6E-2</v>
      </c>
      <c r="H1231" s="152">
        <f t="shared" si="308"/>
        <v>2.1000000000000001E-2</v>
      </c>
      <c r="I1231" s="152">
        <f t="shared" si="309"/>
        <v>1.9E-2</v>
      </c>
      <c r="J1231" s="152">
        <f t="shared" si="310"/>
        <v>2.5999999999999999E-2</v>
      </c>
      <c r="K1231" s="152">
        <f t="shared" si="311"/>
        <v>2.8000000000000001E-2</v>
      </c>
      <c r="L1231" s="152">
        <f t="shared" si="312"/>
        <v>2.5000000000000001E-2</v>
      </c>
      <c r="M1231" s="152">
        <f t="shared" si="313"/>
        <v>2.8000000000000001E-2</v>
      </c>
      <c r="N1231" s="152">
        <f t="shared" si="314"/>
        <v>1.5666666666666666E-2</v>
      </c>
      <c r="O1231" s="152">
        <f t="shared" si="315"/>
        <v>2.2000000000000002E-2</v>
      </c>
      <c r="P1231" s="152">
        <f t="shared" si="316"/>
        <v>2.7E-2</v>
      </c>
      <c r="Q1231" s="152">
        <f t="shared" si="317"/>
        <v>2.1333333333333333E-2</v>
      </c>
      <c r="R1231" s="152">
        <f t="shared" si="304"/>
        <v>593.63199999999995</v>
      </c>
      <c r="S1231" s="152">
        <f t="shared" si="318"/>
        <v>6.6666666666666957E-4</v>
      </c>
      <c r="T1231" s="153">
        <f t="shared" si="319"/>
        <v>1.0852372464275394E-5</v>
      </c>
    </row>
    <row r="1232" spans="1:20" x14ac:dyDescent="0.2">
      <c r="A1232" s="152">
        <v>593.91200000000003</v>
      </c>
      <c r="B1232" s="152">
        <v>1.4999999999999999E-2</v>
      </c>
      <c r="D1232" s="152">
        <f t="shared" si="305"/>
        <v>593.91200000000003</v>
      </c>
      <c r="E1232" s="152">
        <f t="shared" si="305"/>
        <v>1.4999999999999999E-2</v>
      </c>
      <c r="F1232" s="152">
        <f t="shared" si="306"/>
        <v>1.6E-2</v>
      </c>
      <c r="G1232" s="152">
        <f t="shared" si="307"/>
        <v>1.4999999999999999E-2</v>
      </c>
      <c r="H1232" s="152">
        <f t="shared" si="308"/>
        <v>2.4E-2</v>
      </c>
      <c r="I1232" s="152">
        <f t="shared" si="309"/>
        <v>2.1000000000000001E-2</v>
      </c>
      <c r="J1232" s="152">
        <f t="shared" si="310"/>
        <v>2.4E-2</v>
      </c>
      <c r="K1232" s="152">
        <f t="shared" si="311"/>
        <v>2.8000000000000001E-2</v>
      </c>
      <c r="L1232" s="152">
        <f t="shared" si="312"/>
        <v>2.8000000000000001E-2</v>
      </c>
      <c r="M1232" s="152">
        <f t="shared" si="313"/>
        <v>0.03</v>
      </c>
      <c r="N1232" s="152">
        <f t="shared" si="314"/>
        <v>1.5333333333333332E-2</v>
      </c>
      <c r="O1232" s="152">
        <f t="shared" si="315"/>
        <v>2.3000000000000003E-2</v>
      </c>
      <c r="P1232" s="152">
        <f t="shared" si="316"/>
        <v>2.8666666666666663E-2</v>
      </c>
      <c r="Q1232" s="152">
        <f t="shared" si="317"/>
        <v>2.1999999999999999E-2</v>
      </c>
      <c r="R1232" s="152">
        <f t="shared" si="304"/>
        <v>593.91200000000003</v>
      </c>
      <c r="S1232" s="152">
        <f t="shared" si="318"/>
        <v>1.0000000000000044E-3</v>
      </c>
      <c r="T1232" s="153">
        <f t="shared" si="319"/>
        <v>1.627855869641309E-5</v>
      </c>
    </row>
    <row r="1233" spans="1:20" x14ac:dyDescent="0.2">
      <c r="A1233" s="152">
        <v>594.19200000000001</v>
      </c>
      <c r="B1233" s="152">
        <v>2.1000000000000001E-2</v>
      </c>
      <c r="D1233" s="152">
        <f t="shared" si="305"/>
        <v>594.19200000000001</v>
      </c>
      <c r="E1233" s="152">
        <f t="shared" si="305"/>
        <v>2.1000000000000001E-2</v>
      </c>
      <c r="F1233" s="152">
        <f t="shared" si="306"/>
        <v>2.1999999999999999E-2</v>
      </c>
      <c r="G1233" s="152">
        <f t="shared" si="307"/>
        <v>2.3E-2</v>
      </c>
      <c r="H1233" s="152">
        <f t="shared" si="308"/>
        <v>2.5000000000000001E-2</v>
      </c>
      <c r="I1233" s="152">
        <f t="shared" si="309"/>
        <v>0.03</v>
      </c>
      <c r="J1233" s="152">
        <f t="shared" si="310"/>
        <v>3.1E-2</v>
      </c>
      <c r="K1233" s="152">
        <f t="shared" si="311"/>
        <v>3.5999999999999997E-2</v>
      </c>
      <c r="L1233" s="152">
        <f t="shared" si="312"/>
        <v>3.5999999999999997E-2</v>
      </c>
      <c r="M1233" s="152">
        <f t="shared" si="313"/>
        <v>3.4000000000000002E-2</v>
      </c>
      <c r="N1233" s="152">
        <f t="shared" si="314"/>
        <v>2.2000000000000002E-2</v>
      </c>
      <c r="O1233" s="152">
        <f t="shared" si="315"/>
        <v>2.8666666666666663E-2</v>
      </c>
      <c r="P1233" s="152">
        <f t="shared" si="316"/>
        <v>3.5333333333333335E-2</v>
      </c>
      <c r="Q1233" s="152">
        <f t="shared" si="317"/>
        <v>2.8666666666666667E-2</v>
      </c>
      <c r="R1233" s="152">
        <f t="shared" si="304"/>
        <v>594.19200000000001</v>
      </c>
      <c r="S1233" s="152">
        <f t="shared" si="318"/>
        <v>0</v>
      </c>
      <c r="T1233" s="153">
        <f t="shared" si="319"/>
        <v>0</v>
      </c>
    </row>
    <row r="1234" spans="1:20" x14ac:dyDescent="0.2">
      <c r="A1234" s="152">
        <v>594.47199999999998</v>
      </c>
      <c r="B1234" s="152">
        <v>8.0000000000000002E-3</v>
      </c>
      <c r="D1234" s="152">
        <f t="shared" si="305"/>
        <v>594.47199999999998</v>
      </c>
      <c r="E1234" s="152">
        <f t="shared" si="305"/>
        <v>8.0000000000000002E-3</v>
      </c>
      <c r="F1234" s="152">
        <f t="shared" si="306"/>
        <v>1.2E-2</v>
      </c>
      <c r="G1234" s="152">
        <f t="shared" si="307"/>
        <v>1.4999999999999999E-2</v>
      </c>
      <c r="H1234" s="152">
        <f t="shared" si="308"/>
        <v>1.9E-2</v>
      </c>
      <c r="I1234" s="152">
        <f t="shared" si="309"/>
        <v>2.3E-2</v>
      </c>
      <c r="J1234" s="152">
        <f t="shared" si="310"/>
        <v>2.5999999999999999E-2</v>
      </c>
      <c r="K1234" s="152">
        <f t="shared" si="311"/>
        <v>2.7E-2</v>
      </c>
      <c r="L1234" s="152">
        <f t="shared" si="312"/>
        <v>2.8000000000000001E-2</v>
      </c>
      <c r="M1234" s="152">
        <f t="shared" si="313"/>
        <v>2.7E-2</v>
      </c>
      <c r="N1234" s="152">
        <f t="shared" si="314"/>
        <v>1.1666666666666667E-2</v>
      </c>
      <c r="O1234" s="152">
        <f t="shared" si="315"/>
        <v>2.2666666666666665E-2</v>
      </c>
      <c r="P1234" s="152">
        <f t="shared" si="316"/>
        <v>2.7333333333333334E-2</v>
      </c>
      <c r="Q1234" s="152">
        <f t="shared" si="317"/>
        <v>1.95E-2</v>
      </c>
      <c r="R1234" s="152">
        <f t="shared" si="304"/>
        <v>594.47199999999998</v>
      </c>
      <c r="S1234" s="152">
        <f t="shared" si="318"/>
        <v>3.1666666666666649E-3</v>
      </c>
      <c r="T1234" s="153">
        <f t="shared" si="319"/>
        <v>5.1548769205307863E-5</v>
      </c>
    </row>
    <row r="1235" spans="1:20" x14ac:dyDescent="0.2">
      <c r="A1235" s="152">
        <v>594.75199999999995</v>
      </c>
      <c r="B1235" s="152">
        <v>1.7000000000000001E-2</v>
      </c>
      <c r="D1235" s="152">
        <f t="shared" si="305"/>
        <v>594.75199999999995</v>
      </c>
      <c r="E1235" s="152">
        <f t="shared" si="305"/>
        <v>1.7000000000000001E-2</v>
      </c>
      <c r="F1235" s="152">
        <f t="shared" si="306"/>
        <v>1.7999999999999999E-2</v>
      </c>
      <c r="G1235" s="152">
        <f t="shared" si="307"/>
        <v>1.6E-2</v>
      </c>
      <c r="H1235" s="152">
        <f t="shared" si="308"/>
        <v>2.1999999999999999E-2</v>
      </c>
      <c r="I1235" s="152">
        <f t="shared" si="309"/>
        <v>2.5999999999999999E-2</v>
      </c>
      <c r="J1235" s="152">
        <f t="shared" si="310"/>
        <v>2.5000000000000001E-2</v>
      </c>
      <c r="K1235" s="152">
        <f t="shared" si="311"/>
        <v>2.4E-2</v>
      </c>
      <c r="L1235" s="152">
        <f t="shared" si="312"/>
        <v>2.8000000000000001E-2</v>
      </c>
      <c r="M1235" s="152">
        <f t="shared" si="313"/>
        <v>0.03</v>
      </c>
      <c r="N1235" s="152">
        <f t="shared" si="314"/>
        <v>1.7000000000000001E-2</v>
      </c>
      <c r="O1235" s="152">
        <f t="shared" si="315"/>
        <v>2.4333333333333335E-2</v>
      </c>
      <c r="P1235" s="152">
        <f t="shared" si="316"/>
        <v>2.7333333333333334E-2</v>
      </c>
      <c r="Q1235" s="152">
        <f t="shared" si="317"/>
        <v>2.2166666666666668E-2</v>
      </c>
      <c r="R1235" s="152">
        <f t="shared" si="304"/>
        <v>594.75199999999995</v>
      </c>
      <c r="S1235" s="152">
        <f t="shared" si="318"/>
        <v>2.1666666666666674E-3</v>
      </c>
      <c r="T1235" s="153">
        <f t="shared" si="319"/>
        <v>3.5270210508894888E-5</v>
      </c>
    </row>
    <row r="1236" spans="1:20" x14ac:dyDescent="0.2">
      <c r="A1236" s="152">
        <v>595.03200000000004</v>
      </c>
      <c r="B1236" s="152">
        <v>0.01</v>
      </c>
      <c r="D1236" s="152">
        <f t="shared" si="305"/>
        <v>595.03200000000004</v>
      </c>
      <c r="E1236" s="152">
        <f t="shared" si="305"/>
        <v>0.01</v>
      </c>
      <c r="F1236" s="152">
        <f t="shared" si="306"/>
        <v>1.2999999999999999E-2</v>
      </c>
      <c r="G1236" s="152">
        <f t="shared" si="307"/>
        <v>1.2999999999999999E-2</v>
      </c>
      <c r="H1236" s="152">
        <f t="shared" si="308"/>
        <v>2.1000000000000001E-2</v>
      </c>
      <c r="I1236" s="152">
        <f t="shared" si="309"/>
        <v>2.1999999999999999E-2</v>
      </c>
      <c r="J1236" s="152">
        <f t="shared" si="310"/>
        <v>2.3E-2</v>
      </c>
      <c r="K1236" s="152">
        <f t="shared" si="311"/>
        <v>2.3E-2</v>
      </c>
      <c r="L1236" s="152">
        <f t="shared" si="312"/>
        <v>2.1999999999999999E-2</v>
      </c>
      <c r="M1236" s="152">
        <f t="shared" si="313"/>
        <v>2.7E-2</v>
      </c>
      <c r="N1236" s="152">
        <f t="shared" si="314"/>
        <v>1.1999999999999999E-2</v>
      </c>
      <c r="O1236" s="152">
        <f t="shared" si="315"/>
        <v>2.2000000000000002E-2</v>
      </c>
      <c r="P1236" s="152">
        <f t="shared" si="316"/>
        <v>2.3999999999999997E-2</v>
      </c>
      <c r="Q1236" s="152">
        <f t="shared" si="317"/>
        <v>1.7999999999999999E-2</v>
      </c>
      <c r="R1236" s="152">
        <f t="shared" si="304"/>
        <v>595.03200000000004</v>
      </c>
      <c r="S1236" s="152">
        <f t="shared" si="318"/>
        <v>4.0000000000000036E-3</v>
      </c>
      <c r="T1236" s="153">
        <f t="shared" si="319"/>
        <v>6.5114234785652129E-5</v>
      </c>
    </row>
    <row r="1237" spans="1:20" x14ac:dyDescent="0.2">
      <c r="A1237" s="152">
        <v>595.31200000000001</v>
      </c>
      <c r="B1237" s="152">
        <v>1E-3</v>
      </c>
      <c r="D1237" s="152">
        <f t="shared" si="305"/>
        <v>595.31200000000001</v>
      </c>
      <c r="E1237" s="152">
        <f t="shared" si="305"/>
        <v>1E-3</v>
      </c>
      <c r="F1237" s="152">
        <f t="shared" si="306"/>
        <v>0</v>
      </c>
      <c r="G1237" s="152">
        <f t="shared" si="307"/>
        <v>3.0000000000000001E-3</v>
      </c>
      <c r="H1237" s="152">
        <f t="shared" si="308"/>
        <v>1.0999999999999999E-2</v>
      </c>
      <c r="I1237" s="152">
        <f t="shared" si="309"/>
        <v>3.0000000000000001E-3</v>
      </c>
      <c r="J1237" s="152">
        <f t="shared" si="310"/>
        <v>1.4E-2</v>
      </c>
      <c r="K1237" s="152">
        <f t="shared" si="311"/>
        <v>1.2999999999999999E-2</v>
      </c>
      <c r="L1237" s="152">
        <f t="shared" si="312"/>
        <v>1.7000000000000001E-2</v>
      </c>
      <c r="M1237" s="152">
        <f t="shared" si="313"/>
        <v>1.4999999999999999E-2</v>
      </c>
      <c r="N1237" s="152">
        <f t="shared" si="314"/>
        <v>1.3333333333333333E-3</v>
      </c>
      <c r="O1237" s="152">
        <f t="shared" si="315"/>
        <v>9.3333333333333324E-3</v>
      </c>
      <c r="P1237" s="152">
        <f t="shared" si="316"/>
        <v>1.4999999999999999E-2</v>
      </c>
      <c r="Q1237" s="152">
        <f t="shared" si="317"/>
        <v>8.1666666666666658E-3</v>
      </c>
      <c r="R1237" s="152">
        <f t="shared" si="304"/>
        <v>595.31200000000001</v>
      </c>
      <c r="S1237" s="152">
        <f t="shared" si="318"/>
        <v>1.1666666666666665E-3</v>
      </c>
      <c r="T1237" s="153">
        <f t="shared" si="319"/>
        <v>1.8991651812481852E-5</v>
      </c>
    </row>
    <row r="1238" spans="1:20" x14ac:dyDescent="0.2">
      <c r="A1238" s="152">
        <v>595.59199999999998</v>
      </c>
      <c r="B1238" s="152">
        <v>1.0999999999999999E-2</v>
      </c>
      <c r="D1238" s="152">
        <f t="shared" si="305"/>
        <v>595.59199999999998</v>
      </c>
      <c r="E1238" s="152">
        <f t="shared" si="305"/>
        <v>1.0999999999999999E-2</v>
      </c>
      <c r="F1238" s="152">
        <f t="shared" si="306"/>
        <v>1.4E-2</v>
      </c>
      <c r="G1238" s="152">
        <f t="shared" si="307"/>
        <v>1.2999999999999999E-2</v>
      </c>
      <c r="H1238" s="152">
        <f t="shared" si="308"/>
        <v>1.9E-2</v>
      </c>
      <c r="I1238" s="152">
        <f t="shared" si="309"/>
        <v>1.9E-2</v>
      </c>
      <c r="J1238" s="152">
        <f t="shared" si="310"/>
        <v>2.5000000000000001E-2</v>
      </c>
      <c r="K1238" s="152">
        <f t="shared" si="311"/>
        <v>2.7E-2</v>
      </c>
      <c r="L1238" s="152">
        <f t="shared" si="312"/>
        <v>2.5000000000000001E-2</v>
      </c>
      <c r="M1238" s="152">
        <f t="shared" si="313"/>
        <v>2.5999999999999999E-2</v>
      </c>
      <c r="N1238" s="152">
        <f t="shared" si="314"/>
        <v>1.2666666666666666E-2</v>
      </c>
      <c r="O1238" s="152">
        <f t="shared" si="315"/>
        <v>2.1000000000000001E-2</v>
      </c>
      <c r="P1238" s="152">
        <f t="shared" si="316"/>
        <v>2.5999999999999999E-2</v>
      </c>
      <c r="Q1238" s="152">
        <f t="shared" si="317"/>
        <v>1.9333333333333334E-2</v>
      </c>
      <c r="R1238" s="152">
        <f t="shared" si="304"/>
        <v>595.59199999999998</v>
      </c>
      <c r="S1238" s="152">
        <f t="shared" si="318"/>
        <v>1.666666666666667E-3</v>
      </c>
      <c r="T1238" s="153">
        <f t="shared" si="319"/>
        <v>2.713093116068837E-5</v>
      </c>
    </row>
    <row r="1239" spans="1:20" x14ac:dyDescent="0.2">
      <c r="A1239" s="152">
        <v>595.87099999999998</v>
      </c>
      <c r="B1239" s="152">
        <v>0.01</v>
      </c>
      <c r="D1239" s="152">
        <f t="shared" si="305"/>
        <v>595.87099999999998</v>
      </c>
      <c r="E1239" s="152">
        <f t="shared" si="305"/>
        <v>0.01</v>
      </c>
      <c r="F1239" s="152">
        <f t="shared" si="306"/>
        <v>1.2E-2</v>
      </c>
      <c r="G1239" s="152">
        <f t="shared" si="307"/>
        <v>1.4E-2</v>
      </c>
      <c r="H1239" s="152">
        <f t="shared" si="308"/>
        <v>1.7999999999999999E-2</v>
      </c>
      <c r="I1239" s="152">
        <f t="shared" si="309"/>
        <v>0.02</v>
      </c>
      <c r="J1239" s="152">
        <f t="shared" si="310"/>
        <v>2.3E-2</v>
      </c>
      <c r="K1239" s="152">
        <f t="shared" si="311"/>
        <v>2.4E-2</v>
      </c>
      <c r="L1239" s="152">
        <f t="shared" si="312"/>
        <v>2.1999999999999999E-2</v>
      </c>
      <c r="M1239" s="152">
        <f t="shared" si="313"/>
        <v>0.02</v>
      </c>
      <c r="N1239" s="152">
        <f t="shared" si="314"/>
        <v>1.1999999999999999E-2</v>
      </c>
      <c r="O1239" s="152">
        <f t="shared" si="315"/>
        <v>2.0333333333333332E-2</v>
      </c>
      <c r="P1239" s="152">
        <f t="shared" si="316"/>
        <v>2.2000000000000002E-2</v>
      </c>
      <c r="Q1239" s="152">
        <f t="shared" si="317"/>
        <v>1.7000000000000001E-2</v>
      </c>
      <c r="R1239" s="152">
        <f t="shared" si="304"/>
        <v>595.87099999999998</v>
      </c>
      <c r="S1239" s="152">
        <f t="shared" si="318"/>
        <v>3.3333333333333305E-3</v>
      </c>
      <c r="T1239" s="153">
        <f t="shared" si="319"/>
        <v>5.4261862321376686E-5</v>
      </c>
    </row>
    <row r="1240" spans="1:20" x14ac:dyDescent="0.2">
      <c r="A1240" s="152">
        <v>596.15099999999995</v>
      </c>
      <c r="B1240" s="152">
        <v>6.0000000000000001E-3</v>
      </c>
      <c r="D1240" s="152">
        <f t="shared" si="305"/>
        <v>596.15099999999995</v>
      </c>
      <c r="E1240" s="152">
        <f t="shared" si="305"/>
        <v>6.0000000000000001E-3</v>
      </c>
      <c r="F1240" s="152">
        <f t="shared" si="306"/>
        <v>1.2E-2</v>
      </c>
      <c r="G1240" s="152">
        <f t="shared" si="307"/>
        <v>1.2E-2</v>
      </c>
      <c r="H1240" s="152">
        <f t="shared" si="308"/>
        <v>1.6E-2</v>
      </c>
      <c r="I1240" s="152">
        <f t="shared" si="309"/>
        <v>1.9E-2</v>
      </c>
      <c r="J1240" s="152">
        <f t="shared" si="310"/>
        <v>2.1999999999999999E-2</v>
      </c>
      <c r="K1240" s="152">
        <f t="shared" si="311"/>
        <v>2.1999999999999999E-2</v>
      </c>
      <c r="L1240" s="152">
        <f t="shared" si="312"/>
        <v>2.4E-2</v>
      </c>
      <c r="M1240" s="152">
        <f t="shared" si="313"/>
        <v>2.4E-2</v>
      </c>
      <c r="N1240" s="152">
        <f t="shared" si="314"/>
        <v>0.01</v>
      </c>
      <c r="O1240" s="152">
        <f t="shared" si="315"/>
        <v>1.9E-2</v>
      </c>
      <c r="P1240" s="152">
        <f t="shared" si="316"/>
        <v>2.3333333333333334E-2</v>
      </c>
      <c r="Q1240" s="152">
        <f t="shared" si="317"/>
        <v>1.6666666666666666E-2</v>
      </c>
      <c r="R1240" s="152">
        <f t="shared" si="304"/>
        <v>596.15099999999995</v>
      </c>
      <c r="S1240" s="152">
        <f t="shared" si="318"/>
        <v>2.3333333333333331E-3</v>
      </c>
      <c r="T1240" s="153">
        <f t="shared" si="319"/>
        <v>3.7983303624963705E-5</v>
      </c>
    </row>
    <row r="1241" spans="1:20" x14ac:dyDescent="0.2">
      <c r="A1241" s="152">
        <v>596.42999999999995</v>
      </c>
      <c r="B1241" s="152">
        <v>-3.0000000000000001E-3</v>
      </c>
      <c r="D1241" s="152">
        <f t="shared" si="305"/>
        <v>596.42999999999995</v>
      </c>
      <c r="E1241" s="152">
        <f t="shared" si="305"/>
        <v>-3.0000000000000001E-3</v>
      </c>
      <c r="F1241" s="152">
        <f t="shared" si="306"/>
        <v>-1E-3</v>
      </c>
      <c r="G1241" s="152">
        <f t="shared" si="307"/>
        <v>2E-3</v>
      </c>
      <c r="H1241" s="152">
        <f t="shared" si="308"/>
        <v>3.0000000000000001E-3</v>
      </c>
      <c r="I1241" s="152">
        <f t="shared" si="309"/>
        <v>8.0000000000000002E-3</v>
      </c>
      <c r="J1241" s="152">
        <f t="shared" si="310"/>
        <v>4.0000000000000001E-3</v>
      </c>
      <c r="K1241" s="152">
        <f t="shared" si="311"/>
        <v>8.0000000000000002E-3</v>
      </c>
      <c r="L1241" s="152">
        <f t="shared" si="312"/>
        <v>1.0999999999999999E-2</v>
      </c>
      <c r="M1241" s="152">
        <f t="shared" si="313"/>
        <v>1.2E-2</v>
      </c>
      <c r="N1241" s="152">
        <f t="shared" si="314"/>
        <v>-6.6666666666666664E-4</v>
      </c>
      <c r="O1241" s="152">
        <f t="shared" si="315"/>
        <v>5.0000000000000001E-3</v>
      </c>
      <c r="P1241" s="152">
        <f t="shared" si="316"/>
        <v>1.0333333333333333E-2</v>
      </c>
      <c r="Q1241" s="152">
        <f t="shared" si="317"/>
        <v>4.8333333333333336E-3</v>
      </c>
      <c r="R1241" s="152">
        <f t="shared" si="304"/>
        <v>596.42999999999995</v>
      </c>
      <c r="S1241" s="152">
        <f t="shared" si="318"/>
        <v>1.6666666666666653E-4</v>
      </c>
      <c r="T1241" s="153">
        <f t="shared" si="319"/>
        <v>2.7130931160688341E-6</v>
      </c>
    </row>
    <row r="1242" spans="1:20" x14ac:dyDescent="0.2">
      <c r="A1242" s="152">
        <v>596.71</v>
      </c>
      <c r="B1242" s="152">
        <v>5.0000000000000001E-3</v>
      </c>
      <c r="D1242" s="152">
        <f t="shared" si="305"/>
        <v>596.71</v>
      </c>
      <c r="E1242" s="152">
        <f t="shared" si="305"/>
        <v>5.0000000000000001E-3</v>
      </c>
      <c r="F1242" s="152">
        <f t="shared" si="306"/>
        <v>7.0000000000000001E-3</v>
      </c>
      <c r="G1242" s="152">
        <f t="shared" si="307"/>
        <v>0.01</v>
      </c>
      <c r="H1242" s="152">
        <f t="shared" si="308"/>
        <v>1.4999999999999999E-2</v>
      </c>
      <c r="I1242" s="152">
        <f t="shared" si="309"/>
        <v>1.7000000000000001E-2</v>
      </c>
      <c r="J1242" s="152">
        <f t="shared" si="310"/>
        <v>1.4E-2</v>
      </c>
      <c r="K1242" s="152">
        <f t="shared" si="311"/>
        <v>1.6E-2</v>
      </c>
      <c r="L1242" s="152">
        <f t="shared" si="312"/>
        <v>2.3E-2</v>
      </c>
      <c r="M1242" s="152">
        <f t="shared" si="313"/>
        <v>2.3E-2</v>
      </c>
      <c r="N1242" s="152">
        <f t="shared" si="314"/>
        <v>7.3333333333333332E-3</v>
      </c>
      <c r="O1242" s="152">
        <f t="shared" si="315"/>
        <v>1.5333333333333332E-2</v>
      </c>
      <c r="P1242" s="152">
        <f t="shared" si="316"/>
        <v>2.0666666666666667E-2</v>
      </c>
      <c r="Q1242" s="152">
        <f t="shared" si="317"/>
        <v>1.4E-2</v>
      </c>
      <c r="R1242" s="152">
        <f t="shared" si="304"/>
        <v>596.71</v>
      </c>
      <c r="S1242" s="152">
        <f t="shared" si="318"/>
        <v>1.3333333333333322E-3</v>
      </c>
      <c r="T1242" s="153">
        <f t="shared" si="319"/>
        <v>2.1704744928550672E-5</v>
      </c>
    </row>
    <row r="1243" spans="1:20" x14ac:dyDescent="0.2">
      <c r="A1243" s="152">
        <v>596.98900000000003</v>
      </c>
      <c r="B1243" s="152">
        <v>2.4E-2</v>
      </c>
      <c r="D1243" s="152">
        <f t="shared" si="305"/>
        <v>596.98900000000003</v>
      </c>
      <c r="E1243" s="152">
        <f t="shared" si="305"/>
        <v>2.4E-2</v>
      </c>
      <c r="F1243" s="152">
        <f t="shared" si="306"/>
        <v>2.3E-2</v>
      </c>
      <c r="G1243" s="152">
        <f t="shared" si="307"/>
        <v>2.5000000000000001E-2</v>
      </c>
      <c r="H1243" s="152">
        <f t="shared" si="308"/>
        <v>2.7E-2</v>
      </c>
      <c r="I1243" s="152">
        <f t="shared" si="309"/>
        <v>2.5999999999999999E-2</v>
      </c>
      <c r="J1243" s="152">
        <f t="shared" si="310"/>
        <v>3.4000000000000002E-2</v>
      </c>
      <c r="K1243" s="152">
        <f t="shared" si="311"/>
        <v>0.03</v>
      </c>
      <c r="L1243" s="152">
        <f t="shared" si="312"/>
        <v>3.6999999999999998E-2</v>
      </c>
      <c r="M1243" s="152">
        <f t="shared" si="313"/>
        <v>3.7999999999999999E-2</v>
      </c>
      <c r="N1243" s="152">
        <f t="shared" si="314"/>
        <v>2.4000000000000004E-2</v>
      </c>
      <c r="O1243" s="152">
        <f t="shared" si="315"/>
        <v>2.8999999999999998E-2</v>
      </c>
      <c r="P1243" s="152">
        <f t="shared" si="316"/>
        <v>3.5000000000000003E-2</v>
      </c>
      <c r="Q1243" s="152">
        <f t="shared" si="317"/>
        <v>2.9500000000000005E-2</v>
      </c>
      <c r="R1243" s="152">
        <f t="shared" si="304"/>
        <v>596.98900000000003</v>
      </c>
      <c r="S1243" s="152">
        <f t="shared" si="318"/>
        <v>-5.0000000000000738E-4</v>
      </c>
      <c r="T1243" s="153">
        <f t="shared" si="319"/>
        <v>-8.1392793482066297E-6</v>
      </c>
    </row>
    <row r="1244" spans="1:20" x14ac:dyDescent="0.2">
      <c r="A1244" s="152">
        <v>597.26900000000001</v>
      </c>
      <c r="B1244" s="152">
        <v>3.0000000000000001E-3</v>
      </c>
      <c r="D1244" s="152">
        <f t="shared" si="305"/>
        <v>597.26900000000001</v>
      </c>
      <c r="E1244" s="152">
        <f t="shared" si="305"/>
        <v>3.0000000000000001E-3</v>
      </c>
      <c r="F1244" s="152">
        <f t="shared" si="306"/>
        <v>8.9999999999999993E-3</v>
      </c>
      <c r="G1244" s="152">
        <f t="shared" si="307"/>
        <v>1.4999999999999999E-2</v>
      </c>
      <c r="H1244" s="152">
        <f t="shared" si="308"/>
        <v>1.7000000000000001E-2</v>
      </c>
      <c r="I1244" s="152">
        <f t="shared" si="309"/>
        <v>0.02</v>
      </c>
      <c r="J1244" s="152">
        <f t="shared" si="310"/>
        <v>2.1000000000000001E-2</v>
      </c>
      <c r="K1244" s="152">
        <f t="shared" si="311"/>
        <v>2.5999999999999999E-2</v>
      </c>
      <c r="L1244" s="152">
        <f t="shared" si="312"/>
        <v>2.1000000000000001E-2</v>
      </c>
      <c r="M1244" s="152">
        <f t="shared" si="313"/>
        <v>2.3E-2</v>
      </c>
      <c r="N1244" s="152">
        <f t="shared" si="314"/>
        <v>8.9999999999999993E-3</v>
      </c>
      <c r="O1244" s="152">
        <f t="shared" si="315"/>
        <v>1.9333333333333338E-2</v>
      </c>
      <c r="P1244" s="152">
        <f t="shared" si="316"/>
        <v>2.3333333333333334E-2</v>
      </c>
      <c r="Q1244" s="152">
        <f t="shared" si="317"/>
        <v>1.6166666666666666E-2</v>
      </c>
      <c r="R1244" s="152">
        <f t="shared" si="304"/>
        <v>597.26900000000001</v>
      </c>
      <c r="S1244" s="152">
        <f t="shared" si="318"/>
        <v>3.1666666666666718E-3</v>
      </c>
      <c r="T1244" s="153">
        <f t="shared" si="319"/>
        <v>5.1548769205307978E-5</v>
      </c>
    </row>
    <row r="1245" spans="1:20" x14ac:dyDescent="0.2">
      <c r="A1245" s="152">
        <v>597.548</v>
      </c>
      <c r="B1245" s="152">
        <v>6.0000000000000001E-3</v>
      </c>
      <c r="D1245" s="152">
        <f t="shared" si="305"/>
        <v>597.548</v>
      </c>
      <c r="E1245" s="152">
        <f t="shared" si="305"/>
        <v>6.0000000000000001E-3</v>
      </c>
      <c r="F1245" s="152">
        <f t="shared" si="306"/>
        <v>7.0000000000000001E-3</v>
      </c>
      <c r="G1245" s="152">
        <f t="shared" si="307"/>
        <v>1.2E-2</v>
      </c>
      <c r="H1245" s="152">
        <f t="shared" si="308"/>
        <v>1.7000000000000001E-2</v>
      </c>
      <c r="I1245" s="152">
        <f t="shared" si="309"/>
        <v>1.9E-2</v>
      </c>
      <c r="J1245" s="152">
        <f t="shared" si="310"/>
        <v>2.4E-2</v>
      </c>
      <c r="K1245" s="152">
        <f t="shared" si="311"/>
        <v>2.1999999999999999E-2</v>
      </c>
      <c r="L1245" s="152">
        <f t="shared" si="312"/>
        <v>2.1999999999999999E-2</v>
      </c>
      <c r="M1245" s="152">
        <f t="shared" si="313"/>
        <v>2.9000000000000001E-2</v>
      </c>
      <c r="N1245" s="152">
        <f t="shared" si="314"/>
        <v>8.3333333333333332E-3</v>
      </c>
      <c r="O1245" s="152">
        <f t="shared" si="315"/>
        <v>0.02</v>
      </c>
      <c r="P1245" s="152">
        <f t="shared" si="316"/>
        <v>2.4333333333333332E-2</v>
      </c>
      <c r="Q1245" s="152">
        <f t="shared" si="317"/>
        <v>1.6333333333333332E-2</v>
      </c>
      <c r="R1245" s="152">
        <f t="shared" si="304"/>
        <v>597.548</v>
      </c>
      <c r="S1245" s="152">
        <f t="shared" si="318"/>
        <v>3.6666666666666688E-3</v>
      </c>
      <c r="T1245" s="153">
        <f t="shared" si="319"/>
        <v>5.9688048553514435E-5</v>
      </c>
    </row>
    <row r="1246" spans="1:20" x14ac:dyDescent="0.2">
      <c r="A1246" s="152">
        <v>597.827</v>
      </c>
      <c r="B1246" s="152">
        <v>1.7999999999999999E-2</v>
      </c>
      <c r="D1246" s="152">
        <f t="shared" si="305"/>
        <v>597.827</v>
      </c>
      <c r="E1246" s="152">
        <f t="shared" si="305"/>
        <v>1.7999999999999999E-2</v>
      </c>
      <c r="F1246" s="152">
        <f t="shared" si="306"/>
        <v>2.4E-2</v>
      </c>
      <c r="G1246" s="152">
        <f t="shared" si="307"/>
        <v>2.5999999999999999E-2</v>
      </c>
      <c r="H1246" s="152">
        <f t="shared" si="308"/>
        <v>0.03</v>
      </c>
      <c r="I1246" s="152">
        <f t="shared" si="309"/>
        <v>3.2000000000000001E-2</v>
      </c>
      <c r="J1246" s="152">
        <f t="shared" si="310"/>
        <v>3.1E-2</v>
      </c>
      <c r="K1246" s="152">
        <f t="shared" si="311"/>
        <v>3.3000000000000002E-2</v>
      </c>
      <c r="L1246" s="152">
        <f t="shared" si="312"/>
        <v>3.5999999999999997E-2</v>
      </c>
      <c r="M1246" s="152">
        <f t="shared" si="313"/>
        <v>3.4000000000000002E-2</v>
      </c>
      <c r="N1246" s="152">
        <f t="shared" si="314"/>
        <v>2.2666666666666665E-2</v>
      </c>
      <c r="O1246" s="152">
        <f t="shared" si="315"/>
        <v>3.1E-2</v>
      </c>
      <c r="P1246" s="152">
        <f t="shared" si="316"/>
        <v>3.4333333333333334E-2</v>
      </c>
      <c r="Q1246" s="152">
        <f t="shared" si="317"/>
        <v>2.8499999999999998E-2</v>
      </c>
      <c r="R1246" s="152">
        <f t="shared" si="304"/>
        <v>597.827</v>
      </c>
      <c r="S1246" s="152">
        <f t="shared" si="318"/>
        <v>2.5000000000000022E-3</v>
      </c>
      <c r="T1246" s="153">
        <f t="shared" si="319"/>
        <v>4.0696396741032582E-5</v>
      </c>
    </row>
    <row r="1247" spans="1:20" x14ac:dyDescent="0.2">
      <c r="A1247" s="152">
        <v>598.10599999999999</v>
      </c>
      <c r="B1247" s="152">
        <v>1.0999999999999999E-2</v>
      </c>
      <c r="D1247" s="152">
        <f t="shared" si="305"/>
        <v>598.10599999999999</v>
      </c>
      <c r="E1247" s="152">
        <f t="shared" si="305"/>
        <v>1.0999999999999999E-2</v>
      </c>
      <c r="F1247" s="152">
        <f t="shared" si="306"/>
        <v>1.6E-2</v>
      </c>
      <c r="G1247" s="152">
        <f t="shared" si="307"/>
        <v>1.9E-2</v>
      </c>
      <c r="H1247" s="152">
        <f t="shared" si="308"/>
        <v>2.8000000000000001E-2</v>
      </c>
      <c r="I1247" s="152">
        <f t="shared" si="309"/>
        <v>2.4E-2</v>
      </c>
      <c r="J1247" s="152">
        <f t="shared" si="310"/>
        <v>2.5999999999999999E-2</v>
      </c>
      <c r="K1247" s="152">
        <f t="shared" si="311"/>
        <v>0.03</v>
      </c>
      <c r="L1247" s="152">
        <f t="shared" si="312"/>
        <v>3.3000000000000002E-2</v>
      </c>
      <c r="M1247" s="152">
        <f t="shared" si="313"/>
        <v>2.5999999999999999E-2</v>
      </c>
      <c r="N1247" s="152">
        <f t="shared" si="314"/>
        <v>1.5333333333333332E-2</v>
      </c>
      <c r="O1247" s="152">
        <f t="shared" si="315"/>
        <v>2.5999999999999999E-2</v>
      </c>
      <c r="P1247" s="152">
        <f t="shared" si="316"/>
        <v>2.9666666666666664E-2</v>
      </c>
      <c r="Q1247" s="152">
        <f t="shared" si="317"/>
        <v>2.2499999999999999E-2</v>
      </c>
      <c r="R1247" s="152">
        <f t="shared" si="304"/>
        <v>598.10599999999999</v>
      </c>
      <c r="S1247" s="152">
        <f t="shared" si="318"/>
        <v>3.4999999999999996E-3</v>
      </c>
      <c r="T1247" s="153">
        <f t="shared" si="319"/>
        <v>5.6974955437445564E-5</v>
      </c>
    </row>
    <row r="1248" spans="1:20" x14ac:dyDescent="0.2">
      <c r="A1248" s="152">
        <v>598.38499999999999</v>
      </c>
      <c r="B1248" s="152">
        <v>1.2E-2</v>
      </c>
      <c r="D1248" s="152">
        <f t="shared" si="305"/>
        <v>598.38499999999999</v>
      </c>
      <c r="E1248" s="152">
        <f t="shared" si="305"/>
        <v>1.2E-2</v>
      </c>
      <c r="F1248" s="152">
        <f t="shared" si="306"/>
        <v>1.4999999999999999E-2</v>
      </c>
      <c r="G1248" s="152">
        <f t="shared" si="307"/>
        <v>1.2999999999999999E-2</v>
      </c>
      <c r="H1248" s="152">
        <f t="shared" si="308"/>
        <v>1.9E-2</v>
      </c>
      <c r="I1248" s="152">
        <f t="shared" si="309"/>
        <v>1.7000000000000001E-2</v>
      </c>
      <c r="J1248" s="152">
        <f t="shared" si="310"/>
        <v>2.1000000000000001E-2</v>
      </c>
      <c r="K1248" s="152">
        <f t="shared" si="311"/>
        <v>2.8000000000000001E-2</v>
      </c>
      <c r="L1248" s="152">
        <f t="shared" si="312"/>
        <v>2.9000000000000001E-2</v>
      </c>
      <c r="M1248" s="152">
        <f t="shared" si="313"/>
        <v>2.8000000000000001E-2</v>
      </c>
      <c r="N1248" s="152">
        <f t="shared" si="314"/>
        <v>1.3333333333333334E-2</v>
      </c>
      <c r="O1248" s="152">
        <f t="shared" si="315"/>
        <v>1.9000000000000003E-2</v>
      </c>
      <c r="P1248" s="152">
        <f t="shared" si="316"/>
        <v>2.8333333333333335E-2</v>
      </c>
      <c r="Q1248" s="152">
        <f t="shared" si="317"/>
        <v>2.0833333333333336E-2</v>
      </c>
      <c r="R1248" s="152">
        <f t="shared" si="304"/>
        <v>598.38499999999999</v>
      </c>
      <c r="S1248" s="152">
        <f t="shared" si="318"/>
        <v>-1.8333333333333326E-3</v>
      </c>
      <c r="T1248" s="153">
        <f t="shared" si="319"/>
        <v>-2.984402427675719E-5</v>
      </c>
    </row>
    <row r="1249" spans="1:20" x14ac:dyDescent="0.2">
      <c r="A1249" s="152">
        <v>598.66499999999996</v>
      </c>
      <c r="B1249" s="152">
        <v>-7.0000000000000001E-3</v>
      </c>
      <c r="D1249" s="152">
        <f t="shared" si="305"/>
        <v>598.66499999999996</v>
      </c>
      <c r="E1249" s="152">
        <f t="shared" si="305"/>
        <v>-7.0000000000000001E-3</v>
      </c>
      <c r="F1249" s="152">
        <f t="shared" si="306"/>
        <v>-6.0000000000000001E-3</v>
      </c>
      <c r="G1249" s="152">
        <f t="shared" si="307"/>
        <v>1E-3</v>
      </c>
      <c r="H1249" s="152">
        <f t="shared" si="308"/>
        <v>2E-3</v>
      </c>
      <c r="I1249" s="152">
        <f t="shared" si="309"/>
        <v>2E-3</v>
      </c>
      <c r="J1249" s="152">
        <f t="shared" si="310"/>
        <v>7.0000000000000001E-3</v>
      </c>
      <c r="K1249" s="152">
        <f t="shared" si="311"/>
        <v>2E-3</v>
      </c>
      <c r="L1249" s="152">
        <f t="shared" si="312"/>
        <v>8.9999999999999993E-3</v>
      </c>
      <c r="M1249" s="152">
        <f t="shared" si="313"/>
        <v>8.0000000000000002E-3</v>
      </c>
      <c r="N1249" s="152">
        <f t="shared" si="314"/>
        <v>-4.0000000000000001E-3</v>
      </c>
      <c r="O1249" s="152">
        <f t="shared" si="315"/>
        <v>3.6666666666666666E-3</v>
      </c>
      <c r="P1249" s="152">
        <f t="shared" si="316"/>
        <v>6.3333333333333332E-3</v>
      </c>
      <c r="Q1249" s="152">
        <f t="shared" si="317"/>
        <v>1.1666666666666665E-3</v>
      </c>
      <c r="R1249" s="152">
        <f t="shared" si="304"/>
        <v>598.66499999999996</v>
      </c>
      <c r="S1249" s="152">
        <f t="shared" si="318"/>
        <v>2.5000000000000001E-3</v>
      </c>
      <c r="T1249" s="153">
        <f t="shared" si="319"/>
        <v>4.0696396741032549E-5</v>
      </c>
    </row>
    <row r="1250" spans="1:20" x14ac:dyDescent="0.2">
      <c r="A1250" s="152">
        <v>598.94399999999996</v>
      </c>
      <c r="B1250" s="152">
        <v>0</v>
      </c>
      <c r="D1250" s="152">
        <f t="shared" si="305"/>
        <v>598.94399999999996</v>
      </c>
      <c r="E1250" s="152">
        <f t="shared" si="305"/>
        <v>0</v>
      </c>
      <c r="F1250" s="152">
        <f t="shared" si="306"/>
        <v>0</v>
      </c>
      <c r="G1250" s="152">
        <f t="shared" si="307"/>
        <v>6.0000000000000001E-3</v>
      </c>
      <c r="H1250" s="152">
        <f t="shared" si="308"/>
        <v>8.0000000000000002E-3</v>
      </c>
      <c r="I1250" s="152">
        <f t="shared" si="309"/>
        <v>8.0000000000000002E-3</v>
      </c>
      <c r="J1250" s="152">
        <f t="shared" si="310"/>
        <v>0.01</v>
      </c>
      <c r="K1250" s="152">
        <f t="shared" si="311"/>
        <v>1.2999999999999999E-2</v>
      </c>
      <c r="L1250" s="152">
        <f t="shared" si="312"/>
        <v>0.01</v>
      </c>
      <c r="M1250" s="152">
        <f t="shared" si="313"/>
        <v>1.7000000000000001E-2</v>
      </c>
      <c r="N1250" s="152">
        <f t="shared" si="314"/>
        <v>2E-3</v>
      </c>
      <c r="O1250" s="152">
        <f t="shared" si="315"/>
        <v>8.666666666666668E-3</v>
      </c>
      <c r="P1250" s="152">
        <f t="shared" si="316"/>
        <v>1.3333333333333334E-2</v>
      </c>
      <c r="Q1250" s="152">
        <f t="shared" si="317"/>
        <v>7.6666666666666671E-3</v>
      </c>
      <c r="R1250" s="152">
        <f t="shared" si="304"/>
        <v>598.94399999999996</v>
      </c>
      <c r="S1250" s="152">
        <f t="shared" si="318"/>
        <v>1.0000000000000009E-3</v>
      </c>
      <c r="T1250" s="153">
        <f t="shared" si="319"/>
        <v>1.6278558696413032E-5</v>
      </c>
    </row>
    <row r="1251" spans="1:20" x14ac:dyDescent="0.2">
      <c r="A1251" s="152">
        <v>599.22199999999998</v>
      </c>
      <c r="B1251" s="152">
        <v>0.01</v>
      </c>
      <c r="D1251" s="152">
        <f t="shared" si="305"/>
        <v>599.22199999999998</v>
      </c>
      <c r="E1251" s="152">
        <f t="shared" si="305"/>
        <v>0.01</v>
      </c>
      <c r="F1251" s="152">
        <f t="shared" si="306"/>
        <v>0.01</v>
      </c>
      <c r="G1251" s="152">
        <f t="shared" si="307"/>
        <v>1.2E-2</v>
      </c>
      <c r="H1251" s="152">
        <f t="shared" si="308"/>
        <v>1.0999999999999999E-2</v>
      </c>
      <c r="I1251" s="152">
        <f t="shared" si="309"/>
        <v>1.6E-2</v>
      </c>
      <c r="J1251" s="152">
        <f t="shared" si="310"/>
        <v>1.7000000000000001E-2</v>
      </c>
      <c r="K1251" s="152">
        <f t="shared" si="311"/>
        <v>1.7000000000000001E-2</v>
      </c>
      <c r="L1251" s="152">
        <f t="shared" si="312"/>
        <v>0.02</v>
      </c>
      <c r="M1251" s="152">
        <f t="shared" si="313"/>
        <v>2.1999999999999999E-2</v>
      </c>
      <c r="N1251" s="152">
        <f t="shared" si="314"/>
        <v>1.0666666666666666E-2</v>
      </c>
      <c r="O1251" s="152">
        <f t="shared" si="315"/>
        <v>1.4666666666666666E-2</v>
      </c>
      <c r="P1251" s="152">
        <f t="shared" si="316"/>
        <v>1.9666666666666669E-2</v>
      </c>
      <c r="Q1251" s="152">
        <f t="shared" si="317"/>
        <v>1.5166666666666669E-2</v>
      </c>
      <c r="R1251" s="152">
        <f t="shared" si="304"/>
        <v>599.22199999999998</v>
      </c>
      <c r="S1251" s="152">
        <f t="shared" si="318"/>
        <v>-5.0000000000000218E-4</v>
      </c>
      <c r="T1251" s="153">
        <f t="shared" si="319"/>
        <v>-8.1392793482065449E-6</v>
      </c>
    </row>
    <row r="1252" spans="1:20" x14ac:dyDescent="0.2">
      <c r="A1252" s="152">
        <v>599.50099999999998</v>
      </c>
      <c r="B1252" s="152">
        <v>7.0000000000000001E-3</v>
      </c>
      <c r="D1252" s="152">
        <f t="shared" si="305"/>
        <v>599.50099999999998</v>
      </c>
      <c r="E1252" s="152">
        <f t="shared" si="305"/>
        <v>7.0000000000000001E-3</v>
      </c>
      <c r="F1252" s="152">
        <f t="shared" si="306"/>
        <v>7.0000000000000001E-3</v>
      </c>
      <c r="G1252" s="152">
        <f t="shared" si="307"/>
        <v>7.0000000000000001E-3</v>
      </c>
      <c r="H1252" s="152">
        <f t="shared" si="308"/>
        <v>1.4999999999999999E-2</v>
      </c>
      <c r="I1252" s="152">
        <f t="shared" si="309"/>
        <v>0.02</v>
      </c>
      <c r="J1252" s="152">
        <f t="shared" si="310"/>
        <v>2.1000000000000001E-2</v>
      </c>
      <c r="K1252" s="152">
        <f t="shared" si="311"/>
        <v>2.1000000000000001E-2</v>
      </c>
      <c r="L1252" s="152">
        <f t="shared" si="312"/>
        <v>2.5000000000000001E-2</v>
      </c>
      <c r="M1252" s="152">
        <f t="shared" si="313"/>
        <v>2.5999999999999999E-2</v>
      </c>
      <c r="N1252" s="152">
        <f t="shared" si="314"/>
        <v>7.0000000000000001E-3</v>
      </c>
      <c r="O1252" s="152">
        <f t="shared" si="315"/>
        <v>1.8666666666666668E-2</v>
      </c>
      <c r="P1252" s="152">
        <f t="shared" si="316"/>
        <v>2.3999999999999997E-2</v>
      </c>
      <c r="Q1252" s="152">
        <f t="shared" si="317"/>
        <v>1.5499999999999998E-2</v>
      </c>
      <c r="R1252" s="152">
        <f t="shared" si="304"/>
        <v>599.50099999999998</v>
      </c>
      <c r="S1252" s="152">
        <f t="shared" si="318"/>
        <v>3.1666666666666701E-3</v>
      </c>
      <c r="T1252" s="153">
        <f t="shared" si="319"/>
        <v>5.1548769205307951E-5</v>
      </c>
    </row>
    <row r="1253" spans="1:20" x14ac:dyDescent="0.2">
      <c r="A1253" s="152">
        <v>599.78</v>
      </c>
      <c r="B1253" s="152">
        <v>1.2999999999999999E-2</v>
      </c>
      <c r="D1253" s="152">
        <f t="shared" si="305"/>
        <v>599.78</v>
      </c>
      <c r="E1253" s="152">
        <f t="shared" si="305"/>
        <v>1.2999999999999999E-2</v>
      </c>
      <c r="F1253" s="152">
        <f t="shared" si="306"/>
        <v>1.6E-2</v>
      </c>
      <c r="G1253" s="152">
        <f t="shared" si="307"/>
        <v>1.2999999999999999E-2</v>
      </c>
      <c r="H1253" s="152">
        <f t="shared" si="308"/>
        <v>2.1000000000000001E-2</v>
      </c>
      <c r="I1253" s="152">
        <f t="shared" si="309"/>
        <v>1.7999999999999999E-2</v>
      </c>
      <c r="J1253" s="152">
        <f t="shared" si="310"/>
        <v>2.1000000000000001E-2</v>
      </c>
      <c r="K1253" s="152">
        <f t="shared" si="311"/>
        <v>2.3E-2</v>
      </c>
      <c r="L1253" s="152">
        <f t="shared" si="312"/>
        <v>2.9000000000000001E-2</v>
      </c>
      <c r="M1253" s="152">
        <f t="shared" si="313"/>
        <v>2.5999999999999999E-2</v>
      </c>
      <c r="N1253" s="152">
        <f t="shared" si="314"/>
        <v>1.3999999999999999E-2</v>
      </c>
      <c r="O1253" s="152">
        <f t="shared" si="315"/>
        <v>0.02</v>
      </c>
      <c r="P1253" s="152">
        <f t="shared" si="316"/>
        <v>2.5999999999999999E-2</v>
      </c>
      <c r="Q1253" s="152">
        <f t="shared" si="317"/>
        <v>1.9999999999999997E-2</v>
      </c>
      <c r="R1253" s="152">
        <f t="shared" si="304"/>
        <v>599.78</v>
      </c>
      <c r="S1253" s="152">
        <f t="shared" si="318"/>
        <v>0</v>
      </c>
      <c r="T1253" s="153">
        <f t="shared" si="319"/>
        <v>0</v>
      </c>
    </row>
    <row r="1254" spans="1:20" x14ac:dyDescent="0.2">
      <c r="A1254" s="152">
        <v>600.05899999999997</v>
      </c>
      <c r="B1254" s="152">
        <v>8.9999999999999993E-3</v>
      </c>
      <c r="D1254" s="152">
        <f t="shared" si="305"/>
        <v>600.05899999999997</v>
      </c>
      <c r="E1254" s="152">
        <f t="shared" si="305"/>
        <v>8.9999999999999993E-3</v>
      </c>
      <c r="F1254" s="152">
        <f t="shared" si="306"/>
        <v>1.4999999999999999E-2</v>
      </c>
      <c r="G1254" s="152">
        <f t="shared" si="307"/>
        <v>1.4E-2</v>
      </c>
      <c r="H1254" s="152">
        <f t="shared" si="308"/>
        <v>1.6E-2</v>
      </c>
      <c r="I1254" s="152">
        <f t="shared" si="309"/>
        <v>2.1000000000000001E-2</v>
      </c>
      <c r="J1254" s="152">
        <f t="shared" si="310"/>
        <v>2.1999999999999999E-2</v>
      </c>
      <c r="K1254" s="152">
        <f t="shared" si="311"/>
        <v>2.5000000000000001E-2</v>
      </c>
      <c r="L1254" s="152">
        <f t="shared" si="312"/>
        <v>2.5999999999999999E-2</v>
      </c>
      <c r="M1254" s="152">
        <f t="shared" si="313"/>
        <v>2.5000000000000001E-2</v>
      </c>
      <c r="N1254" s="152">
        <f t="shared" si="314"/>
        <v>1.2666666666666666E-2</v>
      </c>
      <c r="O1254" s="152">
        <f t="shared" si="315"/>
        <v>1.9666666666666669E-2</v>
      </c>
      <c r="P1254" s="152">
        <f t="shared" si="316"/>
        <v>2.5333333333333336E-2</v>
      </c>
      <c r="Q1254" s="152">
        <f t="shared" si="317"/>
        <v>1.9000000000000003E-2</v>
      </c>
      <c r="R1254" s="152">
        <f t="shared" si="304"/>
        <v>600.05899999999997</v>
      </c>
      <c r="S1254" s="152">
        <f t="shared" si="318"/>
        <v>6.666666666666661E-4</v>
      </c>
      <c r="T1254" s="153">
        <f t="shared" si="319"/>
        <v>1.0852372464275336E-5</v>
      </c>
    </row>
    <row r="1255" spans="1:20" x14ac:dyDescent="0.2">
      <c r="A1255" s="152">
        <v>600.33699999999999</v>
      </c>
      <c r="B1255" s="152">
        <v>6.0000000000000001E-3</v>
      </c>
      <c r="D1255" s="152">
        <f t="shared" si="305"/>
        <v>600.33699999999999</v>
      </c>
      <c r="E1255" s="152">
        <f t="shared" si="305"/>
        <v>6.0000000000000001E-3</v>
      </c>
      <c r="F1255" s="152">
        <f t="shared" si="306"/>
        <v>8.0000000000000002E-3</v>
      </c>
      <c r="G1255" s="152">
        <f t="shared" si="307"/>
        <v>7.0000000000000001E-3</v>
      </c>
      <c r="H1255" s="152">
        <f t="shared" si="308"/>
        <v>1.4E-2</v>
      </c>
      <c r="I1255" s="152">
        <f t="shared" si="309"/>
        <v>0.01</v>
      </c>
      <c r="J1255" s="152">
        <f t="shared" si="310"/>
        <v>0.02</v>
      </c>
      <c r="K1255" s="152">
        <f t="shared" si="311"/>
        <v>2.1999999999999999E-2</v>
      </c>
      <c r="L1255" s="152">
        <f t="shared" si="312"/>
        <v>2.1999999999999999E-2</v>
      </c>
      <c r="M1255" s="152">
        <f t="shared" si="313"/>
        <v>2.5000000000000001E-2</v>
      </c>
      <c r="N1255" s="152">
        <f t="shared" si="314"/>
        <v>7.0000000000000001E-3</v>
      </c>
      <c r="O1255" s="152">
        <f t="shared" si="315"/>
        <v>1.4666666666666666E-2</v>
      </c>
      <c r="P1255" s="152">
        <f t="shared" si="316"/>
        <v>2.3000000000000003E-2</v>
      </c>
      <c r="Q1255" s="152">
        <f t="shared" si="317"/>
        <v>1.5000000000000001E-2</v>
      </c>
      <c r="R1255" s="152">
        <f t="shared" si="304"/>
        <v>600.33699999999999</v>
      </c>
      <c r="S1255" s="152">
        <f t="shared" si="318"/>
        <v>-3.3333333333333479E-4</v>
      </c>
      <c r="T1255" s="153">
        <f t="shared" si="319"/>
        <v>-5.4261862321376969E-6</v>
      </c>
    </row>
    <row r="1256" spans="1:20" x14ac:dyDescent="0.2">
      <c r="A1256" s="152">
        <v>600.61599999999999</v>
      </c>
      <c r="B1256" s="152">
        <v>8.9999999999999993E-3</v>
      </c>
      <c r="D1256" s="152">
        <f t="shared" si="305"/>
        <v>600.61599999999999</v>
      </c>
      <c r="E1256" s="152">
        <f t="shared" si="305"/>
        <v>8.9999999999999993E-3</v>
      </c>
      <c r="F1256" s="152">
        <f t="shared" si="306"/>
        <v>8.0000000000000002E-3</v>
      </c>
      <c r="G1256" s="152">
        <f t="shared" si="307"/>
        <v>1.2999999999999999E-2</v>
      </c>
      <c r="H1256" s="152">
        <f t="shared" si="308"/>
        <v>1.2999999999999999E-2</v>
      </c>
      <c r="I1256" s="152">
        <f t="shared" si="309"/>
        <v>1.2999999999999999E-2</v>
      </c>
      <c r="J1256" s="152">
        <f t="shared" si="310"/>
        <v>1.6E-2</v>
      </c>
      <c r="K1256" s="152">
        <f t="shared" si="311"/>
        <v>1.6E-2</v>
      </c>
      <c r="L1256" s="152">
        <f t="shared" si="312"/>
        <v>2.1999999999999999E-2</v>
      </c>
      <c r="M1256" s="152">
        <f t="shared" si="313"/>
        <v>2.1999999999999999E-2</v>
      </c>
      <c r="N1256" s="152">
        <f t="shared" si="314"/>
        <v>0.01</v>
      </c>
      <c r="O1256" s="152">
        <f t="shared" si="315"/>
        <v>1.3999999999999999E-2</v>
      </c>
      <c r="P1256" s="152">
        <f t="shared" si="316"/>
        <v>0.02</v>
      </c>
      <c r="Q1256" s="152">
        <f t="shared" si="317"/>
        <v>1.4999999999999999E-2</v>
      </c>
      <c r="R1256" s="152">
        <f t="shared" si="304"/>
        <v>600.61599999999999</v>
      </c>
      <c r="S1256" s="152">
        <f t="shared" si="318"/>
        <v>-1.0000000000000009E-3</v>
      </c>
      <c r="T1256" s="153">
        <f t="shared" si="319"/>
        <v>-1.6278558696413032E-5</v>
      </c>
    </row>
    <row r="1257" spans="1:20" x14ac:dyDescent="0.2">
      <c r="A1257" s="152">
        <v>600.89499999999998</v>
      </c>
      <c r="B1257" s="152">
        <v>1.2E-2</v>
      </c>
      <c r="D1257" s="152">
        <f t="shared" si="305"/>
        <v>600.89499999999998</v>
      </c>
      <c r="E1257" s="152">
        <f t="shared" si="305"/>
        <v>1.2E-2</v>
      </c>
      <c r="F1257" s="152">
        <f t="shared" si="306"/>
        <v>1.4E-2</v>
      </c>
      <c r="G1257" s="152">
        <f t="shared" si="307"/>
        <v>1.2E-2</v>
      </c>
      <c r="H1257" s="152">
        <f t="shared" si="308"/>
        <v>2.1000000000000001E-2</v>
      </c>
      <c r="I1257" s="152">
        <f t="shared" si="309"/>
        <v>2.3E-2</v>
      </c>
      <c r="J1257" s="152">
        <f t="shared" si="310"/>
        <v>2.1000000000000001E-2</v>
      </c>
      <c r="K1257" s="152">
        <f t="shared" si="311"/>
        <v>2.8000000000000001E-2</v>
      </c>
      <c r="L1257" s="152">
        <f t="shared" si="312"/>
        <v>2.4E-2</v>
      </c>
      <c r="M1257" s="152">
        <f t="shared" si="313"/>
        <v>2.5999999999999999E-2</v>
      </c>
      <c r="N1257" s="152">
        <f t="shared" si="314"/>
        <v>1.2666666666666668E-2</v>
      </c>
      <c r="O1257" s="152">
        <f t="shared" si="315"/>
        <v>2.1666666666666667E-2</v>
      </c>
      <c r="P1257" s="152">
        <f t="shared" si="316"/>
        <v>2.5999999999999999E-2</v>
      </c>
      <c r="Q1257" s="152">
        <f t="shared" si="317"/>
        <v>1.9333333333333334E-2</v>
      </c>
      <c r="R1257" s="152">
        <f t="shared" si="304"/>
        <v>600.89499999999998</v>
      </c>
      <c r="S1257" s="152">
        <f t="shared" si="318"/>
        <v>2.3333333333333331E-3</v>
      </c>
      <c r="T1257" s="153">
        <f t="shared" si="319"/>
        <v>3.7983303624963705E-5</v>
      </c>
    </row>
    <row r="1258" spans="1:20" x14ac:dyDescent="0.2">
      <c r="A1258" s="152">
        <v>601.173</v>
      </c>
      <c r="B1258" s="152">
        <v>2.1999999999999999E-2</v>
      </c>
      <c r="D1258" s="152">
        <f t="shared" si="305"/>
        <v>601.173</v>
      </c>
      <c r="E1258" s="152">
        <f t="shared" si="305"/>
        <v>2.1999999999999999E-2</v>
      </c>
      <c r="F1258" s="152">
        <f t="shared" si="306"/>
        <v>2.7E-2</v>
      </c>
      <c r="G1258" s="152">
        <f t="shared" si="307"/>
        <v>0.03</v>
      </c>
      <c r="H1258" s="152">
        <f t="shared" si="308"/>
        <v>4.2000000000000003E-2</v>
      </c>
      <c r="I1258" s="152">
        <f t="shared" si="309"/>
        <v>4.3999999999999997E-2</v>
      </c>
      <c r="J1258" s="152">
        <f t="shared" si="310"/>
        <v>4.4999999999999998E-2</v>
      </c>
      <c r="K1258" s="152">
        <f t="shared" si="311"/>
        <v>5.0999999999999997E-2</v>
      </c>
      <c r="L1258" s="152">
        <f t="shared" si="312"/>
        <v>5.1999999999999998E-2</v>
      </c>
      <c r="M1258" s="152">
        <f t="shared" si="313"/>
        <v>0.05</v>
      </c>
      <c r="N1258" s="152">
        <f t="shared" si="314"/>
        <v>2.6333333333333334E-2</v>
      </c>
      <c r="O1258" s="152">
        <f t="shared" si="315"/>
        <v>4.3666666666666666E-2</v>
      </c>
      <c r="P1258" s="152">
        <f t="shared" si="316"/>
        <v>5.0999999999999997E-2</v>
      </c>
      <c r="Q1258" s="152">
        <f t="shared" si="317"/>
        <v>3.8666666666666669E-2</v>
      </c>
      <c r="R1258" s="152">
        <f t="shared" si="304"/>
        <v>601.173</v>
      </c>
      <c r="S1258" s="152">
        <f t="shared" si="318"/>
        <v>4.9999999999999975E-3</v>
      </c>
      <c r="T1258" s="153">
        <f t="shared" si="319"/>
        <v>8.1392793482065056E-5</v>
      </c>
    </row>
    <row r="1259" spans="1:20" x14ac:dyDescent="0.2">
      <c r="A1259" s="152">
        <v>601.45100000000002</v>
      </c>
      <c r="B1259" s="152">
        <v>5.0000000000000001E-3</v>
      </c>
      <c r="D1259" s="152">
        <f t="shared" si="305"/>
        <v>601.45100000000002</v>
      </c>
      <c r="E1259" s="152">
        <f t="shared" si="305"/>
        <v>5.0000000000000001E-3</v>
      </c>
      <c r="F1259" s="152">
        <f t="shared" si="306"/>
        <v>0.01</v>
      </c>
      <c r="G1259" s="152">
        <f t="shared" si="307"/>
        <v>1.2999999999999999E-2</v>
      </c>
      <c r="H1259" s="152">
        <f t="shared" si="308"/>
        <v>1.6E-2</v>
      </c>
      <c r="I1259" s="152">
        <f t="shared" si="309"/>
        <v>1.9E-2</v>
      </c>
      <c r="J1259" s="152">
        <f t="shared" si="310"/>
        <v>1.7999999999999999E-2</v>
      </c>
      <c r="K1259" s="152">
        <f t="shared" si="311"/>
        <v>2.3E-2</v>
      </c>
      <c r="L1259" s="152">
        <f t="shared" si="312"/>
        <v>2.3E-2</v>
      </c>
      <c r="M1259" s="152">
        <f t="shared" si="313"/>
        <v>2.3E-2</v>
      </c>
      <c r="N1259" s="152">
        <f t="shared" si="314"/>
        <v>9.3333333333333324E-3</v>
      </c>
      <c r="O1259" s="152">
        <f t="shared" si="315"/>
        <v>1.7666666666666667E-2</v>
      </c>
      <c r="P1259" s="152">
        <f t="shared" si="316"/>
        <v>2.3000000000000003E-2</v>
      </c>
      <c r="Q1259" s="152">
        <f t="shared" si="317"/>
        <v>1.6166666666666669E-2</v>
      </c>
      <c r="R1259" s="152">
        <f t="shared" si="304"/>
        <v>601.45100000000002</v>
      </c>
      <c r="S1259" s="152">
        <f t="shared" si="318"/>
        <v>1.4999999999999979E-3</v>
      </c>
      <c r="T1259" s="153">
        <f t="shared" si="319"/>
        <v>2.4417838044619493E-5</v>
      </c>
    </row>
    <row r="1260" spans="1:20" x14ac:dyDescent="0.2">
      <c r="A1260" s="152">
        <v>601.73</v>
      </c>
      <c r="B1260" s="152">
        <v>8.0000000000000002E-3</v>
      </c>
      <c r="D1260" s="152">
        <f t="shared" si="305"/>
        <v>601.73</v>
      </c>
      <c r="E1260" s="152">
        <f t="shared" si="305"/>
        <v>8.0000000000000002E-3</v>
      </c>
      <c r="F1260" s="152">
        <f t="shared" si="306"/>
        <v>1.0999999999999999E-2</v>
      </c>
      <c r="G1260" s="152">
        <f t="shared" si="307"/>
        <v>7.0000000000000001E-3</v>
      </c>
      <c r="H1260" s="152">
        <f t="shared" si="308"/>
        <v>1.4E-2</v>
      </c>
      <c r="I1260" s="152">
        <f t="shared" si="309"/>
        <v>1.2999999999999999E-2</v>
      </c>
      <c r="J1260" s="152">
        <f t="shared" si="310"/>
        <v>1.9E-2</v>
      </c>
      <c r="K1260" s="152">
        <f t="shared" si="311"/>
        <v>1.4999999999999999E-2</v>
      </c>
      <c r="L1260" s="152">
        <f t="shared" si="312"/>
        <v>2.4E-2</v>
      </c>
      <c r="M1260" s="152">
        <f t="shared" si="313"/>
        <v>0.02</v>
      </c>
      <c r="N1260" s="152">
        <f t="shared" si="314"/>
        <v>8.6666666666666663E-3</v>
      </c>
      <c r="O1260" s="152">
        <f t="shared" si="315"/>
        <v>1.5333333333333332E-2</v>
      </c>
      <c r="P1260" s="152">
        <f t="shared" si="316"/>
        <v>1.9666666666666666E-2</v>
      </c>
      <c r="Q1260" s="152">
        <f t="shared" si="317"/>
        <v>1.4166666666666666E-2</v>
      </c>
      <c r="R1260" s="152">
        <f t="shared" si="304"/>
        <v>601.73</v>
      </c>
      <c r="S1260" s="152">
        <f t="shared" si="318"/>
        <v>1.1666666666666665E-3</v>
      </c>
      <c r="T1260" s="153">
        <f t="shared" si="319"/>
        <v>1.8991651812481852E-5</v>
      </c>
    </row>
    <row r="1261" spans="1:20" x14ac:dyDescent="0.2">
      <c r="A1261" s="152">
        <v>602.00800000000004</v>
      </c>
      <c r="B1261" s="152">
        <v>1.4999999999999999E-2</v>
      </c>
      <c r="D1261" s="152">
        <f t="shared" si="305"/>
        <v>602.00800000000004</v>
      </c>
      <c r="E1261" s="152">
        <f t="shared" si="305"/>
        <v>1.4999999999999999E-2</v>
      </c>
      <c r="F1261" s="152">
        <f t="shared" si="306"/>
        <v>1.2999999999999999E-2</v>
      </c>
      <c r="G1261" s="152">
        <f t="shared" si="307"/>
        <v>1.6E-2</v>
      </c>
      <c r="H1261" s="152">
        <f t="shared" si="308"/>
        <v>2.1000000000000001E-2</v>
      </c>
      <c r="I1261" s="152">
        <f t="shared" si="309"/>
        <v>0.02</v>
      </c>
      <c r="J1261" s="152">
        <f t="shared" si="310"/>
        <v>2.9000000000000001E-2</v>
      </c>
      <c r="K1261" s="152">
        <f t="shared" si="311"/>
        <v>2.9000000000000001E-2</v>
      </c>
      <c r="L1261" s="152">
        <f t="shared" si="312"/>
        <v>0.03</v>
      </c>
      <c r="M1261" s="152">
        <f t="shared" si="313"/>
        <v>0.03</v>
      </c>
      <c r="N1261" s="152">
        <f t="shared" si="314"/>
        <v>1.4666666666666666E-2</v>
      </c>
      <c r="O1261" s="152">
        <f t="shared" si="315"/>
        <v>2.3333333333333334E-2</v>
      </c>
      <c r="P1261" s="152">
        <f t="shared" si="316"/>
        <v>2.9666666666666664E-2</v>
      </c>
      <c r="Q1261" s="152">
        <f t="shared" si="317"/>
        <v>2.2166666666666664E-2</v>
      </c>
      <c r="R1261" s="152">
        <f t="shared" si="304"/>
        <v>602.00800000000004</v>
      </c>
      <c r="S1261" s="152">
        <f t="shared" si="318"/>
        <v>1.16666666666667E-3</v>
      </c>
      <c r="T1261" s="153">
        <f t="shared" si="319"/>
        <v>1.899165181248191E-5</v>
      </c>
    </row>
    <row r="1262" spans="1:20" x14ac:dyDescent="0.2">
      <c r="A1262" s="152">
        <v>602.28599999999994</v>
      </c>
      <c r="B1262" s="152">
        <v>0</v>
      </c>
      <c r="D1262" s="152">
        <f t="shared" si="305"/>
        <v>602.28599999999994</v>
      </c>
      <c r="E1262" s="152">
        <f t="shared" si="305"/>
        <v>0</v>
      </c>
      <c r="F1262" s="152">
        <f t="shared" si="306"/>
        <v>1E-3</v>
      </c>
      <c r="G1262" s="152">
        <f t="shared" si="307"/>
        <v>1E-3</v>
      </c>
      <c r="H1262" s="152">
        <f t="shared" si="308"/>
        <v>6.0000000000000001E-3</v>
      </c>
      <c r="I1262" s="152">
        <f t="shared" si="309"/>
        <v>8.0000000000000002E-3</v>
      </c>
      <c r="J1262" s="152">
        <f t="shared" si="310"/>
        <v>6.0000000000000001E-3</v>
      </c>
      <c r="K1262" s="152">
        <f t="shared" si="311"/>
        <v>1.2E-2</v>
      </c>
      <c r="L1262" s="152">
        <f t="shared" si="312"/>
        <v>1.4E-2</v>
      </c>
      <c r="M1262" s="152">
        <f t="shared" si="313"/>
        <v>7.0000000000000001E-3</v>
      </c>
      <c r="N1262" s="152">
        <f t="shared" si="314"/>
        <v>6.6666666666666664E-4</v>
      </c>
      <c r="O1262" s="152">
        <f t="shared" si="315"/>
        <v>6.6666666666666671E-3</v>
      </c>
      <c r="P1262" s="152">
        <f t="shared" si="316"/>
        <v>1.1000000000000001E-2</v>
      </c>
      <c r="Q1262" s="152">
        <f t="shared" si="317"/>
        <v>5.8333333333333336E-3</v>
      </c>
      <c r="R1262" s="152">
        <f t="shared" si="304"/>
        <v>602.28599999999994</v>
      </c>
      <c r="S1262" s="152">
        <f t="shared" si="318"/>
        <v>8.333333333333335E-4</v>
      </c>
      <c r="T1262" s="153">
        <f t="shared" si="319"/>
        <v>1.3565465580344185E-5</v>
      </c>
    </row>
    <row r="1263" spans="1:20" x14ac:dyDescent="0.2">
      <c r="A1263" s="152">
        <v>602.56399999999996</v>
      </c>
      <c r="B1263" s="152">
        <v>1.0999999999999999E-2</v>
      </c>
      <c r="D1263" s="152">
        <f t="shared" si="305"/>
        <v>602.56399999999996</v>
      </c>
      <c r="E1263" s="152">
        <f t="shared" si="305"/>
        <v>1.0999999999999999E-2</v>
      </c>
      <c r="F1263" s="152">
        <f t="shared" si="306"/>
        <v>1.6E-2</v>
      </c>
      <c r="G1263" s="152">
        <f t="shared" si="307"/>
        <v>1.6E-2</v>
      </c>
      <c r="H1263" s="152">
        <f t="shared" si="308"/>
        <v>2.1999999999999999E-2</v>
      </c>
      <c r="I1263" s="152">
        <f t="shared" si="309"/>
        <v>2.4E-2</v>
      </c>
      <c r="J1263" s="152">
        <f t="shared" si="310"/>
        <v>2.3E-2</v>
      </c>
      <c r="K1263" s="152">
        <f t="shared" si="311"/>
        <v>2.5999999999999999E-2</v>
      </c>
      <c r="L1263" s="152">
        <f t="shared" si="312"/>
        <v>2.8000000000000001E-2</v>
      </c>
      <c r="M1263" s="152">
        <f t="shared" si="313"/>
        <v>0.03</v>
      </c>
      <c r="N1263" s="152">
        <f t="shared" si="314"/>
        <v>1.4333333333333332E-2</v>
      </c>
      <c r="O1263" s="152">
        <f t="shared" si="315"/>
        <v>2.3000000000000003E-2</v>
      </c>
      <c r="P1263" s="152">
        <f t="shared" si="316"/>
        <v>2.7999999999999997E-2</v>
      </c>
      <c r="Q1263" s="152">
        <f t="shared" si="317"/>
        <v>2.1166666666666663E-2</v>
      </c>
      <c r="R1263" s="152">
        <f t="shared" si="304"/>
        <v>602.56399999999996</v>
      </c>
      <c r="S1263" s="152">
        <f t="shared" si="318"/>
        <v>1.8333333333333396E-3</v>
      </c>
      <c r="T1263" s="153">
        <f t="shared" si="319"/>
        <v>2.9844024276757302E-5</v>
      </c>
    </row>
    <row r="1264" spans="1:20" x14ac:dyDescent="0.2">
      <c r="A1264" s="152">
        <v>602.84199999999998</v>
      </c>
      <c r="B1264" s="152">
        <v>4.0000000000000001E-3</v>
      </c>
      <c r="D1264" s="152">
        <f t="shared" si="305"/>
        <v>602.84199999999998</v>
      </c>
      <c r="E1264" s="152">
        <f t="shared" si="305"/>
        <v>4.0000000000000001E-3</v>
      </c>
      <c r="F1264" s="152">
        <f t="shared" si="306"/>
        <v>8.0000000000000002E-3</v>
      </c>
      <c r="G1264" s="152">
        <f t="shared" si="307"/>
        <v>8.0000000000000002E-3</v>
      </c>
      <c r="H1264" s="152">
        <f t="shared" si="308"/>
        <v>1.2999999999999999E-2</v>
      </c>
      <c r="I1264" s="152">
        <f t="shared" si="309"/>
        <v>1.4999999999999999E-2</v>
      </c>
      <c r="J1264" s="152">
        <f t="shared" si="310"/>
        <v>0.02</v>
      </c>
      <c r="K1264" s="152">
        <f t="shared" si="311"/>
        <v>1.4999999999999999E-2</v>
      </c>
      <c r="L1264" s="152">
        <f t="shared" si="312"/>
        <v>2.3E-2</v>
      </c>
      <c r="M1264" s="152">
        <f t="shared" si="313"/>
        <v>2.1999999999999999E-2</v>
      </c>
      <c r="N1264" s="152">
        <f t="shared" si="314"/>
        <v>6.6666666666666671E-3</v>
      </c>
      <c r="O1264" s="152">
        <f t="shared" si="315"/>
        <v>1.6E-2</v>
      </c>
      <c r="P1264" s="152">
        <f t="shared" si="316"/>
        <v>0.02</v>
      </c>
      <c r="Q1264" s="152">
        <f t="shared" si="317"/>
        <v>1.3333333333333334E-2</v>
      </c>
      <c r="R1264" s="152">
        <f t="shared" si="304"/>
        <v>602.84199999999998</v>
      </c>
      <c r="S1264" s="152">
        <f t="shared" si="318"/>
        <v>2.6666666666666661E-3</v>
      </c>
      <c r="T1264" s="153">
        <f t="shared" si="319"/>
        <v>4.3409489857101379E-5</v>
      </c>
    </row>
    <row r="1265" spans="1:20" x14ac:dyDescent="0.2">
      <c r="A1265" s="152">
        <v>603.12</v>
      </c>
      <c r="B1265" s="152">
        <v>3.0000000000000001E-3</v>
      </c>
      <c r="D1265" s="152">
        <f t="shared" si="305"/>
        <v>603.12</v>
      </c>
      <c r="E1265" s="152">
        <f t="shared" si="305"/>
        <v>3.0000000000000001E-3</v>
      </c>
      <c r="F1265" s="152">
        <f t="shared" si="306"/>
        <v>6.0000000000000001E-3</v>
      </c>
      <c r="G1265" s="152">
        <f t="shared" si="307"/>
        <v>5.0000000000000001E-3</v>
      </c>
      <c r="H1265" s="152">
        <f t="shared" si="308"/>
        <v>7.0000000000000001E-3</v>
      </c>
      <c r="I1265" s="152">
        <f t="shared" si="309"/>
        <v>1.0999999999999999E-2</v>
      </c>
      <c r="J1265" s="152">
        <f t="shared" si="310"/>
        <v>1.4999999999999999E-2</v>
      </c>
      <c r="K1265" s="152">
        <f t="shared" si="311"/>
        <v>1.4E-2</v>
      </c>
      <c r="L1265" s="152">
        <f t="shared" si="312"/>
        <v>1.6E-2</v>
      </c>
      <c r="M1265" s="152">
        <f t="shared" si="313"/>
        <v>1.2999999999999999E-2</v>
      </c>
      <c r="N1265" s="152">
        <f t="shared" si="314"/>
        <v>4.6666666666666671E-3</v>
      </c>
      <c r="O1265" s="152">
        <f t="shared" si="315"/>
        <v>1.1000000000000001E-2</v>
      </c>
      <c r="P1265" s="152">
        <f t="shared" si="316"/>
        <v>1.4333333333333332E-2</v>
      </c>
      <c r="Q1265" s="152">
        <f t="shared" si="317"/>
        <v>9.4999999999999998E-3</v>
      </c>
      <c r="R1265" s="152">
        <f t="shared" si="304"/>
        <v>603.12</v>
      </c>
      <c r="S1265" s="152">
        <f t="shared" si="318"/>
        <v>1.5000000000000013E-3</v>
      </c>
      <c r="T1265" s="153">
        <f t="shared" si="319"/>
        <v>2.441783804461955E-5</v>
      </c>
    </row>
    <row r="1266" spans="1:20" x14ac:dyDescent="0.2">
      <c r="A1266" s="152">
        <v>603.39800000000002</v>
      </c>
      <c r="B1266" s="152">
        <v>4.0000000000000001E-3</v>
      </c>
      <c r="D1266" s="152">
        <f t="shared" si="305"/>
        <v>603.39800000000002</v>
      </c>
      <c r="E1266" s="152">
        <f t="shared" si="305"/>
        <v>4.0000000000000001E-3</v>
      </c>
      <c r="F1266" s="152">
        <f t="shared" si="306"/>
        <v>8.9999999999999993E-3</v>
      </c>
      <c r="G1266" s="152">
        <f t="shared" si="307"/>
        <v>0.01</v>
      </c>
      <c r="H1266" s="152">
        <f t="shared" si="308"/>
        <v>1.7000000000000001E-2</v>
      </c>
      <c r="I1266" s="152">
        <f t="shared" si="309"/>
        <v>1.9E-2</v>
      </c>
      <c r="J1266" s="152">
        <f t="shared" si="310"/>
        <v>1.6E-2</v>
      </c>
      <c r="K1266" s="152">
        <f t="shared" si="311"/>
        <v>1.7999999999999999E-2</v>
      </c>
      <c r="L1266" s="152">
        <f t="shared" si="312"/>
        <v>2.1000000000000001E-2</v>
      </c>
      <c r="M1266" s="152">
        <f t="shared" si="313"/>
        <v>2.1999999999999999E-2</v>
      </c>
      <c r="N1266" s="152">
        <f t="shared" si="314"/>
        <v>7.6666666666666662E-3</v>
      </c>
      <c r="O1266" s="152">
        <f t="shared" si="315"/>
        <v>1.7333333333333336E-2</v>
      </c>
      <c r="P1266" s="152">
        <f t="shared" si="316"/>
        <v>2.0333333333333332E-2</v>
      </c>
      <c r="Q1266" s="152">
        <f t="shared" si="317"/>
        <v>1.3999999999999999E-2</v>
      </c>
      <c r="R1266" s="152">
        <f t="shared" si="304"/>
        <v>603.39800000000002</v>
      </c>
      <c r="S1266" s="152">
        <f t="shared" si="318"/>
        <v>3.3333333333333375E-3</v>
      </c>
      <c r="T1266" s="153">
        <f t="shared" si="319"/>
        <v>5.4261862321376795E-5</v>
      </c>
    </row>
    <row r="1267" spans="1:20" x14ac:dyDescent="0.2">
      <c r="A1267" s="152">
        <v>603.67600000000004</v>
      </c>
      <c r="B1267" s="152">
        <v>8.0000000000000002E-3</v>
      </c>
      <c r="D1267" s="152">
        <f t="shared" si="305"/>
        <v>603.67600000000004</v>
      </c>
      <c r="E1267" s="152">
        <f t="shared" si="305"/>
        <v>8.0000000000000002E-3</v>
      </c>
      <c r="F1267" s="152">
        <f t="shared" si="306"/>
        <v>1.0999999999999999E-2</v>
      </c>
      <c r="G1267" s="152">
        <f t="shared" si="307"/>
        <v>1.0999999999999999E-2</v>
      </c>
      <c r="H1267" s="152">
        <f t="shared" si="308"/>
        <v>1.2999999999999999E-2</v>
      </c>
      <c r="I1267" s="152">
        <f t="shared" si="309"/>
        <v>1.4999999999999999E-2</v>
      </c>
      <c r="J1267" s="152">
        <f t="shared" si="310"/>
        <v>2.3E-2</v>
      </c>
      <c r="K1267" s="152">
        <f t="shared" si="311"/>
        <v>2.3E-2</v>
      </c>
      <c r="L1267" s="152">
        <f t="shared" si="312"/>
        <v>2.3E-2</v>
      </c>
      <c r="M1267" s="152">
        <f t="shared" si="313"/>
        <v>2.5999999999999999E-2</v>
      </c>
      <c r="N1267" s="152">
        <f t="shared" si="314"/>
        <v>0.01</v>
      </c>
      <c r="O1267" s="152">
        <f t="shared" si="315"/>
        <v>1.6999999999999998E-2</v>
      </c>
      <c r="P1267" s="152">
        <f t="shared" si="316"/>
        <v>2.3999999999999997E-2</v>
      </c>
      <c r="Q1267" s="152">
        <f t="shared" si="317"/>
        <v>1.6999999999999998E-2</v>
      </c>
      <c r="R1267" s="152">
        <f t="shared" si="304"/>
        <v>603.67600000000004</v>
      </c>
      <c r="S1267" s="152">
        <f t="shared" si="318"/>
        <v>0</v>
      </c>
      <c r="T1267" s="153">
        <f t="shared" si="319"/>
        <v>0</v>
      </c>
    </row>
    <row r="1268" spans="1:20" x14ac:dyDescent="0.2">
      <c r="A1268" s="152">
        <v>603.95399999999995</v>
      </c>
      <c r="B1268" s="152">
        <v>2E-3</v>
      </c>
      <c r="D1268" s="152">
        <f t="shared" si="305"/>
        <v>603.95399999999995</v>
      </c>
      <c r="E1268" s="152">
        <f t="shared" si="305"/>
        <v>2E-3</v>
      </c>
      <c r="F1268" s="152">
        <f t="shared" si="306"/>
        <v>0.01</v>
      </c>
      <c r="G1268" s="152">
        <f t="shared" si="307"/>
        <v>8.0000000000000002E-3</v>
      </c>
      <c r="H1268" s="152">
        <f t="shared" si="308"/>
        <v>1.0999999999999999E-2</v>
      </c>
      <c r="I1268" s="152">
        <f t="shared" si="309"/>
        <v>1.2999999999999999E-2</v>
      </c>
      <c r="J1268" s="152">
        <f t="shared" si="310"/>
        <v>1.4999999999999999E-2</v>
      </c>
      <c r="K1268" s="152">
        <f t="shared" si="311"/>
        <v>1.9E-2</v>
      </c>
      <c r="L1268" s="152">
        <f t="shared" si="312"/>
        <v>1.7999999999999999E-2</v>
      </c>
      <c r="M1268" s="152">
        <f t="shared" si="313"/>
        <v>1.9E-2</v>
      </c>
      <c r="N1268" s="152">
        <f t="shared" si="314"/>
        <v>6.6666666666666671E-3</v>
      </c>
      <c r="O1268" s="152">
        <f t="shared" si="315"/>
        <v>1.2999999999999999E-2</v>
      </c>
      <c r="P1268" s="152">
        <f t="shared" si="316"/>
        <v>1.8666666666666665E-2</v>
      </c>
      <c r="Q1268" s="152">
        <f t="shared" si="317"/>
        <v>1.2666666666666666E-2</v>
      </c>
      <c r="R1268" s="152">
        <f t="shared" si="304"/>
        <v>603.95399999999995</v>
      </c>
      <c r="S1268" s="152">
        <f t="shared" si="318"/>
        <v>3.3333333333333305E-4</v>
      </c>
      <c r="T1268" s="153">
        <f t="shared" si="319"/>
        <v>5.4261862321376681E-6</v>
      </c>
    </row>
    <row r="1269" spans="1:20" x14ac:dyDescent="0.2">
      <c r="A1269" s="152">
        <v>604.23199999999997</v>
      </c>
      <c r="B1269" s="152">
        <v>0.01</v>
      </c>
      <c r="D1269" s="152">
        <f t="shared" si="305"/>
        <v>604.23199999999997</v>
      </c>
      <c r="E1269" s="152">
        <f t="shared" si="305"/>
        <v>0.01</v>
      </c>
      <c r="F1269" s="152">
        <f t="shared" si="306"/>
        <v>0.01</v>
      </c>
      <c r="G1269" s="152">
        <f t="shared" si="307"/>
        <v>1.0999999999999999E-2</v>
      </c>
      <c r="H1269" s="152">
        <f t="shared" si="308"/>
        <v>1.6E-2</v>
      </c>
      <c r="I1269" s="152">
        <f t="shared" si="309"/>
        <v>1.9E-2</v>
      </c>
      <c r="J1269" s="152">
        <f t="shared" si="310"/>
        <v>0.02</v>
      </c>
      <c r="K1269" s="152">
        <f t="shared" si="311"/>
        <v>0.02</v>
      </c>
      <c r="L1269" s="152">
        <f t="shared" si="312"/>
        <v>2.4E-2</v>
      </c>
      <c r="M1269" s="152">
        <f t="shared" si="313"/>
        <v>1.9E-2</v>
      </c>
      <c r="N1269" s="152">
        <f t="shared" si="314"/>
        <v>1.0333333333333333E-2</v>
      </c>
      <c r="O1269" s="152">
        <f t="shared" si="315"/>
        <v>1.8333333333333337E-2</v>
      </c>
      <c r="P1269" s="152">
        <f t="shared" si="316"/>
        <v>2.1000000000000001E-2</v>
      </c>
      <c r="Q1269" s="152">
        <f t="shared" si="317"/>
        <v>1.5666666666666669E-2</v>
      </c>
      <c r="R1269" s="152">
        <f t="shared" si="304"/>
        <v>604.23199999999997</v>
      </c>
      <c r="S1269" s="152">
        <f t="shared" si="318"/>
        <v>2.6666666666666679E-3</v>
      </c>
      <c r="T1269" s="153">
        <f t="shared" si="319"/>
        <v>4.3409489857101406E-5</v>
      </c>
    </row>
    <row r="1270" spans="1:20" x14ac:dyDescent="0.2">
      <c r="A1270" s="152">
        <v>604.51</v>
      </c>
      <c r="B1270" s="152">
        <v>3.0000000000000001E-3</v>
      </c>
      <c r="D1270" s="152">
        <f t="shared" si="305"/>
        <v>604.51</v>
      </c>
      <c r="E1270" s="152">
        <f t="shared" si="305"/>
        <v>3.0000000000000001E-3</v>
      </c>
      <c r="F1270" s="152">
        <f t="shared" si="306"/>
        <v>5.0000000000000001E-3</v>
      </c>
      <c r="G1270" s="152">
        <f t="shared" si="307"/>
        <v>4.0000000000000001E-3</v>
      </c>
      <c r="H1270" s="152">
        <f t="shared" si="308"/>
        <v>1.0999999999999999E-2</v>
      </c>
      <c r="I1270" s="152">
        <f t="shared" si="309"/>
        <v>1.2999999999999999E-2</v>
      </c>
      <c r="J1270" s="152">
        <f t="shared" si="310"/>
        <v>1.4E-2</v>
      </c>
      <c r="K1270" s="152">
        <f t="shared" si="311"/>
        <v>1.2999999999999999E-2</v>
      </c>
      <c r="L1270" s="152">
        <f t="shared" si="312"/>
        <v>0.02</v>
      </c>
      <c r="M1270" s="152">
        <f t="shared" si="313"/>
        <v>1.7999999999999999E-2</v>
      </c>
      <c r="N1270" s="152">
        <f t="shared" si="314"/>
        <v>4.0000000000000001E-3</v>
      </c>
      <c r="O1270" s="152">
        <f t="shared" si="315"/>
        <v>1.2666666666666666E-2</v>
      </c>
      <c r="P1270" s="152">
        <f t="shared" si="316"/>
        <v>1.7000000000000001E-2</v>
      </c>
      <c r="Q1270" s="152">
        <f t="shared" si="317"/>
        <v>1.0500000000000001E-2</v>
      </c>
      <c r="R1270" s="152">
        <f t="shared" si="304"/>
        <v>604.51</v>
      </c>
      <c r="S1270" s="152">
        <f t="shared" si="318"/>
        <v>2.1666666666666657E-3</v>
      </c>
      <c r="T1270" s="153">
        <f t="shared" si="319"/>
        <v>3.5270210508894861E-5</v>
      </c>
    </row>
    <row r="1271" spans="1:20" x14ac:dyDescent="0.2">
      <c r="A1271" s="152">
        <v>604.78700000000003</v>
      </c>
      <c r="B1271" s="152">
        <v>-4.0000000000000001E-3</v>
      </c>
      <c r="D1271" s="152">
        <f t="shared" si="305"/>
        <v>604.78700000000003</v>
      </c>
      <c r="E1271" s="152">
        <f t="shared" si="305"/>
        <v>-4.0000000000000001E-3</v>
      </c>
      <c r="F1271" s="152">
        <f t="shared" si="306"/>
        <v>3.0000000000000001E-3</v>
      </c>
      <c r="G1271" s="152">
        <f t="shared" si="307"/>
        <v>1E-3</v>
      </c>
      <c r="H1271" s="152">
        <f t="shared" si="308"/>
        <v>6.0000000000000001E-3</v>
      </c>
      <c r="I1271" s="152">
        <f t="shared" si="309"/>
        <v>7.0000000000000001E-3</v>
      </c>
      <c r="J1271" s="152">
        <f t="shared" si="310"/>
        <v>8.9999999999999993E-3</v>
      </c>
      <c r="K1271" s="152">
        <f t="shared" si="311"/>
        <v>0.01</v>
      </c>
      <c r="L1271" s="152">
        <f t="shared" si="312"/>
        <v>1.4E-2</v>
      </c>
      <c r="M1271" s="152">
        <f t="shared" si="313"/>
        <v>1.4E-2</v>
      </c>
      <c r="N1271" s="152">
        <f t="shared" si="314"/>
        <v>0</v>
      </c>
      <c r="O1271" s="152">
        <f t="shared" si="315"/>
        <v>7.3333333333333332E-3</v>
      </c>
      <c r="P1271" s="152">
        <f t="shared" si="316"/>
        <v>1.2666666666666666E-2</v>
      </c>
      <c r="Q1271" s="152">
        <f t="shared" si="317"/>
        <v>6.3333333333333332E-3</v>
      </c>
      <c r="R1271" s="152">
        <f t="shared" si="304"/>
        <v>604.78700000000003</v>
      </c>
      <c r="S1271" s="152">
        <f t="shared" si="318"/>
        <v>1E-3</v>
      </c>
      <c r="T1271" s="153">
        <f t="shared" si="319"/>
        <v>1.6278558696413019E-5</v>
      </c>
    </row>
    <row r="1272" spans="1:20" x14ac:dyDescent="0.2">
      <c r="A1272" s="152">
        <v>605.06500000000005</v>
      </c>
      <c r="B1272" s="152">
        <v>0.01</v>
      </c>
      <c r="D1272" s="152">
        <f t="shared" si="305"/>
        <v>605.06500000000005</v>
      </c>
      <c r="E1272" s="152">
        <f t="shared" si="305"/>
        <v>0.01</v>
      </c>
      <c r="F1272" s="152">
        <f t="shared" si="306"/>
        <v>1.4E-2</v>
      </c>
      <c r="G1272" s="152">
        <f t="shared" si="307"/>
        <v>1.7999999999999999E-2</v>
      </c>
      <c r="H1272" s="152">
        <f t="shared" si="308"/>
        <v>1.2999999999999999E-2</v>
      </c>
      <c r="I1272" s="152">
        <f t="shared" si="309"/>
        <v>1.7000000000000001E-2</v>
      </c>
      <c r="J1272" s="152">
        <f t="shared" si="310"/>
        <v>2.1999999999999999E-2</v>
      </c>
      <c r="K1272" s="152">
        <f t="shared" si="311"/>
        <v>2.1999999999999999E-2</v>
      </c>
      <c r="L1272" s="152">
        <f t="shared" si="312"/>
        <v>2.4E-2</v>
      </c>
      <c r="M1272" s="152">
        <f t="shared" si="313"/>
        <v>2.3E-2</v>
      </c>
      <c r="N1272" s="152">
        <f t="shared" si="314"/>
        <v>1.3999999999999999E-2</v>
      </c>
      <c r="O1272" s="152">
        <f t="shared" si="315"/>
        <v>1.7333333333333333E-2</v>
      </c>
      <c r="P1272" s="152">
        <f t="shared" si="316"/>
        <v>2.3000000000000003E-2</v>
      </c>
      <c r="Q1272" s="152">
        <f t="shared" si="317"/>
        <v>1.8500000000000003E-2</v>
      </c>
      <c r="R1272" s="152">
        <f t="shared" si="304"/>
        <v>605.06500000000005</v>
      </c>
      <c r="S1272" s="152">
        <f t="shared" si="318"/>
        <v>-1.16666666666667E-3</v>
      </c>
      <c r="T1272" s="153">
        <f t="shared" si="319"/>
        <v>-1.899165181248191E-5</v>
      </c>
    </row>
    <row r="1273" spans="1:20" x14ac:dyDescent="0.2">
      <c r="A1273" s="152">
        <v>605.34199999999998</v>
      </c>
      <c r="B1273" s="152">
        <v>2E-3</v>
      </c>
      <c r="D1273" s="152">
        <f t="shared" si="305"/>
        <v>605.34199999999998</v>
      </c>
      <c r="E1273" s="152">
        <f t="shared" si="305"/>
        <v>2E-3</v>
      </c>
      <c r="F1273" s="152">
        <f t="shared" si="306"/>
        <v>5.0000000000000001E-3</v>
      </c>
      <c r="G1273" s="152">
        <f t="shared" si="307"/>
        <v>8.0000000000000002E-3</v>
      </c>
      <c r="H1273" s="152">
        <f t="shared" si="308"/>
        <v>1.0999999999999999E-2</v>
      </c>
      <c r="I1273" s="152">
        <f t="shared" si="309"/>
        <v>1.4E-2</v>
      </c>
      <c r="J1273" s="152">
        <f t="shared" si="310"/>
        <v>1.2999999999999999E-2</v>
      </c>
      <c r="K1273" s="152">
        <f t="shared" si="311"/>
        <v>1.4999999999999999E-2</v>
      </c>
      <c r="L1273" s="152">
        <f t="shared" si="312"/>
        <v>1.9E-2</v>
      </c>
      <c r="M1273" s="152">
        <f t="shared" si="313"/>
        <v>0.02</v>
      </c>
      <c r="N1273" s="152">
        <f t="shared" si="314"/>
        <v>5.0000000000000001E-3</v>
      </c>
      <c r="O1273" s="152">
        <f t="shared" si="315"/>
        <v>1.2666666666666666E-2</v>
      </c>
      <c r="P1273" s="152">
        <f t="shared" si="316"/>
        <v>1.8000000000000002E-2</v>
      </c>
      <c r="Q1273" s="152">
        <f t="shared" si="317"/>
        <v>1.1500000000000002E-2</v>
      </c>
      <c r="R1273" s="152">
        <f t="shared" si="304"/>
        <v>605.34199999999998</v>
      </c>
      <c r="S1273" s="152">
        <f t="shared" si="318"/>
        <v>1.1666666666666648E-3</v>
      </c>
      <c r="T1273" s="153">
        <f t="shared" si="319"/>
        <v>1.8991651812481825E-5</v>
      </c>
    </row>
    <row r="1274" spans="1:20" x14ac:dyDescent="0.2">
      <c r="A1274" s="152">
        <v>605.62</v>
      </c>
      <c r="B1274" s="152">
        <v>-5.0000000000000001E-3</v>
      </c>
      <c r="D1274" s="152">
        <f t="shared" si="305"/>
        <v>605.62</v>
      </c>
      <c r="E1274" s="152">
        <f t="shared" si="305"/>
        <v>-5.0000000000000001E-3</v>
      </c>
      <c r="F1274" s="152">
        <f t="shared" si="306"/>
        <v>-5.0000000000000001E-3</v>
      </c>
      <c r="G1274" s="152">
        <f t="shared" si="307"/>
        <v>3.0000000000000001E-3</v>
      </c>
      <c r="H1274" s="152">
        <f t="shared" si="308"/>
        <v>1.2999999999999999E-2</v>
      </c>
      <c r="I1274" s="152">
        <f t="shared" si="309"/>
        <v>0.01</v>
      </c>
      <c r="J1274" s="152">
        <f t="shared" si="310"/>
        <v>1.0999999999999999E-2</v>
      </c>
      <c r="K1274" s="152">
        <f t="shared" si="311"/>
        <v>1.0999999999999999E-2</v>
      </c>
      <c r="L1274" s="152">
        <f t="shared" si="312"/>
        <v>1.2E-2</v>
      </c>
      <c r="M1274" s="152">
        <f t="shared" si="313"/>
        <v>1.2E-2</v>
      </c>
      <c r="N1274" s="152">
        <f t="shared" si="314"/>
        <v>-2.3333333333333335E-3</v>
      </c>
      <c r="O1274" s="152">
        <f t="shared" si="315"/>
        <v>1.1333333333333334E-2</v>
      </c>
      <c r="P1274" s="152">
        <f t="shared" si="316"/>
        <v>1.1666666666666667E-2</v>
      </c>
      <c r="Q1274" s="152">
        <f t="shared" si="317"/>
        <v>4.6666666666666671E-3</v>
      </c>
      <c r="R1274" s="152">
        <f t="shared" si="304"/>
        <v>605.62</v>
      </c>
      <c r="S1274" s="152">
        <f t="shared" si="318"/>
        <v>6.6666666666666671E-3</v>
      </c>
      <c r="T1274" s="153">
        <f t="shared" si="319"/>
        <v>1.0852372464275347E-4</v>
      </c>
    </row>
    <row r="1275" spans="1:20" x14ac:dyDescent="0.2">
      <c r="A1275" s="152">
        <v>605.89700000000005</v>
      </c>
      <c r="B1275" s="152">
        <v>7.0000000000000001E-3</v>
      </c>
      <c r="D1275" s="152">
        <f t="shared" si="305"/>
        <v>605.89700000000005</v>
      </c>
      <c r="E1275" s="152">
        <f t="shared" si="305"/>
        <v>7.0000000000000001E-3</v>
      </c>
      <c r="F1275" s="152">
        <f t="shared" si="306"/>
        <v>1.4E-2</v>
      </c>
      <c r="G1275" s="152">
        <f t="shared" si="307"/>
        <v>8.9999999999999993E-3</v>
      </c>
      <c r="H1275" s="152">
        <f t="shared" si="308"/>
        <v>1.4E-2</v>
      </c>
      <c r="I1275" s="152">
        <f t="shared" si="309"/>
        <v>1.9E-2</v>
      </c>
      <c r="J1275" s="152">
        <f t="shared" si="310"/>
        <v>1.9E-2</v>
      </c>
      <c r="K1275" s="152">
        <f t="shared" si="311"/>
        <v>1.9E-2</v>
      </c>
      <c r="L1275" s="152">
        <f t="shared" si="312"/>
        <v>1.9E-2</v>
      </c>
      <c r="M1275" s="152">
        <f t="shared" si="313"/>
        <v>2.1000000000000001E-2</v>
      </c>
      <c r="N1275" s="152">
        <f t="shared" si="314"/>
        <v>0.01</v>
      </c>
      <c r="O1275" s="152">
        <f t="shared" si="315"/>
        <v>1.7333333333333336E-2</v>
      </c>
      <c r="P1275" s="152">
        <f t="shared" si="316"/>
        <v>1.9666666666666666E-2</v>
      </c>
      <c r="Q1275" s="152">
        <f t="shared" si="317"/>
        <v>1.4833333333333334E-2</v>
      </c>
      <c r="R1275" s="152">
        <f t="shared" si="304"/>
        <v>605.89700000000005</v>
      </c>
      <c r="S1275" s="152">
        <f t="shared" si="318"/>
        <v>2.5000000000000022E-3</v>
      </c>
      <c r="T1275" s="153">
        <f t="shared" si="319"/>
        <v>4.0696396741032582E-5</v>
      </c>
    </row>
    <row r="1276" spans="1:20" x14ac:dyDescent="0.2">
      <c r="A1276" s="152">
        <v>606.17399999999998</v>
      </c>
      <c r="B1276" s="152">
        <v>1.7000000000000001E-2</v>
      </c>
      <c r="D1276" s="152">
        <f t="shared" si="305"/>
        <v>606.17399999999998</v>
      </c>
      <c r="E1276" s="152">
        <f t="shared" si="305"/>
        <v>1.7000000000000001E-2</v>
      </c>
      <c r="F1276" s="152">
        <f t="shared" si="306"/>
        <v>1.4999999999999999E-2</v>
      </c>
      <c r="G1276" s="152">
        <f t="shared" si="307"/>
        <v>1.7999999999999999E-2</v>
      </c>
      <c r="H1276" s="152">
        <f t="shared" si="308"/>
        <v>0.02</v>
      </c>
      <c r="I1276" s="152">
        <f t="shared" si="309"/>
        <v>2.7E-2</v>
      </c>
      <c r="J1276" s="152">
        <f t="shared" si="310"/>
        <v>2.4E-2</v>
      </c>
      <c r="K1276" s="152">
        <f t="shared" si="311"/>
        <v>3.1E-2</v>
      </c>
      <c r="L1276" s="152">
        <f t="shared" si="312"/>
        <v>3.3000000000000002E-2</v>
      </c>
      <c r="M1276" s="152">
        <f t="shared" si="313"/>
        <v>2.9000000000000001E-2</v>
      </c>
      <c r="N1276" s="152">
        <f t="shared" si="314"/>
        <v>1.6666666666666666E-2</v>
      </c>
      <c r="O1276" s="152">
        <f t="shared" si="315"/>
        <v>2.3666666666666669E-2</v>
      </c>
      <c r="P1276" s="152">
        <f t="shared" si="316"/>
        <v>3.1E-2</v>
      </c>
      <c r="Q1276" s="152">
        <f t="shared" si="317"/>
        <v>2.3833333333333331E-2</v>
      </c>
      <c r="R1276" s="152">
        <f t="shared" si="304"/>
        <v>606.17399999999998</v>
      </c>
      <c r="S1276" s="152">
        <f t="shared" si="318"/>
        <v>-1.6666666666666219E-4</v>
      </c>
      <c r="T1276" s="153">
        <f t="shared" si="319"/>
        <v>-2.7130931160687638E-6</v>
      </c>
    </row>
    <row r="1277" spans="1:20" x14ac:dyDescent="0.2">
      <c r="A1277" s="152">
        <v>606.452</v>
      </c>
      <c r="B1277" s="152">
        <v>5.0000000000000001E-3</v>
      </c>
      <c r="D1277" s="152">
        <f t="shared" si="305"/>
        <v>606.452</v>
      </c>
      <c r="E1277" s="152">
        <f t="shared" si="305"/>
        <v>5.0000000000000001E-3</v>
      </c>
      <c r="F1277" s="152">
        <f t="shared" si="306"/>
        <v>7.0000000000000001E-3</v>
      </c>
      <c r="G1277" s="152">
        <f t="shared" si="307"/>
        <v>1.2E-2</v>
      </c>
      <c r="H1277" s="152">
        <f t="shared" si="308"/>
        <v>0.01</v>
      </c>
      <c r="I1277" s="152">
        <f t="shared" si="309"/>
        <v>1.4E-2</v>
      </c>
      <c r="J1277" s="152">
        <f t="shared" si="310"/>
        <v>1.4E-2</v>
      </c>
      <c r="K1277" s="152">
        <f t="shared" si="311"/>
        <v>1.4999999999999999E-2</v>
      </c>
      <c r="L1277" s="152">
        <f t="shared" si="312"/>
        <v>1.7000000000000001E-2</v>
      </c>
      <c r="M1277" s="152">
        <f t="shared" si="313"/>
        <v>1.7999999999999999E-2</v>
      </c>
      <c r="N1277" s="152">
        <f t="shared" si="314"/>
        <v>8.0000000000000002E-3</v>
      </c>
      <c r="O1277" s="152">
        <f t="shared" si="315"/>
        <v>1.2666666666666666E-2</v>
      </c>
      <c r="P1277" s="152">
        <f t="shared" si="316"/>
        <v>1.6666666666666666E-2</v>
      </c>
      <c r="Q1277" s="152">
        <f t="shared" si="317"/>
        <v>1.2333333333333333E-2</v>
      </c>
      <c r="R1277" s="152">
        <f t="shared" si="304"/>
        <v>606.452</v>
      </c>
      <c r="S1277" s="152">
        <f t="shared" si="318"/>
        <v>3.3333333333333305E-4</v>
      </c>
      <c r="T1277" s="153">
        <f t="shared" si="319"/>
        <v>5.4261862321376681E-6</v>
      </c>
    </row>
    <row r="1278" spans="1:20" x14ac:dyDescent="0.2">
      <c r="A1278" s="152">
        <v>606.72900000000004</v>
      </c>
      <c r="B1278" s="152">
        <v>1.4999999999999999E-2</v>
      </c>
      <c r="D1278" s="152">
        <f t="shared" si="305"/>
        <v>606.72900000000004</v>
      </c>
      <c r="E1278" s="152">
        <f t="shared" si="305"/>
        <v>1.4999999999999999E-2</v>
      </c>
      <c r="F1278" s="152">
        <f t="shared" si="306"/>
        <v>1.9E-2</v>
      </c>
      <c r="G1278" s="152">
        <f t="shared" si="307"/>
        <v>1.7000000000000001E-2</v>
      </c>
      <c r="H1278" s="152">
        <f t="shared" si="308"/>
        <v>2.4E-2</v>
      </c>
      <c r="I1278" s="152">
        <f t="shared" si="309"/>
        <v>2.7E-2</v>
      </c>
      <c r="J1278" s="152">
        <f t="shared" si="310"/>
        <v>2.5999999999999999E-2</v>
      </c>
      <c r="K1278" s="152">
        <f t="shared" si="311"/>
        <v>0.03</v>
      </c>
      <c r="L1278" s="152">
        <f t="shared" si="312"/>
        <v>3.2000000000000001E-2</v>
      </c>
      <c r="M1278" s="152">
        <f t="shared" si="313"/>
        <v>3.3000000000000002E-2</v>
      </c>
      <c r="N1278" s="152">
        <f t="shared" si="314"/>
        <v>1.7000000000000001E-2</v>
      </c>
      <c r="O1278" s="152">
        <f t="shared" si="315"/>
        <v>2.5666666666666667E-2</v>
      </c>
      <c r="P1278" s="152">
        <f t="shared" si="316"/>
        <v>3.1666666666666669E-2</v>
      </c>
      <c r="Q1278" s="152">
        <f t="shared" si="317"/>
        <v>2.4333333333333335E-2</v>
      </c>
      <c r="R1278" s="152">
        <f t="shared" si="304"/>
        <v>606.72900000000004</v>
      </c>
      <c r="S1278" s="152">
        <f t="shared" si="318"/>
        <v>1.3333333333333322E-3</v>
      </c>
      <c r="T1278" s="153">
        <f t="shared" si="319"/>
        <v>2.1704744928550672E-5</v>
      </c>
    </row>
    <row r="1279" spans="1:20" x14ac:dyDescent="0.2">
      <c r="A1279" s="152">
        <v>607.00599999999997</v>
      </c>
      <c r="B1279" s="152">
        <v>1.2999999999999999E-2</v>
      </c>
      <c r="D1279" s="152">
        <f t="shared" si="305"/>
        <v>607.00599999999997</v>
      </c>
      <c r="E1279" s="152">
        <f t="shared" si="305"/>
        <v>1.2999999999999999E-2</v>
      </c>
      <c r="F1279" s="152">
        <f t="shared" si="306"/>
        <v>0.02</v>
      </c>
      <c r="G1279" s="152">
        <f t="shared" si="307"/>
        <v>0.02</v>
      </c>
      <c r="H1279" s="152">
        <f t="shared" si="308"/>
        <v>2.1999999999999999E-2</v>
      </c>
      <c r="I1279" s="152">
        <f t="shared" si="309"/>
        <v>2.5999999999999999E-2</v>
      </c>
      <c r="J1279" s="152">
        <f t="shared" si="310"/>
        <v>2.5999999999999999E-2</v>
      </c>
      <c r="K1279" s="152">
        <f t="shared" si="311"/>
        <v>2.4E-2</v>
      </c>
      <c r="L1279" s="152">
        <f t="shared" si="312"/>
        <v>2.7E-2</v>
      </c>
      <c r="M1279" s="152">
        <f t="shared" si="313"/>
        <v>0.03</v>
      </c>
      <c r="N1279" s="152">
        <f t="shared" si="314"/>
        <v>1.7666666666666667E-2</v>
      </c>
      <c r="O1279" s="152">
        <f t="shared" si="315"/>
        <v>2.4666666666666667E-2</v>
      </c>
      <c r="P1279" s="152">
        <f t="shared" si="316"/>
        <v>2.7E-2</v>
      </c>
      <c r="Q1279" s="152">
        <f t="shared" si="317"/>
        <v>2.2333333333333334E-2</v>
      </c>
      <c r="R1279" s="152">
        <f t="shared" si="304"/>
        <v>607.00599999999997</v>
      </c>
      <c r="S1279" s="152">
        <f t="shared" si="318"/>
        <v>2.3333333333333331E-3</v>
      </c>
      <c r="T1279" s="153">
        <f t="shared" si="319"/>
        <v>3.7983303624963705E-5</v>
      </c>
    </row>
    <row r="1280" spans="1:20" x14ac:dyDescent="0.2">
      <c r="A1280" s="152">
        <v>607.28300000000002</v>
      </c>
      <c r="B1280" s="152">
        <v>1.2999999999999999E-2</v>
      </c>
      <c r="D1280" s="152">
        <f t="shared" si="305"/>
        <v>607.28300000000002</v>
      </c>
      <c r="E1280" s="152">
        <f t="shared" si="305"/>
        <v>1.2999999999999999E-2</v>
      </c>
      <c r="F1280" s="152">
        <f t="shared" si="306"/>
        <v>1.4E-2</v>
      </c>
      <c r="G1280" s="152">
        <f t="shared" si="307"/>
        <v>1.4E-2</v>
      </c>
      <c r="H1280" s="152">
        <f t="shared" si="308"/>
        <v>1.6E-2</v>
      </c>
      <c r="I1280" s="152">
        <f t="shared" si="309"/>
        <v>1.9E-2</v>
      </c>
      <c r="J1280" s="152">
        <f t="shared" si="310"/>
        <v>2.1999999999999999E-2</v>
      </c>
      <c r="K1280" s="152">
        <f t="shared" si="311"/>
        <v>1.9E-2</v>
      </c>
      <c r="L1280" s="152">
        <f t="shared" si="312"/>
        <v>2.3E-2</v>
      </c>
      <c r="M1280" s="152">
        <f t="shared" si="313"/>
        <v>2.5000000000000001E-2</v>
      </c>
      <c r="N1280" s="152">
        <f t="shared" si="314"/>
        <v>1.3666666666666667E-2</v>
      </c>
      <c r="O1280" s="152">
        <f t="shared" si="315"/>
        <v>1.9E-2</v>
      </c>
      <c r="P1280" s="152">
        <f t="shared" si="316"/>
        <v>2.2333333333333334E-2</v>
      </c>
      <c r="Q1280" s="152">
        <f t="shared" si="317"/>
        <v>1.8000000000000002E-2</v>
      </c>
      <c r="R1280" s="152">
        <f t="shared" si="304"/>
        <v>607.28300000000002</v>
      </c>
      <c r="S1280" s="152">
        <f t="shared" si="318"/>
        <v>9.9999999999999742E-4</v>
      </c>
      <c r="T1280" s="153">
        <f t="shared" si="319"/>
        <v>1.6278558696412978E-5</v>
      </c>
    </row>
    <row r="1281" spans="1:20" x14ac:dyDescent="0.2">
      <c r="A1281" s="152">
        <v>607.55999999999995</v>
      </c>
      <c r="B1281" s="152">
        <v>0</v>
      </c>
      <c r="D1281" s="152">
        <f t="shared" si="305"/>
        <v>607.55999999999995</v>
      </c>
      <c r="E1281" s="152">
        <f t="shared" si="305"/>
        <v>0</v>
      </c>
      <c r="F1281" s="152">
        <f t="shared" si="306"/>
        <v>5.0000000000000001E-3</v>
      </c>
      <c r="G1281" s="152">
        <f t="shared" si="307"/>
        <v>8.9999999999999993E-3</v>
      </c>
      <c r="H1281" s="152">
        <f t="shared" si="308"/>
        <v>1.2E-2</v>
      </c>
      <c r="I1281" s="152">
        <f t="shared" si="309"/>
        <v>1.2999999999999999E-2</v>
      </c>
      <c r="J1281" s="152">
        <f t="shared" si="310"/>
        <v>1.2E-2</v>
      </c>
      <c r="K1281" s="152">
        <f t="shared" si="311"/>
        <v>1.4999999999999999E-2</v>
      </c>
      <c r="L1281" s="152">
        <f t="shared" si="312"/>
        <v>1.7999999999999999E-2</v>
      </c>
      <c r="M1281" s="152">
        <f t="shared" si="313"/>
        <v>1.9E-2</v>
      </c>
      <c r="N1281" s="152">
        <f t="shared" si="314"/>
        <v>4.6666666666666662E-3</v>
      </c>
      <c r="O1281" s="152">
        <f t="shared" si="315"/>
        <v>1.2333333333333335E-2</v>
      </c>
      <c r="P1281" s="152">
        <f t="shared" si="316"/>
        <v>1.7333333333333336E-2</v>
      </c>
      <c r="Q1281" s="152">
        <f t="shared" si="317"/>
        <v>1.1000000000000001E-2</v>
      </c>
      <c r="R1281" s="152">
        <f t="shared" si="304"/>
        <v>607.55999999999995</v>
      </c>
      <c r="S1281" s="152">
        <f t="shared" si="318"/>
        <v>1.3333333333333339E-3</v>
      </c>
      <c r="T1281" s="153">
        <f t="shared" si="319"/>
        <v>2.1704744928550703E-5</v>
      </c>
    </row>
    <row r="1282" spans="1:20" x14ac:dyDescent="0.2">
      <c r="A1282" s="152">
        <v>607.83699999999999</v>
      </c>
      <c r="B1282" s="152">
        <v>0</v>
      </c>
      <c r="D1282" s="152">
        <f t="shared" si="305"/>
        <v>607.83699999999999</v>
      </c>
      <c r="E1282" s="152">
        <f t="shared" si="305"/>
        <v>0</v>
      </c>
      <c r="F1282" s="152">
        <f t="shared" si="306"/>
        <v>5.0000000000000001E-3</v>
      </c>
      <c r="G1282" s="152">
        <f t="shared" si="307"/>
        <v>3.0000000000000001E-3</v>
      </c>
      <c r="H1282" s="152">
        <f t="shared" si="308"/>
        <v>5.0000000000000001E-3</v>
      </c>
      <c r="I1282" s="152">
        <f t="shared" si="309"/>
        <v>6.0000000000000001E-3</v>
      </c>
      <c r="J1282" s="152">
        <f t="shared" si="310"/>
        <v>8.0000000000000002E-3</v>
      </c>
      <c r="K1282" s="152">
        <f t="shared" si="311"/>
        <v>1.0999999999999999E-2</v>
      </c>
      <c r="L1282" s="152">
        <f t="shared" si="312"/>
        <v>1.0999999999999999E-2</v>
      </c>
      <c r="M1282" s="152">
        <f t="shared" si="313"/>
        <v>1.4E-2</v>
      </c>
      <c r="N1282" s="152">
        <f t="shared" si="314"/>
        <v>2.6666666666666666E-3</v>
      </c>
      <c r="O1282" s="152">
        <f t="shared" si="315"/>
        <v>6.3333333333333332E-3</v>
      </c>
      <c r="P1282" s="152">
        <f t="shared" si="316"/>
        <v>1.1999999999999999E-2</v>
      </c>
      <c r="Q1282" s="152">
        <f t="shared" si="317"/>
        <v>7.3333333333333323E-3</v>
      </c>
      <c r="R1282" s="152">
        <f t="shared" si="304"/>
        <v>607.83699999999999</v>
      </c>
      <c r="S1282" s="152">
        <f t="shared" si="318"/>
        <v>-9.9999999999999915E-4</v>
      </c>
      <c r="T1282" s="153">
        <f t="shared" si="319"/>
        <v>-1.6278558696413005E-5</v>
      </c>
    </row>
    <row r="1283" spans="1:20" x14ac:dyDescent="0.2">
      <c r="A1283" s="152">
        <v>608.11400000000003</v>
      </c>
      <c r="B1283" s="152">
        <v>8.9999999999999993E-3</v>
      </c>
      <c r="D1283" s="152">
        <f t="shared" si="305"/>
        <v>608.11400000000003</v>
      </c>
      <c r="E1283" s="152">
        <f t="shared" si="305"/>
        <v>8.9999999999999993E-3</v>
      </c>
      <c r="F1283" s="152">
        <f t="shared" si="306"/>
        <v>8.9999999999999993E-3</v>
      </c>
      <c r="G1283" s="152">
        <f t="shared" si="307"/>
        <v>1.2999999999999999E-2</v>
      </c>
      <c r="H1283" s="152">
        <f t="shared" si="308"/>
        <v>1.6E-2</v>
      </c>
      <c r="I1283" s="152">
        <f t="shared" si="309"/>
        <v>1.9E-2</v>
      </c>
      <c r="J1283" s="152">
        <f t="shared" si="310"/>
        <v>2.1000000000000001E-2</v>
      </c>
      <c r="K1283" s="152">
        <f t="shared" si="311"/>
        <v>1.9E-2</v>
      </c>
      <c r="L1283" s="152">
        <f t="shared" si="312"/>
        <v>2.3E-2</v>
      </c>
      <c r="M1283" s="152">
        <f t="shared" si="313"/>
        <v>2.1999999999999999E-2</v>
      </c>
      <c r="N1283" s="152">
        <f t="shared" si="314"/>
        <v>1.0333333333333333E-2</v>
      </c>
      <c r="O1283" s="152">
        <f t="shared" si="315"/>
        <v>1.8666666666666668E-2</v>
      </c>
      <c r="P1283" s="152">
        <f t="shared" si="316"/>
        <v>2.1333333333333333E-2</v>
      </c>
      <c r="Q1283" s="152">
        <f t="shared" si="317"/>
        <v>1.5833333333333331E-2</v>
      </c>
      <c r="R1283" s="152">
        <f t="shared" ref="R1283:R1346" si="320">D1283</f>
        <v>608.11400000000003</v>
      </c>
      <c r="S1283" s="152">
        <f t="shared" si="318"/>
        <v>2.833333333333337E-3</v>
      </c>
      <c r="T1283" s="153">
        <f t="shared" si="319"/>
        <v>4.6122582973170284E-5</v>
      </c>
    </row>
    <row r="1284" spans="1:20" x14ac:dyDescent="0.2">
      <c r="A1284" s="152">
        <v>608.39099999999996</v>
      </c>
      <c r="B1284" s="152">
        <v>0.03</v>
      </c>
      <c r="D1284" s="152">
        <f t="shared" ref="D1284:E1347" si="321">A1284</f>
        <v>608.39099999999996</v>
      </c>
      <c r="E1284" s="152">
        <f t="shared" si="321"/>
        <v>0.03</v>
      </c>
      <c r="F1284" s="152">
        <f t="shared" ref="F1284:F1347" si="322">B3355</f>
        <v>3.2000000000000001E-2</v>
      </c>
      <c r="G1284" s="152">
        <f t="shared" ref="G1284:G1347" si="323">B5426</f>
        <v>3.5999999999999997E-2</v>
      </c>
      <c r="H1284" s="152">
        <f t="shared" ref="H1284:H1347" si="324">B7497</f>
        <v>4.1000000000000002E-2</v>
      </c>
      <c r="I1284" s="152">
        <f t="shared" ref="I1284:I1347" si="325">B9568</f>
        <v>4.2000000000000003E-2</v>
      </c>
      <c r="J1284" s="152">
        <f t="shared" ref="J1284:J1347" si="326">B11639</f>
        <v>4.5999999999999999E-2</v>
      </c>
      <c r="K1284" s="152">
        <f t="shared" ref="K1284:K1347" si="327">B13710</f>
        <v>4.4999999999999998E-2</v>
      </c>
      <c r="L1284" s="152">
        <f t="shared" ref="L1284:L1347" si="328">B15781</f>
        <v>5.5E-2</v>
      </c>
      <c r="M1284" s="152">
        <f t="shared" ref="M1284:M1347" si="329">B17852</f>
        <v>4.8000000000000001E-2</v>
      </c>
      <c r="N1284" s="152">
        <f t="shared" ref="N1284:N1347" si="330">AVERAGE(E1284:G1284)</f>
        <v>3.266666666666667E-2</v>
      </c>
      <c r="O1284" s="152">
        <f t="shared" ref="O1284:O1347" si="331">AVERAGE(H1284:J1284)</f>
        <v>4.3000000000000003E-2</v>
      </c>
      <c r="P1284" s="152">
        <f t="shared" ref="P1284:P1347" si="332">AVERAGE(K1284:M1284)</f>
        <v>4.933333333333334E-2</v>
      </c>
      <c r="Q1284" s="152">
        <f t="shared" ref="Q1284:Q1347" si="333">AVERAGE(N1284,P1284)</f>
        <v>4.1000000000000009E-2</v>
      </c>
      <c r="R1284" s="152">
        <f t="shared" si="320"/>
        <v>608.39099999999996</v>
      </c>
      <c r="S1284" s="152">
        <f t="shared" ref="S1284:S1347" si="334">O1284-Q1284</f>
        <v>1.9999999999999948E-3</v>
      </c>
      <c r="T1284" s="153">
        <f t="shared" ref="T1284:T1347" si="335">S1284/MAX($S$3:$S$2070)</f>
        <v>3.2557117392825956E-5</v>
      </c>
    </row>
    <row r="1285" spans="1:20" x14ac:dyDescent="0.2">
      <c r="A1285" s="152">
        <v>608.66700000000003</v>
      </c>
      <c r="B1285" s="152">
        <v>-0.01</v>
      </c>
      <c r="D1285" s="152">
        <f t="shared" si="321"/>
        <v>608.66700000000003</v>
      </c>
      <c r="E1285" s="152">
        <f t="shared" si="321"/>
        <v>-0.01</v>
      </c>
      <c r="F1285" s="152">
        <f t="shared" si="322"/>
        <v>-8.9999999999999993E-3</v>
      </c>
      <c r="G1285" s="152">
        <f t="shared" si="323"/>
        <v>-2E-3</v>
      </c>
      <c r="H1285" s="152">
        <f t="shared" si="324"/>
        <v>4.0000000000000001E-3</v>
      </c>
      <c r="I1285" s="152">
        <f t="shared" si="325"/>
        <v>2E-3</v>
      </c>
      <c r="J1285" s="152">
        <f t="shared" si="326"/>
        <v>5.0000000000000001E-3</v>
      </c>
      <c r="K1285" s="152">
        <f t="shared" si="327"/>
        <v>6.0000000000000001E-3</v>
      </c>
      <c r="L1285" s="152">
        <f t="shared" si="328"/>
        <v>1.6E-2</v>
      </c>
      <c r="M1285" s="152">
        <f t="shared" si="329"/>
        <v>0.01</v>
      </c>
      <c r="N1285" s="152">
        <f t="shared" si="330"/>
        <v>-6.9999999999999993E-3</v>
      </c>
      <c r="O1285" s="152">
        <f t="shared" si="331"/>
        <v>3.6666666666666666E-3</v>
      </c>
      <c r="P1285" s="152">
        <f t="shared" si="332"/>
        <v>1.0666666666666666E-2</v>
      </c>
      <c r="Q1285" s="152">
        <f t="shared" si="333"/>
        <v>1.8333333333333335E-3</v>
      </c>
      <c r="R1285" s="152">
        <f t="shared" si="320"/>
        <v>608.66700000000003</v>
      </c>
      <c r="S1285" s="152">
        <f t="shared" si="334"/>
        <v>1.8333333333333331E-3</v>
      </c>
      <c r="T1285" s="153">
        <f t="shared" si="335"/>
        <v>2.9844024276757197E-5</v>
      </c>
    </row>
    <row r="1286" spans="1:20" x14ac:dyDescent="0.2">
      <c r="A1286" s="152">
        <v>608.94399999999996</v>
      </c>
      <c r="B1286" s="152">
        <v>7.0000000000000001E-3</v>
      </c>
      <c r="D1286" s="152">
        <f t="shared" si="321"/>
        <v>608.94399999999996</v>
      </c>
      <c r="E1286" s="152">
        <f t="shared" si="321"/>
        <v>7.0000000000000001E-3</v>
      </c>
      <c r="F1286" s="152">
        <f t="shared" si="322"/>
        <v>0.01</v>
      </c>
      <c r="G1286" s="152">
        <f t="shared" si="323"/>
        <v>6.0000000000000001E-3</v>
      </c>
      <c r="H1286" s="152">
        <f t="shared" si="324"/>
        <v>1.2999999999999999E-2</v>
      </c>
      <c r="I1286" s="152">
        <f t="shared" si="325"/>
        <v>1.7000000000000001E-2</v>
      </c>
      <c r="J1286" s="152">
        <f t="shared" si="326"/>
        <v>0.02</v>
      </c>
      <c r="K1286" s="152">
        <f t="shared" si="327"/>
        <v>2.4E-2</v>
      </c>
      <c r="L1286" s="152">
        <f t="shared" si="328"/>
        <v>2.8000000000000001E-2</v>
      </c>
      <c r="M1286" s="152">
        <f t="shared" si="329"/>
        <v>2.5000000000000001E-2</v>
      </c>
      <c r="N1286" s="152">
        <f t="shared" si="330"/>
        <v>7.6666666666666662E-3</v>
      </c>
      <c r="O1286" s="152">
        <f t="shared" si="331"/>
        <v>1.6666666666666666E-2</v>
      </c>
      <c r="P1286" s="152">
        <f t="shared" si="332"/>
        <v>2.5666666666666671E-2</v>
      </c>
      <c r="Q1286" s="152">
        <f t="shared" si="333"/>
        <v>1.666666666666667E-2</v>
      </c>
      <c r="R1286" s="152">
        <f t="shared" si="320"/>
        <v>608.94399999999996</v>
      </c>
      <c r="S1286" s="152">
        <f t="shared" si="334"/>
        <v>0</v>
      </c>
      <c r="T1286" s="153">
        <f t="shared" si="335"/>
        <v>0</v>
      </c>
    </row>
    <row r="1287" spans="1:20" x14ac:dyDescent="0.2">
      <c r="A1287" s="152">
        <v>609.221</v>
      </c>
      <c r="B1287" s="152">
        <v>-2E-3</v>
      </c>
      <c r="D1287" s="152">
        <f t="shared" si="321"/>
        <v>609.221</v>
      </c>
      <c r="E1287" s="152">
        <f t="shared" si="321"/>
        <v>-2E-3</v>
      </c>
      <c r="F1287" s="152">
        <f t="shared" si="322"/>
        <v>3.0000000000000001E-3</v>
      </c>
      <c r="G1287" s="152">
        <f t="shared" si="323"/>
        <v>7.0000000000000001E-3</v>
      </c>
      <c r="H1287" s="152">
        <f t="shared" si="324"/>
        <v>8.9999999999999993E-3</v>
      </c>
      <c r="I1287" s="152">
        <f t="shared" si="325"/>
        <v>8.0000000000000002E-3</v>
      </c>
      <c r="J1287" s="152">
        <f t="shared" si="326"/>
        <v>1.2E-2</v>
      </c>
      <c r="K1287" s="152">
        <f t="shared" si="327"/>
        <v>1.2E-2</v>
      </c>
      <c r="L1287" s="152">
        <f t="shared" si="328"/>
        <v>1.4999999999999999E-2</v>
      </c>
      <c r="M1287" s="152">
        <f t="shared" si="329"/>
        <v>1.4E-2</v>
      </c>
      <c r="N1287" s="152">
        <f t="shared" si="330"/>
        <v>2.6666666666666666E-3</v>
      </c>
      <c r="O1287" s="152">
        <f t="shared" si="331"/>
        <v>9.6666666666666672E-3</v>
      </c>
      <c r="P1287" s="152">
        <f t="shared" si="332"/>
        <v>1.3666666666666667E-2</v>
      </c>
      <c r="Q1287" s="152">
        <f t="shared" si="333"/>
        <v>8.1666666666666676E-3</v>
      </c>
      <c r="R1287" s="152">
        <f t="shared" si="320"/>
        <v>609.221</v>
      </c>
      <c r="S1287" s="152">
        <f t="shared" si="334"/>
        <v>1.4999999999999996E-3</v>
      </c>
      <c r="T1287" s="153">
        <f t="shared" si="335"/>
        <v>2.4417838044619523E-5</v>
      </c>
    </row>
    <row r="1288" spans="1:20" x14ac:dyDescent="0.2">
      <c r="A1288" s="152">
        <v>609.49699999999996</v>
      </c>
      <c r="B1288" s="152">
        <v>5.0000000000000001E-3</v>
      </c>
      <c r="D1288" s="152">
        <f t="shared" si="321"/>
        <v>609.49699999999996</v>
      </c>
      <c r="E1288" s="152">
        <f t="shared" si="321"/>
        <v>5.0000000000000001E-3</v>
      </c>
      <c r="F1288" s="152">
        <f t="shared" si="322"/>
        <v>8.0000000000000002E-3</v>
      </c>
      <c r="G1288" s="152">
        <f t="shared" si="323"/>
        <v>7.0000000000000001E-3</v>
      </c>
      <c r="H1288" s="152">
        <f t="shared" si="324"/>
        <v>1.0999999999999999E-2</v>
      </c>
      <c r="I1288" s="152">
        <f t="shared" si="325"/>
        <v>1.0999999999999999E-2</v>
      </c>
      <c r="J1288" s="152">
        <f t="shared" si="326"/>
        <v>1.2E-2</v>
      </c>
      <c r="K1288" s="152">
        <f t="shared" si="327"/>
        <v>1.9E-2</v>
      </c>
      <c r="L1288" s="152">
        <f t="shared" si="328"/>
        <v>2.1999999999999999E-2</v>
      </c>
      <c r="M1288" s="152">
        <f t="shared" si="329"/>
        <v>1.9E-2</v>
      </c>
      <c r="N1288" s="152">
        <f t="shared" si="330"/>
        <v>6.6666666666666671E-3</v>
      </c>
      <c r="O1288" s="152">
        <f t="shared" si="331"/>
        <v>1.1333333333333334E-2</v>
      </c>
      <c r="P1288" s="152">
        <f t="shared" si="332"/>
        <v>0.02</v>
      </c>
      <c r="Q1288" s="152">
        <f t="shared" si="333"/>
        <v>1.3333333333333334E-2</v>
      </c>
      <c r="R1288" s="152">
        <f t="shared" si="320"/>
        <v>609.49699999999996</v>
      </c>
      <c r="S1288" s="152">
        <f t="shared" si="334"/>
        <v>-2E-3</v>
      </c>
      <c r="T1288" s="153">
        <f t="shared" si="335"/>
        <v>-3.2557117392826037E-5</v>
      </c>
    </row>
    <row r="1289" spans="1:20" x14ac:dyDescent="0.2">
      <c r="A1289" s="152">
        <v>609.774</v>
      </c>
      <c r="B1289" s="152">
        <v>-5.0000000000000001E-3</v>
      </c>
      <c r="D1289" s="152">
        <f t="shared" si="321"/>
        <v>609.774</v>
      </c>
      <c r="E1289" s="152">
        <f t="shared" si="321"/>
        <v>-5.0000000000000001E-3</v>
      </c>
      <c r="F1289" s="152">
        <f t="shared" si="322"/>
        <v>0</v>
      </c>
      <c r="G1289" s="152">
        <f t="shared" si="323"/>
        <v>3.0000000000000001E-3</v>
      </c>
      <c r="H1289" s="152">
        <f t="shared" si="324"/>
        <v>6.0000000000000001E-3</v>
      </c>
      <c r="I1289" s="152">
        <f t="shared" si="325"/>
        <v>7.0000000000000001E-3</v>
      </c>
      <c r="J1289" s="152">
        <f t="shared" si="326"/>
        <v>6.0000000000000001E-3</v>
      </c>
      <c r="K1289" s="152">
        <f t="shared" si="327"/>
        <v>1.2E-2</v>
      </c>
      <c r="L1289" s="152">
        <f t="shared" si="328"/>
        <v>1.0999999999999999E-2</v>
      </c>
      <c r="M1289" s="152">
        <f t="shared" si="329"/>
        <v>1.2999999999999999E-2</v>
      </c>
      <c r="N1289" s="152">
        <f t="shared" si="330"/>
        <v>-6.6666666666666664E-4</v>
      </c>
      <c r="O1289" s="152">
        <f t="shared" si="331"/>
        <v>6.333333333333334E-3</v>
      </c>
      <c r="P1289" s="152">
        <f t="shared" si="332"/>
        <v>1.1999999999999999E-2</v>
      </c>
      <c r="Q1289" s="152">
        <f t="shared" si="333"/>
        <v>5.6666666666666662E-3</v>
      </c>
      <c r="R1289" s="152">
        <f t="shared" si="320"/>
        <v>609.774</v>
      </c>
      <c r="S1289" s="152">
        <f t="shared" si="334"/>
        <v>6.6666666666666784E-4</v>
      </c>
      <c r="T1289" s="153">
        <f t="shared" si="335"/>
        <v>1.0852372464275365E-5</v>
      </c>
    </row>
    <row r="1290" spans="1:20" x14ac:dyDescent="0.2">
      <c r="A1290" s="152">
        <v>610.04999999999995</v>
      </c>
      <c r="B1290" s="152">
        <v>1.9E-2</v>
      </c>
      <c r="D1290" s="152">
        <f t="shared" si="321"/>
        <v>610.04999999999995</v>
      </c>
      <c r="E1290" s="152">
        <f t="shared" si="321"/>
        <v>1.9E-2</v>
      </c>
      <c r="F1290" s="152">
        <f t="shared" si="322"/>
        <v>1.9E-2</v>
      </c>
      <c r="G1290" s="152">
        <f t="shared" si="323"/>
        <v>2.4E-2</v>
      </c>
      <c r="H1290" s="152">
        <f t="shared" si="324"/>
        <v>2.1999999999999999E-2</v>
      </c>
      <c r="I1290" s="152">
        <f t="shared" si="325"/>
        <v>2.1000000000000001E-2</v>
      </c>
      <c r="J1290" s="152">
        <f t="shared" si="326"/>
        <v>2.4E-2</v>
      </c>
      <c r="K1290" s="152">
        <f t="shared" si="327"/>
        <v>0.03</v>
      </c>
      <c r="L1290" s="152">
        <f t="shared" si="328"/>
        <v>3.1E-2</v>
      </c>
      <c r="M1290" s="152">
        <f t="shared" si="329"/>
        <v>2.8000000000000001E-2</v>
      </c>
      <c r="N1290" s="152">
        <f t="shared" si="330"/>
        <v>2.0666666666666667E-2</v>
      </c>
      <c r="O1290" s="152">
        <f t="shared" si="331"/>
        <v>2.2333333333333334E-2</v>
      </c>
      <c r="P1290" s="152">
        <f t="shared" si="332"/>
        <v>2.9666666666666664E-2</v>
      </c>
      <c r="Q1290" s="152">
        <f t="shared" si="333"/>
        <v>2.5166666666666664E-2</v>
      </c>
      <c r="R1290" s="152">
        <f t="shared" si="320"/>
        <v>610.04999999999995</v>
      </c>
      <c r="S1290" s="152">
        <f t="shared" si="334"/>
        <v>-2.8333333333333301E-3</v>
      </c>
      <c r="T1290" s="153">
        <f t="shared" si="335"/>
        <v>-4.6122582973170168E-5</v>
      </c>
    </row>
    <row r="1291" spans="1:20" x14ac:dyDescent="0.2">
      <c r="A1291" s="152">
        <v>610.32600000000002</v>
      </c>
      <c r="B1291" s="152">
        <v>0.01</v>
      </c>
      <c r="D1291" s="152">
        <f t="shared" si="321"/>
        <v>610.32600000000002</v>
      </c>
      <c r="E1291" s="152">
        <f t="shared" si="321"/>
        <v>0.01</v>
      </c>
      <c r="F1291" s="152">
        <f t="shared" si="322"/>
        <v>1.2E-2</v>
      </c>
      <c r="G1291" s="152">
        <f t="shared" si="323"/>
        <v>1.6E-2</v>
      </c>
      <c r="H1291" s="152">
        <f t="shared" si="324"/>
        <v>1.9E-2</v>
      </c>
      <c r="I1291" s="152">
        <f t="shared" si="325"/>
        <v>0.02</v>
      </c>
      <c r="J1291" s="152">
        <f t="shared" si="326"/>
        <v>0.02</v>
      </c>
      <c r="K1291" s="152">
        <f t="shared" si="327"/>
        <v>2.3E-2</v>
      </c>
      <c r="L1291" s="152">
        <f t="shared" si="328"/>
        <v>2.7E-2</v>
      </c>
      <c r="M1291" s="152">
        <f t="shared" si="329"/>
        <v>2.1999999999999999E-2</v>
      </c>
      <c r="N1291" s="152">
        <f t="shared" si="330"/>
        <v>1.2666666666666666E-2</v>
      </c>
      <c r="O1291" s="152">
        <f t="shared" si="331"/>
        <v>1.9666666666666666E-2</v>
      </c>
      <c r="P1291" s="152">
        <f t="shared" si="332"/>
        <v>2.4000000000000004E-2</v>
      </c>
      <c r="Q1291" s="152">
        <f t="shared" si="333"/>
        <v>1.8333333333333333E-2</v>
      </c>
      <c r="R1291" s="152">
        <f t="shared" si="320"/>
        <v>610.32600000000002</v>
      </c>
      <c r="S1291" s="152">
        <f t="shared" si="334"/>
        <v>1.3333333333333322E-3</v>
      </c>
      <c r="T1291" s="153">
        <f t="shared" si="335"/>
        <v>2.1704744928550672E-5</v>
      </c>
    </row>
    <row r="1292" spans="1:20" x14ac:dyDescent="0.2">
      <c r="A1292" s="152">
        <v>610.60299999999995</v>
      </c>
      <c r="B1292" s="152">
        <v>1.2E-2</v>
      </c>
      <c r="D1292" s="152">
        <f t="shared" si="321"/>
        <v>610.60299999999995</v>
      </c>
      <c r="E1292" s="152">
        <f t="shared" si="321"/>
        <v>1.2E-2</v>
      </c>
      <c r="F1292" s="152">
        <f t="shared" si="322"/>
        <v>1.4999999999999999E-2</v>
      </c>
      <c r="G1292" s="152">
        <f t="shared" si="323"/>
        <v>0.02</v>
      </c>
      <c r="H1292" s="152">
        <f t="shared" si="324"/>
        <v>0.02</v>
      </c>
      <c r="I1292" s="152">
        <f t="shared" si="325"/>
        <v>1.9E-2</v>
      </c>
      <c r="J1292" s="152">
        <f t="shared" si="326"/>
        <v>2.4E-2</v>
      </c>
      <c r="K1292" s="152">
        <f t="shared" si="327"/>
        <v>2.5000000000000001E-2</v>
      </c>
      <c r="L1292" s="152">
        <f t="shared" si="328"/>
        <v>2.5999999999999999E-2</v>
      </c>
      <c r="M1292" s="152">
        <f t="shared" si="329"/>
        <v>3.3000000000000002E-2</v>
      </c>
      <c r="N1292" s="152">
        <f t="shared" si="330"/>
        <v>1.5666666666666666E-2</v>
      </c>
      <c r="O1292" s="152">
        <f t="shared" si="331"/>
        <v>2.1000000000000001E-2</v>
      </c>
      <c r="P1292" s="152">
        <f t="shared" si="332"/>
        <v>2.8000000000000001E-2</v>
      </c>
      <c r="Q1292" s="152">
        <f t="shared" si="333"/>
        <v>2.1833333333333333E-2</v>
      </c>
      <c r="R1292" s="152">
        <f t="shared" si="320"/>
        <v>610.60299999999995</v>
      </c>
      <c r="S1292" s="152">
        <f t="shared" si="334"/>
        <v>-8.3333333333333176E-4</v>
      </c>
      <c r="T1292" s="153">
        <f t="shared" si="335"/>
        <v>-1.3565465580344156E-5</v>
      </c>
    </row>
    <row r="1293" spans="1:20" x14ac:dyDescent="0.2">
      <c r="A1293" s="152">
        <v>610.87900000000002</v>
      </c>
      <c r="B1293" s="152">
        <v>1.7000000000000001E-2</v>
      </c>
      <c r="D1293" s="152">
        <f t="shared" si="321"/>
        <v>610.87900000000002</v>
      </c>
      <c r="E1293" s="152">
        <f t="shared" si="321"/>
        <v>1.7000000000000001E-2</v>
      </c>
      <c r="F1293" s="152">
        <f t="shared" si="322"/>
        <v>1.9E-2</v>
      </c>
      <c r="G1293" s="152">
        <f t="shared" si="323"/>
        <v>2.1000000000000001E-2</v>
      </c>
      <c r="H1293" s="152">
        <f t="shared" si="324"/>
        <v>2.5000000000000001E-2</v>
      </c>
      <c r="I1293" s="152">
        <f t="shared" si="325"/>
        <v>2.5999999999999999E-2</v>
      </c>
      <c r="J1293" s="152">
        <f t="shared" si="326"/>
        <v>3.2000000000000001E-2</v>
      </c>
      <c r="K1293" s="152">
        <f t="shared" si="327"/>
        <v>3.2000000000000001E-2</v>
      </c>
      <c r="L1293" s="152">
        <f t="shared" si="328"/>
        <v>3.4000000000000002E-2</v>
      </c>
      <c r="M1293" s="152">
        <f t="shared" si="329"/>
        <v>3.5000000000000003E-2</v>
      </c>
      <c r="N1293" s="152">
        <f t="shared" si="330"/>
        <v>1.9000000000000003E-2</v>
      </c>
      <c r="O1293" s="152">
        <f t="shared" si="331"/>
        <v>2.7666666666666669E-2</v>
      </c>
      <c r="P1293" s="152">
        <f t="shared" si="332"/>
        <v>3.3666666666666671E-2</v>
      </c>
      <c r="Q1293" s="152">
        <f t="shared" si="333"/>
        <v>2.6333333333333337E-2</v>
      </c>
      <c r="R1293" s="152">
        <f t="shared" si="320"/>
        <v>610.87900000000002</v>
      </c>
      <c r="S1293" s="152">
        <f t="shared" si="334"/>
        <v>1.3333333333333322E-3</v>
      </c>
      <c r="T1293" s="153">
        <f t="shared" si="335"/>
        <v>2.1704744928550672E-5</v>
      </c>
    </row>
    <row r="1294" spans="1:20" x14ac:dyDescent="0.2">
      <c r="A1294" s="152">
        <v>611.15499999999997</v>
      </c>
      <c r="B1294" s="152">
        <v>1.2E-2</v>
      </c>
      <c r="D1294" s="152">
        <f t="shared" si="321"/>
        <v>611.15499999999997</v>
      </c>
      <c r="E1294" s="152">
        <f t="shared" si="321"/>
        <v>1.2E-2</v>
      </c>
      <c r="F1294" s="152">
        <f t="shared" si="322"/>
        <v>1.4999999999999999E-2</v>
      </c>
      <c r="G1294" s="152">
        <f t="shared" si="323"/>
        <v>1.7000000000000001E-2</v>
      </c>
      <c r="H1294" s="152">
        <f t="shared" si="324"/>
        <v>2.1000000000000001E-2</v>
      </c>
      <c r="I1294" s="152">
        <f t="shared" si="325"/>
        <v>2.4E-2</v>
      </c>
      <c r="J1294" s="152">
        <f t="shared" si="326"/>
        <v>2.3E-2</v>
      </c>
      <c r="K1294" s="152">
        <f t="shared" si="327"/>
        <v>2.5999999999999999E-2</v>
      </c>
      <c r="L1294" s="152">
        <f t="shared" si="328"/>
        <v>2.5000000000000001E-2</v>
      </c>
      <c r="M1294" s="152">
        <f t="shared" si="329"/>
        <v>2.5000000000000001E-2</v>
      </c>
      <c r="N1294" s="152">
        <f t="shared" si="330"/>
        <v>1.4666666666666666E-2</v>
      </c>
      <c r="O1294" s="152">
        <f t="shared" si="331"/>
        <v>2.2666666666666668E-2</v>
      </c>
      <c r="P1294" s="152">
        <f t="shared" si="332"/>
        <v>2.5333333333333336E-2</v>
      </c>
      <c r="Q1294" s="152">
        <f t="shared" si="333"/>
        <v>0.02</v>
      </c>
      <c r="R1294" s="152">
        <f t="shared" si="320"/>
        <v>611.15499999999997</v>
      </c>
      <c r="S1294" s="152">
        <f t="shared" si="334"/>
        <v>2.6666666666666679E-3</v>
      </c>
      <c r="T1294" s="153">
        <f t="shared" si="335"/>
        <v>4.3409489857101406E-5</v>
      </c>
    </row>
    <row r="1295" spans="1:20" x14ac:dyDescent="0.2">
      <c r="A1295" s="152">
        <v>611.43100000000004</v>
      </c>
      <c r="B1295" s="152">
        <v>5.0000000000000001E-3</v>
      </c>
      <c r="D1295" s="152">
        <f t="shared" si="321"/>
        <v>611.43100000000004</v>
      </c>
      <c r="E1295" s="152">
        <f t="shared" si="321"/>
        <v>5.0000000000000001E-3</v>
      </c>
      <c r="F1295" s="152">
        <f t="shared" si="322"/>
        <v>3.0000000000000001E-3</v>
      </c>
      <c r="G1295" s="152">
        <f t="shared" si="323"/>
        <v>6.0000000000000001E-3</v>
      </c>
      <c r="H1295" s="152">
        <f t="shared" si="324"/>
        <v>1.0999999999999999E-2</v>
      </c>
      <c r="I1295" s="152">
        <f t="shared" si="325"/>
        <v>1.4E-2</v>
      </c>
      <c r="J1295" s="152">
        <f t="shared" si="326"/>
        <v>1.2999999999999999E-2</v>
      </c>
      <c r="K1295" s="152">
        <f t="shared" si="327"/>
        <v>1.2999999999999999E-2</v>
      </c>
      <c r="L1295" s="152">
        <f t="shared" si="328"/>
        <v>1.4999999999999999E-2</v>
      </c>
      <c r="M1295" s="152">
        <f t="shared" si="329"/>
        <v>1.9E-2</v>
      </c>
      <c r="N1295" s="152">
        <f t="shared" si="330"/>
        <v>4.6666666666666671E-3</v>
      </c>
      <c r="O1295" s="152">
        <f t="shared" si="331"/>
        <v>1.2666666666666666E-2</v>
      </c>
      <c r="P1295" s="152">
        <f t="shared" si="332"/>
        <v>1.5666666666666666E-2</v>
      </c>
      <c r="Q1295" s="152">
        <f t="shared" si="333"/>
        <v>1.0166666666666666E-2</v>
      </c>
      <c r="R1295" s="152">
        <f t="shared" si="320"/>
        <v>611.43100000000004</v>
      </c>
      <c r="S1295" s="152">
        <f t="shared" si="334"/>
        <v>2.5000000000000005E-3</v>
      </c>
      <c r="T1295" s="153">
        <f t="shared" si="335"/>
        <v>4.0696396741032555E-5</v>
      </c>
    </row>
    <row r="1296" spans="1:20" x14ac:dyDescent="0.2">
      <c r="A1296" s="152">
        <v>611.70699999999999</v>
      </c>
      <c r="B1296" s="152">
        <v>1.2E-2</v>
      </c>
      <c r="D1296" s="152">
        <f t="shared" si="321"/>
        <v>611.70699999999999</v>
      </c>
      <c r="E1296" s="152">
        <f t="shared" si="321"/>
        <v>1.2E-2</v>
      </c>
      <c r="F1296" s="152">
        <f t="shared" si="322"/>
        <v>1.4E-2</v>
      </c>
      <c r="G1296" s="152">
        <f t="shared" si="323"/>
        <v>1.4E-2</v>
      </c>
      <c r="H1296" s="152">
        <f t="shared" si="324"/>
        <v>1.6E-2</v>
      </c>
      <c r="I1296" s="152">
        <f t="shared" si="325"/>
        <v>2.1000000000000001E-2</v>
      </c>
      <c r="J1296" s="152">
        <f t="shared" si="326"/>
        <v>2.4E-2</v>
      </c>
      <c r="K1296" s="152">
        <f t="shared" si="327"/>
        <v>2.1999999999999999E-2</v>
      </c>
      <c r="L1296" s="152">
        <f t="shared" si="328"/>
        <v>2.5000000000000001E-2</v>
      </c>
      <c r="M1296" s="152">
        <f t="shared" si="329"/>
        <v>2.7E-2</v>
      </c>
      <c r="N1296" s="152">
        <f t="shared" si="330"/>
        <v>1.3333333333333334E-2</v>
      </c>
      <c r="O1296" s="152">
        <f t="shared" si="331"/>
        <v>2.0333333333333335E-2</v>
      </c>
      <c r="P1296" s="152">
        <f t="shared" si="332"/>
        <v>2.4666666666666667E-2</v>
      </c>
      <c r="Q1296" s="152">
        <f t="shared" si="333"/>
        <v>1.9E-2</v>
      </c>
      <c r="R1296" s="152">
        <f t="shared" si="320"/>
        <v>611.70699999999999</v>
      </c>
      <c r="S1296" s="152">
        <f t="shared" si="334"/>
        <v>1.3333333333333357E-3</v>
      </c>
      <c r="T1296" s="153">
        <f t="shared" si="335"/>
        <v>2.170474492855073E-5</v>
      </c>
    </row>
    <row r="1297" spans="1:20" x14ac:dyDescent="0.2">
      <c r="A1297" s="152">
        <v>611.98299999999995</v>
      </c>
      <c r="B1297" s="152">
        <v>2E-3</v>
      </c>
      <c r="D1297" s="152">
        <f t="shared" si="321"/>
        <v>611.98299999999995</v>
      </c>
      <c r="E1297" s="152">
        <f t="shared" si="321"/>
        <v>2E-3</v>
      </c>
      <c r="F1297" s="152">
        <f t="shared" si="322"/>
        <v>6.0000000000000001E-3</v>
      </c>
      <c r="G1297" s="152">
        <f t="shared" si="323"/>
        <v>-1E-3</v>
      </c>
      <c r="H1297" s="152">
        <f t="shared" si="324"/>
        <v>7.0000000000000001E-3</v>
      </c>
      <c r="I1297" s="152">
        <f t="shared" si="325"/>
        <v>1.0999999999999999E-2</v>
      </c>
      <c r="J1297" s="152">
        <f t="shared" si="326"/>
        <v>1.2999999999999999E-2</v>
      </c>
      <c r="K1297" s="152">
        <f t="shared" si="327"/>
        <v>1.4E-2</v>
      </c>
      <c r="L1297" s="152">
        <f t="shared" si="328"/>
        <v>1.9E-2</v>
      </c>
      <c r="M1297" s="152">
        <f t="shared" si="329"/>
        <v>1.6E-2</v>
      </c>
      <c r="N1297" s="152">
        <f t="shared" si="330"/>
        <v>2.3333333333333335E-3</v>
      </c>
      <c r="O1297" s="152">
        <f t="shared" si="331"/>
        <v>1.0333333333333333E-2</v>
      </c>
      <c r="P1297" s="152">
        <f t="shared" si="332"/>
        <v>1.6333333333333335E-2</v>
      </c>
      <c r="Q1297" s="152">
        <f t="shared" si="333"/>
        <v>9.3333333333333341E-3</v>
      </c>
      <c r="R1297" s="152">
        <f t="shared" si="320"/>
        <v>611.98299999999995</v>
      </c>
      <c r="S1297" s="152">
        <f t="shared" si="334"/>
        <v>9.9999999999999915E-4</v>
      </c>
      <c r="T1297" s="153">
        <f t="shared" si="335"/>
        <v>1.6278558696413005E-5</v>
      </c>
    </row>
    <row r="1298" spans="1:20" x14ac:dyDescent="0.2">
      <c r="A1298" s="152">
        <v>612.25900000000001</v>
      </c>
      <c r="B1298" s="152">
        <v>1.6E-2</v>
      </c>
      <c r="D1298" s="152">
        <f t="shared" si="321"/>
        <v>612.25900000000001</v>
      </c>
      <c r="E1298" s="152">
        <f t="shared" si="321"/>
        <v>1.6E-2</v>
      </c>
      <c r="F1298" s="152">
        <f t="shared" si="322"/>
        <v>1.7000000000000001E-2</v>
      </c>
      <c r="G1298" s="152">
        <f t="shared" si="323"/>
        <v>2.1000000000000001E-2</v>
      </c>
      <c r="H1298" s="152">
        <f t="shared" si="324"/>
        <v>2.4E-2</v>
      </c>
      <c r="I1298" s="152">
        <f t="shared" si="325"/>
        <v>2.9000000000000001E-2</v>
      </c>
      <c r="J1298" s="152">
        <f t="shared" si="326"/>
        <v>2.5999999999999999E-2</v>
      </c>
      <c r="K1298" s="152">
        <f t="shared" si="327"/>
        <v>2.5000000000000001E-2</v>
      </c>
      <c r="L1298" s="152">
        <f t="shared" si="328"/>
        <v>3.3000000000000002E-2</v>
      </c>
      <c r="M1298" s="152">
        <f t="shared" si="329"/>
        <v>2.7E-2</v>
      </c>
      <c r="N1298" s="152">
        <f t="shared" si="330"/>
        <v>1.8000000000000002E-2</v>
      </c>
      <c r="O1298" s="152">
        <f t="shared" si="331"/>
        <v>2.6333333333333334E-2</v>
      </c>
      <c r="P1298" s="152">
        <f t="shared" si="332"/>
        <v>2.8333333333333335E-2</v>
      </c>
      <c r="Q1298" s="152">
        <f t="shared" si="333"/>
        <v>2.3166666666666669E-2</v>
      </c>
      <c r="R1298" s="152">
        <f t="shared" si="320"/>
        <v>612.25900000000001</v>
      </c>
      <c r="S1298" s="152">
        <f t="shared" si="334"/>
        <v>3.1666666666666649E-3</v>
      </c>
      <c r="T1298" s="153">
        <f t="shared" si="335"/>
        <v>5.1548769205307863E-5</v>
      </c>
    </row>
    <row r="1299" spans="1:20" x14ac:dyDescent="0.2">
      <c r="A1299" s="152">
        <v>612.53499999999997</v>
      </c>
      <c r="B1299" s="152">
        <v>3.0000000000000001E-3</v>
      </c>
      <c r="D1299" s="152">
        <f t="shared" si="321"/>
        <v>612.53499999999997</v>
      </c>
      <c r="E1299" s="152">
        <f t="shared" si="321"/>
        <v>3.0000000000000001E-3</v>
      </c>
      <c r="F1299" s="152">
        <f t="shared" si="322"/>
        <v>4.0000000000000001E-3</v>
      </c>
      <c r="G1299" s="152">
        <f t="shared" si="323"/>
        <v>4.0000000000000001E-3</v>
      </c>
      <c r="H1299" s="152">
        <f t="shared" si="324"/>
        <v>1.2E-2</v>
      </c>
      <c r="I1299" s="152">
        <f t="shared" si="325"/>
        <v>1.4E-2</v>
      </c>
      <c r="J1299" s="152">
        <f t="shared" si="326"/>
        <v>1.4999999999999999E-2</v>
      </c>
      <c r="K1299" s="152">
        <f t="shared" si="327"/>
        <v>1.7000000000000001E-2</v>
      </c>
      <c r="L1299" s="152">
        <f t="shared" si="328"/>
        <v>1.7000000000000001E-2</v>
      </c>
      <c r="M1299" s="152">
        <f t="shared" si="329"/>
        <v>0.02</v>
      </c>
      <c r="N1299" s="152">
        <f t="shared" si="330"/>
        <v>3.6666666666666666E-3</v>
      </c>
      <c r="O1299" s="152">
        <f t="shared" si="331"/>
        <v>1.3666666666666667E-2</v>
      </c>
      <c r="P1299" s="152">
        <f t="shared" si="332"/>
        <v>1.8000000000000002E-2</v>
      </c>
      <c r="Q1299" s="152">
        <f t="shared" si="333"/>
        <v>1.0833333333333334E-2</v>
      </c>
      <c r="R1299" s="152">
        <f t="shared" si="320"/>
        <v>612.53499999999997</v>
      </c>
      <c r="S1299" s="152">
        <f t="shared" si="334"/>
        <v>2.8333333333333335E-3</v>
      </c>
      <c r="T1299" s="153">
        <f t="shared" si="335"/>
        <v>4.6122582973170223E-5</v>
      </c>
    </row>
    <row r="1300" spans="1:20" x14ac:dyDescent="0.2">
      <c r="A1300" s="152">
        <v>612.81100000000004</v>
      </c>
      <c r="B1300" s="152">
        <v>7.0000000000000001E-3</v>
      </c>
      <c r="D1300" s="152">
        <f t="shared" si="321"/>
        <v>612.81100000000004</v>
      </c>
      <c r="E1300" s="152">
        <f t="shared" si="321"/>
        <v>7.0000000000000001E-3</v>
      </c>
      <c r="F1300" s="152">
        <f t="shared" si="322"/>
        <v>1.2E-2</v>
      </c>
      <c r="G1300" s="152">
        <f t="shared" si="323"/>
        <v>1.0999999999999999E-2</v>
      </c>
      <c r="H1300" s="152">
        <f t="shared" si="324"/>
        <v>1.0999999999999999E-2</v>
      </c>
      <c r="I1300" s="152">
        <f t="shared" si="325"/>
        <v>1.4999999999999999E-2</v>
      </c>
      <c r="J1300" s="152">
        <f t="shared" si="326"/>
        <v>1.7999999999999999E-2</v>
      </c>
      <c r="K1300" s="152">
        <f t="shared" si="327"/>
        <v>0.02</v>
      </c>
      <c r="L1300" s="152">
        <f t="shared" si="328"/>
        <v>2.3E-2</v>
      </c>
      <c r="M1300" s="152">
        <f t="shared" si="329"/>
        <v>0.02</v>
      </c>
      <c r="N1300" s="152">
        <f t="shared" si="330"/>
        <v>0.01</v>
      </c>
      <c r="O1300" s="152">
        <f t="shared" si="331"/>
        <v>1.4666666666666666E-2</v>
      </c>
      <c r="P1300" s="152">
        <f t="shared" si="332"/>
        <v>2.1000000000000001E-2</v>
      </c>
      <c r="Q1300" s="152">
        <f t="shared" si="333"/>
        <v>1.55E-2</v>
      </c>
      <c r="R1300" s="152">
        <f t="shared" si="320"/>
        <v>612.81100000000004</v>
      </c>
      <c r="S1300" s="152">
        <f t="shared" si="334"/>
        <v>-8.333333333333335E-4</v>
      </c>
      <c r="T1300" s="153">
        <f t="shared" si="335"/>
        <v>-1.3565465580344185E-5</v>
      </c>
    </row>
    <row r="1301" spans="1:20" x14ac:dyDescent="0.2">
      <c r="A1301" s="152">
        <v>613.08699999999999</v>
      </c>
      <c r="B1301" s="152">
        <v>0.01</v>
      </c>
      <c r="D1301" s="152">
        <f t="shared" si="321"/>
        <v>613.08699999999999</v>
      </c>
      <c r="E1301" s="152">
        <f t="shared" si="321"/>
        <v>0.01</v>
      </c>
      <c r="F1301" s="152">
        <f t="shared" si="322"/>
        <v>7.0000000000000001E-3</v>
      </c>
      <c r="G1301" s="152">
        <f t="shared" si="323"/>
        <v>1.0999999999999999E-2</v>
      </c>
      <c r="H1301" s="152">
        <f t="shared" si="324"/>
        <v>1.4999999999999999E-2</v>
      </c>
      <c r="I1301" s="152">
        <f t="shared" si="325"/>
        <v>1.4999999999999999E-2</v>
      </c>
      <c r="J1301" s="152">
        <f t="shared" si="326"/>
        <v>0.02</v>
      </c>
      <c r="K1301" s="152">
        <f t="shared" si="327"/>
        <v>2.3E-2</v>
      </c>
      <c r="L1301" s="152">
        <f t="shared" si="328"/>
        <v>2.1000000000000001E-2</v>
      </c>
      <c r="M1301" s="152">
        <f t="shared" si="329"/>
        <v>2.4E-2</v>
      </c>
      <c r="N1301" s="152">
        <f t="shared" si="330"/>
        <v>9.3333333333333341E-3</v>
      </c>
      <c r="O1301" s="152">
        <f t="shared" si="331"/>
        <v>1.6666666666666666E-2</v>
      </c>
      <c r="P1301" s="152">
        <f t="shared" si="332"/>
        <v>2.2666666666666668E-2</v>
      </c>
      <c r="Q1301" s="152">
        <f t="shared" si="333"/>
        <v>1.6E-2</v>
      </c>
      <c r="R1301" s="152">
        <f t="shared" si="320"/>
        <v>613.08699999999999</v>
      </c>
      <c r="S1301" s="152">
        <f t="shared" si="334"/>
        <v>6.666666666666661E-4</v>
      </c>
      <c r="T1301" s="153">
        <f t="shared" si="335"/>
        <v>1.0852372464275336E-5</v>
      </c>
    </row>
    <row r="1302" spans="1:20" x14ac:dyDescent="0.2">
      <c r="A1302" s="152">
        <v>613.36199999999997</v>
      </c>
      <c r="B1302" s="152">
        <v>4.0000000000000001E-3</v>
      </c>
      <c r="D1302" s="152">
        <f t="shared" si="321"/>
        <v>613.36199999999997</v>
      </c>
      <c r="E1302" s="152">
        <f t="shared" si="321"/>
        <v>4.0000000000000001E-3</v>
      </c>
      <c r="F1302" s="152">
        <f t="shared" si="322"/>
        <v>0.01</v>
      </c>
      <c r="G1302" s="152">
        <f t="shared" si="323"/>
        <v>8.9999999999999993E-3</v>
      </c>
      <c r="H1302" s="152">
        <f t="shared" si="324"/>
        <v>1.0999999999999999E-2</v>
      </c>
      <c r="I1302" s="152">
        <f t="shared" si="325"/>
        <v>1.2999999999999999E-2</v>
      </c>
      <c r="J1302" s="152">
        <f t="shared" si="326"/>
        <v>1.4E-2</v>
      </c>
      <c r="K1302" s="152">
        <f t="shared" si="327"/>
        <v>1.9E-2</v>
      </c>
      <c r="L1302" s="152">
        <f t="shared" si="328"/>
        <v>0.02</v>
      </c>
      <c r="M1302" s="152">
        <f t="shared" si="329"/>
        <v>2.1000000000000001E-2</v>
      </c>
      <c r="N1302" s="152">
        <f t="shared" si="330"/>
        <v>7.6666666666666662E-3</v>
      </c>
      <c r="O1302" s="152">
        <f t="shared" si="331"/>
        <v>1.2666666666666666E-2</v>
      </c>
      <c r="P1302" s="152">
        <f t="shared" si="332"/>
        <v>0.02</v>
      </c>
      <c r="Q1302" s="152">
        <f t="shared" si="333"/>
        <v>1.3833333333333333E-2</v>
      </c>
      <c r="R1302" s="152">
        <f t="shared" si="320"/>
        <v>613.36199999999997</v>
      </c>
      <c r="S1302" s="152">
        <f t="shared" si="334"/>
        <v>-1.1666666666666665E-3</v>
      </c>
      <c r="T1302" s="153">
        <f t="shared" si="335"/>
        <v>-1.8991651812481852E-5</v>
      </c>
    </row>
    <row r="1303" spans="1:20" x14ac:dyDescent="0.2">
      <c r="A1303" s="152">
        <v>613.63800000000003</v>
      </c>
      <c r="B1303" s="152">
        <v>7.0000000000000001E-3</v>
      </c>
      <c r="D1303" s="152">
        <f t="shared" si="321"/>
        <v>613.63800000000003</v>
      </c>
      <c r="E1303" s="152">
        <f t="shared" si="321"/>
        <v>7.0000000000000001E-3</v>
      </c>
      <c r="F1303" s="152">
        <f t="shared" si="322"/>
        <v>3.0000000000000001E-3</v>
      </c>
      <c r="G1303" s="152">
        <f t="shared" si="323"/>
        <v>8.0000000000000002E-3</v>
      </c>
      <c r="H1303" s="152">
        <f t="shared" si="324"/>
        <v>1.0999999999999999E-2</v>
      </c>
      <c r="I1303" s="152">
        <f t="shared" si="325"/>
        <v>1.7999999999999999E-2</v>
      </c>
      <c r="J1303" s="152">
        <f t="shared" si="326"/>
        <v>1.7000000000000001E-2</v>
      </c>
      <c r="K1303" s="152">
        <f t="shared" si="327"/>
        <v>1.4E-2</v>
      </c>
      <c r="L1303" s="152">
        <f t="shared" si="328"/>
        <v>1.9E-2</v>
      </c>
      <c r="M1303" s="152">
        <f t="shared" si="329"/>
        <v>2.3E-2</v>
      </c>
      <c r="N1303" s="152">
        <f t="shared" si="330"/>
        <v>6.000000000000001E-3</v>
      </c>
      <c r="O1303" s="152">
        <f t="shared" si="331"/>
        <v>1.5333333333333332E-2</v>
      </c>
      <c r="P1303" s="152">
        <f t="shared" si="332"/>
        <v>1.8666666666666668E-2</v>
      </c>
      <c r="Q1303" s="152">
        <f t="shared" si="333"/>
        <v>1.2333333333333335E-2</v>
      </c>
      <c r="R1303" s="152">
        <f t="shared" si="320"/>
        <v>613.63800000000003</v>
      </c>
      <c r="S1303" s="152">
        <f t="shared" si="334"/>
        <v>2.9999999999999975E-3</v>
      </c>
      <c r="T1303" s="153">
        <f t="shared" si="335"/>
        <v>4.8835676089239019E-5</v>
      </c>
    </row>
    <row r="1304" spans="1:20" x14ac:dyDescent="0.2">
      <c r="A1304" s="152">
        <v>613.91300000000001</v>
      </c>
      <c r="B1304" s="152">
        <v>8.9999999999999993E-3</v>
      </c>
      <c r="D1304" s="152">
        <f t="shared" si="321"/>
        <v>613.91300000000001</v>
      </c>
      <c r="E1304" s="152">
        <f t="shared" si="321"/>
        <v>8.9999999999999993E-3</v>
      </c>
      <c r="F1304" s="152">
        <f t="shared" si="322"/>
        <v>7.0000000000000001E-3</v>
      </c>
      <c r="G1304" s="152">
        <f t="shared" si="323"/>
        <v>1.2999999999999999E-2</v>
      </c>
      <c r="H1304" s="152">
        <f t="shared" si="324"/>
        <v>1.6E-2</v>
      </c>
      <c r="I1304" s="152">
        <f t="shared" si="325"/>
        <v>1.7000000000000001E-2</v>
      </c>
      <c r="J1304" s="152">
        <f t="shared" si="326"/>
        <v>1.4999999999999999E-2</v>
      </c>
      <c r="K1304" s="152">
        <f t="shared" si="327"/>
        <v>0.02</v>
      </c>
      <c r="L1304" s="152">
        <f t="shared" si="328"/>
        <v>2.1000000000000001E-2</v>
      </c>
      <c r="M1304" s="152">
        <f t="shared" si="329"/>
        <v>2.3E-2</v>
      </c>
      <c r="N1304" s="152">
        <f t="shared" si="330"/>
        <v>9.6666666666666654E-3</v>
      </c>
      <c r="O1304" s="152">
        <f t="shared" si="331"/>
        <v>1.6E-2</v>
      </c>
      <c r="P1304" s="152">
        <f t="shared" si="332"/>
        <v>2.1333333333333333E-2</v>
      </c>
      <c r="Q1304" s="152">
        <f t="shared" si="333"/>
        <v>1.55E-2</v>
      </c>
      <c r="R1304" s="152">
        <f t="shared" si="320"/>
        <v>613.91300000000001</v>
      </c>
      <c r="S1304" s="152">
        <f t="shared" si="334"/>
        <v>5.0000000000000044E-4</v>
      </c>
      <c r="T1304" s="153">
        <f t="shared" si="335"/>
        <v>8.1392793482065161E-6</v>
      </c>
    </row>
    <row r="1305" spans="1:20" x14ac:dyDescent="0.2">
      <c r="A1305" s="152">
        <v>614.18899999999996</v>
      </c>
      <c r="B1305" s="152">
        <v>4.0000000000000001E-3</v>
      </c>
      <c r="D1305" s="152">
        <f t="shared" si="321"/>
        <v>614.18899999999996</v>
      </c>
      <c r="E1305" s="152">
        <f t="shared" si="321"/>
        <v>4.0000000000000001E-3</v>
      </c>
      <c r="F1305" s="152">
        <f t="shared" si="322"/>
        <v>8.9999999999999993E-3</v>
      </c>
      <c r="G1305" s="152">
        <f t="shared" si="323"/>
        <v>0.01</v>
      </c>
      <c r="H1305" s="152">
        <f t="shared" si="324"/>
        <v>1.4999999999999999E-2</v>
      </c>
      <c r="I1305" s="152">
        <f t="shared" si="325"/>
        <v>1.4E-2</v>
      </c>
      <c r="J1305" s="152">
        <f t="shared" si="326"/>
        <v>1.6E-2</v>
      </c>
      <c r="K1305" s="152">
        <f t="shared" si="327"/>
        <v>1.7999999999999999E-2</v>
      </c>
      <c r="L1305" s="152">
        <f t="shared" si="328"/>
        <v>1.9E-2</v>
      </c>
      <c r="M1305" s="152">
        <f t="shared" si="329"/>
        <v>2.5999999999999999E-2</v>
      </c>
      <c r="N1305" s="152">
        <f t="shared" si="330"/>
        <v>7.6666666666666662E-3</v>
      </c>
      <c r="O1305" s="152">
        <f t="shared" si="331"/>
        <v>1.4999999999999999E-2</v>
      </c>
      <c r="P1305" s="152">
        <f t="shared" si="332"/>
        <v>2.1000000000000001E-2</v>
      </c>
      <c r="Q1305" s="152">
        <f t="shared" si="333"/>
        <v>1.4333333333333333E-2</v>
      </c>
      <c r="R1305" s="152">
        <f t="shared" si="320"/>
        <v>614.18899999999996</v>
      </c>
      <c r="S1305" s="152">
        <f t="shared" si="334"/>
        <v>6.666666666666661E-4</v>
      </c>
      <c r="T1305" s="153">
        <f t="shared" si="335"/>
        <v>1.0852372464275336E-5</v>
      </c>
    </row>
    <row r="1306" spans="1:20" x14ac:dyDescent="0.2">
      <c r="A1306" s="152">
        <v>614.46400000000006</v>
      </c>
      <c r="B1306" s="152">
        <v>1.4E-2</v>
      </c>
      <c r="D1306" s="152">
        <f t="shared" si="321"/>
        <v>614.46400000000006</v>
      </c>
      <c r="E1306" s="152">
        <f t="shared" si="321"/>
        <v>1.4E-2</v>
      </c>
      <c r="F1306" s="152">
        <f t="shared" si="322"/>
        <v>0.01</v>
      </c>
      <c r="G1306" s="152">
        <f t="shared" si="323"/>
        <v>1.4999999999999999E-2</v>
      </c>
      <c r="H1306" s="152">
        <f t="shared" si="324"/>
        <v>1.7000000000000001E-2</v>
      </c>
      <c r="I1306" s="152">
        <f t="shared" si="325"/>
        <v>1.6E-2</v>
      </c>
      <c r="J1306" s="152">
        <f t="shared" si="326"/>
        <v>2.5000000000000001E-2</v>
      </c>
      <c r="K1306" s="152">
        <f t="shared" si="327"/>
        <v>2.1999999999999999E-2</v>
      </c>
      <c r="L1306" s="152">
        <f t="shared" si="328"/>
        <v>2.3E-2</v>
      </c>
      <c r="M1306" s="152">
        <f t="shared" si="329"/>
        <v>2.5999999999999999E-2</v>
      </c>
      <c r="N1306" s="152">
        <f t="shared" si="330"/>
        <v>1.2999999999999999E-2</v>
      </c>
      <c r="O1306" s="152">
        <f t="shared" si="331"/>
        <v>1.9333333333333334E-2</v>
      </c>
      <c r="P1306" s="152">
        <f t="shared" si="332"/>
        <v>2.3666666666666666E-2</v>
      </c>
      <c r="Q1306" s="152">
        <f t="shared" si="333"/>
        <v>1.8333333333333333E-2</v>
      </c>
      <c r="R1306" s="152">
        <f t="shared" si="320"/>
        <v>614.46400000000006</v>
      </c>
      <c r="S1306" s="152">
        <f t="shared" si="334"/>
        <v>1.0000000000000009E-3</v>
      </c>
      <c r="T1306" s="153">
        <f t="shared" si="335"/>
        <v>1.6278558696413032E-5</v>
      </c>
    </row>
    <row r="1307" spans="1:20" x14ac:dyDescent="0.2">
      <c r="A1307" s="152">
        <v>614.74</v>
      </c>
      <c r="B1307" s="152">
        <v>1.4E-2</v>
      </c>
      <c r="D1307" s="152">
        <f t="shared" si="321"/>
        <v>614.74</v>
      </c>
      <c r="E1307" s="152">
        <f t="shared" si="321"/>
        <v>1.4E-2</v>
      </c>
      <c r="F1307" s="152">
        <f t="shared" si="322"/>
        <v>0.02</v>
      </c>
      <c r="G1307" s="152">
        <f t="shared" si="323"/>
        <v>2.5000000000000001E-2</v>
      </c>
      <c r="H1307" s="152">
        <f t="shared" si="324"/>
        <v>2.5000000000000001E-2</v>
      </c>
      <c r="I1307" s="152">
        <f t="shared" si="325"/>
        <v>2.9000000000000001E-2</v>
      </c>
      <c r="J1307" s="152">
        <f t="shared" si="326"/>
        <v>2.5999999999999999E-2</v>
      </c>
      <c r="K1307" s="152">
        <f t="shared" si="327"/>
        <v>3.2000000000000001E-2</v>
      </c>
      <c r="L1307" s="152">
        <f t="shared" si="328"/>
        <v>3.4000000000000002E-2</v>
      </c>
      <c r="M1307" s="152">
        <f t="shared" si="329"/>
        <v>3.5999999999999997E-2</v>
      </c>
      <c r="N1307" s="152">
        <f t="shared" si="330"/>
        <v>1.9666666666666669E-2</v>
      </c>
      <c r="O1307" s="152">
        <f t="shared" si="331"/>
        <v>2.6666666666666668E-2</v>
      </c>
      <c r="P1307" s="152">
        <f t="shared" si="332"/>
        <v>3.4000000000000002E-2</v>
      </c>
      <c r="Q1307" s="152">
        <f t="shared" si="333"/>
        <v>2.6833333333333334E-2</v>
      </c>
      <c r="R1307" s="152">
        <f t="shared" si="320"/>
        <v>614.74</v>
      </c>
      <c r="S1307" s="152">
        <f t="shared" si="334"/>
        <v>-1.6666666666666566E-4</v>
      </c>
      <c r="T1307" s="153">
        <f t="shared" si="335"/>
        <v>-2.7130931160688201E-6</v>
      </c>
    </row>
    <row r="1308" spans="1:20" x14ac:dyDescent="0.2">
      <c r="A1308" s="152">
        <v>615.01499999999999</v>
      </c>
      <c r="B1308" s="152">
        <v>-4.0000000000000001E-3</v>
      </c>
      <c r="D1308" s="152">
        <f t="shared" si="321"/>
        <v>615.01499999999999</v>
      </c>
      <c r="E1308" s="152">
        <f t="shared" si="321"/>
        <v>-4.0000000000000001E-3</v>
      </c>
      <c r="F1308" s="152">
        <f t="shared" si="322"/>
        <v>-2E-3</v>
      </c>
      <c r="G1308" s="152">
        <f t="shared" si="323"/>
        <v>2E-3</v>
      </c>
      <c r="H1308" s="152">
        <f t="shared" si="324"/>
        <v>2E-3</v>
      </c>
      <c r="I1308" s="152">
        <f t="shared" si="325"/>
        <v>3.0000000000000001E-3</v>
      </c>
      <c r="J1308" s="152">
        <f t="shared" si="326"/>
        <v>5.0000000000000001E-3</v>
      </c>
      <c r="K1308" s="152">
        <f t="shared" si="327"/>
        <v>5.0000000000000001E-3</v>
      </c>
      <c r="L1308" s="152">
        <f t="shared" si="328"/>
        <v>1.0999999999999999E-2</v>
      </c>
      <c r="M1308" s="152">
        <f t="shared" si="329"/>
        <v>0.01</v>
      </c>
      <c r="N1308" s="152">
        <f t="shared" si="330"/>
        <v>-1.3333333333333333E-3</v>
      </c>
      <c r="O1308" s="152">
        <f t="shared" si="331"/>
        <v>3.3333333333333335E-3</v>
      </c>
      <c r="P1308" s="152">
        <f t="shared" si="332"/>
        <v>8.666666666666668E-3</v>
      </c>
      <c r="Q1308" s="152">
        <f t="shared" si="333"/>
        <v>3.6666666666666675E-3</v>
      </c>
      <c r="R1308" s="152">
        <f t="shared" si="320"/>
        <v>615.01499999999999</v>
      </c>
      <c r="S1308" s="152">
        <f t="shared" si="334"/>
        <v>-3.3333333333333392E-4</v>
      </c>
      <c r="T1308" s="153">
        <f t="shared" si="335"/>
        <v>-5.4261862321376825E-6</v>
      </c>
    </row>
    <row r="1309" spans="1:20" x14ac:dyDescent="0.2">
      <c r="A1309" s="152">
        <v>615.29</v>
      </c>
      <c r="B1309" s="152">
        <v>0.01</v>
      </c>
      <c r="D1309" s="152">
        <f t="shared" si="321"/>
        <v>615.29</v>
      </c>
      <c r="E1309" s="152">
        <f t="shared" si="321"/>
        <v>0.01</v>
      </c>
      <c r="F1309" s="152">
        <f t="shared" si="322"/>
        <v>1.2999999999999999E-2</v>
      </c>
      <c r="G1309" s="152">
        <f t="shared" si="323"/>
        <v>1.7000000000000001E-2</v>
      </c>
      <c r="H1309" s="152">
        <f t="shared" si="324"/>
        <v>1.7000000000000001E-2</v>
      </c>
      <c r="I1309" s="152">
        <f t="shared" si="325"/>
        <v>1.9E-2</v>
      </c>
      <c r="J1309" s="152">
        <f t="shared" si="326"/>
        <v>2.1000000000000001E-2</v>
      </c>
      <c r="K1309" s="152">
        <f t="shared" si="327"/>
        <v>2.4E-2</v>
      </c>
      <c r="L1309" s="152">
        <f t="shared" si="328"/>
        <v>2.4E-2</v>
      </c>
      <c r="M1309" s="152">
        <f t="shared" si="329"/>
        <v>2.4E-2</v>
      </c>
      <c r="N1309" s="152">
        <f t="shared" si="330"/>
        <v>1.3333333333333334E-2</v>
      </c>
      <c r="O1309" s="152">
        <f t="shared" si="331"/>
        <v>1.9000000000000003E-2</v>
      </c>
      <c r="P1309" s="152">
        <f t="shared" si="332"/>
        <v>2.4000000000000004E-2</v>
      </c>
      <c r="Q1309" s="152">
        <f t="shared" si="333"/>
        <v>1.8666666666666668E-2</v>
      </c>
      <c r="R1309" s="152">
        <f t="shared" si="320"/>
        <v>615.29</v>
      </c>
      <c r="S1309" s="152">
        <f t="shared" si="334"/>
        <v>3.3333333333333479E-4</v>
      </c>
      <c r="T1309" s="153">
        <f t="shared" si="335"/>
        <v>5.4261862321376969E-6</v>
      </c>
    </row>
    <row r="1310" spans="1:20" x14ac:dyDescent="0.2">
      <c r="A1310" s="152">
        <v>615.56500000000005</v>
      </c>
      <c r="B1310" s="152">
        <v>1.2E-2</v>
      </c>
      <c r="D1310" s="152">
        <f t="shared" si="321"/>
        <v>615.56500000000005</v>
      </c>
      <c r="E1310" s="152">
        <f t="shared" si="321"/>
        <v>1.2E-2</v>
      </c>
      <c r="F1310" s="152">
        <f t="shared" si="322"/>
        <v>1.7000000000000001E-2</v>
      </c>
      <c r="G1310" s="152">
        <f t="shared" si="323"/>
        <v>1.2E-2</v>
      </c>
      <c r="H1310" s="152">
        <f t="shared" si="324"/>
        <v>1.7999999999999999E-2</v>
      </c>
      <c r="I1310" s="152">
        <f t="shared" si="325"/>
        <v>2.4E-2</v>
      </c>
      <c r="J1310" s="152">
        <f t="shared" si="326"/>
        <v>2.3E-2</v>
      </c>
      <c r="K1310" s="152">
        <f t="shared" si="327"/>
        <v>2.1999999999999999E-2</v>
      </c>
      <c r="L1310" s="152">
        <f t="shared" si="328"/>
        <v>2.8000000000000001E-2</v>
      </c>
      <c r="M1310" s="152">
        <f t="shared" si="329"/>
        <v>2.3E-2</v>
      </c>
      <c r="N1310" s="152">
        <f t="shared" si="330"/>
        <v>1.3666666666666667E-2</v>
      </c>
      <c r="O1310" s="152">
        <f t="shared" si="331"/>
        <v>2.1666666666666667E-2</v>
      </c>
      <c r="P1310" s="152">
        <f t="shared" si="332"/>
        <v>2.4333333333333335E-2</v>
      </c>
      <c r="Q1310" s="152">
        <f t="shared" si="333"/>
        <v>1.9000000000000003E-2</v>
      </c>
      <c r="R1310" s="152">
        <f t="shared" si="320"/>
        <v>615.56500000000005</v>
      </c>
      <c r="S1310" s="152">
        <f t="shared" si="334"/>
        <v>2.6666666666666644E-3</v>
      </c>
      <c r="T1310" s="153">
        <f t="shared" si="335"/>
        <v>4.3409489857101345E-5</v>
      </c>
    </row>
    <row r="1311" spans="1:20" x14ac:dyDescent="0.2">
      <c r="A1311" s="152">
        <v>615.84</v>
      </c>
      <c r="B1311" s="152">
        <v>-7.0000000000000001E-3</v>
      </c>
      <c r="D1311" s="152">
        <f t="shared" si="321"/>
        <v>615.84</v>
      </c>
      <c r="E1311" s="152">
        <f t="shared" si="321"/>
        <v>-7.0000000000000001E-3</v>
      </c>
      <c r="F1311" s="152">
        <f t="shared" si="322"/>
        <v>-4.0000000000000001E-3</v>
      </c>
      <c r="G1311" s="152">
        <f t="shared" si="323"/>
        <v>-3.0000000000000001E-3</v>
      </c>
      <c r="H1311" s="152">
        <f t="shared" si="324"/>
        <v>7.0000000000000001E-3</v>
      </c>
      <c r="I1311" s="152">
        <f t="shared" si="325"/>
        <v>3.0000000000000001E-3</v>
      </c>
      <c r="J1311" s="152">
        <f t="shared" si="326"/>
        <v>3.0000000000000001E-3</v>
      </c>
      <c r="K1311" s="152">
        <f t="shared" si="327"/>
        <v>0.01</v>
      </c>
      <c r="L1311" s="152">
        <f t="shared" si="328"/>
        <v>1.2999999999999999E-2</v>
      </c>
      <c r="M1311" s="152">
        <f t="shared" si="329"/>
        <v>0.01</v>
      </c>
      <c r="N1311" s="152">
        <f t="shared" si="330"/>
        <v>-4.6666666666666662E-3</v>
      </c>
      <c r="O1311" s="152">
        <f t="shared" si="331"/>
        <v>4.333333333333334E-3</v>
      </c>
      <c r="P1311" s="152">
        <f t="shared" si="332"/>
        <v>1.1000000000000001E-2</v>
      </c>
      <c r="Q1311" s="152">
        <f t="shared" si="333"/>
        <v>3.1666666666666675E-3</v>
      </c>
      <c r="R1311" s="152">
        <f t="shared" si="320"/>
        <v>615.84</v>
      </c>
      <c r="S1311" s="152">
        <f t="shared" si="334"/>
        <v>1.1666666666666665E-3</v>
      </c>
      <c r="T1311" s="153">
        <f t="shared" si="335"/>
        <v>1.8991651812481852E-5</v>
      </c>
    </row>
    <row r="1312" spans="1:20" x14ac:dyDescent="0.2">
      <c r="A1312" s="152">
        <v>616.11500000000001</v>
      </c>
      <c r="B1312" s="152">
        <v>1.2E-2</v>
      </c>
      <c r="D1312" s="152">
        <f t="shared" si="321"/>
        <v>616.11500000000001</v>
      </c>
      <c r="E1312" s="152">
        <f t="shared" si="321"/>
        <v>1.2E-2</v>
      </c>
      <c r="F1312" s="152">
        <f t="shared" si="322"/>
        <v>1.9E-2</v>
      </c>
      <c r="G1312" s="152">
        <f t="shared" si="323"/>
        <v>1.7999999999999999E-2</v>
      </c>
      <c r="H1312" s="152">
        <f t="shared" si="324"/>
        <v>2.1000000000000001E-2</v>
      </c>
      <c r="I1312" s="152">
        <f t="shared" si="325"/>
        <v>2.1999999999999999E-2</v>
      </c>
      <c r="J1312" s="152">
        <f t="shared" si="326"/>
        <v>2.5000000000000001E-2</v>
      </c>
      <c r="K1312" s="152">
        <f t="shared" si="327"/>
        <v>0.03</v>
      </c>
      <c r="L1312" s="152">
        <f t="shared" si="328"/>
        <v>3.1E-2</v>
      </c>
      <c r="M1312" s="152">
        <f t="shared" si="329"/>
        <v>0.03</v>
      </c>
      <c r="N1312" s="152">
        <f t="shared" si="330"/>
        <v>1.6333333333333335E-2</v>
      </c>
      <c r="O1312" s="152">
        <f t="shared" si="331"/>
        <v>2.2666666666666668E-2</v>
      </c>
      <c r="P1312" s="152">
        <f t="shared" si="332"/>
        <v>3.0333333333333334E-2</v>
      </c>
      <c r="Q1312" s="152">
        <f t="shared" si="333"/>
        <v>2.3333333333333334E-2</v>
      </c>
      <c r="R1312" s="152">
        <f t="shared" si="320"/>
        <v>616.11500000000001</v>
      </c>
      <c r="S1312" s="152">
        <f t="shared" si="334"/>
        <v>-6.666666666666661E-4</v>
      </c>
      <c r="T1312" s="153">
        <f t="shared" si="335"/>
        <v>-1.0852372464275336E-5</v>
      </c>
    </row>
    <row r="1313" spans="1:20" x14ac:dyDescent="0.2">
      <c r="A1313" s="152">
        <v>616.39</v>
      </c>
      <c r="B1313" s="152">
        <v>8.0000000000000002E-3</v>
      </c>
      <c r="D1313" s="152">
        <f t="shared" si="321"/>
        <v>616.39</v>
      </c>
      <c r="E1313" s="152">
        <f t="shared" si="321"/>
        <v>8.0000000000000002E-3</v>
      </c>
      <c r="F1313" s="152">
        <f t="shared" si="322"/>
        <v>1.4999999999999999E-2</v>
      </c>
      <c r="G1313" s="152">
        <f t="shared" si="323"/>
        <v>8.9999999999999993E-3</v>
      </c>
      <c r="H1313" s="152">
        <f t="shared" si="324"/>
        <v>1.7999999999999999E-2</v>
      </c>
      <c r="I1313" s="152">
        <f t="shared" si="325"/>
        <v>2.1999999999999999E-2</v>
      </c>
      <c r="J1313" s="152">
        <f t="shared" si="326"/>
        <v>2.1999999999999999E-2</v>
      </c>
      <c r="K1313" s="152">
        <f t="shared" si="327"/>
        <v>1.9E-2</v>
      </c>
      <c r="L1313" s="152">
        <f t="shared" si="328"/>
        <v>2.5999999999999999E-2</v>
      </c>
      <c r="M1313" s="152">
        <f t="shared" si="329"/>
        <v>2.3E-2</v>
      </c>
      <c r="N1313" s="152">
        <f t="shared" si="330"/>
        <v>1.0666666666666666E-2</v>
      </c>
      <c r="O1313" s="152">
        <f t="shared" si="331"/>
        <v>2.0666666666666663E-2</v>
      </c>
      <c r="P1313" s="152">
        <f t="shared" si="332"/>
        <v>2.2666666666666668E-2</v>
      </c>
      <c r="Q1313" s="152">
        <f t="shared" si="333"/>
        <v>1.6666666666666666E-2</v>
      </c>
      <c r="R1313" s="152">
        <f t="shared" si="320"/>
        <v>616.39</v>
      </c>
      <c r="S1313" s="152">
        <f t="shared" si="334"/>
        <v>3.9999999999999966E-3</v>
      </c>
      <c r="T1313" s="153">
        <f t="shared" si="335"/>
        <v>6.5114234785652021E-5</v>
      </c>
    </row>
    <row r="1314" spans="1:20" x14ac:dyDescent="0.2">
      <c r="A1314" s="152">
        <v>616.66499999999996</v>
      </c>
      <c r="B1314" s="152">
        <v>1.2E-2</v>
      </c>
      <c r="D1314" s="152">
        <f t="shared" si="321"/>
        <v>616.66499999999996</v>
      </c>
      <c r="E1314" s="152">
        <f t="shared" si="321"/>
        <v>1.2E-2</v>
      </c>
      <c r="F1314" s="152">
        <f t="shared" si="322"/>
        <v>1.4999999999999999E-2</v>
      </c>
      <c r="G1314" s="152">
        <f t="shared" si="323"/>
        <v>1.4999999999999999E-2</v>
      </c>
      <c r="H1314" s="152">
        <f t="shared" si="324"/>
        <v>2.3E-2</v>
      </c>
      <c r="I1314" s="152">
        <f t="shared" si="325"/>
        <v>1.7000000000000001E-2</v>
      </c>
      <c r="J1314" s="152">
        <f t="shared" si="326"/>
        <v>2.4E-2</v>
      </c>
      <c r="K1314" s="152">
        <f t="shared" si="327"/>
        <v>2.7E-2</v>
      </c>
      <c r="L1314" s="152">
        <f t="shared" si="328"/>
        <v>2.5999999999999999E-2</v>
      </c>
      <c r="M1314" s="152">
        <f t="shared" si="329"/>
        <v>0.03</v>
      </c>
      <c r="N1314" s="152">
        <f t="shared" si="330"/>
        <v>1.3999999999999999E-2</v>
      </c>
      <c r="O1314" s="152">
        <f t="shared" si="331"/>
        <v>2.1333333333333333E-2</v>
      </c>
      <c r="P1314" s="152">
        <f t="shared" si="332"/>
        <v>2.7666666666666662E-2</v>
      </c>
      <c r="Q1314" s="152">
        <f t="shared" si="333"/>
        <v>2.0833333333333329E-2</v>
      </c>
      <c r="R1314" s="152">
        <f t="shared" si="320"/>
        <v>616.66499999999996</v>
      </c>
      <c r="S1314" s="152">
        <f t="shared" si="334"/>
        <v>5.0000000000000391E-4</v>
      </c>
      <c r="T1314" s="153">
        <f t="shared" si="335"/>
        <v>8.1392793482065737E-6</v>
      </c>
    </row>
    <row r="1315" spans="1:20" x14ac:dyDescent="0.2">
      <c r="A1315" s="152">
        <v>616.94000000000005</v>
      </c>
      <c r="B1315" s="152">
        <v>7.0000000000000001E-3</v>
      </c>
      <c r="D1315" s="152">
        <f t="shared" si="321"/>
        <v>616.94000000000005</v>
      </c>
      <c r="E1315" s="152">
        <f t="shared" si="321"/>
        <v>7.0000000000000001E-3</v>
      </c>
      <c r="F1315" s="152">
        <f t="shared" si="322"/>
        <v>1.2E-2</v>
      </c>
      <c r="G1315" s="152">
        <f t="shared" si="323"/>
        <v>1.0999999999999999E-2</v>
      </c>
      <c r="H1315" s="152">
        <f t="shared" si="324"/>
        <v>1.9E-2</v>
      </c>
      <c r="I1315" s="152">
        <f t="shared" si="325"/>
        <v>2.3E-2</v>
      </c>
      <c r="J1315" s="152">
        <f t="shared" si="326"/>
        <v>1.9E-2</v>
      </c>
      <c r="K1315" s="152">
        <f t="shared" si="327"/>
        <v>0.02</v>
      </c>
      <c r="L1315" s="152">
        <f t="shared" si="328"/>
        <v>1.9E-2</v>
      </c>
      <c r="M1315" s="152">
        <f t="shared" si="329"/>
        <v>0.02</v>
      </c>
      <c r="N1315" s="152">
        <f t="shared" si="330"/>
        <v>0.01</v>
      </c>
      <c r="O1315" s="152">
        <f t="shared" si="331"/>
        <v>2.0333333333333332E-2</v>
      </c>
      <c r="P1315" s="152">
        <f t="shared" si="332"/>
        <v>1.9666666666666666E-2</v>
      </c>
      <c r="Q1315" s="152">
        <f t="shared" si="333"/>
        <v>1.4833333333333334E-2</v>
      </c>
      <c r="R1315" s="152">
        <f t="shared" si="320"/>
        <v>616.94000000000005</v>
      </c>
      <c r="S1315" s="152">
        <f t="shared" si="334"/>
        <v>5.4999999999999979E-3</v>
      </c>
      <c r="T1315" s="153">
        <f t="shared" si="335"/>
        <v>8.9532072830271568E-5</v>
      </c>
    </row>
    <row r="1316" spans="1:20" x14ac:dyDescent="0.2">
      <c r="A1316" s="152">
        <v>617.21500000000003</v>
      </c>
      <c r="B1316" s="152">
        <v>1.7000000000000001E-2</v>
      </c>
      <c r="D1316" s="152">
        <f t="shared" si="321"/>
        <v>617.21500000000003</v>
      </c>
      <c r="E1316" s="152">
        <f t="shared" si="321"/>
        <v>1.7000000000000001E-2</v>
      </c>
      <c r="F1316" s="152">
        <f t="shared" si="322"/>
        <v>1.9E-2</v>
      </c>
      <c r="G1316" s="152">
        <f t="shared" si="323"/>
        <v>1.9E-2</v>
      </c>
      <c r="H1316" s="152">
        <f t="shared" si="324"/>
        <v>2.4E-2</v>
      </c>
      <c r="I1316" s="152">
        <f t="shared" si="325"/>
        <v>2.1999999999999999E-2</v>
      </c>
      <c r="J1316" s="152">
        <f t="shared" si="326"/>
        <v>2.7E-2</v>
      </c>
      <c r="K1316" s="152">
        <f t="shared" si="327"/>
        <v>3.1E-2</v>
      </c>
      <c r="L1316" s="152">
        <f t="shared" si="328"/>
        <v>3.1E-2</v>
      </c>
      <c r="M1316" s="152">
        <f t="shared" si="329"/>
        <v>0.03</v>
      </c>
      <c r="N1316" s="152">
        <f t="shared" si="330"/>
        <v>1.8333333333333337E-2</v>
      </c>
      <c r="O1316" s="152">
        <f t="shared" si="331"/>
        <v>2.4333333333333332E-2</v>
      </c>
      <c r="P1316" s="152">
        <f t="shared" si="332"/>
        <v>3.0666666666666665E-2</v>
      </c>
      <c r="Q1316" s="152">
        <f t="shared" si="333"/>
        <v>2.4500000000000001E-2</v>
      </c>
      <c r="R1316" s="152">
        <f t="shared" si="320"/>
        <v>617.21500000000003</v>
      </c>
      <c r="S1316" s="152">
        <f t="shared" si="334"/>
        <v>-1.6666666666666913E-4</v>
      </c>
      <c r="T1316" s="153">
        <f t="shared" si="335"/>
        <v>-2.7130931160688764E-6</v>
      </c>
    </row>
    <row r="1317" spans="1:20" x14ac:dyDescent="0.2">
      <c r="A1317" s="152">
        <v>617.49</v>
      </c>
      <c r="B1317" s="152">
        <v>0.01</v>
      </c>
      <c r="D1317" s="152">
        <f t="shared" si="321"/>
        <v>617.49</v>
      </c>
      <c r="E1317" s="152">
        <f t="shared" si="321"/>
        <v>0.01</v>
      </c>
      <c r="F1317" s="152">
        <f t="shared" si="322"/>
        <v>8.9999999999999993E-3</v>
      </c>
      <c r="G1317" s="152">
        <f t="shared" si="323"/>
        <v>8.0000000000000002E-3</v>
      </c>
      <c r="H1317" s="152">
        <f t="shared" si="324"/>
        <v>1.4E-2</v>
      </c>
      <c r="I1317" s="152">
        <f t="shared" si="325"/>
        <v>1.7999999999999999E-2</v>
      </c>
      <c r="J1317" s="152">
        <f t="shared" si="326"/>
        <v>2.1999999999999999E-2</v>
      </c>
      <c r="K1317" s="152">
        <f t="shared" si="327"/>
        <v>2.3E-2</v>
      </c>
      <c r="L1317" s="152">
        <f t="shared" si="328"/>
        <v>2.4E-2</v>
      </c>
      <c r="M1317" s="152">
        <f t="shared" si="329"/>
        <v>2.5999999999999999E-2</v>
      </c>
      <c r="N1317" s="152">
        <f t="shared" si="330"/>
        <v>8.9999999999999993E-3</v>
      </c>
      <c r="O1317" s="152">
        <f t="shared" si="331"/>
        <v>1.7999999999999999E-2</v>
      </c>
      <c r="P1317" s="152">
        <f t="shared" si="332"/>
        <v>2.4333333333333332E-2</v>
      </c>
      <c r="Q1317" s="152">
        <f t="shared" si="333"/>
        <v>1.6666666666666666E-2</v>
      </c>
      <c r="R1317" s="152">
        <f t="shared" si="320"/>
        <v>617.49</v>
      </c>
      <c r="S1317" s="152">
        <f t="shared" si="334"/>
        <v>1.3333333333333322E-3</v>
      </c>
      <c r="T1317" s="153">
        <f t="shared" si="335"/>
        <v>2.1704744928550672E-5</v>
      </c>
    </row>
    <row r="1318" spans="1:20" x14ac:dyDescent="0.2">
      <c r="A1318" s="152">
        <v>617.76400000000001</v>
      </c>
      <c r="B1318" s="152">
        <v>1.0999999999999999E-2</v>
      </c>
      <c r="D1318" s="152">
        <f t="shared" si="321"/>
        <v>617.76400000000001</v>
      </c>
      <c r="E1318" s="152">
        <f t="shared" si="321"/>
        <v>1.0999999999999999E-2</v>
      </c>
      <c r="F1318" s="152">
        <f t="shared" si="322"/>
        <v>1.6E-2</v>
      </c>
      <c r="G1318" s="152">
        <f t="shared" si="323"/>
        <v>1.7000000000000001E-2</v>
      </c>
      <c r="H1318" s="152">
        <f t="shared" si="324"/>
        <v>2.5000000000000001E-2</v>
      </c>
      <c r="I1318" s="152">
        <f t="shared" si="325"/>
        <v>2.3E-2</v>
      </c>
      <c r="J1318" s="152">
        <f t="shared" si="326"/>
        <v>2.9000000000000001E-2</v>
      </c>
      <c r="K1318" s="152">
        <f t="shared" si="327"/>
        <v>2.7E-2</v>
      </c>
      <c r="L1318" s="152">
        <f t="shared" si="328"/>
        <v>0.03</v>
      </c>
      <c r="M1318" s="152">
        <f t="shared" si="329"/>
        <v>2.5999999999999999E-2</v>
      </c>
      <c r="N1318" s="152">
        <f t="shared" si="330"/>
        <v>1.4666666666666666E-2</v>
      </c>
      <c r="O1318" s="152">
        <f t="shared" si="331"/>
        <v>2.5666666666666667E-2</v>
      </c>
      <c r="P1318" s="152">
        <f t="shared" si="332"/>
        <v>2.7666666666666662E-2</v>
      </c>
      <c r="Q1318" s="152">
        <f t="shared" si="333"/>
        <v>2.1166666666666663E-2</v>
      </c>
      <c r="R1318" s="152">
        <f t="shared" si="320"/>
        <v>617.76400000000001</v>
      </c>
      <c r="S1318" s="152">
        <f t="shared" si="334"/>
        <v>4.500000000000004E-3</v>
      </c>
      <c r="T1318" s="153">
        <f t="shared" si="335"/>
        <v>7.3253514133858654E-5</v>
      </c>
    </row>
    <row r="1319" spans="1:20" x14ac:dyDescent="0.2">
      <c r="A1319" s="152">
        <v>618.03899999999999</v>
      </c>
      <c r="B1319" s="152">
        <v>1.7000000000000001E-2</v>
      </c>
      <c r="D1319" s="152">
        <f t="shared" si="321"/>
        <v>618.03899999999999</v>
      </c>
      <c r="E1319" s="152">
        <f t="shared" si="321"/>
        <v>1.7000000000000001E-2</v>
      </c>
      <c r="F1319" s="152">
        <f t="shared" si="322"/>
        <v>1.6E-2</v>
      </c>
      <c r="G1319" s="152">
        <f t="shared" si="323"/>
        <v>1.7999999999999999E-2</v>
      </c>
      <c r="H1319" s="152">
        <f t="shared" si="324"/>
        <v>2.1000000000000001E-2</v>
      </c>
      <c r="I1319" s="152">
        <f t="shared" si="325"/>
        <v>2.7E-2</v>
      </c>
      <c r="J1319" s="152">
        <f t="shared" si="326"/>
        <v>2.3E-2</v>
      </c>
      <c r="K1319" s="152">
        <f t="shared" si="327"/>
        <v>2.5999999999999999E-2</v>
      </c>
      <c r="L1319" s="152">
        <f t="shared" si="328"/>
        <v>3.1E-2</v>
      </c>
      <c r="M1319" s="152">
        <f t="shared" si="329"/>
        <v>2.8000000000000001E-2</v>
      </c>
      <c r="N1319" s="152">
        <f t="shared" si="330"/>
        <v>1.7000000000000001E-2</v>
      </c>
      <c r="O1319" s="152">
        <f t="shared" si="331"/>
        <v>2.3666666666666669E-2</v>
      </c>
      <c r="P1319" s="152">
        <f t="shared" si="332"/>
        <v>2.8333333333333332E-2</v>
      </c>
      <c r="Q1319" s="152">
        <f t="shared" si="333"/>
        <v>2.2666666666666668E-2</v>
      </c>
      <c r="R1319" s="152">
        <f t="shared" si="320"/>
        <v>618.03899999999999</v>
      </c>
      <c r="S1319" s="152">
        <f t="shared" si="334"/>
        <v>1.0000000000000009E-3</v>
      </c>
      <c r="T1319" s="153">
        <f t="shared" si="335"/>
        <v>1.6278558696413032E-5</v>
      </c>
    </row>
    <row r="1320" spans="1:20" x14ac:dyDescent="0.2">
      <c r="A1320" s="152">
        <v>618.31299999999999</v>
      </c>
      <c r="B1320" s="152">
        <v>0.01</v>
      </c>
      <c r="D1320" s="152">
        <f t="shared" si="321"/>
        <v>618.31299999999999</v>
      </c>
      <c r="E1320" s="152">
        <f t="shared" si="321"/>
        <v>0.01</v>
      </c>
      <c r="F1320" s="152">
        <f t="shared" si="322"/>
        <v>1.9E-2</v>
      </c>
      <c r="G1320" s="152">
        <f t="shared" si="323"/>
        <v>1.7999999999999999E-2</v>
      </c>
      <c r="H1320" s="152">
        <f t="shared" si="324"/>
        <v>2.1999999999999999E-2</v>
      </c>
      <c r="I1320" s="152">
        <f t="shared" si="325"/>
        <v>2.4E-2</v>
      </c>
      <c r="J1320" s="152">
        <f t="shared" si="326"/>
        <v>2.4E-2</v>
      </c>
      <c r="K1320" s="152">
        <f t="shared" si="327"/>
        <v>2.5999999999999999E-2</v>
      </c>
      <c r="L1320" s="152">
        <f t="shared" si="328"/>
        <v>3.1E-2</v>
      </c>
      <c r="M1320" s="152">
        <f t="shared" si="329"/>
        <v>0.03</v>
      </c>
      <c r="N1320" s="152">
        <f t="shared" si="330"/>
        <v>1.5666666666666666E-2</v>
      </c>
      <c r="O1320" s="152">
        <f t="shared" si="331"/>
        <v>2.3333333333333334E-2</v>
      </c>
      <c r="P1320" s="152">
        <f t="shared" si="332"/>
        <v>2.8999999999999998E-2</v>
      </c>
      <c r="Q1320" s="152">
        <f t="shared" si="333"/>
        <v>2.233333333333333E-2</v>
      </c>
      <c r="R1320" s="152">
        <f t="shared" si="320"/>
        <v>618.31299999999999</v>
      </c>
      <c r="S1320" s="152">
        <f t="shared" si="334"/>
        <v>1.0000000000000044E-3</v>
      </c>
      <c r="T1320" s="153">
        <f t="shared" si="335"/>
        <v>1.627855869641309E-5</v>
      </c>
    </row>
    <row r="1321" spans="1:20" x14ac:dyDescent="0.2">
      <c r="A1321" s="152">
        <v>618.58799999999997</v>
      </c>
      <c r="B1321" s="152">
        <v>2.1000000000000001E-2</v>
      </c>
      <c r="D1321" s="152">
        <f t="shared" si="321"/>
        <v>618.58799999999997</v>
      </c>
      <c r="E1321" s="152">
        <f t="shared" si="321"/>
        <v>2.1000000000000001E-2</v>
      </c>
      <c r="F1321" s="152">
        <f t="shared" si="322"/>
        <v>2.1000000000000001E-2</v>
      </c>
      <c r="G1321" s="152">
        <f t="shared" si="323"/>
        <v>2.3E-2</v>
      </c>
      <c r="H1321" s="152">
        <f t="shared" si="324"/>
        <v>0.03</v>
      </c>
      <c r="I1321" s="152">
        <f t="shared" si="325"/>
        <v>0.03</v>
      </c>
      <c r="J1321" s="152">
        <f t="shared" si="326"/>
        <v>0.03</v>
      </c>
      <c r="K1321" s="152">
        <f t="shared" si="327"/>
        <v>3.1E-2</v>
      </c>
      <c r="L1321" s="152">
        <f t="shared" si="328"/>
        <v>3.5999999999999997E-2</v>
      </c>
      <c r="M1321" s="152">
        <f t="shared" si="329"/>
        <v>3.5999999999999997E-2</v>
      </c>
      <c r="N1321" s="152">
        <f t="shared" si="330"/>
        <v>2.1666666666666667E-2</v>
      </c>
      <c r="O1321" s="152">
        <f t="shared" si="331"/>
        <v>0.03</v>
      </c>
      <c r="P1321" s="152">
        <f t="shared" si="332"/>
        <v>3.4333333333333334E-2</v>
      </c>
      <c r="Q1321" s="152">
        <f t="shared" si="333"/>
        <v>2.8000000000000001E-2</v>
      </c>
      <c r="R1321" s="152">
        <f t="shared" si="320"/>
        <v>618.58799999999997</v>
      </c>
      <c r="S1321" s="152">
        <f t="shared" si="334"/>
        <v>1.9999999999999983E-3</v>
      </c>
      <c r="T1321" s="153">
        <f t="shared" si="335"/>
        <v>3.255711739282601E-5</v>
      </c>
    </row>
    <row r="1322" spans="1:20" x14ac:dyDescent="0.2">
      <c r="A1322" s="152">
        <v>618.86199999999997</v>
      </c>
      <c r="B1322" s="152">
        <v>0.01</v>
      </c>
      <c r="D1322" s="152">
        <f t="shared" si="321"/>
        <v>618.86199999999997</v>
      </c>
      <c r="E1322" s="152">
        <f t="shared" si="321"/>
        <v>0.01</v>
      </c>
      <c r="F1322" s="152">
        <f t="shared" si="322"/>
        <v>1.0999999999999999E-2</v>
      </c>
      <c r="G1322" s="152">
        <f t="shared" si="323"/>
        <v>1.2E-2</v>
      </c>
      <c r="H1322" s="152">
        <f t="shared" si="324"/>
        <v>1.7000000000000001E-2</v>
      </c>
      <c r="I1322" s="152">
        <f t="shared" si="325"/>
        <v>1.7000000000000001E-2</v>
      </c>
      <c r="J1322" s="152">
        <f t="shared" si="326"/>
        <v>0.02</v>
      </c>
      <c r="K1322" s="152">
        <f t="shared" si="327"/>
        <v>2.4E-2</v>
      </c>
      <c r="L1322" s="152">
        <f t="shared" si="328"/>
        <v>2.3E-2</v>
      </c>
      <c r="M1322" s="152">
        <f t="shared" si="329"/>
        <v>2.4E-2</v>
      </c>
      <c r="N1322" s="152">
        <f t="shared" si="330"/>
        <v>1.1000000000000001E-2</v>
      </c>
      <c r="O1322" s="152">
        <f t="shared" si="331"/>
        <v>1.8000000000000002E-2</v>
      </c>
      <c r="P1322" s="152">
        <f t="shared" si="332"/>
        <v>2.3666666666666669E-2</v>
      </c>
      <c r="Q1322" s="152">
        <f t="shared" si="333"/>
        <v>1.7333333333333336E-2</v>
      </c>
      <c r="R1322" s="152">
        <f t="shared" si="320"/>
        <v>618.86199999999997</v>
      </c>
      <c r="S1322" s="152">
        <f t="shared" si="334"/>
        <v>6.666666666666661E-4</v>
      </c>
      <c r="T1322" s="153">
        <f t="shared" si="335"/>
        <v>1.0852372464275336E-5</v>
      </c>
    </row>
    <row r="1323" spans="1:20" x14ac:dyDescent="0.2">
      <c r="A1323" s="152">
        <v>619.13699999999994</v>
      </c>
      <c r="B1323" s="152">
        <v>1.9E-2</v>
      </c>
      <c r="D1323" s="152">
        <f t="shared" si="321"/>
        <v>619.13699999999994</v>
      </c>
      <c r="E1323" s="152">
        <f t="shared" si="321"/>
        <v>1.9E-2</v>
      </c>
      <c r="F1323" s="152">
        <f t="shared" si="322"/>
        <v>1.9E-2</v>
      </c>
      <c r="G1323" s="152">
        <f t="shared" si="323"/>
        <v>2.4E-2</v>
      </c>
      <c r="H1323" s="152">
        <f t="shared" si="324"/>
        <v>2.8000000000000001E-2</v>
      </c>
      <c r="I1323" s="152">
        <f t="shared" si="325"/>
        <v>0.03</v>
      </c>
      <c r="J1323" s="152">
        <f t="shared" si="326"/>
        <v>2.9000000000000001E-2</v>
      </c>
      <c r="K1323" s="152">
        <f t="shared" si="327"/>
        <v>3.1E-2</v>
      </c>
      <c r="L1323" s="152">
        <f t="shared" si="328"/>
        <v>3.5999999999999997E-2</v>
      </c>
      <c r="M1323" s="152">
        <f t="shared" si="329"/>
        <v>3.5000000000000003E-2</v>
      </c>
      <c r="N1323" s="152">
        <f t="shared" si="330"/>
        <v>2.0666666666666667E-2</v>
      </c>
      <c r="O1323" s="152">
        <f t="shared" si="331"/>
        <v>2.8999999999999998E-2</v>
      </c>
      <c r="P1323" s="152">
        <f t="shared" si="332"/>
        <v>3.4000000000000002E-2</v>
      </c>
      <c r="Q1323" s="152">
        <f t="shared" si="333"/>
        <v>2.7333333333333334E-2</v>
      </c>
      <c r="R1323" s="152">
        <f t="shared" si="320"/>
        <v>619.13699999999994</v>
      </c>
      <c r="S1323" s="152">
        <f t="shared" si="334"/>
        <v>1.6666666666666635E-3</v>
      </c>
      <c r="T1323" s="153">
        <f t="shared" si="335"/>
        <v>2.7130931160688313E-5</v>
      </c>
    </row>
    <row r="1324" spans="1:20" x14ac:dyDescent="0.2">
      <c r="A1324" s="152">
        <v>619.41099999999994</v>
      </c>
      <c r="B1324" s="152">
        <v>8.9999999999999993E-3</v>
      </c>
      <c r="D1324" s="152">
        <f t="shared" si="321"/>
        <v>619.41099999999994</v>
      </c>
      <c r="E1324" s="152">
        <f t="shared" si="321"/>
        <v>8.9999999999999993E-3</v>
      </c>
      <c r="F1324" s="152">
        <f t="shared" si="322"/>
        <v>1.0999999999999999E-2</v>
      </c>
      <c r="G1324" s="152">
        <f t="shared" si="323"/>
        <v>1.0999999999999999E-2</v>
      </c>
      <c r="H1324" s="152">
        <f t="shared" si="324"/>
        <v>1.2E-2</v>
      </c>
      <c r="I1324" s="152">
        <f t="shared" si="325"/>
        <v>1.9E-2</v>
      </c>
      <c r="J1324" s="152">
        <f t="shared" si="326"/>
        <v>1.9E-2</v>
      </c>
      <c r="K1324" s="152">
        <f t="shared" si="327"/>
        <v>1.6E-2</v>
      </c>
      <c r="L1324" s="152">
        <f t="shared" si="328"/>
        <v>2.1000000000000001E-2</v>
      </c>
      <c r="M1324" s="152">
        <f t="shared" si="329"/>
        <v>2.3E-2</v>
      </c>
      <c r="N1324" s="152">
        <f t="shared" si="330"/>
        <v>1.0333333333333332E-2</v>
      </c>
      <c r="O1324" s="152">
        <f t="shared" si="331"/>
        <v>1.6666666666666666E-2</v>
      </c>
      <c r="P1324" s="152">
        <f t="shared" si="332"/>
        <v>0.02</v>
      </c>
      <c r="Q1324" s="152">
        <f t="shared" si="333"/>
        <v>1.5166666666666665E-2</v>
      </c>
      <c r="R1324" s="152">
        <f t="shared" si="320"/>
        <v>619.41099999999994</v>
      </c>
      <c r="S1324" s="152">
        <f t="shared" si="334"/>
        <v>1.5000000000000013E-3</v>
      </c>
      <c r="T1324" s="153">
        <f t="shared" si="335"/>
        <v>2.441783804461955E-5</v>
      </c>
    </row>
    <row r="1325" spans="1:20" x14ac:dyDescent="0.2">
      <c r="A1325" s="152">
        <v>619.68499999999995</v>
      </c>
      <c r="B1325" s="152">
        <v>1.0999999999999999E-2</v>
      </c>
      <c r="D1325" s="152">
        <f t="shared" si="321"/>
        <v>619.68499999999995</v>
      </c>
      <c r="E1325" s="152">
        <f t="shared" si="321"/>
        <v>1.0999999999999999E-2</v>
      </c>
      <c r="F1325" s="152">
        <f t="shared" si="322"/>
        <v>1.4999999999999999E-2</v>
      </c>
      <c r="G1325" s="152">
        <f t="shared" si="323"/>
        <v>1.2999999999999999E-2</v>
      </c>
      <c r="H1325" s="152">
        <f t="shared" si="324"/>
        <v>1.6E-2</v>
      </c>
      <c r="I1325" s="152">
        <f t="shared" si="325"/>
        <v>0.02</v>
      </c>
      <c r="J1325" s="152">
        <f t="shared" si="326"/>
        <v>2.3E-2</v>
      </c>
      <c r="K1325" s="152">
        <f t="shared" si="327"/>
        <v>2.4E-2</v>
      </c>
      <c r="L1325" s="152">
        <f t="shared" si="328"/>
        <v>2.4E-2</v>
      </c>
      <c r="M1325" s="152">
        <f t="shared" si="329"/>
        <v>2.7E-2</v>
      </c>
      <c r="N1325" s="152">
        <f t="shared" si="330"/>
        <v>1.2999999999999999E-2</v>
      </c>
      <c r="O1325" s="152">
        <f t="shared" si="331"/>
        <v>1.9666666666666669E-2</v>
      </c>
      <c r="P1325" s="152">
        <f t="shared" si="332"/>
        <v>2.4999999999999998E-2</v>
      </c>
      <c r="Q1325" s="152">
        <f t="shared" si="333"/>
        <v>1.9E-2</v>
      </c>
      <c r="R1325" s="152">
        <f t="shared" si="320"/>
        <v>619.68499999999995</v>
      </c>
      <c r="S1325" s="152">
        <f t="shared" si="334"/>
        <v>6.6666666666666957E-4</v>
      </c>
      <c r="T1325" s="153">
        <f t="shared" si="335"/>
        <v>1.0852372464275394E-5</v>
      </c>
    </row>
    <row r="1326" spans="1:20" x14ac:dyDescent="0.2">
      <c r="A1326" s="152">
        <v>619.95899999999995</v>
      </c>
      <c r="B1326" s="152">
        <v>5.0000000000000001E-3</v>
      </c>
      <c r="D1326" s="152">
        <f t="shared" si="321"/>
        <v>619.95899999999995</v>
      </c>
      <c r="E1326" s="152">
        <f t="shared" si="321"/>
        <v>5.0000000000000001E-3</v>
      </c>
      <c r="F1326" s="152">
        <f t="shared" si="322"/>
        <v>7.0000000000000001E-3</v>
      </c>
      <c r="G1326" s="152">
        <f t="shared" si="323"/>
        <v>8.9999999999999993E-3</v>
      </c>
      <c r="H1326" s="152">
        <f t="shared" si="324"/>
        <v>1.2999999999999999E-2</v>
      </c>
      <c r="I1326" s="152">
        <f t="shared" si="325"/>
        <v>1.7000000000000001E-2</v>
      </c>
      <c r="J1326" s="152">
        <f t="shared" si="326"/>
        <v>1.6E-2</v>
      </c>
      <c r="K1326" s="152">
        <f t="shared" si="327"/>
        <v>2.1000000000000001E-2</v>
      </c>
      <c r="L1326" s="152">
        <f t="shared" si="328"/>
        <v>0.02</v>
      </c>
      <c r="M1326" s="152">
        <f t="shared" si="329"/>
        <v>1.9E-2</v>
      </c>
      <c r="N1326" s="152">
        <f t="shared" si="330"/>
        <v>6.9999999999999993E-3</v>
      </c>
      <c r="O1326" s="152">
        <f t="shared" si="331"/>
        <v>1.5333333333333332E-2</v>
      </c>
      <c r="P1326" s="152">
        <f t="shared" si="332"/>
        <v>0.02</v>
      </c>
      <c r="Q1326" s="152">
        <f t="shared" si="333"/>
        <v>1.35E-2</v>
      </c>
      <c r="R1326" s="152">
        <f t="shared" si="320"/>
        <v>619.95899999999995</v>
      </c>
      <c r="S1326" s="152">
        <f t="shared" si="334"/>
        <v>1.8333333333333326E-3</v>
      </c>
      <c r="T1326" s="153">
        <f t="shared" si="335"/>
        <v>2.984402427675719E-5</v>
      </c>
    </row>
    <row r="1327" spans="1:20" x14ac:dyDescent="0.2">
      <c r="A1327" s="152">
        <v>620.23299999999995</v>
      </c>
      <c r="B1327" s="152">
        <v>0.02</v>
      </c>
      <c r="D1327" s="152">
        <f t="shared" si="321"/>
        <v>620.23299999999995</v>
      </c>
      <c r="E1327" s="152">
        <f t="shared" si="321"/>
        <v>0.02</v>
      </c>
      <c r="F1327" s="152">
        <f t="shared" si="322"/>
        <v>2.1999999999999999E-2</v>
      </c>
      <c r="G1327" s="152">
        <f t="shared" si="323"/>
        <v>2.7E-2</v>
      </c>
      <c r="H1327" s="152">
        <f t="shared" si="324"/>
        <v>3.2000000000000001E-2</v>
      </c>
      <c r="I1327" s="152">
        <f t="shared" si="325"/>
        <v>2.8000000000000001E-2</v>
      </c>
      <c r="J1327" s="152">
        <f t="shared" si="326"/>
        <v>3.2000000000000001E-2</v>
      </c>
      <c r="K1327" s="152">
        <f t="shared" si="327"/>
        <v>3.2000000000000001E-2</v>
      </c>
      <c r="L1327" s="152">
        <f t="shared" si="328"/>
        <v>3.1E-2</v>
      </c>
      <c r="M1327" s="152">
        <f t="shared" si="329"/>
        <v>3.3000000000000002E-2</v>
      </c>
      <c r="N1327" s="152">
        <f t="shared" si="330"/>
        <v>2.2999999999999996E-2</v>
      </c>
      <c r="O1327" s="152">
        <f t="shared" si="331"/>
        <v>3.0666666666666665E-2</v>
      </c>
      <c r="P1327" s="152">
        <f t="shared" si="332"/>
        <v>3.2000000000000001E-2</v>
      </c>
      <c r="Q1327" s="152">
        <f t="shared" si="333"/>
        <v>2.7499999999999997E-2</v>
      </c>
      <c r="R1327" s="152">
        <f t="shared" si="320"/>
        <v>620.23299999999995</v>
      </c>
      <c r="S1327" s="152">
        <f t="shared" si="334"/>
        <v>3.1666666666666683E-3</v>
      </c>
      <c r="T1327" s="153">
        <f t="shared" si="335"/>
        <v>5.1548769205307924E-5</v>
      </c>
    </row>
    <row r="1328" spans="1:20" x14ac:dyDescent="0.2">
      <c r="A1328" s="152">
        <v>620.50699999999995</v>
      </c>
      <c r="B1328" s="152">
        <v>4.0000000000000001E-3</v>
      </c>
      <c r="D1328" s="152">
        <f t="shared" si="321"/>
        <v>620.50699999999995</v>
      </c>
      <c r="E1328" s="152">
        <f t="shared" si="321"/>
        <v>4.0000000000000001E-3</v>
      </c>
      <c r="F1328" s="152">
        <f t="shared" si="322"/>
        <v>8.0000000000000002E-3</v>
      </c>
      <c r="G1328" s="152">
        <f t="shared" si="323"/>
        <v>6.0000000000000001E-3</v>
      </c>
      <c r="H1328" s="152">
        <f t="shared" si="324"/>
        <v>1.4E-2</v>
      </c>
      <c r="I1328" s="152">
        <f t="shared" si="325"/>
        <v>1.2999999999999999E-2</v>
      </c>
      <c r="J1328" s="152">
        <f t="shared" si="326"/>
        <v>1.6E-2</v>
      </c>
      <c r="K1328" s="152">
        <f t="shared" si="327"/>
        <v>1.7000000000000001E-2</v>
      </c>
      <c r="L1328" s="152">
        <f t="shared" si="328"/>
        <v>2.1999999999999999E-2</v>
      </c>
      <c r="M1328" s="152">
        <f t="shared" si="329"/>
        <v>0.02</v>
      </c>
      <c r="N1328" s="152">
        <f t="shared" si="330"/>
        <v>6.000000000000001E-3</v>
      </c>
      <c r="O1328" s="152">
        <f t="shared" si="331"/>
        <v>1.4333333333333332E-2</v>
      </c>
      <c r="P1328" s="152">
        <f t="shared" si="332"/>
        <v>1.9666666666666666E-2</v>
      </c>
      <c r="Q1328" s="152">
        <f t="shared" si="333"/>
        <v>1.2833333333333334E-2</v>
      </c>
      <c r="R1328" s="152">
        <f t="shared" si="320"/>
        <v>620.50699999999995</v>
      </c>
      <c r="S1328" s="152">
        <f t="shared" si="334"/>
        <v>1.4999999999999979E-3</v>
      </c>
      <c r="T1328" s="153">
        <f t="shared" si="335"/>
        <v>2.4417838044619493E-5</v>
      </c>
    </row>
    <row r="1329" spans="1:20" x14ac:dyDescent="0.2">
      <c r="A1329" s="152">
        <v>620.78099999999995</v>
      </c>
      <c r="B1329" s="152">
        <v>1.0999999999999999E-2</v>
      </c>
      <c r="D1329" s="152">
        <f t="shared" si="321"/>
        <v>620.78099999999995</v>
      </c>
      <c r="E1329" s="152">
        <f t="shared" si="321"/>
        <v>1.0999999999999999E-2</v>
      </c>
      <c r="F1329" s="152">
        <f t="shared" si="322"/>
        <v>1.4E-2</v>
      </c>
      <c r="G1329" s="152">
        <f t="shared" si="323"/>
        <v>8.9999999999999993E-3</v>
      </c>
      <c r="H1329" s="152">
        <f t="shared" si="324"/>
        <v>0.02</v>
      </c>
      <c r="I1329" s="152">
        <f t="shared" si="325"/>
        <v>0.02</v>
      </c>
      <c r="J1329" s="152">
        <f t="shared" si="326"/>
        <v>2.1000000000000001E-2</v>
      </c>
      <c r="K1329" s="152">
        <f t="shared" si="327"/>
        <v>1.7000000000000001E-2</v>
      </c>
      <c r="L1329" s="152">
        <f t="shared" si="328"/>
        <v>2.9000000000000001E-2</v>
      </c>
      <c r="M1329" s="152">
        <f t="shared" si="329"/>
        <v>2.4E-2</v>
      </c>
      <c r="N1329" s="152">
        <f t="shared" si="330"/>
        <v>1.1333333333333334E-2</v>
      </c>
      <c r="O1329" s="152">
        <f t="shared" si="331"/>
        <v>2.0333333333333332E-2</v>
      </c>
      <c r="P1329" s="152">
        <f t="shared" si="332"/>
        <v>2.3333333333333334E-2</v>
      </c>
      <c r="Q1329" s="152">
        <f t="shared" si="333"/>
        <v>1.7333333333333333E-2</v>
      </c>
      <c r="R1329" s="152">
        <f t="shared" si="320"/>
        <v>620.78099999999995</v>
      </c>
      <c r="S1329" s="152">
        <f t="shared" si="334"/>
        <v>2.9999999999999992E-3</v>
      </c>
      <c r="T1329" s="153">
        <f t="shared" si="335"/>
        <v>4.8835676089239046E-5</v>
      </c>
    </row>
    <row r="1330" spans="1:20" x14ac:dyDescent="0.2">
      <c r="A1330" s="152">
        <v>621.05499999999995</v>
      </c>
      <c r="B1330" s="152">
        <v>6.0000000000000001E-3</v>
      </c>
      <c r="D1330" s="152">
        <f t="shared" si="321"/>
        <v>621.05499999999995</v>
      </c>
      <c r="E1330" s="152">
        <f t="shared" si="321"/>
        <v>6.0000000000000001E-3</v>
      </c>
      <c r="F1330" s="152">
        <f t="shared" si="322"/>
        <v>7.0000000000000001E-3</v>
      </c>
      <c r="G1330" s="152">
        <f t="shared" si="323"/>
        <v>8.0000000000000002E-3</v>
      </c>
      <c r="H1330" s="152">
        <f t="shared" si="324"/>
        <v>1.4999999999999999E-2</v>
      </c>
      <c r="I1330" s="152">
        <f t="shared" si="325"/>
        <v>1.6E-2</v>
      </c>
      <c r="J1330" s="152">
        <f t="shared" si="326"/>
        <v>1.4999999999999999E-2</v>
      </c>
      <c r="K1330" s="152">
        <f t="shared" si="327"/>
        <v>1.7000000000000001E-2</v>
      </c>
      <c r="L1330" s="152">
        <f t="shared" si="328"/>
        <v>1.9E-2</v>
      </c>
      <c r="M1330" s="152">
        <f t="shared" si="329"/>
        <v>1.6E-2</v>
      </c>
      <c r="N1330" s="152">
        <f t="shared" si="330"/>
        <v>7.0000000000000001E-3</v>
      </c>
      <c r="O1330" s="152">
        <f t="shared" si="331"/>
        <v>1.5333333333333332E-2</v>
      </c>
      <c r="P1330" s="152">
        <f t="shared" si="332"/>
        <v>1.7333333333333336E-2</v>
      </c>
      <c r="Q1330" s="152">
        <f t="shared" si="333"/>
        <v>1.2166666666666668E-2</v>
      </c>
      <c r="R1330" s="152">
        <f t="shared" si="320"/>
        <v>621.05499999999995</v>
      </c>
      <c r="S1330" s="152">
        <f t="shared" si="334"/>
        <v>3.1666666666666649E-3</v>
      </c>
      <c r="T1330" s="153">
        <f t="shared" si="335"/>
        <v>5.1548769205307863E-5</v>
      </c>
    </row>
    <row r="1331" spans="1:20" x14ac:dyDescent="0.2">
      <c r="A1331" s="152">
        <v>621.32899999999995</v>
      </c>
      <c r="B1331" s="152">
        <v>0.01</v>
      </c>
      <c r="D1331" s="152">
        <f t="shared" si="321"/>
        <v>621.32899999999995</v>
      </c>
      <c r="E1331" s="152">
        <f t="shared" si="321"/>
        <v>0.01</v>
      </c>
      <c r="F1331" s="152">
        <f t="shared" si="322"/>
        <v>1.4999999999999999E-2</v>
      </c>
      <c r="G1331" s="152">
        <f t="shared" si="323"/>
        <v>1.2999999999999999E-2</v>
      </c>
      <c r="H1331" s="152">
        <f t="shared" si="324"/>
        <v>1.6E-2</v>
      </c>
      <c r="I1331" s="152">
        <f t="shared" si="325"/>
        <v>1.9E-2</v>
      </c>
      <c r="J1331" s="152">
        <f t="shared" si="326"/>
        <v>2.1000000000000001E-2</v>
      </c>
      <c r="K1331" s="152">
        <f t="shared" si="327"/>
        <v>2.4E-2</v>
      </c>
      <c r="L1331" s="152">
        <f t="shared" si="328"/>
        <v>2.3E-2</v>
      </c>
      <c r="M1331" s="152">
        <f t="shared" si="329"/>
        <v>2.5000000000000001E-2</v>
      </c>
      <c r="N1331" s="152">
        <f t="shared" si="330"/>
        <v>1.2666666666666666E-2</v>
      </c>
      <c r="O1331" s="152">
        <f t="shared" si="331"/>
        <v>1.8666666666666668E-2</v>
      </c>
      <c r="P1331" s="152">
        <f t="shared" si="332"/>
        <v>2.4000000000000004E-2</v>
      </c>
      <c r="Q1331" s="152">
        <f t="shared" si="333"/>
        <v>1.8333333333333333E-2</v>
      </c>
      <c r="R1331" s="152">
        <f t="shared" si="320"/>
        <v>621.32899999999995</v>
      </c>
      <c r="S1331" s="152">
        <f t="shared" si="334"/>
        <v>3.3333333333333479E-4</v>
      </c>
      <c r="T1331" s="153">
        <f t="shared" si="335"/>
        <v>5.4261862321376969E-6</v>
      </c>
    </row>
    <row r="1332" spans="1:20" x14ac:dyDescent="0.2">
      <c r="A1332" s="152">
        <v>621.60299999999995</v>
      </c>
      <c r="B1332" s="152">
        <v>8.0000000000000002E-3</v>
      </c>
      <c r="D1332" s="152">
        <f t="shared" si="321"/>
        <v>621.60299999999995</v>
      </c>
      <c r="E1332" s="152">
        <f t="shared" si="321"/>
        <v>8.0000000000000002E-3</v>
      </c>
      <c r="F1332" s="152">
        <f t="shared" si="322"/>
        <v>8.0000000000000002E-3</v>
      </c>
      <c r="G1332" s="152">
        <f t="shared" si="323"/>
        <v>1.2E-2</v>
      </c>
      <c r="H1332" s="152">
        <f t="shared" si="324"/>
        <v>1.6E-2</v>
      </c>
      <c r="I1332" s="152">
        <f t="shared" si="325"/>
        <v>2.1999999999999999E-2</v>
      </c>
      <c r="J1332" s="152">
        <f t="shared" si="326"/>
        <v>2.1000000000000001E-2</v>
      </c>
      <c r="K1332" s="152">
        <f t="shared" si="327"/>
        <v>1.7999999999999999E-2</v>
      </c>
      <c r="L1332" s="152">
        <f t="shared" si="328"/>
        <v>2.7E-2</v>
      </c>
      <c r="M1332" s="152">
        <f t="shared" si="329"/>
        <v>2.5999999999999999E-2</v>
      </c>
      <c r="N1332" s="152">
        <f t="shared" si="330"/>
        <v>9.3333333333333341E-3</v>
      </c>
      <c r="O1332" s="152">
        <f t="shared" si="331"/>
        <v>1.9666666666666666E-2</v>
      </c>
      <c r="P1332" s="152">
        <f t="shared" si="332"/>
        <v>2.3666666666666666E-2</v>
      </c>
      <c r="Q1332" s="152">
        <f t="shared" si="333"/>
        <v>1.6500000000000001E-2</v>
      </c>
      <c r="R1332" s="152">
        <f t="shared" si="320"/>
        <v>621.60299999999995</v>
      </c>
      <c r="S1332" s="152">
        <f t="shared" si="334"/>
        <v>3.1666666666666649E-3</v>
      </c>
      <c r="T1332" s="153">
        <f t="shared" si="335"/>
        <v>5.1548769205307863E-5</v>
      </c>
    </row>
    <row r="1333" spans="1:20" x14ac:dyDescent="0.2">
      <c r="A1333" s="152">
        <v>621.87599999999998</v>
      </c>
      <c r="B1333" s="152">
        <v>1.4999999999999999E-2</v>
      </c>
      <c r="D1333" s="152">
        <f t="shared" si="321"/>
        <v>621.87599999999998</v>
      </c>
      <c r="E1333" s="152">
        <f t="shared" si="321"/>
        <v>1.4999999999999999E-2</v>
      </c>
      <c r="F1333" s="152">
        <f t="shared" si="322"/>
        <v>1.9E-2</v>
      </c>
      <c r="G1333" s="152">
        <f t="shared" si="323"/>
        <v>0.02</v>
      </c>
      <c r="H1333" s="152">
        <f t="shared" si="324"/>
        <v>2.7E-2</v>
      </c>
      <c r="I1333" s="152">
        <f t="shared" si="325"/>
        <v>2.5000000000000001E-2</v>
      </c>
      <c r="J1333" s="152">
        <f t="shared" si="326"/>
        <v>2.5999999999999999E-2</v>
      </c>
      <c r="K1333" s="152">
        <f t="shared" si="327"/>
        <v>2.9000000000000001E-2</v>
      </c>
      <c r="L1333" s="152">
        <f t="shared" si="328"/>
        <v>3.2000000000000001E-2</v>
      </c>
      <c r="M1333" s="152">
        <f t="shared" si="329"/>
        <v>3.3000000000000002E-2</v>
      </c>
      <c r="N1333" s="152">
        <f t="shared" si="330"/>
        <v>1.8000000000000002E-2</v>
      </c>
      <c r="O1333" s="152">
        <f t="shared" si="331"/>
        <v>2.5999999999999999E-2</v>
      </c>
      <c r="P1333" s="152">
        <f t="shared" si="332"/>
        <v>3.1333333333333331E-2</v>
      </c>
      <c r="Q1333" s="152">
        <f t="shared" si="333"/>
        <v>2.4666666666666667E-2</v>
      </c>
      <c r="R1333" s="152">
        <f t="shared" si="320"/>
        <v>621.87599999999998</v>
      </c>
      <c r="S1333" s="152">
        <f t="shared" si="334"/>
        <v>1.3333333333333322E-3</v>
      </c>
      <c r="T1333" s="153">
        <f t="shared" si="335"/>
        <v>2.1704744928550672E-5</v>
      </c>
    </row>
    <row r="1334" spans="1:20" x14ac:dyDescent="0.2">
      <c r="A1334" s="152">
        <v>622.15</v>
      </c>
      <c r="B1334" s="152">
        <v>1.4E-2</v>
      </c>
      <c r="D1334" s="152">
        <f t="shared" si="321"/>
        <v>622.15</v>
      </c>
      <c r="E1334" s="152">
        <f t="shared" si="321"/>
        <v>1.4E-2</v>
      </c>
      <c r="F1334" s="152">
        <f t="shared" si="322"/>
        <v>1.6E-2</v>
      </c>
      <c r="G1334" s="152">
        <f t="shared" si="323"/>
        <v>1.4E-2</v>
      </c>
      <c r="H1334" s="152">
        <f t="shared" si="324"/>
        <v>2.1000000000000001E-2</v>
      </c>
      <c r="I1334" s="152">
        <f t="shared" si="325"/>
        <v>2.1000000000000001E-2</v>
      </c>
      <c r="J1334" s="152">
        <f t="shared" si="326"/>
        <v>0.02</v>
      </c>
      <c r="K1334" s="152">
        <f t="shared" si="327"/>
        <v>2.1999999999999999E-2</v>
      </c>
      <c r="L1334" s="152">
        <f t="shared" si="328"/>
        <v>2.5999999999999999E-2</v>
      </c>
      <c r="M1334" s="152">
        <f t="shared" si="329"/>
        <v>2.8000000000000001E-2</v>
      </c>
      <c r="N1334" s="152">
        <f t="shared" si="330"/>
        <v>1.4666666666666666E-2</v>
      </c>
      <c r="O1334" s="152">
        <f t="shared" si="331"/>
        <v>2.0666666666666667E-2</v>
      </c>
      <c r="P1334" s="152">
        <f t="shared" si="332"/>
        <v>2.5333333333333333E-2</v>
      </c>
      <c r="Q1334" s="152">
        <f t="shared" si="333"/>
        <v>0.02</v>
      </c>
      <c r="R1334" s="152">
        <f t="shared" si="320"/>
        <v>622.15</v>
      </c>
      <c r="S1334" s="152">
        <f t="shared" si="334"/>
        <v>6.666666666666661E-4</v>
      </c>
      <c r="T1334" s="153">
        <f t="shared" si="335"/>
        <v>1.0852372464275336E-5</v>
      </c>
    </row>
    <row r="1335" spans="1:20" x14ac:dyDescent="0.2">
      <c r="A1335" s="152">
        <v>622.42399999999998</v>
      </c>
      <c r="B1335" s="152">
        <v>8.9999999999999993E-3</v>
      </c>
      <c r="D1335" s="152">
        <f t="shared" si="321"/>
        <v>622.42399999999998</v>
      </c>
      <c r="E1335" s="152">
        <f t="shared" si="321"/>
        <v>8.9999999999999993E-3</v>
      </c>
      <c r="F1335" s="152">
        <f t="shared" si="322"/>
        <v>8.9999999999999993E-3</v>
      </c>
      <c r="G1335" s="152">
        <f t="shared" si="323"/>
        <v>1.2999999999999999E-2</v>
      </c>
      <c r="H1335" s="152">
        <f t="shared" si="324"/>
        <v>1.4999999999999999E-2</v>
      </c>
      <c r="I1335" s="152">
        <f t="shared" si="325"/>
        <v>1.4999999999999999E-2</v>
      </c>
      <c r="J1335" s="152">
        <f t="shared" si="326"/>
        <v>1.7999999999999999E-2</v>
      </c>
      <c r="K1335" s="152">
        <f t="shared" si="327"/>
        <v>2.1000000000000001E-2</v>
      </c>
      <c r="L1335" s="152">
        <f t="shared" si="328"/>
        <v>2.1000000000000001E-2</v>
      </c>
      <c r="M1335" s="152">
        <f t="shared" si="329"/>
        <v>2.3E-2</v>
      </c>
      <c r="N1335" s="152">
        <f t="shared" si="330"/>
        <v>1.0333333333333333E-2</v>
      </c>
      <c r="O1335" s="152">
        <f t="shared" si="331"/>
        <v>1.6E-2</v>
      </c>
      <c r="P1335" s="152">
        <f t="shared" si="332"/>
        <v>2.1666666666666667E-2</v>
      </c>
      <c r="Q1335" s="152">
        <f t="shared" si="333"/>
        <v>1.6E-2</v>
      </c>
      <c r="R1335" s="152">
        <f t="shared" si="320"/>
        <v>622.42399999999998</v>
      </c>
      <c r="S1335" s="152">
        <f t="shared" si="334"/>
        <v>0</v>
      </c>
      <c r="T1335" s="153">
        <f t="shared" si="335"/>
        <v>0</v>
      </c>
    </row>
    <row r="1336" spans="1:20" x14ac:dyDescent="0.2">
      <c r="A1336" s="152">
        <v>622.697</v>
      </c>
      <c r="B1336" s="152">
        <v>2E-3</v>
      </c>
      <c r="D1336" s="152">
        <f t="shared" si="321"/>
        <v>622.697</v>
      </c>
      <c r="E1336" s="152">
        <f t="shared" si="321"/>
        <v>2E-3</v>
      </c>
      <c r="F1336" s="152">
        <f t="shared" si="322"/>
        <v>7.0000000000000001E-3</v>
      </c>
      <c r="G1336" s="152">
        <f t="shared" si="323"/>
        <v>0.01</v>
      </c>
      <c r="H1336" s="152">
        <f t="shared" si="324"/>
        <v>1.7000000000000001E-2</v>
      </c>
      <c r="I1336" s="152">
        <f t="shared" si="325"/>
        <v>1.6E-2</v>
      </c>
      <c r="J1336" s="152">
        <f t="shared" si="326"/>
        <v>1.4999999999999999E-2</v>
      </c>
      <c r="K1336" s="152">
        <f t="shared" si="327"/>
        <v>2.4E-2</v>
      </c>
      <c r="L1336" s="152">
        <f t="shared" si="328"/>
        <v>2.1999999999999999E-2</v>
      </c>
      <c r="M1336" s="152">
        <f t="shared" si="329"/>
        <v>2.4E-2</v>
      </c>
      <c r="N1336" s="152">
        <f t="shared" si="330"/>
        <v>6.333333333333334E-3</v>
      </c>
      <c r="O1336" s="152">
        <f t="shared" si="331"/>
        <v>1.6E-2</v>
      </c>
      <c r="P1336" s="152">
        <f t="shared" si="332"/>
        <v>2.3333333333333334E-2</v>
      </c>
      <c r="Q1336" s="152">
        <f t="shared" si="333"/>
        <v>1.4833333333333334E-2</v>
      </c>
      <c r="R1336" s="152">
        <f t="shared" si="320"/>
        <v>622.697</v>
      </c>
      <c r="S1336" s="152">
        <f t="shared" si="334"/>
        <v>1.1666666666666665E-3</v>
      </c>
      <c r="T1336" s="153">
        <f t="shared" si="335"/>
        <v>1.8991651812481852E-5</v>
      </c>
    </row>
    <row r="1337" spans="1:20" x14ac:dyDescent="0.2">
      <c r="A1337" s="152">
        <v>622.971</v>
      </c>
      <c r="B1337" s="152">
        <v>4.0000000000000001E-3</v>
      </c>
      <c r="D1337" s="152">
        <f t="shared" si="321"/>
        <v>622.971</v>
      </c>
      <c r="E1337" s="152">
        <f t="shared" si="321"/>
        <v>4.0000000000000001E-3</v>
      </c>
      <c r="F1337" s="152">
        <f t="shared" si="322"/>
        <v>6.0000000000000001E-3</v>
      </c>
      <c r="G1337" s="152">
        <f t="shared" si="323"/>
        <v>0.01</v>
      </c>
      <c r="H1337" s="152">
        <f t="shared" si="324"/>
        <v>1.4999999999999999E-2</v>
      </c>
      <c r="I1337" s="152">
        <f t="shared" si="325"/>
        <v>1.0999999999999999E-2</v>
      </c>
      <c r="J1337" s="152">
        <f t="shared" si="326"/>
        <v>1.4999999999999999E-2</v>
      </c>
      <c r="K1337" s="152">
        <f t="shared" si="327"/>
        <v>0.02</v>
      </c>
      <c r="L1337" s="152">
        <f t="shared" si="328"/>
        <v>1.4999999999999999E-2</v>
      </c>
      <c r="M1337" s="152">
        <f t="shared" si="329"/>
        <v>1.7999999999999999E-2</v>
      </c>
      <c r="N1337" s="152">
        <f t="shared" si="330"/>
        <v>6.6666666666666671E-3</v>
      </c>
      <c r="O1337" s="152">
        <f t="shared" si="331"/>
        <v>1.3666666666666666E-2</v>
      </c>
      <c r="P1337" s="152">
        <f t="shared" si="332"/>
        <v>1.7666666666666667E-2</v>
      </c>
      <c r="Q1337" s="152">
        <f t="shared" si="333"/>
        <v>1.2166666666666668E-2</v>
      </c>
      <c r="R1337" s="152">
        <f t="shared" si="320"/>
        <v>622.971</v>
      </c>
      <c r="S1337" s="152">
        <f t="shared" si="334"/>
        <v>1.4999999999999979E-3</v>
      </c>
      <c r="T1337" s="153">
        <f t="shared" si="335"/>
        <v>2.4417838044619493E-5</v>
      </c>
    </row>
    <row r="1338" spans="1:20" x14ac:dyDescent="0.2">
      <c r="A1338" s="152">
        <v>623.24400000000003</v>
      </c>
      <c r="B1338" s="152">
        <v>0</v>
      </c>
      <c r="D1338" s="152">
        <f t="shared" si="321"/>
        <v>623.24400000000003</v>
      </c>
      <c r="E1338" s="152">
        <f t="shared" si="321"/>
        <v>0</v>
      </c>
      <c r="F1338" s="152">
        <f t="shared" si="322"/>
        <v>5.0000000000000001E-3</v>
      </c>
      <c r="G1338" s="152">
        <f t="shared" si="323"/>
        <v>3.0000000000000001E-3</v>
      </c>
      <c r="H1338" s="152">
        <f t="shared" si="324"/>
        <v>1.0999999999999999E-2</v>
      </c>
      <c r="I1338" s="152">
        <f t="shared" si="325"/>
        <v>1.2999999999999999E-2</v>
      </c>
      <c r="J1338" s="152">
        <f t="shared" si="326"/>
        <v>1.4E-2</v>
      </c>
      <c r="K1338" s="152">
        <f t="shared" si="327"/>
        <v>1.2999999999999999E-2</v>
      </c>
      <c r="L1338" s="152">
        <f t="shared" si="328"/>
        <v>1.4999999999999999E-2</v>
      </c>
      <c r="M1338" s="152">
        <f t="shared" si="329"/>
        <v>2.1000000000000001E-2</v>
      </c>
      <c r="N1338" s="152">
        <f t="shared" si="330"/>
        <v>2.6666666666666666E-3</v>
      </c>
      <c r="O1338" s="152">
        <f t="shared" si="331"/>
        <v>1.2666666666666666E-2</v>
      </c>
      <c r="P1338" s="152">
        <f t="shared" si="332"/>
        <v>1.6333333333333335E-2</v>
      </c>
      <c r="Q1338" s="152">
        <f t="shared" si="333"/>
        <v>9.5000000000000015E-3</v>
      </c>
      <c r="R1338" s="152">
        <f t="shared" si="320"/>
        <v>623.24400000000003</v>
      </c>
      <c r="S1338" s="152">
        <f t="shared" si="334"/>
        <v>3.1666666666666649E-3</v>
      </c>
      <c r="T1338" s="153">
        <f t="shared" si="335"/>
        <v>5.1548769205307863E-5</v>
      </c>
    </row>
    <row r="1339" spans="1:20" x14ac:dyDescent="0.2">
      <c r="A1339" s="152">
        <v>623.51700000000005</v>
      </c>
      <c r="B1339" s="152">
        <v>-1E-3</v>
      </c>
      <c r="D1339" s="152">
        <f t="shared" si="321"/>
        <v>623.51700000000005</v>
      </c>
      <c r="E1339" s="152">
        <f t="shared" si="321"/>
        <v>-1E-3</v>
      </c>
      <c r="F1339" s="152">
        <f t="shared" si="322"/>
        <v>3.0000000000000001E-3</v>
      </c>
      <c r="G1339" s="152">
        <f t="shared" si="323"/>
        <v>7.0000000000000001E-3</v>
      </c>
      <c r="H1339" s="152">
        <f t="shared" si="324"/>
        <v>0.01</v>
      </c>
      <c r="I1339" s="152">
        <f t="shared" si="325"/>
        <v>0.01</v>
      </c>
      <c r="J1339" s="152">
        <f t="shared" si="326"/>
        <v>1.2E-2</v>
      </c>
      <c r="K1339" s="152">
        <f t="shared" si="327"/>
        <v>1.4999999999999999E-2</v>
      </c>
      <c r="L1339" s="152">
        <f t="shared" si="328"/>
        <v>1.7000000000000001E-2</v>
      </c>
      <c r="M1339" s="152">
        <f t="shared" si="329"/>
        <v>1.7000000000000001E-2</v>
      </c>
      <c r="N1339" s="152">
        <f t="shared" si="330"/>
        <v>3.0000000000000005E-3</v>
      </c>
      <c r="O1339" s="152">
        <f t="shared" si="331"/>
        <v>1.0666666666666666E-2</v>
      </c>
      <c r="P1339" s="152">
        <f t="shared" si="332"/>
        <v>1.6333333333333335E-2</v>
      </c>
      <c r="Q1339" s="152">
        <f t="shared" si="333"/>
        <v>9.6666666666666672E-3</v>
      </c>
      <c r="R1339" s="152">
        <f t="shared" si="320"/>
        <v>623.51700000000005</v>
      </c>
      <c r="S1339" s="152">
        <f t="shared" si="334"/>
        <v>9.9999999999999915E-4</v>
      </c>
      <c r="T1339" s="153">
        <f t="shared" si="335"/>
        <v>1.6278558696413005E-5</v>
      </c>
    </row>
    <row r="1340" spans="1:20" x14ac:dyDescent="0.2">
      <c r="A1340" s="152">
        <v>623.79100000000005</v>
      </c>
      <c r="B1340" s="152">
        <v>8.0000000000000002E-3</v>
      </c>
      <c r="D1340" s="152">
        <f t="shared" si="321"/>
        <v>623.79100000000005</v>
      </c>
      <c r="E1340" s="152">
        <f t="shared" si="321"/>
        <v>8.0000000000000002E-3</v>
      </c>
      <c r="F1340" s="152">
        <f t="shared" si="322"/>
        <v>1.2999999999999999E-2</v>
      </c>
      <c r="G1340" s="152">
        <f t="shared" si="323"/>
        <v>1.2E-2</v>
      </c>
      <c r="H1340" s="152">
        <f t="shared" si="324"/>
        <v>1.4999999999999999E-2</v>
      </c>
      <c r="I1340" s="152">
        <f t="shared" si="325"/>
        <v>1.7999999999999999E-2</v>
      </c>
      <c r="J1340" s="152">
        <f t="shared" si="326"/>
        <v>2.3E-2</v>
      </c>
      <c r="K1340" s="152">
        <f t="shared" si="327"/>
        <v>2.1000000000000001E-2</v>
      </c>
      <c r="L1340" s="152">
        <f t="shared" si="328"/>
        <v>2.7E-2</v>
      </c>
      <c r="M1340" s="152">
        <f t="shared" si="329"/>
        <v>2.5000000000000001E-2</v>
      </c>
      <c r="N1340" s="152">
        <f t="shared" si="330"/>
        <v>1.1000000000000001E-2</v>
      </c>
      <c r="O1340" s="152">
        <f t="shared" si="331"/>
        <v>1.8666666666666668E-2</v>
      </c>
      <c r="P1340" s="152">
        <f t="shared" si="332"/>
        <v>2.4333333333333335E-2</v>
      </c>
      <c r="Q1340" s="152">
        <f t="shared" si="333"/>
        <v>1.7666666666666667E-2</v>
      </c>
      <c r="R1340" s="152">
        <f t="shared" si="320"/>
        <v>623.79100000000005</v>
      </c>
      <c r="S1340" s="152">
        <f t="shared" si="334"/>
        <v>1.0000000000000009E-3</v>
      </c>
      <c r="T1340" s="153">
        <f t="shared" si="335"/>
        <v>1.6278558696413032E-5</v>
      </c>
    </row>
    <row r="1341" spans="1:20" x14ac:dyDescent="0.2">
      <c r="A1341" s="152">
        <v>624.06399999999996</v>
      </c>
      <c r="B1341" s="152">
        <v>1.2E-2</v>
      </c>
      <c r="D1341" s="152">
        <f t="shared" si="321"/>
        <v>624.06399999999996</v>
      </c>
      <c r="E1341" s="152">
        <f t="shared" si="321"/>
        <v>1.2E-2</v>
      </c>
      <c r="F1341" s="152">
        <f t="shared" si="322"/>
        <v>1.6E-2</v>
      </c>
      <c r="G1341" s="152">
        <f t="shared" si="323"/>
        <v>1.9E-2</v>
      </c>
      <c r="H1341" s="152">
        <f t="shared" si="324"/>
        <v>2.5000000000000001E-2</v>
      </c>
      <c r="I1341" s="152">
        <f t="shared" si="325"/>
        <v>2.5999999999999999E-2</v>
      </c>
      <c r="J1341" s="152">
        <f t="shared" si="326"/>
        <v>2.5999999999999999E-2</v>
      </c>
      <c r="K1341" s="152">
        <f t="shared" si="327"/>
        <v>2.5999999999999999E-2</v>
      </c>
      <c r="L1341" s="152">
        <f t="shared" si="328"/>
        <v>2.7E-2</v>
      </c>
      <c r="M1341" s="152">
        <f t="shared" si="329"/>
        <v>3.4000000000000002E-2</v>
      </c>
      <c r="N1341" s="152">
        <f t="shared" si="330"/>
        <v>1.5666666666666666E-2</v>
      </c>
      <c r="O1341" s="152">
        <f t="shared" si="331"/>
        <v>2.5666666666666667E-2</v>
      </c>
      <c r="P1341" s="152">
        <f t="shared" si="332"/>
        <v>2.8999999999999998E-2</v>
      </c>
      <c r="Q1341" s="152">
        <f t="shared" si="333"/>
        <v>2.233333333333333E-2</v>
      </c>
      <c r="R1341" s="152">
        <f t="shared" si="320"/>
        <v>624.06399999999996</v>
      </c>
      <c r="S1341" s="152">
        <f t="shared" si="334"/>
        <v>3.3333333333333375E-3</v>
      </c>
      <c r="T1341" s="153">
        <f t="shared" si="335"/>
        <v>5.4261862321376795E-5</v>
      </c>
    </row>
    <row r="1342" spans="1:20" x14ac:dyDescent="0.2">
      <c r="A1342" s="152">
        <v>624.33699999999999</v>
      </c>
      <c r="B1342" s="152">
        <v>1.9E-2</v>
      </c>
      <c r="D1342" s="152">
        <f t="shared" si="321"/>
        <v>624.33699999999999</v>
      </c>
      <c r="E1342" s="152">
        <f t="shared" si="321"/>
        <v>1.9E-2</v>
      </c>
      <c r="F1342" s="152">
        <f t="shared" si="322"/>
        <v>1.7999999999999999E-2</v>
      </c>
      <c r="G1342" s="152">
        <f t="shared" si="323"/>
        <v>2.3E-2</v>
      </c>
      <c r="H1342" s="152">
        <f t="shared" si="324"/>
        <v>2.5999999999999999E-2</v>
      </c>
      <c r="I1342" s="152">
        <f t="shared" si="325"/>
        <v>2.5999999999999999E-2</v>
      </c>
      <c r="J1342" s="152">
        <f t="shared" si="326"/>
        <v>2.9000000000000001E-2</v>
      </c>
      <c r="K1342" s="152">
        <f t="shared" si="327"/>
        <v>2.9000000000000001E-2</v>
      </c>
      <c r="L1342" s="152">
        <f t="shared" si="328"/>
        <v>2.9000000000000001E-2</v>
      </c>
      <c r="M1342" s="152">
        <f t="shared" si="329"/>
        <v>3.2000000000000001E-2</v>
      </c>
      <c r="N1342" s="152">
        <f t="shared" si="330"/>
        <v>0.02</v>
      </c>
      <c r="O1342" s="152">
        <f t="shared" si="331"/>
        <v>2.7E-2</v>
      </c>
      <c r="P1342" s="152">
        <f t="shared" si="332"/>
        <v>0.03</v>
      </c>
      <c r="Q1342" s="152">
        <f t="shared" si="333"/>
        <v>2.5000000000000001E-2</v>
      </c>
      <c r="R1342" s="152">
        <f t="shared" si="320"/>
        <v>624.33699999999999</v>
      </c>
      <c r="S1342" s="152">
        <f t="shared" si="334"/>
        <v>1.9999999999999983E-3</v>
      </c>
      <c r="T1342" s="153">
        <f t="shared" si="335"/>
        <v>3.255711739282601E-5</v>
      </c>
    </row>
    <row r="1343" spans="1:20" x14ac:dyDescent="0.2">
      <c r="A1343" s="152">
        <v>624.61</v>
      </c>
      <c r="B1343" s="152">
        <v>2E-3</v>
      </c>
      <c r="D1343" s="152">
        <f t="shared" si="321"/>
        <v>624.61</v>
      </c>
      <c r="E1343" s="152">
        <f t="shared" si="321"/>
        <v>2E-3</v>
      </c>
      <c r="F1343" s="152">
        <f t="shared" si="322"/>
        <v>5.0000000000000001E-3</v>
      </c>
      <c r="G1343" s="152">
        <f t="shared" si="323"/>
        <v>0.01</v>
      </c>
      <c r="H1343" s="152">
        <f t="shared" si="324"/>
        <v>8.9999999999999993E-3</v>
      </c>
      <c r="I1343" s="152">
        <f t="shared" si="325"/>
        <v>1.4E-2</v>
      </c>
      <c r="J1343" s="152">
        <f t="shared" si="326"/>
        <v>1.7000000000000001E-2</v>
      </c>
      <c r="K1343" s="152">
        <f t="shared" si="327"/>
        <v>1.7000000000000001E-2</v>
      </c>
      <c r="L1343" s="152">
        <f t="shared" si="328"/>
        <v>1.7999999999999999E-2</v>
      </c>
      <c r="M1343" s="152">
        <f t="shared" si="329"/>
        <v>2.5000000000000001E-2</v>
      </c>
      <c r="N1343" s="152">
        <f t="shared" si="330"/>
        <v>5.6666666666666671E-3</v>
      </c>
      <c r="O1343" s="152">
        <f t="shared" si="331"/>
        <v>1.3333333333333334E-2</v>
      </c>
      <c r="P1343" s="152">
        <f t="shared" si="332"/>
        <v>0.02</v>
      </c>
      <c r="Q1343" s="152">
        <f t="shared" si="333"/>
        <v>1.2833333333333334E-2</v>
      </c>
      <c r="R1343" s="152">
        <f t="shared" si="320"/>
        <v>624.61</v>
      </c>
      <c r="S1343" s="152">
        <f t="shared" si="334"/>
        <v>5.0000000000000044E-4</v>
      </c>
      <c r="T1343" s="153">
        <f t="shared" si="335"/>
        <v>8.1392793482065161E-6</v>
      </c>
    </row>
    <row r="1344" spans="1:20" x14ac:dyDescent="0.2">
      <c r="A1344" s="152">
        <v>624.88300000000004</v>
      </c>
      <c r="B1344" s="152">
        <v>1.2999999999999999E-2</v>
      </c>
      <c r="D1344" s="152">
        <f t="shared" si="321"/>
        <v>624.88300000000004</v>
      </c>
      <c r="E1344" s="152">
        <f t="shared" si="321"/>
        <v>1.2999999999999999E-2</v>
      </c>
      <c r="F1344" s="152">
        <f t="shared" si="322"/>
        <v>1.2E-2</v>
      </c>
      <c r="G1344" s="152">
        <f t="shared" si="323"/>
        <v>1.6E-2</v>
      </c>
      <c r="H1344" s="152">
        <f t="shared" si="324"/>
        <v>1.9E-2</v>
      </c>
      <c r="I1344" s="152">
        <f t="shared" si="325"/>
        <v>0.02</v>
      </c>
      <c r="J1344" s="152">
        <f t="shared" si="326"/>
        <v>2.3E-2</v>
      </c>
      <c r="K1344" s="152">
        <f t="shared" si="327"/>
        <v>2.5000000000000001E-2</v>
      </c>
      <c r="L1344" s="152">
        <f t="shared" si="328"/>
        <v>2.8000000000000001E-2</v>
      </c>
      <c r="M1344" s="152">
        <f t="shared" si="329"/>
        <v>2.8000000000000001E-2</v>
      </c>
      <c r="N1344" s="152">
        <f t="shared" si="330"/>
        <v>1.3666666666666667E-2</v>
      </c>
      <c r="O1344" s="152">
        <f t="shared" si="331"/>
        <v>2.0666666666666667E-2</v>
      </c>
      <c r="P1344" s="152">
        <f t="shared" si="332"/>
        <v>2.7E-2</v>
      </c>
      <c r="Q1344" s="152">
        <f t="shared" si="333"/>
        <v>2.0333333333333335E-2</v>
      </c>
      <c r="R1344" s="152">
        <f t="shared" si="320"/>
        <v>624.88300000000004</v>
      </c>
      <c r="S1344" s="152">
        <f t="shared" si="334"/>
        <v>3.3333333333333132E-4</v>
      </c>
      <c r="T1344" s="153">
        <f t="shared" si="335"/>
        <v>5.4261862321376402E-6</v>
      </c>
    </row>
    <row r="1345" spans="1:20" x14ac:dyDescent="0.2">
      <c r="A1345" s="152">
        <v>625.15599999999995</v>
      </c>
      <c r="B1345" s="152">
        <v>2E-3</v>
      </c>
      <c r="D1345" s="152">
        <f t="shared" si="321"/>
        <v>625.15599999999995</v>
      </c>
      <c r="E1345" s="152">
        <f t="shared" si="321"/>
        <v>2E-3</v>
      </c>
      <c r="F1345" s="152">
        <f t="shared" si="322"/>
        <v>6.0000000000000001E-3</v>
      </c>
      <c r="G1345" s="152">
        <f t="shared" si="323"/>
        <v>6.0000000000000001E-3</v>
      </c>
      <c r="H1345" s="152">
        <f t="shared" si="324"/>
        <v>1.2E-2</v>
      </c>
      <c r="I1345" s="152">
        <f t="shared" si="325"/>
        <v>8.9999999999999993E-3</v>
      </c>
      <c r="J1345" s="152">
        <f t="shared" si="326"/>
        <v>1.0999999999999999E-2</v>
      </c>
      <c r="K1345" s="152">
        <f t="shared" si="327"/>
        <v>1.4E-2</v>
      </c>
      <c r="L1345" s="152">
        <f t="shared" si="328"/>
        <v>1.7000000000000001E-2</v>
      </c>
      <c r="M1345" s="152">
        <f t="shared" si="329"/>
        <v>1.9E-2</v>
      </c>
      <c r="N1345" s="152">
        <f t="shared" si="330"/>
        <v>4.6666666666666671E-3</v>
      </c>
      <c r="O1345" s="152">
        <f t="shared" si="331"/>
        <v>1.0666666666666666E-2</v>
      </c>
      <c r="P1345" s="152">
        <f t="shared" si="332"/>
        <v>1.6666666666666666E-2</v>
      </c>
      <c r="Q1345" s="152">
        <f t="shared" si="333"/>
        <v>1.0666666666666666E-2</v>
      </c>
      <c r="R1345" s="152">
        <f t="shared" si="320"/>
        <v>625.15599999999995</v>
      </c>
      <c r="S1345" s="152">
        <f t="shared" si="334"/>
        <v>0</v>
      </c>
      <c r="T1345" s="153">
        <f t="shared" si="335"/>
        <v>0</v>
      </c>
    </row>
    <row r="1346" spans="1:20" x14ac:dyDescent="0.2">
      <c r="A1346" s="152">
        <v>625.42899999999997</v>
      </c>
      <c r="B1346" s="152">
        <v>1.2999999999999999E-2</v>
      </c>
      <c r="D1346" s="152">
        <f t="shared" si="321"/>
        <v>625.42899999999997</v>
      </c>
      <c r="E1346" s="152">
        <f t="shared" si="321"/>
        <v>1.2999999999999999E-2</v>
      </c>
      <c r="F1346" s="152">
        <f t="shared" si="322"/>
        <v>1.0999999999999999E-2</v>
      </c>
      <c r="G1346" s="152">
        <f t="shared" si="323"/>
        <v>1.4E-2</v>
      </c>
      <c r="H1346" s="152">
        <f t="shared" si="324"/>
        <v>0.02</v>
      </c>
      <c r="I1346" s="152">
        <f t="shared" si="325"/>
        <v>0.02</v>
      </c>
      <c r="J1346" s="152">
        <f t="shared" si="326"/>
        <v>2.1000000000000001E-2</v>
      </c>
      <c r="K1346" s="152">
        <f t="shared" si="327"/>
        <v>2.5999999999999999E-2</v>
      </c>
      <c r="L1346" s="152">
        <f t="shared" si="328"/>
        <v>2.1999999999999999E-2</v>
      </c>
      <c r="M1346" s="152">
        <f t="shared" si="329"/>
        <v>2.4E-2</v>
      </c>
      <c r="N1346" s="152">
        <f t="shared" si="330"/>
        <v>1.2666666666666666E-2</v>
      </c>
      <c r="O1346" s="152">
        <f t="shared" si="331"/>
        <v>2.0333333333333332E-2</v>
      </c>
      <c r="P1346" s="152">
        <f t="shared" si="332"/>
        <v>2.4000000000000004E-2</v>
      </c>
      <c r="Q1346" s="152">
        <f t="shared" si="333"/>
        <v>1.8333333333333333E-2</v>
      </c>
      <c r="R1346" s="152">
        <f t="shared" si="320"/>
        <v>625.42899999999997</v>
      </c>
      <c r="S1346" s="152">
        <f t="shared" si="334"/>
        <v>1.9999999999999983E-3</v>
      </c>
      <c r="T1346" s="153">
        <f t="shared" si="335"/>
        <v>3.255711739282601E-5</v>
      </c>
    </row>
    <row r="1347" spans="1:20" x14ac:dyDescent="0.2">
      <c r="A1347" s="152">
        <v>625.702</v>
      </c>
      <c r="B1347" s="152">
        <v>5.0000000000000001E-3</v>
      </c>
      <c r="D1347" s="152">
        <f t="shared" si="321"/>
        <v>625.702</v>
      </c>
      <c r="E1347" s="152">
        <f t="shared" si="321"/>
        <v>5.0000000000000001E-3</v>
      </c>
      <c r="F1347" s="152">
        <f t="shared" si="322"/>
        <v>3.0000000000000001E-3</v>
      </c>
      <c r="G1347" s="152">
        <f t="shared" si="323"/>
        <v>0.01</v>
      </c>
      <c r="H1347" s="152">
        <f t="shared" si="324"/>
        <v>8.9999999999999993E-3</v>
      </c>
      <c r="I1347" s="152">
        <f t="shared" si="325"/>
        <v>1.7999999999999999E-2</v>
      </c>
      <c r="J1347" s="152">
        <f t="shared" si="326"/>
        <v>1.2E-2</v>
      </c>
      <c r="K1347" s="152">
        <f t="shared" si="327"/>
        <v>1.4E-2</v>
      </c>
      <c r="L1347" s="152">
        <f t="shared" si="328"/>
        <v>1.9E-2</v>
      </c>
      <c r="M1347" s="152">
        <f t="shared" si="329"/>
        <v>1.7999999999999999E-2</v>
      </c>
      <c r="N1347" s="152">
        <f t="shared" si="330"/>
        <v>6.000000000000001E-3</v>
      </c>
      <c r="O1347" s="152">
        <f t="shared" si="331"/>
        <v>1.2999999999999998E-2</v>
      </c>
      <c r="P1347" s="152">
        <f t="shared" si="332"/>
        <v>1.7000000000000001E-2</v>
      </c>
      <c r="Q1347" s="152">
        <f t="shared" si="333"/>
        <v>1.1500000000000002E-2</v>
      </c>
      <c r="R1347" s="152">
        <f t="shared" ref="R1347:R1410" si="336">D1347</f>
        <v>625.702</v>
      </c>
      <c r="S1347" s="152">
        <f t="shared" si="334"/>
        <v>1.4999999999999961E-3</v>
      </c>
      <c r="T1347" s="153">
        <f t="shared" si="335"/>
        <v>2.4417838044619465E-5</v>
      </c>
    </row>
    <row r="1348" spans="1:20" x14ac:dyDescent="0.2">
      <c r="A1348" s="152">
        <v>625.97400000000005</v>
      </c>
      <c r="B1348" s="152">
        <v>0.02</v>
      </c>
      <c r="D1348" s="152">
        <f t="shared" ref="D1348:E1411" si="337">A1348</f>
        <v>625.97400000000005</v>
      </c>
      <c r="E1348" s="152">
        <f t="shared" si="337"/>
        <v>0.02</v>
      </c>
      <c r="F1348" s="152">
        <f t="shared" ref="F1348:F1411" si="338">B3419</f>
        <v>2.1999999999999999E-2</v>
      </c>
      <c r="G1348" s="152">
        <f t="shared" ref="G1348:G1411" si="339">B5490</f>
        <v>2.3E-2</v>
      </c>
      <c r="H1348" s="152">
        <f t="shared" ref="H1348:H1411" si="340">B7561</f>
        <v>2.5000000000000001E-2</v>
      </c>
      <c r="I1348" s="152">
        <f t="shared" ref="I1348:I1411" si="341">B9632</f>
        <v>2.7E-2</v>
      </c>
      <c r="J1348" s="152">
        <f t="shared" ref="J1348:J1411" si="342">B11703</f>
        <v>0.03</v>
      </c>
      <c r="K1348" s="152">
        <f t="shared" ref="K1348:K1411" si="343">B13774</f>
        <v>3.1E-2</v>
      </c>
      <c r="L1348" s="152">
        <f t="shared" ref="L1348:L1411" si="344">B15845</f>
        <v>3.3000000000000002E-2</v>
      </c>
      <c r="M1348" s="152">
        <f t="shared" ref="M1348:M1411" si="345">B17916</f>
        <v>3.4000000000000002E-2</v>
      </c>
      <c r="N1348" s="152">
        <f t="shared" ref="N1348:N1411" si="346">AVERAGE(E1348:G1348)</f>
        <v>2.1666666666666667E-2</v>
      </c>
      <c r="O1348" s="152">
        <f t="shared" ref="O1348:O1411" si="347">AVERAGE(H1348:J1348)</f>
        <v>2.7333333333333334E-2</v>
      </c>
      <c r="P1348" s="152">
        <f t="shared" ref="P1348:P1411" si="348">AVERAGE(K1348:M1348)</f>
        <v>3.266666666666667E-2</v>
      </c>
      <c r="Q1348" s="152">
        <f t="shared" ref="Q1348:Q1411" si="349">AVERAGE(N1348,P1348)</f>
        <v>2.7166666666666669E-2</v>
      </c>
      <c r="R1348" s="152">
        <f t="shared" si="336"/>
        <v>625.97400000000005</v>
      </c>
      <c r="S1348" s="152">
        <f t="shared" ref="S1348:S1411" si="350">O1348-Q1348</f>
        <v>1.6666666666666566E-4</v>
      </c>
      <c r="T1348" s="153">
        <f t="shared" ref="T1348:T1411" si="351">S1348/MAX($S$3:$S$2070)</f>
        <v>2.7130931160688201E-6</v>
      </c>
    </row>
    <row r="1349" spans="1:20" x14ac:dyDescent="0.2">
      <c r="A1349" s="152">
        <v>626.24699999999996</v>
      </c>
      <c r="B1349" s="152">
        <v>1.0999999999999999E-2</v>
      </c>
      <c r="D1349" s="152">
        <f t="shared" si="337"/>
        <v>626.24699999999996</v>
      </c>
      <c r="E1349" s="152">
        <f t="shared" si="337"/>
        <v>1.0999999999999999E-2</v>
      </c>
      <c r="F1349" s="152">
        <f t="shared" si="338"/>
        <v>1.2E-2</v>
      </c>
      <c r="G1349" s="152">
        <f t="shared" si="339"/>
        <v>1.4E-2</v>
      </c>
      <c r="H1349" s="152">
        <f t="shared" si="340"/>
        <v>-1E-3</v>
      </c>
      <c r="I1349" s="152">
        <f t="shared" si="341"/>
        <v>2E-3</v>
      </c>
      <c r="J1349" s="152">
        <f t="shared" si="342"/>
        <v>6.0000000000000001E-3</v>
      </c>
      <c r="K1349" s="152">
        <f t="shared" si="343"/>
        <v>1.2E-2</v>
      </c>
      <c r="L1349" s="152">
        <f t="shared" si="344"/>
        <v>2.4E-2</v>
      </c>
      <c r="M1349" s="152">
        <f t="shared" si="345"/>
        <v>2.5999999999999999E-2</v>
      </c>
      <c r="N1349" s="152">
        <f t="shared" si="346"/>
        <v>1.2333333333333333E-2</v>
      </c>
      <c r="O1349" s="152">
        <f t="shared" si="347"/>
        <v>2.3333333333333335E-3</v>
      </c>
      <c r="P1349" s="152">
        <f t="shared" si="348"/>
        <v>2.0666666666666667E-2</v>
      </c>
      <c r="Q1349" s="152">
        <f t="shared" si="349"/>
        <v>1.6500000000000001E-2</v>
      </c>
      <c r="R1349" s="152">
        <f t="shared" si="336"/>
        <v>626.24699999999996</v>
      </c>
      <c r="S1349" s="152">
        <f t="shared" si="350"/>
        <v>-1.4166666666666668E-2</v>
      </c>
      <c r="T1349" s="153">
        <f t="shared" si="351"/>
        <v>-2.3061291486585112E-4</v>
      </c>
    </row>
    <row r="1350" spans="1:20" x14ac:dyDescent="0.2">
      <c r="A1350" s="152">
        <v>626.52</v>
      </c>
      <c r="B1350" s="152">
        <v>1.2999999999999999E-2</v>
      </c>
      <c r="D1350" s="152">
        <f t="shared" si="337"/>
        <v>626.52</v>
      </c>
      <c r="E1350" s="152">
        <f t="shared" si="337"/>
        <v>1.2999999999999999E-2</v>
      </c>
      <c r="F1350" s="152">
        <f t="shared" si="338"/>
        <v>1.7999999999999999E-2</v>
      </c>
      <c r="G1350" s="152">
        <f t="shared" si="339"/>
        <v>2.1000000000000001E-2</v>
      </c>
      <c r="H1350" s="152">
        <f t="shared" si="340"/>
        <v>0.02</v>
      </c>
      <c r="I1350" s="152">
        <f t="shared" si="341"/>
        <v>0.02</v>
      </c>
      <c r="J1350" s="152">
        <f t="shared" si="342"/>
        <v>2.3E-2</v>
      </c>
      <c r="K1350" s="152">
        <f t="shared" si="343"/>
        <v>2.5999999999999999E-2</v>
      </c>
      <c r="L1350" s="152">
        <f t="shared" si="344"/>
        <v>2.4E-2</v>
      </c>
      <c r="M1350" s="152">
        <f t="shared" si="345"/>
        <v>2.7E-2</v>
      </c>
      <c r="N1350" s="152">
        <f t="shared" si="346"/>
        <v>1.7333333333333336E-2</v>
      </c>
      <c r="O1350" s="152">
        <f t="shared" si="347"/>
        <v>2.1000000000000001E-2</v>
      </c>
      <c r="P1350" s="152">
        <f t="shared" si="348"/>
        <v>2.5666666666666667E-2</v>
      </c>
      <c r="Q1350" s="152">
        <f t="shared" si="349"/>
        <v>2.1500000000000002E-2</v>
      </c>
      <c r="R1350" s="152">
        <f t="shared" si="336"/>
        <v>626.52</v>
      </c>
      <c r="S1350" s="152">
        <f t="shared" si="350"/>
        <v>-5.0000000000000044E-4</v>
      </c>
      <c r="T1350" s="153">
        <f t="shared" si="351"/>
        <v>-8.1392793482065161E-6</v>
      </c>
    </row>
    <row r="1351" spans="1:20" x14ac:dyDescent="0.2">
      <c r="A1351" s="152">
        <v>626.79200000000003</v>
      </c>
      <c r="B1351" s="152">
        <v>1.0999999999999999E-2</v>
      </c>
      <c r="D1351" s="152">
        <f t="shared" si="337"/>
        <v>626.79200000000003</v>
      </c>
      <c r="E1351" s="152">
        <f t="shared" si="337"/>
        <v>1.0999999999999999E-2</v>
      </c>
      <c r="F1351" s="152">
        <f t="shared" si="338"/>
        <v>1.2999999999999999E-2</v>
      </c>
      <c r="G1351" s="152">
        <f t="shared" si="339"/>
        <v>1.0999999999999999E-2</v>
      </c>
      <c r="H1351" s="152">
        <f t="shared" si="340"/>
        <v>1.7000000000000001E-2</v>
      </c>
      <c r="I1351" s="152">
        <f t="shared" si="341"/>
        <v>2.1000000000000001E-2</v>
      </c>
      <c r="J1351" s="152">
        <f t="shared" si="342"/>
        <v>0.02</v>
      </c>
      <c r="K1351" s="152">
        <f t="shared" si="343"/>
        <v>2.5999999999999999E-2</v>
      </c>
      <c r="L1351" s="152">
        <f t="shared" si="344"/>
        <v>2.4E-2</v>
      </c>
      <c r="M1351" s="152">
        <f t="shared" si="345"/>
        <v>2.5999999999999999E-2</v>
      </c>
      <c r="N1351" s="152">
        <f t="shared" si="346"/>
        <v>1.1666666666666667E-2</v>
      </c>
      <c r="O1351" s="152">
        <f t="shared" si="347"/>
        <v>1.9333333333333338E-2</v>
      </c>
      <c r="P1351" s="152">
        <f t="shared" si="348"/>
        <v>2.5333333333333333E-2</v>
      </c>
      <c r="Q1351" s="152">
        <f t="shared" si="349"/>
        <v>1.8499999999999999E-2</v>
      </c>
      <c r="R1351" s="152">
        <f t="shared" si="336"/>
        <v>626.79200000000003</v>
      </c>
      <c r="S1351" s="152">
        <f t="shared" si="350"/>
        <v>8.333333333333387E-4</v>
      </c>
      <c r="T1351" s="153">
        <f t="shared" si="351"/>
        <v>1.356546558034427E-5</v>
      </c>
    </row>
    <row r="1352" spans="1:20" x14ac:dyDescent="0.2">
      <c r="A1352" s="152">
        <v>627.06500000000005</v>
      </c>
      <c r="B1352" s="152">
        <v>0.01</v>
      </c>
      <c r="D1352" s="152">
        <f t="shared" si="337"/>
        <v>627.06500000000005</v>
      </c>
      <c r="E1352" s="152">
        <f t="shared" si="337"/>
        <v>0.01</v>
      </c>
      <c r="F1352" s="152">
        <f t="shared" si="338"/>
        <v>1.4E-2</v>
      </c>
      <c r="G1352" s="152">
        <f t="shared" si="339"/>
        <v>1.2999999999999999E-2</v>
      </c>
      <c r="H1352" s="152">
        <f t="shared" si="340"/>
        <v>2.1000000000000001E-2</v>
      </c>
      <c r="I1352" s="152">
        <f t="shared" si="341"/>
        <v>1.7000000000000001E-2</v>
      </c>
      <c r="J1352" s="152">
        <f t="shared" si="342"/>
        <v>1.9E-2</v>
      </c>
      <c r="K1352" s="152">
        <f t="shared" si="343"/>
        <v>2.5999999999999999E-2</v>
      </c>
      <c r="L1352" s="152">
        <f t="shared" si="344"/>
        <v>2.5999999999999999E-2</v>
      </c>
      <c r="M1352" s="152">
        <f t="shared" si="345"/>
        <v>2.9000000000000001E-2</v>
      </c>
      <c r="N1352" s="152">
        <f t="shared" si="346"/>
        <v>1.2333333333333333E-2</v>
      </c>
      <c r="O1352" s="152">
        <f t="shared" si="347"/>
        <v>1.9000000000000003E-2</v>
      </c>
      <c r="P1352" s="152">
        <f t="shared" si="348"/>
        <v>2.7E-2</v>
      </c>
      <c r="Q1352" s="152">
        <f t="shared" si="349"/>
        <v>1.9666666666666666E-2</v>
      </c>
      <c r="R1352" s="152">
        <f t="shared" si="336"/>
        <v>627.06500000000005</v>
      </c>
      <c r="S1352" s="152">
        <f t="shared" si="350"/>
        <v>-6.6666666666666263E-4</v>
      </c>
      <c r="T1352" s="153">
        <f t="shared" si="351"/>
        <v>-1.085237246427528E-5</v>
      </c>
    </row>
    <row r="1353" spans="1:20" x14ac:dyDescent="0.2">
      <c r="A1353" s="152">
        <v>627.33699999999999</v>
      </c>
      <c r="B1353" s="152">
        <v>0.01</v>
      </c>
      <c r="D1353" s="152">
        <f t="shared" si="337"/>
        <v>627.33699999999999</v>
      </c>
      <c r="E1353" s="152">
        <f t="shared" si="337"/>
        <v>0.01</v>
      </c>
      <c r="F1353" s="152">
        <f t="shared" si="338"/>
        <v>1.2E-2</v>
      </c>
      <c r="G1353" s="152">
        <f t="shared" si="339"/>
        <v>1.4E-2</v>
      </c>
      <c r="H1353" s="152">
        <f t="shared" si="340"/>
        <v>0.02</v>
      </c>
      <c r="I1353" s="152">
        <f t="shared" si="341"/>
        <v>2.4E-2</v>
      </c>
      <c r="J1353" s="152">
        <f t="shared" si="342"/>
        <v>2.3E-2</v>
      </c>
      <c r="K1353" s="152">
        <f t="shared" si="343"/>
        <v>2.1999999999999999E-2</v>
      </c>
      <c r="L1353" s="152">
        <f t="shared" si="344"/>
        <v>2.5999999999999999E-2</v>
      </c>
      <c r="M1353" s="152">
        <f t="shared" si="345"/>
        <v>2.9000000000000001E-2</v>
      </c>
      <c r="N1353" s="152">
        <f t="shared" si="346"/>
        <v>1.1999999999999999E-2</v>
      </c>
      <c r="O1353" s="152">
        <f t="shared" si="347"/>
        <v>2.2333333333333334E-2</v>
      </c>
      <c r="P1353" s="152">
        <f t="shared" si="348"/>
        <v>2.5666666666666667E-2</v>
      </c>
      <c r="Q1353" s="152">
        <f t="shared" si="349"/>
        <v>1.8833333333333334E-2</v>
      </c>
      <c r="R1353" s="152">
        <f t="shared" si="336"/>
        <v>627.33699999999999</v>
      </c>
      <c r="S1353" s="152">
        <f t="shared" si="350"/>
        <v>3.4999999999999996E-3</v>
      </c>
      <c r="T1353" s="153">
        <f t="shared" si="351"/>
        <v>5.6974955437445564E-5</v>
      </c>
    </row>
    <row r="1354" spans="1:20" x14ac:dyDescent="0.2">
      <c r="A1354" s="152">
        <v>627.61</v>
      </c>
      <c r="B1354" s="152">
        <v>6.0000000000000001E-3</v>
      </c>
      <c r="D1354" s="152">
        <f t="shared" si="337"/>
        <v>627.61</v>
      </c>
      <c r="E1354" s="152">
        <f t="shared" si="337"/>
        <v>6.0000000000000001E-3</v>
      </c>
      <c r="F1354" s="152">
        <f t="shared" si="338"/>
        <v>0.01</v>
      </c>
      <c r="G1354" s="152">
        <f t="shared" si="339"/>
        <v>1.4999999999999999E-2</v>
      </c>
      <c r="H1354" s="152">
        <f t="shared" si="340"/>
        <v>1.7000000000000001E-2</v>
      </c>
      <c r="I1354" s="152">
        <f t="shared" si="341"/>
        <v>0.02</v>
      </c>
      <c r="J1354" s="152">
        <f t="shared" si="342"/>
        <v>2.1999999999999999E-2</v>
      </c>
      <c r="K1354" s="152">
        <f t="shared" si="343"/>
        <v>2.1999999999999999E-2</v>
      </c>
      <c r="L1354" s="152">
        <f t="shared" si="344"/>
        <v>2.4E-2</v>
      </c>
      <c r="M1354" s="152">
        <f t="shared" si="345"/>
        <v>2.9000000000000001E-2</v>
      </c>
      <c r="N1354" s="152">
        <f t="shared" si="346"/>
        <v>1.0333333333333333E-2</v>
      </c>
      <c r="O1354" s="152">
        <f t="shared" si="347"/>
        <v>1.9666666666666669E-2</v>
      </c>
      <c r="P1354" s="152">
        <f t="shared" si="348"/>
        <v>2.4999999999999998E-2</v>
      </c>
      <c r="Q1354" s="152">
        <f t="shared" si="349"/>
        <v>1.7666666666666664E-2</v>
      </c>
      <c r="R1354" s="152">
        <f t="shared" si="336"/>
        <v>627.61</v>
      </c>
      <c r="S1354" s="152">
        <f t="shared" si="350"/>
        <v>2.0000000000000052E-3</v>
      </c>
      <c r="T1354" s="153">
        <f t="shared" si="351"/>
        <v>3.2557117392826126E-5</v>
      </c>
    </row>
    <row r="1355" spans="1:20" x14ac:dyDescent="0.2">
      <c r="A1355" s="152">
        <v>627.88199999999995</v>
      </c>
      <c r="B1355" s="152">
        <v>8.0000000000000002E-3</v>
      </c>
      <c r="D1355" s="152">
        <f t="shared" si="337"/>
        <v>627.88199999999995</v>
      </c>
      <c r="E1355" s="152">
        <f t="shared" si="337"/>
        <v>8.0000000000000002E-3</v>
      </c>
      <c r="F1355" s="152">
        <f t="shared" si="338"/>
        <v>1.4E-2</v>
      </c>
      <c r="G1355" s="152">
        <f t="shared" si="339"/>
        <v>1.4E-2</v>
      </c>
      <c r="H1355" s="152">
        <f t="shared" si="340"/>
        <v>1.9E-2</v>
      </c>
      <c r="I1355" s="152">
        <f t="shared" si="341"/>
        <v>0.02</v>
      </c>
      <c r="J1355" s="152">
        <f t="shared" si="342"/>
        <v>1.4999999999999999E-2</v>
      </c>
      <c r="K1355" s="152">
        <f t="shared" si="343"/>
        <v>2.1000000000000001E-2</v>
      </c>
      <c r="L1355" s="152">
        <f t="shared" si="344"/>
        <v>2.1999999999999999E-2</v>
      </c>
      <c r="M1355" s="152">
        <f t="shared" si="345"/>
        <v>2.4E-2</v>
      </c>
      <c r="N1355" s="152">
        <f t="shared" si="346"/>
        <v>1.1999999999999999E-2</v>
      </c>
      <c r="O1355" s="152">
        <f t="shared" si="347"/>
        <v>1.7999999999999999E-2</v>
      </c>
      <c r="P1355" s="152">
        <f t="shared" si="348"/>
        <v>2.2333333333333334E-2</v>
      </c>
      <c r="Q1355" s="152">
        <f t="shared" si="349"/>
        <v>1.7166666666666667E-2</v>
      </c>
      <c r="R1355" s="152">
        <f t="shared" si="336"/>
        <v>627.88199999999995</v>
      </c>
      <c r="S1355" s="152">
        <f t="shared" si="350"/>
        <v>8.3333333333333176E-4</v>
      </c>
      <c r="T1355" s="153">
        <f t="shared" si="351"/>
        <v>1.3565465580344156E-5</v>
      </c>
    </row>
    <row r="1356" spans="1:20" x14ac:dyDescent="0.2">
      <c r="A1356" s="152">
        <v>628.154</v>
      </c>
      <c r="B1356" s="152">
        <v>8.0000000000000002E-3</v>
      </c>
      <c r="D1356" s="152">
        <f t="shared" si="337"/>
        <v>628.154</v>
      </c>
      <c r="E1356" s="152">
        <f t="shared" si="337"/>
        <v>8.0000000000000002E-3</v>
      </c>
      <c r="F1356" s="152">
        <f t="shared" si="338"/>
        <v>1.2999999999999999E-2</v>
      </c>
      <c r="G1356" s="152">
        <f t="shared" si="339"/>
        <v>1.4E-2</v>
      </c>
      <c r="H1356" s="152">
        <f t="shared" si="340"/>
        <v>1.6E-2</v>
      </c>
      <c r="I1356" s="152">
        <f t="shared" si="341"/>
        <v>1.7999999999999999E-2</v>
      </c>
      <c r="J1356" s="152">
        <f t="shared" si="342"/>
        <v>2.1000000000000001E-2</v>
      </c>
      <c r="K1356" s="152">
        <f t="shared" si="343"/>
        <v>2.4E-2</v>
      </c>
      <c r="L1356" s="152">
        <f t="shared" si="344"/>
        <v>2.5999999999999999E-2</v>
      </c>
      <c r="M1356" s="152">
        <f t="shared" si="345"/>
        <v>2.7E-2</v>
      </c>
      <c r="N1356" s="152">
        <f t="shared" si="346"/>
        <v>1.1666666666666665E-2</v>
      </c>
      <c r="O1356" s="152">
        <f t="shared" si="347"/>
        <v>1.8333333333333337E-2</v>
      </c>
      <c r="P1356" s="152">
        <f t="shared" si="348"/>
        <v>2.5666666666666667E-2</v>
      </c>
      <c r="Q1356" s="152">
        <f t="shared" si="349"/>
        <v>1.8666666666666665E-2</v>
      </c>
      <c r="R1356" s="152">
        <f t="shared" si="336"/>
        <v>628.154</v>
      </c>
      <c r="S1356" s="152">
        <f t="shared" si="350"/>
        <v>-3.3333333333332785E-4</v>
      </c>
      <c r="T1356" s="153">
        <f t="shared" si="351"/>
        <v>-5.4261862321375834E-6</v>
      </c>
    </row>
    <row r="1357" spans="1:20" x14ac:dyDescent="0.2">
      <c r="A1357" s="152">
        <v>628.42700000000002</v>
      </c>
      <c r="B1357" s="152">
        <v>1.9E-2</v>
      </c>
      <c r="D1357" s="152">
        <f t="shared" si="337"/>
        <v>628.42700000000002</v>
      </c>
      <c r="E1357" s="152">
        <f t="shared" si="337"/>
        <v>1.9E-2</v>
      </c>
      <c r="F1357" s="152">
        <f t="shared" si="338"/>
        <v>2.4E-2</v>
      </c>
      <c r="G1357" s="152">
        <f t="shared" si="339"/>
        <v>2.3E-2</v>
      </c>
      <c r="H1357" s="152">
        <f t="shared" si="340"/>
        <v>2.9000000000000001E-2</v>
      </c>
      <c r="I1357" s="152">
        <f t="shared" si="341"/>
        <v>3.2000000000000001E-2</v>
      </c>
      <c r="J1357" s="152">
        <f t="shared" si="342"/>
        <v>3.3000000000000002E-2</v>
      </c>
      <c r="K1357" s="152">
        <f t="shared" si="343"/>
        <v>3.1E-2</v>
      </c>
      <c r="L1357" s="152">
        <f t="shared" si="344"/>
        <v>3.5000000000000003E-2</v>
      </c>
      <c r="M1357" s="152">
        <f t="shared" si="345"/>
        <v>0.04</v>
      </c>
      <c r="N1357" s="152">
        <f t="shared" si="346"/>
        <v>2.2000000000000002E-2</v>
      </c>
      <c r="O1357" s="152">
        <f t="shared" si="347"/>
        <v>3.1333333333333331E-2</v>
      </c>
      <c r="P1357" s="152">
        <f t="shared" si="348"/>
        <v>3.5333333333333335E-2</v>
      </c>
      <c r="Q1357" s="152">
        <f t="shared" si="349"/>
        <v>2.8666666666666667E-2</v>
      </c>
      <c r="R1357" s="152">
        <f t="shared" si="336"/>
        <v>628.42700000000002</v>
      </c>
      <c r="S1357" s="152">
        <f t="shared" si="350"/>
        <v>2.6666666666666644E-3</v>
      </c>
      <c r="T1357" s="153">
        <f t="shared" si="351"/>
        <v>4.3409489857101345E-5</v>
      </c>
    </row>
    <row r="1358" spans="1:20" x14ac:dyDescent="0.2">
      <c r="A1358" s="152">
        <v>628.69899999999996</v>
      </c>
      <c r="B1358" s="152">
        <v>1.4E-2</v>
      </c>
      <c r="D1358" s="152">
        <f t="shared" si="337"/>
        <v>628.69899999999996</v>
      </c>
      <c r="E1358" s="152">
        <f t="shared" si="337"/>
        <v>1.4E-2</v>
      </c>
      <c r="F1358" s="152">
        <f t="shared" si="338"/>
        <v>1.4999999999999999E-2</v>
      </c>
      <c r="G1358" s="152">
        <f t="shared" si="339"/>
        <v>1.9E-2</v>
      </c>
      <c r="H1358" s="152">
        <f t="shared" si="340"/>
        <v>1.7999999999999999E-2</v>
      </c>
      <c r="I1358" s="152">
        <f t="shared" si="341"/>
        <v>2.1000000000000001E-2</v>
      </c>
      <c r="J1358" s="152">
        <f t="shared" si="342"/>
        <v>2.7E-2</v>
      </c>
      <c r="K1358" s="152">
        <f t="shared" si="343"/>
        <v>2.1000000000000001E-2</v>
      </c>
      <c r="L1358" s="152">
        <f t="shared" si="344"/>
        <v>2.8000000000000001E-2</v>
      </c>
      <c r="M1358" s="152">
        <f t="shared" si="345"/>
        <v>2.7E-2</v>
      </c>
      <c r="N1358" s="152">
        <f t="shared" si="346"/>
        <v>1.6E-2</v>
      </c>
      <c r="O1358" s="152">
        <f t="shared" si="347"/>
        <v>2.2000000000000002E-2</v>
      </c>
      <c r="P1358" s="152">
        <f t="shared" si="348"/>
        <v>2.5333333333333333E-2</v>
      </c>
      <c r="Q1358" s="152">
        <f t="shared" si="349"/>
        <v>2.0666666666666667E-2</v>
      </c>
      <c r="R1358" s="152">
        <f t="shared" si="336"/>
        <v>628.69899999999996</v>
      </c>
      <c r="S1358" s="152">
        <f t="shared" si="350"/>
        <v>1.3333333333333357E-3</v>
      </c>
      <c r="T1358" s="153">
        <f t="shared" si="351"/>
        <v>2.170474492855073E-5</v>
      </c>
    </row>
    <row r="1359" spans="1:20" x14ac:dyDescent="0.2">
      <c r="A1359" s="152">
        <v>628.971</v>
      </c>
      <c r="B1359" s="152">
        <v>8.0000000000000002E-3</v>
      </c>
      <c r="D1359" s="152">
        <f t="shared" si="337"/>
        <v>628.971</v>
      </c>
      <c r="E1359" s="152">
        <f t="shared" si="337"/>
        <v>8.0000000000000002E-3</v>
      </c>
      <c r="F1359" s="152">
        <f t="shared" si="338"/>
        <v>0.01</v>
      </c>
      <c r="G1359" s="152">
        <f t="shared" si="339"/>
        <v>1.2E-2</v>
      </c>
      <c r="H1359" s="152">
        <f t="shared" si="340"/>
        <v>1.9E-2</v>
      </c>
      <c r="I1359" s="152">
        <f t="shared" si="341"/>
        <v>2.1000000000000001E-2</v>
      </c>
      <c r="J1359" s="152">
        <f t="shared" si="342"/>
        <v>2.1000000000000001E-2</v>
      </c>
      <c r="K1359" s="152">
        <f t="shared" si="343"/>
        <v>2.1000000000000001E-2</v>
      </c>
      <c r="L1359" s="152">
        <f t="shared" si="344"/>
        <v>2.3E-2</v>
      </c>
      <c r="M1359" s="152">
        <f t="shared" si="345"/>
        <v>2.5999999999999999E-2</v>
      </c>
      <c r="N1359" s="152">
        <f t="shared" si="346"/>
        <v>0.01</v>
      </c>
      <c r="O1359" s="152">
        <f t="shared" si="347"/>
        <v>2.0333333333333332E-2</v>
      </c>
      <c r="P1359" s="152">
        <f t="shared" si="348"/>
        <v>2.3333333333333331E-2</v>
      </c>
      <c r="Q1359" s="152">
        <f t="shared" si="349"/>
        <v>1.6666666666666666E-2</v>
      </c>
      <c r="R1359" s="152">
        <f t="shared" si="336"/>
        <v>628.971</v>
      </c>
      <c r="S1359" s="152">
        <f t="shared" si="350"/>
        <v>3.6666666666666653E-3</v>
      </c>
      <c r="T1359" s="153">
        <f t="shared" si="351"/>
        <v>5.9688048553514381E-5</v>
      </c>
    </row>
    <row r="1360" spans="1:20" x14ac:dyDescent="0.2">
      <c r="A1360" s="152">
        <v>629.24300000000005</v>
      </c>
      <c r="B1360" s="152">
        <v>0</v>
      </c>
      <c r="D1360" s="152">
        <f t="shared" si="337"/>
        <v>629.24300000000005</v>
      </c>
      <c r="E1360" s="152">
        <f t="shared" si="337"/>
        <v>0</v>
      </c>
      <c r="F1360" s="152">
        <f t="shared" si="338"/>
        <v>0</v>
      </c>
      <c r="G1360" s="152">
        <f t="shared" si="339"/>
        <v>6.0000000000000001E-3</v>
      </c>
      <c r="H1360" s="152">
        <f t="shared" si="340"/>
        <v>8.9999999999999993E-3</v>
      </c>
      <c r="I1360" s="152">
        <f t="shared" si="341"/>
        <v>1.2999999999999999E-2</v>
      </c>
      <c r="J1360" s="152">
        <f t="shared" si="342"/>
        <v>8.9999999999999993E-3</v>
      </c>
      <c r="K1360" s="152">
        <f t="shared" si="343"/>
        <v>1.2E-2</v>
      </c>
      <c r="L1360" s="152">
        <f t="shared" si="344"/>
        <v>1.4E-2</v>
      </c>
      <c r="M1360" s="152">
        <f t="shared" si="345"/>
        <v>1.6E-2</v>
      </c>
      <c r="N1360" s="152">
        <f t="shared" si="346"/>
        <v>2E-3</v>
      </c>
      <c r="O1360" s="152">
        <f t="shared" si="347"/>
        <v>1.0333333333333333E-2</v>
      </c>
      <c r="P1360" s="152">
        <f t="shared" si="348"/>
        <v>1.4E-2</v>
      </c>
      <c r="Q1360" s="152">
        <f t="shared" si="349"/>
        <v>8.0000000000000002E-3</v>
      </c>
      <c r="R1360" s="152">
        <f t="shared" si="336"/>
        <v>629.24300000000005</v>
      </c>
      <c r="S1360" s="152">
        <f t="shared" si="350"/>
        <v>2.3333333333333331E-3</v>
      </c>
      <c r="T1360" s="153">
        <f t="shared" si="351"/>
        <v>3.7983303624963705E-5</v>
      </c>
    </row>
    <row r="1361" spans="1:20" x14ac:dyDescent="0.2">
      <c r="A1361" s="152">
        <v>629.51499999999999</v>
      </c>
      <c r="B1361" s="152">
        <v>1.7999999999999999E-2</v>
      </c>
      <c r="D1361" s="152">
        <f t="shared" si="337"/>
        <v>629.51499999999999</v>
      </c>
      <c r="E1361" s="152">
        <f t="shared" si="337"/>
        <v>1.7999999999999999E-2</v>
      </c>
      <c r="F1361" s="152">
        <f t="shared" si="338"/>
        <v>1.6E-2</v>
      </c>
      <c r="G1361" s="152">
        <f t="shared" si="339"/>
        <v>0.02</v>
      </c>
      <c r="H1361" s="152">
        <f t="shared" si="340"/>
        <v>2.5999999999999999E-2</v>
      </c>
      <c r="I1361" s="152">
        <f t="shared" si="341"/>
        <v>2.9000000000000001E-2</v>
      </c>
      <c r="J1361" s="152">
        <f t="shared" si="342"/>
        <v>2.9000000000000001E-2</v>
      </c>
      <c r="K1361" s="152">
        <f t="shared" si="343"/>
        <v>3.5000000000000003E-2</v>
      </c>
      <c r="L1361" s="152">
        <f t="shared" si="344"/>
        <v>3.4000000000000002E-2</v>
      </c>
      <c r="M1361" s="152">
        <f t="shared" si="345"/>
        <v>3.3000000000000002E-2</v>
      </c>
      <c r="N1361" s="152">
        <f t="shared" si="346"/>
        <v>1.8000000000000002E-2</v>
      </c>
      <c r="O1361" s="152">
        <f t="shared" si="347"/>
        <v>2.8000000000000001E-2</v>
      </c>
      <c r="P1361" s="152">
        <f t="shared" si="348"/>
        <v>3.4000000000000002E-2</v>
      </c>
      <c r="Q1361" s="152">
        <f t="shared" si="349"/>
        <v>2.6000000000000002E-2</v>
      </c>
      <c r="R1361" s="152">
        <f t="shared" si="336"/>
        <v>629.51499999999999</v>
      </c>
      <c r="S1361" s="152">
        <f t="shared" si="350"/>
        <v>1.9999999999999983E-3</v>
      </c>
      <c r="T1361" s="153">
        <f t="shared" si="351"/>
        <v>3.255711739282601E-5</v>
      </c>
    </row>
    <row r="1362" spans="1:20" x14ac:dyDescent="0.2">
      <c r="A1362" s="152">
        <v>629.78700000000003</v>
      </c>
      <c r="B1362" s="152">
        <v>7.0000000000000001E-3</v>
      </c>
      <c r="D1362" s="152">
        <f t="shared" si="337"/>
        <v>629.78700000000003</v>
      </c>
      <c r="E1362" s="152">
        <f t="shared" si="337"/>
        <v>7.0000000000000001E-3</v>
      </c>
      <c r="F1362" s="152">
        <f t="shared" si="338"/>
        <v>5.0000000000000001E-3</v>
      </c>
      <c r="G1362" s="152">
        <f t="shared" si="339"/>
        <v>7.0000000000000001E-3</v>
      </c>
      <c r="H1362" s="152">
        <f t="shared" si="340"/>
        <v>1.7999999999999999E-2</v>
      </c>
      <c r="I1362" s="152">
        <f t="shared" si="341"/>
        <v>1.7999999999999999E-2</v>
      </c>
      <c r="J1362" s="152">
        <f t="shared" si="342"/>
        <v>2.1000000000000001E-2</v>
      </c>
      <c r="K1362" s="152">
        <f t="shared" si="343"/>
        <v>2.1999999999999999E-2</v>
      </c>
      <c r="L1362" s="152">
        <f t="shared" si="344"/>
        <v>2.1999999999999999E-2</v>
      </c>
      <c r="M1362" s="152">
        <f t="shared" si="345"/>
        <v>2.5000000000000001E-2</v>
      </c>
      <c r="N1362" s="152">
        <f t="shared" si="346"/>
        <v>6.3333333333333332E-3</v>
      </c>
      <c r="O1362" s="152">
        <f t="shared" si="347"/>
        <v>1.9E-2</v>
      </c>
      <c r="P1362" s="152">
        <f t="shared" si="348"/>
        <v>2.3000000000000003E-2</v>
      </c>
      <c r="Q1362" s="152">
        <f t="shared" si="349"/>
        <v>1.4666666666666668E-2</v>
      </c>
      <c r="R1362" s="152">
        <f t="shared" si="336"/>
        <v>629.78700000000003</v>
      </c>
      <c r="S1362" s="152">
        <f t="shared" si="350"/>
        <v>4.3333333333333314E-3</v>
      </c>
      <c r="T1362" s="153">
        <f t="shared" si="351"/>
        <v>7.0540421017789722E-5</v>
      </c>
    </row>
    <row r="1363" spans="1:20" x14ac:dyDescent="0.2">
      <c r="A1363" s="152">
        <v>630.05799999999999</v>
      </c>
      <c r="B1363" s="152">
        <v>2.1000000000000001E-2</v>
      </c>
      <c r="D1363" s="152">
        <f t="shared" si="337"/>
        <v>630.05799999999999</v>
      </c>
      <c r="E1363" s="152">
        <f t="shared" si="337"/>
        <v>2.1000000000000001E-2</v>
      </c>
      <c r="F1363" s="152">
        <f t="shared" si="338"/>
        <v>2.1999999999999999E-2</v>
      </c>
      <c r="G1363" s="152">
        <f t="shared" si="339"/>
        <v>2.1999999999999999E-2</v>
      </c>
      <c r="H1363" s="152">
        <f t="shared" si="340"/>
        <v>2.7E-2</v>
      </c>
      <c r="I1363" s="152">
        <f t="shared" si="341"/>
        <v>3.3000000000000002E-2</v>
      </c>
      <c r="J1363" s="152">
        <f t="shared" si="342"/>
        <v>2.9000000000000001E-2</v>
      </c>
      <c r="K1363" s="152">
        <f t="shared" si="343"/>
        <v>3.4000000000000002E-2</v>
      </c>
      <c r="L1363" s="152">
        <f t="shared" si="344"/>
        <v>0.03</v>
      </c>
      <c r="M1363" s="152">
        <f t="shared" si="345"/>
        <v>3.7999999999999999E-2</v>
      </c>
      <c r="N1363" s="152">
        <f t="shared" si="346"/>
        <v>2.1666666666666667E-2</v>
      </c>
      <c r="O1363" s="152">
        <f t="shared" si="347"/>
        <v>2.9666666666666664E-2</v>
      </c>
      <c r="P1363" s="152">
        <f t="shared" si="348"/>
        <v>3.4000000000000002E-2</v>
      </c>
      <c r="Q1363" s="152">
        <f t="shared" si="349"/>
        <v>2.7833333333333335E-2</v>
      </c>
      <c r="R1363" s="152">
        <f t="shared" si="336"/>
        <v>630.05799999999999</v>
      </c>
      <c r="S1363" s="152">
        <f t="shared" si="350"/>
        <v>1.8333333333333292E-3</v>
      </c>
      <c r="T1363" s="153">
        <f t="shared" si="351"/>
        <v>2.9844024276757133E-5</v>
      </c>
    </row>
    <row r="1364" spans="1:20" x14ac:dyDescent="0.2">
      <c r="A1364" s="152">
        <v>630.33000000000004</v>
      </c>
      <c r="B1364" s="152">
        <v>1.4999999999999999E-2</v>
      </c>
      <c r="D1364" s="152">
        <f t="shared" si="337"/>
        <v>630.33000000000004</v>
      </c>
      <c r="E1364" s="152">
        <f t="shared" si="337"/>
        <v>1.4999999999999999E-2</v>
      </c>
      <c r="F1364" s="152">
        <f t="shared" si="338"/>
        <v>1.9E-2</v>
      </c>
      <c r="G1364" s="152">
        <f t="shared" si="339"/>
        <v>0.02</v>
      </c>
      <c r="H1364" s="152">
        <f t="shared" si="340"/>
        <v>2.7E-2</v>
      </c>
      <c r="I1364" s="152">
        <f t="shared" si="341"/>
        <v>2.3E-2</v>
      </c>
      <c r="J1364" s="152">
        <f t="shared" si="342"/>
        <v>0.03</v>
      </c>
      <c r="K1364" s="152">
        <f t="shared" si="343"/>
        <v>2.9000000000000001E-2</v>
      </c>
      <c r="L1364" s="152">
        <f t="shared" si="344"/>
        <v>3.4000000000000002E-2</v>
      </c>
      <c r="M1364" s="152">
        <f t="shared" si="345"/>
        <v>3.2000000000000001E-2</v>
      </c>
      <c r="N1364" s="152">
        <f t="shared" si="346"/>
        <v>1.8000000000000002E-2</v>
      </c>
      <c r="O1364" s="152">
        <f t="shared" si="347"/>
        <v>2.6666666666666668E-2</v>
      </c>
      <c r="P1364" s="152">
        <f t="shared" si="348"/>
        <v>3.1666666666666669E-2</v>
      </c>
      <c r="Q1364" s="152">
        <f t="shared" si="349"/>
        <v>2.4833333333333336E-2</v>
      </c>
      <c r="R1364" s="152">
        <f t="shared" si="336"/>
        <v>630.33000000000004</v>
      </c>
      <c r="S1364" s="152">
        <f t="shared" si="350"/>
        <v>1.8333333333333326E-3</v>
      </c>
      <c r="T1364" s="153">
        <f t="shared" si="351"/>
        <v>2.984402427675719E-5</v>
      </c>
    </row>
    <row r="1365" spans="1:20" x14ac:dyDescent="0.2">
      <c r="A1365" s="152">
        <v>630.60199999999998</v>
      </c>
      <c r="B1365" s="152">
        <v>-4.0000000000000001E-3</v>
      </c>
      <c r="D1365" s="152">
        <f t="shared" si="337"/>
        <v>630.60199999999998</v>
      </c>
      <c r="E1365" s="152">
        <f t="shared" si="337"/>
        <v>-4.0000000000000001E-3</v>
      </c>
      <c r="F1365" s="152">
        <f t="shared" si="338"/>
        <v>-1E-3</v>
      </c>
      <c r="G1365" s="152">
        <f t="shared" si="339"/>
        <v>-1E-3</v>
      </c>
      <c r="H1365" s="152">
        <f t="shared" si="340"/>
        <v>5.0000000000000001E-3</v>
      </c>
      <c r="I1365" s="152">
        <f t="shared" si="341"/>
        <v>8.9999999999999993E-3</v>
      </c>
      <c r="J1365" s="152">
        <f t="shared" si="342"/>
        <v>6.0000000000000001E-3</v>
      </c>
      <c r="K1365" s="152">
        <f t="shared" si="343"/>
        <v>7.0000000000000001E-3</v>
      </c>
      <c r="L1365" s="152">
        <f t="shared" si="344"/>
        <v>0.01</v>
      </c>
      <c r="M1365" s="152">
        <f t="shared" si="345"/>
        <v>1.2E-2</v>
      </c>
      <c r="N1365" s="152">
        <f t="shared" si="346"/>
        <v>-2E-3</v>
      </c>
      <c r="O1365" s="152">
        <f t="shared" si="347"/>
        <v>6.6666666666666654E-3</v>
      </c>
      <c r="P1365" s="152">
        <f t="shared" si="348"/>
        <v>9.6666666666666672E-3</v>
      </c>
      <c r="Q1365" s="152">
        <f t="shared" si="349"/>
        <v>3.8333333333333336E-3</v>
      </c>
      <c r="R1365" s="152">
        <f t="shared" si="336"/>
        <v>630.60199999999998</v>
      </c>
      <c r="S1365" s="152">
        <f t="shared" si="350"/>
        <v>2.8333333333333318E-3</v>
      </c>
      <c r="T1365" s="153">
        <f t="shared" si="351"/>
        <v>4.6122582973170195E-5</v>
      </c>
    </row>
    <row r="1366" spans="1:20" x14ac:dyDescent="0.2">
      <c r="A1366" s="152">
        <v>630.87400000000002</v>
      </c>
      <c r="B1366" s="152">
        <v>1.4E-2</v>
      </c>
      <c r="D1366" s="152">
        <f t="shared" si="337"/>
        <v>630.87400000000002</v>
      </c>
      <c r="E1366" s="152">
        <f t="shared" si="337"/>
        <v>1.4E-2</v>
      </c>
      <c r="F1366" s="152">
        <f t="shared" si="338"/>
        <v>0.02</v>
      </c>
      <c r="G1366" s="152">
        <f t="shared" si="339"/>
        <v>2.1000000000000001E-2</v>
      </c>
      <c r="H1366" s="152">
        <f t="shared" si="340"/>
        <v>2.5000000000000001E-2</v>
      </c>
      <c r="I1366" s="152">
        <f t="shared" si="341"/>
        <v>2.3E-2</v>
      </c>
      <c r="J1366" s="152">
        <f t="shared" si="342"/>
        <v>2.7E-2</v>
      </c>
      <c r="K1366" s="152">
        <f t="shared" si="343"/>
        <v>2.7E-2</v>
      </c>
      <c r="L1366" s="152">
        <f t="shared" si="344"/>
        <v>3.2000000000000001E-2</v>
      </c>
      <c r="M1366" s="152">
        <f t="shared" si="345"/>
        <v>3.2000000000000001E-2</v>
      </c>
      <c r="N1366" s="152">
        <f t="shared" si="346"/>
        <v>1.8333333333333337E-2</v>
      </c>
      <c r="O1366" s="152">
        <f t="shared" si="347"/>
        <v>2.4999999999999998E-2</v>
      </c>
      <c r="P1366" s="152">
        <f t="shared" si="348"/>
        <v>3.0333333333333334E-2</v>
      </c>
      <c r="Q1366" s="152">
        <f t="shared" si="349"/>
        <v>2.4333333333333335E-2</v>
      </c>
      <c r="R1366" s="152">
        <f t="shared" si="336"/>
        <v>630.87400000000002</v>
      </c>
      <c r="S1366" s="152">
        <f t="shared" si="350"/>
        <v>6.6666666666666263E-4</v>
      </c>
      <c r="T1366" s="153">
        <f t="shared" si="351"/>
        <v>1.085237246427528E-5</v>
      </c>
    </row>
    <row r="1367" spans="1:20" x14ac:dyDescent="0.2">
      <c r="A1367" s="152">
        <v>631.14499999999998</v>
      </c>
      <c r="B1367" s="152">
        <v>1.7999999999999999E-2</v>
      </c>
      <c r="D1367" s="152">
        <f t="shared" si="337"/>
        <v>631.14499999999998</v>
      </c>
      <c r="E1367" s="152">
        <f t="shared" si="337"/>
        <v>1.7999999999999999E-2</v>
      </c>
      <c r="F1367" s="152">
        <f t="shared" si="338"/>
        <v>2.5999999999999999E-2</v>
      </c>
      <c r="G1367" s="152">
        <f t="shared" si="339"/>
        <v>1.7000000000000001E-2</v>
      </c>
      <c r="H1367" s="152">
        <f t="shared" si="340"/>
        <v>3.1E-2</v>
      </c>
      <c r="I1367" s="152">
        <f t="shared" si="341"/>
        <v>3.1E-2</v>
      </c>
      <c r="J1367" s="152">
        <f t="shared" si="342"/>
        <v>3.1E-2</v>
      </c>
      <c r="K1367" s="152">
        <f t="shared" si="343"/>
        <v>3.5000000000000003E-2</v>
      </c>
      <c r="L1367" s="152">
        <f t="shared" si="344"/>
        <v>3.7999999999999999E-2</v>
      </c>
      <c r="M1367" s="152">
        <f t="shared" si="345"/>
        <v>3.6999999999999998E-2</v>
      </c>
      <c r="N1367" s="152">
        <f t="shared" si="346"/>
        <v>2.0333333333333332E-2</v>
      </c>
      <c r="O1367" s="152">
        <f t="shared" si="347"/>
        <v>3.1E-2</v>
      </c>
      <c r="P1367" s="152">
        <f t="shared" si="348"/>
        <v>3.6666666666666674E-2</v>
      </c>
      <c r="Q1367" s="152">
        <f t="shared" si="349"/>
        <v>2.8500000000000004E-2</v>
      </c>
      <c r="R1367" s="152">
        <f t="shared" si="336"/>
        <v>631.14499999999998</v>
      </c>
      <c r="S1367" s="152">
        <f t="shared" si="350"/>
        <v>2.4999999999999953E-3</v>
      </c>
      <c r="T1367" s="153">
        <f t="shared" si="351"/>
        <v>4.0696396741032474E-5</v>
      </c>
    </row>
    <row r="1368" spans="1:20" x14ac:dyDescent="0.2">
      <c r="A1368" s="152">
        <v>631.41700000000003</v>
      </c>
      <c r="B1368" s="152">
        <v>4.0000000000000001E-3</v>
      </c>
      <c r="D1368" s="152">
        <f t="shared" si="337"/>
        <v>631.41700000000003</v>
      </c>
      <c r="E1368" s="152">
        <f t="shared" si="337"/>
        <v>4.0000000000000001E-3</v>
      </c>
      <c r="F1368" s="152">
        <f t="shared" si="338"/>
        <v>0</v>
      </c>
      <c r="G1368" s="152">
        <f t="shared" si="339"/>
        <v>8.0000000000000002E-3</v>
      </c>
      <c r="H1368" s="152">
        <f t="shared" si="340"/>
        <v>8.9999999999999993E-3</v>
      </c>
      <c r="I1368" s="152">
        <f t="shared" si="341"/>
        <v>1.4E-2</v>
      </c>
      <c r="J1368" s="152">
        <f t="shared" si="342"/>
        <v>1.4999999999999999E-2</v>
      </c>
      <c r="K1368" s="152">
        <f t="shared" si="343"/>
        <v>1.4E-2</v>
      </c>
      <c r="L1368" s="152">
        <f t="shared" si="344"/>
        <v>1.7000000000000001E-2</v>
      </c>
      <c r="M1368" s="152">
        <f t="shared" si="345"/>
        <v>1.7000000000000001E-2</v>
      </c>
      <c r="N1368" s="152">
        <f t="shared" si="346"/>
        <v>4.0000000000000001E-3</v>
      </c>
      <c r="O1368" s="152">
        <f t="shared" si="347"/>
        <v>1.2666666666666666E-2</v>
      </c>
      <c r="P1368" s="152">
        <f t="shared" si="348"/>
        <v>1.6E-2</v>
      </c>
      <c r="Q1368" s="152">
        <f t="shared" si="349"/>
        <v>0.01</v>
      </c>
      <c r="R1368" s="152">
        <f t="shared" si="336"/>
        <v>631.41700000000003</v>
      </c>
      <c r="S1368" s="152">
        <f t="shared" si="350"/>
        <v>2.6666666666666661E-3</v>
      </c>
      <c r="T1368" s="153">
        <f t="shared" si="351"/>
        <v>4.3409489857101379E-5</v>
      </c>
    </row>
    <row r="1369" spans="1:20" x14ac:dyDescent="0.2">
      <c r="A1369" s="152">
        <v>631.68799999999999</v>
      </c>
      <c r="B1369" s="152">
        <v>1.4999999999999999E-2</v>
      </c>
      <c r="D1369" s="152">
        <f t="shared" si="337"/>
        <v>631.68799999999999</v>
      </c>
      <c r="E1369" s="152">
        <f t="shared" si="337"/>
        <v>1.4999999999999999E-2</v>
      </c>
      <c r="F1369" s="152">
        <f t="shared" si="338"/>
        <v>0.02</v>
      </c>
      <c r="G1369" s="152">
        <f t="shared" si="339"/>
        <v>2.3E-2</v>
      </c>
      <c r="H1369" s="152">
        <f t="shared" si="340"/>
        <v>2.1000000000000001E-2</v>
      </c>
      <c r="I1369" s="152">
        <f t="shared" si="341"/>
        <v>2.9000000000000001E-2</v>
      </c>
      <c r="J1369" s="152">
        <f t="shared" si="342"/>
        <v>2.5000000000000001E-2</v>
      </c>
      <c r="K1369" s="152">
        <f t="shared" si="343"/>
        <v>2.5999999999999999E-2</v>
      </c>
      <c r="L1369" s="152">
        <f t="shared" si="344"/>
        <v>3.3000000000000002E-2</v>
      </c>
      <c r="M1369" s="152">
        <f t="shared" si="345"/>
        <v>3.5000000000000003E-2</v>
      </c>
      <c r="N1369" s="152">
        <f t="shared" si="346"/>
        <v>1.9333333333333334E-2</v>
      </c>
      <c r="O1369" s="152">
        <f t="shared" si="347"/>
        <v>2.5000000000000005E-2</v>
      </c>
      <c r="P1369" s="152">
        <f t="shared" si="348"/>
        <v>3.1333333333333331E-2</v>
      </c>
      <c r="Q1369" s="152">
        <f t="shared" si="349"/>
        <v>2.5333333333333333E-2</v>
      </c>
      <c r="R1369" s="152">
        <f t="shared" si="336"/>
        <v>631.68799999999999</v>
      </c>
      <c r="S1369" s="152">
        <f t="shared" si="350"/>
        <v>-3.3333333333332785E-4</v>
      </c>
      <c r="T1369" s="153">
        <f t="shared" si="351"/>
        <v>-5.4261862321375834E-6</v>
      </c>
    </row>
    <row r="1370" spans="1:20" x14ac:dyDescent="0.2">
      <c r="A1370" s="152">
        <v>631.95899999999995</v>
      </c>
      <c r="B1370" s="152">
        <v>8.9999999999999993E-3</v>
      </c>
      <c r="D1370" s="152">
        <f t="shared" si="337"/>
        <v>631.95899999999995</v>
      </c>
      <c r="E1370" s="152">
        <f t="shared" si="337"/>
        <v>8.9999999999999993E-3</v>
      </c>
      <c r="F1370" s="152">
        <f t="shared" si="338"/>
        <v>1.0999999999999999E-2</v>
      </c>
      <c r="G1370" s="152">
        <f t="shared" si="339"/>
        <v>1.2E-2</v>
      </c>
      <c r="H1370" s="152">
        <f t="shared" si="340"/>
        <v>0.02</v>
      </c>
      <c r="I1370" s="152">
        <f t="shared" si="341"/>
        <v>2.1000000000000001E-2</v>
      </c>
      <c r="J1370" s="152">
        <f t="shared" si="342"/>
        <v>1.7999999999999999E-2</v>
      </c>
      <c r="K1370" s="152">
        <f t="shared" si="343"/>
        <v>1.9E-2</v>
      </c>
      <c r="L1370" s="152">
        <f t="shared" si="344"/>
        <v>2.1999999999999999E-2</v>
      </c>
      <c r="M1370" s="152">
        <f t="shared" si="345"/>
        <v>2.3E-2</v>
      </c>
      <c r="N1370" s="152">
        <f t="shared" si="346"/>
        <v>1.0666666666666666E-2</v>
      </c>
      <c r="O1370" s="152">
        <f t="shared" si="347"/>
        <v>1.9666666666666666E-2</v>
      </c>
      <c r="P1370" s="152">
        <f t="shared" si="348"/>
        <v>2.1333333333333333E-2</v>
      </c>
      <c r="Q1370" s="152">
        <f t="shared" si="349"/>
        <v>1.6E-2</v>
      </c>
      <c r="R1370" s="152">
        <f t="shared" si="336"/>
        <v>631.95899999999995</v>
      </c>
      <c r="S1370" s="152">
        <f t="shared" si="350"/>
        <v>3.6666666666666653E-3</v>
      </c>
      <c r="T1370" s="153">
        <f t="shared" si="351"/>
        <v>5.9688048553514381E-5</v>
      </c>
    </row>
    <row r="1371" spans="1:20" x14ac:dyDescent="0.2">
      <c r="A1371" s="152">
        <v>632.23099999999999</v>
      </c>
      <c r="B1371" s="152">
        <v>7.0000000000000001E-3</v>
      </c>
      <c r="D1371" s="152">
        <f t="shared" si="337"/>
        <v>632.23099999999999</v>
      </c>
      <c r="E1371" s="152">
        <f t="shared" si="337"/>
        <v>7.0000000000000001E-3</v>
      </c>
      <c r="F1371" s="152">
        <f t="shared" si="338"/>
        <v>7.0000000000000001E-3</v>
      </c>
      <c r="G1371" s="152">
        <f t="shared" si="339"/>
        <v>1.2999999999999999E-2</v>
      </c>
      <c r="H1371" s="152">
        <f t="shared" si="340"/>
        <v>1.6E-2</v>
      </c>
      <c r="I1371" s="152">
        <f t="shared" si="341"/>
        <v>2.1999999999999999E-2</v>
      </c>
      <c r="J1371" s="152">
        <f t="shared" si="342"/>
        <v>1.7999999999999999E-2</v>
      </c>
      <c r="K1371" s="152">
        <f t="shared" si="343"/>
        <v>2.1999999999999999E-2</v>
      </c>
      <c r="L1371" s="152">
        <f t="shared" si="344"/>
        <v>2.1999999999999999E-2</v>
      </c>
      <c r="M1371" s="152">
        <f t="shared" si="345"/>
        <v>2.5000000000000001E-2</v>
      </c>
      <c r="N1371" s="152">
        <f t="shared" si="346"/>
        <v>8.9999999999999993E-3</v>
      </c>
      <c r="O1371" s="152">
        <f t="shared" si="347"/>
        <v>1.8666666666666665E-2</v>
      </c>
      <c r="P1371" s="152">
        <f t="shared" si="348"/>
        <v>2.3000000000000003E-2</v>
      </c>
      <c r="Q1371" s="152">
        <f t="shared" si="349"/>
        <v>1.6E-2</v>
      </c>
      <c r="R1371" s="152">
        <f t="shared" si="336"/>
        <v>632.23099999999999</v>
      </c>
      <c r="S1371" s="152">
        <f t="shared" si="350"/>
        <v>2.6666666666666644E-3</v>
      </c>
      <c r="T1371" s="153">
        <f t="shared" si="351"/>
        <v>4.3409489857101345E-5</v>
      </c>
    </row>
    <row r="1372" spans="1:20" x14ac:dyDescent="0.2">
      <c r="A1372" s="152">
        <v>632.50199999999995</v>
      </c>
      <c r="B1372" s="152">
        <v>1.4999999999999999E-2</v>
      </c>
      <c r="D1372" s="152">
        <f t="shared" si="337"/>
        <v>632.50199999999995</v>
      </c>
      <c r="E1372" s="152">
        <f t="shared" si="337"/>
        <v>1.4999999999999999E-2</v>
      </c>
      <c r="F1372" s="152">
        <f t="shared" si="338"/>
        <v>1.9E-2</v>
      </c>
      <c r="G1372" s="152">
        <f t="shared" si="339"/>
        <v>2.1000000000000001E-2</v>
      </c>
      <c r="H1372" s="152">
        <f t="shared" si="340"/>
        <v>2.1000000000000001E-2</v>
      </c>
      <c r="I1372" s="152">
        <f t="shared" si="341"/>
        <v>2.3E-2</v>
      </c>
      <c r="J1372" s="152">
        <f t="shared" si="342"/>
        <v>2.7E-2</v>
      </c>
      <c r="K1372" s="152">
        <f t="shared" si="343"/>
        <v>3.1E-2</v>
      </c>
      <c r="L1372" s="152">
        <f t="shared" si="344"/>
        <v>3.3000000000000002E-2</v>
      </c>
      <c r="M1372" s="152">
        <f t="shared" si="345"/>
        <v>3.4000000000000002E-2</v>
      </c>
      <c r="N1372" s="152">
        <f t="shared" si="346"/>
        <v>1.8333333333333337E-2</v>
      </c>
      <c r="O1372" s="152">
        <f t="shared" si="347"/>
        <v>2.3666666666666666E-2</v>
      </c>
      <c r="P1372" s="152">
        <f t="shared" si="348"/>
        <v>3.266666666666667E-2</v>
      </c>
      <c r="Q1372" s="152">
        <f t="shared" si="349"/>
        <v>2.5500000000000002E-2</v>
      </c>
      <c r="R1372" s="152">
        <f t="shared" si="336"/>
        <v>632.50199999999995</v>
      </c>
      <c r="S1372" s="152">
        <f t="shared" si="350"/>
        <v>-1.8333333333333361E-3</v>
      </c>
      <c r="T1372" s="153">
        <f t="shared" si="351"/>
        <v>-2.9844024276757248E-5</v>
      </c>
    </row>
    <row r="1373" spans="1:20" x14ac:dyDescent="0.2">
      <c r="A1373" s="152">
        <v>632.77300000000002</v>
      </c>
      <c r="B1373" s="152">
        <v>0.02</v>
      </c>
      <c r="D1373" s="152">
        <f t="shared" si="337"/>
        <v>632.77300000000002</v>
      </c>
      <c r="E1373" s="152">
        <f t="shared" si="337"/>
        <v>0.02</v>
      </c>
      <c r="F1373" s="152">
        <f t="shared" si="338"/>
        <v>2.3E-2</v>
      </c>
      <c r="G1373" s="152">
        <f t="shared" si="339"/>
        <v>2.7E-2</v>
      </c>
      <c r="H1373" s="152">
        <f t="shared" si="340"/>
        <v>2.7E-2</v>
      </c>
      <c r="I1373" s="152">
        <f t="shared" si="341"/>
        <v>3.2000000000000001E-2</v>
      </c>
      <c r="J1373" s="152">
        <f t="shared" si="342"/>
        <v>2.7E-2</v>
      </c>
      <c r="K1373" s="152">
        <f t="shared" si="343"/>
        <v>0.03</v>
      </c>
      <c r="L1373" s="152">
        <f t="shared" si="344"/>
        <v>0.03</v>
      </c>
      <c r="M1373" s="152">
        <f t="shared" si="345"/>
        <v>3.5000000000000003E-2</v>
      </c>
      <c r="N1373" s="152">
        <f t="shared" si="346"/>
        <v>2.3333333333333331E-2</v>
      </c>
      <c r="O1373" s="152">
        <f t="shared" si="347"/>
        <v>2.8666666666666663E-2</v>
      </c>
      <c r="P1373" s="152">
        <f t="shared" si="348"/>
        <v>3.1666666666666669E-2</v>
      </c>
      <c r="Q1373" s="152">
        <f t="shared" si="349"/>
        <v>2.75E-2</v>
      </c>
      <c r="R1373" s="152">
        <f t="shared" si="336"/>
        <v>632.77300000000002</v>
      </c>
      <c r="S1373" s="152">
        <f t="shared" si="350"/>
        <v>1.1666666666666631E-3</v>
      </c>
      <c r="T1373" s="153">
        <f t="shared" si="351"/>
        <v>1.8991651812481798E-5</v>
      </c>
    </row>
    <row r="1374" spans="1:20" x14ac:dyDescent="0.2">
      <c r="A1374" s="152">
        <v>633.04399999999998</v>
      </c>
      <c r="B1374" s="152">
        <v>2.9000000000000001E-2</v>
      </c>
      <c r="D1374" s="152">
        <f t="shared" si="337"/>
        <v>633.04399999999998</v>
      </c>
      <c r="E1374" s="152">
        <f t="shared" si="337"/>
        <v>2.9000000000000001E-2</v>
      </c>
      <c r="F1374" s="152">
        <f t="shared" si="338"/>
        <v>2.7E-2</v>
      </c>
      <c r="G1374" s="152">
        <f t="shared" si="339"/>
        <v>2.5999999999999999E-2</v>
      </c>
      <c r="H1374" s="152">
        <f t="shared" si="340"/>
        <v>3.3000000000000002E-2</v>
      </c>
      <c r="I1374" s="152">
        <f t="shared" si="341"/>
        <v>3.6999999999999998E-2</v>
      </c>
      <c r="J1374" s="152">
        <f t="shared" si="342"/>
        <v>3.6999999999999998E-2</v>
      </c>
      <c r="K1374" s="152">
        <f t="shared" si="343"/>
        <v>3.7999999999999999E-2</v>
      </c>
      <c r="L1374" s="152">
        <f t="shared" si="344"/>
        <v>4.2999999999999997E-2</v>
      </c>
      <c r="M1374" s="152">
        <f t="shared" si="345"/>
        <v>4.2999999999999997E-2</v>
      </c>
      <c r="N1374" s="152">
        <f t="shared" si="346"/>
        <v>2.7333333333333334E-2</v>
      </c>
      <c r="O1374" s="152">
        <f t="shared" si="347"/>
        <v>3.5666666666666673E-2</v>
      </c>
      <c r="P1374" s="152">
        <f t="shared" si="348"/>
        <v>4.1333333333333326E-2</v>
      </c>
      <c r="Q1374" s="152">
        <f t="shared" si="349"/>
        <v>3.4333333333333327E-2</v>
      </c>
      <c r="R1374" s="152">
        <f t="shared" si="336"/>
        <v>633.04399999999998</v>
      </c>
      <c r="S1374" s="152">
        <f t="shared" si="350"/>
        <v>1.3333333333333461E-3</v>
      </c>
      <c r="T1374" s="153">
        <f t="shared" si="351"/>
        <v>2.1704744928550899E-5</v>
      </c>
    </row>
    <row r="1375" spans="1:20" x14ac:dyDescent="0.2">
      <c r="A1375" s="152">
        <v>633.31600000000003</v>
      </c>
      <c r="B1375" s="152">
        <v>1.4999999999999999E-2</v>
      </c>
      <c r="D1375" s="152">
        <f t="shared" si="337"/>
        <v>633.31600000000003</v>
      </c>
      <c r="E1375" s="152">
        <f t="shared" si="337"/>
        <v>1.4999999999999999E-2</v>
      </c>
      <c r="F1375" s="152">
        <f t="shared" si="338"/>
        <v>1.9E-2</v>
      </c>
      <c r="G1375" s="152">
        <f t="shared" si="339"/>
        <v>2.5000000000000001E-2</v>
      </c>
      <c r="H1375" s="152">
        <f t="shared" si="340"/>
        <v>2.5999999999999999E-2</v>
      </c>
      <c r="I1375" s="152">
        <f t="shared" si="341"/>
        <v>2.5999999999999999E-2</v>
      </c>
      <c r="J1375" s="152">
        <f t="shared" si="342"/>
        <v>2.7E-2</v>
      </c>
      <c r="K1375" s="152">
        <f t="shared" si="343"/>
        <v>0.03</v>
      </c>
      <c r="L1375" s="152">
        <f t="shared" si="344"/>
        <v>3.5000000000000003E-2</v>
      </c>
      <c r="M1375" s="152">
        <f t="shared" si="345"/>
        <v>3.5000000000000003E-2</v>
      </c>
      <c r="N1375" s="152">
        <f t="shared" si="346"/>
        <v>1.9666666666666669E-2</v>
      </c>
      <c r="O1375" s="152">
        <f t="shared" si="347"/>
        <v>2.6333333333333334E-2</v>
      </c>
      <c r="P1375" s="152">
        <f t="shared" si="348"/>
        <v>3.3333333333333333E-2</v>
      </c>
      <c r="Q1375" s="152">
        <f t="shared" si="349"/>
        <v>2.6500000000000003E-2</v>
      </c>
      <c r="R1375" s="152">
        <f t="shared" si="336"/>
        <v>633.31600000000003</v>
      </c>
      <c r="S1375" s="152">
        <f t="shared" si="350"/>
        <v>-1.6666666666666913E-4</v>
      </c>
      <c r="T1375" s="153">
        <f t="shared" si="351"/>
        <v>-2.7130931160688764E-6</v>
      </c>
    </row>
    <row r="1376" spans="1:20" x14ac:dyDescent="0.2">
      <c r="A1376" s="152">
        <v>633.58699999999999</v>
      </c>
      <c r="B1376" s="152">
        <v>0</v>
      </c>
      <c r="D1376" s="152">
        <f t="shared" si="337"/>
        <v>633.58699999999999</v>
      </c>
      <c r="E1376" s="152">
        <f t="shared" si="337"/>
        <v>0</v>
      </c>
      <c r="F1376" s="152">
        <f t="shared" si="338"/>
        <v>-3.0000000000000001E-3</v>
      </c>
      <c r="G1376" s="152">
        <f t="shared" si="339"/>
        <v>-2E-3</v>
      </c>
      <c r="H1376" s="152">
        <f t="shared" si="340"/>
        <v>7.0000000000000001E-3</v>
      </c>
      <c r="I1376" s="152">
        <f t="shared" si="341"/>
        <v>5.0000000000000001E-3</v>
      </c>
      <c r="J1376" s="152">
        <f t="shared" si="342"/>
        <v>0.01</v>
      </c>
      <c r="K1376" s="152">
        <f t="shared" si="343"/>
        <v>8.9999999999999993E-3</v>
      </c>
      <c r="L1376" s="152">
        <f t="shared" si="344"/>
        <v>1.2999999999999999E-2</v>
      </c>
      <c r="M1376" s="152">
        <f t="shared" si="345"/>
        <v>1.2E-2</v>
      </c>
      <c r="N1376" s="152">
        <f t="shared" si="346"/>
        <v>-1.6666666666666668E-3</v>
      </c>
      <c r="O1376" s="152">
        <f t="shared" si="347"/>
        <v>7.3333333333333332E-3</v>
      </c>
      <c r="P1376" s="152">
        <f t="shared" si="348"/>
        <v>1.1333333333333334E-2</v>
      </c>
      <c r="Q1376" s="152">
        <f t="shared" si="349"/>
        <v>4.8333333333333336E-3</v>
      </c>
      <c r="R1376" s="152">
        <f t="shared" si="336"/>
        <v>633.58699999999999</v>
      </c>
      <c r="S1376" s="152">
        <f t="shared" si="350"/>
        <v>2.4999999999999996E-3</v>
      </c>
      <c r="T1376" s="153">
        <f t="shared" si="351"/>
        <v>4.0696396741032542E-5</v>
      </c>
    </row>
    <row r="1377" spans="1:20" x14ac:dyDescent="0.2">
      <c r="A1377" s="152">
        <v>633.85699999999997</v>
      </c>
      <c r="B1377" s="152">
        <v>1.0999999999999999E-2</v>
      </c>
      <c r="D1377" s="152">
        <f t="shared" si="337"/>
        <v>633.85699999999997</v>
      </c>
      <c r="E1377" s="152">
        <f t="shared" si="337"/>
        <v>1.0999999999999999E-2</v>
      </c>
      <c r="F1377" s="152">
        <f t="shared" si="338"/>
        <v>0.01</v>
      </c>
      <c r="G1377" s="152">
        <f t="shared" si="339"/>
        <v>1.2E-2</v>
      </c>
      <c r="H1377" s="152">
        <f t="shared" si="340"/>
        <v>1.7000000000000001E-2</v>
      </c>
      <c r="I1377" s="152">
        <f t="shared" si="341"/>
        <v>1.7999999999999999E-2</v>
      </c>
      <c r="J1377" s="152">
        <f t="shared" si="342"/>
        <v>1.4E-2</v>
      </c>
      <c r="K1377" s="152">
        <f t="shared" si="343"/>
        <v>1.2999999999999999E-2</v>
      </c>
      <c r="L1377" s="152">
        <f t="shared" si="344"/>
        <v>1.9E-2</v>
      </c>
      <c r="M1377" s="152">
        <f t="shared" si="345"/>
        <v>2.5999999999999999E-2</v>
      </c>
      <c r="N1377" s="152">
        <f t="shared" si="346"/>
        <v>1.1000000000000001E-2</v>
      </c>
      <c r="O1377" s="152">
        <f t="shared" si="347"/>
        <v>1.6333333333333335E-2</v>
      </c>
      <c r="P1377" s="152">
        <f t="shared" si="348"/>
        <v>1.9333333333333331E-2</v>
      </c>
      <c r="Q1377" s="152">
        <f t="shared" si="349"/>
        <v>1.5166666666666665E-2</v>
      </c>
      <c r="R1377" s="152">
        <f t="shared" si="336"/>
        <v>633.85699999999997</v>
      </c>
      <c r="S1377" s="152">
        <f t="shared" si="350"/>
        <v>1.16666666666667E-3</v>
      </c>
      <c r="T1377" s="153">
        <f t="shared" si="351"/>
        <v>1.899165181248191E-5</v>
      </c>
    </row>
    <row r="1378" spans="1:20" x14ac:dyDescent="0.2">
      <c r="A1378" s="152">
        <v>634.12800000000004</v>
      </c>
      <c r="B1378" s="152">
        <v>1.7999999999999999E-2</v>
      </c>
      <c r="D1378" s="152">
        <f t="shared" si="337"/>
        <v>634.12800000000004</v>
      </c>
      <c r="E1378" s="152">
        <f t="shared" si="337"/>
        <v>1.7999999999999999E-2</v>
      </c>
      <c r="F1378" s="152">
        <f t="shared" si="338"/>
        <v>1.9E-2</v>
      </c>
      <c r="G1378" s="152">
        <f t="shared" si="339"/>
        <v>2.1000000000000001E-2</v>
      </c>
      <c r="H1378" s="152">
        <f t="shared" si="340"/>
        <v>3.2000000000000001E-2</v>
      </c>
      <c r="I1378" s="152">
        <f t="shared" si="341"/>
        <v>2.9000000000000001E-2</v>
      </c>
      <c r="J1378" s="152">
        <f t="shared" si="342"/>
        <v>3.3000000000000002E-2</v>
      </c>
      <c r="K1378" s="152">
        <f t="shared" si="343"/>
        <v>3.4000000000000002E-2</v>
      </c>
      <c r="L1378" s="152">
        <f t="shared" si="344"/>
        <v>4.1000000000000002E-2</v>
      </c>
      <c r="M1378" s="152">
        <f t="shared" si="345"/>
        <v>3.3000000000000002E-2</v>
      </c>
      <c r="N1378" s="152">
        <f t="shared" si="346"/>
        <v>1.9333333333333331E-2</v>
      </c>
      <c r="O1378" s="152">
        <f t="shared" si="347"/>
        <v>3.1333333333333331E-2</v>
      </c>
      <c r="P1378" s="152">
        <f t="shared" si="348"/>
        <v>3.6000000000000004E-2</v>
      </c>
      <c r="Q1378" s="152">
        <f t="shared" si="349"/>
        <v>2.7666666666666666E-2</v>
      </c>
      <c r="R1378" s="152">
        <f t="shared" si="336"/>
        <v>634.12800000000004</v>
      </c>
      <c r="S1378" s="152">
        <f t="shared" si="350"/>
        <v>3.6666666666666653E-3</v>
      </c>
      <c r="T1378" s="153">
        <f t="shared" si="351"/>
        <v>5.9688048553514381E-5</v>
      </c>
    </row>
    <row r="1379" spans="1:20" x14ac:dyDescent="0.2">
      <c r="A1379" s="152">
        <v>634.399</v>
      </c>
      <c r="B1379" s="152">
        <v>2.9000000000000001E-2</v>
      </c>
      <c r="D1379" s="152">
        <f t="shared" si="337"/>
        <v>634.399</v>
      </c>
      <c r="E1379" s="152">
        <f t="shared" si="337"/>
        <v>2.9000000000000001E-2</v>
      </c>
      <c r="F1379" s="152">
        <f t="shared" si="338"/>
        <v>2.9000000000000001E-2</v>
      </c>
      <c r="G1379" s="152">
        <f t="shared" si="339"/>
        <v>3.1E-2</v>
      </c>
      <c r="H1379" s="152">
        <f t="shared" si="340"/>
        <v>3.4000000000000002E-2</v>
      </c>
      <c r="I1379" s="152">
        <f t="shared" si="341"/>
        <v>3.3000000000000002E-2</v>
      </c>
      <c r="J1379" s="152">
        <f t="shared" si="342"/>
        <v>3.6999999999999998E-2</v>
      </c>
      <c r="K1379" s="152">
        <f t="shared" si="343"/>
        <v>4.1000000000000002E-2</v>
      </c>
      <c r="L1379" s="152">
        <f t="shared" si="344"/>
        <v>4.2000000000000003E-2</v>
      </c>
      <c r="M1379" s="152">
        <f t="shared" si="345"/>
        <v>4.2000000000000003E-2</v>
      </c>
      <c r="N1379" s="152">
        <f t="shared" si="346"/>
        <v>2.9666666666666664E-2</v>
      </c>
      <c r="O1379" s="152">
        <f t="shared" si="347"/>
        <v>3.4666666666666672E-2</v>
      </c>
      <c r="P1379" s="152">
        <f t="shared" si="348"/>
        <v>4.1666666666666664E-2</v>
      </c>
      <c r="Q1379" s="152">
        <f t="shared" si="349"/>
        <v>3.5666666666666666E-2</v>
      </c>
      <c r="R1379" s="152">
        <f t="shared" si="336"/>
        <v>634.399</v>
      </c>
      <c r="S1379" s="152">
        <f t="shared" si="350"/>
        <v>-9.9999999999999395E-4</v>
      </c>
      <c r="T1379" s="153">
        <f t="shared" si="351"/>
        <v>-1.627855869641292E-5</v>
      </c>
    </row>
    <row r="1380" spans="1:20" x14ac:dyDescent="0.2">
      <c r="A1380" s="152">
        <v>634.66999999999996</v>
      </c>
      <c r="B1380" s="152">
        <v>3.0000000000000001E-3</v>
      </c>
      <c r="D1380" s="152">
        <f t="shared" si="337"/>
        <v>634.66999999999996</v>
      </c>
      <c r="E1380" s="152">
        <f t="shared" si="337"/>
        <v>3.0000000000000001E-3</v>
      </c>
      <c r="F1380" s="152">
        <f t="shared" si="338"/>
        <v>4.0000000000000001E-3</v>
      </c>
      <c r="G1380" s="152">
        <f t="shared" si="339"/>
        <v>7.0000000000000001E-3</v>
      </c>
      <c r="H1380" s="152">
        <f t="shared" si="340"/>
        <v>1.4999999999999999E-2</v>
      </c>
      <c r="I1380" s="152">
        <f t="shared" si="341"/>
        <v>1.2E-2</v>
      </c>
      <c r="J1380" s="152">
        <f t="shared" si="342"/>
        <v>1.2999999999999999E-2</v>
      </c>
      <c r="K1380" s="152">
        <f t="shared" si="343"/>
        <v>1.9E-2</v>
      </c>
      <c r="L1380" s="152">
        <f t="shared" si="344"/>
        <v>1.6E-2</v>
      </c>
      <c r="M1380" s="152">
        <f t="shared" si="345"/>
        <v>1.9E-2</v>
      </c>
      <c r="N1380" s="152">
        <f t="shared" si="346"/>
        <v>4.6666666666666671E-3</v>
      </c>
      <c r="O1380" s="152">
        <f t="shared" si="347"/>
        <v>1.3333333333333334E-2</v>
      </c>
      <c r="P1380" s="152">
        <f t="shared" si="348"/>
        <v>1.8000000000000002E-2</v>
      </c>
      <c r="Q1380" s="152">
        <f t="shared" si="349"/>
        <v>1.1333333333333334E-2</v>
      </c>
      <c r="R1380" s="152">
        <f t="shared" si="336"/>
        <v>634.66999999999996</v>
      </c>
      <c r="S1380" s="152">
        <f t="shared" si="350"/>
        <v>2E-3</v>
      </c>
      <c r="T1380" s="153">
        <f t="shared" si="351"/>
        <v>3.2557117392826037E-5</v>
      </c>
    </row>
    <row r="1381" spans="1:20" x14ac:dyDescent="0.2">
      <c r="A1381" s="152">
        <v>634.94100000000003</v>
      </c>
      <c r="B1381" s="152">
        <v>1.4999999999999999E-2</v>
      </c>
      <c r="D1381" s="152">
        <f t="shared" si="337"/>
        <v>634.94100000000003</v>
      </c>
      <c r="E1381" s="152">
        <f t="shared" si="337"/>
        <v>1.4999999999999999E-2</v>
      </c>
      <c r="F1381" s="152">
        <f t="shared" si="338"/>
        <v>7.0000000000000001E-3</v>
      </c>
      <c r="G1381" s="152">
        <f t="shared" si="339"/>
        <v>1.4E-2</v>
      </c>
      <c r="H1381" s="152">
        <f t="shared" si="340"/>
        <v>1.9E-2</v>
      </c>
      <c r="I1381" s="152">
        <f t="shared" si="341"/>
        <v>2.1000000000000001E-2</v>
      </c>
      <c r="J1381" s="152">
        <f t="shared" si="342"/>
        <v>2.1000000000000001E-2</v>
      </c>
      <c r="K1381" s="152">
        <f t="shared" si="343"/>
        <v>2.5999999999999999E-2</v>
      </c>
      <c r="L1381" s="152">
        <f t="shared" si="344"/>
        <v>2.4E-2</v>
      </c>
      <c r="M1381" s="152">
        <f t="shared" si="345"/>
        <v>2.5000000000000001E-2</v>
      </c>
      <c r="N1381" s="152">
        <f t="shared" si="346"/>
        <v>1.1999999999999999E-2</v>
      </c>
      <c r="O1381" s="152">
        <f t="shared" si="347"/>
        <v>2.0333333333333332E-2</v>
      </c>
      <c r="P1381" s="152">
        <f t="shared" si="348"/>
        <v>2.5000000000000005E-2</v>
      </c>
      <c r="Q1381" s="152">
        <f t="shared" si="349"/>
        <v>1.8500000000000003E-2</v>
      </c>
      <c r="R1381" s="152">
        <f t="shared" si="336"/>
        <v>634.94100000000003</v>
      </c>
      <c r="S1381" s="152">
        <f t="shared" si="350"/>
        <v>1.8333333333333292E-3</v>
      </c>
      <c r="T1381" s="153">
        <f t="shared" si="351"/>
        <v>2.9844024276757133E-5</v>
      </c>
    </row>
    <row r="1382" spans="1:20" x14ac:dyDescent="0.2">
      <c r="A1382" s="152">
        <v>635.21100000000001</v>
      </c>
      <c r="B1382" s="152">
        <v>0.02</v>
      </c>
      <c r="D1382" s="152">
        <f t="shared" si="337"/>
        <v>635.21100000000001</v>
      </c>
      <c r="E1382" s="152">
        <f t="shared" si="337"/>
        <v>0.02</v>
      </c>
      <c r="F1382" s="152">
        <f t="shared" si="338"/>
        <v>0.02</v>
      </c>
      <c r="G1382" s="152">
        <f t="shared" si="339"/>
        <v>2.3E-2</v>
      </c>
      <c r="H1382" s="152">
        <f t="shared" si="340"/>
        <v>2.3E-2</v>
      </c>
      <c r="I1382" s="152">
        <f t="shared" si="341"/>
        <v>2.8000000000000001E-2</v>
      </c>
      <c r="J1382" s="152">
        <f t="shared" si="342"/>
        <v>2.8000000000000001E-2</v>
      </c>
      <c r="K1382" s="152">
        <f t="shared" si="343"/>
        <v>0.03</v>
      </c>
      <c r="L1382" s="152">
        <f t="shared" si="344"/>
        <v>0.03</v>
      </c>
      <c r="M1382" s="152">
        <f t="shared" si="345"/>
        <v>3.4000000000000002E-2</v>
      </c>
      <c r="N1382" s="152">
        <f t="shared" si="346"/>
        <v>2.1000000000000001E-2</v>
      </c>
      <c r="O1382" s="152">
        <f t="shared" si="347"/>
        <v>2.6333333333333334E-2</v>
      </c>
      <c r="P1382" s="152">
        <f t="shared" si="348"/>
        <v>3.1333333333333331E-2</v>
      </c>
      <c r="Q1382" s="152">
        <f t="shared" si="349"/>
        <v>2.6166666666666664E-2</v>
      </c>
      <c r="R1382" s="152">
        <f t="shared" si="336"/>
        <v>635.21100000000001</v>
      </c>
      <c r="S1382" s="152">
        <f t="shared" si="350"/>
        <v>1.6666666666666913E-4</v>
      </c>
      <c r="T1382" s="153">
        <f t="shared" si="351"/>
        <v>2.7130931160688764E-6</v>
      </c>
    </row>
    <row r="1383" spans="1:20" x14ac:dyDescent="0.2">
      <c r="A1383" s="152">
        <v>635.48199999999997</v>
      </c>
      <c r="B1383" s="152">
        <v>8.0000000000000002E-3</v>
      </c>
      <c r="D1383" s="152">
        <f t="shared" si="337"/>
        <v>635.48199999999997</v>
      </c>
      <c r="E1383" s="152">
        <f t="shared" si="337"/>
        <v>8.0000000000000002E-3</v>
      </c>
      <c r="F1383" s="152">
        <f t="shared" si="338"/>
        <v>0.01</v>
      </c>
      <c r="G1383" s="152">
        <f t="shared" si="339"/>
        <v>1.0999999999999999E-2</v>
      </c>
      <c r="H1383" s="152">
        <f t="shared" si="340"/>
        <v>1.6E-2</v>
      </c>
      <c r="I1383" s="152">
        <f t="shared" si="341"/>
        <v>1.7000000000000001E-2</v>
      </c>
      <c r="J1383" s="152">
        <f t="shared" si="342"/>
        <v>1.4E-2</v>
      </c>
      <c r="K1383" s="152">
        <f t="shared" si="343"/>
        <v>0.02</v>
      </c>
      <c r="L1383" s="152">
        <f t="shared" si="344"/>
        <v>0.02</v>
      </c>
      <c r="M1383" s="152">
        <f t="shared" si="345"/>
        <v>1.7999999999999999E-2</v>
      </c>
      <c r="N1383" s="152">
        <f t="shared" si="346"/>
        <v>9.6666666666666672E-3</v>
      </c>
      <c r="O1383" s="152">
        <f t="shared" si="347"/>
        <v>1.5666666666666666E-2</v>
      </c>
      <c r="P1383" s="152">
        <f t="shared" si="348"/>
        <v>1.9333333333333331E-2</v>
      </c>
      <c r="Q1383" s="152">
        <f t="shared" si="349"/>
        <v>1.4499999999999999E-2</v>
      </c>
      <c r="R1383" s="152">
        <f t="shared" si="336"/>
        <v>635.48199999999997</v>
      </c>
      <c r="S1383" s="152">
        <f t="shared" si="350"/>
        <v>1.1666666666666665E-3</v>
      </c>
      <c r="T1383" s="153">
        <f t="shared" si="351"/>
        <v>1.8991651812481852E-5</v>
      </c>
    </row>
    <row r="1384" spans="1:20" x14ac:dyDescent="0.2">
      <c r="A1384" s="152">
        <v>635.75199999999995</v>
      </c>
      <c r="B1384" s="152">
        <v>1.2999999999999999E-2</v>
      </c>
      <c r="D1384" s="152">
        <f t="shared" si="337"/>
        <v>635.75199999999995</v>
      </c>
      <c r="E1384" s="152">
        <f t="shared" si="337"/>
        <v>1.2999999999999999E-2</v>
      </c>
      <c r="F1384" s="152">
        <f t="shared" si="338"/>
        <v>1.2999999999999999E-2</v>
      </c>
      <c r="G1384" s="152">
        <f t="shared" si="339"/>
        <v>2.1000000000000001E-2</v>
      </c>
      <c r="H1384" s="152">
        <f t="shared" si="340"/>
        <v>2.3E-2</v>
      </c>
      <c r="I1384" s="152">
        <f t="shared" si="341"/>
        <v>2.5000000000000001E-2</v>
      </c>
      <c r="J1384" s="152">
        <f t="shared" si="342"/>
        <v>2.7E-2</v>
      </c>
      <c r="K1384" s="152">
        <f t="shared" si="343"/>
        <v>2.8000000000000001E-2</v>
      </c>
      <c r="L1384" s="152">
        <f t="shared" si="344"/>
        <v>2.5000000000000001E-2</v>
      </c>
      <c r="M1384" s="152">
        <f t="shared" si="345"/>
        <v>3.4000000000000002E-2</v>
      </c>
      <c r="N1384" s="152">
        <f t="shared" si="346"/>
        <v>1.5666666666666666E-2</v>
      </c>
      <c r="O1384" s="152">
        <f t="shared" si="347"/>
        <v>2.4999999999999998E-2</v>
      </c>
      <c r="P1384" s="152">
        <f t="shared" si="348"/>
        <v>2.9000000000000001E-2</v>
      </c>
      <c r="Q1384" s="152">
        <f t="shared" si="349"/>
        <v>2.2333333333333334E-2</v>
      </c>
      <c r="R1384" s="152">
        <f t="shared" si="336"/>
        <v>635.75199999999995</v>
      </c>
      <c r="S1384" s="152">
        <f t="shared" si="350"/>
        <v>2.6666666666666644E-3</v>
      </c>
      <c r="T1384" s="153">
        <f t="shared" si="351"/>
        <v>4.3409489857101345E-5</v>
      </c>
    </row>
    <row r="1385" spans="1:20" x14ac:dyDescent="0.2">
      <c r="A1385" s="152">
        <v>636.02300000000002</v>
      </c>
      <c r="B1385" s="152">
        <v>-2E-3</v>
      </c>
      <c r="D1385" s="152">
        <f t="shared" si="337"/>
        <v>636.02300000000002</v>
      </c>
      <c r="E1385" s="152">
        <f t="shared" si="337"/>
        <v>-2E-3</v>
      </c>
      <c r="F1385" s="152">
        <f t="shared" si="338"/>
        <v>-2E-3</v>
      </c>
      <c r="G1385" s="152">
        <f t="shared" si="339"/>
        <v>1E-3</v>
      </c>
      <c r="H1385" s="152">
        <f t="shared" si="340"/>
        <v>8.0000000000000002E-3</v>
      </c>
      <c r="I1385" s="152">
        <f t="shared" si="341"/>
        <v>1.2E-2</v>
      </c>
      <c r="J1385" s="152">
        <f t="shared" si="342"/>
        <v>8.0000000000000002E-3</v>
      </c>
      <c r="K1385" s="152">
        <f t="shared" si="343"/>
        <v>0.01</v>
      </c>
      <c r="L1385" s="152">
        <f t="shared" si="344"/>
        <v>1.4E-2</v>
      </c>
      <c r="M1385" s="152">
        <f t="shared" si="345"/>
        <v>1.9E-2</v>
      </c>
      <c r="N1385" s="152">
        <f t="shared" si="346"/>
        <v>-1E-3</v>
      </c>
      <c r="O1385" s="152">
        <f t="shared" si="347"/>
        <v>9.3333333333333341E-3</v>
      </c>
      <c r="P1385" s="152">
        <f t="shared" si="348"/>
        <v>1.4333333333333332E-2</v>
      </c>
      <c r="Q1385" s="152">
        <f t="shared" si="349"/>
        <v>6.6666666666666662E-3</v>
      </c>
      <c r="R1385" s="152">
        <f t="shared" si="336"/>
        <v>636.02300000000002</v>
      </c>
      <c r="S1385" s="152">
        <f t="shared" si="350"/>
        <v>2.6666666666666679E-3</v>
      </c>
      <c r="T1385" s="153">
        <f t="shared" si="351"/>
        <v>4.3409489857101406E-5</v>
      </c>
    </row>
    <row r="1386" spans="1:20" x14ac:dyDescent="0.2">
      <c r="A1386" s="152">
        <v>636.29300000000001</v>
      </c>
      <c r="B1386" s="152">
        <v>6.0000000000000001E-3</v>
      </c>
      <c r="D1386" s="152">
        <f t="shared" si="337"/>
        <v>636.29300000000001</v>
      </c>
      <c r="E1386" s="152">
        <f t="shared" si="337"/>
        <v>6.0000000000000001E-3</v>
      </c>
      <c r="F1386" s="152">
        <f t="shared" si="338"/>
        <v>8.0000000000000002E-3</v>
      </c>
      <c r="G1386" s="152">
        <f t="shared" si="339"/>
        <v>8.0000000000000002E-3</v>
      </c>
      <c r="H1386" s="152">
        <f t="shared" si="340"/>
        <v>1.4E-2</v>
      </c>
      <c r="I1386" s="152">
        <f t="shared" si="341"/>
        <v>1.2E-2</v>
      </c>
      <c r="J1386" s="152">
        <f t="shared" si="342"/>
        <v>1.7000000000000001E-2</v>
      </c>
      <c r="K1386" s="152">
        <f t="shared" si="343"/>
        <v>2.1999999999999999E-2</v>
      </c>
      <c r="L1386" s="152">
        <f t="shared" si="344"/>
        <v>2.7E-2</v>
      </c>
      <c r="M1386" s="152">
        <f t="shared" si="345"/>
        <v>2.8000000000000001E-2</v>
      </c>
      <c r="N1386" s="152">
        <f t="shared" si="346"/>
        <v>7.3333333333333332E-3</v>
      </c>
      <c r="O1386" s="152">
        <f t="shared" si="347"/>
        <v>1.4333333333333335E-2</v>
      </c>
      <c r="P1386" s="152">
        <f t="shared" si="348"/>
        <v>2.5666666666666667E-2</v>
      </c>
      <c r="Q1386" s="152">
        <f t="shared" si="349"/>
        <v>1.6500000000000001E-2</v>
      </c>
      <c r="R1386" s="152">
        <f t="shared" si="336"/>
        <v>636.29300000000001</v>
      </c>
      <c r="S1386" s="152">
        <f t="shared" si="350"/>
        <v>-2.1666666666666657E-3</v>
      </c>
      <c r="T1386" s="153">
        <f t="shared" si="351"/>
        <v>-3.5270210508894861E-5</v>
      </c>
    </row>
    <row r="1387" spans="1:20" x14ac:dyDescent="0.2">
      <c r="A1387" s="152">
        <v>636.56399999999996</v>
      </c>
      <c r="B1387" s="152">
        <v>2.5999999999999999E-2</v>
      </c>
      <c r="D1387" s="152">
        <f t="shared" si="337"/>
        <v>636.56399999999996</v>
      </c>
      <c r="E1387" s="152">
        <f t="shared" si="337"/>
        <v>2.5999999999999999E-2</v>
      </c>
      <c r="F1387" s="152">
        <f t="shared" si="338"/>
        <v>2.7E-2</v>
      </c>
      <c r="G1387" s="152">
        <f t="shared" si="339"/>
        <v>2.7E-2</v>
      </c>
      <c r="H1387" s="152">
        <f t="shared" si="340"/>
        <v>0.03</v>
      </c>
      <c r="I1387" s="152">
        <f t="shared" si="341"/>
        <v>3.6999999999999998E-2</v>
      </c>
      <c r="J1387" s="152">
        <f t="shared" si="342"/>
        <v>3.5000000000000003E-2</v>
      </c>
      <c r="K1387" s="152">
        <f t="shared" si="343"/>
        <v>3.7999999999999999E-2</v>
      </c>
      <c r="L1387" s="152">
        <f t="shared" si="344"/>
        <v>3.6999999999999998E-2</v>
      </c>
      <c r="M1387" s="152">
        <f t="shared" si="345"/>
        <v>4.1000000000000002E-2</v>
      </c>
      <c r="N1387" s="152">
        <f t="shared" si="346"/>
        <v>2.6666666666666668E-2</v>
      </c>
      <c r="O1387" s="152">
        <f t="shared" si="347"/>
        <v>3.4000000000000002E-2</v>
      </c>
      <c r="P1387" s="152">
        <f t="shared" si="348"/>
        <v>3.8666666666666662E-2</v>
      </c>
      <c r="Q1387" s="152">
        <f t="shared" si="349"/>
        <v>3.2666666666666663E-2</v>
      </c>
      <c r="R1387" s="152">
        <f t="shared" si="336"/>
        <v>636.56399999999996</v>
      </c>
      <c r="S1387" s="152">
        <f t="shared" si="350"/>
        <v>1.3333333333333391E-3</v>
      </c>
      <c r="T1387" s="153">
        <f t="shared" si="351"/>
        <v>2.1704744928550788E-5</v>
      </c>
    </row>
    <row r="1388" spans="1:20" x14ac:dyDescent="0.2">
      <c r="A1388" s="152">
        <v>636.83399999999995</v>
      </c>
      <c r="B1388" s="152">
        <v>1.0999999999999999E-2</v>
      </c>
      <c r="D1388" s="152">
        <f t="shared" si="337"/>
        <v>636.83399999999995</v>
      </c>
      <c r="E1388" s="152">
        <f t="shared" si="337"/>
        <v>1.0999999999999999E-2</v>
      </c>
      <c r="F1388" s="152">
        <f t="shared" si="338"/>
        <v>1.0999999999999999E-2</v>
      </c>
      <c r="G1388" s="152">
        <f t="shared" si="339"/>
        <v>1.4E-2</v>
      </c>
      <c r="H1388" s="152">
        <f t="shared" si="340"/>
        <v>1.7999999999999999E-2</v>
      </c>
      <c r="I1388" s="152">
        <f t="shared" si="341"/>
        <v>2.1000000000000001E-2</v>
      </c>
      <c r="J1388" s="152">
        <f t="shared" si="342"/>
        <v>2.5999999999999999E-2</v>
      </c>
      <c r="K1388" s="152">
        <f t="shared" si="343"/>
        <v>2.1999999999999999E-2</v>
      </c>
      <c r="L1388" s="152">
        <f t="shared" si="344"/>
        <v>2.3E-2</v>
      </c>
      <c r="M1388" s="152">
        <f t="shared" si="345"/>
        <v>2.5000000000000001E-2</v>
      </c>
      <c r="N1388" s="152">
        <f t="shared" si="346"/>
        <v>1.1999999999999999E-2</v>
      </c>
      <c r="O1388" s="152">
        <f t="shared" si="347"/>
        <v>2.1666666666666667E-2</v>
      </c>
      <c r="P1388" s="152">
        <f t="shared" si="348"/>
        <v>2.3333333333333334E-2</v>
      </c>
      <c r="Q1388" s="152">
        <f t="shared" si="349"/>
        <v>1.7666666666666667E-2</v>
      </c>
      <c r="R1388" s="152">
        <f t="shared" si="336"/>
        <v>636.83399999999995</v>
      </c>
      <c r="S1388" s="152">
        <f t="shared" si="350"/>
        <v>4.0000000000000001E-3</v>
      </c>
      <c r="T1388" s="153">
        <f t="shared" si="351"/>
        <v>6.5114234785652075E-5</v>
      </c>
    </row>
    <row r="1389" spans="1:20" x14ac:dyDescent="0.2">
      <c r="A1389" s="152">
        <v>637.10400000000004</v>
      </c>
      <c r="B1389" s="152">
        <v>0.02</v>
      </c>
      <c r="D1389" s="152">
        <f t="shared" si="337"/>
        <v>637.10400000000004</v>
      </c>
      <c r="E1389" s="152">
        <f t="shared" si="337"/>
        <v>0.02</v>
      </c>
      <c r="F1389" s="152">
        <f t="shared" si="338"/>
        <v>1.9E-2</v>
      </c>
      <c r="G1389" s="152">
        <f t="shared" si="339"/>
        <v>1.6E-2</v>
      </c>
      <c r="H1389" s="152">
        <f t="shared" si="340"/>
        <v>2.7E-2</v>
      </c>
      <c r="I1389" s="152">
        <f t="shared" si="341"/>
        <v>2.9000000000000001E-2</v>
      </c>
      <c r="J1389" s="152">
        <f t="shared" si="342"/>
        <v>3.1E-2</v>
      </c>
      <c r="K1389" s="152">
        <f t="shared" si="343"/>
        <v>3.3000000000000002E-2</v>
      </c>
      <c r="L1389" s="152">
        <f t="shared" si="344"/>
        <v>3.3000000000000002E-2</v>
      </c>
      <c r="M1389" s="152">
        <f t="shared" si="345"/>
        <v>3.9E-2</v>
      </c>
      <c r="N1389" s="152">
        <f t="shared" si="346"/>
        <v>1.8333333333333333E-2</v>
      </c>
      <c r="O1389" s="152">
        <f t="shared" si="347"/>
        <v>2.8999999999999998E-2</v>
      </c>
      <c r="P1389" s="152">
        <f t="shared" si="348"/>
        <v>3.5000000000000003E-2</v>
      </c>
      <c r="Q1389" s="152">
        <f t="shared" si="349"/>
        <v>2.6666666666666668E-2</v>
      </c>
      <c r="R1389" s="152">
        <f t="shared" si="336"/>
        <v>637.10400000000004</v>
      </c>
      <c r="S1389" s="152">
        <f t="shared" si="350"/>
        <v>2.3333333333333296E-3</v>
      </c>
      <c r="T1389" s="153">
        <f t="shared" si="351"/>
        <v>3.7983303624963651E-5</v>
      </c>
    </row>
    <row r="1390" spans="1:20" x14ac:dyDescent="0.2">
      <c r="A1390" s="152">
        <v>637.37400000000002</v>
      </c>
      <c r="B1390" s="152">
        <v>1.2E-2</v>
      </c>
      <c r="D1390" s="152">
        <f t="shared" si="337"/>
        <v>637.37400000000002</v>
      </c>
      <c r="E1390" s="152">
        <f t="shared" si="337"/>
        <v>1.2E-2</v>
      </c>
      <c r="F1390" s="152">
        <f t="shared" si="338"/>
        <v>0.01</v>
      </c>
      <c r="G1390" s="152">
        <f t="shared" si="339"/>
        <v>1.6E-2</v>
      </c>
      <c r="H1390" s="152">
        <f t="shared" si="340"/>
        <v>1.7999999999999999E-2</v>
      </c>
      <c r="I1390" s="152">
        <f t="shared" si="341"/>
        <v>1.4E-2</v>
      </c>
      <c r="J1390" s="152">
        <f t="shared" si="342"/>
        <v>2.1000000000000001E-2</v>
      </c>
      <c r="K1390" s="152">
        <f t="shared" si="343"/>
        <v>2.1000000000000001E-2</v>
      </c>
      <c r="L1390" s="152">
        <f t="shared" si="344"/>
        <v>2.1000000000000001E-2</v>
      </c>
      <c r="M1390" s="152">
        <f t="shared" si="345"/>
        <v>2.5999999999999999E-2</v>
      </c>
      <c r="N1390" s="152">
        <f t="shared" si="346"/>
        <v>1.2666666666666666E-2</v>
      </c>
      <c r="O1390" s="152">
        <f t="shared" si="347"/>
        <v>1.7666666666666667E-2</v>
      </c>
      <c r="P1390" s="152">
        <f t="shared" si="348"/>
        <v>2.2666666666666668E-2</v>
      </c>
      <c r="Q1390" s="152">
        <f t="shared" si="349"/>
        <v>1.7666666666666667E-2</v>
      </c>
      <c r="R1390" s="152">
        <f t="shared" si="336"/>
        <v>637.37400000000002</v>
      </c>
      <c r="S1390" s="152">
        <f t="shared" si="350"/>
        <v>0</v>
      </c>
      <c r="T1390" s="153">
        <f t="shared" si="351"/>
        <v>0</v>
      </c>
    </row>
    <row r="1391" spans="1:20" x14ac:dyDescent="0.2">
      <c r="A1391" s="152">
        <v>637.64400000000001</v>
      </c>
      <c r="B1391" s="152">
        <v>1.6E-2</v>
      </c>
      <c r="D1391" s="152">
        <f t="shared" si="337"/>
        <v>637.64400000000001</v>
      </c>
      <c r="E1391" s="152">
        <f t="shared" si="337"/>
        <v>1.6E-2</v>
      </c>
      <c r="F1391" s="152">
        <f t="shared" si="338"/>
        <v>1.9E-2</v>
      </c>
      <c r="G1391" s="152">
        <f t="shared" si="339"/>
        <v>0.02</v>
      </c>
      <c r="H1391" s="152">
        <f t="shared" si="340"/>
        <v>0.02</v>
      </c>
      <c r="I1391" s="152">
        <f t="shared" si="341"/>
        <v>2.4E-2</v>
      </c>
      <c r="J1391" s="152">
        <f t="shared" si="342"/>
        <v>2.4E-2</v>
      </c>
      <c r="K1391" s="152">
        <f t="shared" si="343"/>
        <v>3.1E-2</v>
      </c>
      <c r="L1391" s="152">
        <f t="shared" si="344"/>
        <v>3.2000000000000001E-2</v>
      </c>
      <c r="M1391" s="152">
        <f t="shared" si="345"/>
        <v>3.1E-2</v>
      </c>
      <c r="N1391" s="152">
        <f t="shared" si="346"/>
        <v>1.8333333333333337E-2</v>
      </c>
      <c r="O1391" s="152">
        <f t="shared" si="347"/>
        <v>2.2666666666666668E-2</v>
      </c>
      <c r="P1391" s="152">
        <f t="shared" si="348"/>
        <v>3.1333333333333331E-2</v>
      </c>
      <c r="Q1391" s="152">
        <f t="shared" si="349"/>
        <v>2.4833333333333332E-2</v>
      </c>
      <c r="R1391" s="152">
        <f t="shared" si="336"/>
        <v>637.64400000000001</v>
      </c>
      <c r="S1391" s="152">
        <f t="shared" si="350"/>
        <v>-2.166666666666664E-3</v>
      </c>
      <c r="T1391" s="153">
        <f t="shared" si="351"/>
        <v>-3.5270210508894834E-5</v>
      </c>
    </row>
    <row r="1392" spans="1:20" x14ac:dyDescent="0.2">
      <c r="A1392" s="152">
        <v>637.91399999999999</v>
      </c>
      <c r="B1392" s="152">
        <v>1.7000000000000001E-2</v>
      </c>
      <c r="D1392" s="152">
        <f t="shared" si="337"/>
        <v>637.91399999999999</v>
      </c>
      <c r="E1392" s="152">
        <f t="shared" si="337"/>
        <v>1.7000000000000001E-2</v>
      </c>
      <c r="F1392" s="152">
        <f t="shared" si="338"/>
        <v>1.7999999999999999E-2</v>
      </c>
      <c r="G1392" s="152">
        <f t="shared" si="339"/>
        <v>2.4E-2</v>
      </c>
      <c r="H1392" s="152">
        <f t="shared" si="340"/>
        <v>1.7999999999999999E-2</v>
      </c>
      <c r="I1392" s="152">
        <f t="shared" si="341"/>
        <v>2.5999999999999999E-2</v>
      </c>
      <c r="J1392" s="152">
        <f t="shared" si="342"/>
        <v>2.7E-2</v>
      </c>
      <c r="K1392" s="152">
        <f t="shared" si="343"/>
        <v>2.9000000000000001E-2</v>
      </c>
      <c r="L1392" s="152">
        <f t="shared" si="344"/>
        <v>2.8000000000000001E-2</v>
      </c>
      <c r="M1392" s="152">
        <f t="shared" si="345"/>
        <v>3.5999999999999997E-2</v>
      </c>
      <c r="N1392" s="152">
        <f t="shared" si="346"/>
        <v>1.9666666666666669E-2</v>
      </c>
      <c r="O1392" s="152">
        <f t="shared" si="347"/>
        <v>2.3666666666666666E-2</v>
      </c>
      <c r="P1392" s="152">
        <f t="shared" si="348"/>
        <v>3.1E-2</v>
      </c>
      <c r="Q1392" s="152">
        <f t="shared" si="349"/>
        <v>2.5333333333333333E-2</v>
      </c>
      <c r="R1392" s="152">
        <f t="shared" si="336"/>
        <v>637.91399999999999</v>
      </c>
      <c r="S1392" s="152">
        <f t="shared" si="350"/>
        <v>-1.666666666666667E-3</v>
      </c>
      <c r="T1392" s="153">
        <f t="shared" si="351"/>
        <v>-2.713093116068837E-5</v>
      </c>
    </row>
    <row r="1393" spans="1:20" x14ac:dyDescent="0.2">
      <c r="A1393" s="152">
        <v>638.18399999999997</v>
      </c>
      <c r="B1393" s="152">
        <v>1.4E-2</v>
      </c>
      <c r="D1393" s="152">
        <f t="shared" si="337"/>
        <v>638.18399999999997</v>
      </c>
      <c r="E1393" s="152">
        <f t="shared" si="337"/>
        <v>1.4E-2</v>
      </c>
      <c r="F1393" s="152">
        <f t="shared" si="338"/>
        <v>1.4999999999999999E-2</v>
      </c>
      <c r="G1393" s="152">
        <f t="shared" si="339"/>
        <v>1.6E-2</v>
      </c>
      <c r="H1393" s="152">
        <f t="shared" si="340"/>
        <v>2.4E-2</v>
      </c>
      <c r="I1393" s="152">
        <f t="shared" si="341"/>
        <v>2.7E-2</v>
      </c>
      <c r="J1393" s="152">
        <f t="shared" si="342"/>
        <v>2.7E-2</v>
      </c>
      <c r="K1393" s="152">
        <f t="shared" si="343"/>
        <v>2.8000000000000001E-2</v>
      </c>
      <c r="L1393" s="152">
        <f t="shared" si="344"/>
        <v>2.5999999999999999E-2</v>
      </c>
      <c r="M1393" s="152">
        <f t="shared" si="345"/>
        <v>0.03</v>
      </c>
      <c r="N1393" s="152">
        <f t="shared" si="346"/>
        <v>1.4999999999999999E-2</v>
      </c>
      <c r="O1393" s="152">
        <f t="shared" si="347"/>
        <v>2.5999999999999999E-2</v>
      </c>
      <c r="P1393" s="152">
        <f t="shared" si="348"/>
        <v>2.7999999999999997E-2</v>
      </c>
      <c r="Q1393" s="152">
        <f t="shared" si="349"/>
        <v>2.1499999999999998E-2</v>
      </c>
      <c r="R1393" s="152">
        <f t="shared" si="336"/>
        <v>638.18399999999997</v>
      </c>
      <c r="S1393" s="152">
        <f t="shared" si="350"/>
        <v>4.5000000000000005E-3</v>
      </c>
      <c r="T1393" s="153">
        <f t="shared" si="351"/>
        <v>7.32535141338586E-5</v>
      </c>
    </row>
    <row r="1394" spans="1:20" x14ac:dyDescent="0.2">
      <c r="A1394" s="152">
        <v>638.45399999999995</v>
      </c>
      <c r="B1394" s="152">
        <v>0.01</v>
      </c>
      <c r="D1394" s="152">
        <f t="shared" si="337"/>
        <v>638.45399999999995</v>
      </c>
      <c r="E1394" s="152">
        <f t="shared" si="337"/>
        <v>0.01</v>
      </c>
      <c r="F1394" s="152">
        <f t="shared" si="338"/>
        <v>8.9999999999999993E-3</v>
      </c>
      <c r="G1394" s="152">
        <f t="shared" si="339"/>
        <v>1.2999999999999999E-2</v>
      </c>
      <c r="H1394" s="152">
        <f t="shared" si="340"/>
        <v>1.6E-2</v>
      </c>
      <c r="I1394" s="152">
        <f t="shared" si="341"/>
        <v>2.1000000000000001E-2</v>
      </c>
      <c r="J1394" s="152">
        <f t="shared" si="342"/>
        <v>1.9E-2</v>
      </c>
      <c r="K1394" s="152">
        <f t="shared" si="343"/>
        <v>2.1000000000000001E-2</v>
      </c>
      <c r="L1394" s="152">
        <f t="shared" si="344"/>
        <v>2.4E-2</v>
      </c>
      <c r="M1394" s="152">
        <f t="shared" si="345"/>
        <v>1.9E-2</v>
      </c>
      <c r="N1394" s="152">
        <f t="shared" si="346"/>
        <v>1.0666666666666666E-2</v>
      </c>
      <c r="O1394" s="152">
        <f t="shared" si="347"/>
        <v>1.8666666666666668E-2</v>
      </c>
      <c r="P1394" s="152">
        <f t="shared" si="348"/>
        <v>2.1333333333333333E-2</v>
      </c>
      <c r="Q1394" s="152">
        <f t="shared" si="349"/>
        <v>1.6E-2</v>
      </c>
      <c r="R1394" s="152">
        <f t="shared" si="336"/>
        <v>638.45399999999995</v>
      </c>
      <c r="S1394" s="152">
        <f t="shared" si="350"/>
        <v>2.6666666666666679E-3</v>
      </c>
      <c r="T1394" s="153">
        <f t="shared" si="351"/>
        <v>4.3409489857101406E-5</v>
      </c>
    </row>
    <row r="1395" spans="1:20" x14ac:dyDescent="0.2">
      <c r="A1395" s="152">
        <v>638.72400000000005</v>
      </c>
      <c r="B1395" s="152">
        <v>2.1999999999999999E-2</v>
      </c>
      <c r="D1395" s="152">
        <f t="shared" si="337"/>
        <v>638.72400000000005</v>
      </c>
      <c r="E1395" s="152">
        <f t="shared" si="337"/>
        <v>2.1999999999999999E-2</v>
      </c>
      <c r="F1395" s="152">
        <f t="shared" si="338"/>
        <v>2.7E-2</v>
      </c>
      <c r="G1395" s="152">
        <f t="shared" si="339"/>
        <v>2.5999999999999999E-2</v>
      </c>
      <c r="H1395" s="152">
        <f t="shared" si="340"/>
        <v>0.03</v>
      </c>
      <c r="I1395" s="152">
        <f t="shared" si="341"/>
        <v>2.5999999999999999E-2</v>
      </c>
      <c r="J1395" s="152">
        <f t="shared" si="342"/>
        <v>3.5000000000000003E-2</v>
      </c>
      <c r="K1395" s="152">
        <f t="shared" si="343"/>
        <v>3.9E-2</v>
      </c>
      <c r="L1395" s="152">
        <f t="shared" si="344"/>
        <v>0.04</v>
      </c>
      <c r="M1395" s="152">
        <f t="shared" si="345"/>
        <v>0.04</v>
      </c>
      <c r="N1395" s="152">
        <f t="shared" si="346"/>
        <v>2.4999999999999998E-2</v>
      </c>
      <c r="O1395" s="152">
        <f t="shared" si="347"/>
        <v>3.0333333333333334E-2</v>
      </c>
      <c r="P1395" s="152">
        <f t="shared" si="348"/>
        <v>3.9666666666666663E-2</v>
      </c>
      <c r="Q1395" s="152">
        <f t="shared" si="349"/>
        <v>3.2333333333333332E-2</v>
      </c>
      <c r="R1395" s="152">
        <f t="shared" si="336"/>
        <v>638.72400000000005</v>
      </c>
      <c r="S1395" s="152">
        <f t="shared" si="350"/>
        <v>-1.9999999999999983E-3</v>
      </c>
      <c r="T1395" s="153">
        <f t="shared" si="351"/>
        <v>-3.255711739282601E-5</v>
      </c>
    </row>
    <row r="1396" spans="1:20" x14ac:dyDescent="0.2">
      <c r="A1396" s="152">
        <v>638.99400000000003</v>
      </c>
      <c r="B1396" s="152">
        <v>8.0000000000000002E-3</v>
      </c>
      <c r="D1396" s="152">
        <f t="shared" si="337"/>
        <v>638.99400000000003</v>
      </c>
      <c r="E1396" s="152">
        <f t="shared" si="337"/>
        <v>8.0000000000000002E-3</v>
      </c>
      <c r="F1396" s="152">
        <f t="shared" si="338"/>
        <v>1.2E-2</v>
      </c>
      <c r="G1396" s="152">
        <f t="shared" si="339"/>
        <v>1.2E-2</v>
      </c>
      <c r="H1396" s="152">
        <f t="shared" si="340"/>
        <v>0.02</v>
      </c>
      <c r="I1396" s="152">
        <f t="shared" si="341"/>
        <v>0.02</v>
      </c>
      <c r="J1396" s="152">
        <f t="shared" si="342"/>
        <v>2.5000000000000001E-2</v>
      </c>
      <c r="K1396" s="152">
        <f t="shared" si="343"/>
        <v>2.5999999999999999E-2</v>
      </c>
      <c r="L1396" s="152">
        <f t="shared" si="344"/>
        <v>2.7E-2</v>
      </c>
      <c r="M1396" s="152">
        <f t="shared" si="345"/>
        <v>2.7E-2</v>
      </c>
      <c r="N1396" s="152">
        <f t="shared" si="346"/>
        <v>1.0666666666666666E-2</v>
      </c>
      <c r="O1396" s="152">
        <f t="shared" si="347"/>
        <v>2.1666666666666667E-2</v>
      </c>
      <c r="P1396" s="152">
        <f t="shared" si="348"/>
        <v>2.6666666666666668E-2</v>
      </c>
      <c r="Q1396" s="152">
        <f t="shared" si="349"/>
        <v>1.8666666666666668E-2</v>
      </c>
      <c r="R1396" s="152">
        <f t="shared" si="336"/>
        <v>638.99400000000003</v>
      </c>
      <c r="S1396" s="152">
        <f t="shared" si="350"/>
        <v>2.9999999999999992E-3</v>
      </c>
      <c r="T1396" s="153">
        <f t="shared" si="351"/>
        <v>4.8835676089239046E-5</v>
      </c>
    </row>
    <row r="1397" spans="1:20" x14ac:dyDescent="0.2">
      <c r="A1397" s="152">
        <v>639.26400000000001</v>
      </c>
      <c r="B1397" s="152">
        <v>1.7000000000000001E-2</v>
      </c>
      <c r="D1397" s="152">
        <f t="shared" si="337"/>
        <v>639.26400000000001</v>
      </c>
      <c r="E1397" s="152">
        <f t="shared" si="337"/>
        <v>1.7000000000000001E-2</v>
      </c>
      <c r="F1397" s="152">
        <f t="shared" si="338"/>
        <v>2.1000000000000001E-2</v>
      </c>
      <c r="G1397" s="152">
        <f t="shared" si="339"/>
        <v>2.1000000000000001E-2</v>
      </c>
      <c r="H1397" s="152">
        <f t="shared" si="340"/>
        <v>0.03</v>
      </c>
      <c r="I1397" s="152">
        <f t="shared" si="341"/>
        <v>2.5000000000000001E-2</v>
      </c>
      <c r="J1397" s="152">
        <f t="shared" si="342"/>
        <v>3.3000000000000002E-2</v>
      </c>
      <c r="K1397" s="152">
        <f t="shared" si="343"/>
        <v>3.3000000000000002E-2</v>
      </c>
      <c r="L1397" s="152">
        <f t="shared" si="344"/>
        <v>3.4000000000000002E-2</v>
      </c>
      <c r="M1397" s="152">
        <f t="shared" si="345"/>
        <v>3.3000000000000002E-2</v>
      </c>
      <c r="N1397" s="152">
        <f t="shared" si="346"/>
        <v>1.9666666666666669E-2</v>
      </c>
      <c r="O1397" s="152">
        <f t="shared" si="347"/>
        <v>2.9333333333333333E-2</v>
      </c>
      <c r="P1397" s="152">
        <f t="shared" si="348"/>
        <v>3.3333333333333333E-2</v>
      </c>
      <c r="Q1397" s="152">
        <f t="shared" si="349"/>
        <v>2.6500000000000003E-2</v>
      </c>
      <c r="R1397" s="152">
        <f t="shared" si="336"/>
        <v>639.26400000000001</v>
      </c>
      <c r="S1397" s="152">
        <f t="shared" si="350"/>
        <v>2.8333333333333301E-3</v>
      </c>
      <c r="T1397" s="153">
        <f t="shared" si="351"/>
        <v>4.6122582973170168E-5</v>
      </c>
    </row>
    <row r="1398" spans="1:20" x14ac:dyDescent="0.2">
      <c r="A1398" s="152">
        <v>639.53300000000002</v>
      </c>
      <c r="B1398" s="152">
        <v>0.01</v>
      </c>
      <c r="D1398" s="152">
        <f t="shared" si="337"/>
        <v>639.53300000000002</v>
      </c>
      <c r="E1398" s="152">
        <f t="shared" si="337"/>
        <v>0.01</v>
      </c>
      <c r="F1398" s="152">
        <f t="shared" si="338"/>
        <v>1.2999999999999999E-2</v>
      </c>
      <c r="G1398" s="152">
        <f t="shared" si="339"/>
        <v>1.4E-2</v>
      </c>
      <c r="H1398" s="152">
        <f t="shared" si="340"/>
        <v>1.4999999999999999E-2</v>
      </c>
      <c r="I1398" s="152">
        <f t="shared" si="341"/>
        <v>1.7999999999999999E-2</v>
      </c>
      <c r="J1398" s="152">
        <f t="shared" si="342"/>
        <v>0.02</v>
      </c>
      <c r="K1398" s="152">
        <f t="shared" si="343"/>
        <v>2.4E-2</v>
      </c>
      <c r="L1398" s="152">
        <f t="shared" si="344"/>
        <v>2.3E-2</v>
      </c>
      <c r="M1398" s="152">
        <f t="shared" si="345"/>
        <v>2.5999999999999999E-2</v>
      </c>
      <c r="N1398" s="152">
        <f t="shared" si="346"/>
        <v>1.2333333333333333E-2</v>
      </c>
      <c r="O1398" s="152">
        <f t="shared" si="347"/>
        <v>1.7666666666666667E-2</v>
      </c>
      <c r="P1398" s="152">
        <f t="shared" si="348"/>
        <v>2.4333333333333332E-2</v>
      </c>
      <c r="Q1398" s="152">
        <f t="shared" si="349"/>
        <v>1.8333333333333333E-2</v>
      </c>
      <c r="R1398" s="152">
        <f t="shared" si="336"/>
        <v>639.53300000000002</v>
      </c>
      <c r="S1398" s="152">
        <f t="shared" si="350"/>
        <v>-6.666666666666661E-4</v>
      </c>
      <c r="T1398" s="153">
        <f t="shared" si="351"/>
        <v>-1.0852372464275336E-5</v>
      </c>
    </row>
    <row r="1399" spans="1:20" x14ac:dyDescent="0.2">
      <c r="A1399" s="152">
        <v>639.803</v>
      </c>
      <c r="B1399" s="152">
        <v>1.2999999999999999E-2</v>
      </c>
      <c r="D1399" s="152">
        <f t="shared" si="337"/>
        <v>639.803</v>
      </c>
      <c r="E1399" s="152">
        <f t="shared" si="337"/>
        <v>1.2999999999999999E-2</v>
      </c>
      <c r="F1399" s="152">
        <f t="shared" si="338"/>
        <v>1.2E-2</v>
      </c>
      <c r="G1399" s="152">
        <f t="shared" si="339"/>
        <v>8.0000000000000002E-3</v>
      </c>
      <c r="H1399" s="152">
        <f t="shared" si="340"/>
        <v>1.2999999999999999E-2</v>
      </c>
      <c r="I1399" s="152">
        <f t="shared" si="341"/>
        <v>1.7000000000000001E-2</v>
      </c>
      <c r="J1399" s="152">
        <f t="shared" si="342"/>
        <v>1.7999999999999999E-2</v>
      </c>
      <c r="K1399" s="152">
        <f t="shared" si="343"/>
        <v>2.4E-2</v>
      </c>
      <c r="L1399" s="152">
        <f t="shared" si="344"/>
        <v>2.3E-2</v>
      </c>
      <c r="M1399" s="152">
        <f t="shared" si="345"/>
        <v>2.1999999999999999E-2</v>
      </c>
      <c r="N1399" s="152">
        <f t="shared" si="346"/>
        <v>1.1000000000000001E-2</v>
      </c>
      <c r="O1399" s="152">
        <f t="shared" si="347"/>
        <v>1.6E-2</v>
      </c>
      <c r="P1399" s="152">
        <f t="shared" si="348"/>
        <v>2.3000000000000003E-2</v>
      </c>
      <c r="Q1399" s="152">
        <f t="shared" si="349"/>
        <v>1.7000000000000001E-2</v>
      </c>
      <c r="R1399" s="152">
        <f t="shared" si="336"/>
        <v>639.803</v>
      </c>
      <c r="S1399" s="152">
        <f t="shared" si="350"/>
        <v>-1.0000000000000009E-3</v>
      </c>
      <c r="T1399" s="153">
        <f t="shared" si="351"/>
        <v>-1.6278558696413032E-5</v>
      </c>
    </row>
    <row r="1400" spans="1:20" x14ac:dyDescent="0.2">
      <c r="A1400" s="152">
        <v>640.072</v>
      </c>
      <c r="B1400" s="152">
        <v>1.4999999999999999E-2</v>
      </c>
      <c r="D1400" s="152">
        <f t="shared" si="337"/>
        <v>640.072</v>
      </c>
      <c r="E1400" s="152">
        <f t="shared" si="337"/>
        <v>1.4999999999999999E-2</v>
      </c>
      <c r="F1400" s="152">
        <f t="shared" si="338"/>
        <v>1.6E-2</v>
      </c>
      <c r="G1400" s="152">
        <f t="shared" si="339"/>
        <v>1.4E-2</v>
      </c>
      <c r="H1400" s="152">
        <f t="shared" si="340"/>
        <v>0.02</v>
      </c>
      <c r="I1400" s="152">
        <f t="shared" si="341"/>
        <v>2.1999999999999999E-2</v>
      </c>
      <c r="J1400" s="152">
        <f t="shared" si="342"/>
        <v>2.3E-2</v>
      </c>
      <c r="K1400" s="152">
        <f t="shared" si="343"/>
        <v>2.4E-2</v>
      </c>
      <c r="L1400" s="152">
        <f t="shared" si="344"/>
        <v>2.5999999999999999E-2</v>
      </c>
      <c r="M1400" s="152">
        <f t="shared" si="345"/>
        <v>2.8000000000000001E-2</v>
      </c>
      <c r="N1400" s="152">
        <f t="shared" si="346"/>
        <v>1.4999999999999999E-2</v>
      </c>
      <c r="O1400" s="152">
        <f t="shared" si="347"/>
        <v>2.1666666666666667E-2</v>
      </c>
      <c r="P1400" s="152">
        <f t="shared" si="348"/>
        <v>2.5999999999999999E-2</v>
      </c>
      <c r="Q1400" s="152">
        <f t="shared" si="349"/>
        <v>2.0499999999999997E-2</v>
      </c>
      <c r="R1400" s="152">
        <f t="shared" si="336"/>
        <v>640.072</v>
      </c>
      <c r="S1400" s="152">
        <f t="shared" si="350"/>
        <v>1.16666666666667E-3</v>
      </c>
      <c r="T1400" s="153">
        <f t="shared" si="351"/>
        <v>1.899165181248191E-5</v>
      </c>
    </row>
    <row r="1401" spans="1:20" x14ac:dyDescent="0.2">
      <c r="A1401" s="152">
        <v>640.34199999999998</v>
      </c>
      <c r="B1401" s="152">
        <v>5.0000000000000001E-3</v>
      </c>
      <c r="D1401" s="152">
        <f t="shared" si="337"/>
        <v>640.34199999999998</v>
      </c>
      <c r="E1401" s="152">
        <f t="shared" si="337"/>
        <v>5.0000000000000001E-3</v>
      </c>
      <c r="F1401" s="152">
        <f t="shared" si="338"/>
        <v>1.2999999999999999E-2</v>
      </c>
      <c r="G1401" s="152">
        <f t="shared" si="339"/>
        <v>1.4999999999999999E-2</v>
      </c>
      <c r="H1401" s="152">
        <f t="shared" si="340"/>
        <v>1.6E-2</v>
      </c>
      <c r="I1401" s="152">
        <f t="shared" si="341"/>
        <v>0.02</v>
      </c>
      <c r="J1401" s="152">
        <f t="shared" si="342"/>
        <v>2.1000000000000001E-2</v>
      </c>
      <c r="K1401" s="152">
        <f t="shared" si="343"/>
        <v>2.3E-2</v>
      </c>
      <c r="L1401" s="152">
        <f t="shared" si="344"/>
        <v>2.3E-2</v>
      </c>
      <c r="M1401" s="152">
        <f t="shared" si="345"/>
        <v>2.1999999999999999E-2</v>
      </c>
      <c r="N1401" s="152">
        <f t="shared" si="346"/>
        <v>1.1000000000000001E-2</v>
      </c>
      <c r="O1401" s="152">
        <f t="shared" si="347"/>
        <v>1.9000000000000003E-2</v>
      </c>
      <c r="P1401" s="152">
        <f t="shared" si="348"/>
        <v>2.2666666666666668E-2</v>
      </c>
      <c r="Q1401" s="152">
        <f t="shared" si="349"/>
        <v>1.6833333333333336E-2</v>
      </c>
      <c r="R1401" s="152">
        <f t="shared" si="336"/>
        <v>640.34199999999998</v>
      </c>
      <c r="S1401" s="152">
        <f t="shared" si="350"/>
        <v>2.1666666666666674E-3</v>
      </c>
      <c r="T1401" s="153">
        <f t="shared" si="351"/>
        <v>3.5270210508894888E-5</v>
      </c>
    </row>
    <row r="1402" spans="1:20" x14ac:dyDescent="0.2">
      <c r="A1402" s="152">
        <v>640.61099999999999</v>
      </c>
      <c r="B1402" s="152">
        <v>1.4999999999999999E-2</v>
      </c>
      <c r="D1402" s="152">
        <f t="shared" si="337"/>
        <v>640.61099999999999</v>
      </c>
      <c r="E1402" s="152">
        <f t="shared" si="337"/>
        <v>1.4999999999999999E-2</v>
      </c>
      <c r="F1402" s="152">
        <f t="shared" si="338"/>
        <v>0.02</v>
      </c>
      <c r="G1402" s="152">
        <f t="shared" si="339"/>
        <v>2.5999999999999999E-2</v>
      </c>
      <c r="H1402" s="152">
        <f t="shared" si="340"/>
        <v>2.1999999999999999E-2</v>
      </c>
      <c r="I1402" s="152">
        <f t="shared" si="341"/>
        <v>2.3E-2</v>
      </c>
      <c r="J1402" s="152">
        <f t="shared" si="342"/>
        <v>2.9000000000000001E-2</v>
      </c>
      <c r="K1402" s="152">
        <f t="shared" si="343"/>
        <v>3.2000000000000001E-2</v>
      </c>
      <c r="L1402" s="152">
        <f t="shared" si="344"/>
        <v>3.5000000000000003E-2</v>
      </c>
      <c r="M1402" s="152">
        <f t="shared" si="345"/>
        <v>3.3000000000000002E-2</v>
      </c>
      <c r="N1402" s="152">
        <f t="shared" si="346"/>
        <v>2.0333333333333332E-2</v>
      </c>
      <c r="O1402" s="152">
        <f t="shared" si="347"/>
        <v>2.4666666666666667E-2</v>
      </c>
      <c r="P1402" s="152">
        <f t="shared" si="348"/>
        <v>3.3333333333333333E-2</v>
      </c>
      <c r="Q1402" s="152">
        <f t="shared" si="349"/>
        <v>2.6833333333333334E-2</v>
      </c>
      <c r="R1402" s="152">
        <f t="shared" si="336"/>
        <v>640.61099999999999</v>
      </c>
      <c r="S1402" s="152">
        <f t="shared" si="350"/>
        <v>-2.1666666666666674E-3</v>
      </c>
      <c r="T1402" s="153">
        <f t="shared" si="351"/>
        <v>-3.5270210508894888E-5</v>
      </c>
    </row>
    <row r="1403" spans="1:20" x14ac:dyDescent="0.2">
      <c r="A1403" s="152">
        <v>640.88099999999997</v>
      </c>
      <c r="B1403" s="152">
        <v>8.9999999999999993E-3</v>
      </c>
      <c r="D1403" s="152">
        <f t="shared" si="337"/>
        <v>640.88099999999997</v>
      </c>
      <c r="E1403" s="152">
        <f t="shared" si="337"/>
        <v>8.9999999999999993E-3</v>
      </c>
      <c r="F1403" s="152">
        <f t="shared" si="338"/>
        <v>1.0999999999999999E-2</v>
      </c>
      <c r="G1403" s="152">
        <f t="shared" si="339"/>
        <v>1.6E-2</v>
      </c>
      <c r="H1403" s="152">
        <f t="shared" si="340"/>
        <v>0.02</v>
      </c>
      <c r="I1403" s="152">
        <f t="shared" si="341"/>
        <v>2.1999999999999999E-2</v>
      </c>
      <c r="J1403" s="152">
        <f t="shared" si="342"/>
        <v>0.02</v>
      </c>
      <c r="K1403" s="152">
        <f t="shared" si="343"/>
        <v>2.5000000000000001E-2</v>
      </c>
      <c r="L1403" s="152">
        <f t="shared" si="344"/>
        <v>2.5999999999999999E-2</v>
      </c>
      <c r="M1403" s="152">
        <f t="shared" si="345"/>
        <v>2.9000000000000001E-2</v>
      </c>
      <c r="N1403" s="152">
        <f t="shared" si="346"/>
        <v>1.1999999999999999E-2</v>
      </c>
      <c r="O1403" s="152">
        <f t="shared" si="347"/>
        <v>2.0666666666666667E-2</v>
      </c>
      <c r="P1403" s="152">
        <f t="shared" si="348"/>
        <v>2.6666666666666668E-2</v>
      </c>
      <c r="Q1403" s="152">
        <f t="shared" si="349"/>
        <v>1.9333333333333334E-2</v>
      </c>
      <c r="R1403" s="152">
        <f t="shared" si="336"/>
        <v>640.88099999999997</v>
      </c>
      <c r="S1403" s="152">
        <f t="shared" si="350"/>
        <v>1.3333333333333322E-3</v>
      </c>
      <c r="T1403" s="153">
        <f t="shared" si="351"/>
        <v>2.1704744928550672E-5</v>
      </c>
    </row>
    <row r="1404" spans="1:20" x14ac:dyDescent="0.2">
      <c r="A1404" s="152">
        <v>641.15</v>
      </c>
      <c r="B1404" s="152">
        <v>2.8000000000000001E-2</v>
      </c>
      <c r="D1404" s="152">
        <f t="shared" si="337"/>
        <v>641.15</v>
      </c>
      <c r="E1404" s="152">
        <f t="shared" si="337"/>
        <v>2.8000000000000001E-2</v>
      </c>
      <c r="F1404" s="152">
        <f t="shared" si="338"/>
        <v>3.6999999999999998E-2</v>
      </c>
      <c r="G1404" s="152">
        <f t="shared" si="339"/>
        <v>3.7999999999999999E-2</v>
      </c>
      <c r="H1404" s="152">
        <f t="shared" si="340"/>
        <v>3.6999999999999998E-2</v>
      </c>
      <c r="I1404" s="152">
        <f t="shared" si="341"/>
        <v>4.3999999999999997E-2</v>
      </c>
      <c r="J1404" s="152">
        <f t="shared" si="342"/>
        <v>4.5999999999999999E-2</v>
      </c>
      <c r="K1404" s="152">
        <f t="shared" si="343"/>
        <v>4.3999999999999997E-2</v>
      </c>
      <c r="L1404" s="152">
        <f t="shared" si="344"/>
        <v>4.5999999999999999E-2</v>
      </c>
      <c r="M1404" s="152">
        <f t="shared" si="345"/>
        <v>4.7E-2</v>
      </c>
      <c r="N1404" s="152">
        <f t="shared" si="346"/>
        <v>3.4333333333333334E-2</v>
      </c>
      <c r="O1404" s="152">
        <f t="shared" si="347"/>
        <v>4.2333333333333334E-2</v>
      </c>
      <c r="P1404" s="152">
        <f t="shared" si="348"/>
        <v>4.5666666666666668E-2</v>
      </c>
      <c r="Q1404" s="152">
        <f t="shared" si="349"/>
        <v>0.04</v>
      </c>
      <c r="R1404" s="152">
        <f t="shared" si="336"/>
        <v>641.15</v>
      </c>
      <c r="S1404" s="152">
        <f t="shared" si="350"/>
        <v>2.3333333333333331E-3</v>
      </c>
      <c r="T1404" s="153">
        <f t="shared" si="351"/>
        <v>3.7983303624963705E-5</v>
      </c>
    </row>
    <row r="1405" spans="1:20" x14ac:dyDescent="0.2">
      <c r="A1405" s="152">
        <v>641.41899999999998</v>
      </c>
      <c r="B1405" s="152">
        <v>1E-3</v>
      </c>
      <c r="D1405" s="152">
        <f t="shared" si="337"/>
        <v>641.41899999999998</v>
      </c>
      <c r="E1405" s="152">
        <f t="shared" si="337"/>
        <v>1E-3</v>
      </c>
      <c r="F1405" s="152">
        <f t="shared" si="338"/>
        <v>1E-3</v>
      </c>
      <c r="G1405" s="152">
        <f t="shared" si="339"/>
        <v>8.9999999999999993E-3</v>
      </c>
      <c r="H1405" s="152">
        <f t="shared" si="340"/>
        <v>4.0000000000000001E-3</v>
      </c>
      <c r="I1405" s="152">
        <f t="shared" si="341"/>
        <v>1.2999999999999999E-2</v>
      </c>
      <c r="J1405" s="152">
        <f t="shared" si="342"/>
        <v>1.2999999999999999E-2</v>
      </c>
      <c r="K1405" s="152">
        <f t="shared" si="343"/>
        <v>1.4999999999999999E-2</v>
      </c>
      <c r="L1405" s="152">
        <f t="shared" si="344"/>
        <v>1.7000000000000001E-2</v>
      </c>
      <c r="M1405" s="152">
        <f t="shared" si="345"/>
        <v>1.4999999999999999E-2</v>
      </c>
      <c r="N1405" s="152">
        <f t="shared" si="346"/>
        <v>3.6666666666666666E-3</v>
      </c>
      <c r="O1405" s="152">
        <f t="shared" si="347"/>
        <v>0.01</v>
      </c>
      <c r="P1405" s="152">
        <f t="shared" si="348"/>
        <v>1.5666666666666666E-2</v>
      </c>
      <c r="Q1405" s="152">
        <f t="shared" si="349"/>
        <v>9.6666666666666654E-3</v>
      </c>
      <c r="R1405" s="152">
        <f t="shared" si="336"/>
        <v>641.41899999999998</v>
      </c>
      <c r="S1405" s="152">
        <f t="shared" si="350"/>
        <v>3.3333333333333479E-4</v>
      </c>
      <c r="T1405" s="153">
        <f t="shared" si="351"/>
        <v>5.4261862321376969E-6</v>
      </c>
    </row>
    <row r="1406" spans="1:20" x14ac:dyDescent="0.2">
      <c r="A1406" s="152">
        <v>641.68799999999999</v>
      </c>
      <c r="B1406" s="152">
        <v>1.2E-2</v>
      </c>
      <c r="D1406" s="152">
        <f t="shared" si="337"/>
        <v>641.68799999999999</v>
      </c>
      <c r="E1406" s="152">
        <f t="shared" si="337"/>
        <v>1.2E-2</v>
      </c>
      <c r="F1406" s="152">
        <f t="shared" si="338"/>
        <v>1.2999999999999999E-2</v>
      </c>
      <c r="G1406" s="152">
        <f t="shared" si="339"/>
        <v>1.6E-2</v>
      </c>
      <c r="H1406" s="152">
        <f t="shared" si="340"/>
        <v>0.02</v>
      </c>
      <c r="I1406" s="152">
        <f t="shared" si="341"/>
        <v>2.5000000000000001E-2</v>
      </c>
      <c r="J1406" s="152">
        <f t="shared" si="342"/>
        <v>2.5000000000000001E-2</v>
      </c>
      <c r="K1406" s="152">
        <f t="shared" si="343"/>
        <v>2.5000000000000001E-2</v>
      </c>
      <c r="L1406" s="152">
        <f t="shared" si="344"/>
        <v>2.5999999999999999E-2</v>
      </c>
      <c r="M1406" s="152">
        <f t="shared" si="345"/>
        <v>0.03</v>
      </c>
      <c r="N1406" s="152">
        <f t="shared" si="346"/>
        <v>1.3666666666666667E-2</v>
      </c>
      <c r="O1406" s="152">
        <f t="shared" si="347"/>
        <v>2.3333333333333334E-2</v>
      </c>
      <c r="P1406" s="152">
        <f t="shared" si="348"/>
        <v>2.7E-2</v>
      </c>
      <c r="Q1406" s="152">
        <f t="shared" si="349"/>
        <v>2.0333333333333335E-2</v>
      </c>
      <c r="R1406" s="152">
        <f t="shared" si="336"/>
        <v>641.68799999999999</v>
      </c>
      <c r="S1406" s="152">
        <f t="shared" si="350"/>
        <v>2.9999999999999992E-3</v>
      </c>
      <c r="T1406" s="153">
        <f t="shared" si="351"/>
        <v>4.8835676089239046E-5</v>
      </c>
    </row>
    <row r="1407" spans="1:20" x14ac:dyDescent="0.2">
      <c r="A1407" s="152">
        <v>641.95699999999999</v>
      </c>
      <c r="B1407" s="152">
        <v>8.9999999999999993E-3</v>
      </c>
      <c r="D1407" s="152">
        <f t="shared" si="337"/>
        <v>641.95699999999999</v>
      </c>
      <c r="E1407" s="152">
        <f t="shared" si="337"/>
        <v>8.9999999999999993E-3</v>
      </c>
      <c r="F1407" s="152">
        <f t="shared" si="338"/>
        <v>1.0999999999999999E-2</v>
      </c>
      <c r="G1407" s="152">
        <f t="shared" si="339"/>
        <v>1.2999999999999999E-2</v>
      </c>
      <c r="H1407" s="152">
        <f t="shared" si="340"/>
        <v>1.7000000000000001E-2</v>
      </c>
      <c r="I1407" s="152">
        <f t="shared" si="341"/>
        <v>2.1000000000000001E-2</v>
      </c>
      <c r="J1407" s="152">
        <f t="shared" si="342"/>
        <v>1.6E-2</v>
      </c>
      <c r="K1407" s="152">
        <f t="shared" si="343"/>
        <v>2.1999999999999999E-2</v>
      </c>
      <c r="L1407" s="152">
        <f t="shared" si="344"/>
        <v>2.4E-2</v>
      </c>
      <c r="M1407" s="152">
        <f t="shared" si="345"/>
        <v>2.7E-2</v>
      </c>
      <c r="N1407" s="152">
        <f t="shared" si="346"/>
        <v>1.0999999999999998E-2</v>
      </c>
      <c r="O1407" s="152">
        <f t="shared" si="347"/>
        <v>1.8000000000000002E-2</v>
      </c>
      <c r="P1407" s="152">
        <f t="shared" si="348"/>
        <v>2.4333333333333332E-2</v>
      </c>
      <c r="Q1407" s="152">
        <f t="shared" si="349"/>
        <v>1.7666666666666664E-2</v>
      </c>
      <c r="R1407" s="152">
        <f t="shared" si="336"/>
        <v>641.95699999999999</v>
      </c>
      <c r="S1407" s="152">
        <f t="shared" si="350"/>
        <v>3.3333333333333826E-4</v>
      </c>
      <c r="T1407" s="153">
        <f t="shared" si="351"/>
        <v>5.4261862321377528E-6</v>
      </c>
    </row>
    <row r="1408" spans="1:20" x14ac:dyDescent="0.2">
      <c r="A1408" s="152">
        <v>642.22699999999998</v>
      </c>
      <c r="B1408" s="152">
        <v>1.4E-2</v>
      </c>
      <c r="D1408" s="152">
        <f t="shared" si="337"/>
        <v>642.22699999999998</v>
      </c>
      <c r="E1408" s="152">
        <f t="shared" si="337"/>
        <v>1.4E-2</v>
      </c>
      <c r="F1408" s="152">
        <f t="shared" si="338"/>
        <v>1.6E-2</v>
      </c>
      <c r="G1408" s="152">
        <f t="shared" si="339"/>
        <v>0.02</v>
      </c>
      <c r="H1408" s="152">
        <f t="shared" si="340"/>
        <v>2.3E-2</v>
      </c>
      <c r="I1408" s="152">
        <f t="shared" si="341"/>
        <v>2.4E-2</v>
      </c>
      <c r="J1408" s="152">
        <f t="shared" si="342"/>
        <v>2.7E-2</v>
      </c>
      <c r="K1408" s="152">
        <f t="shared" si="343"/>
        <v>2.7E-2</v>
      </c>
      <c r="L1408" s="152">
        <f t="shared" si="344"/>
        <v>3.2000000000000001E-2</v>
      </c>
      <c r="M1408" s="152">
        <f t="shared" si="345"/>
        <v>3.4000000000000002E-2</v>
      </c>
      <c r="N1408" s="152">
        <f t="shared" si="346"/>
        <v>1.6666666666666666E-2</v>
      </c>
      <c r="O1408" s="152">
        <f t="shared" si="347"/>
        <v>2.4666666666666667E-2</v>
      </c>
      <c r="P1408" s="152">
        <f t="shared" si="348"/>
        <v>3.1E-2</v>
      </c>
      <c r="Q1408" s="152">
        <f t="shared" si="349"/>
        <v>2.3833333333333331E-2</v>
      </c>
      <c r="R1408" s="152">
        <f t="shared" si="336"/>
        <v>642.22699999999998</v>
      </c>
      <c r="S1408" s="152">
        <f t="shared" si="350"/>
        <v>8.3333333333333523E-4</v>
      </c>
      <c r="T1408" s="153">
        <f t="shared" si="351"/>
        <v>1.3565465580344214E-5</v>
      </c>
    </row>
    <row r="1409" spans="1:20" x14ac:dyDescent="0.2">
      <c r="A1409" s="152">
        <v>642.49599999999998</v>
      </c>
      <c r="B1409" s="152">
        <v>2.4E-2</v>
      </c>
      <c r="D1409" s="152">
        <f t="shared" si="337"/>
        <v>642.49599999999998</v>
      </c>
      <c r="E1409" s="152">
        <f t="shared" si="337"/>
        <v>2.4E-2</v>
      </c>
      <c r="F1409" s="152">
        <f t="shared" si="338"/>
        <v>2.4E-2</v>
      </c>
      <c r="G1409" s="152">
        <f t="shared" si="339"/>
        <v>2.5999999999999999E-2</v>
      </c>
      <c r="H1409" s="152">
        <f t="shared" si="340"/>
        <v>3.1E-2</v>
      </c>
      <c r="I1409" s="152">
        <f t="shared" si="341"/>
        <v>3.1E-2</v>
      </c>
      <c r="J1409" s="152">
        <f t="shared" si="342"/>
        <v>3.3000000000000002E-2</v>
      </c>
      <c r="K1409" s="152">
        <f t="shared" si="343"/>
        <v>3.2000000000000001E-2</v>
      </c>
      <c r="L1409" s="152">
        <f t="shared" si="344"/>
        <v>3.4000000000000002E-2</v>
      </c>
      <c r="M1409" s="152">
        <f t="shared" si="345"/>
        <v>0.04</v>
      </c>
      <c r="N1409" s="152">
        <f t="shared" si="346"/>
        <v>2.4666666666666667E-2</v>
      </c>
      <c r="O1409" s="152">
        <f t="shared" si="347"/>
        <v>3.1666666666666669E-2</v>
      </c>
      <c r="P1409" s="152">
        <f t="shared" si="348"/>
        <v>3.5333333333333335E-2</v>
      </c>
      <c r="Q1409" s="152">
        <f t="shared" si="349"/>
        <v>0.03</v>
      </c>
      <c r="R1409" s="152">
        <f t="shared" si="336"/>
        <v>642.49599999999998</v>
      </c>
      <c r="S1409" s="152">
        <f t="shared" si="350"/>
        <v>1.6666666666666705E-3</v>
      </c>
      <c r="T1409" s="153">
        <f t="shared" si="351"/>
        <v>2.7130931160688428E-5</v>
      </c>
    </row>
    <row r="1410" spans="1:20" x14ac:dyDescent="0.2">
      <c r="A1410" s="152">
        <v>642.76400000000001</v>
      </c>
      <c r="B1410" s="152">
        <v>1.7999999999999999E-2</v>
      </c>
      <c r="D1410" s="152">
        <f t="shared" si="337"/>
        <v>642.76400000000001</v>
      </c>
      <c r="E1410" s="152">
        <f t="shared" si="337"/>
        <v>1.7999999999999999E-2</v>
      </c>
      <c r="F1410" s="152">
        <f t="shared" si="338"/>
        <v>1.7000000000000001E-2</v>
      </c>
      <c r="G1410" s="152">
        <f t="shared" si="339"/>
        <v>1.7000000000000001E-2</v>
      </c>
      <c r="H1410" s="152">
        <f t="shared" si="340"/>
        <v>2.9000000000000001E-2</v>
      </c>
      <c r="I1410" s="152">
        <f t="shared" si="341"/>
        <v>2.8000000000000001E-2</v>
      </c>
      <c r="J1410" s="152">
        <f t="shared" si="342"/>
        <v>2.5000000000000001E-2</v>
      </c>
      <c r="K1410" s="152">
        <f t="shared" si="343"/>
        <v>0.03</v>
      </c>
      <c r="L1410" s="152">
        <f t="shared" si="344"/>
        <v>3.3000000000000002E-2</v>
      </c>
      <c r="M1410" s="152">
        <f t="shared" si="345"/>
        <v>3.3000000000000002E-2</v>
      </c>
      <c r="N1410" s="152">
        <f t="shared" si="346"/>
        <v>1.7333333333333336E-2</v>
      </c>
      <c r="O1410" s="152">
        <f t="shared" si="347"/>
        <v>2.7333333333333334E-2</v>
      </c>
      <c r="P1410" s="152">
        <f t="shared" si="348"/>
        <v>3.2000000000000001E-2</v>
      </c>
      <c r="Q1410" s="152">
        <f t="shared" si="349"/>
        <v>2.466666666666667E-2</v>
      </c>
      <c r="R1410" s="152">
        <f t="shared" si="336"/>
        <v>642.76400000000001</v>
      </c>
      <c r="S1410" s="152">
        <f t="shared" si="350"/>
        <v>2.6666666666666644E-3</v>
      </c>
      <c r="T1410" s="153">
        <f t="shared" si="351"/>
        <v>4.3409489857101345E-5</v>
      </c>
    </row>
    <row r="1411" spans="1:20" x14ac:dyDescent="0.2">
      <c r="A1411" s="152">
        <v>643.03300000000002</v>
      </c>
      <c r="B1411" s="152">
        <v>2.3E-2</v>
      </c>
      <c r="D1411" s="152">
        <f t="shared" si="337"/>
        <v>643.03300000000002</v>
      </c>
      <c r="E1411" s="152">
        <f t="shared" si="337"/>
        <v>2.3E-2</v>
      </c>
      <c r="F1411" s="152">
        <f t="shared" si="338"/>
        <v>2.3E-2</v>
      </c>
      <c r="G1411" s="152">
        <f t="shared" si="339"/>
        <v>2.4E-2</v>
      </c>
      <c r="H1411" s="152">
        <f t="shared" si="340"/>
        <v>2.9000000000000001E-2</v>
      </c>
      <c r="I1411" s="152">
        <f t="shared" si="341"/>
        <v>3.4000000000000002E-2</v>
      </c>
      <c r="J1411" s="152">
        <f t="shared" si="342"/>
        <v>3.5000000000000003E-2</v>
      </c>
      <c r="K1411" s="152">
        <f t="shared" si="343"/>
        <v>3.5000000000000003E-2</v>
      </c>
      <c r="L1411" s="152">
        <f t="shared" si="344"/>
        <v>3.7999999999999999E-2</v>
      </c>
      <c r="M1411" s="152">
        <f t="shared" si="345"/>
        <v>3.9E-2</v>
      </c>
      <c r="N1411" s="152">
        <f t="shared" si="346"/>
        <v>2.3333333333333334E-2</v>
      </c>
      <c r="O1411" s="152">
        <f t="shared" si="347"/>
        <v>3.266666666666667E-2</v>
      </c>
      <c r="P1411" s="152">
        <f t="shared" si="348"/>
        <v>3.7333333333333336E-2</v>
      </c>
      <c r="Q1411" s="152">
        <f t="shared" si="349"/>
        <v>3.0333333333333337E-2</v>
      </c>
      <c r="R1411" s="152">
        <f t="shared" ref="R1411:R1474" si="352">D1411</f>
        <v>643.03300000000002</v>
      </c>
      <c r="S1411" s="152">
        <f t="shared" si="350"/>
        <v>2.3333333333333331E-3</v>
      </c>
      <c r="T1411" s="153">
        <f t="shared" si="351"/>
        <v>3.7983303624963705E-5</v>
      </c>
    </row>
    <row r="1412" spans="1:20" x14ac:dyDescent="0.2">
      <c r="A1412" s="152">
        <v>643.30200000000002</v>
      </c>
      <c r="B1412" s="152">
        <v>4.0000000000000001E-3</v>
      </c>
      <c r="D1412" s="152">
        <f t="shared" ref="D1412:E1475" si="353">A1412</f>
        <v>643.30200000000002</v>
      </c>
      <c r="E1412" s="152">
        <f t="shared" si="353"/>
        <v>4.0000000000000001E-3</v>
      </c>
      <c r="F1412" s="152">
        <f t="shared" ref="F1412:F1475" si="354">B3483</f>
        <v>4.0000000000000001E-3</v>
      </c>
      <c r="G1412" s="152">
        <f t="shared" ref="G1412:G1475" si="355">B5554</f>
        <v>1.0999999999999999E-2</v>
      </c>
      <c r="H1412" s="152">
        <f t="shared" ref="H1412:H1475" si="356">B7625</f>
        <v>1.4999999999999999E-2</v>
      </c>
      <c r="I1412" s="152">
        <f t="shared" ref="I1412:I1475" si="357">B9696</f>
        <v>2.1000000000000001E-2</v>
      </c>
      <c r="J1412" s="152">
        <f t="shared" ref="J1412:J1475" si="358">B11767</f>
        <v>1.0999999999999999E-2</v>
      </c>
      <c r="K1412" s="152">
        <f t="shared" ref="K1412:K1475" si="359">B13838</f>
        <v>2.1999999999999999E-2</v>
      </c>
      <c r="L1412" s="152">
        <f t="shared" ref="L1412:L1475" si="360">B15909</f>
        <v>2.4E-2</v>
      </c>
      <c r="M1412" s="152">
        <f t="shared" ref="M1412:M1475" si="361">B17980</f>
        <v>2.5000000000000001E-2</v>
      </c>
      <c r="N1412" s="152">
        <f t="shared" ref="N1412:N1475" si="362">AVERAGE(E1412:G1412)</f>
        <v>6.3333333333333332E-3</v>
      </c>
      <c r="O1412" s="152">
        <f t="shared" ref="O1412:O1475" si="363">AVERAGE(H1412:J1412)</f>
        <v>1.5666666666666666E-2</v>
      </c>
      <c r="P1412" s="152">
        <f t="shared" ref="P1412:P1475" si="364">AVERAGE(K1412:M1412)</f>
        <v>2.3666666666666669E-2</v>
      </c>
      <c r="Q1412" s="152">
        <f t="shared" ref="Q1412:Q1475" si="365">AVERAGE(N1412,P1412)</f>
        <v>1.5000000000000001E-2</v>
      </c>
      <c r="R1412" s="152">
        <f t="shared" si="352"/>
        <v>643.30200000000002</v>
      </c>
      <c r="S1412" s="152">
        <f t="shared" ref="S1412:S1475" si="366">O1412-Q1412</f>
        <v>6.6666666666666437E-4</v>
      </c>
      <c r="T1412" s="153">
        <f t="shared" ref="T1412:T1475" si="367">S1412/MAX($S$3:$S$2070)</f>
        <v>1.0852372464275309E-5</v>
      </c>
    </row>
    <row r="1413" spans="1:20" x14ac:dyDescent="0.2">
      <c r="A1413" s="152">
        <v>643.57100000000003</v>
      </c>
      <c r="B1413" s="152">
        <v>5.0000000000000001E-3</v>
      </c>
      <c r="D1413" s="152">
        <f t="shared" si="353"/>
        <v>643.57100000000003</v>
      </c>
      <c r="E1413" s="152">
        <f t="shared" si="353"/>
        <v>5.0000000000000001E-3</v>
      </c>
      <c r="F1413" s="152">
        <f t="shared" si="354"/>
        <v>1.0999999999999999E-2</v>
      </c>
      <c r="G1413" s="152">
        <f t="shared" si="355"/>
        <v>1.2E-2</v>
      </c>
      <c r="H1413" s="152">
        <f t="shared" si="356"/>
        <v>2.1000000000000001E-2</v>
      </c>
      <c r="I1413" s="152">
        <f t="shared" si="357"/>
        <v>1.7999999999999999E-2</v>
      </c>
      <c r="J1413" s="152">
        <f t="shared" si="358"/>
        <v>1.6E-2</v>
      </c>
      <c r="K1413" s="152">
        <f t="shared" si="359"/>
        <v>2.1999999999999999E-2</v>
      </c>
      <c r="L1413" s="152">
        <f t="shared" si="360"/>
        <v>2.1000000000000001E-2</v>
      </c>
      <c r="M1413" s="152">
        <f t="shared" si="361"/>
        <v>2.4E-2</v>
      </c>
      <c r="N1413" s="152">
        <f t="shared" si="362"/>
        <v>9.3333333333333341E-3</v>
      </c>
      <c r="O1413" s="152">
        <f t="shared" si="363"/>
        <v>1.8333333333333333E-2</v>
      </c>
      <c r="P1413" s="152">
        <f t="shared" si="364"/>
        <v>2.2333333333333334E-2</v>
      </c>
      <c r="Q1413" s="152">
        <f t="shared" si="365"/>
        <v>1.5833333333333335E-2</v>
      </c>
      <c r="R1413" s="152">
        <f t="shared" si="352"/>
        <v>643.57100000000003</v>
      </c>
      <c r="S1413" s="152">
        <f t="shared" si="366"/>
        <v>2.4999999999999988E-3</v>
      </c>
      <c r="T1413" s="153">
        <f t="shared" si="367"/>
        <v>4.0696396741032528E-5</v>
      </c>
    </row>
    <row r="1414" spans="1:20" x14ac:dyDescent="0.2">
      <c r="A1414" s="152">
        <v>643.84</v>
      </c>
      <c r="B1414" s="152">
        <v>7.0000000000000001E-3</v>
      </c>
      <c r="D1414" s="152">
        <f t="shared" si="353"/>
        <v>643.84</v>
      </c>
      <c r="E1414" s="152">
        <f t="shared" si="353"/>
        <v>7.0000000000000001E-3</v>
      </c>
      <c r="F1414" s="152">
        <f t="shared" si="354"/>
        <v>7.0000000000000001E-3</v>
      </c>
      <c r="G1414" s="152">
        <f t="shared" si="355"/>
        <v>0.01</v>
      </c>
      <c r="H1414" s="152">
        <f t="shared" si="356"/>
        <v>1.4999999999999999E-2</v>
      </c>
      <c r="I1414" s="152">
        <f t="shared" si="357"/>
        <v>1.6E-2</v>
      </c>
      <c r="J1414" s="152">
        <f t="shared" si="358"/>
        <v>1.6E-2</v>
      </c>
      <c r="K1414" s="152">
        <f t="shared" si="359"/>
        <v>1.7000000000000001E-2</v>
      </c>
      <c r="L1414" s="152">
        <f t="shared" si="360"/>
        <v>2.1000000000000001E-2</v>
      </c>
      <c r="M1414" s="152">
        <f t="shared" si="361"/>
        <v>2.5000000000000001E-2</v>
      </c>
      <c r="N1414" s="152">
        <f t="shared" si="362"/>
        <v>8.0000000000000002E-3</v>
      </c>
      <c r="O1414" s="152">
        <f t="shared" si="363"/>
        <v>1.5666666666666666E-2</v>
      </c>
      <c r="P1414" s="152">
        <f t="shared" si="364"/>
        <v>2.1000000000000001E-2</v>
      </c>
      <c r="Q1414" s="152">
        <f t="shared" si="365"/>
        <v>1.4500000000000001E-2</v>
      </c>
      <c r="R1414" s="152">
        <f t="shared" si="352"/>
        <v>643.84</v>
      </c>
      <c r="S1414" s="152">
        <f t="shared" si="366"/>
        <v>1.1666666666666648E-3</v>
      </c>
      <c r="T1414" s="153">
        <f t="shared" si="367"/>
        <v>1.8991651812481825E-5</v>
      </c>
    </row>
    <row r="1415" spans="1:20" x14ac:dyDescent="0.2">
      <c r="A1415" s="152">
        <v>644.10799999999995</v>
      </c>
      <c r="B1415" s="152">
        <v>1.7000000000000001E-2</v>
      </c>
      <c r="D1415" s="152">
        <f t="shared" si="353"/>
        <v>644.10799999999995</v>
      </c>
      <c r="E1415" s="152">
        <f t="shared" si="353"/>
        <v>1.7000000000000001E-2</v>
      </c>
      <c r="F1415" s="152">
        <f t="shared" si="354"/>
        <v>2.4E-2</v>
      </c>
      <c r="G1415" s="152">
        <f t="shared" si="355"/>
        <v>2.1000000000000001E-2</v>
      </c>
      <c r="H1415" s="152">
        <f t="shared" si="356"/>
        <v>3.3000000000000002E-2</v>
      </c>
      <c r="I1415" s="152">
        <f t="shared" si="357"/>
        <v>0.03</v>
      </c>
      <c r="J1415" s="152">
        <f t="shared" si="358"/>
        <v>3.7999999999999999E-2</v>
      </c>
      <c r="K1415" s="152">
        <f t="shared" si="359"/>
        <v>3.3000000000000002E-2</v>
      </c>
      <c r="L1415" s="152">
        <f t="shared" si="360"/>
        <v>3.3000000000000002E-2</v>
      </c>
      <c r="M1415" s="152">
        <f t="shared" si="361"/>
        <v>3.9E-2</v>
      </c>
      <c r="N1415" s="152">
        <f t="shared" si="362"/>
        <v>2.0666666666666667E-2</v>
      </c>
      <c r="O1415" s="152">
        <f t="shared" si="363"/>
        <v>3.3666666666666671E-2</v>
      </c>
      <c r="P1415" s="152">
        <f t="shared" si="364"/>
        <v>3.5000000000000003E-2</v>
      </c>
      <c r="Q1415" s="152">
        <f t="shared" si="365"/>
        <v>2.7833333333333335E-2</v>
      </c>
      <c r="R1415" s="152">
        <f t="shared" si="352"/>
        <v>644.10799999999995</v>
      </c>
      <c r="S1415" s="152">
        <f t="shared" si="366"/>
        <v>5.8333333333333362E-3</v>
      </c>
      <c r="T1415" s="153">
        <f t="shared" si="367"/>
        <v>9.4958259062409323E-5</v>
      </c>
    </row>
    <row r="1416" spans="1:20" x14ac:dyDescent="0.2">
      <c r="A1416" s="152">
        <v>644.37699999999995</v>
      </c>
      <c r="B1416" s="152">
        <v>-7.0000000000000001E-3</v>
      </c>
      <c r="D1416" s="152">
        <f t="shared" si="353"/>
        <v>644.37699999999995</v>
      </c>
      <c r="E1416" s="152">
        <f t="shared" si="353"/>
        <v>-7.0000000000000001E-3</v>
      </c>
      <c r="F1416" s="152">
        <f t="shared" si="354"/>
        <v>-6.0000000000000001E-3</v>
      </c>
      <c r="G1416" s="152">
        <f t="shared" si="355"/>
        <v>-4.0000000000000001E-3</v>
      </c>
      <c r="H1416" s="152">
        <f t="shared" si="356"/>
        <v>2E-3</v>
      </c>
      <c r="I1416" s="152">
        <f t="shared" si="357"/>
        <v>3.0000000000000001E-3</v>
      </c>
      <c r="J1416" s="152">
        <f t="shared" si="358"/>
        <v>4.0000000000000001E-3</v>
      </c>
      <c r="K1416" s="152">
        <f t="shared" si="359"/>
        <v>6.0000000000000001E-3</v>
      </c>
      <c r="L1416" s="152">
        <f t="shared" si="360"/>
        <v>1.2E-2</v>
      </c>
      <c r="M1416" s="152">
        <f t="shared" si="361"/>
        <v>0.01</v>
      </c>
      <c r="N1416" s="152">
        <f t="shared" si="362"/>
        <v>-5.6666666666666671E-3</v>
      </c>
      <c r="O1416" s="152">
        <f t="shared" si="363"/>
        <v>3.0000000000000005E-3</v>
      </c>
      <c r="P1416" s="152">
        <f t="shared" si="364"/>
        <v>9.3333333333333341E-3</v>
      </c>
      <c r="Q1416" s="152">
        <f t="shared" si="365"/>
        <v>1.8333333333333335E-3</v>
      </c>
      <c r="R1416" s="152">
        <f t="shared" si="352"/>
        <v>644.37699999999995</v>
      </c>
      <c r="S1416" s="152">
        <f t="shared" si="366"/>
        <v>1.166666666666667E-3</v>
      </c>
      <c r="T1416" s="153">
        <f t="shared" si="367"/>
        <v>1.8991651812481859E-5</v>
      </c>
    </row>
    <row r="1417" spans="1:20" x14ac:dyDescent="0.2">
      <c r="A1417" s="152">
        <v>644.64499999999998</v>
      </c>
      <c r="B1417" s="152">
        <v>7.0000000000000001E-3</v>
      </c>
      <c r="D1417" s="152">
        <f t="shared" si="353"/>
        <v>644.64499999999998</v>
      </c>
      <c r="E1417" s="152">
        <f t="shared" si="353"/>
        <v>7.0000000000000001E-3</v>
      </c>
      <c r="F1417" s="152">
        <f t="shared" si="354"/>
        <v>6.0000000000000001E-3</v>
      </c>
      <c r="G1417" s="152">
        <f t="shared" si="355"/>
        <v>1.0999999999999999E-2</v>
      </c>
      <c r="H1417" s="152">
        <f t="shared" si="356"/>
        <v>1.0999999999999999E-2</v>
      </c>
      <c r="I1417" s="152">
        <f t="shared" si="357"/>
        <v>1.4E-2</v>
      </c>
      <c r="J1417" s="152">
        <f t="shared" si="358"/>
        <v>1.2999999999999999E-2</v>
      </c>
      <c r="K1417" s="152">
        <f t="shared" si="359"/>
        <v>1.7000000000000001E-2</v>
      </c>
      <c r="L1417" s="152">
        <f t="shared" si="360"/>
        <v>2.1000000000000001E-2</v>
      </c>
      <c r="M1417" s="152">
        <f t="shared" si="361"/>
        <v>1.7000000000000001E-2</v>
      </c>
      <c r="N1417" s="152">
        <f t="shared" si="362"/>
        <v>8.0000000000000002E-3</v>
      </c>
      <c r="O1417" s="152">
        <f t="shared" si="363"/>
        <v>1.2666666666666666E-2</v>
      </c>
      <c r="P1417" s="152">
        <f t="shared" si="364"/>
        <v>1.8333333333333337E-2</v>
      </c>
      <c r="Q1417" s="152">
        <f t="shared" si="365"/>
        <v>1.3166666666666669E-2</v>
      </c>
      <c r="R1417" s="152">
        <f t="shared" si="352"/>
        <v>644.64499999999998</v>
      </c>
      <c r="S1417" s="152">
        <f t="shared" si="366"/>
        <v>-5.0000000000000218E-4</v>
      </c>
      <c r="T1417" s="153">
        <f t="shared" si="367"/>
        <v>-8.1392793482065449E-6</v>
      </c>
    </row>
    <row r="1418" spans="1:20" x14ac:dyDescent="0.2">
      <c r="A1418" s="152">
        <v>644.91399999999999</v>
      </c>
      <c r="B1418" s="152">
        <v>8.9999999999999993E-3</v>
      </c>
      <c r="D1418" s="152">
        <f t="shared" si="353"/>
        <v>644.91399999999999</v>
      </c>
      <c r="E1418" s="152">
        <f t="shared" si="353"/>
        <v>8.9999999999999993E-3</v>
      </c>
      <c r="F1418" s="152">
        <f t="shared" si="354"/>
        <v>1.2E-2</v>
      </c>
      <c r="G1418" s="152">
        <f t="shared" si="355"/>
        <v>1.0999999999999999E-2</v>
      </c>
      <c r="H1418" s="152">
        <f t="shared" si="356"/>
        <v>1.2E-2</v>
      </c>
      <c r="I1418" s="152">
        <f t="shared" si="357"/>
        <v>1.7999999999999999E-2</v>
      </c>
      <c r="J1418" s="152">
        <f t="shared" si="358"/>
        <v>2.1000000000000001E-2</v>
      </c>
      <c r="K1418" s="152">
        <f t="shared" si="359"/>
        <v>2.1000000000000001E-2</v>
      </c>
      <c r="L1418" s="152">
        <f t="shared" si="360"/>
        <v>2.1999999999999999E-2</v>
      </c>
      <c r="M1418" s="152">
        <f t="shared" si="361"/>
        <v>2.5999999999999999E-2</v>
      </c>
      <c r="N1418" s="152">
        <f t="shared" si="362"/>
        <v>1.0666666666666666E-2</v>
      </c>
      <c r="O1418" s="152">
        <f t="shared" si="363"/>
        <v>1.7000000000000001E-2</v>
      </c>
      <c r="P1418" s="152">
        <f t="shared" si="364"/>
        <v>2.2999999999999996E-2</v>
      </c>
      <c r="Q1418" s="152">
        <f t="shared" si="365"/>
        <v>1.6833333333333332E-2</v>
      </c>
      <c r="R1418" s="152">
        <f t="shared" si="352"/>
        <v>644.91399999999999</v>
      </c>
      <c r="S1418" s="152">
        <f t="shared" si="366"/>
        <v>1.6666666666666913E-4</v>
      </c>
      <c r="T1418" s="153">
        <f t="shared" si="367"/>
        <v>2.7130931160688764E-6</v>
      </c>
    </row>
    <row r="1419" spans="1:20" x14ac:dyDescent="0.2">
      <c r="A1419" s="152">
        <v>645.18200000000002</v>
      </c>
      <c r="B1419" s="152">
        <v>1.9E-2</v>
      </c>
      <c r="D1419" s="152">
        <f t="shared" si="353"/>
        <v>645.18200000000002</v>
      </c>
      <c r="E1419" s="152">
        <f t="shared" si="353"/>
        <v>1.9E-2</v>
      </c>
      <c r="F1419" s="152">
        <f t="shared" si="354"/>
        <v>2.1999999999999999E-2</v>
      </c>
      <c r="G1419" s="152">
        <f t="shared" si="355"/>
        <v>2.4E-2</v>
      </c>
      <c r="H1419" s="152">
        <f t="shared" si="356"/>
        <v>2.7E-2</v>
      </c>
      <c r="I1419" s="152">
        <f t="shared" si="357"/>
        <v>0.03</v>
      </c>
      <c r="J1419" s="152">
        <f t="shared" si="358"/>
        <v>3.1E-2</v>
      </c>
      <c r="K1419" s="152">
        <f t="shared" si="359"/>
        <v>3.4000000000000002E-2</v>
      </c>
      <c r="L1419" s="152">
        <f t="shared" si="360"/>
        <v>3.5999999999999997E-2</v>
      </c>
      <c r="M1419" s="152">
        <f t="shared" si="361"/>
        <v>3.4000000000000002E-2</v>
      </c>
      <c r="N1419" s="152">
        <f t="shared" si="362"/>
        <v>2.1666666666666667E-2</v>
      </c>
      <c r="O1419" s="152">
        <f t="shared" si="363"/>
        <v>2.9333333333333333E-2</v>
      </c>
      <c r="P1419" s="152">
        <f t="shared" si="364"/>
        <v>3.4666666666666672E-2</v>
      </c>
      <c r="Q1419" s="152">
        <f t="shared" si="365"/>
        <v>2.816666666666667E-2</v>
      </c>
      <c r="R1419" s="152">
        <f t="shared" si="352"/>
        <v>645.18200000000002</v>
      </c>
      <c r="S1419" s="152">
        <f t="shared" si="366"/>
        <v>1.1666666666666631E-3</v>
      </c>
      <c r="T1419" s="153">
        <f t="shared" si="367"/>
        <v>1.8991651812481798E-5</v>
      </c>
    </row>
    <row r="1420" spans="1:20" x14ac:dyDescent="0.2">
      <c r="A1420" s="152">
        <v>645.45000000000005</v>
      </c>
      <c r="B1420" s="152">
        <v>1.7999999999999999E-2</v>
      </c>
      <c r="D1420" s="152">
        <f t="shared" si="353"/>
        <v>645.45000000000005</v>
      </c>
      <c r="E1420" s="152">
        <f t="shared" si="353"/>
        <v>1.7999999999999999E-2</v>
      </c>
      <c r="F1420" s="152">
        <f t="shared" si="354"/>
        <v>2.1999999999999999E-2</v>
      </c>
      <c r="G1420" s="152">
        <f t="shared" si="355"/>
        <v>2.4E-2</v>
      </c>
      <c r="H1420" s="152">
        <f t="shared" si="356"/>
        <v>2.4E-2</v>
      </c>
      <c r="I1420" s="152">
        <f t="shared" si="357"/>
        <v>2.9000000000000001E-2</v>
      </c>
      <c r="J1420" s="152">
        <f t="shared" si="358"/>
        <v>2.7E-2</v>
      </c>
      <c r="K1420" s="152">
        <f t="shared" si="359"/>
        <v>3.2000000000000001E-2</v>
      </c>
      <c r="L1420" s="152">
        <f t="shared" si="360"/>
        <v>3.2000000000000001E-2</v>
      </c>
      <c r="M1420" s="152">
        <f t="shared" si="361"/>
        <v>3.3000000000000002E-2</v>
      </c>
      <c r="N1420" s="152">
        <f t="shared" si="362"/>
        <v>2.1333333333333333E-2</v>
      </c>
      <c r="O1420" s="152">
        <f t="shared" si="363"/>
        <v>2.6666666666666668E-2</v>
      </c>
      <c r="P1420" s="152">
        <f t="shared" si="364"/>
        <v>3.2333333333333332E-2</v>
      </c>
      <c r="Q1420" s="152">
        <f t="shared" si="365"/>
        <v>2.6833333333333334E-2</v>
      </c>
      <c r="R1420" s="152">
        <f t="shared" si="352"/>
        <v>645.45000000000005</v>
      </c>
      <c r="S1420" s="152">
        <f t="shared" si="366"/>
        <v>-1.6666666666666566E-4</v>
      </c>
      <c r="T1420" s="153">
        <f t="shared" si="367"/>
        <v>-2.7130931160688201E-6</v>
      </c>
    </row>
    <row r="1421" spans="1:20" x14ac:dyDescent="0.2">
      <c r="A1421" s="152">
        <v>645.71900000000005</v>
      </c>
      <c r="B1421" s="152">
        <v>2.5999999999999999E-2</v>
      </c>
      <c r="D1421" s="152">
        <f t="shared" si="353"/>
        <v>645.71900000000005</v>
      </c>
      <c r="E1421" s="152">
        <f t="shared" si="353"/>
        <v>2.5999999999999999E-2</v>
      </c>
      <c r="F1421" s="152">
        <f t="shared" si="354"/>
        <v>2.5999999999999999E-2</v>
      </c>
      <c r="G1421" s="152">
        <f t="shared" si="355"/>
        <v>2.9000000000000001E-2</v>
      </c>
      <c r="H1421" s="152">
        <f t="shared" si="356"/>
        <v>3.2000000000000001E-2</v>
      </c>
      <c r="I1421" s="152">
        <f t="shared" si="357"/>
        <v>3.1E-2</v>
      </c>
      <c r="J1421" s="152">
        <f t="shared" si="358"/>
        <v>3.5999999999999997E-2</v>
      </c>
      <c r="K1421" s="152">
        <f t="shared" si="359"/>
        <v>4.1000000000000002E-2</v>
      </c>
      <c r="L1421" s="152">
        <f t="shared" si="360"/>
        <v>4.1000000000000002E-2</v>
      </c>
      <c r="M1421" s="152">
        <f t="shared" si="361"/>
        <v>0.04</v>
      </c>
      <c r="N1421" s="152">
        <f t="shared" si="362"/>
        <v>2.7E-2</v>
      </c>
      <c r="O1421" s="152">
        <f t="shared" si="363"/>
        <v>3.3000000000000002E-2</v>
      </c>
      <c r="P1421" s="152">
        <f t="shared" si="364"/>
        <v>4.0666666666666663E-2</v>
      </c>
      <c r="Q1421" s="152">
        <f t="shared" si="365"/>
        <v>3.3833333333333333E-2</v>
      </c>
      <c r="R1421" s="152">
        <f t="shared" si="352"/>
        <v>645.71900000000005</v>
      </c>
      <c r="S1421" s="152">
        <f t="shared" si="366"/>
        <v>-8.3333333333333176E-4</v>
      </c>
      <c r="T1421" s="153">
        <f t="shared" si="367"/>
        <v>-1.3565465580344156E-5</v>
      </c>
    </row>
    <row r="1422" spans="1:20" x14ac:dyDescent="0.2">
      <c r="A1422" s="152">
        <v>645.98699999999997</v>
      </c>
      <c r="B1422" s="152">
        <v>1.4999999999999999E-2</v>
      </c>
      <c r="D1422" s="152">
        <f t="shared" si="353"/>
        <v>645.98699999999997</v>
      </c>
      <c r="E1422" s="152">
        <f t="shared" si="353"/>
        <v>1.4999999999999999E-2</v>
      </c>
      <c r="F1422" s="152">
        <f t="shared" si="354"/>
        <v>1.2999999999999999E-2</v>
      </c>
      <c r="G1422" s="152">
        <f t="shared" si="355"/>
        <v>1.7999999999999999E-2</v>
      </c>
      <c r="H1422" s="152">
        <f t="shared" si="356"/>
        <v>3.1E-2</v>
      </c>
      <c r="I1422" s="152">
        <f t="shared" si="357"/>
        <v>3.1E-2</v>
      </c>
      <c r="J1422" s="152">
        <f t="shared" si="358"/>
        <v>2.7E-2</v>
      </c>
      <c r="K1422" s="152">
        <f t="shared" si="359"/>
        <v>3.5999999999999997E-2</v>
      </c>
      <c r="L1422" s="152">
        <f t="shared" si="360"/>
        <v>3.4000000000000002E-2</v>
      </c>
      <c r="M1422" s="152">
        <f t="shared" si="361"/>
        <v>3.5000000000000003E-2</v>
      </c>
      <c r="N1422" s="152">
        <f t="shared" si="362"/>
        <v>1.5333333333333332E-2</v>
      </c>
      <c r="O1422" s="152">
        <f t="shared" si="363"/>
        <v>2.9666666666666664E-2</v>
      </c>
      <c r="P1422" s="152">
        <f t="shared" si="364"/>
        <v>3.5000000000000003E-2</v>
      </c>
      <c r="Q1422" s="152">
        <f t="shared" si="365"/>
        <v>2.5166666666666667E-2</v>
      </c>
      <c r="R1422" s="152">
        <f t="shared" si="352"/>
        <v>645.98699999999997</v>
      </c>
      <c r="S1422" s="152">
        <f t="shared" si="366"/>
        <v>4.4999999999999971E-3</v>
      </c>
      <c r="T1422" s="153">
        <f t="shared" si="367"/>
        <v>7.3253514133858532E-5</v>
      </c>
    </row>
    <row r="1423" spans="1:20" x14ac:dyDescent="0.2">
      <c r="A1423" s="152">
        <v>646.255</v>
      </c>
      <c r="B1423" s="152">
        <v>6.0000000000000001E-3</v>
      </c>
      <c r="D1423" s="152">
        <f t="shared" si="353"/>
        <v>646.255</v>
      </c>
      <c r="E1423" s="152">
        <f t="shared" si="353"/>
        <v>6.0000000000000001E-3</v>
      </c>
      <c r="F1423" s="152">
        <f t="shared" si="354"/>
        <v>1.2E-2</v>
      </c>
      <c r="G1423" s="152">
        <f t="shared" si="355"/>
        <v>1.4999999999999999E-2</v>
      </c>
      <c r="H1423" s="152">
        <f t="shared" si="356"/>
        <v>1.2999999999999999E-2</v>
      </c>
      <c r="I1423" s="152">
        <f t="shared" si="357"/>
        <v>1.4999999999999999E-2</v>
      </c>
      <c r="J1423" s="152">
        <f t="shared" si="358"/>
        <v>1.9E-2</v>
      </c>
      <c r="K1423" s="152">
        <f t="shared" si="359"/>
        <v>2.4E-2</v>
      </c>
      <c r="L1423" s="152">
        <f t="shared" si="360"/>
        <v>2.5000000000000001E-2</v>
      </c>
      <c r="M1423" s="152">
        <f t="shared" si="361"/>
        <v>0.03</v>
      </c>
      <c r="N1423" s="152">
        <f t="shared" si="362"/>
        <v>1.1000000000000001E-2</v>
      </c>
      <c r="O1423" s="152">
        <f t="shared" si="363"/>
        <v>1.5666666666666666E-2</v>
      </c>
      <c r="P1423" s="152">
        <f t="shared" si="364"/>
        <v>2.6333333333333334E-2</v>
      </c>
      <c r="Q1423" s="152">
        <f t="shared" si="365"/>
        <v>1.8666666666666668E-2</v>
      </c>
      <c r="R1423" s="152">
        <f t="shared" si="352"/>
        <v>646.255</v>
      </c>
      <c r="S1423" s="152">
        <f t="shared" si="366"/>
        <v>-3.0000000000000027E-3</v>
      </c>
      <c r="T1423" s="153">
        <f t="shared" si="367"/>
        <v>-4.88356760892391E-5</v>
      </c>
    </row>
    <row r="1424" spans="1:20" x14ac:dyDescent="0.2">
      <c r="A1424" s="152">
        <v>646.52300000000002</v>
      </c>
      <c r="B1424" s="152">
        <v>0.01</v>
      </c>
      <c r="D1424" s="152">
        <f t="shared" si="353"/>
        <v>646.52300000000002</v>
      </c>
      <c r="E1424" s="152">
        <f t="shared" si="353"/>
        <v>0.01</v>
      </c>
      <c r="F1424" s="152">
        <f t="shared" si="354"/>
        <v>0.01</v>
      </c>
      <c r="G1424" s="152">
        <f t="shared" si="355"/>
        <v>1.6E-2</v>
      </c>
      <c r="H1424" s="152">
        <f t="shared" si="356"/>
        <v>1.7000000000000001E-2</v>
      </c>
      <c r="I1424" s="152">
        <f t="shared" si="357"/>
        <v>1.6E-2</v>
      </c>
      <c r="J1424" s="152">
        <f t="shared" si="358"/>
        <v>2.1000000000000001E-2</v>
      </c>
      <c r="K1424" s="152">
        <f t="shared" si="359"/>
        <v>0.02</v>
      </c>
      <c r="L1424" s="152">
        <f t="shared" si="360"/>
        <v>2.4E-2</v>
      </c>
      <c r="M1424" s="152">
        <f t="shared" si="361"/>
        <v>2.5999999999999999E-2</v>
      </c>
      <c r="N1424" s="152">
        <f t="shared" si="362"/>
        <v>1.2000000000000002E-2</v>
      </c>
      <c r="O1424" s="152">
        <f t="shared" si="363"/>
        <v>1.8000000000000002E-2</v>
      </c>
      <c r="P1424" s="152">
        <f t="shared" si="364"/>
        <v>2.3333333333333331E-2</v>
      </c>
      <c r="Q1424" s="152">
        <f t="shared" si="365"/>
        <v>1.7666666666666667E-2</v>
      </c>
      <c r="R1424" s="152">
        <f t="shared" si="352"/>
        <v>646.52300000000002</v>
      </c>
      <c r="S1424" s="152">
        <f t="shared" si="366"/>
        <v>3.3333333333333479E-4</v>
      </c>
      <c r="T1424" s="153">
        <f t="shared" si="367"/>
        <v>5.4261862321376969E-6</v>
      </c>
    </row>
    <row r="1425" spans="1:20" x14ac:dyDescent="0.2">
      <c r="A1425" s="152">
        <v>646.79100000000005</v>
      </c>
      <c r="B1425" s="152">
        <v>7.0000000000000001E-3</v>
      </c>
      <c r="D1425" s="152">
        <f t="shared" si="353"/>
        <v>646.79100000000005</v>
      </c>
      <c r="E1425" s="152">
        <f t="shared" si="353"/>
        <v>7.0000000000000001E-3</v>
      </c>
      <c r="F1425" s="152">
        <f t="shared" si="354"/>
        <v>6.0000000000000001E-3</v>
      </c>
      <c r="G1425" s="152">
        <f t="shared" si="355"/>
        <v>1.2999999999999999E-2</v>
      </c>
      <c r="H1425" s="152">
        <f t="shared" si="356"/>
        <v>1.2999999999999999E-2</v>
      </c>
      <c r="I1425" s="152">
        <f t="shared" si="357"/>
        <v>1.7000000000000001E-2</v>
      </c>
      <c r="J1425" s="152">
        <f t="shared" si="358"/>
        <v>1.9E-2</v>
      </c>
      <c r="K1425" s="152">
        <f t="shared" si="359"/>
        <v>2.1999999999999999E-2</v>
      </c>
      <c r="L1425" s="152">
        <f t="shared" si="360"/>
        <v>2.5000000000000001E-2</v>
      </c>
      <c r="M1425" s="152">
        <f t="shared" si="361"/>
        <v>2.3E-2</v>
      </c>
      <c r="N1425" s="152">
        <f t="shared" si="362"/>
        <v>8.666666666666668E-3</v>
      </c>
      <c r="O1425" s="152">
        <f t="shared" si="363"/>
        <v>1.6333333333333335E-2</v>
      </c>
      <c r="P1425" s="152">
        <f t="shared" si="364"/>
        <v>2.3333333333333334E-2</v>
      </c>
      <c r="Q1425" s="152">
        <f t="shared" si="365"/>
        <v>1.6E-2</v>
      </c>
      <c r="R1425" s="152">
        <f t="shared" si="352"/>
        <v>646.79100000000005</v>
      </c>
      <c r="S1425" s="152">
        <f t="shared" si="366"/>
        <v>3.3333333333333479E-4</v>
      </c>
      <c r="T1425" s="153">
        <f t="shared" si="367"/>
        <v>5.4261862321376969E-6</v>
      </c>
    </row>
    <row r="1426" spans="1:20" x14ac:dyDescent="0.2">
      <c r="A1426" s="152">
        <v>647.05899999999997</v>
      </c>
      <c r="B1426" s="152">
        <v>2.5999999999999999E-2</v>
      </c>
      <c r="D1426" s="152">
        <f t="shared" si="353"/>
        <v>647.05899999999997</v>
      </c>
      <c r="E1426" s="152">
        <f t="shared" si="353"/>
        <v>2.5999999999999999E-2</v>
      </c>
      <c r="F1426" s="152">
        <f t="shared" si="354"/>
        <v>2.4E-2</v>
      </c>
      <c r="G1426" s="152">
        <f t="shared" si="355"/>
        <v>2.9000000000000001E-2</v>
      </c>
      <c r="H1426" s="152">
        <f t="shared" si="356"/>
        <v>3.2000000000000001E-2</v>
      </c>
      <c r="I1426" s="152">
        <f t="shared" si="357"/>
        <v>3.5999999999999997E-2</v>
      </c>
      <c r="J1426" s="152">
        <f t="shared" si="358"/>
        <v>0.04</v>
      </c>
      <c r="K1426" s="152">
        <f t="shared" si="359"/>
        <v>0.04</v>
      </c>
      <c r="L1426" s="152">
        <f t="shared" si="360"/>
        <v>4.1000000000000002E-2</v>
      </c>
      <c r="M1426" s="152">
        <f t="shared" si="361"/>
        <v>0.04</v>
      </c>
      <c r="N1426" s="152">
        <f t="shared" si="362"/>
        <v>2.6333333333333334E-2</v>
      </c>
      <c r="O1426" s="152">
        <f t="shared" si="363"/>
        <v>3.6000000000000004E-2</v>
      </c>
      <c r="P1426" s="152">
        <f t="shared" si="364"/>
        <v>4.0333333333333332E-2</v>
      </c>
      <c r="Q1426" s="152">
        <f t="shared" si="365"/>
        <v>3.3333333333333333E-2</v>
      </c>
      <c r="R1426" s="152">
        <f t="shared" si="352"/>
        <v>647.05899999999997</v>
      </c>
      <c r="S1426" s="152">
        <f t="shared" si="366"/>
        <v>2.6666666666666713E-3</v>
      </c>
      <c r="T1426" s="153">
        <f t="shared" si="367"/>
        <v>4.340948985710146E-5</v>
      </c>
    </row>
    <row r="1427" spans="1:20" x14ac:dyDescent="0.2">
      <c r="A1427" s="152">
        <v>647.327</v>
      </c>
      <c r="B1427" s="152">
        <v>1.0999999999999999E-2</v>
      </c>
      <c r="D1427" s="152">
        <f t="shared" si="353"/>
        <v>647.327</v>
      </c>
      <c r="E1427" s="152">
        <f t="shared" si="353"/>
        <v>1.0999999999999999E-2</v>
      </c>
      <c r="F1427" s="152">
        <f t="shared" si="354"/>
        <v>1.4999999999999999E-2</v>
      </c>
      <c r="G1427" s="152">
        <f t="shared" si="355"/>
        <v>8.9999999999999993E-3</v>
      </c>
      <c r="H1427" s="152">
        <f t="shared" si="356"/>
        <v>1.7999999999999999E-2</v>
      </c>
      <c r="I1427" s="152">
        <f t="shared" si="357"/>
        <v>1.9E-2</v>
      </c>
      <c r="J1427" s="152">
        <f t="shared" si="358"/>
        <v>2.1000000000000001E-2</v>
      </c>
      <c r="K1427" s="152">
        <f t="shared" si="359"/>
        <v>2.1000000000000001E-2</v>
      </c>
      <c r="L1427" s="152">
        <f t="shared" si="360"/>
        <v>0.03</v>
      </c>
      <c r="M1427" s="152">
        <f t="shared" si="361"/>
        <v>2.8000000000000001E-2</v>
      </c>
      <c r="N1427" s="152">
        <f t="shared" si="362"/>
        <v>1.1666666666666665E-2</v>
      </c>
      <c r="O1427" s="152">
        <f t="shared" si="363"/>
        <v>1.9333333333333331E-2</v>
      </c>
      <c r="P1427" s="152">
        <f t="shared" si="364"/>
        <v>2.6333333333333334E-2</v>
      </c>
      <c r="Q1427" s="152">
        <f t="shared" si="365"/>
        <v>1.9E-2</v>
      </c>
      <c r="R1427" s="152">
        <f t="shared" si="352"/>
        <v>647.327</v>
      </c>
      <c r="S1427" s="152">
        <f t="shared" si="366"/>
        <v>3.3333333333333132E-4</v>
      </c>
      <c r="T1427" s="153">
        <f t="shared" si="367"/>
        <v>5.4261862321376402E-6</v>
      </c>
    </row>
    <row r="1428" spans="1:20" x14ac:dyDescent="0.2">
      <c r="A1428" s="152">
        <v>647.59500000000003</v>
      </c>
      <c r="B1428" s="152">
        <v>7.0000000000000001E-3</v>
      </c>
      <c r="D1428" s="152">
        <f t="shared" si="353"/>
        <v>647.59500000000003</v>
      </c>
      <c r="E1428" s="152">
        <f t="shared" si="353"/>
        <v>7.0000000000000001E-3</v>
      </c>
      <c r="F1428" s="152">
        <f t="shared" si="354"/>
        <v>1.4999999999999999E-2</v>
      </c>
      <c r="G1428" s="152">
        <f t="shared" si="355"/>
        <v>1.4999999999999999E-2</v>
      </c>
      <c r="H1428" s="152">
        <f t="shared" si="356"/>
        <v>1.9E-2</v>
      </c>
      <c r="I1428" s="152">
        <f t="shared" si="357"/>
        <v>2.1000000000000001E-2</v>
      </c>
      <c r="J1428" s="152">
        <f t="shared" si="358"/>
        <v>2.1999999999999999E-2</v>
      </c>
      <c r="K1428" s="152">
        <f t="shared" si="359"/>
        <v>2.4E-2</v>
      </c>
      <c r="L1428" s="152">
        <f t="shared" si="360"/>
        <v>2.9000000000000001E-2</v>
      </c>
      <c r="M1428" s="152">
        <f t="shared" si="361"/>
        <v>2.5999999999999999E-2</v>
      </c>
      <c r="N1428" s="152">
        <f t="shared" si="362"/>
        <v>1.2333333333333333E-2</v>
      </c>
      <c r="O1428" s="152">
        <f t="shared" si="363"/>
        <v>2.0666666666666667E-2</v>
      </c>
      <c r="P1428" s="152">
        <f t="shared" si="364"/>
        <v>2.6333333333333334E-2</v>
      </c>
      <c r="Q1428" s="152">
        <f t="shared" si="365"/>
        <v>1.9333333333333334E-2</v>
      </c>
      <c r="R1428" s="152">
        <f t="shared" si="352"/>
        <v>647.59500000000003</v>
      </c>
      <c r="S1428" s="152">
        <f t="shared" si="366"/>
        <v>1.3333333333333322E-3</v>
      </c>
      <c r="T1428" s="153">
        <f t="shared" si="367"/>
        <v>2.1704744928550672E-5</v>
      </c>
    </row>
    <row r="1429" spans="1:20" x14ac:dyDescent="0.2">
      <c r="A1429" s="152">
        <v>647.86199999999997</v>
      </c>
      <c r="B1429" s="152">
        <v>-3.0000000000000001E-3</v>
      </c>
      <c r="D1429" s="152">
        <f t="shared" si="353"/>
        <v>647.86199999999997</v>
      </c>
      <c r="E1429" s="152">
        <f t="shared" si="353"/>
        <v>-3.0000000000000001E-3</v>
      </c>
      <c r="F1429" s="152">
        <f t="shared" si="354"/>
        <v>-1E-3</v>
      </c>
      <c r="G1429" s="152">
        <f t="shared" si="355"/>
        <v>6.0000000000000001E-3</v>
      </c>
      <c r="H1429" s="152">
        <f t="shared" si="356"/>
        <v>5.0000000000000001E-3</v>
      </c>
      <c r="I1429" s="152">
        <f t="shared" si="357"/>
        <v>0.01</v>
      </c>
      <c r="J1429" s="152">
        <f t="shared" si="358"/>
        <v>7.0000000000000001E-3</v>
      </c>
      <c r="K1429" s="152">
        <f t="shared" si="359"/>
        <v>1.4E-2</v>
      </c>
      <c r="L1429" s="152">
        <f t="shared" si="360"/>
        <v>1.4E-2</v>
      </c>
      <c r="M1429" s="152">
        <f t="shared" si="361"/>
        <v>1.4999999999999999E-2</v>
      </c>
      <c r="N1429" s="152">
        <f t="shared" si="362"/>
        <v>6.6666666666666664E-4</v>
      </c>
      <c r="O1429" s="152">
        <f t="shared" si="363"/>
        <v>7.3333333333333332E-3</v>
      </c>
      <c r="P1429" s="152">
        <f t="shared" si="364"/>
        <v>1.4333333333333332E-2</v>
      </c>
      <c r="Q1429" s="152">
        <f t="shared" si="365"/>
        <v>7.4999999999999989E-3</v>
      </c>
      <c r="R1429" s="152">
        <f t="shared" si="352"/>
        <v>647.86199999999997</v>
      </c>
      <c r="S1429" s="152">
        <f t="shared" si="366"/>
        <v>-1.6666666666666566E-4</v>
      </c>
      <c r="T1429" s="153">
        <f t="shared" si="367"/>
        <v>-2.7130931160688201E-6</v>
      </c>
    </row>
    <row r="1430" spans="1:20" x14ac:dyDescent="0.2">
      <c r="A1430" s="152">
        <v>648.13</v>
      </c>
      <c r="B1430" s="152">
        <v>8.9999999999999993E-3</v>
      </c>
      <c r="D1430" s="152">
        <f t="shared" si="353"/>
        <v>648.13</v>
      </c>
      <c r="E1430" s="152">
        <f t="shared" si="353"/>
        <v>8.9999999999999993E-3</v>
      </c>
      <c r="F1430" s="152">
        <f t="shared" si="354"/>
        <v>1.2999999999999999E-2</v>
      </c>
      <c r="G1430" s="152">
        <f t="shared" si="355"/>
        <v>1.2E-2</v>
      </c>
      <c r="H1430" s="152">
        <f t="shared" si="356"/>
        <v>1.7999999999999999E-2</v>
      </c>
      <c r="I1430" s="152">
        <f t="shared" si="357"/>
        <v>1.6E-2</v>
      </c>
      <c r="J1430" s="152">
        <f t="shared" si="358"/>
        <v>1.7999999999999999E-2</v>
      </c>
      <c r="K1430" s="152">
        <f t="shared" si="359"/>
        <v>0.02</v>
      </c>
      <c r="L1430" s="152">
        <f t="shared" si="360"/>
        <v>2.1000000000000001E-2</v>
      </c>
      <c r="M1430" s="152">
        <f t="shared" si="361"/>
        <v>2.1000000000000001E-2</v>
      </c>
      <c r="N1430" s="152">
        <f t="shared" si="362"/>
        <v>1.1333333333333334E-2</v>
      </c>
      <c r="O1430" s="152">
        <f t="shared" si="363"/>
        <v>1.7333333333333336E-2</v>
      </c>
      <c r="P1430" s="152">
        <f t="shared" si="364"/>
        <v>2.0666666666666667E-2</v>
      </c>
      <c r="Q1430" s="152">
        <f t="shared" si="365"/>
        <v>1.6E-2</v>
      </c>
      <c r="R1430" s="152">
        <f t="shared" si="352"/>
        <v>648.13</v>
      </c>
      <c r="S1430" s="152">
        <f t="shared" si="366"/>
        <v>1.3333333333333357E-3</v>
      </c>
      <c r="T1430" s="153">
        <f t="shared" si="367"/>
        <v>2.170474492855073E-5</v>
      </c>
    </row>
    <row r="1431" spans="1:20" x14ac:dyDescent="0.2">
      <c r="A1431" s="152">
        <v>648.39800000000002</v>
      </c>
      <c r="B1431" s="152">
        <v>1.7000000000000001E-2</v>
      </c>
      <c r="D1431" s="152">
        <f t="shared" si="353"/>
        <v>648.39800000000002</v>
      </c>
      <c r="E1431" s="152">
        <f t="shared" si="353"/>
        <v>1.7000000000000001E-2</v>
      </c>
      <c r="F1431" s="152">
        <f t="shared" si="354"/>
        <v>1.7999999999999999E-2</v>
      </c>
      <c r="G1431" s="152">
        <f t="shared" si="355"/>
        <v>2.1999999999999999E-2</v>
      </c>
      <c r="H1431" s="152">
        <f t="shared" si="356"/>
        <v>3.2000000000000001E-2</v>
      </c>
      <c r="I1431" s="152">
        <f t="shared" si="357"/>
        <v>0.03</v>
      </c>
      <c r="J1431" s="152">
        <f t="shared" si="358"/>
        <v>2.9000000000000001E-2</v>
      </c>
      <c r="K1431" s="152">
        <f t="shared" si="359"/>
        <v>2.9000000000000001E-2</v>
      </c>
      <c r="L1431" s="152">
        <f t="shared" si="360"/>
        <v>3.6999999999999998E-2</v>
      </c>
      <c r="M1431" s="152">
        <f t="shared" si="361"/>
        <v>3.9E-2</v>
      </c>
      <c r="N1431" s="152">
        <f t="shared" si="362"/>
        <v>1.9E-2</v>
      </c>
      <c r="O1431" s="152">
        <f t="shared" si="363"/>
        <v>3.0333333333333334E-2</v>
      </c>
      <c r="P1431" s="152">
        <f t="shared" si="364"/>
        <v>3.5000000000000003E-2</v>
      </c>
      <c r="Q1431" s="152">
        <f t="shared" si="365"/>
        <v>2.7000000000000003E-2</v>
      </c>
      <c r="R1431" s="152">
        <f t="shared" si="352"/>
        <v>648.39800000000002</v>
      </c>
      <c r="S1431" s="152">
        <f t="shared" si="366"/>
        <v>3.3333333333333305E-3</v>
      </c>
      <c r="T1431" s="153">
        <f t="shared" si="367"/>
        <v>5.4261862321376686E-5</v>
      </c>
    </row>
    <row r="1432" spans="1:20" x14ac:dyDescent="0.2">
      <c r="A1432" s="152">
        <v>648.66499999999996</v>
      </c>
      <c r="B1432" s="152">
        <v>5.0000000000000001E-3</v>
      </c>
      <c r="D1432" s="152">
        <f t="shared" si="353"/>
        <v>648.66499999999996</v>
      </c>
      <c r="E1432" s="152">
        <f t="shared" si="353"/>
        <v>5.0000000000000001E-3</v>
      </c>
      <c r="F1432" s="152">
        <f t="shared" si="354"/>
        <v>0.01</v>
      </c>
      <c r="G1432" s="152">
        <f t="shared" si="355"/>
        <v>1.2999999999999999E-2</v>
      </c>
      <c r="H1432" s="152">
        <f t="shared" si="356"/>
        <v>1.4E-2</v>
      </c>
      <c r="I1432" s="152">
        <f t="shared" si="357"/>
        <v>1.9E-2</v>
      </c>
      <c r="J1432" s="152">
        <f t="shared" si="358"/>
        <v>1.7000000000000001E-2</v>
      </c>
      <c r="K1432" s="152">
        <f t="shared" si="359"/>
        <v>0.02</v>
      </c>
      <c r="L1432" s="152">
        <f t="shared" si="360"/>
        <v>2.5999999999999999E-2</v>
      </c>
      <c r="M1432" s="152">
        <f t="shared" si="361"/>
        <v>2.5000000000000001E-2</v>
      </c>
      <c r="N1432" s="152">
        <f t="shared" si="362"/>
        <v>9.3333333333333324E-3</v>
      </c>
      <c r="O1432" s="152">
        <f t="shared" si="363"/>
        <v>1.6666666666666666E-2</v>
      </c>
      <c r="P1432" s="152">
        <f t="shared" si="364"/>
        <v>2.3666666666666669E-2</v>
      </c>
      <c r="Q1432" s="152">
        <f t="shared" si="365"/>
        <v>1.6500000000000001E-2</v>
      </c>
      <c r="R1432" s="152">
        <f t="shared" si="352"/>
        <v>648.66499999999996</v>
      </c>
      <c r="S1432" s="152">
        <f t="shared" si="366"/>
        <v>1.6666666666666566E-4</v>
      </c>
      <c r="T1432" s="153">
        <f t="shared" si="367"/>
        <v>2.7130931160688201E-6</v>
      </c>
    </row>
    <row r="1433" spans="1:20" x14ac:dyDescent="0.2">
      <c r="A1433" s="152">
        <v>648.93299999999999</v>
      </c>
      <c r="B1433" s="152">
        <v>2.3E-2</v>
      </c>
      <c r="D1433" s="152">
        <f t="shared" si="353"/>
        <v>648.93299999999999</v>
      </c>
      <c r="E1433" s="152">
        <f t="shared" si="353"/>
        <v>2.3E-2</v>
      </c>
      <c r="F1433" s="152">
        <f t="shared" si="354"/>
        <v>2.9000000000000001E-2</v>
      </c>
      <c r="G1433" s="152">
        <f t="shared" si="355"/>
        <v>3.1E-2</v>
      </c>
      <c r="H1433" s="152">
        <f t="shared" si="356"/>
        <v>3.1E-2</v>
      </c>
      <c r="I1433" s="152">
        <f t="shared" si="357"/>
        <v>4.1000000000000002E-2</v>
      </c>
      <c r="J1433" s="152">
        <f t="shared" si="358"/>
        <v>3.9E-2</v>
      </c>
      <c r="K1433" s="152">
        <f t="shared" si="359"/>
        <v>0.04</v>
      </c>
      <c r="L1433" s="152">
        <f t="shared" si="360"/>
        <v>4.2999999999999997E-2</v>
      </c>
      <c r="M1433" s="152">
        <f t="shared" si="361"/>
        <v>4.5999999999999999E-2</v>
      </c>
      <c r="N1433" s="152">
        <f t="shared" si="362"/>
        <v>2.7666666666666669E-2</v>
      </c>
      <c r="O1433" s="152">
        <f t="shared" si="363"/>
        <v>3.7000000000000005E-2</v>
      </c>
      <c r="P1433" s="152">
        <f t="shared" si="364"/>
        <v>4.3000000000000003E-2</v>
      </c>
      <c r="Q1433" s="152">
        <f t="shared" si="365"/>
        <v>3.5333333333333335E-2</v>
      </c>
      <c r="R1433" s="152">
        <f t="shared" si="352"/>
        <v>648.93299999999999</v>
      </c>
      <c r="S1433" s="152">
        <f t="shared" si="366"/>
        <v>1.6666666666666705E-3</v>
      </c>
      <c r="T1433" s="153">
        <f t="shared" si="367"/>
        <v>2.7130931160688428E-5</v>
      </c>
    </row>
    <row r="1434" spans="1:20" x14ac:dyDescent="0.2">
      <c r="A1434" s="152">
        <v>649.20000000000005</v>
      </c>
      <c r="B1434" s="152">
        <v>1.0999999999999999E-2</v>
      </c>
      <c r="D1434" s="152">
        <f t="shared" si="353"/>
        <v>649.20000000000005</v>
      </c>
      <c r="E1434" s="152">
        <f t="shared" si="353"/>
        <v>1.0999999999999999E-2</v>
      </c>
      <c r="F1434" s="152">
        <f t="shared" si="354"/>
        <v>1.4999999999999999E-2</v>
      </c>
      <c r="G1434" s="152">
        <f t="shared" si="355"/>
        <v>1.7999999999999999E-2</v>
      </c>
      <c r="H1434" s="152">
        <f t="shared" si="356"/>
        <v>2.1000000000000001E-2</v>
      </c>
      <c r="I1434" s="152">
        <f t="shared" si="357"/>
        <v>2.1999999999999999E-2</v>
      </c>
      <c r="J1434" s="152">
        <f t="shared" si="358"/>
        <v>2.7E-2</v>
      </c>
      <c r="K1434" s="152">
        <f t="shared" si="359"/>
        <v>0.03</v>
      </c>
      <c r="L1434" s="152">
        <f t="shared" si="360"/>
        <v>3.1E-2</v>
      </c>
      <c r="M1434" s="152">
        <f t="shared" si="361"/>
        <v>3.2000000000000001E-2</v>
      </c>
      <c r="N1434" s="152">
        <f t="shared" si="362"/>
        <v>1.4666666666666666E-2</v>
      </c>
      <c r="O1434" s="152">
        <f t="shared" si="363"/>
        <v>2.3333333333333331E-2</v>
      </c>
      <c r="P1434" s="152">
        <f t="shared" si="364"/>
        <v>3.1E-2</v>
      </c>
      <c r="Q1434" s="152">
        <f t="shared" si="365"/>
        <v>2.2833333333333334E-2</v>
      </c>
      <c r="R1434" s="152">
        <f t="shared" si="352"/>
        <v>649.20000000000005</v>
      </c>
      <c r="S1434" s="152">
        <f t="shared" si="366"/>
        <v>4.9999999999999697E-4</v>
      </c>
      <c r="T1434" s="153">
        <f t="shared" si="367"/>
        <v>8.1392793482064602E-6</v>
      </c>
    </row>
    <row r="1435" spans="1:20" x14ac:dyDescent="0.2">
      <c r="A1435" s="152">
        <v>649.46799999999996</v>
      </c>
      <c r="B1435" s="152">
        <v>0.01</v>
      </c>
      <c r="D1435" s="152">
        <f t="shared" si="353"/>
        <v>649.46799999999996</v>
      </c>
      <c r="E1435" s="152">
        <f t="shared" si="353"/>
        <v>0.01</v>
      </c>
      <c r="F1435" s="152">
        <f t="shared" si="354"/>
        <v>1.4999999999999999E-2</v>
      </c>
      <c r="G1435" s="152">
        <f t="shared" si="355"/>
        <v>0.02</v>
      </c>
      <c r="H1435" s="152">
        <f t="shared" si="356"/>
        <v>1.7000000000000001E-2</v>
      </c>
      <c r="I1435" s="152">
        <f t="shared" si="357"/>
        <v>2.5000000000000001E-2</v>
      </c>
      <c r="J1435" s="152">
        <f t="shared" si="358"/>
        <v>2.3E-2</v>
      </c>
      <c r="K1435" s="152">
        <f t="shared" si="359"/>
        <v>2.4E-2</v>
      </c>
      <c r="L1435" s="152">
        <f t="shared" si="360"/>
        <v>2.5999999999999999E-2</v>
      </c>
      <c r="M1435" s="152">
        <f t="shared" si="361"/>
        <v>3.1E-2</v>
      </c>
      <c r="N1435" s="152">
        <f t="shared" si="362"/>
        <v>1.4999999999999999E-2</v>
      </c>
      <c r="O1435" s="152">
        <f t="shared" si="363"/>
        <v>2.1666666666666667E-2</v>
      </c>
      <c r="P1435" s="152">
        <f t="shared" si="364"/>
        <v>2.7E-2</v>
      </c>
      <c r="Q1435" s="152">
        <f t="shared" si="365"/>
        <v>2.0999999999999998E-2</v>
      </c>
      <c r="R1435" s="152">
        <f t="shared" si="352"/>
        <v>649.46799999999996</v>
      </c>
      <c r="S1435" s="152">
        <f t="shared" si="366"/>
        <v>6.6666666666666957E-4</v>
      </c>
      <c r="T1435" s="153">
        <f t="shared" si="367"/>
        <v>1.0852372464275394E-5</v>
      </c>
    </row>
    <row r="1436" spans="1:20" x14ac:dyDescent="0.2">
      <c r="A1436" s="152">
        <v>649.73500000000001</v>
      </c>
      <c r="B1436" s="152">
        <v>2.3E-2</v>
      </c>
      <c r="D1436" s="152">
        <f t="shared" si="353"/>
        <v>649.73500000000001</v>
      </c>
      <c r="E1436" s="152">
        <f t="shared" si="353"/>
        <v>2.3E-2</v>
      </c>
      <c r="F1436" s="152">
        <f t="shared" si="354"/>
        <v>2.1999999999999999E-2</v>
      </c>
      <c r="G1436" s="152">
        <f t="shared" si="355"/>
        <v>2.9000000000000001E-2</v>
      </c>
      <c r="H1436" s="152">
        <f t="shared" si="356"/>
        <v>0.03</v>
      </c>
      <c r="I1436" s="152">
        <f t="shared" si="357"/>
        <v>0.03</v>
      </c>
      <c r="J1436" s="152">
        <f t="shared" si="358"/>
        <v>2.7E-2</v>
      </c>
      <c r="K1436" s="152">
        <f t="shared" si="359"/>
        <v>3.2000000000000001E-2</v>
      </c>
      <c r="L1436" s="152">
        <f t="shared" si="360"/>
        <v>3.5999999999999997E-2</v>
      </c>
      <c r="M1436" s="152">
        <f t="shared" si="361"/>
        <v>3.5000000000000003E-2</v>
      </c>
      <c r="N1436" s="152">
        <f t="shared" si="362"/>
        <v>2.4666666666666667E-2</v>
      </c>
      <c r="O1436" s="152">
        <f t="shared" si="363"/>
        <v>2.8999999999999998E-2</v>
      </c>
      <c r="P1436" s="152">
        <f t="shared" si="364"/>
        <v>3.4333333333333334E-2</v>
      </c>
      <c r="Q1436" s="152">
        <f t="shared" si="365"/>
        <v>2.9499999999999998E-2</v>
      </c>
      <c r="R1436" s="152">
        <f t="shared" si="352"/>
        <v>649.73500000000001</v>
      </c>
      <c r="S1436" s="152">
        <f t="shared" si="366"/>
        <v>-5.0000000000000044E-4</v>
      </c>
      <c r="T1436" s="153">
        <f t="shared" si="367"/>
        <v>-8.1392793482065161E-6</v>
      </c>
    </row>
    <row r="1437" spans="1:20" x14ac:dyDescent="0.2">
      <c r="A1437" s="152">
        <v>650.00199999999995</v>
      </c>
      <c r="B1437" s="152">
        <v>1.6E-2</v>
      </c>
      <c r="D1437" s="152">
        <f t="shared" si="353"/>
        <v>650.00199999999995</v>
      </c>
      <c r="E1437" s="152">
        <f t="shared" si="353"/>
        <v>1.6E-2</v>
      </c>
      <c r="F1437" s="152">
        <f t="shared" si="354"/>
        <v>1.4999999999999999E-2</v>
      </c>
      <c r="G1437" s="152">
        <f t="shared" si="355"/>
        <v>2.1000000000000001E-2</v>
      </c>
      <c r="H1437" s="152">
        <f t="shared" si="356"/>
        <v>2.3E-2</v>
      </c>
      <c r="I1437" s="152">
        <f t="shared" si="357"/>
        <v>2.1999999999999999E-2</v>
      </c>
      <c r="J1437" s="152">
        <f t="shared" si="358"/>
        <v>2.4E-2</v>
      </c>
      <c r="K1437" s="152">
        <f t="shared" si="359"/>
        <v>2.5999999999999999E-2</v>
      </c>
      <c r="L1437" s="152">
        <f t="shared" si="360"/>
        <v>0.03</v>
      </c>
      <c r="M1437" s="152">
        <f t="shared" si="361"/>
        <v>3.3000000000000002E-2</v>
      </c>
      <c r="N1437" s="152">
        <f t="shared" si="362"/>
        <v>1.7333333333333336E-2</v>
      </c>
      <c r="O1437" s="152">
        <f t="shared" si="363"/>
        <v>2.3000000000000003E-2</v>
      </c>
      <c r="P1437" s="152">
        <f t="shared" si="364"/>
        <v>2.9666666666666664E-2</v>
      </c>
      <c r="Q1437" s="152">
        <f t="shared" si="365"/>
        <v>2.35E-2</v>
      </c>
      <c r="R1437" s="152">
        <f t="shared" si="352"/>
        <v>650.00199999999995</v>
      </c>
      <c r="S1437" s="152">
        <f t="shared" si="366"/>
        <v>-4.9999999999999697E-4</v>
      </c>
      <c r="T1437" s="153">
        <f t="shared" si="367"/>
        <v>-8.1392793482064602E-6</v>
      </c>
    </row>
    <row r="1438" spans="1:20" x14ac:dyDescent="0.2">
      <c r="A1438" s="152">
        <v>650.26900000000001</v>
      </c>
      <c r="B1438" s="152">
        <v>1.0999999999999999E-2</v>
      </c>
      <c r="D1438" s="152">
        <f t="shared" si="353"/>
        <v>650.26900000000001</v>
      </c>
      <c r="E1438" s="152">
        <f t="shared" si="353"/>
        <v>1.0999999999999999E-2</v>
      </c>
      <c r="F1438" s="152">
        <f t="shared" si="354"/>
        <v>8.9999999999999993E-3</v>
      </c>
      <c r="G1438" s="152">
        <f t="shared" si="355"/>
        <v>1.4999999999999999E-2</v>
      </c>
      <c r="H1438" s="152">
        <f t="shared" si="356"/>
        <v>2.3E-2</v>
      </c>
      <c r="I1438" s="152">
        <f t="shared" si="357"/>
        <v>1.7999999999999999E-2</v>
      </c>
      <c r="J1438" s="152">
        <f t="shared" si="358"/>
        <v>2.3E-2</v>
      </c>
      <c r="K1438" s="152">
        <f t="shared" si="359"/>
        <v>2.5000000000000001E-2</v>
      </c>
      <c r="L1438" s="152">
        <f t="shared" si="360"/>
        <v>2.9000000000000001E-2</v>
      </c>
      <c r="M1438" s="152">
        <f t="shared" si="361"/>
        <v>0.03</v>
      </c>
      <c r="N1438" s="152">
        <f t="shared" si="362"/>
        <v>1.1666666666666665E-2</v>
      </c>
      <c r="O1438" s="152">
        <f t="shared" si="363"/>
        <v>2.1333333333333333E-2</v>
      </c>
      <c r="P1438" s="152">
        <f t="shared" si="364"/>
        <v>2.8000000000000001E-2</v>
      </c>
      <c r="Q1438" s="152">
        <f t="shared" si="365"/>
        <v>1.9833333333333335E-2</v>
      </c>
      <c r="R1438" s="152">
        <f t="shared" si="352"/>
        <v>650.26900000000001</v>
      </c>
      <c r="S1438" s="152">
        <f t="shared" si="366"/>
        <v>1.4999999999999979E-3</v>
      </c>
      <c r="T1438" s="153">
        <f t="shared" si="367"/>
        <v>2.4417838044619493E-5</v>
      </c>
    </row>
    <row r="1439" spans="1:20" x14ac:dyDescent="0.2">
      <c r="A1439" s="152">
        <v>650.53599999999994</v>
      </c>
      <c r="B1439" s="152">
        <v>4.0000000000000001E-3</v>
      </c>
      <c r="D1439" s="152">
        <f t="shared" si="353"/>
        <v>650.53599999999994</v>
      </c>
      <c r="E1439" s="152">
        <f t="shared" si="353"/>
        <v>4.0000000000000001E-3</v>
      </c>
      <c r="F1439" s="152">
        <f t="shared" si="354"/>
        <v>4.0000000000000001E-3</v>
      </c>
      <c r="G1439" s="152">
        <f t="shared" si="355"/>
        <v>8.0000000000000002E-3</v>
      </c>
      <c r="H1439" s="152">
        <f t="shared" si="356"/>
        <v>1.4999999999999999E-2</v>
      </c>
      <c r="I1439" s="152">
        <f t="shared" si="357"/>
        <v>1.0999999999999999E-2</v>
      </c>
      <c r="J1439" s="152">
        <f t="shared" si="358"/>
        <v>1.2999999999999999E-2</v>
      </c>
      <c r="K1439" s="152">
        <f t="shared" si="359"/>
        <v>0.02</v>
      </c>
      <c r="L1439" s="152">
        <f t="shared" si="360"/>
        <v>2.1999999999999999E-2</v>
      </c>
      <c r="M1439" s="152">
        <f t="shared" si="361"/>
        <v>2.3E-2</v>
      </c>
      <c r="N1439" s="152">
        <f t="shared" si="362"/>
        <v>5.3333333333333332E-3</v>
      </c>
      <c r="O1439" s="152">
        <f t="shared" si="363"/>
        <v>1.2999999999999999E-2</v>
      </c>
      <c r="P1439" s="152">
        <f t="shared" si="364"/>
        <v>2.1666666666666667E-2</v>
      </c>
      <c r="Q1439" s="152">
        <f t="shared" si="365"/>
        <v>1.35E-2</v>
      </c>
      <c r="R1439" s="152">
        <f t="shared" si="352"/>
        <v>650.53599999999994</v>
      </c>
      <c r="S1439" s="152">
        <f t="shared" si="366"/>
        <v>-5.0000000000000044E-4</v>
      </c>
      <c r="T1439" s="153">
        <f t="shared" si="367"/>
        <v>-8.1392793482065161E-6</v>
      </c>
    </row>
    <row r="1440" spans="1:20" x14ac:dyDescent="0.2">
      <c r="A1440" s="152">
        <v>650.80399999999997</v>
      </c>
      <c r="B1440" s="152">
        <v>7.0000000000000001E-3</v>
      </c>
      <c r="D1440" s="152">
        <f t="shared" si="353"/>
        <v>650.80399999999997</v>
      </c>
      <c r="E1440" s="152">
        <f t="shared" si="353"/>
        <v>7.0000000000000001E-3</v>
      </c>
      <c r="F1440" s="152">
        <f t="shared" si="354"/>
        <v>7.0000000000000001E-3</v>
      </c>
      <c r="G1440" s="152">
        <f t="shared" si="355"/>
        <v>8.0000000000000002E-3</v>
      </c>
      <c r="H1440" s="152">
        <f t="shared" si="356"/>
        <v>1.4999999999999999E-2</v>
      </c>
      <c r="I1440" s="152">
        <f t="shared" si="357"/>
        <v>1.4999999999999999E-2</v>
      </c>
      <c r="J1440" s="152">
        <f t="shared" si="358"/>
        <v>1.7000000000000001E-2</v>
      </c>
      <c r="K1440" s="152">
        <f t="shared" si="359"/>
        <v>0.02</v>
      </c>
      <c r="L1440" s="152">
        <f t="shared" si="360"/>
        <v>2.1999999999999999E-2</v>
      </c>
      <c r="M1440" s="152">
        <f t="shared" si="361"/>
        <v>1.9E-2</v>
      </c>
      <c r="N1440" s="152">
        <f t="shared" si="362"/>
        <v>7.3333333333333332E-3</v>
      </c>
      <c r="O1440" s="152">
        <f t="shared" si="363"/>
        <v>1.5666666666666666E-2</v>
      </c>
      <c r="P1440" s="152">
        <f t="shared" si="364"/>
        <v>2.0333333333333332E-2</v>
      </c>
      <c r="Q1440" s="152">
        <f t="shared" si="365"/>
        <v>1.3833333333333333E-2</v>
      </c>
      <c r="R1440" s="152">
        <f t="shared" si="352"/>
        <v>650.80399999999997</v>
      </c>
      <c r="S1440" s="152">
        <f t="shared" si="366"/>
        <v>1.8333333333333326E-3</v>
      </c>
      <c r="T1440" s="153">
        <f t="shared" si="367"/>
        <v>2.984402427675719E-5</v>
      </c>
    </row>
    <row r="1441" spans="1:20" x14ac:dyDescent="0.2">
      <c r="A1441" s="152">
        <v>651.07100000000003</v>
      </c>
      <c r="B1441" s="152">
        <v>0.02</v>
      </c>
      <c r="D1441" s="152">
        <f t="shared" si="353"/>
        <v>651.07100000000003</v>
      </c>
      <c r="E1441" s="152">
        <f t="shared" si="353"/>
        <v>0.02</v>
      </c>
      <c r="F1441" s="152">
        <f t="shared" si="354"/>
        <v>2.5999999999999999E-2</v>
      </c>
      <c r="G1441" s="152">
        <f t="shared" si="355"/>
        <v>2.9000000000000001E-2</v>
      </c>
      <c r="H1441" s="152">
        <f t="shared" si="356"/>
        <v>3.3000000000000002E-2</v>
      </c>
      <c r="I1441" s="152">
        <f t="shared" si="357"/>
        <v>3.5999999999999997E-2</v>
      </c>
      <c r="J1441" s="152">
        <f t="shared" si="358"/>
        <v>4.1000000000000002E-2</v>
      </c>
      <c r="K1441" s="152">
        <f t="shared" si="359"/>
        <v>3.9E-2</v>
      </c>
      <c r="L1441" s="152">
        <f t="shared" si="360"/>
        <v>4.3999999999999997E-2</v>
      </c>
      <c r="M1441" s="152">
        <f t="shared" si="361"/>
        <v>4.2000000000000003E-2</v>
      </c>
      <c r="N1441" s="152">
        <f t="shared" si="362"/>
        <v>2.4999999999999998E-2</v>
      </c>
      <c r="O1441" s="152">
        <f t="shared" si="363"/>
        <v>3.6666666666666674E-2</v>
      </c>
      <c r="P1441" s="152">
        <f t="shared" si="364"/>
        <v>4.1666666666666664E-2</v>
      </c>
      <c r="Q1441" s="152">
        <f t="shared" si="365"/>
        <v>3.3333333333333333E-2</v>
      </c>
      <c r="R1441" s="152">
        <f t="shared" si="352"/>
        <v>651.07100000000003</v>
      </c>
      <c r="S1441" s="152">
        <f t="shared" si="366"/>
        <v>3.3333333333333409E-3</v>
      </c>
      <c r="T1441" s="153">
        <f t="shared" si="367"/>
        <v>5.4261862321376856E-5</v>
      </c>
    </row>
    <row r="1442" spans="1:20" x14ac:dyDescent="0.2">
      <c r="A1442" s="152">
        <v>651.33799999999997</v>
      </c>
      <c r="B1442" s="152">
        <v>1.4E-2</v>
      </c>
      <c r="D1442" s="152">
        <f t="shared" si="353"/>
        <v>651.33799999999997</v>
      </c>
      <c r="E1442" s="152">
        <f t="shared" si="353"/>
        <v>1.4E-2</v>
      </c>
      <c r="F1442" s="152">
        <f t="shared" si="354"/>
        <v>1.4999999999999999E-2</v>
      </c>
      <c r="G1442" s="152">
        <f t="shared" si="355"/>
        <v>1.4E-2</v>
      </c>
      <c r="H1442" s="152">
        <f t="shared" si="356"/>
        <v>2.1000000000000001E-2</v>
      </c>
      <c r="I1442" s="152">
        <f t="shared" si="357"/>
        <v>1.7999999999999999E-2</v>
      </c>
      <c r="J1442" s="152">
        <f t="shared" si="358"/>
        <v>1.9E-2</v>
      </c>
      <c r="K1442" s="152">
        <f t="shared" si="359"/>
        <v>2.1000000000000001E-2</v>
      </c>
      <c r="L1442" s="152">
        <f t="shared" si="360"/>
        <v>2.4E-2</v>
      </c>
      <c r="M1442" s="152">
        <f t="shared" si="361"/>
        <v>2.4E-2</v>
      </c>
      <c r="N1442" s="152">
        <f t="shared" si="362"/>
        <v>1.4333333333333332E-2</v>
      </c>
      <c r="O1442" s="152">
        <f t="shared" si="363"/>
        <v>1.9333333333333331E-2</v>
      </c>
      <c r="P1442" s="152">
        <f t="shared" si="364"/>
        <v>2.3000000000000003E-2</v>
      </c>
      <c r="Q1442" s="152">
        <f t="shared" si="365"/>
        <v>1.8666666666666668E-2</v>
      </c>
      <c r="R1442" s="152">
        <f t="shared" si="352"/>
        <v>651.33799999999997</v>
      </c>
      <c r="S1442" s="152">
        <f t="shared" si="366"/>
        <v>6.6666666666666263E-4</v>
      </c>
      <c r="T1442" s="153">
        <f t="shared" si="367"/>
        <v>1.085237246427528E-5</v>
      </c>
    </row>
    <row r="1443" spans="1:20" x14ac:dyDescent="0.2">
      <c r="A1443" s="152">
        <v>651.60400000000004</v>
      </c>
      <c r="B1443" s="152">
        <v>1.4999999999999999E-2</v>
      </c>
      <c r="D1443" s="152">
        <f t="shared" si="353"/>
        <v>651.60400000000004</v>
      </c>
      <c r="E1443" s="152">
        <f t="shared" si="353"/>
        <v>1.4999999999999999E-2</v>
      </c>
      <c r="F1443" s="152">
        <f t="shared" si="354"/>
        <v>1.4999999999999999E-2</v>
      </c>
      <c r="G1443" s="152">
        <f t="shared" si="355"/>
        <v>1.7999999999999999E-2</v>
      </c>
      <c r="H1443" s="152">
        <f t="shared" si="356"/>
        <v>2.5000000000000001E-2</v>
      </c>
      <c r="I1443" s="152">
        <f t="shared" si="357"/>
        <v>2.4E-2</v>
      </c>
      <c r="J1443" s="152">
        <f t="shared" si="358"/>
        <v>2.5999999999999999E-2</v>
      </c>
      <c r="K1443" s="152">
        <f t="shared" si="359"/>
        <v>2.4E-2</v>
      </c>
      <c r="L1443" s="152">
        <f t="shared" si="360"/>
        <v>2.7E-2</v>
      </c>
      <c r="M1443" s="152">
        <f t="shared" si="361"/>
        <v>3.1E-2</v>
      </c>
      <c r="N1443" s="152">
        <f t="shared" si="362"/>
        <v>1.6E-2</v>
      </c>
      <c r="O1443" s="152">
        <f t="shared" si="363"/>
        <v>2.4999999999999998E-2</v>
      </c>
      <c r="P1443" s="152">
        <f t="shared" si="364"/>
        <v>2.7333333333333334E-2</v>
      </c>
      <c r="Q1443" s="152">
        <f t="shared" si="365"/>
        <v>2.1666666666666667E-2</v>
      </c>
      <c r="R1443" s="152">
        <f t="shared" si="352"/>
        <v>651.60400000000004</v>
      </c>
      <c r="S1443" s="152">
        <f t="shared" si="366"/>
        <v>3.3333333333333305E-3</v>
      </c>
      <c r="T1443" s="153">
        <f t="shared" si="367"/>
        <v>5.4261862321376686E-5</v>
      </c>
    </row>
    <row r="1444" spans="1:20" x14ac:dyDescent="0.2">
      <c r="A1444" s="152">
        <v>651.87099999999998</v>
      </c>
      <c r="B1444" s="152">
        <v>2E-3</v>
      </c>
      <c r="D1444" s="152">
        <f t="shared" si="353"/>
        <v>651.87099999999998</v>
      </c>
      <c r="E1444" s="152">
        <f t="shared" si="353"/>
        <v>2E-3</v>
      </c>
      <c r="F1444" s="152">
        <f t="shared" si="354"/>
        <v>7.0000000000000001E-3</v>
      </c>
      <c r="G1444" s="152">
        <f t="shared" si="355"/>
        <v>8.9999999999999993E-3</v>
      </c>
      <c r="H1444" s="152">
        <f t="shared" si="356"/>
        <v>1.4999999999999999E-2</v>
      </c>
      <c r="I1444" s="152">
        <f t="shared" si="357"/>
        <v>1.4E-2</v>
      </c>
      <c r="J1444" s="152">
        <f t="shared" si="358"/>
        <v>1.7000000000000001E-2</v>
      </c>
      <c r="K1444" s="152">
        <f t="shared" si="359"/>
        <v>1.9E-2</v>
      </c>
      <c r="L1444" s="152">
        <f t="shared" si="360"/>
        <v>0.02</v>
      </c>
      <c r="M1444" s="152">
        <f t="shared" si="361"/>
        <v>2.1000000000000001E-2</v>
      </c>
      <c r="N1444" s="152">
        <f t="shared" si="362"/>
        <v>6.000000000000001E-3</v>
      </c>
      <c r="O1444" s="152">
        <f t="shared" si="363"/>
        <v>1.5333333333333332E-2</v>
      </c>
      <c r="P1444" s="152">
        <f t="shared" si="364"/>
        <v>0.02</v>
      </c>
      <c r="Q1444" s="152">
        <f t="shared" si="365"/>
        <v>1.3000000000000001E-2</v>
      </c>
      <c r="R1444" s="152">
        <f t="shared" si="352"/>
        <v>651.87099999999998</v>
      </c>
      <c r="S1444" s="152">
        <f t="shared" si="366"/>
        <v>2.3333333333333314E-3</v>
      </c>
      <c r="T1444" s="153">
        <f t="shared" si="367"/>
        <v>3.7983303624963678E-5</v>
      </c>
    </row>
    <row r="1445" spans="1:20" x14ac:dyDescent="0.2">
      <c r="A1445" s="152">
        <v>652.13800000000003</v>
      </c>
      <c r="B1445" s="152">
        <v>8.0000000000000002E-3</v>
      </c>
      <c r="D1445" s="152">
        <f t="shared" si="353"/>
        <v>652.13800000000003</v>
      </c>
      <c r="E1445" s="152">
        <f t="shared" si="353"/>
        <v>8.0000000000000002E-3</v>
      </c>
      <c r="F1445" s="152">
        <f t="shared" si="354"/>
        <v>1.4E-2</v>
      </c>
      <c r="G1445" s="152">
        <f t="shared" si="355"/>
        <v>1.2999999999999999E-2</v>
      </c>
      <c r="H1445" s="152">
        <f t="shared" si="356"/>
        <v>1.7999999999999999E-2</v>
      </c>
      <c r="I1445" s="152">
        <f t="shared" si="357"/>
        <v>2.1000000000000001E-2</v>
      </c>
      <c r="J1445" s="152">
        <f t="shared" si="358"/>
        <v>2.4E-2</v>
      </c>
      <c r="K1445" s="152">
        <f t="shared" si="359"/>
        <v>2.1000000000000001E-2</v>
      </c>
      <c r="L1445" s="152">
        <f t="shared" si="360"/>
        <v>2.8000000000000001E-2</v>
      </c>
      <c r="M1445" s="152">
        <f t="shared" si="361"/>
        <v>2.5999999999999999E-2</v>
      </c>
      <c r="N1445" s="152">
        <f t="shared" si="362"/>
        <v>1.1666666666666665E-2</v>
      </c>
      <c r="O1445" s="152">
        <f t="shared" si="363"/>
        <v>2.1000000000000001E-2</v>
      </c>
      <c r="P1445" s="152">
        <f t="shared" si="364"/>
        <v>2.4999999999999998E-2</v>
      </c>
      <c r="Q1445" s="152">
        <f t="shared" si="365"/>
        <v>1.8333333333333333E-2</v>
      </c>
      <c r="R1445" s="152">
        <f t="shared" si="352"/>
        <v>652.13800000000003</v>
      </c>
      <c r="S1445" s="152">
        <f t="shared" si="366"/>
        <v>2.6666666666666679E-3</v>
      </c>
      <c r="T1445" s="153">
        <f t="shared" si="367"/>
        <v>4.3409489857101406E-5</v>
      </c>
    </row>
    <row r="1446" spans="1:20" x14ac:dyDescent="0.2">
      <c r="A1446" s="152">
        <v>652.40499999999997</v>
      </c>
      <c r="B1446" s="152">
        <v>-2E-3</v>
      </c>
      <c r="D1446" s="152">
        <f t="shared" si="353"/>
        <v>652.40499999999997</v>
      </c>
      <c r="E1446" s="152">
        <f t="shared" si="353"/>
        <v>-2E-3</v>
      </c>
      <c r="F1446" s="152">
        <f t="shared" si="354"/>
        <v>0</v>
      </c>
      <c r="G1446" s="152">
        <f t="shared" si="355"/>
        <v>2E-3</v>
      </c>
      <c r="H1446" s="152">
        <f t="shared" si="356"/>
        <v>8.9999999999999993E-3</v>
      </c>
      <c r="I1446" s="152">
        <f t="shared" si="357"/>
        <v>7.0000000000000001E-3</v>
      </c>
      <c r="J1446" s="152">
        <f t="shared" si="358"/>
        <v>7.0000000000000001E-3</v>
      </c>
      <c r="K1446" s="152">
        <f t="shared" si="359"/>
        <v>1.0999999999999999E-2</v>
      </c>
      <c r="L1446" s="152">
        <f t="shared" si="360"/>
        <v>1.2999999999999999E-2</v>
      </c>
      <c r="M1446" s="152">
        <f t="shared" si="361"/>
        <v>1.4E-2</v>
      </c>
      <c r="N1446" s="152">
        <f t="shared" si="362"/>
        <v>0</v>
      </c>
      <c r="O1446" s="152">
        <f t="shared" si="363"/>
        <v>7.6666666666666662E-3</v>
      </c>
      <c r="P1446" s="152">
        <f t="shared" si="364"/>
        <v>1.2666666666666666E-2</v>
      </c>
      <c r="Q1446" s="152">
        <f t="shared" si="365"/>
        <v>6.3333333333333332E-3</v>
      </c>
      <c r="R1446" s="152">
        <f t="shared" si="352"/>
        <v>652.40499999999997</v>
      </c>
      <c r="S1446" s="152">
        <f t="shared" si="366"/>
        <v>1.3333333333333331E-3</v>
      </c>
      <c r="T1446" s="153">
        <f t="shared" si="367"/>
        <v>2.1704744928550689E-5</v>
      </c>
    </row>
    <row r="1447" spans="1:20" x14ac:dyDescent="0.2">
      <c r="A1447" s="152">
        <v>652.67100000000005</v>
      </c>
      <c r="B1447" s="152">
        <v>1.7999999999999999E-2</v>
      </c>
      <c r="D1447" s="152">
        <f t="shared" si="353"/>
        <v>652.67100000000005</v>
      </c>
      <c r="E1447" s="152">
        <f t="shared" si="353"/>
        <v>1.7999999999999999E-2</v>
      </c>
      <c r="F1447" s="152">
        <f t="shared" si="354"/>
        <v>1.9E-2</v>
      </c>
      <c r="G1447" s="152">
        <f t="shared" si="355"/>
        <v>1.7999999999999999E-2</v>
      </c>
      <c r="H1447" s="152">
        <f t="shared" si="356"/>
        <v>2.5999999999999999E-2</v>
      </c>
      <c r="I1447" s="152">
        <f t="shared" si="357"/>
        <v>2.5999999999999999E-2</v>
      </c>
      <c r="J1447" s="152">
        <f t="shared" si="358"/>
        <v>2.8000000000000001E-2</v>
      </c>
      <c r="K1447" s="152">
        <f t="shared" si="359"/>
        <v>2.5000000000000001E-2</v>
      </c>
      <c r="L1447" s="152">
        <f t="shared" si="360"/>
        <v>3.1E-2</v>
      </c>
      <c r="M1447" s="152">
        <f t="shared" si="361"/>
        <v>3.4000000000000002E-2</v>
      </c>
      <c r="N1447" s="152">
        <f t="shared" si="362"/>
        <v>1.833333333333333E-2</v>
      </c>
      <c r="O1447" s="152">
        <f t="shared" si="363"/>
        <v>2.6666666666666668E-2</v>
      </c>
      <c r="P1447" s="152">
        <f t="shared" si="364"/>
        <v>0.03</v>
      </c>
      <c r="Q1447" s="152">
        <f t="shared" si="365"/>
        <v>2.4166666666666663E-2</v>
      </c>
      <c r="R1447" s="152">
        <f t="shared" si="352"/>
        <v>652.67100000000005</v>
      </c>
      <c r="S1447" s="152">
        <f t="shared" si="366"/>
        <v>2.5000000000000057E-3</v>
      </c>
      <c r="T1447" s="153">
        <f t="shared" si="367"/>
        <v>4.0696396741032643E-5</v>
      </c>
    </row>
    <row r="1448" spans="1:20" x14ac:dyDescent="0.2">
      <c r="A1448" s="152">
        <v>652.93799999999999</v>
      </c>
      <c r="B1448" s="152">
        <v>1.0999999999999999E-2</v>
      </c>
      <c r="D1448" s="152">
        <f t="shared" si="353"/>
        <v>652.93799999999999</v>
      </c>
      <c r="E1448" s="152">
        <f t="shared" si="353"/>
        <v>1.0999999999999999E-2</v>
      </c>
      <c r="F1448" s="152">
        <f t="shared" si="354"/>
        <v>1.7000000000000001E-2</v>
      </c>
      <c r="G1448" s="152">
        <f t="shared" si="355"/>
        <v>1.4999999999999999E-2</v>
      </c>
      <c r="H1448" s="152">
        <f t="shared" si="356"/>
        <v>0.02</v>
      </c>
      <c r="I1448" s="152">
        <f t="shared" si="357"/>
        <v>0.02</v>
      </c>
      <c r="J1448" s="152">
        <f t="shared" si="358"/>
        <v>2.5999999999999999E-2</v>
      </c>
      <c r="K1448" s="152">
        <f t="shared" si="359"/>
        <v>2.1999999999999999E-2</v>
      </c>
      <c r="L1448" s="152">
        <f t="shared" si="360"/>
        <v>2.8000000000000001E-2</v>
      </c>
      <c r="M1448" s="152">
        <f t="shared" si="361"/>
        <v>0.03</v>
      </c>
      <c r="N1448" s="152">
        <f t="shared" si="362"/>
        <v>1.4333333333333332E-2</v>
      </c>
      <c r="O1448" s="152">
        <f t="shared" si="363"/>
        <v>2.2000000000000002E-2</v>
      </c>
      <c r="P1448" s="152">
        <f t="shared" si="364"/>
        <v>2.6666666666666668E-2</v>
      </c>
      <c r="Q1448" s="152">
        <f t="shared" si="365"/>
        <v>2.0500000000000001E-2</v>
      </c>
      <c r="R1448" s="152">
        <f t="shared" si="352"/>
        <v>652.93799999999999</v>
      </c>
      <c r="S1448" s="152">
        <f t="shared" si="366"/>
        <v>1.5000000000000013E-3</v>
      </c>
      <c r="T1448" s="153">
        <f t="shared" si="367"/>
        <v>2.441783804461955E-5</v>
      </c>
    </row>
    <row r="1449" spans="1:20" x14ac:dyDescent="0.2">
      <c r="A1449" s="152">
        <v>653.20500000000004</v>
      </c>
      <c r="B1449" s="152">
        <v>8.9999999999999993E-3</v>
      </c>
      <c r="D1449" s="152">
        <f t="shared" si="353"/>
        <v>653.20500000000004</v>
      </c>
      <c r="E1449" s="152">
        <f t="shared" si="353"/>
        <v>8.9999999999999993E-3</v>
      </c>
      <c r="F1449" s="152">
        <f t="shared" si="354"/>
        <v>7.0000000000000001E-3</v>
      </c>
      <c r="G1449" s="152">
        <f t="shared" si="355"/>
        <v>1.7999999999999999E-2</v>
      </c>
      <c r="H1449" s="152">
        <f t="shared" si="356"/>
        <v>1.7999999999999999E-2</v>
      </c>
      <c r="I1449" s="152">
        <f t="shared" si="357"/>
        <v>1.7000000000000001E-2</v>
      </c>
      <c r="J1449" s="152">
        <f t="shared" si="358"/>
        <v>2.5000000000000001E-2</v>
      </c>
      <c r="K1449" s="152">
        <f t="shared" si="359"/>
        <v>2.8000000000000001E-2</v>
      </c>
      <c r="L1449" s="152">
        <f t="shared" si="360"/>
        <v>3.2000000000000001E-2</v>
      </c>
      <c r="M1449" s="152">
        <f t="shared" si="361"/>
        <v>2.7E-2</v>
      </c>
      <c r="N1449" s="152">
        <f t="shared" si="362"/>
        <v>1.1333333333333334E-2</v>
      </c>
      <c r="O1449" s="152">
        <f t="shared" si="363"/>
        <v>0.02</v>
      </c>
      <c r="P1449" s="152">
        <f t="shared" si="364"/>
        <v>2.8999999999999998E-2</v>
      </c>
      <c r="Q1449" s="152">
        <f t="shared" si="365"/>
        <v>2.0166666666666666E-2</v>
      </c>
      <c r="R1449" s="152">
        <f t="shared" si="352"/>
        <v>653.20500000000004</v>
      </c>
      <c r="S1449" s="152">
        <f t="shared" si="366"/>
        <v>-1.6666666666666566E-4</v>
      </c>
      <c r="T1449" s="153">
        <f t="shared" si="367"/>
        <v>-2.7130931160688201E-6</v>
      </c>
    </row>
    <row r="1450" spans="1:20" x14ac:dyDescent="0.2">
      <c r="A1450" s="152">
        <v>653.471</v>
      </c>
      <c r="B1450" s="152">
        <v>4.0000000000000001E-3</v>
      </c>
      <c r="D1450" s="152">
        <f t="shared" si="353"/>
        <v>653.471</v>
      </c>
      <c r="E1450" s="152">
        <f t="shared" si="353"/>
        <v>4.0000000000000001E-3</v>
      </c>
      <c r="F1450" s="152">
        <f t="shared" si="354"/>
        <v>1E-3</v>
      </c>
      <c r="G1450" s="152">
        <f t="shared" si="355"/>
        <v>5.0000000000000001E-3</v>
      </c>
      <c r="H1450" s="152">
        <f t="shared" si="356"/>
        <v>4.0000000000000001E-3</v>
      </c>
      <c r="I1450" s="152">
        <f t="shared" si="357"/>
        <v>1.4E-2</v>
      </c>
      <c r="J1450" s="152">
        <f t="shared" si="358"/>
        <v>1.0999999999999999E-2</v>
      </c>
      <c r="K1450" s="152">
        <f t="shared" si="359"/>
        <v>8.0000000000000002E-3</v>
      </c>
      <c r="L1450" s="152">
        <f t="shared" si="360"/>
        <v>1.4999999999999999E-2</v>
      </c>
      <c r="M1450" s="152">
        <f t="shared" si="361"/>
        <v>1.6E-2</v>
      </c>
      <c r="N1450" s="152">
        <f t="shared" si="362"/>
        <v>3.3333333333333335E-3</v>
      </c>
      <c r="O1450" s="152">
        <f t="shared" si="363"/>
        <v>9.6666666666666672E-3</v>
      </c>
      <c r="P1450" s="152">
        <f t="shared" si="364"/>
        <v>1.2999999999999999E-2</v>
      </c>
      <c r="Q1450" s="152">
        <f t="shared" si="365"/>
        <v>8.1666666666666658E-3</v>
      </c>
      <c r="R1450" s="152">
        <f t="shared" si="352"/>
        <v>653.471</v>
      </c>
      <c r="S1450" s="152">
        <f t="shared" si="366"/>
        <v>1.5000000000000013E-3</v>
      </c>
      <c r="T1450" s="153">
        <f t="shared" si="367"/>
        <v>2.441783804461955E-5</v>
      </c>
    </row>
    <row r="1451" spans="1:20" x14ac:dyDescent="0.2">
      <c r="A1451" s="152">
        <v>653.73699999999997</v>
      </c>
      <c r="B1451" s="152">
        <v>1.0999999999999999E-2</v>
      </c>
      <c r="D1451" s="152">
        <f t="shared" si="353"/>
        <v>653.73699999999997</v>
      </c>
      <c r="E1451" s="152">
        <f t="shared" si="353"/>
        <v>1.0999999999999999E-2</v>
      </c>
      <c r="F1451" s="152">
        <f t="shared" si="354"/>
        <v>1.0999999999999999E-2</v>
      </c>
      <c r="G1451" s="152">
        <f t="shared" si="355"/>
        <v>1.9E-2</v>
      </c>
      <c r="H1451" s="152">
        <f t="shared" si="356"/>
        <v>0.02</v>
      </c>
      <c r="I1451" s="152">
        <f t="shared" si="357"/>
        <v>1.7000000000000001E-2</v>
      </c>
      <c r="J1451" s="152">
        <f t="shared" si="358"/>
        <v>2.7E-2</v>
      </c>
      <c r="K1451" s="152">
        <f t="shared" si="359"/>
        <v>2.3E-2</v>
      </c>
      <c r="L1451" s="152">
        <f t="shared" si="360"/>
        <v>0.03</v>
      </c>
      <c r="M1451" s="152">
        <f t="shared" si="361"/>
        <v>2.8000000000000001E-2</v>
      </c>
      <c r="N1451" s="152">
        <f t="shared" si="362"/>
        <v>1.3666666666666666E-2</v>
      </c>
      <c r="O1451" s="152">
        <f t="shared" si="363"/>
        <v>2.1333333333333333E-2</v>
      </c>
      <c r="P1451" s="152">
        <f t="shared" si="364"/>
        <v>2.7E-2</v>
      </c>
      <c r="Q1451" s="152">
        <f t="shared" si="365"/>
        <v>2.0333333333333332E-2</v>
      </c>
      <c r="R1451" s="152">
        <f t="shared" si="352"/>
        <v>653.73699999999997</v>
      </c>
      <c r="S1451" s="152">
        <f t="shared" si="366"/>
        <v>1.0000000000000009E-3</v>
      </c>
      <c r="T1451" s="153">
        <f t="shared" si="367"/>
        <v>1.6278558696413032E-5</v>
      </c>
    </row>
    <row r="1452" spans="1:20" x14ac:dyDescent="0.2">
      <c r="A1452" s="152">
        <v>654.00400000000002</v>
      </c>
      <c r="B1452" s="152">
        <v>1E-3</v>
      </c>
      <c r="D1452" s="152">
        <f t="shared" si="353"/>
        <v>654.00400000000002</v>
      </c>
      <c r="E1452" s="152">
        <f t="shared" si="353"/>
        <v>1E-3</v>
      </c>
      <c r="F1452" s="152">
        <f t="shared" si="354"/>
        <v>2E-3</v>
      </c>
      <c r="G1452" s="152">
        <f t="shared" si="355"/>
        <v>4.0000000000000001E-3</v>
      </c>
      <c r="H1452" s="152">
        <f t="shared" si="356"/>
        <v>8.0000000000000002E-3</v>
      </c>
      <c r="I1452" s="152">
        <f t="shared" si="357"/>
        <v>1.0999999999999999E-2</v>
      </c>
      <c r="J1452" s="152">
        <f t="shared" si="358"/>
        <v>1.2999999999999999E-2</v>
      </c>
      <c r="K1452" s="152">
        <f t="shared" si="359"/>
        <v>1.2E-2</v>
      </c>
      <c r="L1452" s="152">
        <f t="shared" si="360"/>
        <v>1.4E-2</v>
      </c>
      <c r="M1452" s="152">
        <f t="shared" si="361"/>
        <v>1.6E-2</v>
      </c>
      <c r="N1452" s="152">
        <f t="shared" si="362"/>
        <v>2.3333333333333335E-3</v>
      </c>
      <c r="O1452" s="152">
        <f t="shared" si="363"/>
        <v>1.0666666666666666E-2</v>
      </c>
      <c r="P1452" s="152">
        <f t="shared" si="364"/>
        <v>1.4E-2</v>
      </c>
      <c r="Q1452" s="152">
        <f t="shared" si="365"/>
        <v>8.1666666666666676E-3</v>
      </c>
      <c r="R1452" s="152">
        <f t="shared" si="352"/>
        <v>654.00400000000002</v>
      </c>
      <c r="S1452" s="152">
        <f t="shared" si="366"/>
        <v>2.4999999999999988E-3</v>
      </c>
      <c r="T1452" s="153">
        <f t="shared" si="367"/>
        <v>4.0696396741032528E-5</v>
      </c>
    </row>
    <row r="1453" spans="1:20" x14ac:dyDescent="0.2">
      <c r="A1453" s="152">
        <v>654.27</v>
      </c>
      <c r="B1453" s="152">
        <v>5.0000000000000001E-3</v>
      </c>
      <c r="D1453" s="152">
        <f t="shared" si="353"/>
        <v>654.27</v>
      </c>
      <c r="E1453" s="152">
        <f t="shared" si="353"/>
        <v>5.0000000000000001E-3</v>
      </c>
      <c r="F1453" s="152">
        <f t="shared" si="354"/>
        <v>1.2999999999999999E-2</v>
      </c>
      <c r="G1453" s="152">
        <f t="shared" si="355"/>
        <v>1.6E-2</v>
      </c>
      <c r="H1453" s="152">
        <f t="shared" si="356"/>
        <v>1.4E-2</v>
      </c>
      <c r="I1453" s="152">
        <f t="shared" si="357"/>
        <v>1.2999999999999999E-2</v>
      </c>
      <c r="J1453" s="152">
        <f t="shared" si="358"/>
        <v>1.7999999999999999E-2</v>
      </c>
      <c r="K1453" s="152">
        <f t="shared" si="359"/>
        <v>1.7999999999999999E-2</v>
      </c>
      <c r="L1453" s="152">
        <f t="shared" si="360"/>
        <v>2.1000000000000001E-2</v>
      </c>
      <c r="M1453" s="152">
        <f t="shared" si="361"/>
        <v>2.3E-2</v>
      </c>
      <c r="N1453" s="152">
        <f t="shared" si="362"/>
        <v>1.1333333333333334E-2</v>
      </c>
      <c r="O1453" s="152">
        <f t="shared" si="363"/>
        <v>1.4999999999999999E-2</v>
      </c>
      <c r="P1453" s="152">
        <f t="shared" si="364"/>
        <v>2.0666666666666667E-2</v>
      </c>
      <c r="Q1453" s="152">
        <f t="shared" si="365"/>
        <v>1.6E-2</v>
      </c>
      <c r="R1453" s="152">
        <f t="shared" si="352"/>
        <v>654.27</v>
      </c>
      <c r="S1453" s="152">
        <f t="shared" si="366"/>
        <v>-1.0000000000000009E-3</v>
      </c>
      <c r="T1453" s="153">
        <f t="shared" si="367"/>
        <v>-1.6278558696413032E-5</v>
      </c>
    </row>
    <row r="1454" spans="1:20" x14ac:dyDescent="0.2">
      <c r="A1454" s="152">
        <v>654.53599999999994</v>
      </c>
      <c r="B1454" s="152">
        <v>1.2E-2</v>
      </c>
      <c r="D1454" s="152">
        <f t="shared" si="353"/>
        <v>654.53599999999994</v>
      </c>
      <c r="E1454" s="152">
        <f t="shared" si="353"/>
        <v>1.2E-2</v>
      </c>
      <c r="F1454" s="152">
        <f t="shared" si="354"/>
        <v>0.01</v>
      </c>
      <c r="G1454" s="152">
        <f t="shared" si="355"/>
        <v>1.4999999999999999E-2</v>
      </c>
      <c r="H1454" s="152">
        <f t="shared" si="356"/>
        <v>0.02</v>
      </c>
      <c r="I1454" s="152">
        <f t="shared" si="357"/>
        <v>2.1000000000000001E-2</v>
      </c>
      <c r="J1454" s="152">
        <f t="shared" si="358"/>
        <v>2.1999999999999999E-2</v>
      </c>
      <c r="K1454" s="152">
        <f t="shared" si="359"/>
        <v>2.1999999999999999E-2</v>
      </c>
      <c r="L1454" s="152">
        <f t="shared" si="360"/>
        <v>2.7E-2</v>
      </c>
      <c r="M1454" s="152">
        <f t="shared" si="361"/>
        <v>0.03</v>
      </c>
      <c r="N1454" s="152">
        <f t="shared" si="362"/>
        <v>1.2333333333333333E-2</v>
      </c>
      <c r="O1454" s="152">
        <f t="shared" si="363"/>
        <v>2.1000000000000001E-2</v>
      </c>
      <c r="P1454" s="152">
        <f t="shared" si="364"/>
        <v>2.6333333333333334E-2</v>
      </c>
      <c r="Q1454" s="152">
        <f t="shared" si="365"/>
        <v>1.9333333333333334E-2</v>
      </c>
      <c r="R1454" s="152">
        <f t="shared" si="352"/>
        <v>654.53599999999994</v>
      </c>
      <c r="S1454" s="152">
        <f t="shared" si="366"/>
        <v>1.666666666666667E-3</v>
      </c>
      <c r="T1454" s="153">
        <f t="shared" si="367"/>
        <v>2.713093116068837E-5</v>
      </c>
    </row>
    <row r="1455" spans="1:20" x14ac:dyDescent="0.2">
      <c r="A1455" s="152">
        <v>654.803</v>
      </c>
      <c r="B1455" s="152">
        <v>5.0000000000000001E-3</v>
      </c>
      <c r="D1455" s="152">
        <f t="shared" si="353"/>
        <v>654.803</v>
      </c>
      <c r="E1455" s="152">
        <f t="shared" si="353"/>
        <v>5.0000000000000001E-3</v>
      </c>
      <c r="F1455" s="152">
        <f t="shared" si="354"/>
        <v>6.0000000000000001E-3</v>
      </c>
      <c r="G1455" s="152">
        <f t="shared" si="355"/>
        <v>8.9999999999999993E-3</v>
      </c>
      <c r="H1455" s="152">
        <f t="shared" si="356"/>
        <v>1.2999999999999999E-2</v>
      </c>
      <c r="I1455" s="152">
        <f t="shared" si="357"/>
        <v>1.4E-2</v>
      </c>
      <c r="J1455" s="152">
        <f t="shared" si="358"/>
        <v>1.7000000000000001E-2</v>
      </c>
      <c r="K1455" s="152">
        <f t="shared" si="359"/>
        <v>0.02</v>
      </c>
      <c r="L1455" s="152">
        <f t="shared" si="360"/>
        <v>2.3E-2</v>
      </c>
      <c r="M1455" s="152">
        <f t="shared" si="361"/>
        <v>2.4E-2</v>
      </c>
      <c r="N1455" s="152">
        <f t="shared" si="362"/>
        <v>6.6666666666666654E-3</v>
      </c>
      <c r="O1455" s="152">
        <f t="shared" si="363"/>
        <v>1.4666666666666666E-2</v>
      </c>
      <c r="P1455" s="152">
        <f t="shared" si="364"/>
        <v>2.2333333333333334E-2</v>
      </c>
      <c r="Q1455" s="152">
        <f t="shared" si="365"/>
        <v>1.4499999999999999E-2</v>
      </c>
      <c r="R1455" s="152">
        <f t="shared" si="352"/>
        <v>654.803</v>
      </c>
      <c r="S1455" s="152">
        <f t="shared" si="366"/>
        <v>1.6666666666666739E-4</v>
      </c>
      <c r="T1455" s="153">
        <f t="shared" si="367"/>
        <v>2.7130931160688485E-6</v>
      </c>
    </row>
    <row r="1456" spans="1:20" x14ac:dyDescent="0.2">
      <c r="A1456" s="152">
        <v>655.06899999999996</v>
      </c>
      <c r="B1456" s="152">
        <v>8.9999999999999993E-3</v>
      </c>
      <c r="D1456" s="152">
        <f t="shared" si="353"/>
        <v>655.06899999999996</v>
      </c>
      <c r="E1456" s="152">
        <f t="shared" si="353"/>
        <v>8.9999999999999993E-3</v>
      </c>
      <c r="F1456" s="152">
        <f t="shared" si="354"/>
        <v>1.2999999999999999E-2</v>
      </c>
      <c r="G1456" s="152">
        <f t="shared" si="355"/>
        <v>1.7999999999999999E-2</v>
      </c>
      <c r="H1456" s="152">
        <f t="shared" si="356"/>
        <v>1.9E-2</v>
      </c>
      <c r="I1456" s="152">
        <f t="shared" si="357"/>
        <v>2.1999999999999999E-2</v>
      </c>
      <c r="J1456" s="152">
        <f t="shared" si="358"/>
        <v>2.1000000000000001E-2</v>
      </c>
      <c r="K1456" s="152">
        <f t="shared" si="359"/>
        <v>0.02</v>
      </c>
      <c r="L1456" s="152">
        <f t="shared" si="360"/>
        <v>2.5999999999999999E-2</v>
      </c>
      <c r="M1456" s="152">
        <f t="shared" si="361"/>
        <v>2.5999999999999999E-2</v>
      </c>
      <c r="N1456" s="152">
        <f t="shared" si="362"/>
        <v>1.3333333333333331E-2</v>
      </c>
      <c r="O1456" s="152">
        <f t="shared" si="363"/>
        <v>2.0666666666666667E-2</v>
      </c>
      <c r="P1456" s="152">
        <f t="shared" si="364"/>
        <v>2.3999999999999997E-2</v>
      </c>
      <c r="Q1456" s="152">
        <f t="shared" si="365"/>
        <v>1.8666666666666665E-2</v>
      </c>
      <c r="R1456" s="152">
        <f t="shared" si="352"/>
        <v>655.06899999999996</v>
      </c>
      <c r="S1456" s="152">
        <f t="shared" si="366"/>
        <v>2.0000000000000018E-3</v>
      </c>
      <c r="T1456" s="153">
        <f t="shared" si="367"/>
        <v>3.2557117392826065E-5</v>
      </c>
    </row>
    <row r="1457" spans="1:20" x14ac:dyDescent="0.2">
      <c r="A1457" s="152">
        <v>655.33500000000004</v>
      </c>
      <c r="B1457" s="152">
        <v>1.0999999999999999E-2</v>
      </c>
      <c r="D1457" s="152">
        <f t="shared" si="353"/>
        <v>655.33500000000004</v>
      </c>
      <c r="E1457" s="152">
        <f t="shared" si="353"/>
        <v>1.0999999999999999E-2</v>
      </c>
      <c r="F1457" s="152">
        <f t="shared" si="354"/>
        <v>1.2E-2</v>
      </c>
      <c r="G1457" s="152">
        <f t="shared" si="355"/>
        <v>1.2999999999999999E-2</v>
      </c>
      <c r="H1457" s="152">
        <f t="shared" si="356"/>
        <v>0.02</v>
      </c>
      <c r="I1457" s="152">
        <f t="shared" si="357"/>
        <v>1.6E-2</v>
      </c>
      <c r="J1457" s="152">
        <f t="shared" si="358"/>
        <v>1.7999999999999999E-2</v>
      </c>
      <c r="K1457" s="152">
        <f t="shared" si="359"/>
        <v>2.3E-2</v>
      </c>
      <c r="L1457" s="152">
        <f t="shared" si="360"/>
        <v>2.3E-2</v>
      </c>
      <c r="M1457" s="152">
        <f t="shared" si="361"/>
        <v>2.3E-2</v>
      </c>
      <c r="N1457" s="152">
        <f t="shared" si="362"/>
        <v>1.1999999999999999E-2</v>
      </c>
      <c r="O1457" s="152">
        <f t="shared" si="363"/>
        <v>1.8000000000000002E-2</v>
      </c>
      <c r="P1457" s="152">
        <f t="shared" si="364"/>
        <v>2.3000000000000003E-2</v>
      </c>
      <c r="Q1457" s="152">
        <f t="shared" si="365"/>
        <v>1.7500000000000002E-2</v>
      </c>
      <c r="R1457" s="152">
        <f t="shared" si="352"/>
        <v>655.33500000000004</v>
      </c>
      <c r="S1457" s="152">
        <f t="shared" si="366"/>
        <v>5.0000000000000044E-4</v>
      </c>
      <c r="T1457" s="153">
        <f t="shared" si="367"/>
        <v>8.1392793482065161E-6</v>
      </c>
    </row>
    <row r="1458" spans="1:20" x14ac:dyDescent="0.2">
      <c r="A1458" s="152">
        <v>655.601</v>
      </c>
      <c r="B1458" s="152">
        <v>1.7000000000000001E-2</v>
      </c>
      <c r="D1458" s="152">
        <f t="shared" si="353"/>
        <v>655.601</v>
      </c>
      <c r="E1458" s="152">
        <f t="shared" si="353"/>
        <v>1.7000000000000001E-2</v>
      </c>
      <c r="F1458" s="152">
        <f t="shared" si="354"/>
        <v>1.9E-2</v>
      </c>
      <c r="G1458" s="152">
        <f t="shared" si="355"/>
        <v>2.1000000000000001E-2</v>
      </c>
      <c r="H1458" s="152">
        <f t="shared" si="356"/>
        <v>2.4E-2</v>
      </c>
      <c r="I1458" s="152">
        <f t="shared" si="357"/>
        <v>2.5999999999999999E-2</v>
      </c>
      <c r="J1458" s="152">
        <f t="shared" si="358"/>
        <v>2.7E-2</v>
      </c>
      <c r="K1458" s="152">
        <f t="shared" si="359"/>
        <v>2.5000000000000001E-2</v>
      </c>
      <c r="L1458" s="152">
        <f t="shared" si="360"/>
        <v>3.4000000000000002E-2</v>
      </c>
      <c r="M1458" s="152">
        <f t="shared" si="361"/>
        <v>0.03</v>
      </c>
      <c r="N1458" s="152">
        <f t="shared" si="362"/>
        <v>1.9000000000000003E-2</v>
      </c>
      <c r="O1458" s="152">
        <f t="shared" si="363"/>
        <v>2.5666666666666667E-2</v>
      </c>
      <c r="P1458" s="152">
        <f t="shared" si="364"/>
        <v>2.9666666666666664E-2</v>
      </c>
      <c r="Q1458" s="152">
        <f t="shared" si="365"/>
        <v>2.4333333333333332E-2</v>
      </c>
      <c r="R1458" s="152">
        <f t="shared" si="352"/>
        <v>655.601</v>
      </c>
      <c r="S1458" s="152">
        <f t="shared" si="366"/>
        <v>1.3333333333333357E-3</v>
      </c>
      <c r="T1458" s="153">
        <f t="shared" si="367"/>
        <v>2.170474492855073E-5</v>
      </c>
    </row>
    <row r="1459" spans="1:20" x14ac:dyDescent="0.2">
      <c r="A1459" s="152">
        <v>655.86699999999996</v>
      </c>
      <c r="B1459" s="152">
        <v>1.2E-2</v>
      </c>
      <c r="D1459" s="152">
        <f t="shared" si="353"/>
        <v>655.86699999999996</v>
      </c>
      <c r="E1459" s="152">
        <f t="shared" si="353"/>
        <v>1.2E-2</v>
      </c>
      <c r="F1459" s="152">
        <f t="shared" si="354"/>
        <v>1.2999999999999999E-2</v>
      </c>
      <c r="G1459" s="152">
        <f t="shared" si="355"/>
        <v>1.4E-2</v>
      </c>
      <c r="H1459" s="152">
        <f t="shared" si="356"/>
        <v>1.9E-2</v>
      </c>
      <c r="I1459" s="152">
        <f t="shared" si="357"/>
        <v>2.1000000000000001E-2</v>
      </c>
      <c r="J1459" s="152">
        <f t="shared" si="358"/>
        <v>2.4E-2</v>
      </c>
      <c r="K1459" s="152">
        <f t="shared" si="359"/>
        <v>0.02</v>
      </c>
      <c r="L1459" s="152">
        <f t="shared" si="360"/>
        <v>2.8000000000000001E-2</v>
      </c>
      <c r="M1459" s="152">
        <f t="shared" si="361"/>
        <v>2.8000000000000001E-2</v>
      </c>
      <c r="N1459" s="152">
        <f t="shared" si="362"/>
        <v>1.2999999999999999E-2</v>
      </c>
      <c r="O1459" s="152">
        <f t="shared" si="363"/>
        <v>2.1333333333333333E-2</v>
      </c>
      <c r="P1459" s="152">
        <f t="shared" si="364"/>
        <v>2.5333333333333333E-2</v>
      </c>
      <c r="Q1459" s="152">
        <f t="shared" si="365"/>
        <v>1.9166666666666665E-2</v>
      </c>
      <c r="R1459" s="152">
        <f t="shared" si="352"/>
        <v>655.86699999999996</v>
      </c>
      <c r="S1459" s="152">
        <f t="shared" si="366"/>
        <v>2.1666666666666674E-3</v>
      </c>
      <c r="T1459" s="153">
        <f t="shared" si="367"/>
        <v>3.5270210508894888E-5</v>
      </c>
    </row>
    <row r="1460" spans="1:20" x14ac:dyDescent="0.2">
      <c r="A1460" s="152">
        <v>656.13199999999995</v>
      </c>
      <c r="B1460" s="152">
        <v>1.6E-2</v>
      </c>
      <c r="D1460" s="152">
        <f t="shared" si="353"/>
        <v>656.13199999999995</v>
      </c>
      <c r="E1460" s="152">
        <f t="shared" si="353"/>
        <v>1.6E-2</v>
      </c>
      <c r="F1460" s="152">
        <f t="shared" si="354"/>
        <v>1.9E-2</v>
      </c>
      <c r="G1460" s="152">
        <f t="shared" si="355"/>
        <v>0.02</v>
      </c>
      <c r="H1460" s="152">
        <f t="shared" si="356"/>
        <v>2.9000000000000001E-2</v>
      </c>
      <c r="I1460" s="152">
        <f t="shared" si="357"/>
        <v>2.8000000000000001E-2</v>
      </c>
      <c r="J1460" s="152">
        <f t="shared" si="358"/>
        <v>2.7E-2</v>
      </c>
      <c r="K1460" s="152">
        <f t="shared" si="359"/>
        <v>3.2000000000000001E-2</v>
      </c>
      <c r="L1460" s="152">
        <f t="shared" si="360"/>
        <v>3.4000000000000002E-2</v>
      </c>
      <c r="M1460" s="152">
        <f t="shared" si="361"/>
        <v>3.4000000000000002E-2</v>
      </c>
      <c r="N1460" s="152">
        <f t="shared" si="362"/>
        <v>1.8333333333333337E-2</v>
      </c>
      <c r="O1460" s="152">
        <f t="shared" si="363"/>
        <v>2.8000000000000001E-2</v>
      </c>
      <c r="P1460" s="152">
        <f t="shared" si="364"/>
        <v>3.3333333333333333E-2</v>
      </c>
      <c r="Q1460" s="152">
        <f t="shared" si="365"/>
        <v>2.5833333333333333E-2</v>
      </c>
      <c r="R1460" s="152">
        <f t="shared" si="352"/>
        <v>656.13199999999995</v>
      </c>
      <c r="S1460" s="152">
        <f t="shared" si="366"/>
        <v>2.1666666666666674E-3</v>
      </c>
      <c r="T1460" s="153">
        <f t="shared" si="367"/>
        <v>3.5270210508894888E-5</v>
      </c>
    </row>
    <row r="1461" spans="1:20" x14ac:dyDescent="0.2">
      <c r="A1461" s="152">
        <v>656.39800000000002</v>
      </c>
      <c r="B1461" s="152">
        <v>1.0999999999999999E-2</v>
      </c>
      <c r="D1461" s="152">
        <f t="shared" si="353"/>
        <v>656.39800000000002</v>
      </c>
      <c r="E1461" s="152">
        <f t="shared" si="353"/>
        <v>1.0999999999999999E-2</v>
      </c>
      <c r="F1461" s="152">
        <f t="shared" si="354"/>
        <v>1.7000000000000001E-2</v>
      </c>
      <c r="G1461" s="152">
        <f t="shared" si="355"/>
        <v>1.7000000000000001E-2</v>
      </c>
      <c r="H1461" s="152">
        <f t="shared" si="356"/>
        <v>2.1000000000000001E-2</v>
      </c>
      <c r="I1461" s="152">
        <f t="shared" si="357"/>
        <v>1.9E-2</v>
      </c>
      <c r="J1461" s="152">
        <f t="shared" si="358"/>
        <v>2.1999999999999999E-2</v>
      </c>
      <c r="K1461" s="152">
        <f t="shared" si="359"/>
        <v>2.3E-2</v>
      </c>
      <c r="L1461" s="152">
        <f t="shared" si="360"/>
        <v>2.7E-2</v>
      </c>
      <c r="M1461" s="152">
        <f t="shared" si="361"/>
        <v>2.9000000000000001E-2</v>
      </c>
      <c r="N1461" s="152">
        <f t="shared" si="362"/>
        <v>1.4999999999999999E-2</v>
      </c>
      <c r="O1461" s="152">
        <f t="shared" si="363"/>
        <v>2.0666666666666667E-2</v>
      </c>
      <c r="P1461" s="152">
        <f t="shared" si="364"/>
        <v>2.6333333333333334E-2</v>
      </c>
      <c r="Q1461" s="152">
        <f t="shared" si="365"/>
        <v>2.0666666666666667E-2</v>
      </c>
      <c r="R1461" s="152">
        <f t="shared" si="352"/>
        <v>656.39800000000002</v>
      </c>
      <c r="S1461" s="152">
        <f t="shared" si="366"/>
        <v>0</v>
      </c>
      <c r="T1461" s="153">
        <f t="shared" si="367"/>
        <v>0</v>
      </c>
    </row>
    <row r="1462" spans="1:20" x14ac:dyDescent="0.2">
      <c r="A1462" s="152">
        <v>656.66399999999999</v>
      </c>
      <c r="B1462" s="152">
        <v>1.4E-2</v>
      </c>
      <c r="D1462" s="152">
        <f t="shared" si="353"/>
        <v>656.66399999999999</v>
      </c>
      <c r="E1462" s="152">
        <f t="shared" si="353"/>
        <v>1.4E-2</v>
      </c>
      <c r="F1462" s="152">
        <f t="shared" si="354"/>
        <v>1.2E-2</v>
      </c>
      <c r="G1462" s="152">
        <f t="shared" si="355"/>
        <v>1.7999999999999999E-2</v>
      </c>
      <c r="H1462" s="152">
        <f t="shared" si="356"/>
        <v>2.3E-2</v>
      </c>
      <c r="I1462" s="152">
        <f t="shared" si="357"/>
        <v>2.1000000000000001E-2</v>
      </c>
      <c r="J1462" s="152">
        <f t="shared" si="358"/>
        <v>2.3E-2</v>
      </c>
      <c r="K1462" s="152">
        <f t="shared" si="359"/>
        <v>2.4E-2</v>
      </c>
      <c r="L1462" s="152">
        <f t="shared" si="360"/>
        <v>0.03</v>
      </c>
      <c r="M1462" s="152">
        <f t="shared" si="361"/>
        <v>2.4E-2</v>
      </c>
      <c r="N1462" s="152">
        <f t="shared" si="362"/>
        <v>1.4666666666666666E-2</v>
      </c>
      <c r="O1462" s="152">
        <f t="shared" si="363"/>
        <v>2.2333333333333334E-2</v>
      </c>
      <c r="P1462" s="152">
        <f t="shared" si="364"/>
        <v>2.5999999999999999E-2</v>
      </c>
      <c r="Q1462" s="152">
        <f t="shared" si="365"/>
        <v>2.0333333333333332E-2</v>
      </c>
      <c r="R1462" s="152">
        <f t="shared" si="352"/>
        <v>656.66399999999999</v>
      </c>
      <c r="S1462" s="152">
        <f t="shared" si="366"/>
        <v>2.0000000000000018E-3</v>
      </c>
      <c r="T1462" s="153">
        <f t="shared" si="367"/>
        <v>3.2557117392826065E-5</v>
      </c>
    </row>
    <row r="1463" spans="1:20" x14ac:dyDescent="0.2">
      <c r="A1463" s="152">
        <v>656.93</v>
      </c>
      <c r="B1463" s="152">
        <v>1E-3</v>
      </c>
      <c r="D1463" s="152">
        <f t="shared" si="353"/>
        <v>656.93</v>
      </c>
      <c r="E1463" s="152">
        <f t="shared" si="353"/>
        <v>1E-3</v>
      </c>
      <c r="F1463" s="152">
        <f t="shared" si="354"/>
        <v>7.0000000000000001E-3</v>
      </c>
      <c r="G1463" s="152">
        <f t="shared" si="355"/>
        <v>1.2E-2</v>
      </c>
      <c r="H1463" s="152">
        <f t="shared" si="356"/>
        <v>1.4999999999999999E-2</v>
      </c>
      <c r="I1463" s="152">
        <f t="shared" si="357"/>
        <v>1.7000000000000001E-2</v>
      </c>
      <c r="J1463" s="152">
        <f t="shared" si="358"/>
        <v>1.6E-2</v>
      </c>
      <c r="K1463" s="152">
        <f t="shared" si="359"/>
        <v>1.9E-2</v>
      </c>
      <c r="L1463" s="152">
        <f t="shared" si="360"/>
        <v>2.1000000000000001E-2</v>
      </c>
      <c r="M1463" s="152">
        <f t="shared" si="361"/>
        <v>0.02</v>
      </c>
      <c r="N1463" s="152">
        <f t="shared" si="362"/>
        <v>6.6666666666666671E-3</v>
      </c>
      <c r="O1463" s="152">
        <f t="shared" si="363"/>
        <v>1.6E-2</v>
      </c>
      <c r="P1463" s="152">
        <f t="shared" si="364"/>
        <v>0.02</v>
      </c>
      <c r="Q1463" s="152">
        <f t="shared" si="365"/>
        <v>1.3333333333333334E-2</v>
      </c>
      <c r="R1463" s="152">
        <f t="shared" si="352"/>
        <v>656.93</v>
      </c>
      <c r="S1463" s="152">
        <f t="shared" si="366"/>
        <v>2.6666666666666661E-3</v>
      </c>
      <c r="T1463" s="153">
        <f t="shared" si="367"/>
        <v>4.3409489857101379E-5</v>
      </c>
    </row>
    <row r="1464" spans="1:20" x14ac:dyDescent="0.2">
      <c r="A1464" s="152">
        <v>657.19500000000005</v>
      </c>
      <c r="B1464" s="152">
        <v>4.0000000000000001E-3</v>
      </c>
      <c r="D1464" s="152">
        <f t="shared" si="353"/>
        <v>657.19500000000005</v>
      </c>
      <c r="E1464" s="152">
        <f t="shared" si="353"/>
        <v>4.0000000000000001E-3</v>
      </c>
      <c r="F1464" s="152">
        <f t="shared" si="354"/>
        <v>0.01</v>
      </c>
      <c r="G1464" s="152">
        <f t="shared" si="355"/>
        <v>1.0999999999999999E-2</v>
      </c>
      <c r="H1464" s="152">
        <f t="shared" si="356"/>
        <v>1.7999999999999999E-2</v>
      </c>
      <c r="I1464" s="152">
        <f t="shared" si="357"/>
        <v>1.0999999999999999E-2</v>
      </c>
      <c r="J1464" s="152">
        <f t="shared" si="358"/>
        <v>1.4E-2</v>
      </c>
      <c r="K1464" s="152">
        <f t="shared" si="359"/>
        <v>1.7999999999999999E-2</v>
      </c>
      <c r="L1464" s="152">
        <f t="shared" si="360"/>
        <v>0.02</v>
      </c>
      <c r="M1464" s="152">
        <f t="shared" si="361"/>
        <v>2.1000000000000001E-2</v>
      </c>
      <c r="N1464" s="152">
        <f t="shared" si="362"/>
        <v>8.3333333333333332E-3</v>
      </c>
      <c r="O1464" s="152">
        <f t="shared" si="363"/>
        <v>1.4333333333333332E-2</v>
      </c>
      <c r="P1464" s="152">
        <f t="shared" si="364"/>
        <v>1.9666666666666666E-2</v>
      </c>
      <c r="Q1464" s="152">
        <f t="shared" si="365"/>
        <v>1.3999999999999999E-2</v>
      </c>
      <c r="R1464" s="152">
        <f t="shared" si="352"/>
        <v>657.19500000000005</v>
      </c>
      <c r="S1464" s="152">
        <f t="shared" si="366"/>
        <v>3.3333333333333305E-4</v>
      </c>
      <c r="T1464" s="153">
        <f t="shared" si="367"/>
        <v>5.4261862321376681E-6</v>
      </c>
    </row>
    <row r="1465" spans="1:20" x14ac:dyDescent="0.2">
      <c r="A1465" s="152">
        <v>657.46100000000001</v>
      </c>
      <c r="B1465" s="152">
        <v>1.4E-2</v>
      </c>
      <c r="D1465" s="152">
        <f t="shared" si="353"/>
        <v>657.46100000000001</v>
      </c>
      <c r="E1465" s="152">
        <f t="shared" si="353"/>
        <v>1.4E-2</v>
      </c>
      <c r="F1465" s="152">
        <f t="shared" si="354"/>
        <v>1.4E-2</v>
      </c>
      <c r="G1465" s="152">
        <f t="shared" si="355"/>
        <v>1.7000000000000001E-2</v>
      </c>
      <c r="H1465" s="152">
        <f t="shared" si="356"/>
        <v>1.9E-2</v>
      </c>
      <c r="I1465" s="152">
        <f t="shared" si="357"/>
        <v>1.7000000000000001E-2</v>
      </c>
      <c r="J1465" s="152">
        <f t="shared" si="358"/>
        <v>2.1000000000000001E-2</v>
      </c>
      <c r="K1465" s="152">
        <f t="shared" si="359"/>
        <v>2.3E-2</v>
      </c>
      <c r="L1465" s="152">
        <f t="shared" si="360"/>
        <v>2.5000000000000001E-2</v>
      </c>
      <c r="M1465" s="152">
        <f t="shared" si="361"/>
        <v>2.7E-2</v>
      </c>
      <c r="N1465" s="152">
        <f t="shared" si="362"/>
        <v>1.4999999999999999E-2</v>
      </c>
      <c r="O1465" s="152">
        <f t="shared" si="363"/>
        <v>1.9000000000000003E-2</v>
      </c>
      <c r="P1465" s="152">
        <f t="shared" si="364"/>
        <v>2.4999999999999998E-2</v>
      </c>
      <c r="Q1465" s="152">
        <f t="shared" si="365"/>
        <v>1.9999999999999997E-2</v>
      </c>
      <c r="R1465" s="152">
        <f t="shared" si="352"/>
        <v>657.46100000000001</v>
      </c>
      <c r="S1465" s="152">
        <f t="shared" si="366"/>
        <v>-9.9999999999999395E-4</v>
      </c>
      <c r="T1465" s="153">
        <f t="shared" si="367"/>
        <v>-1.627855869641292E-5</v>
      </c>
    </row>
    <row r="1466" spans="1:20" x14ac:dyDescent="0.2">
      <c r="A1466" s="152">
        <v>657.726</v>
      </c>
      <c r="B1466" s="152">
        <v>1.2E-2</v>
      </c>
      <c r="D1466" s="152">
        <f t="shared" si="353"/>
        <v>657.726</v>
      </c>
      <c r="E1466" s="152">
        <f t="shared" si="353"/>
        <v>1.2E-2</v>
      </c>
      <c r="F1466" s="152">
        <f t="shared" si="354"/>
        <v>1.4E-2</v>
      </c>
      <c r="G1466" s="152">
        <f t="shared" si="355"/>
        <v>1.4E-2</v>
      </c>
      <c r="H1466" s="152">
        <f t="shared" si="356"/>
        <v>1.7000000000000001E-2</v>
      </c>
      <c r="I1466" s="152">
        <f t="shared" si="357"/>
        <v>2.3E-2</v>
      </c>
      <c r="J1466" s="152">
        <f t="shared" si="358"/>
        <v>2.1000000000000001E-2</v>
      </c>
      <c r="K1466" s="152">
        <f t="shared" si="359"/>
        <v>2.4E-2</v>
      </c>
      <c r="L1466" s="152">
        <f t="shared" si="360"/>
        <v>2.5000000000000001E-2</v>
      </c>
      <c r="M1466" s="152">
        <f t="shared" si="361"/>
        <v>3.2000000000000001E-2</v>
      </c>
      <c r="N1466" s="152">
        <f t="shared" si="362"/>
        <v>1.3333333333333334E-2</v>
      </c>
      <c r="O1466" s="152">
        <f t="shared" si="363"/>
        <v>2.0333333333333332E-2</v>
      </c>
      <c r="P1466" s="152">
        <f t="shared" si="364"/>
        <v>2.7E-2</v>
      </c>
      <c r="Q1466" s="152">
        <f t="shared" si="365"/>
        <v>2.0166666666666666E-2</v>
      </c>
      <c r="R1466" s="152">
        <f t="shared" si="352"/>
        <v>657.726</v>
      </c>
      <c r="S1466" s="152">
        <f t="shared" si="366"/>
        <v>1.6666666666666566E-4</v>
      </c>
      <c r="T1466" s="153">
        <f t="shared" si="367"/>
        <v>2.7130931160688201E-6</v>
      </c>
    </row>
    <row r="1467" spans="1:20" x14ac:dyDescent="0.2">
      <c r="A1467" s="152">
        <v>657.99199999999996</v>
      </c>
      <c r="B1467" s="152">
        <v>1E-3</v>
      </c>
      <c r="D1467" s="152">
        <f t="shared" si="353"/>
        <v>657.99199999999996</v>
      </c>
      <c r="E1467" s="152">
        <f t="shared" si="353"/>
        <v>1E-3</v>
      </c>
      <c r="F1467" s="152">
        <f t="shared" si="354"/>
        <v>0</v>
      </c>
      <c r="G1467" s="152">
        <f t="shared" si="355"/>
        <v>4.0000000000000001E-3</v>
      </c>
      <c r="H1467" s="152">
        <f t="shared" si="356"/>
        <v>5.0000000000000001E-3</v>
      </c>
      <c r="I1467" s="152">
        <f t="shared" si="357"/>
        <v>7.0000000000000001E-3</v>
      </c>
      <c r="J1467" s="152">
        <f t="shared" si="358"/>
        <v>6.0000000000000001E-3</v>
      </c>
      <c r="K1467" s="152">
        <f t="shared" si="359"/>
        <v>6.0000000000000001E-3</v>
      </c>
      <c r="L1467" s="152">
        <f t="shared" si="360"/>
        <v>0.01</v>
      </c>
      <c r="M1467" s="152">
        <f t="shared" si="361"/>
        <v>1.4E-2</v>
      </c>
      <c r="N1467" s="152">
        <f t="shared" si="362"/>
        <v>1.6666666666666668E-3</v>
      </c>
      <c r="O1467" s="152">
        <f t="shared" si="363"/>
        <v>6.000000000000001E-3</v>
      </c>
      <c r="P1467" s="152">
        <f t="shared" si="364"/>
        <v>0.01</v>
      </c>
      <c r="Q1467" s="152">
        <f t="shared" si="365"/>
        <v>5.8333333333333336E-3</v>
      </c>
      <c r="R1467" s="152">
        <f t="shared" si="352"/>
        <v>657.99199999999996</v>
      </c>
      <c r="S1467" s="152">
        <f t="shared" si="366"/>
        <v>1.6666666666666739E-4</v>
      </c>
      <c r="T1467" s="153">
        <f t="shared" si="367"/>
        <v>2.7130931160688485E-6</v>
      </c>
    </row>
    <row r="1468" spans="1:20" x14ac:dyDescent="0.2">
      <c r="A1468" s="152">
        <v>658.25699999999995</v>
      </c>
      <c r="B1468" s="152">
        <v>1.2E-2</v>
      </c>
      <c r="D1468" s="152">
        <f t="shared" si="353"/>
        <v>658.25699999999995</v>
      </c>
      <c r="E1468" s="152">
        <f t="shared" si="353"/>
        <v>1.2E-2</v>
      </c>
      <c r="F1468" s="152">
        <f t="shared" si="354"/>
        <v>1.2999999999999999E-2</v>
      </c>
      <c r="G1468" s="152">
        <f t="shared" si="355"/>
        <v>1.6E-2</v>
      </c>
      <c r="H1468" s="152">
        <f t="shared" si="356"/>
        <v>0.02</v>
      </c>
      <c r="I1468" s="152">
        <f t="shared" si="357"/>
        <v>1.9E-2</v>
      </c>
      <c r="J1468" s="152">
        <f t="shared" si="358"/>
        <v>2.4E-2</v>
      </c>
      <c r="K1468" s="152">
        <f t="shared" si="359"/>
        <v>2.1999999999999999E-2</v>
      </c>
      <c r="L1468" s="152">
        <f t="shared" si="360"/>
        <v>2.5999999999999999E-2</v>
      </c>
      <c r="M1468" s="152">
        <f t="shared" si="361"/>
        <v>2.1999999999999999E-2</v>
      </c>
      <c r="N1468" s="152">
        <f t="shared" si="362"/>
        <v>1.3666666666666667E-2</v>
      </c>
      <c r="O1468" s="152">
        <f t="shared" si="363"/>
        <v>2.1000000000000001E-2</v>
      </c>
      <c r="P1468" s="152">
        <f t="shared" si="364"/>
        <v>2.3333333333333334E-2</v>
      </c>
      <c r="Q1468" s="152">
        <f t="shared" si="365"/>
        <v>1.8500000000000003E-2</v>
      </c>
      <c r="R1468" s="152">
        <f t="shared" si="352"/>
        <v>658.25699999999995</v>
      </c>
      <c r="S1468" s="152">
        <f t="shared" si="366"/>
        <v>2.4999999999999988E-3</v>
      </c>
      <c r="T1468" s="153">
        <f t="shared" si="367"/>
        <v>4.0696396741032528E-5</v>
      </c>
    </row>
    <row r="1469" spans="1:20" x14ac:dyDescent="0.2">
      <c r="A1469" s="152">
        <v>658.52300000000002</v>
      </c>
      <c r="B1469" s="152">
        <v>2.1000000000000001E-2</v>
      </c>
      <c r="D1469" s="152">
        <f t="shared" si="353"/>
        <v>658.52300000000002</v>
      </c>
      <c r="E1469" s="152">
        <f t="shared" si="353"/>
        <v>2.1000000000000001E-2</v>
      </c>
      <c r="F1469" s="152">
        <f t="shared" si="354"/>
        <v>1.9E-2</v>
      </c>
      <c r="G1469" s="152">
        <f t="shared" si="355"/>
        <v>1.7999999999999999E-2</v>
      </c>
      <c r="H1469" s="152">
        <f t="shared" si="356"/>
        <v>2.1000000000000001E-2</v>
      </c>
      <c r="I1469" s="152">
        <f t="shared" si="357"/>
        <v>2.5999999999999999E-2</v>
      </c>
      <c r="J1469" s="152">
        <f t="shared" si="358"/>
        <v>2.4E-2</v>
      </c>
      <c r="K1469" s="152">
        <f t="shared" si="359"/>
        <v>2.9000000000000001E-2</v>
      </c>
      <c r="L1469" s="152">
        <f t="shared" si="360"/>
        <v>2.9000000000000001E-2</v>
      </c>
      <c r="M1469" s="152">
        <f t="shared" si="361"/>
        <v>3.2000000000000001E-2</v>
      </c>
      <c r="N1469" s="152">
        <f t="shared" si="362"/>
        <v>1.9333333333333331E-2</v>
      </c>
      <c r="O1469" s="152">
        <f t="shared" si="363"/>
        <v>2.3666666666666669E-2</v>
      </c>
      <c r="P1469" s="152">
        <f t="shared" si="364"/>
        <v>0.03</v>
      </c>
      <c r="Q1469" s="152">
        <f t="shared" si="365"/>
        <v>2.4666666666666663E-2</v>
      </c>
      <c r="R1469" s="152">
        <f t="shared" si="352"/>
        <v>658.52300000000002</v>
      </c>
      <c r="S1469" s="152">
        <f t="shared" si="366"/>
        <v>-9.9999999999999395E-4</v>
      </c>
      <c r="T1469" s="153">
        <f t="shared" si="367"/>
        <v>-1.627855869641292E-5</v>
      </c>
    </row>
    <row r="1470" spans="1:20" x14ac:dyDescent="0.2">
      <c r="A1470" s="152">
        <v>658.78800000000001</v>
      </c>
      <c r="B1470" s="152">
        <v>1E-3</v>
      </c>
      <c r="D1470" s="152">
        <f t="shared" si="353"/>
        <v>658.78800000000001</v>
      </c>
      <c r="E1470" s="152">
        <f t="shared" si="353"/>
        <v>1E-3</v>
      </c>
      <c r="F1470" s="152">
        <f t="shared" si="354"/>
        <v>4.0000000000000001E-3</v>
      </c>
      <c r="G1470" s="152">
        <f t="shared" si="355"/>
        <v>4.0000000000000001E-3</v>
      </c>
      <c r="H1470" s="152">
        <f t="shared" si="356"/>
        <v>8.9999999999999993E-3</v>
      </c>
      <c r="I1470" s="152">
        <f t="shared" si="357"/>
        <v>0.01</v>
      </c>
      <c r="J1470" s="152">
        <f t="shared" si="358"/>
        <v>1.4E-2</v>
      </c>
      <c r="K1470" s="152">
        <f t="shared" si="359"/>
        <v>1.4999999999999999E-2</v>
      </c>
      <c r="L1470" s="152">
        <f t="shared" si="360"/>
        <v>1.7000000000000001E-2</v>
      </c>
      <c r="M1470" s="152">
        <f t="shared" si="361"/>
        <v>1.7000000000000001E-2</v>
      </c>
      <c r="N1470" s="152">
        <f t="shared" si="362"/>
        <v>3.0000000000000005E-3</v>
      </c>
      <c r="O1470" s="152">
        <f t="shared" si="363"/>
        <v>1.1000000000000001E-2</v>
      </c>
      <c r="P1470" s="152">
        <f t="shared" si="364"/>
        <v>1.6333333333333335E-2</v>
      </c>
      <c r="Q1470" s="152">
        <f t="shared" si="365"/>
        <v>9.6666666666666672E-3</v>
      </c>
      <c r="R1470" s="152">
        <f t="shared" si="352"/>
        <v>658.78800000000001</v>
      </c>
      <c r="S1470" s="152">
        <f t="shared" si="366"/>
        <v>1.3333333333333339E-3</v>
      </c>
      <c r="T1470" s="153">
        <f t="shared" si="367"/>
        <v>2.1704744928550703E-5</v>
      </c>
    </row>
    <row r="1471" spans="1:20" x14ac:dyDescent="0.2">
      <c r="A1471" s="152">
        <v>659.053</v>
      </c>
      <c r="B1471" s="152">
        <v>6.0000000000000001E-3</v>
      </c>
      <c r="D1471" s="152">
        <f t="shared" si="353"/>
        <v>659.053</v>
      </c>
      <c r="E1471" s="152">
        <f t="shared" si="353"/>
        <v>6.0000000000000001E-3</v>
      </c>
      <c r="F1471" s="152">
        <f t="shared" si="354"/>
        <v>1.2E-2</v>
      </c>
      <c r="G1471" s="152">
        <f t="shared" si="355"/>
        <v>1.2999999999999999E-2</v>
      </c>
      <c r="H1471" s="152">
        <f t="shared" si="356"/>
        <v>1.4999999999999999E-2</v>
      </c>
      <c r="I1471" s="152">
        <f t="shared" si="357"/>
        <v>1.6E-2</v>
      </c>
      <c r="J1471" s="152">
        <f t="shared" si="358"/>
        <v>0.02</v>
      </c>
      <c r="K1471" s="152">
        <f t="shared" si="359"/>
        <v>2.1999999999999999E-2</v>
      </c>
      <c r="L1471" s="152">
        <f t="shared" si="360"/>
        <v>2.5999999999999999E-2</v>
      </c>
      <c r="M1471" s="152">
        <f t="shared" si="361"/>
        <v>2.8000000000000001E-2</v>
      </c>
      <c r="N1471" s="152">
        <f t="shared" si="362"/>
        <v>1.0333333333333333E-2</v>
      </c>
      <c r="O1471" s="152">
        <f t="shared" si="363"/>
        <v>1.7000000000000001E-2</v>
      </c>
      <c r="P1471" s="152">
        <f t="shared" si="364"/>
        <v>2.5333333333333333E-2</v>
      </c>
      <c r="Q1471" s="152">
        <f t="shared" si="365"/>
        <v>1.7833333333333333E-2</v>
      </c>
      <c r="R1471" s="152">
        <f t="shared" si="352"/>
        <v>659.053</v>
      </c>
      <c r="S1471" s="152">
        <f t="shared" si="366"/>
        <v>-8.3333333333333176E-4</v>
      </c>
      <c r="T1471" s="153">
        <f t="shared" si="367"/>
        <v>-1.3565465580344156E-5</v>
      </c>
    </row>
    <row r="1472" spans="1:20" x14ac:dyDescent="0.2">
      <c r="A1472" s="152">
        <v>659.31799999999998</v>
      </c>
      <c r="B1472" s="152">
        <v>4.0000000000000001E-3</v>
      </c>
      <c r="D1472" s="152">
        <f t="shared" si="353"/>
        <v>659.31799999999998</v>
      </c>
      <c r="E1472" s="152">
        <f t="shared" si="353"/>
        <v>4.0000000000000001E-3</v>
      </c>
      <c r="F1472" s="152">
        <f t="shared" si="354"/>
        <v>7.0000000000000001E-3</v>
      </c>
      <c r="G1472" s="152">
        <f t="shared" si="355"/>
        <v>1.2E-2</v>
      </c>
      <c r="H1472" s="152">
        <f t="shared" si="356"/>
        <v>1.4999999999999999E-2</v>
      </c>
      <c r="I1472" s="152">
        <f t="shared" si="357"/>
        <v>1.7000000000000001E-2</v>
      </c>
      <c r="J1472" s="152">
        <f t="shared" si="358"/>
        <v>2.3E-2</v>
      </c>
      <c r="K1472" s="152">
        <f t="shared" si="359"/>
        <v>2.1000000000000001E-2</v>
      </c>
      <c r="L1472" s="152">
        <f t="shared" si="360"/>
        <v>2.3E-2</v>
      </c>
      <c r="M1472" s="152">
        <f t="shared" si="361"/>
        <v>2.5000000000000001E-2</v>
      </c>
      <c r="N1472" s="152">
        <f t="shared" si="362"/>
        <v>7.6666666666666662E-3</v>
      </c>
      <c r="O1472" s="152">
        <f t="shared" si="363"/>
        <v>1.8333333333333333E-2</v>
      </c>
      <c r="P1472" s="152">
        <f t="shared" si="364"/>
        <v>2.3000000000000003E-2</v>
      </c>
      <c r="Q1472" s="152">
        <f t="shared" si="365"/>
        <v>1.5333333333333334E-2</v>
      </c>
      <c r="R1472" s="152">
        <f t="shared" si="352"/>
        <v>659.31799999999998</v>
      </c>
      <c r="S1472" s="152">
        <f t="shared" si="366"/>
        <v>2.9999999999999992E-3</v>
      </c>
      <c r="T1472" s="153">
        <f t="shared" si="367"/>
        <v>4.8835676089239046E-5</v>
      </c>
    </row>
    <row r="1473" spans="1:20" x14ac:dyDescent="0.2">
      <c r="A1473" s="152">
        <v>659.58299999999997</v>
      </c>
      <c r="B1473" s="152">
        <v>8.9999999999999993E-3</v>
      </c>
      <c r="D1473" s="152">
        <f t="shared" si="353"/>
        <v>659.58299999999997</v>
      </c>
      <c r="E1473" s="152">
        <f t="shared" si="353"/>
        <v>8.9999999999999993E-3</v>
      </c>
      <c r="F1473" s="152">
        <f t="shared" si="354"/>
        <v>1.2999999999999999E-2</v>
      </c>
      <c r="G1473" s="152">
        <f t="shared" si="355"/>
        <v>1.6E-2</v>
      </c>
      <c r="H1473" s="152">
        <f t="shared" si="356"/>
        <v>1.9E-2</v>
      </c>
      <c r="I1473" s="152">
        <f t="shared" si="357"/>
        <v>1.7000000000000001E-2</v>
      </c>
      <c r="J1473" s="152">
        <f t="shared" si="358"/>
        <v>1.9E-2</v>
      </c>
      <c r="K1473" s="152">
        <f t="shared" si="359"/>
        <v>1.7999999999999999E-2</v>
      </c>
      <c r="L1473" s="152">
        <f t="shared" si="360"/>
        <v>0.02</v>
      </c>
      <c r="M1473" s="152">
        <f t="shared" si="361"/>
        <v>2.3E-2</v>
      </c>
      <c r="N1473" s="152">
        <f t="shared" si="362"/>
        <v>1.2666666666666666E-2</v>
      </c>
      <c r="O1473" s="152">
        <f t="shared" si="363"/>
        <v>1.8333333333333337E-2</v>
      </c>
      <c r="P1473" s="152">
        <f t="shared" si="364"/>
        <v>2.0333333333333332E-2</v>
      </c>
      <c r="Q1473" s="152">
        <f t="shared" si="365"/>
        <v>1.6500000000000001E-2</v>
      </c>
      <c r="R1473" s="152">
        <f t="shared" si="352"/>
        <v>659.58299999999997</v>
      </c>
      <c r="S1473" s="152">
        <f t="shared" si="366"/>
        <v>1.8333333333333361E-3</v>
      </c>
      <c r="T1473" s="153">
        <f t="shared" si="367"/>
        <v>2.9844024276757248E-5</v>
      </c>
    </row>
    <row r="1474" spans="1:20" x14ac:dyDescent="0.2">
      <c r="A1474" s="152">
        <v>659.84799999999996</v>
      </c>
      <c r="B1474" s="152">
        <v>2E-3</v>
      </c>
      <c r="D1474" s="152">
        <f t="shared" si="353"/>
        <v>659.84799999999996</v>
      </c>
      <c r="E1474" s="152">
        <f t="shared" si="353"/>
        <v>2E-3</v>
      </c>
      <c r="F1474" s="152">
        <f t="shared" si="354"/>
        <v>6.0000000000000001E-3</v>
      </c>
      <c r="G1474" s="152">
        <f t="shared" si="355"/>
        <v>8.0000000000000002E-3</v>
      </c>
      <c r="H1474" s="152">
        <f t="shared" si="356"/>
        <v>1.4E-2</v>
      </c>
      <c r="I1474" s="152">
        <f t="shared" si="357"/>
        <v>1.2E-2</v>
      </c>
      <c r="J1474" s="152">
        <f t="shared" si="358"/>
        <v>1.2E-2</v>
      </c>
      <c r="K1474" s="152">
        <f t="shared" si="359"/>
        <v>1.4999999999999999E-2</v>
      </c>
      <c r="L1474" s="152">
        <f t="shared" si="360"/>
        <v>0.02</v>
      </c>
      <c r="M1474" s="152">
        <f t="shared" si="361"/>
        <v>2.1000000000000001E-2</v>
      </c>
      <c r="N1474" s="152">
        <f t="shared" si="362"/>
        <v>5.3333333333333332E-3</v>
      </c>
      <c r="O1474" s="152">
        <f t="shared" si="363"/>
        <v>1.2666666666666668E-2</v>
      </c>
      <c r="P1474" s="152">
        <f t="shared" si="364"/>
        <v>1.8666666666666668E-2</v>
      </c>
      <c r="Q1474" s="152">
        <f t="shared" si="365"/>
        <v>1.2E-2</v>
      </c>
      <c r="R1474" s="152">
        <f t="shared" si="352"/>
        <v>659.84799999999996</v>
      </c>
      <c r="S1474" s="152">
        <f t="shared" si="366"/>
        <v>6.6666666666666784E-4</v>
      </c>
      <c r="T1474" s="153">
        <f t="shared" si="367"/>
        <v>1.0852372464275365E-5</v>
      </c>
    </row>
    <row r="1475" spans="1:20" x14ac:dyDescent="0.2">
      <c r="A1475" s="152">
        <v>660.11300000000006</v>
      </c>
      <c r="B1475" s="152">
        <v>1.2E-2</v>
      </c>
      <c r="D1475" s="152">
        <f t="shared" si="353"/>
        <v>660.11300000000006</v>
      </c>
      <c r="E1475" s="152">
        <f t="shared" si="353"/>
        <v>1.2E-2</v>
      </c>
      <c r="F1475" s="152">
        <f t="shared" si="354"/>
        <v>1.4E-2</v>
      </c>
      <c r="G1475" s="152">
        <f t="shared" si="355"/>
        <v>1.4999999999999999E-2</v>
      </c>
      <c r="H1475" s="152">
        <f t="shared" si="356"/>
        <v>0.02</v>
      </c>
      <c r="I1475" s="152">
        <f t="shared" si="357"/>
        <v>2.1999999999999999E-2</v>
      </c>
      <c r="J1475" s="152">
        <f t="shared" si="358"/>
        <v>2.7E-2</v>
      </c>
      <c r="K1475" s="152">
        <f t="shared" si="359"/>
        <v>2.4E-2</v>
      </c>
      <c r="L1475" s="152">
        <f t="shared" si="360"/>
        <v>2.5999999999999999E-2</v>
      </c>
      <c r="M1475" s="152">
        <f t="shared" si="361"/>
        <v>2.7E-2</v>
      </c>
      <c r="N1475" s="152">
        <f t="shared" si="362"/>
        <v>1.3666666666666667E-2</v>
      </c>
      <c r="O1475" s="152">
        <f t="shared" si="363"/>
        <v>2.2999999999999996E-2</v>
      </c>
      <c r="P1475" s="152">
        <f t="shared" si="364"/>
        <v>2.5666666666666667E-2</v>
      </c>
      <c r="Q1475" s="152">
        <f t="shared" si="365"/>
        <v>1.9666666666666666E-2</v>
      </c>
      <c r="R1475" s="152">
        <f t="shared" ref="R1475:R1538" si="368">D1475</f>
        <v>660.11300000000006</v>
      </c>
      <c r="S1475" s="152">
        <f t="shared" si="366"/>
        <v>3.3333333333333305E-3</v>
      </c>
      <c r="T1475" s="153">
        <f t="shared" si="367"/>
        <v>5.4261862321376686E-5</v>
      </c>
    </row>
    <row r="1476" spans="1:20" x14ac:dyDescent="0.2">
      <c r="A1476" s="152">
        <v>660.37800000000004</v>
      </c>
      <c r="B1476" s="152">
        <v>1.7000000000000001E-2</v>
      </c>
      <c r="D1476" s="152">
        <f t="shared" ref="D1476:E1539" si="369">A1476</f>
        <v>660.37800000000004</v>
      </c>
      <c r="E1476" s="152">
        <f t="shared" si="369"/>
        <v>1.7000000000000001E-2</v>
      </c>
      <c r="F1476" s="152">
        <f t="shared" ref="F1476:F1539" si="370">B3547</f>
        <v>1.4999999999999999E-2</v>
      </c>
      <c r="G1476" s="152">
        <f t="shared" ref="G1476:G1539" si="371">B5618</f>
        <v>1.7000000000000001E-2</v>
      </c>
      <c r="H1476" s="152">
        <f t="shared" ref="H1476:H1539" si="372">B7689</f>
        <v>2.3E-2</v>
      </c>
      <c r="I1476" s="152">
        <f t="shared" ref="I1476:I1539" si="373">B9760</f>
        <v>2.3E-2</v>
      </c>
      <c r="J1476" s="152">
        <f t="shared" ref="J1476:J1539" si="374">B11831</f>
        <v>2.5999999999999999E-2</v>
      </c>
      <c r="K1476" s="152">
        <f t="shared" ref="K1476:K1539" si="375">B13902</f>
        <v>2.5999999999999999E-2</v>
      </c>
      <c r="L1476" s="152">
        <f t="shared" ref="L1476:L1539" si="376">B15973</f>
        <v>2.5000000000000001E-2</v>
      </c>
      <c r="M1476" s="152">
        <f t="shared" ref="M1476:M1539" si="377">B18044</f>
        <v>2.9000000000000001E-2</v>
      </c>
      <c r="N1476" s="152">
        <f t="shared" ref="N1476:N1539" si="378">AVERAGE(E1476:G1476)</f>
        <v>1.6333333333333335E-2</v>
      </c>
      <c r="O1476" s="152">
        <f t="shared" ref="O1476:O1539" si="379">AVERAGE(H1476:J1476)</f>
        <v>2.3999999999999997E-2</v>
      </c>
      <c r="P1476" s="152">
        <f t="shared" ref="P1476:P1539" si="380">AVERAGE(K1476:M1476)</f>
        <v>2.6666666666666668E-2</v>
      </c>
      <c r="Q1476" s="152">
        <f t="shared" ref="Q1476:Q1539" si="381">AVERAGE(N1476,P1476)</f>
        <v>2.1500000000000002E-2</v>
      </c>
      <c r="R1476" s="152">
        <f t="shared" si="368"/>
        <v>660.37800000000004</v>
      </c>
      <c r="S1476" s="152">
        <f t="shared" ref="S1476:S1539" si="382">O1476-Q1476</f>
        <v>2.4999999999999953E-3</v>
      </c>
      <c r="T1476" s="153">
        <f t="shared" ref="T1476:T1539" si="383">S1476/MAX($S$3:$S$2070)</f>
        <v>4.0696396741032474E-5</v>
      </c>
    </row>
    <row r="1477" spans="1:20" x14ac:dyDescent="0.2">
      <c r="A1477" s="152">
        <v>660.64300000000003</v>
      </c>
      <c r="B1477" s="152">
        <v>8.0000000000000002E-3</v>
      </c>
      <c r="D1477" s="152">
        <f t="shared" si="369"/>
        <v>660.64300000000003</v>
      </c>
      <c r="E1477" s="152">
        <f t="shared" si="369"/>
        <v>8.0000000000000002E-3</v>
      </c>
      <c r="F1477" s="152">
        <f t="shared" si="370"/>
        <v>1.2E-2</v>
      </c>
      <c r="G1477" s="152">
        <f t="shared" si="371"/>
        <v>1.6E-2</v>
      </c>
      <c r="H1477" s="152">
        <f t="shared" si="372"/>
        <v>1.7000000000000001E-2</v>
      </c>
      <c r="I1477" s="152">
        <f t="shared" si="373"/>
        <v>1.6E-2</v>
      </c>
      <c r="J1477" s="152">
        <f t="shared" si="374"/>
        <v>2.1000000000000001E-2</v>
      </c>
      <c r="K1477" s="152">
        <f t="shared" si="375"/>
        <v>1.9E-2</v>
      </c>
      <c r="L1477" s="152">
        <f t="shared" si="376"/>
        <v>2.4E-2</v>
      </c>
      <c r="M1477" s="152">
        <f t="shared" si="377"/>
        <v>3.1E-2</v>
      </c>
      <c r="N1477" s="152">
        <f t="shared" si="378"/>
        <v>1.2000000000000002E-2</v>
      </c>
      <c r="O1477" s="152">
        <f t="shared" si="379"/>
        <v>1.8000000000000002E-2</v>
      </c>
      <c r="P1477" s="152">
        <f t="shared" si="380"/>
        <v>2.4666666666666667E-2</v>
      </c>
      <c r="Q1477" s="152">
        <f t="shared" si="381"/>
        <v>1.8333333333333333E-2</v>
      </c>
      <c r="R1477" s="152">
        <f t="shared" si="368"/>
        <v>660.64300000000003</v>
      </c>
      <c r="S1477" s="152">
        <f t="shared" si="382"/>
        <v>-3.3333333333333132E-4</v>
      </c>
      <c r="T1477" s="153">
        <f t="shared" si="383"/>
        <v>-5.4261862321376402E-6</v>
      </c>
    </row>
    <row r="1478" spans="1:20" x14ac:dyDescent="0.2">
      <c r="A1478" s="152">
        <v>660.90800000000002</v>
      </c>
      <c r="B1478" s="152">
        <v>-2E-3</v>
      </c>
      <c r="D1478" s="152">
        <f t="shared" si="369"/>
        <v>660.90800000000002</v>
      </c>
      <c r="E1478" s="152">
        <f t="shared" si="369"/>
        <v>-2E-3</v>
      </c>
      <c r="F1478" s="152">
        <f t="shared" si="370"/>
        <v>0</v>
      </c>
      <c r="G1478" s="152">
        <f t="shared" si="371"/>
        <v>4.0000000000000001E-3</v>
      </c>
      <c r="H1478" s="152">
        <f t="shared" si="372"/>
        <v>0.01</v>
      </c>
      <c r="I1478" s="152">
        <f t="shared" si="373"/>
        <v>7.0000000000000001E-3</v>
      </c>
      <c r="J1478" s="152">
        <f t="shared" si="374"/>
        <v>1.0999999999999999E-2</v>
      </c>
      <c r="K1478" s="152">
        <f t="shared" si="375"/>
        <v>0.01</v>
      </c>
      <c r="L1478" s="152">
        <f t="shared" si="376"/>
        <v>1.2E-2</v>
      </c>
      <c r="M1478" s="152">
        <f t="shared" si="377"/>
        <v>1.7000000000000001E-2</v>
      </c>
      <c r="N1478" s="152">
        <f t="shared" si="378"/>
        <v>6.6666666666666664E-4</v>
      </c>
      <c r="O1478" s="152">
        <f t="shared" si="379"/>
        <v>9.3333333333333341E-3</v>
      </c>
      <c r="P1478" s="152">
        <f t="shared" si="380"/>
        <v>1.2999999999999999E-2</v>
      </c>
      <c r="Q1478" s="152">
        <f t="shared" si="381"/>
        <v>6.8333333333333328E-3</v>
      </c>
      <c r="R1478" s="152">
        <f t="shared" si="368"/>
        <v>660.90800000000002</v>
      </c>
      <c r="S1478" s="152">
        <f t="shared" si="382"/>
        <v>2.5000000000000014E-3</v>
      </c>
      <c r="T1478" s="153">
        <f t="shared" si="383"/>
        <v>4.0696396741032569E-5</v>
      </c>
    </row>
    <row r="1479" spans="1:20" x14ac:dyDescent="0.2">
      <c r="A1479" s="152">
        <v>661.17200000000003</v>
      </c>
      <c r="B1479" s="152">
        <v>-8.0000000000000002E-3</v>
      </c>
      <c r="D1479" s="152">
        <f t="shared" si="369"/>
        <v>661.17200000000003</v>
      </c>
      <c r="E1479" s="152">
        <f t="shared" si="369"/>
        <v>-8.0000000000000002E-3</v>
      </c>
      <c r="F1479" s="152">
        <f t="shared" si="370"/>
        <v>-1E-3</v>
      </c>
      <c r="G1479" s="152">
        <f t="shared" si="371"/>
        <v>-1E-3</v>
      </c>
      <c r="H1479" s="152">
        <f t="shared" si="372"/>
        <v>2E-3</v>
      </c>
      <c r="I1479" s="152">
        <f t="shared" si="373"/>
        <v>4.0000000000000001E-3</v>
      </c>
      <c r="J1479" s="152">
        <f t="shared" si="374"/>
        <v>2E-3</v>
      </c>
      <c r="K1479" s="152">
        <f t="shared" si="375"/>
        <v>1.2E-2</v>
      </c>
      <c r="L1479" s="152">
        <f t="shared" si="376"/>
        <v>1.0999999999999999E-2</v>
      </c>
      <c r="M1479" s="152">
        <f t="shared" si="377"/>
        <v>8.0000000000000002E-3</v>
      </c>
      <c r="N1479" s="152">
        <f t="shared" si="378"/>
        <v>-3.333333333333334E-3</v>
      </c>
      <c r="O1479" s="152">
        <f t="shared" si="379"/>
        <v>2.6666666666666666E-3</v>
      </c>
      <c r="P1479" s="152">
        <f t="shared" si="380"/>
        <v>1.0333333333333333E-2</v>
      </c>
      <c r="Q1479" s="152">
        <f t="shared" si="381"/>
        <v>3.4999999999999996E-3</v>
      </c>
      <c r="R1479" s="152">
        <f t="shared" si="368"/>
        <v>661.17200000000003</v>
      </c>
      <c r="S1479" s="152">
        <f t="shared" si="382"/>
        <v>-8.3333333333333306E-4</v>
      </c>
      <c r="T1479" s="153">
        <f t="shared" si="383"/>
        <v>-1.3565465580344178E-5</v>
      </c>
    </row>
    <row r="1480" spans="1:20" x14ac:dyDescent="0.2">
      <c r="A1480" s="152">
        <v>661.43700000000001</v>
      </c>
      <c r="B1480" s="152">
        <v>3.0000000000000001E-3</v>
      </c>
      <c r="D1480" s="152">
        <f t="shared" si="369"/>
        <v>661.43700000000001</v>
      </c>
      <c r="E1480" s="152">
        <f t="shared" si="369"/>
        <v>3.0000000000000001E-3</v>
      </c>
      <c r="F1480" s="152">
        <f t="shared" si="370"/>
        <v>8.0000000000000002E-3</v>
      </c>
      <c r="G1480" s="152">
        <f t="shared" si="371"/>
        <v>7.0000000000000001E-3</v>
      </c>
      <c r="H1480" s="152">
        <f t="shared" si="372"/>
        <v>1.4E-2</v>
      </c>
      <c r="I1480" s="152">
        <f t="shared" si="373"/>
        <v>1.2999999999999999E-2</v>
      </c>
      <c r="J1480" s="152">
        <f t="shared" si="374"/>
        <v>1.6E-2</v>
      </c>
      <c r="K1480" s="152">
        <f t="shared" si="375"/>
        <v>1.7000000000000001E-2</v>
      </c>
      <c r="L1480" s="152">
        <f t="shared" si="376"/>
        <v>2.1000000000000001E-2</v>
      </c>
      <c r="M1480" s="152">
        <f t="shared" si="377"/>
        <v>2.4E-2</v>
      </c>
      <c r="N1480" s="152">
        <f t="shared" si="378"/>
        <v>5.9999999999999993E-3</v>
      </c>
      <c r="O1480" s="152">
        <f t="shared" si="379"/>
        <v>1.4333333333333332E-2</v>
      </c>
      <c r="P1480" s="152">
        <f t="shared" si="380"/>
        <v>2.066666666666667E-2</v>
      </c>
      <c r="Q1480" s="152">
        <f t="shared" si="381"/>
        <v>1.3333333333333334E-2</v>
      </c>
      <c r="R1480" s="152">
        <f t="shared" si="368"/>
        <v>661.43700000000001</v>
      </c>
      <c r="S1480" s="152">
        <f t="shared" si="382"/>
        <v>9.9999999999999742E-4</v>
      </c>
      <c r="T1480" s="153">
        <f t="shared" si="383"/>
        <v>1.6278558696412978E-5</v>
      </c>
    </row>
    <row r="1481" spans="1:20" x14ac:dyDescent="0.2">
      <c r="A1481" s="152">
        <v>661.702</v>
      </c>
      <c r="B1481" s="152">
        <v>1.2999999999999999E-2</v>
      </c>
      <c r="D1481" s="152">
        <f t="shared" si="369"/>
        <v>661.702</v>
      </c>
      <c r="E1481" s="152">
        <f t="shared" si="369"/>
        <v>1.2999999999999999E-2</v>
      </c>
      <c r="F1481" s="152">
        <f t="shared" si="370"/>
        <v>1.2999999999999999E-2</v>
      </c>
      <c r="G1481" s="152">
        <f t="shared" si="371"/>
        <v>1.9E-2</v>
      </c>
      <c r="H1481" s="152">
        <f t="shared" si="372"/>
        <v>0.02</v>
      </c>
      <c r="I1481" s="152">
        <f t="shared" si="373"/>
        <v>0.02</v>
      </c>
      <c r="J1481" s="152">
        <f t="shared" si="374"/>
        <v>2.1000000000000001E-2</v>
      </c>
      <c r="K1481" s="152">
        <f t="shared" si="375"/>
        <v>0.02</v>
      </c>
      <c r="L1481" s="152">
        <f t="shared" si="376"/>
        <v>2.7E-2</v>
      </c>
      <c r="M1481" s="152">
        <f t="shared" si="377"/>
        <v>2.5000000000000001E-2</v>
      </c>
      <c r="N1481" s="152">
        <f t="shared" si="378"/>
        <v>1.4999999999999999E-2</v>
      </c>
      <c r="O1481" s="152">
        <f t="shared" si="379"/>
        <v>2.0333333333333332E-2</v>
      </c>
      <c r="P1481" s="152">
        <f t="shared" si="380"/>
        <v>2.4000000000000004E-2</v>
      </c>
      <c r="Q1481" s="152">
        <f t="shared" si="381"/>
        <v>1.9500000000000003E-2</v>
      </c>
      <c r="R1481" s="152">
        <f t="shared" si="368"/>
        <v>661.702</v>
      </c>
      <c r="S1481" s="152">
        <f t="shared" si="382"/>
        <v>8.3333333333332829E-4</v>
      </c>
      <c r="T1481" s="153">
        <f t="shared" si="383"/>
        <v>1.35654655803441E-5</v>
      </c>
    </row>
    <row r="1482" spans="1:20" x14ac:dyDescent="0.2">
      <c r="A1482" s="152">
        <v>661.96600000000001</v>
      </c>
      <c r="B1482" s="152">
        <v>1.9E-2</v>
      </c>
      <c r="D1482" s="152">
        <f t="shared" si="369"/>
        <v>661.96600000000001</v>
      </c>
      <c r="E1482" s="152">
        <f t="shared" si="369"/>
        <v>1.9E-2</v>
      </c>
      <c r="F1482" s="152">
        <f t="shared" si="370"/>
        <v>2.1999999999999999E-2</v>
      </c>
      <c r="G1482" s="152">
        <f t="shared" si="371"/>
        <v>2.1000000000000001E-2</v>
      </c>
      <c r="H1482" s="152">
        <f t="shared" si="372"/>
        <v>2.5999999999999999E-2</v>
      </c>
      <c r="I1482" s="152">
        <f t="shared" si="373"/>
        <v>2.7E-2</v>
      </c>
      <c r="J1482" s="152">
        <f t="shared" si="374"/>
        <v>2.5999999999999999E-2</v>
      </c>
      <c r="K1482" s="152">
        <f t="shared" si="375"/>
        <v>3.2000000000000001E-2</v>
      </c>
      <c r="L1482" s="152">
        <f t="shared" si="376"/>
        <v>3.3000000000000002E-2</v>
      </c>
      <c r="M1482" s="152">
        <f t="shared" si="377"/>
        <v>3.4000000000000002E-2</v>
      </c>
      <c r="N1482" s="152">
        <f t="shared" si="378"/>
        <v>2.0666666666666667E-2</v>
      </c>
      <c r="O1482" s="152">
        <f t="shared" si="379"/>
        <v>2.6333333333333334E-2</v>
      </c>
      <c r="P1482" s="152">
        <f t="shared" si="380"/>
        <v>3.3000000000000002E-2</v>
      </c>
      <c r="Q1482" s="152">
        <f t="shared" si="381"/>
        <v>2.6833333333333334E-2</v>
      </c>
      <c r="R1482" s="152">
        <f t="shared" si="368"/>
        <v>661.96600000000001</v>
      </c>
      <c r="S1482" s="152">
        <f t="shared" si="382"/>
        <v>-5.0000000000000044E-4</v>
      </c>
      <c r="T1482" s="153">
        <f t="shared" si="383"/>
        <v>-8.1392793482065161E-6</v>
      </c>
    </row>
    <row r="1483" spans="1:20" x14ac:dyDescent="0.2">
      <c r="A1483" s="152">
        <v>662.23099999999999</v>
      </c>
      <c r="B1483" s="152">
        <v>0.01</v>
      </c>
      <c r="D1483" s="152">
        <f t="shared" si="369"/>
        <v>662.23099999999999</v>
      </c>
      <c r="E1483" s="152">
        <f t="shared" si="369"/>
        <v>0.01</v>
      </c>
      <c r="F1483" s="152">
        <f t="shared" si="370"/>
        <v>1.4E-2</v>
      </c>
      <c r="G1483" s="152">
        <f t="shared" si="371"/>
        <v>1.7000000000000001E-2</v>
      </c>
      <c r="H1483" s="152">
        <f t="shared" si="372"/>
        <v>1.7999999999999999E-2</v>
      </c>
      <c r="I1483" s="152">
        <f t="shared" si="373"/>
        <v>1.9E-2</v>
      </c>
      <c r="J1483" s="152">
        <f t="shared" si="374"/>
        <v>2.1999999999999999E-2</v>
      </c>
      <c r="K1483" s="152">
        <f t="shared" si="375"/>
        <v>2.3E-2</v>
      </c>
      <c r="L1483" s="152">
        <f t="shared" si="376"/>
        <v>2.1999999999999999E-2</v>
      </c>
      <c r="M1483" s="152">
        <f t="shared" si="377"/>
        <v>2.4E-2</v>
      </c>
      <c r="N1483" s="152">
        <f t="shared" si="378"/>
        <v>1.3666666666666667E-2</v>
      </c>
      <c r="O1483" s="152">
        <f t="shared" si="379"/>
        <v>1.9666666666666666E-2</v>
      </c>
      <c r="P1483" s="152">
        <f t="shared" si="380"/>
        <v>2.3000000000000003E-2</v>
      </c>
      <c r="Q1483" s="152">
        <f t="shared" si="381"/>
        <v>1.8333333333333333E-2</v>
      </c>
      <c r="R1483" s="152">
        <f t="shared" si="368"/>
        <v>662.23099999999999</v>
      </c>
      <c r="S1483" s="152">
        <f t="shared" si="382"/>
        <v>1.3333333333333322E-3</v>
      </c>
      <c r="T1483" s="153">
        <f t="shared" si="383"/>
        <v>2.1704744928550672E-5</v>
      </c>
    </row>
    <row r="1484" spans="1:20" x14ac:dyDescent="0.2">
      <c r="A1484" s="152">
        <v>662.495</v>
      </c>
      <c r="B1484" s="152">
        <v>1.4999999999999999E-2</v>
      </c>
      <c r="D1484" s="152">
        <f t="shared" si="369"/>
        <v>662.495</v>
      </c>
      <c r="E1484" s="152">
        <f t="shared" si="369"/>
        <v>1.4999999999999999E-2</v>
      </c>
      <c r="F1484" s="152">
        <f t="shared" si="370"/>
        <v>1.2999999999999999E-2</v>
      </c>
      <c r="G1484" s="152">
        <f t="shared" si="371"/>
        <v>1.6E-2</v>
      </c>
      <c r="H1484" s="152">
        <f t="shared" si="372"/>
        <v>2.1999999999999999E-2</v>
      </c>
      <c r="I1484" s="152">
        <f t="shared" si="373"/>
        <v>2.3E-2</v>
      </c>
      <c r="J1484" s="152">
        <f t="shared" si="374"/>
        <v>2.3E-2</v>
      </c>
      <c r="K1484" s="152">
        <f t="shared" si="375"/>
        <v>2.5000000000000001E-2</v>
      </c>
      <c r="L1484" s="152">
        <f t="shared" si="376"/>
        <v>3.3000000000000002E-2</v>
      </c>
      <c r="M1484" s="152">
        <f t="shared" si="377"/>
        <v>2.7E-2</v>
      </c>
      <c r="N1484" s="152">
        <f t="shared" si="378"/>
        <v>1.4666666666666666E-2</v>
      </c>
      <c r="O1484" s="152">
        <f t="shared" si="379"/>
        <v>2.2666666666666668E-2</v>
      </c>
      <c r="P1484" s="152">
        <f t="shared" si="380"/>
        <v>2.8333333333333335E-2</v>
      </c>
      <c r="Q1484" s="152">
        <f t="shared" si="381"/>
        <v>2.1500000000000002E-2</v>
      </c>
      <c r="R1484" s="152">
        <f t="shared" si="368"/>
        <v>662.495</v>
      </c>
      <c r="S1484" s="152">
        <f t="shared" si="382"/>
        <v>1.1666666666666665E-3</v>
      </c>
      <c r="T1484" s="153">
        <f t="shared" si="383"/>
        <v>1.8991651812481852E-5</v>
      </c>
    </row>
    <row r="1485" spans="1:20" x14ac:dyDescent="0.2">
      <c r="A1485" s="152">
        <v>662.76</v>
      </c>
      <c r="B1485" s="152">
        <v>2.9000000000000001E-2</v>
      </c>
      <c r="D1485" s="152">
        <f t="shared" si="369"/>
        <v>662.76</v>
      </c>
      <c r="E1485" s="152">
        <f t="shared" si="369"/>
        <v>2.9000000000000001E-2</v>
      </c>
      <c r="F1485" s="152">
        <f t="shared" si="370"/>
        <v>3.3000000000000002E-2</v>
      </c>
      <c r="G1485" s="152">
        <f t="shared" si="371"/>
        <v>3.3000000000000002E-2</v>
      </c>
      <c r="H1485" s="152">
        <f t="shared" si="372"/>
        <v>3.5000000000000003E-2</v>
      </c>
      <c r="I1485" s="152">
        <f t="shared" si="373"/>
        <v>3.5000000000000003E-2</v>
      </c>
      <c r="J1485" s="152">
        <f t="shared" si="374"/>
        <v>0.04</v>
      </c>
      <c r="K1485" s="152">
        <f t="shared" si="375"/>
        <v>4.2999999999999997E-2</v>
      </c>
      <c r="L1485" s="152">
        <f t="shared" si="376"/>
        <v>4.3999999999999997E-2</v>
      </c>
      <c r="M1485" s="152">
        <f t="shared" si="377"/>
        <v>5.1999999999999998E-2</v>
      </c>
      <c r="N1485" s="152">
        <f t="shared" si="378"/>
        <v>3.1666666666666669E-2</v>
      </c>
      <c r="O1485" s="152">
        <f t="shared" si="379"/>
        <v>3.6666666666666674E-2</v>
      </c>
      <c r="P1485" s="152">
        <f t="shared" si="380"/>
        <v>4.6333333333333331E-2</v>
      </c>
      <c r="Q1485" s="152">
        <f t="shared" si="381"/>
        <v>3.9E-2</v>
      </c>
      <c r="R1485" s="152">
        <f t="shared" si="368"/>
        <v>662.76</v>
      </c>
      <c r="S1485" s="152">
        <f t="shared" si="382"/>
        <v>-2.3333333333333262E-3</v>
      </c>
      <c r="T1485" s="153">
        <f t="shared" si="383"/>
        <v>-3.7983303624963596E-5</v>
      </c>
    </row>
    <row r="1486" spans="1:20" x14ac:dyDescent="0.2">
      <c r="A1486" s="152">
        <v>663.024</v>
      </c>
      <c r="B1486" s="152">
        <v>5.0000000000000001E-3</v>
      </c>
      <c r="D1486" s="152">
        <f t="shared" si="369"/>
        <v>663.024</v>
      </c>
      <c r="E1486" s="152">
        <f t="shared" si="369"/>
        <v>5.0000000000000001E-3</v>
      </c>
      <c r="F1486" s="152">
        <f t="shared" si="370"/>
        <v>1.4E-2</v>
      </c>
      <c r="G1486" s="152">
        <f t="shared" si="371"/>
        <v>1.2E-2</v>
      </c>
      <c r="H1486" s="152">
        <f t="shared" si="372"/>
        <v>1.4999999999999999E-2</v>
      </c>
      <c r="I1486" s="152">
        <f t="shared" si="373"/>
        <v>0.02</v>
      </c>
      <c r="J1486" s="152">
        <f t="shared" si="374"/>
        <v>0.02</v>
      </c>
      <c r="K1486" s="152">
        <f t="shared" si="375"/>
        <v>1.7999999999999999E-2</v>
      </c>
      <c r="L1486" s="152">
        <f t="shared" si="376"/>
        <v>2.1999999999999999E-2</v>
      </c>
      <c r="M1486" s="152">
        <f t="shared" si="377"/>
        <v>2.1999999999999999E-2</v>
      </c>
      <c r="N1486" s="152">
        <f t="shared" si="378"/>
        <v>1.0333333333333333E-2</v>
      </c>
      <c r="O1486" s="152">
        <f t="shared" si="379"/>
        <v>1.8333333333333337E-2</v>
      </c>
      <c r="P1486" s="152">
        <f t="shared" si="380"/>
        <v>2.0666666666666663E-2</v>
      </c>
      <c r="Q1486" s="152">
        <f t="shared" si="381"/>
        <v>1.5499999999999998E-2</v>
      </c>
      <c r="R1486" s="152">
        <f t="shared" si="368"/>
        <v>663.024</v>
      </c>
      <c r="S1486" s="152">
        <f t="shared" si="382"/>
        <v>2.8333333333333387E-3</v>
      </c>
      <c r="T1486" s="153">
        <f t="shared" si="383"/>
        <v>4.6122582973170311E-5</v>
      </c>
    </row>
    <row r="1487" spans="1:20" x14ac:dyDescent="0.2">
      <c r="A1487" s="152">
        <v>663.28800000000001</v>
      </c>
      <c r="B1487" s="152">
        <v>5.0000000000000001E-3</v>
      </c>
      <c r="D1487" s="152">
        <f t="shared" si="369"/>
        <v>663.28800000000001</v>
      </c>
      <c r="E1487" s="152">
        <f t="shared" si="369"/>
        <v>5.0000000000000001E-3</v>
      </c>
      <c r="F1487" s="152">
        <f t="shared" si="370"/>
        <v>3.0000000000000001E-3</v>
      </c>
      <c r="G1487" s="152">
        <f t="shared" si="371"/>
        <v>6.0000000000000001E-3</v>
      </c>
      <c r="H1487" s="152">
        <f t="shared" si="372"/>
        <v>1.4E-2</v>
      </c>
      <c r="I1487" s="152">
        <f t="shared" si="373"/>
        <v>0.01</v>
      </c>
      <c r="J1487" s="152">
        <f t="shared" si="374"/>
        <v>1.2999999999999999E-2</v>
      </c>
      <c r="K1487" s="152">
        <f t="shared" si="375"/>
        <v>1.4E-2</v>
      </c>
      <c r="L1487" s="152">
        <f t="shared" si="376"/>
        <v>1.7000000000000001E-2</v>
      </c>
      <c r="M1487" s="152">
        <f t="shared" si="377"/>
        <v>1.4999999999999999E-2</v>
      </c>
      <c r="N1487" s="152">
        <f t="shared" si="378"/>
        <v>4.6666666666666671E-3</v>
      </c>
      <c r="O1487" s="152">
        <f t="shared" si="379"/>
        <v>1.2333333333333333E-2</v>
      </c>
      <c r="P1487" s="152">
        <f t="shared" si="380"/>
        <v>1.5333333333333332E-2</v>
      </c>
      <c r="Q1487" s="152">
        <f t="shared" si="381"/>
        <v>0.01</v>
      </c>
      <c r="R1487" s="152">
        <f t="shared" si="368"/>
        <v>663.28800000000001</v>
      </c>
      <c r="S1487" s="152">
        <f t="shared" si="382"/>
        <v>2.3333333333333331E-3</v>
      </c>
      <c r="T1487" s="153">
        <f t="shared" si="383"/>
        <v>3.7983303624963705E-5</v>
      </c>
    </row>
    <row r="1488" spans="1:20" x14ac:dyDescent="0.2">
      <c r="A1488" s="152">
        <v>663.55200000000002</v>
      </c>
      <c r="B1488" s="152">
        <v>0</v>
      </c>
      <c r="D1488" s="152">
        <f t="shared" si="369"/>
        <v>663.55200000000002</v>
      </c>
      <c r="E1488" s="152">
        <f t="shared" si="369"/>
        <v>0</v>
      </c>
      <c r="F1488" s="152">
        <f t="shared" si="370"/>
        <v>5.0000000000000001E-3</v>
      </c>
      <c r="G1488" s="152">
        <f t="shared" si="371"/>
        <v>8.9999999999999993E-3</v>
      </c>
      <c r="H1488" s="152">
        <f t="shared" si="372"/>
        <v>8.9999999999999993E-3</v>
      </c>
      <c r="I1488" s="152">
        <f t="shared" si="373"/>
        <v>1.2E-2</v>
      </c>
      <c r="J1488" s="152">
        <f t="shared" si="374"/>
        <v>1.2999999999999999E-2</v>
      </c>
      <c r="K1488" s="152">
        <f t="shared" si="375"/>
        <v>1.4999999999999999E-2</v>
      </c>
      <c r="L1488" s="152">
        <f t="shared" si="376"/>
        <v>1.4999999999999999E-2</v>
      </c>
      <c r="M1488" s="152">
        <f t="shared" si="377"/>
        <v>1.7999999999999999E-2</v>
      </c>
      <c r="N1488" s="152">
        <f t="shared" si="378"/>
        <v>4.6666666666666662E-3</v>
      </c>
      <c r="O1488" s="152">
        <f t="shared" si="379"/>
        <v>1.1333333333333332E-2</v>
      </c>
      <c r="P1488" s="152">
        <f t="shared" si="380"/>
        <v>1.6E-2</v>
      </c>
      <c r="Q1488" s="152">
        <f t="shared" si="381"/>
        <v>1.0333333333333333E-2</v>
      </c>
      <c r="R1488" s="152">
        <f t="shared" si="368"/>
        <v>663.55200000000002</v>
      </c>
      <c r="S1488" s="152">
        <f t="shared" si="382"/>
        <v>9.9999999999999915E-4</v>
      </c>
      <c r="T1488" s="153">
        <f t="shared" si="383"/>
        <v>1.6278558696413005E-5</v>
      </c>
    </row>
    <row r="1489" spans="1:20" x14ac:dyDescent="0.2">
      <c r="A1489" s="152">
        <v>663.81600000000003</v>
      </c>
      <c r="B1489" s="152">
        <v>4.0000000000000001E-3</v>
      </c>
      <c r="D1489" s="152">
        <f t="shared" si="369"/>
        <v>663.81600000000003</v>
      </c>
      <c r="E1489" s="152">
        <f t="shared" si="369"/>
        <v>4.0000000000000001E-3</v>
      </c>
      <c r="F1489" s="152">
        <f t="shared" si="370"/>
        <v>1.2E-2</v>
      </c>
      <c r="G1489" s="152">
        <f t="shared" si="371"/>
        <v>1.2E-2</v>
      </c>
      <c r="H1489" s="152">
        <f t="shared" si="372"/>
        <v>1.6E-2</v>
      </c>
      <c r="I1489" s="152">
        <f t="shared" si="373"/>
        <v>1.7999999999999999E-2</v>
      </c>
      <c r="J1489" s="152">
        <f t="shared" si="374"/>
        <v>2.3E-2</v>
      </c>
      <c r="K1489" s="152">
        <f t="shared" si="375"/>
        <v>0.02</v>
      </c>
      <c r="L1489" s="152">
        <f t="shared" si="376"/>
        <v>2.5000000000000001E-2</v>
      </c>
      <c r="M1489" s="152">
        <f t="shared" si="377"/>
        <v>2.7E-2</v>
      </c>
      <c r="N1489" s="152">
        <f t="shared" si="378"/>
        <v>9.3333333333333341E-3</v>
      </c>
      <c r="O1489" s="152">
        <f t="shared" si="379"/>
        <v>1.9E-2</v>
      </c>
      <c r="P1489" s="152">
        <f t="shared" si="380"/>
        <v>2.3999999999999997E-2</v>
      </c>
      <c r="Q1489" s="152">
        <f t="shared" si="381"/>
        <v>1.6666666666666666E-2</v>
      </c>
      <c r="R1489" s="152">
        <f t="shared" si="368"/>
        <v>663.81600000000003</v>
      </c>
      <c r="S1489" s="152">
        <f t="shared" si="382"/>
        <v>2.3333333333333331E-3</v>
      </c>
      <c r="T1489" s="153">
        <f t="shared" si="383"/>
        <v>3.7983303624963705E-5</v>
      </c>
    </row>
    <row r="1490" spans="1:20" x14ac:dyDescent="0.2">
      <c r="A1490" s="152">
        <v>664.08</v>
      </c>
      <c r="B1490" s="152">
        <v>2.1999999999999999E-2</v>
      </c>
      <c r="D1490" s="152">
        <f t="shared" si="369"/>
        <v>664.08</v>
      </c>
      <c r="E1490" s="152">
        <f t="shared" si="369"/>
        <v>2.1999999999999999E-2</v>
      </c>
      <c r="F1490" s="152">
        <f t="shared" si="370"/>
        <v>1.9E-2</v>
      </c>
      <c r="G1490" s="152">
        <f t="shared" si="371"/>
        <v>2.4E-2</v>
      </c>
      <c r="H1490" s="152">
        <f t="shared" si="372"/>
        <v>0.03</v>
      </c>
      <c r="I1490" s="152">
        <f t="shared" si="373"/>
        <v>2.7E-2</v>
      </c>
      <c r="J1490" s="152">
        <f t="shared" si="374"/>
        <v>3.3000000000000002E-2</v>
      </c>
      <c r="K1490" s="152">
        <f t="shared" si="375"/>
        <v>3.9E-2</v>
      </c>
      <c r="L1490" s="152">
        <f t="shared" si="376"/>
        <v>3.4000000000000002E-2</v>
      </c>
      <c r="M1490" s="152">
        <f t="shared" si="377"/>
        <v>0.03</v>
      </c>
      <c r="N1490" s="152">
        <f t="shared" si="378"/>
        <v>2.1666666666666667E-2</v>
      </c>
      <c r="O1490" s="152">
        <f t="shared" si="379"/>
        <v>0.03</v>
      </c>
      <c r="P1490" s="152">
        <f t="shared" si="380"/>
        <v>3.4333333333333334E-2</v>
      </c>
      <c r="Q1490" s="152">
        <f t="shared" si="381"/>
        <v>2.8000000000000001E-2</v>
      </c>
      <c r="R1490" s="152">
        <f t="shared" si="368"/>
        <v>664.08</v>
      </c>
      <c r="S1490" s="152">
        <f t="shared" si="382"/>
        <v>1.9999999999999983E-3</v>
      </c>
      <c r="T1490" s="153">
        <f t="shared" si="383"/>
        <v>3.255711739282601E-5</v>
      </c>
    </row>
    <row r="1491" spans="1:20" x14ac:dyDescent="0.2">
      <c r="A1491" s="152">
        <v>664.34400000000005</v>
      </c>
      <c r="B1491" s="152">
        <v>1.2999999999999999E-2</v>
      </c>
      <c r="D1491" s="152">
        <f t="shared" si="369"/>
        <v>664.34400000000005</v>
      </c>
      <c r="E1491" s="152">
        <f t="shared" si="369"/>
        <v>1.2999999999999999E-2</v>
      </c>
      <c r="F1491" s="152">
        <f t="shared" si="370"/>
        <v>1.4E-2</v>
      </c>
      <c r="G1491" s="152">
        <f t="shared" si="371"/>
        <v>1.4999999999999999E-2</v>
      </c>
      <c r="H1491" s="152">
        <f t="shared" si="372"/>
        <v>2.1999999999999999E-2</v>
      </c>
      <c r="I1491" s="152">
        <f t="shared" si="373"/>
        <v>1.7000000000000001E-2</v>
      </c>
      <c r="J1491" s="152">
        <f t="shared" si="374"/>
        <v>1.7999999999999999E-2</v>
      </c>
      <c r="K1491" s="152">
        <f t="shared" si="375"/>
        <v>2.3E-2</v>
      </c>
      <c r="L1491" s="152">
        <f t="shared" si="376"/>
        <v>2.5000000000000001E-2</v>
      </c>
      <c r="M1491" s="152">
        <f t="shared" si="377"/>
        <v>2.8000000000000001E-2</v>
      </c>
      <c r="N1491" s="152">
        <f t="shared" si="378"/>
        <v>1.3999999999999999E-2</v>
      </c>
      <c r="O1491" s="152">
        <f t="shared" si="379"/>
        <v>1.9E-2</v>
      </c>
      <c r="P1491" s="152">
        <f t="shared" si="380"/>
        <v>2.5333333333333333E-2</v>
      </c>
      <c r="Q1491" s="152">
        <f t="shared" si="381"/>
        <v>1.9666666666666666E-2</v>
      </c>
      <c r="R1491" s="152">
        <f t="shared" si="368"/>
        <v>664.34400000000005</v>
      </c>
      <c r="S1491" s="152">
        <f t="shared" si="382"/>
        <v>-6.666666666666661E-4</v>
      </c>
      <c r="T1491" s="153">
        <f t="shared" si="383"/>
        <v>-1.0852372464275336E-5</v>
      </c>
    </row>
    <row r="1492" spans="1:20" x14ac:dyDescent="0.2">
      <c r="A1492" s="152">
        <v>664.60799999999995</v>
      </c>
      <c r="B1492" s="152">
        <v>0.01</v>
      </c>
      <c r="D1492" s="152">
        <f t="shared" si="369"/>
        <v>664.60799999999995</v>
      </c>
      <c r="E1492" s="152">
        <f t="shared" si="369"/>
        <v>0.01</v>
      </c>
      <c r="F1492" s="152">
        <f t="shared" si="370"/>
        <v>1.4999999999999999E-2</v>
      </c>
      <c r="G1492" s="152">
        <f t="shared" si="371"/>
        <v>1.7000000000000001E-2</v>
      </c>
      <c r="H1492" s="152">
        <f t="shared" si="372"/>
        <v>1.7999999999999999E-2</v>
      </c>
      <c r="I1492" s="152">
        <f t="shared" si="373"/>
        <v>2.5000000000000001E-2</v>
      </c>
      <c r="J1492" s="152">
        <f t="shared" si="374"/>
        <v>2.5999999999999999E-2</v>
      </c>
      <c r="K1492" s="152">
        <f t="shared" si="375"/>
        <v>2.5000000000000001E-2</v>
      </c>
      <c r="L1492" s="152">
        <f t="shared" si="376"/>
        <v>0.03</v>
      </c>
      <c r="M1492" s="152">
        <f t="shared" si="377"/>
        <v>2.7E-2</v>
      </c>
      <c r="N1492" s="152">
        <f t="shared" si="378"/>
        <v>1.4E-2</v>
      </c>
      <c r="O1492" s="152">
        <f t="shared" si="379"/>
        <v>2.2999999999999996E-2</v>
      </c>
      <c r="P1492" s="152">
        <f t="shared" si="380"/>
        <v>2.7333333333333334E-2</v>
      </c>
      <c r="Q1492" s="152">
        <f t="shared" si="381"/>
        <v>2.0666666666666667E-2</v>
      </c>
      <c r="R1492" s="152">
        <f t="shared" si="368"/>
        <v>664.60799999999995</v>
      </c>
      <c r="S1492" s="152">
        <f t="shared" si="382"/>
        <v>2.3333333333333296E-3</v>
      </c>
      <c r="T1492" s="153">
        <f t="shared" si="383"/>
        <v>3.7983303624963651E-5</v>
      </c>
    </row>
    <row r="1493" spans="1:20" x14ac:dyDescent="0.2">
      <c r="A1493" s="152">
        <v>664.87199999999996</v>
      </c>
      <c r="B1493" s="152">
        <v>0</v>
      </c>
      <c r="D1493" s="152">
        <f t="shared" si="369"/>
        <v>664.87199999999996</v>
      </c>
      <c r="E1493" s="152">
        <f t="shared" si="369"/>
        <v>0</v>
      </c>
      <c r="F1493" s="152">
        <f t="shared" si="370"/>
        <v>3.0000000000000001E-3</v>
      </c>
      <c r="G1493" s="152">
        <f t="shared" si="371"/>
        <v>7.0000000000000001E-3</v>
      </c>
      <c r="H1493" s="152">
        <f t="shared" si="372"/>
        <v>1.2999999999999999E-2</v>
      </c>
      <c r="I1493" s="152">
        <f t="shared" si="373"/>
        <v>1.4999999999999999E-2</v>
      </c>
      <c r="J1493" s="152">
        <f t="shared" si="374"/>
        <v>1.4999999999999999E-2</v>
      </c>
      <c r="K1493" s="152">
        <f t="shared" si="375"/>
        <v>1.6E-2</v>
      </c>
      <c r="L1493" s="152">
        <f t="shared" si="376"/>
        <v>2.1000000000000001E-2</v>
      </c>
      <c r="M1493" s="152">
        <f t="shared" si="377"/>
        <v>2.1999999999999999E-2</v>
      </c>
      <c r="N1493" s="152">
        <f t="shared" si="378"/>
        <v>3.3333333333333335E-3</v>
      </c>
      <c r="O1493" s="152">
        <f t="shared" si="379"/>
        <v>1.4333333333333332E-2</v>
      </c>
      <c r="P1493" s="152">
        <f t="shared" si="380"/>
        <v>1.9666666666666669E-2</v>
      </c>
      <c r="Q1493" s="152">
        <f t="shared" si="381"/>
        <v>1.1500000000000002E-2</v>
      </c>
      <c r="R1493" s="152">
        <f t="shared" si="368"/>
        <v>664.87199999999996</v>
      </c>
      <c r="S1493" s="152">
        <f t="shared" si="382"/>
        <v>2.8333333333333301E-3</v>
      </c>
      <c r="T1493" s="153">
        <f t="shared" si="383"/>
        <v>4.6122582973170168E-5</v>
      </c>
    </row>
    <row r="1494" spans="1:20" x14ac:dyDescent="0.2">
      <c r="A1494" s="152">
        <v>665.13599999999997</v>
      </c>
      <c r="B1494" s="152">
        <v>3.0000000000000001E-3</v>
      </c>
      <c r="D1494" s="152">
        <f t="shared" si="369"/>
        <v>665.13599999999997</v>
      </c>
      <c r="E1494" s="152">
        <f t="shared" si="369"/>
        <v>3.0000000000000001E-3</v>
      </c>
      <c r="F1494" s="152">
        <f t="shared" si="370"/>
        <v>7.0000000000000001E-3</v>
      </c>
      <c r="G1494" s="152">
        <f t="shared" si="371"/>
        <v>4.0000000000000001E-3</v>
      </c>
      <c r="H1494" s="152">
        <f t="shared" si="372"/>
        <v>1.0999999999999999E-2</v>
      </c>
      <c r="I1494" s="152">
        <f t="shared" si="373"/>
        <v>1.6E-2</v>
      </c>
      <c r="J1494" s="152">
        <f t="shared" si="374"/>
        <v>1.4E-2</v>
      </c>
      <c r="K1494" s="152">
        <f t="shared" si="375"/>
        <v>1.7000000000000001E-2</v>
      </c>
      <c r="L1494" s="152">
        <f t="shared" si="376"/>
        <v>1.6E-2</v>
      </c>
      <c r="M1494" s="152">
        <f t="shared" si="377"/>
        <v>1.7999999999999999E-2</v>
      </c>
      <c r="N1494" s="152">
        <f t="shared" si="378"/>
        <v>4.6666666666666671E-3</v>
      </c>
      <c r="O1494" s="152">
        <f t="shared" si="379"/>
        <v>1.3666666666666667E-2</v>
      </c>
      <c r="P1494" s="152">
        <f t="shared" si="380"/>
        <v>1.7000000000000001E-2</v>
      </c>
      <c r="Q1494" s="152">
        <f t="shared" si="381"/>
        <v>1.0833333333333334E-2</v>
      </c>
      <c r="R1494" s="152">
        <f t="shared" si="368"/>
        <v>665.13599999999997</v>
      </c>
      <c r="S1494" s="152">
        <f t="shared" si="382"/>
        <v>2.8333333333333335E-3</v>
      </c>
      <c r="T1494" s="153">
        <f t="shared" si="383"/>
        <v>4.6122582973170223E-5</v>
      </c>
    </row>
    <row r="1495" spans="1:20" x14ac:dyDescent="0.2">
      <c r="A1495" s="152">
        <v>665.4</v>
      </c>
      <c r="B1495" s="152">
        <v>1.6E-2</v>
      </c>
      <c r="D1495" s="152">
        <f t="shared" si="369"/>
        <v>665.4</v>
      </c>
      <c r="E1495" s="152">
        <f t="shared" si="369"/>
        <v>1.6E-2</v>
      </c>
      <c r="F1495" s="152">
        <f t="shared" si="370"/>
        <v>1.4E-2</v>
      </c>
      <c r="G1495" s="152">
        <f t="shared" si="371"/>
        <v>0.02</v>
      </c>
      <c r="H1495" s="152">
        <f t="shared" si="372"/>
        <v>1.7999999999999999E-2</v>
      </c>
      <c r="I1495" s="152">
        <f t="shared" si="373"/>
        <v>2.5000000000000001E-2</v>
      </c>
      <c r="J1495" s="152">
        <f t="shared" si="374"/>
        <v>2.4E-2</v>
      </c>
      <c r="K1495" s="152">
        <f t="shared" si="375"/>
        <v>2.3E-2</v>
      </c>
      <c r="L1495" s="152">
        <f t="shared" si="376"/>
        <v>2.9000000000000001E-2</v>
      </c>
      <c r="M1495" s="152">
        <f t="shared" si="377"/>
        <v>2.9000000000000001E-2</v>
      </c>
      <c r="N1495" s="152">
        <f t="shared" si="378"/>
        <v>1.6666666666666666E-2</v>
      </c>
      <c r="O1495" s="152">
        <f t="shared" si="379"/>
        <v>2.2333333333333334E-2</v>
      </c>
      <c r="P1495" s="152">
        <f t="shared" si="380"/>
        <v>2.7E-2</v>
      </c>
      <c r="Q1495" s="152">
        <f t="shared" si="381"/>
        <v>2.1833333333333333E-2</v>
      </c>
      <c r="R1495" s="152">
        <f t="shared" si="368"/>
        <v>665.4</v>
      </c>
      <c r="S1495" s="152">
        <f t="shared" si="382"/>
        <v>5.0000000000000044E-4</v>
      </c>
      <c r="T1495" s="153">
        <f t="shared" si="383"/>
        <v>8.1392793482065161E-6</v>
      </c>
    </row>
    <row r="1496" spans="1:20" x14ac:dyDescent="0.2">
      <c r="A1496" s="152">
        <v>665.66399999999999</v>
      </c>
      <c r="B1496" s="152">
        <v>1.4E-2</v>
      </c>
      <c r="D1496" s="152">
        <f t="shared" si="369"/>
        <v>665.66399999999999</v>
      </c>
      <c r="E1496" s="152">
        <f t="shared" si="369"/>
        <v>1.4E-2</v>
      </c>
      <c r="F1496" s="152">
        <f t="shared" si="370"/>
        <v>1.7999999999999999E-2</v>
      </c>
      <c r="G1496" s="152">
        <f t="shared" si="371"/>
        <v>0.02</v>
      </c>
      <c r="H1496" s="152">
        <f t="shared" si="372"/>
        <v>2.5000000000000001E-2</v>
      </c>
      <c r="I1496" s="152">
        <f t="shared" si="373"/>
        <v>2.4E-2</v>
      </c>
      <c r="J1496" s="152">
        <f t="shared" si="374"/>
        <v>2.8000000000000001E-2</v>
      </c>
      <c r="K1496" s="152">
        <f t="shared" si="375"/>
        <v>2.8000000000000001E-2</v>
      </c>
      <c r="L1496" s="152">
        <f t="shared" si="376"/>
        <v>3.1E-2</v>
      </c>
      <c r="M1496" s="152">
        <f t="shared" si="377"/>
        <v>3.4000000000000002E-2</v>
      </c>
      <c r="N1496" s="152">
        <f t="shared" si="378"/>
        <v>1.7333333333333336E-2</v>
      </c>
      <c r="O1496" s="152">
        <f t="shared" si="379"/>
        <v>2.5666666666666667E-2</v>
      </c>
      <c r="P1496" s="152">
        <f t="shared" si="380"/>
        <v>3.1E-2</v>
      </c>
      <c r="Q1496" s="152">
        <f t="shared" si="381"/>
        <v>2.416666666666667E-2</v>
      </c>
      <c r="R1496" s="152">
        <f t="shared" si="368"/>
        <v>665.66399999999999</v>
      </c>
      <c r="S1496" s="152">
        <f t="shared" si="382"/>
        <v>1.4999999999999979E-3</v>
      </c>
      <c r="T1496" s="153">
        <f t="shared" si="383"/>
        <v>2.4417838044619493E-5</v>
      </c>
    </row>
    <row r="1497" spans="1:20" x14ac:dyDescent="0.2">
      <c r="A1497" s="152">
        <v>665.92700000000002</v>
      </c>
      <c r="B1497" s="152">
        <v>1.0999999999999999E-2</v>
      </c>
      <c r="D1497" s="152">
        <f t="shared" si="369"/>
        <v>665.92700000000002</v>
      </c>
      <c r="E1497" s="152">
        <f t="shared" si="369"/>
        <v>1.0999999999999999E-2</v>
      </c>
      <c r="F1497" s="152">
        <f t="shared" si="370"/>
        <v>1.7000000000000001E-2</v>
      </c>
      <c r="G1497" s="152">
        <f t="shared" si="371"/>
        <v>1.7000000000000001E-2</v>
      </c>
      <c r="H1497" s="152">
        <f t="shared" si="372"/>
        <v>2.1000000000000001E-2</v>
      </c>
      <c r="I1497" s="152">
        <f t="shared" si="373"/>
        <v>1.9E-2</v>
      </c>
      <c r="J1497" s="152">
        <f t="shared" si="374"/>
        <v>2.5999999999999999E-2</v>
      </c>
      <c r="K1497" s="152">
        <f t="shared" si="375"/>
        <v>2.5000000000000001E-2</v>
      </c>
      <c r="L1497" s="152">
        <f t="shared" si="376"/>
        <v>2.8000000000000001E-2</v>
      </c>
      <c r="M1497" s="152">
        <f t="shared" si="377"/>
        <v>2.8000000000000001E-2</v>
      </c>
      <c r="N1497" s="152">
        <f t="shared" si="378"/>
        <v>1.4999999999999999E-2</v>
      </c>
      <c r="O1497" s="152">
        <f t="shared" si="379"/>
        <v>2.2000000000000002E-2</v>
      </c>
      <c r="P1497" s="152">
        <f t="shared" si="380"/>
        <v>2.7E-2</v>
      </c>
      <c r="Q1497" s="152">
        <f t="shared" si="381"/>
        <v>2.0999999999999998E-2</v>
      </c>
      <c r="R1497" s="152">
        <f t="shared" si="368"/>
        <v>665.92700000000002</v>
      </c>
      <c r="S1497" s="152">
        <f t="shared" si="382"/>
        <v>1.0000000000000044E-3</v>
      </c>
      <c r="T1497" s="153">
        <f t="shared" si="383"/>
        <v>1.627855869641309E-5</v>
      </c>
    </row>
    <row r="1498" spans="1:20" x14ac:dyDescent="0.2">
      <c r="A1498" s="152">
        <v>666.19100000000003</v>
      </c>
      <c r="B1498" s="152">
        <v>0.01</v>
      </c>
      <c r="D1498" s="152">
        <f t="shared" si="369"/>
        <v>666.19100000000003</v>
      </c>
      <c r="E1498" s="152">
        <f t="shared" si="369"/>
        <v>0.01</v>
      </c>
      <c r="F1498" s="152">
        <f t="shared" si="370"/>
        <v>0.01</v>
      </c>
      <c r="G1498" s="152">
        <f t="shared" si="371"/>
        <v>1.2999999999999999E-2</v>
      </c>
      <c r="H1498" s="152">
        <f t="shared" si="372"/>
        <v>2.1000000000000001E-2</v>
      </c>
      <c r="I1498" s="152">
        <f t="shared" si="373"/>
        <v>2.1999999999999999E-2</v>
      </c>
      <c r="J1498" s="152">
        <f t="shared" si="374"/>
        <v>2.3E-2</v>
      </c>
      <c r="K1498" s="152">
        <f t="shared" si="375"/>
        <v>2.4E-2</v>
      </c>
      <c r="L1498" s="152">
        <f t="shared" si="376"/>
        <v>2.4E-2</v>
      </c>
      <c r="M1498" s="152">
        <f t="shared" si="377"/>
        <v>2.7E-2</v>
      </c>
      <c r="N1498" s="152">
        <f t="shared" si="378"/>
        <v>1.1000000000000001E-2</v>
      </c>
      <c r="O1498" s="152">
        <f t="shared" si="379"/>
        <v>2.2000000000000002E-2</v>
      </c>
      <c r="P1498" s="152">
        <f t="shared" si="380"/>
        <v>2.4999999999999998E-2</v>
      </c>
      <c r="Q1498" s="152">
        <f t="shared" si="381"/>
        <v>1.7999999999999999E-2</v>
      </c>
      <c r="R1498" s="152">
        <f t="shared" si="368"/>
        <v>666.19100000000003</v>
      </c>
      <c r="S1498" s="152">
        <f t="shared" si="382"/>
        <v>4.0000000000000036E-3</v>
      </c>
      <c r="T1498" s="153">
        <f t="shared" si="383"/>
        <v>6.5114234785652129E-5</v>
      </c>
    </row>
    <row r="1499" spans="1:20" x14ac:dyDescent="0.2">
      <c r="A1499" s="152">
        <v>666.45399999999995</v>
      </c>
      <c r="B1499" s="152">
        <v>2E-3</v>
      </c>
      <c r="D1499" s="152">
        <f t="shared" si="369"/>
        <v>666.45399999999995</v>
      </c>
      <c r="E1499" s="152">
        <f t="shared" si="369"/>
        <v>2E-3</v>
      </c>
      <c r="F1499" s="152">
        <f t="shared" si="370"/>
        <v>7.0000000000000001E-3</v>
      </c>
      <c r="G1499" s="152">
        <f t="shared" si="371"/>
        <v>3.0000000000000001E-3</v>
      </c>
      <c r="H1499" s="152">
        <f t="shared" si="372"/>
        <v>8.0000000000000002E-3</v>
      </c>
      <c r="I1499" s="152">
        <f t="shared" si="373"/>
        <v>8.9999999999999993E-3</v>
      </c>
      <c r="J1499" s="152">
        <f t="shared" si="374"/>
        <v>1.2999999999999999E-2</v>
      </c>
      <c r="K1499" s="152">
        <f t="shared" si="375"/>
        <v>0.01</v>
      </c>
      <c r="L1499" s="152">
        <f t="shared" si="376"/>
        <v>1.6E-2</v>
      </c>
      <c r="M1499" s="152">
        <f t="shared" si="377"/>
        <v>1.7000000000000001E-2</v>
      </c>
      <c r="N1499" s="152">
        <f t="shared" si="378"/>
        <v>4.0000000000000001E-3</v>
      </c>
      <c r="O1499" s="152">
        <f t="shared" si="379"/>
        <v>0.01</v>
      </c>
      <c r="P1499" s="152">
        <f t="shared" si="380"/>
        <v>1.4333333333333335E-2</v>
      </c>
      <c r="Q1499" s="152">
        <f t="shared" si="381"/>
        <v>9.1666666666666667E-3</v>
      </c>
      <c r="R1499" s="152">
        <f t="shared" si="368"/>
        <v>666.45399999999995</v>
      </c>
      <c r="S1499" s="152">
        <f t="shared" si="382"/>
        <v>8.333333333333335E-4</v>
      </c>
      <c r="T1499" s="153">
        <f t="shared" si="383"/>
        <v>1.3565465580344185E-5</v>
      </c>
    </row>
    <row r="1500" spans="1:20" x14ac:dyDescent="0.2">
      <c r="A1500" s="152">
        <v>666.71799999999996</v>
      </c>
      <c r="B1500" s="152">
        <v>8.0000000000000002E-3</v>
      </c>
      <c r="D1500" s="152">
        <f t="shared" si="369"/>
        <v>666.71799999999996</v>
      </c>
      <c r="E1500" s="152">
        <f t="shared" si="369"/>
        <v>8.0000000000000002E-3</v>
      </c>
      <c r="F1500" s="152">
        <f t="shared" si="370"/>
        <v>8.0000000000000002E-3</v>
      </c>
      <c r="G1500" s="152">
        <f t="shared" si="371"/>
        <v>1.0999999999999999E-2</v>
      </c>
      <c r="H1500" s="152">
        <f t="shared" si="372"/>
        <v>1.6E-2</v>
      </c>
      <c r="I1500" s="152">
        <f t="shared" si="373"/>
        <v>1.6E-2</v>
      </c>
      <c r="J1500" s="152">
        <f t="shared" si="374"/>
        <v>2.1000000000000001E-2</v>
      </c>
      <c r="K1500" s="152">
        <f t="shared" si="375"/>
        <v>2.3E-2</v>
      </c>
      <c r="L1500" s="152">
        <f t="shared" si="376"/>
        <v>2.1999999999999999E-2</v>
      </c>
      <c r="M1500" s="152">
        <f t="shared" si="377"/>
        <v>2.7E-2</v>
      </c>
      <c r="N1500" s="152">
        <f t="shared" si="378"/>
        <v>8.9999999999999993E-3</v>
      </c>
      <c r="O1500" s="152">
        <f t="shared" si="379"/>
        <v>1.7666666666666667E-2</v>
      </c>
      <c r="P1500" s="152">
        <f t="shared" si="380"/>
        <v>2.3999999999999997E-2</v>
      </c>
      <c r="Q1500" s="152">
        <f t="shared" si="381"/>
        <v>1.6499999999999997E-2</v>
      </c>
      <c r="R1500" s="152">
        <f t="shared" si="368"/>
        <v>666.71799999999996</v>
      </c>
      <c r="S1500" s="152">
        <f t="shared" si="382"/>
        <v>1.16666666666667E-3</v>
      </c>
      <c r="T1500" s="153">
        <f t="shared" si="383"/>
        <v>1.899165181248191E-5</v>
      </c>
    </row>
    <row r="1501" spans="1:20" x14ac:dyDescent="0.2">
      <c r="A1501" s="152">
        <v>666.98099999999999</v>
      </c>
      <c r="B1501" s="152">
        <v>-4.0000000000000001E-3</v>
      </c>
      <c r="D1501" s="152">
        <f t="shared" si="369"/>
        <v>666.98099999999999</v>
      </c>
      <c r="E1501" s="152">
        <f t="shared" si="369"/>
        <v>-4.0000000000000001E-3</v>
      </c>
      <c r="F1501" s="152">
        <f t="shared" si="370"/>
        <v>3.0000000000000001E-3</v>
      </c>
      <c r="G1501" s="152">
        <f t="shared" si="371"/>
        <v>1E-3</v>
      </c>
      <c r="H1501" s="152">
        <f t="shared" si="372"/>
        <v>5.0000000000000001E-3</v>
      </c>
      <c r="I1501" s="152">
        <f t="shared" si="373"/>
        <v>6.0000000000000001E-3</v>
      </c>
      <c r="J1501" s="152">
        <f t="shared" si="374"/>
        <v>8.9999999999999993E-3</v>
      </c>
      <c r="K1501" s="152">
        <f t="shared" si="375"/>
        <v>0.01</v>
      </c>
      <c r="L1501" s="152">
        <f t="shared" si="376"/>
        <v>1.2999999999999999E-2</v>
      </c>
      <c r="M1501" s="152">
        <f t="shared" si="377"/>
        <v>1.0999999999999999E-2</v>
      </c>
      <c r="N1501" s="152">
        <f t="shared" si="378"/>
        <v>0</v>
      </c>
      <c r="O1501" s="152">
        <f t="shared" si="379"/>
        <v>6.6666666666666654E-3</v>
      </c>
      <c r="P1501" s="152">
        <f t="shared" si="380"/>
        <v>1.1333333333333334E-2</v>
      </c>
      <c r="Q1501" s="152">
        <f t="shared" si="381"/>
        <v>5.6666666666666671E-3</v>
      </c>
      <c r="R1501" s="152">
        <f t="shared" si="368"/>
        <v>666.98099999999999</v>
      </c>
      <c r="S1501" s="152">
        <f t="shared" si="382"/>
        <v>9.9999999999999829E-4</v>
      </c>
      <c r="T1501" s="153">
        <f t="shared" si="383"/>
        <v>1.6278558696412992E-5</v>
      </c>
    </row>
    <row r="1502" spans="1:20" x14ac:dyDescent="0.2">
      <c r="A1502" s="152">
        <v>667.24400000000003</v>
      </c>
      <c r="B1502" s="152">
        <v>3.0000000000000001E-3</v>
      </c>
      <c r="D1502" s="152">
        <f t="shared" si="369"/>
        <v>667.24400000000003</v>
      </c>
      <c r="E1502" s="152">
        <f t="shared" si="369"/>
        <v>3.0000000000000001E-3</v>
      </c>
      <c r="F1502" s="152">
        <f t="shared" si="370"/>
        <v>3.0000000000000001E-3</v>
      </c>
      <c r="G1502" s="152">
        <f t="shared" si="371"/>
        <v>7.0000000000000001E-3</v>
      </c>
      <c r="H1502" s="152">
        <f t="shared" si="372"/>
        <v>1.4999999999999999E-2</v>
      </c>
      <c r="I1502" s="152">
        <f t="shared" si="373"/>
        <v>1.2E-2</v>
      </c>
      <c r="J1502" s="152">
        <f t="shared" si="374"/>
        <v>1.2999999999999999E-2</v>
      </c>
      <c r="K1502" s="152">
        <f t="shared" si="375"/>
        <v>1.4999999999999999E-2</v>
      </c>
      <c r="L1502" s="152">
        <f t="shared" si="376"/>
        <v>2.1000000000000001E-2</v>
      </c>
      <c r="M1502" s="152">
        <f t="shared" si="377"/>
        <v>0.02</v>
      </c>
      <c r="N1502" s="152">
        <f t="shared" si="378"/>
        <v>4.333333333333334E-3</v>
      </c>
      <c r="O1502" s="152">
        <f t="shared" si="379"/>
        <v>1.3333333333333334E-2</v>
      </c>
      <c r="P1502" s="152">
        <f t="shared" si="380"/>
        <v>1.8666666666666668E-2</v>
      </c>
      <c r="Q1502" s="152">
        <f t="shared" si="381"/>
        <v>1.1500000000000002E-2</v>
      </c>
      <c r="R1502" s="152">
        <f t="shared" si="368"/>
        <v>667.24400000000003</v>
      </c>
      <c r="S1502" s="152">
        <f t="shared" si="382"/>
        <v>1.8333333333333326E-3</v>
      </c>
      <c r="T1502" s="153">
        <f t="shared" si="383"/>
        <v>2.984402427675719E-5</v>
      </c>
    </row>
    <row r="1503" spans="1:20" x14ac:dyDescent="0.2">
      <c r="A1503" s="152">
        <v>667.50800000000004</v>
      </c>
      <c r="B1503" s="152">
        <v>2.1000000000000001E-2</v>
      </c>
      <c r="D1503" s="152">
        <f t="shared" si="369"/>
        <v>667.50800000000004</v>
      </c>
      <c r="E1503" s="152">
        <f t="shared" si="369"/>
        <v>2.1000000000000001E-2</v>
      </c>
      <c r="F1503" s="152">
        <f t="shared" si="370"/>
        <v>2.4E-2</v>
      </c>
      <c r="G1503" s="152">
        <f t="shared" si="371"/>
        <v>2.3E-2</v>
      </c>
      <c r="H1503" s="152">
        <f t="shared" si="372"/>
        <v>0.03</v>
      </c>
      <c r="I1503" s="152">
        <f t="shared" si="373"/>
        <v>3.3000000000000002E-2</v>
      </c>
      <c r="J1503" s="152">
        <f t="shared" si="374"/>
        <v>3.1E-2</v>
      </c>
      <c r="K1503" s="152">
        <f t="shared" si="375"/>
        <v>3.2000000000000001E-2</v>
      </c>
      <c r="L1503" s="152">
        <f t="shared" si="376"/>
        <v>3.9E-2</v>
      </c>
      <c r="M1503" s="152">
        <f t="shared" si="377"/>
        <v>3.7999999999999999E-2</v>
      </c>
      <c r="N1503" s="152">
        <f t="shared" si="378"/>
        <v>2.2666666666666668E-2</v>
      </c>
      <c r="O1503" s="152">
        <f t="shared" si="379"/>
        <v>3.1333333333333331E-2</v>
      </c>
      <c r="P1503" s="152">
        <f t="shared" si="380"/>
        <v>3.6333333333333336E-2</v>
      </c>
      <c r="Q1503" s="152">
        <f t="shared" si="381"/>
        <v>2.9500000000000002E-2</v>
      </c>
      <c r="R1503" s="152">
        <f t="shared" si="368"/>
        <v>667.50800000000004</v>
      </c>
      <c r="S1503" s="152">
        <f t="shared" si="382"/>
        <v>1.8333333333333292E-3</v>
      </c>
      <c r="T1503" s="153">
        <f t="shared" si="383"/>
        <v>2.9844024276757133E-5</v>
      </c>
    </row>
    <row r="1504" spans="1:20" x14ac:dyDescent="0.2">
      <c r="A1504" s="152">
        <v>667.77099999999996</v>
      </c>
      <c r="B1504" s="152">
        <v>5.0000000000000001E-3</v>
      </c>
      <c r="D1504" s="152">
        <f t="shared" si="369"/>
        <v>667.77099999999996</v>
      </c>
      <c r="E1504" s="152">
        <f t="shared" si="369"/>
        <v>5.0000000000000001E-3</v>
      </c>
      <c r="F1504" s="152">
        <f t="shared" si="370"/>
        <v>1.0999999999999999E-2</v>
      </c>
      <c r="G1504" s="152">
        <f t="shared" si="371"/>
        <v>1.4E-2</v>
      </c>
      <c r="H1504" s="152">
        <f t="shared" si="372"/>
        <v>1.7000000000000001E-2</v>
      </c>
      <c r="I1504" s="152">
        <f t="shared" si="373"/>
        <v>1.7000000000000001E-2</v>
      </c>
      <c r="J1504" s="152">
        <f t="shared" si="374"/>
        <v>1.9E-2</v>
      </c>
      <c r="K1504" s="152">
        <f t="shared" si="375"/>
        <v>1.7000000000000001E-2</v>
      </c>
      <c r="L1504" s="152">
        <f t="shared" si="376"/>
        <v>2.4E-2</v>
      </c>
      <c r="M1504" s="152">
        <f t="shared" si="377"/>
        <v>2.3E-2</v>
      </c>
      <c r="N1504" s="152">
        <f t="shared" si="378"/>
        <v>0.01</v>
      </c>
      <c r="O1504" s="152">
        <f t="shared" si="379"/>
        <v>1.7666666666666667E-2</v>
      </c>
      <c r="P1504" s="152">
        <f t="shared" si="380"/>
        <v>2.1333333333333333E-2</v>
      </c>
      <c r="Q1504" s="152">
        <f t="shared" si="381"/>
        <v>1.5666666666666666E-2</v>
      </c>
      <c r="R1504" s="152">
        <f t="shared" si="368"/>
        <v>667.77099999999996</v>
      </c>
      <c r="S1504" s="152">
        <f t="shared" si="382"/>
        <v>2.0000000000000018E-3</v>
      </c>
      <c r="T1504" s="153">
        <f t="shared" si="383"/>
        <v>3.2557117392826065E-5</v>
      </c>
    </row>
    <row r="1505" spans="1:20" x14ac:dyDescent="0.2">
      <c r="A1505" s="152">
        <v>668.03399999999999</v>
      </c>
      <c r="B1505" s="152">
        <v>1.7000000000000001E-2</v>
      </c>
      <c r="D1505" s="152">
        <f t="shared" si="369"/>
        <v>668.03399999999999</v>
      </c>
      <c r="E1505" s="152">
        <f t="shared" si="369"/>
        <v>1.7000000000000001E-2</v>
      </c>
      <c r="F1505" s="152">
        <f t="shared" si="370"/>
        <v>1.6E-2</v>
      </c>
      <c r="G1505" s="152">
        <f t="shared" si="371"/>
        <v>2.1000000000000001E-2</v>
      </c>
      <c r="H1505" s="152">
        <f t="shared" si="372"/>
        <v>2.5000000000000001E-2</v>
      </c>
      <c r="I1505" s="152">
        <f t="shared" si="373"/>
        <v>2.7E-2</v>
      </c>
      <c r="J1505" s="152">
        <f t="shared" si="374"/>
        <v>2.4E-2</v>
      </c>
      <c r="K1505" s="152">
        <f t="shared" si="375"/>
        <v>0.03</v>
      </c>
      <c r="L1505" s="152">
        <f t="shared" si="376"/>
        <v>2.3E-2</v>
      </c>
      <c r="M1505" s="152">
        <f t="shared" si="377"/>
        <v>3.2000000000000001E-2</v>
      </c>
      <c r="N1505" s="152">
        <f t="shared" si="378"/>
        <v>1.8000000000000002E-2</v>
      </c>
      <c r="O1505" s="152">
        <f t="shared" si="379"/>
        <v>2.5333333333333336E-2</v>
      </c>
      <c r="P1505" s="152">
        <f t="shared" si="380"/>
        <v>2.8333333333333332E-2</v>
      </c>
      <c r="Q1505" s="152">
        <f t="shared" si="381"/>
        <v>2.3166666666666669E-2</v>
      </c>
      <c r="R1505" s="152">
        <f t="shared" si="368"/>
        <v>668.03399999999999</v>
      </c>
      <c r="S1505" s="152">
        <f t="shared" si="382"/>
        <v>2.1666666666666674E-3</v>
      </c>
      <c r="T1505" s="153">
        <f t="shared" si="383"/>
        <v>3.5270210508894888E-5</v>
      </c>
    </row>
    <row r="1506" spans="1:20" x14ac:dyDescent="0.2">
      <c r="A1506" s="152">
        <v>668.29700000000003</v>
      </c>
      <c r="B1506" s="152">
        <v>4.0000000000000001E-3</v>
      </c>
      <c r="D1506" s="152">
        <f t="shared" si="369"/>
        <v>668.29700000000003</v>
      </c>
      <c r="E1506" s="152">
        <f t="shared" si="369"/>
        <v>4.0000000000000001E-3</v>
      </c>
      <c r="F1506" s="152">
        <f t="shared" si="370"/>
        <v>5.0000000000000001E-3</v>
      </c>
      <c r="G1506" s="152">
        <f t="shared" si="371"/>
        <v>8.0000000000000002E-3</v>
      </c>
      <c r="H1506" s="152">
        <f t="shared" si="372"/>
        <v>1.0999999999999999E-2</v>
      </c>
      <c r="I1506" s="152">
        <f t="shared" si="373"/>
        <v>1.4E-2</v>
      </c>
      <c r="J1506" s="152">
        <f t="shared" si="374"/>
        <v>1.4999999999999999E-2</v>
      </c>
      <c r="K1506" s="152">
        <f t="shared" si="375"/>
        <v>1.7999999999999999E-2</v>
      </c>
      <c r="L1506" s="152">
        <f t="shared" si="376"/>
        <v>1.9E-2</v>
      </c>
      <c r="M1506" s="152">
        <f t="shared" si="377"/>
        <v>2.5000000000000001E-2</v>
      </c>
      <c r="N1506" s="152">
        <f t="shared" si="378"/>
        <v>5.6666666666666671E-3</v>
      </c>
      <c r="O1506" s="152">
        <f t="shared" si="379"/>
        <v>1.3333333333333334E-2</v>
      </c>
      <c r="P1506" s="152">
        <f t="shared" si="380"/>
        <v>2.0666666666666667E-2</v>
      </c>
      <c r="Q1506" s="152">
        <f t="shared" si="381"/>
        <v>1.3166666666666667E-2</v>
      </c>
      <c r="R1506" s="152">
        <f t="shared" si="368"/>
        <v>668.29700000000003</v>
      </c>
      <c r="S1506" s="152">
        <f t="shared" si="382"/>
        <v>1.6666666666666739E-4</v>
      </c>
      <c r="T1506" s="153">
        <f t="shared" si="383"/>
        <v>2.7130931160688485E-6</v>
      </c>
    </row>
    <row r="1507" spans="1:20" x14ac:dyDescent="0.2">
      <c r="A1507" s="152">
        <v>668.56</v>
      </c>
      <c r="B1507" s="152">
        <v>1.2E-2</v>
      </c>
      <c r="D1507" s="152">
        <f t="shared" si="369"/>
        <v>668.56</v>
      </c>
      <c r="E1507" s="152">
        <f t="shared" si="369"/>
        <v>1.2E-2</v>
      </c>
      <c r="F1507" s="152">
        <f t="shared" si="370"/>
        <v>1.6E-2</v>
      </c>
      <c r="G1507" s="152">
        <f t="shared" si="371"/>
        <v>1.4999999999999999E-2</v>
      </c>
      <c r="H1507" s="152">
        <f t="shared" si="372"/>
        <v>1.7999999999999999E-2</v>
      </c>
      <c r="I1507" s="152">
        <f t="shared" si="373"/>
        <v>2.1999999999999999E-2</v>
      </c>
      <c r="J1507" s="152">
        <f t="shared" si="374"/>
        <v>2.1999999999999999E-2</v>
      </c>
      <c r="K1507" s="152">
        <f t="shared" si="375"/>
        <v>2.7E-2</v>
      </c>
      <c r="L1507" s="152">
        <f t="shared" si="376"/>
        <v>2.8000000000000001E-2</v>
      </c>
      <c r="M1507" s="152">
        <f t="shared" si="377"/>
        <v>2.9000000000000001E-2</v>
      </c>
      <c r="N1507" s="152">
        <f t="shared" si="378"/>
        <v>1.4333333333333332E-2</v>
      </c>
      <c r="O1507" s="152">
        <f t="shared" si="379"/>
        <v>2.0666666666666663E-2</v>
      </c>
      <c r="P1507" s="152">
        <f t="shared" si="380"/>
        <v>2.8000000000000001E-2</v>
      </c>
      <c r="Q1507" s="152">
        <f t="shared" si="381"/>
        <v>2.1166666666666667E-2</v>
      </c>
      <c r="R1507" s="152">
        <f t="shared" si="368"/>
        <v>668.56</v>
      </c>
      <c r="S1507" s="152">
        <f t="shared" si="382"/>
        <v>-5.0000000000000391E-4</v>
      </c>
      <c r="T1507" s="153">
        <f t="shared" si="383"/>
        <v>-8.1392793482065737E-6</v>
      </c>
    </row>
    <row r="1508" spans="1:20" x14ac:dyDescent="0.2">
      <c r="A1508" s="152">
        <v>668.82299999999998</v>
      </c>
      <c r="B1508" s="152">
        <v>-8.9999999999999993E-3</v>
      </c>
      <c r="D1508" s="152">
        <f t="shared" si="369"/>
        <v>668.82299999999998</v>
      </c>
      <c r="E1508" s="152">
        <f t="shared" si="369"/>
        <v>-8.9999999999999993E-3</v>
      </c>
      <c r="F1508" s="152">
        <f t="shared" si="370"/>
        <v>-5.0000000000000001E-3</v>
      </c>
      <c r="G1508" s="152">
        <f t="shared" si="371"/>
        <v>0</v>
      </c>
      <c r="H1508" s="152">
        <f t="shared" si="372"/>
        <v>-1E-3</v>
      </c>
      <c r="I1508" s="152">
        <f t="shared" si="373"/>
        <v>7.0000000000000001E-3</v>
      </c>
      <c r="J1508" s="152">
        <f t="shared" si="374"/>
        <v>7.0000000000000001E-3</v>
      </c>
      <c r="K1508" s="152">
        <f t="shared" si="375"/>
        <v>8.0000000000000002E-3</v>
      </c>
      <c r="L1508" s="152">
        <f t="shared" si="376"/>
        <v>1.2999999999999999E-2</v>
      </c>
      <c r="M1508" s="152">
        <f t="shared" si="377"/>
        <v>0.01</v>
      </c>
      <c r="N1508" s="152">
        <f t="shared" si="378"/>
        <v>-4.6666666666666662E-3</v>
      </c>
      <c r="O1508" s="152">
        <f t="shared" si="379"/>
        <v>4.333333333333334E-3</v>
      </c>
      <c r="P1508" s="152">
        <f t="shared" si="380"/>
        <v>1.0333333333333333E-2</v>
      </c>
      <c r="Q1508" s="152">
        <f t="shared" si="381"/>
        <v>2.8333333333333335E-3</v>
      </c>
      <c r="R1508" s="152">
        <f t="shared" si="368"/>
        <v>668.82299999999998</v>
      </c>
      <c r="S1508" s="152">
        <f t="shared" si="382"/>
        <v>1.5000000000000005E-3</v>
      </c>
      <c r="T1508" s="153">
        <f t="shared" si="383"/>
        <v>2.4417838044619537E-5</v>
      </c>
    </row>
    <row r="1509" spans="1:20" x14ac:dyDescent="0.2">
      <c r="A1509" s="152">
        <v>669.08600000000001</v>
      </c>
      <c r="B1509" s="152">
        <v>1.7999999999999999E-2</v>
      </c>
      <c r="D1509" s="152">
        <f t="shared" si="369"/>
        <v>669.08600000000001</v>
      </c>
      <c r="E1509" s="152">
        <f t="shared" si="369"/>
        <v>1.7999999999999999E-2</v>
      </c>
      <c r="F1509" s="152">
        <f t="shared" si="370"/>
        <v>2.3E-2</v>
      </c>
      <c r="G1509" s="152">
        <f t="shared" si="371"/>
        <v>2.1000000000000001E-2</v>
      </c>
      <c r="H1509" s="152">
        <f t="shared" si="372"/>
        <v>3.1E-2</v>
      </c>
      <c r="I1509" s="152">
        <f t="shared" si="373"/>
        <v>2.9000000000000001E-2</v>
      </c>
      <c r="J1509" s="152">
        <f t="shared" si="374"/>
        <v>3.3000000000000002E-2</v>
      </c>
      <c r="K1509" s="152">
        <f t="shared" si="375"/>
        <v>3.3000000000000002E-2</v>
      </c>
      <c r="L1509" s="152">
        <f t="shared" si="376"/>
        <v>3.5999999999999997E-2</v>
      </c>
      <c r="M1509" s="152">
        <f t="shared" si="377"/>
        <v>3.1E-2</v>
      </c>
      <c r="N1509" s="152">
        <f t="shared" si="378"/>
        <v>2.0666666666666667E-2</v>
      </c>
      <c r="O1509" s="152">
        <f t="shared" si="379"/>
        <v>3.1E-2</v>
      </c>
      <c r="P1509" s="152">
        <f t="shared" si="380"/>
        <v>3.3333333333333333E-2</v>
      </c>
      <c r="Q1509" s="152">
        <f t="shared" si="381"/>
        <v>2.7E-2</v>
      </c>
      <c r="R1509" s="152">
        <f t="shared" si="368"/>
        <v>669.08600000000001</v>
      </c>
      <c r="S1509" s="152">
        <f t="shared" si="382"/>
        <v>4.0000000000000001E-3</v>
      </c>
      <c r="T1509" s="153">
        <f t="shared" si="383"/>
        <v>6.5114234785652075E-5</v>
      </c>
    </row>
    <row r="1510" spans="1:20" x14ac:dyDescent="0.2">
      <c r="A1510" s="152">
        <v>669.34900000000005</v>
      </c>
      <c r="B1510" s="152">
        <v>4.0000000000000001E-3</v>
      </c>
      <c r="D1510" s="152">
        <f t="shared" si="369"/>
        <v>669.34900000000005</v>
      </c>
      <c r="E1510" s="152">
        <f t="shared" si="369"/>
        <v>4.0000000000000001E-3</v>
      </c>
      <c r="F1510" s="152">
        <f t="shared" si="370"/>
        <v>8.9999999999999993E-3</v>
      </c>
      <c r="G1510" s="152">
        <f t="shared" si="371"/>
        <v>5.0000000000000001E-3</v>
      </c>
      <c r="H1510" s="152">
        <f t="shared" si="372"/>
        <v>1.6E-2</v>
      </c>
      <c r="I1510" s="152">
        <f t="shared" si="373"/>
        <v>1.4E-2</v>
      </c>
      <c r="J1510" s="152">
        <f t="shared" si="374"/>
        <v>1.4999999999999999E-2</v>
      </c>
      <c r="K1510" s="152">
        <f t="shared" si="375"/>
        <v>1.7000000000000001E-2</v>
      </c>
      <c r="L1510" s="152">
        <f t="shared" si="376"/>
        <v>1.9E-2</v>
      </c>
      <c r="M1510" s="152">
        <f t="shared" si="377"/>
        <v>2.4E-2</v>
      </c>
      <c r="N1510" s="152">
        <f t="shared" si="378"/>
        <v>5.9999999999999993E-3</v>
      </c>
      <c r="O1510" s="152">
        <f t="shared" si="379"/>
        <v>1.4999999999999999E-2</v>
      </c>
      <c r="P1510" s="152">
        <f t="shared" si="380"/>
        <v>0.02</v>
      </c>
      <c r="Q1510" s="152">
        <f t="shared" si="381"/>
        <v>1.2999999999999999E-2</v>
      </c>
      <c r="R1510" s="152">
        <f t="shared" si="368"/>
        <v>669.34900000000005</v>
      </c>
      <c r="S1510" s="152">
        <f t="shared" si="382"/>
        <v>2E-3</v>
      </c>
      <c r="T1510" s="153">
        <f t="shared" si="383"/>
        <v>3.2557117392826037E-5</v>
      </c>
    </row>
    <row r="1511" spans="1:20" x14ac:dyDescent="0.2">
      <c r="A1511" s="152">
        <v>669.61199999999997</v>
      </c>
      <c r="B1511" s="152">
        <v>0.01</v>
      </c>
      <c r="D1511" s="152">
        <f t="shared" si="369"/>
        <v>669.61199999999997</v>
      </c>
      <c r="E1511" s="152">
        <f t="shared" si="369"/>
        <v>0.01</v>
      </c>
      <c r="F1511" s="152">
        <f t="shared" si="370"/>
        <v>0.01</v>
      </c>
      <c r="G1511" s="152">
        <f t="shared" si="371"/>
        <v>1.6E-2</v>
      </c>
      <c r="H1511" s="152">
        <f t="shared" si="372"/>
        <v>1.0999999999999999E-2</v>
      </c>
      <c r="I1511" s="152">
        <f t="shared" si="373"/>
        <v>1.7000000000000001E-2</v>
      </c>
      <c r="J1511" s="152">
        <f t="shared" si="374"/>
        <v>0.02</v>
      </c>
      <c r="K1511" s="152">
        <f t="shared" si="375"/>
        <v>1.7999999999999999E-2</v>
      </c>
      <c r="L1511" s="152">
        <f t="shared" si="376"/>
        <v>2.1999999999999999E-2</v>
      </c>
      <c r="M1511" s="152">
        <f t="shared" si="377"/>
        <v>2.1999999999999999E-2</v>
      </c>
      <c r="N1511" s="152">
        <f t="shared" si="378"/>
        <v>1.2000000000000002E-2</v>
      </c>
      <c r="O1511" s="152">
        <f t="shared" si="379"/>
        <v>1.6E-2</v>
      </c>
      <c r="P1511" s="152">
        <f t="shared" si="380"/>
        <v>2.0666666666666663E-2</v>
      </c>
      <c r="Q1511" s="152">
        <f t="shared" si="381"/>
        <v>1.6333333333333332E-2</v>
      </c>
      <c r="R1511" s="152">
        <f t="shared" si="368"/>
        <v>669.61199999999997</v>
      </c>
      <c r="S1511" s="152">
        <f t="shared" si="382"/>
        <v>-3.3333333333333132E-4</v>
      </c>
      <c r="T1511" s="153">
        <f t="shared" si="383"/>
        <v>-5.4261862321376402E-6</v>
      </c>
    </row>
    <row r="1512" spans="1:20" x14ac:dyDescent="0.2">
      <c r="A1512" s="152">
        <v>669.875</v>
      </c>
      <c r="B1512" s="152">
        <v>3.0000000000000001E-3</v>
      </c>
      <c r="D1512" s="152">
        <f t="shared" si="369"/>
        <v>669.875</v>
      </c>
      <c r="E1512" s="152">
        <f t="shared" si="369"/>
        <v>3.0000000000000001E-3</v>
      </c>
      <c r="F1512" s="152">
        <f t="shared" si="370"/>
        <v>3.0000000000000001E-3</v>
      </c>
      <c r="G1512" s="152">
        <f t="shared" si="371"/>
        <v>8.0000000000000002E-3</v>
      </c>
      <c r="H1512" s="152">
        <f t="shared" si="372"/>
        <v>1.2999999999999999E-2</v>
      </c>
      <c r="I1512" s="152">
        <f t="shared" si="373"/>
        <v>1.2E-2</v>
      </c>
      <c r="J1512" s="152">
        <f t="shared" si="374"/>
        <v>1.4999999999999999E-2</v>
      </c>
      <c r="K1512" s="152">
        <f t="shared" si="375"/>
        <v>1.0999999999999999E-2</v>
      </c>
      <c r="L1512" s="152">
        <f t="shared" si="376"/>
        <v>1.6E-2</v>
      </c>
      <c r="M1512" s="152">
        <f t="shared" si="377"/>
        <v>1.7000000000000001E-2</v>
      </c>
      <c r="N1512" s="152">
        <f t="shared" si="378"/>
        <v>4.6666666666666671E-3</v>
      </c>
      <c r="O1512" s="152">
        <f t="shared" si="379"/>
        <v>1.3333333333333334E-2</v>
      </c>
      <c r="P1512" s="152">
        <f t="shared" si="380"/>
        <v>1.4666666666666666E-2</v>
      </c>
      <c r="Q1512" s="152">
        <f t="shared" si="381"/>
        <v>9.6666666666666672E-3</v>
      </c>
      <c r="R1512" s="152">
        <f t="shared" si="368"/>
        <v>669.875</v>
      </c>
      <c r="S1512" s="152">
        <f t="shared" si="382"/>
        <v>3.666666666666667E-3</v>
      </c>
      <c r="T1512" s="153">
        <f t="shared" si="383"/>
        <v>5.9688048553514408E-5</v>
      </c>
    </row>
    <row r="1513" spans="1:20" x14ac:dyDescent="0.2">
      <c r="A1513" s="152">
        <v>670.13699999999994</v>
      </c>
      <c r="B1513" s="152">
        <v>1.4E-2</v>
      </c>
      <c r="D1513" s="152">
        <f t="shared" si="369"/>
        <v>670.13699999999994</v>
      </c>
      <c r="E1513" s="152">
        <f t="shared" si="369"/>
        <v>1.4E-2</v>
      </c>
      <c r="F1513" s="152">
        <f t="shared" si="370"/>
        <v>1.7000000000000001E-2</v>
      </c>
      <c r="G1513" s="152">
        <f t="shared" si="371"/>
        <v>1.7000000000000001E-2</v>
      </c>
      <c r="H1513" s="152">
        <f t="shared" si="372"/>
        <v>2.1999999999999999E-2</v>
      </c>
      <c r="I1513" s="152">
        <f t="shared" si="373"/>
        <v>2.5999999999999999E-2</v>
      </c>
      <c r="J1513" s="152">
        <f t="shared" si="374"/>
        <v>2.5999999999999999E-2</v>
      </c>
      <c r="K1513" s="152">
        <f t="shared" si="375"/>
        <v>2.7E-2</v>
      </c>
      <c r="L1513" s="152">
        <f t="shared" si="376"/>
        <v>3.1E-2</v>
      </c>
      <c r="M1513" s="152">
        <f t="shared" si="377"/>
        <v>3.1E-2</v>
      </c>
      <c r="N1513" s="152">
        <f t="shared" si="378"/>
        <v>1.6E-2</v>
      </c>
      <c r="O1513" s="152">
        <f t="shared" si="379"/>
        <v>2.4666666666666667E-2</v>
      </c>
      <c r="P1513" s="152">
        <f t="shared" si="380"/>
        <v>2.9666666666666664E-2</v>
      </c>
      <c r="Q1513" s="152">
        <f t="shared" si="381"/>
        <v>2.283333333333333E-2</v>
      </c>
      <c r="R1513" s="152">
        <f t="shared" si="368"/>
        <v>670.13699999999994</v>
      </c>
      <c r="S1513" s="152">
        <f t="shared" si="382"/>
        <v>1.8333333333333361E-3</v>
      </c>
      <c r="T1513" s="153">
        <f t="shared" si="383"/>
        <v>2.9844024276757248E-5</v>
      </c>
    </row>
    <row r="1514" spans="1:20" x14ac:dyDescent="0.2">
      <c r="A1514" s="152">
        <v>670.4</v>
      </c>
      <c r="B1514" s="152">
        <v>1.4999999999999999E-2</v>
      </c>
      <c r="D1514" s="152">
        <f t="shared" si="369"/>
        <v>670.4</v>
      </c>
      <c r="E1514" s="152">
        <f t="shared" si="369"/>
        <v>1.4999999999999999E-2</v>
      </c>
      <c r="F1514" s="152">
        <f t="shared" si="370"/>
        <v>1.2E-2</v>
      </c>
      <c r="G1514" s="152">
        <f t="shared" si="371"/>
        <v>1.4E-2</v>
      </c>
      <c r="H1514" s="152">
        <f t="shared" si="372"/>
        <v>2.1999999999999999E-2</v>
      </c>
      <c r="I1514" s="152">
        <f t="shared" si="373"/>
        <v>2.4E-2</v>
      </c>
      <c r="J1514" s="152">
        <f t="shared" si="374"/>
        <v>2.5999999999999999E-2</v>
      </c>
      <c r="K1514" s="152">
        <f t="shared" si="375"/>
        <v>2.5000000000000001E-2</v>
      </c>
      <c r="L1514" s="152">
        <f t="shared" si="376"/>
        <v>2.3E-2</v>
      </c>
      <c r="M1514" s="152">
        <f t="shared" si="377"/>
        <v>2.7E-2</v>
      </c>
      <c r="N1514" s="152">
        <f t="shared" si="378"/>
        <v>1.3666666666666667E-2</v>
      </c>
      <c r="O1514" s="152">
        <f t="shared" si="379"/>
        <v>2.3999999999999997E-2</v>
      </c>
      <c r="P1514" s="152">
        <f t="shared" si="380"/>
        <v>2.4999999999999998E-2</v>
      </c>
      <c r="Q1514" s="152">
        <f t="shared" si="381"/>
        <v>1.9333333333333334E-2</v>
      </c>
      <c r="R1514" s="152">
        <f t="shared" si="368"/>
        <v>670.4</v>
      </c>
      <c r="S1514" s="152">
        <f t="shared" si="382"/>
        <v>4.6666666666666627E-3</v>
      </c>
      <c r="T1514" s="153">
        <f t="shared" si="383"/>
        <v>7.5966607249927355E-5</v>
      </c>
    </row>
    <row r="1515" spans="1:20" x14ac:dyDescent="0.2">
      <c r="A1515" s="152">
        <v>670.66200000000003</v>
      </c>
      <c r="B1515" s="152">
        <v>2E-3</v>
      </c>
      <c r="D1515" s="152">
        <f t="shared" si="369"/>
        <v>670.66200000000003</v>
      </c>
      <c r="E1515" s="152">
        <f t="shared" si="369"/>
        <v>2E-3</v>
      </c>
      <c r="F1515" s="152">
        <f t="shared" si="370"/>
        <v>5.0000000000000001E-3</v>
      </c>
      <c r="G1515" s="152">
        <f t="shared" si="371"/>
        <v>1.0999999999999999E-2</v>
      </c>
      <c r="H1515" s="152">
        <f t="shared" si="372"/>
        <v>1.2E-2</v>
      </c>
      <c r="I1515" s="152">
        <f t="shared" si="373"/>
        <v>1.4999999999999999E-2</v>
      </c>
      <c r="J1515" s="152">
        <f t="shared" si="374"/>
        <v>1.9E-2</v>
      </c>
      <c r="K1515" s="152">
        <f t="shared" si="375"/>
        <v>1.7000000000000001E-2</v>
      </c>
      <c r="L1515" s="152">
        <f t="shared" si="376"/>
        <v>0.02</v>
      </c>
      <c r="M1515" s="152">
        <f t="shared" si="377"/>
        <v>2.7E-2</v>
      </c>
      <c r="N1515" s="152">
        <f t="shared" si="378"/>
        <v>5.9999999999999993E-3</v>
      </c>
      <c r="O1515" s="152">
        <f t="shared" si="379"/>
        <v>1.5333333333333332E-2</v>
      </c>
      <c r="P1515" s="152">
        <f t="shared" si="380"/>
        <v>2.1333333333333333E-2</v>
      </c>
      <c r="Q1515" s="152">
        <f t="shared" si="381"/>
        <v>1.3666666666666666E-2</v>
      </c>
      <c r="R1515" s="152">
        <f t="shared" si="368"/>
        <v>670.66200000000003</v>
      </c>
      <c r="S1515" s="152">
        <f t="shared" si="382"/>
        <v>1.666666666666667E-3</v>
      </c>
      <c r="T1515" s="153">
        <f t="shared" si="383"/>
        <v>2.713093116068837E-5</v>
      </c>
    </row>
    <row r="1516" spans="1:20" x14ac:dyDescent="0.2">
      <c r="A1516" s="152">
        <v>670.92499999999995</v>
      </c>
      <c r="B1516" s="152">
        <v>1.4E-2</v>
      </c>
      <c r="D1516" s="152">
        <f t="shared" si="369"/>
        <v>670.92499999999995</v>
      </c>
      <c r="E1516" s="152">
        <f t="shared" si="369"/>
        <v>1.4E-2</v>
      </c>
      <c r="F1516" s="152">
        <f t="shared" si="370"/>
        <v>2.1000000000000001E-2</v>
      </c>
      <c r="G1516" s="152">
        <f t="shared" si="371"/>
        <v>2.4E-2</v>
      </c>
      <c r="H1516" s="152">
        <f t="shared" si="372"/>
        <v>2.5000000000000001E-2</v>
      </c>
      <c r="I1516" s="152">
        <f t="shared" si="373"/>
        <v>0.02</v>
      </c>
      <c r="J1516" s="152">
        <f t="shared" si="374"/>
        <v>2.4E-2</v>
      </c>
      <c r="K1516" s="152">
        <f t="shared" si="375"/>
        <v>2.5000000000000001E-2</v>
      </c>
      <c r="L1516" s="152">
        <f t="shared" si="376"/>
        <v>2.5999999999999999E-2</v>
      </c>
      <c r="M1516" s="152">
        <f t="shared" si="377"/>
        <v>2.9000000000000001E-2</v>
      </c>
      <c r="N1516" s="152">
        <f t="shared" si="378"/>
        <v>1.9666666666666669E-2</v>
      </c>
      <c r="O1516" s="152">
        <f t="shared" si="379"/>
        <v>2.3000000000000003E-2</v>
      </c>
      <c r="P1516" s="152">
        <f t="shared" si="380"/>
        <v>2.6666666666666668E-2</v>
      </c>
      <c r="Q1516" s="152">
        <f t="shared" si="381"/>
        <v>2.3166666666666669E-2</v>
      </c>
      <c r="R1516" s="152">
        <f t="shared" si="368"/>
        <v>670.92499999999995</v>
      </c>
      <c r="S1516" s="152">
        <f t="shared" si="382"/>
        <v>-1.6666666666666566E-4</v>
      </c>
      <c r="T1516" s="153">
        <f t="shared" si="383"/>
        <v>-2.7130931160688201E-6</v>
      </c>
    </row>
    <row r="1517" spans="1:20" x14ac:dyDescent="0.2">
      <c r="A1517" s="152">
        <v>671.18700000000001</v>
      </c>
      <c r="B1517" s="152">
        <v>1.2999999999999999E-2</v>
      </c>
      <c r="D1517" s="152">
        <f t="shared" si="369"/>
        <v>671.18700000000001</v>
      </c>
      <c r="E1517" s="152">
        <f t="shared" si="369"/>
        <v>1.2999999999999999E-2</v>
      </c>
      <c r="F1517" s="152">
        <f t="shared" si="370"/>
        <v>2.3E-2</v>
      </c>
      <c r="G1517" s="152">
        <f t="shared" si="371"/>
        <v>2.4E-2</v>
      </c>
      <c r="H1517" s="152">
        <f t="shared" si="372"/>
        <v>2.5000000000000001E-2</v>
      </c>
      <c r="I1517" s="152">
        <f t="shared" si="373"/>
        <v>2.8000000000000001E-2</v>
      </c>
      <c r="J1517" s="152">
        <f t="shared" si="374"/>
        <v>3.4000000000000002E-2</v>
      </c>
      <c r="K1517" s="152">
        <f t="shared" si="375"/>
        <v>3.2000000000000001E-2</v>
      </c>
      <c r="L1517" s="152">
        <f t="shared" si="376"/>
        <v>3.6999999999999998E-2</v>
      </c>
      <c r="M1517" s="152">
        <f t="shared" si="377"/>
        <v>3.7999999999999999E-2</v>
      </c>
      <c r="N1517" s="152">
        <f t="shared" si="378"/>
        <v>0.02</v>
      </c>
      <c r="O1517" s="152">
        <f t="shared" si="379"/>
        <v>2.9000000000000001E-2</v>
      </c>
      <c r="P1517" s="152">
        <f t="shared" si="380"/>
        <v>3.5666666666666673E-2</v>
      </c>
      <c r="Q1517" s="152">
        <f t="shared" si="381"/>
        <v>2.7833333333333335E-2</v>
      </c>
      <c r="R1517" s="152">
        <f t="shared" si="368"/>
        <v>671.18700000000001</v>
      </c>
      <c r="S1517" s="152">
        <f t="shared" si="382"/>
        <v>1.1666666666666665E-3</v>
      </c>
      <c r="T1517" s="153">
        <f t="shared" si="383"/>
        <v>1.8991651812481852E-5</v>
      </c>
    </row>
    <row r="1518" spans="1:20" x14ac:dyDescent="0.2">
      <c r="A1518" s="152">
        <v>671.45</v>
      </c>
      <c r="B1518" s="152">
        <v>-8.0000000000000002E-3</v>
      </c>
      <c r="D1518" s="152">
        <f t="shared" si="369"/>
        <v>671.45</v>
      </c>
      <c r="E1518" s="152">
        <f t="shared" si="369"/>
        <v>-8.0000000000000002E-3</v>
      </c>
      <c r="F1518" s="152">
        <f t="shared" si="370"/>
        <v>-5.0000000000000001E-3</v>
      </c>
      <c r="G1518" s="152">
        <f t="shared" si="371"/>
        <v>-5.0000000000000001E-3</v>
      </c>
      <c r="H1518" s="152">
        <f t="shared" si="372"/>
        <v>1E-3</v>
      </c>
      <c r="I1518" s="152">
        <f t="shared" si="373"/>
        <v>2E-3</v>
      </c>
      <c r="J1518" s="152">
        <f t="shared" si="374"/>
        <v>1E-3</v>
      </c>
      <c r="K1518" s="152">
        <f t="shared" si="375"/>
        <v>5.0000000000000001E-3</v>
      </c>
      <c r="L1518" s="152">
        <f t="shared" si="376"/>
        <v>7.0000000000000001E-3</v>
      </c>
      <c r="M1518" s="152">
        <f t="shared" si="377"/>
        <v>8.0000000000000002E-3</v>
      </c>
      <c r="N1518" s="152">
        <f t="shared" si="378"/>
        <v>-6.000000000000001E-3</v>
      </c>
      <c r="O1518" s="152">
        <f t="shared" si="379"/>
        <v>1.3333333333333333E-3</v>
      </c>
      <c r="P1518" s="152">
        <f t="shared" si="380"/>
        <v>6.6666666666666671E-3</v>
      </c>
      <c r="Q1518" s="152">
        <f t="shared" si="381"/>
        <v>3.3333333333333305E-4</v>
      </c>
      <c r="R1518" s="152">
        <f t="shared" si="368"/>
        <v>671.45</v>
      </c>
      <c r="S1518" s="152">
        <f t="shared" si="382"/>
        <v>1.0000000000000002E-3</v>
      </c>
      <c r="T1518" s="153">
        <f t="shared" si="383"/>
        <v>1.6278558696413022E-5</v>
      </c>
    </row>
    <row r="1519" spans="1:20" x14ac:dyDescent="0.2">
      <c r="A1519" s="152">
        <v>671.71199999999999</v>
      </c>
      <c r="B1519" s="152">
        <v>2.4E-2</v>
      </c>
      <c r="D1519" s="152">
        <f t="shared" si="369"/>
        <v>671.71199999999999</v>
      </c>
      <c r="E1519" s="152">
        <f t="shared" si="369"/>
        <v>2.4E-2</v>
      </c>
      <c r="F1519" s="152">
        <f t="shared" si="370"/>
        <v>0.03</v>
      </c>
      <c r="G1519" s="152">
        <f t="shared" si="371"/>
        <v>0.03</v>
      </c>
      <c r="H1519" s="152">
        <f t="shared" si="372"/>
        <v>4.2000000000000003E-2</v>
      </c>
      <c r="I1519" s="152">
        <f t="shared" si="373"/>
        <v>3.7999999999999999E-2</v>
      </c>
      <c r="J1519" s="152">
        <f t="shared" si="374"/>
        <v>3.6999999999999998E-2</v>
      </c>
      <c r="K1519" s="152">
        <f t="shared" si="375"/>
        <v>4.2999999999999997E-2</v>
      </c>
      <c r="L1519" s="152">
        <f t="shared" si="376"/>
        <v>4.1000000000000002E-2</v>
      </c>
      <c r="M1519" s="152">
        <f t="shared" si="377"/>
        <v>4.5999999999999999E-2</v>
      </c>
      <c r="N1519" s="152">
        <f t="shared" si="378"/>
        <v>2.7999999999999997E-2</v>
      </c>
      <c r="O1519" s="152">
        <f t="shared" si="379"/>
        <v>3.9E-2</v>
      </c>
      <c r="P1519" s="152">
        <f t="shared" si="380"/>
        <v>4.3333333333333335E-2</v>
      </c>
      <c r="Q1519" s="152">
        <f t="shared" si="381"/>
        <v>3.5666666666666666E-2</v>
      </c>
      <c r="R1519" s="152">
        <f t="shared" si="368"/>
        <v>671.71199999999999</v>
      </c>
      <c r="S1519" s="152">
        <f t="shared" si="382"/>
        <v>3.333333333333334E-3</v>
      </c>
      <c r="T1519" s="153">
        <f t="shared" si="383"/>
        <v>5.426186232137674E-5</v>
      </c>
    </row>
    <row r="1520" spans="1:20" x14ac:dyDescent="0.2">
      <c r="A1520" s="152">
        <v>671.97400000000005</v>
      </c>
      <c r="B1520" s="152">
        <v>1.7000000000000001E-2</v>
      </c>
      <c r="D1520" s="152">
        <f t="shared" si="369"/>
        <v>671.97400000000005</v>
      </c>
      <c r="E1520" s="152">
        <f t="shared" si="369"/>
        <v>1.7000000000000001E-2</v>
      </c>
      <c r="F1520" s="152">
        <f t="shared" si="370"/>
        <v>2.1999999999999999E-2</v>
      </c>
      <c r="G1520" s="152">
        <f t="shared" si="371"/>
        <v>2.5999999999999999E-2</v>
      </c>
      <c r="H1520" s="152">
        <f t="shared" si="372"/>
        <v>2.1000000000000001E-2</v>
      </c>
      <c r="I1520" s="152">
        <f t="shared" si="373"/>
        <v>2.9000000000000001E-2</v>
      </c>
      <c r="J1520" s="152">
        <f t="shared" si="374"/>
        <v>2.7E-2</v>
      </c>
      <c r="K1520" s="152">
        <f t="shared" si="375"/>
        <v>3.3000000000000002E-2</v>
      </c>
      <c r="L1520" s="152">
        <f t="shared" si="376"/>
        <v>3.2000000000000001E-2</v>
      </c>
      <c r="M1520" s="152">
        <f t="shared" si="377"/>
        <v>3.5000000000000003E-2</v>
      </c>
      <c r="N1520" s="152">
        <f t="shared" si="378"/>
        <v>2.1666666666666667E-2</v>
      </c>
      <c r="O1520" s="152">
        <f t="shared" si="379"/>
        <v>2.5666666666666667E-2</v>
      </c>
      <c r="P1520" s="152">
        <f t="shared" si="380"/>
        <v>3.3333333333333333E-2</v>
      </c>
      <c r="Q1520" s="152">
        <f t="shared" si="381"/>
        <v>2.75E-2</v>
      </c>
      <c r="R1520" s="152">
        <f t="shared" si="368"/>
        <v>671.97400000000005</v>
      </c>
      <c r="S1520" s="152">
        <f t="shared" si="382"/>
        <v>-1.8333333333333326E-3</v>
      </c>
      <c r="T1520" s="153">
        <f t="shared" si="383"/>
        <v>-2.984402427675719E-5</v>
      </c>
    </row>
    <row r="1521" spans="1:20" x14ac:dyDescent="0.2">
      <c r="A1521" s="152">
        <v>672.23699999999997</v>
      </c>
      <c r="B1521" s="152">
        <v>5.0000000000000001E-3</v>
      </c>
      <c r="D1521" s="152">
        <f t="shared" si="369"/>
        <v>672.23699999999997</v>
      </c>
      <c r="E1521" s="152">
        <f t="shared" si="369"/>
        <v>5.0000000000000001E-3</v>
      </c>
      <c r="F1521" s="152">
        <f t="shared" si="370"/>
        <v>4.0000000000000001E-3</v>
      </c>
      <c r="G1521" s="152">
        <f t="shared" si="371"/>
        <v>5.0000000000000001E-3</v>
      </c>
      <c r="H1521" s="152">
        <f t="shared" si="372"/>
        <v>1.0999999999999999E-2</v>
      </c>
      <c r="I1521" s="152">
        <f t="shared" si="373"/>
        <v>1.2999999999999999E-2</v>
      </c>
      <c r="J1521" s="152">
        <f t="shared" si="374"/>
        <v>0.01</v>
      </c>
      <c r="K1521" s="152">
        <f t="shared" si="375"/>
        <v>1.2E-2</v>
      </c>
      <c r="L1521" s="152">
        <f t="shared" si="376"/>
        <v>1.9E-2</v>
      </c>
      <c r="M1521" s="152">
        <f t="shared" si="377"/>
        <v>2.1999999999999999E-2</v>
      </c>
      <c r="N1521" s="152">
        <f t="shared" si="378"/>
        <v>4.6666666666666671E-3</v>
      </c>
      <c r="O1521" s="152">
        <f t="shared" si="379"/>
        <v>1.1333333333333334E-2</v>
      </c>
      <c r="P1521" s="152">
        <f t="shared" si="380"/>
        <v>1.7666666666666667E-2</v>
      </c>
      <c r="Q1521" s="152">
        <f t="shared" si="381"/>
        <v>1.1166666666666667E-2</v>
      </c>
      <c r="R1521" s="152">
        <f t="shared" si="368"/>
        <v>672.23699999999997</v>
      </c>
      <c r="S1521" s="152">
        <f t="shared" si="382"/>
        <v>1.6666666666666739E-4</v>
      </c>
      <c r="T1521" s="153">
        <f t="shared" si="383"/>
        <v>2.7130931160688485E-6</v>
      </c>
    </row>
    <row r="1522" spans="1:20" x14ac:dyDescent="0.2">
      <c r="A1522" s="152">
        <v>672.49900000000002</v>
      </c>
      <c r="B1522" s="152">
        <v>8.9999999999999993E-3</v>
      </c>
      <c r="D1522" s="152">
        <f t="shared" si="369"/>
        <v>672.49900000000002</v>
      </c>
      <c r="E1522" s="152">
        <f t="shared" si="369"/>
        <v>8.9999999999999993E-3</v>
      </c>
      <c r="F1522" s="152">
        <f t="shared" si="370"/>
        <v>5.0000000000000001E-3</v>
      </c>
      <c r="G1522" s="152">
        <f t="shared" si="371"/>
        <v>8.9999999999999993E-3</v>
      </c>
      <c r="H1522" s="152">
        <f t="shared" si="372"/>
        <v>1.7000000000000001E-2</v>
      </c>
      <c r="I1522" s="152">
        <f t="shared" si="373"/>
        <v>1.7000000000000001E-2</v>
      </c>
      <c r="J1522" s="152">
        <f t="shared" si="374"/>
        <v>2.3E-2</v>
      </c>
      <c r="K1522" s="152">
        <f t="shared" si="375"/>
        <v>0.02</v>
      </c>
      <c r="L1522" s="152">
        <f t="shared" si="376"/>
        <v>2.8000000000000001E-2</v>
      </c>
      <c r="M1522" s="152">
        <f t="shared" si="377"/>
        <v>2.4E-2</v>
      </c>
      <c r="N1522" s="152">
        <f t="shared" si="378"/>
        <v>7.6666666666666662E-3</v>
      </c>
      <c r="O1522" s="152">
        <f t="shared" si="379"/>
        <v>1.9E-2</v>
      </c>
      <c r="P1522" s="152">
        <f t="shared" si="380"/>
        <v>2.4000000000000004E-2</v>
      </c>
      <c r="Q1522" s="152">
        <f t="shared" si="381"/>
        <v>1.5833333333333335E-2</v>
      </c>
      <c r="R1522" s="152">
        <f t="shared" si="368"/>
        <v>672.49900000000002</v>
      </c>
      <c r="S1522" s="152">
        <f t="shared" si="382"/>
        <v>3.1666666666666649E-3</v>
      </c>
      <c r="T1522" s="153">
        <f t="shared" si="383"/>
        <v>5.1548769205307863E-5</v>
      </c>
    </row>
    <row r="1523" spans="1:20" x14ac:dyDescent="0.2">
      <c r="A1523" s="152">
        <v>672.76099999999997</v>
      </c>
      <c r="B1523" s="152">
        <v>1.0999999999999999E-2</v>
      </c>
      <c r="D1523" s="152">
        <f t="shared" si="369"/>
        <v>672.76099999999997</v>
      </c>
      <c r="E1523" s="152">
        <f t="shared" si="369"/>
        <v>1.0999999999999999E-2</v>
      </c>
      <c r="F1523" s="152">
        <f t="shared" si="370"/>
        <v>1.6E-2</v>
      </c>
      <c r="G1523" s="152">
        <f t="shared" si="371"/>
        <v>1.7999999999999999E-2</v>
      </c>
      <c r="H1523" s="152">
        <f t="shared" si="372"/>
        <v>2.3E-2</v>
      </c>
      <c r="I1523" s="152">
        <f t="shared" si="373"/>
        <v>2.1999999999999999E-2</v>
      </c>
      <c r="J1523" s="152">
        <f t="shared" si="374"/>
        <v>1.9E-2</v>
      </c>
      <c r="K1523" s="152">
        <f t="shared" si="375"/>
        <v>2.5000000000000001E-2</v>
      </c>
      <c r="L1523" s="152">
        <f t="shared" si="376"/>
        <v>2.8000000000000001E-2</v>
      </c>
      <c r="M1523" s="152">
        <f t="shared" si="377"/>
        <v>2.5000000000000001E-2</v>
      </c>
      <c r="N1523" s="152">
        <f t="shared" si="378"/>
        <v>1.4999999999999999E-2</v>
      </c>
      <c r="O1523" s="152">
        <f t="shared" si="379"/>
        <v>2.1333333333333333E-2</v>
      </c>
      <c r="P1523" s="152">
        <f t="shared" si="380"/>
        <v>2.6000000000000006E-2</v>
      </c>
      <c r="Q1523" s="152">
        <f t="shared" si="381"/>
        <v>2.0500000000000004E-2</v>
      </c>
      <c r="R1523" s="152">
        <f t="shared" si="368"/>
        <v>672.76099999999997</v>
      </c>
      <c r="S1523" s="152">
        <f t="shared" si="382"/>
        <v>8.3333333333332829E-4</v>
      </c>
      <c r="T1523" s="153">
        <f t="shared" si="383"/>
        <v>1.35654655803441E-5</v>
      </c>
    </row>
    <row r="1524" spans="1:20" x14ac:dyDescent="0.2">
      <c r="A1524" s="152">
        <v>673.02300000000002</v>
      </c>
      <c r="B1524" s="152">
        <v>0.01</v>
      </c>
      <c r="D1524" s="152">
        <f t="shared" si="369"/>
        <v>673.02300000000002</v>
      </c>
      <c r="E1524" s="152">
        <f t="shared" si="369"/>
        <v>0.01</v>
      </c>
      <c r="F1524" s="152">
        <f t="shared" si="370"/>
        <v>0.01</v>
      </c>
      <c r="G1524" s="152">
        <f t="shared" si="371"/>
        <v>1.2E-2</v>
      </c>
      <c r="H1524" s="152">
        <f t="shared" si="372"/>
        <v>1.2E-2</v>
      </c>
      <c r="I1524" s="152">
        <f t="shared" si="373"/>
        <v>1.7999999999999999E-2</v>
      </c>
      <c r="J1524" s="152">
        <f t="shared" si="374"/>
        <v>0.02</v>
      </c>
      <c r="K1524" s="152">
        <f t="shared" si="375"/>
        <v>2.1999999999999999E-2</v>
      </c>
      <c r="L1524" s="152">
        <f t="shared" si="376"/>
        <v>2.4E-2</v>
      </c>
      <c r="M1524" s="152">
        <f t="shared" si="377"/>
        <v>2.5999999999999999E-2</v>
      </c>
      <c r="N1524" s="152">
        <f t="shared" si="378"/>
        <v>1.0666666666666666E-2</v>
      </c>
      <c r="O1524" s="152">
        <f t="shared" si="379"/>
        <v>1.6666666666666666E-2</v>
      </c>
      <c r="P1524" s="152">
        <f t="shared" si="380"/>
        <v>2.3999999999999997E-2</v>
      </c>
      <c r="Q1524" s="152">
        <f t="shared" si="381"/>
        <v>1.7333333333333333E-2</v>
      </c>
      <c r="R1524" s="152">
        <f t="shared" si="368"/>
        <v>673.02300000000002</v>
      </c>
      <c r="S1524" s="152">
        <f t="shared" si="382"/>
        <v>-6.666666666666661E-4</v>
      </c>
      <c r="T1524" s="153">
        <f t="shared" si="383"/>
        <v>-1.0852372464275336E-5</v>
      </c>
    </row>
    <row r="1525" spans="1:20" x14ac:dyDescent="0.2">
      <c r="A1525" s="152">
        <v>673.28499999999997</v>
      </c>
      <c r="B1525" s="152">
        <v>1.4E-2</v>
      </c>
      <c r="D1525" s="152">
        <f t="shared" si="369"/>
        <v>673.28499999999997</v>
      </c>
      <c r="E1525" s="152">
        <f t="shared" si="369"/>
        <v>1.4E-2</v>
      </c>
      <c r="F1525" s="152">
        <f t="shared" si="370"/>
        <v>1.2999999999999999E-2</v>
      </c>
      <c r="G1525" s="152">
        <f t="shared" si="371"/>
        <v>1.4999999999999999E-2</v>
      </c>
      <c r="H1525" s="152">
        <f t="shared" si="372"/>
        <v>1.7999999999999999E-2</v>
      </c>
      <c r="I1525" s="152">
        <f t="shared" si="373"/>
        <v>2.3E-2</v>
      </c>
      <c r="J1525" s="152">
        <f t="shared" si="374"/>
        <v>2.5000000000000001E-2</v>
      </c>
      <c r="K1525" s="152">
        <f t="shared" si="375"/>
        <v>2.5000000000000001E-2</v>
      </c>
      <c r="L1525" s="152">
        <f t="shared" si="376"/>
        <v>2.7E-2</v>
      </c>
      <c r="M1525" s="152">
        <f t="shared" si="377"/>
        <v>3.1E-2</v>
      </c>
      <c r="N1525" s="152">
        <f t="shared" si="378"/>
        <v>1.3999999999999999E-2</v>
      </c>
      <c r="O1525" s="152">
        <f t="shared" si="379"/>
        <v>2.2000000000000002E-2</v>
      </c>
      <c r="P1525" s="152">
        <f t="shared" si="380"/>
        <v>2.7666666666666669E-2</v>
      </c>
      <c r="Q1525" s="152">
        <f t="shared" si="381"/>
        <v>2.0833333333333336E-2</v>
      </c>
      <c r="R1525" s="152">
        <f t="shared" si="368"/>
        <v>673.28499999999997</v>
      </c>
      <c r="S1525" s="152">
        <f t="shared" si="382"/>
        <v>1.1666666666666665E-3</v>
      </c>
      <c r="T1525" s="153">
        <f t="shared" si="383"/>
        <v>1.8991651812481852E-5</v>
      </c>
    </row>
    <row r="1526" spans="1:20" x14ac:dyDescent="0.2">
      <c r="A1526" s="152">
        <v>673.54700000000003</v>
      </c>
      <c r="B1526" s="152">
        <v>1.4E-2</v>
      </c>
      <c r="D1526" s="152">
        <f t="shared" si="369"/>
        <v>673.54700000000003</v>
      </c>
      <c r="E1526" s="152">
        <f t="shared" si="369"/>
        <v>1.4E-2</v>
      </c>
      <c r="F1526" s="152">
        <f t="shared" si="370"/>
        <v>1.7999999999999999E-2</v>
      </c>
      <c r="G1526" s="152">
        <f t="shared" si="371"/>
        <v>2.3E-2</v>
      </c>
      <c r="H1526" s="152">
        <f t="shared" si="372"/>
        <v>2.1999999999999999E-2</v>
      </c>
      <c r="I1526" s="152">
        <f t="shared" si="373"/>
        <v>2.5999999999999999E-2</v>
      </c>
      <c r="J1526" s="152">
        <f t="shared" si="374"/>
        <v>2.5999999999999999E-2</v>
      </c>
      <c r="K1526" s="152">
        <f t="shared" si="375"/>
        <v>2.8000000000000001E-2</v>
      </c>
      <c r="L1526" s="152">
        <f t="shared" si="376"/>
        <v>0.03</v>
      </c>
      <c r="M1526" s="152">
        <f t="shared" si="377"/>
        <v>3.3000000000000002E-2</v>
      </c>
      <c r="N1526" s="152">
        <f t="shared" si="378"/>
        <v>1.8333333333333333E-2</v>
      </c>
      <c r="O1526" s="152">
        <f t="shared" si="379"/>
        <v>2.4666666666666667E-2</v>
      </c>
      <c r="P1526" s="152">
        <f t="shared" si="380"/>
        <v>3.0333333333333334E-2</v>
      </c>
      <c r="Q1526" s="152">
        <f t="shared" si="381"/>
        <v>2.4333333333333332E-2</v>
      </c>
      <c r="R1526" s="152">
        <f t="shared" si="368"/>
        <v>673.54700000000003</v>
      </c>
      <c r="S1526" s="152">
        <f t="shared" si="382"/>
        <v>3.3333333333333479E-4</v>
      </c>
      <c r="T1526" s="153">
        <f t="shared" si="383"/>
        <v>5.4261862321376969E-6</v>
      </c>
    </row>
    <row r="1527" spans="1:20" x14ac:dyDescent="0.2">
      <c r="A1527" s="152">
        <v>673.80799999999999</v>
      </c>
      <c r="B1527" s="152">
        <v>5.0000000000000001E-3</v>
      </c>
      <c r="D1527" s="152">
        <f t="shared" si="369"/>
        <v>673.80799999999999</v>
      </c>
      <c r="E1527" s="152">
        <f t="shared" si="369"/>
        <v>5.0000000000000001E-3</v>
      </c>
      <c r="F1527" s="152">
        <f t="shared" si="370"/>
        <v>8.9999999999999993E-3</v>
      </c>
      <c r="G1527" s="152">
        <f t="shared" si="371"/>
        <v>8.9999999999999993E-3</v>
      </c>
      <c r="H1527" s="152">
        <f t="shared" si="372"/>
        <v>1.9E-2</v>
      </c>
      <c r="I1527" s="152">
        <f t="shared" si="373"/>
        <v>2.1999999999999999E-2</v>
      </c>
      <c r="J1527" s="152">
        <f t="shared" si="374"/>
        <v>2.5000000000000001E-2</v>
      </c>
      <c r="K1527" s="152">
        <f t="shared" si="375"/>
        <v>2.4E-2</v>
      </c>
      <c r="L1527" s="152">
        <f t="shared" si="376"/>
        <v>2.4E-2</v>
      </c>
      <c r="M1527" s="152">
        <f t="shared" si="377"/>
        <v>2.5000000000000001E-2</v>
      </c>
      <c r="N1527" s="152">
        <f t="shared" si="378"/>
        <v>7.6666666666666662E-3</v>
      </c>
      <c r="O1527" s="152">
        <f t="shared" si="379"/>
        <v>2.2000000000000002E-2</v>
      </c>
      <c r="P1527" s="152">
        <f t="shared" si="380"/>
        <v>2.4333333333333335E-2</v>
      </c>
      <c r="Q1527" s="152">
        <f t="shared" si="381"/>
        <v>1.6E-2</v>
      </c>
      <c r="R1527" s="152">
        <f t="shared" si="368"/>
        <v>673.80799999999999</v>
      </c>
      <c r="S1527" s="152">
        <f t="shared" si="382"/>
        <v>6.0000000000000019E-3</v>
      </c>
      <c r="T1527" s="153">
        <f t="shared" si="383"/>
        <v>9.7671352178478146E-5</v>
      </c>
    </row>
    <row r="1528" spans="1:20" x14ac:dyDescent="0.2">
      <c r="A1528" s="152">
        <v>674.07</v>
      </c>
      <c r="B1528" s="152">
        <v>4.0000000000000001E-3</v>
      </c>
      <c r="D1528" s="152">
        <f t="shared" si="369"/>
        <v>674.07</v>
      </c>
      <c r="E1528" s="152">
        <f t="shared" si="369"/>
        <v>4.0000000000000001E-3</v>
      </c>
      <c r="F1528" s="152">
        <f t="shared" si="370"/>
        <v>8.0000000000000002E-3</v>
      </c>
      <c r="G1528" s="152">
        <f t="shared" si="371"/>
        <v>8.9999999999999993E-3</v>
      </c>
      <c r="H1528" s="152">
        <f t="shared" si="372"/>
        <v>1.4E-2</v>
      </c>
      <c r="I1528" s="152">
        <f t="shared" si="373"/>
        <v>1.2E-2</v>
      </c>
      <c r="J1528" s="152">
        <f t="shared" si="374"/>
        <v>1.6E-2</v>
      </c>
      <c r="K1528" s="152">
        <f t="shared" si="375"/>
        <v>1.7000000000000001E-2</v>
      </c>
      <c r="L1528" s="152">
        <f t="shared" si="376"/>
        <v>2.5999999999999999E-2</v>
      </c>
      <c r="M1528" s="152">
        <f t="shared" si="377"/>
        <v>2.3E-2</v>
      </c>
      <c r="N1528" s="152">
        <f t="shared" si="378"/>
        <v>6.9999999999999993E-3</v>
      </c>
      <c r="O1528" s="152">
        <f t="shared" si="379"/>
        <v>1.4E-2</v>
      </c>
      <c r="P1528" s="152">
        <f t="shared" si="380"/>
        <v>2.2000000000000002E-2</v>
      </c>
      <c r="Q1528" s="152">
        <f t="shared" si="381"/>
        <v>1.4500000000000001E-2</v>
      </c>
      <c r="R1528" s="152">
        <f t="shared" si="368"/>
        <v>674.07</v>
      </c>
      <c r="S1528" s="152">
        <f t="shared" si="382"/>
        <v>-5.0000000000000044E-4</v>
      </c>
      <c r="T1528" s="153">
        <f t="shared" si="383"/>
        <v>-8.1392793482065161E-6</v>
      </c>
    </row>
    <row r="1529" spans="1:20" x14ac:dyDescent="0.2">
      <c r="A1529" s="152">
        <v>674.33199999999999</v>
      </c>
      <c r="B1529" s="152">
        <v>1.4E-2</v>
      </c>
      <c r="D1529" s="152">
        <f t="shared" si="369"/>
        <v>674.33199999999999</v>
      </c>
      <c r="E1529" s="152">
        <f t="shared" si="369"/>
        <v>1.4E-2</v>
      </c>
      <c r="F1529" s="152">
        <f t="shared" si="370"/>
        <v>1.7999999999999999E-2</v>
      </c>
      <c r="G1529" s="152">
        <f t="shared" si="371"/>
        <v>1.4999999999999999E-2</v>
      </c>
      <c r="H1529" s="152">
        <f t="shared" si="372"/>
        <v>0.02</v>
      </c>
      <c r="I1529" s="152">
        <f t="shared" si="373"/>
        <v>2.3E-2</v>
      </c>
      <c r="J1529" s="152">
        <f t="shared" si="374"/>
        <v>2.3E-2</v>
      </c>
      <c r="K1529" s="152">
        <f t="shared" si="375"/>
        <v>2.5000000000000001E-2</v>
      </c>
      <c r="L1529" s="152">
        <f t="shared" si="376"/>
        <v>2.5999999999999999E-2</v>
      </c>
      <c r="M1529" s="152">
        <f t="shared" si="377"/>
        <v>2.9000000000000001E-2</v>
      </c>
      <c r="N1529" s="152">
        <f t="shared" si="378"/>
        <v>1.5666666666666666E-2</v>
      </c>
      <c r="O1529" s="152">
        <f t="shared" si="379"/>
        <v>2.2000000000000002E-2</v>
      </c>
      <c r="P1529" s="152">
        <f t="shared" si="380"/>
        <v>2.6666666666666668E-2</v>
      </c>
      <c r="Q1529" s="152">
        <f t="shared" si="381"/>
        <v>2.1166666666666667E-2</v>
      </c>
      <c r="R1529" s="152">
        <f t="shared" si="368"/>
        <v>674.33199999999999</v>
      </c>
      <c r="S1529" s="152">
        <f t="shared" si="382"/>
        <v>8.3333333333333523E-4</v>
      </c>
      <c r="T1529" s="153">
        <f t="shared" si="383"/>
        <v>1.3565465580344214E-5</v>
      </c>
    </row>
    <row r="1530" spans="1:20" x14ac:dyDescent="0.2">
      <c r="A1530" s="152">
        <v>674.59400000000005</v>
      </c>
      <c r="B1530" s="152">
        <v>7.0000000000000001E-3</v>
      </c>
      <c r="D1530" s="152">
        <f t="shared" si="369"/>
        <v>674.59400000000005</v>
      </c>
      <c r="E1530" s="152">
        <f t="shared" si="369"/>
        <v>7.0000000000000001E-3</v>
      </c>
      <c r="F1530" s="152">
        <f t="shared" si="370"/>
        <v>1.0999999999999999E-2</v>
      </c>
      <c r="G1530" s="152">
        <f t="shared" si="371"/>
        <v>8.0000000000000002E-3</v>
      </c>
      <c r="H1530" s="152">
        <f t="shared" si="372"/>
        <v>1.2999999999999999E-2</v>
      </c>
      <c r="I1530" s="152">
        <f t="shared" si="373"/>
        <v>1.7999999999999999E-2</v>
      </c>
      <c r="J1530" s="152">
        <f t="shared" si="374"/>
        <v>1.9E-2</v>
      </c>
      <c r="K1530" s="152">
        <f t="shared" si="375"/>
        <v>1.7999999999999999E-2</v>
      </c>
      <c r="L1530" s="152">
        <f t="shared" si="376"/>
        <v>1.7999999999999999E-2</v>
      </c>
      <c r="M1530" s="152">
        <f t="shared" si="377"/>
        <v>2.4E-2</v>
      </c>
      <c r="N1530" s="152">
        <f t="shared" si="378"/>
        <v>8.6666666666666663E-3</v>
      </c>
      <c r="O1530" s="152">
        <f t="shared" si="379"/>
        <v>1.6666666666666666E-2</v>
      </c>
      <c r="P1530" s="152">
        <f t="shared" si="380"/>
        <v>0.02</v>
      </c>
      <c r="Q1530" s="152">
        <f t="shared" si="381"/>
        <v>1.4333333333333333E-2</v>
      </c>
      <c r="R1530" s="152">
        <f t="shared" si="368"/>
        <v>674.59400000000005</v>
      </c>
      <c r="S1530" s="152">
        <f t="shared" si="382"/>
        <v>2.3333333333333331E-3</v>
      </c>
      <c r="T1530" s="153">
        <f t="shared" si="383"/>
        <v>3.7983303624963705E-5</v>
      </c>
    </row>
    <row r="1531" spans="1:20" x14ac:dyDescent="0.2">
      <c r="A1531" s="152">
        <v>674.85500000000002</v>
      </c>
      <c r="B1531" s="152">
        <v>8.9999999999999993E-3</v>
      </c>
      <c r="D1531" s="152">
        <f t="shared" si="369"/>
        <v>674.85500000000002</v>
      </c>
      <c r="E1531" s="152">
        <f t="shared" si="369"/>
        <v>8.9999999999999993E-3</v>
      </c>
      <c r="F1531" s="152">
        <f t="shared" si="370"/>
        <v>1.4E-2</v>
      </c>
      <c r="G1531" s="152">
        <f t="shared" si="371"/>
        <v>1.2999999999999999E-2</v>
      </c>
      <c r="H1531" s="152">
        <f t="shared" si="372"/>
        <v>1.7999999999999999E-2</v>
      </c>
      <c r="I1531" s="152">
        <f t="shared" si="373"/>
        <v>1.9E-2</v>
      </c>
      <c r="J1531" s="152">
        <f t="shared" si="374"/>
        <v>2.3E-2</v>
      </c>
      <c r="K1531" s="152">
        <f t="shared" si="375"/>
        <v>2.4E-2</v>
      </c>
      <c r="L1531" s="152">
        <f t="shared" si="376"/>
        <v>2.7E-2</v>
      </c>
      <c r="M1531" s="152">
        <f t="shared" si="377"/>
        <v>2.1999999999999999E-2</v>
      </c>
      <c r="N1531" s="152">
        <f t="shared" si="378"/>
        <v>1.1999999999999999E-2</v>
      </c>
      <c r="O1531" s="152">
        <f t="shared" si="379"/>
        <v>0.02</v>
      </c>
      <c r="P1531" s="152">
        <f t="shared" si="380"/>
        <v>2.4333333333333335E-2</v>
      </c>
      <c r="Q1531" s="152">
        <f t="shared" si="381"/>
        <v>1.8166666666666668E-2</v>
      </c>
      <c r="R1531" s="152">
        <f t="shared" si="368"/>
        <v>674.85500000000002</v>
      </c>
      <c r="S1531" s="152">
        <f t="shared" si="382"/>
        <v>1.8333333333333326E-3</v>
      </c>
      <c r="T1531" s="153">
        <f t="shared" si="383"/>
        <v>2.984402427675719E-5</v>
      </c>
    </row>
    <row r="1532" spans="1:20" x14ac:dyDescent="0.2">
      <c r="A1532" s="152">
        <v>675.11699999999996</v>
      </c>
      <c r="B1532" s="152">
        <v>0</v>
      </c>
      <c r="D1532" s="152">
        <f t="shared" si="369"/>
        <v>675.11699999999996</v>
      </c>
      <c r="E1532" s="152">
        <f t="shared" si="369"/>
        <v>0</v>
      </c>
      <c r="F1532" s="152">
        <f t="shared" si="370"/>
        <v>6.0000000000000001E-3</v>
      </c>
      <c r="G1532" s="152">
        <f t="shared" si="371"/>
        <v>8.9999999999999993E-3</v>
      </c>
      <c r="H1532" s="152">
        <f t="shared" si="372"/>
        <v>8.0000000000000002E-3</v>
      </c>
      <c r="I1532" s="152">
        <f t="shared" si="373"/>
        <v>1.4999999999999999E-2</v>
      </c>
      <c r="J1532" s="152">
        <f t="shared" si="374"/>
        <v>1.4999999999999999E-2</v>
      </c>
      <c r="K1532" s="152">
        <f t="shared" si="375"/>
        <v>1.4E-2</v>
      </c>
      <c r="L1532" s="152">
        <f t="shared" si="376"/>
        <v>1.7999999999999999E-2</v>
      </c>
      <c r="M1532" s="152">
        <f t="shared" si="377"/>
        <v>1.7999999999999999E-2</v>
      </c>
      <c r="N1532" s="152">
        <f t="shared" si="378"/>
        <v>5.0000000000000001E-3</v>
      </c>
      <c r="O1532" s="152">
        <f t="shared" si="379"/>
        <v>1.2666666666666666E-2</v>
      </c>
      <c r="P1532" s="152">
        <f t="shared" si="380"/>
        <v>1.6666666666666666E-2</v>
      </c>
      <c r="Q1532" s="152">
        <f t="shared" si="381"/>
        <v>1.0833333333333334E-2</v>
      </c>
      <c r="R1532" s="152">
        <f t="shared" si="368"/>
        <v>675.11699999999996</v>
      </c>
      <c r="S1532" s="152">
        <f t="shared" si="382"/>
        <v>1.8333333333333326E-3</v>
      </c>
      <c r="T1532" s="153">
        <f t="shared" si="383"/>
        <v>2.984402427675719E-5</v>
      </c>
    </row>
    <row r="1533" spans="1:20" x14ac:dyDescent="0.2">
      <c r="A1533" s="152">
        <v>675.37800000000004</v>
      </c>
      <c r="B1533" s="152">
        <v>1.6E-2</v>
      </c>
      <c r="D1533" s="152">
        <f t="shared" si="369"/>
        <v>675.37800000000004</v>
      </c>
      <c r="E1533" s="152">
        <f t="shared" si="369"/>
        <v>1.6E-2</v>
      </c>
      <c r="F1533" s="152">
        <f t="shared" si="370"/>
        <v>0.02</v>
      </c>
      <c r="G1533" s="152">
        <f t="shared" si="371"/>
        <v>2.4E-2</v>
      </c>
      <c r="H1533" s="152">
        <f t="shared" si="372"/>
        <v>2.5999999999999999E-2</v>
      </c>
      <c r="I1533" s="152">
        <f t="shared" si="373"/>
        <v>2.8000000000000001E-2</v>
      </c>
      <c r="J1533" s="152">
        <f t="shared" si="374"/>
        <v>2.8000000000000001E-2</v>
      </c>
      <c r="K1533" s="152">
        <f t="shared" si="375"/>
        <v>2.8000000000000001E-2</v>
      </c>
      <c r="L1533" s="152">
        <f t="shared" si="376"/>
        <v>3.4000000000000002E-2</v>
      </c>
      <c r="M1533" s="152">
        <f t="shared" si="377"/>
        <v>3.6999999999999998E-2</v>
      </c>
      <c r="N1533" s="152">
        <f t="shared" si="378"/>
        <v>0.02</v>
      </c>
      <c r="O1533" s="152">
        <f t="shared" si="379"/>
        <v>2.7333333333333334E-2</v>
      </c>
      <c r="P1533" s="152">
        <f t="shared" si="380"/>
        <v>3.3000000000000002E-2</v>
      </c>
      <c r="Q1533" s="152">
        <f t="shared" si="381"/>
        <v>2.6500000000000003E-2</v>
      </c>
      <c r="R1533" s="152">
        <f t="shared" si="368"/>
        <v>675.37800000000004</v>
      </c>
      <c r="S1533" s="152">
        <f t="shared" si="382"/>
        <v>8.3333333333333176E-4</v>
      </c>
      <c r="T1533" s="153">
        <f t="shared" si="383"/>
        <v>1.3565465580344156E-5</v>
      </c>
    </row>
    <row r="1534" spans="1:20" x14ac:dyDescent="0.2">
      <c r="A1534" s="152">
        <v>675.64</v>
      </c>
      <c r="B1534" s="152">
        <v>7.0000000000000001E-3</v>
      </c>
      <c r="D1534" s="152">
        <f t="shared" si="369"/>
        <v>675.64</v>
      </c>
      <c r="E1534" s="152">
        <f t="shared" si="369"/>
        <v>7.0000000000000001E-3</v>
      </c>
      <c r="F1534" s="152">
        <f t="shared" si="370"/>
        <v>8.9999999999999993E-3</v>
      </c>
      <c r="G1534" s="152">
        <f t="shared" si="371"/>
        <v>8.9999999999999993E-3</v>
      </c>
      <c r="H1534" s="152">
        <f t="shared" si="372"/>
        <v>1.4E-2</v>
      </c>
      <c r="I1534" s="152">
        <f t="shared" si="373"/>
        <v>1.2999999999999999E-2</v>
      </c>
      <c r="J1534" s="152">
        <f t="shared" si="374"/>
        <v>1.7999999999999999E-2</v>
      </c>
      <c r="K1534" s="152">
        <f t="shared" si="375"/>
        <v>1.7000000000000001E-2</v>
      </c>
      <c r="L1534" s="152">
        <f t="shared" si="376"/>
        <v>2.1000000000000001E-2</v>
      </c>
      <c r="M1534" s="152">
        <f t="shared" si="377"/>
        <v>2.4E-2</v>
      </c>
      <c r="N1534" s="152">
        <f t="shared" si="378"/>
        <v>8.3333333333333332E-3</v>
      </c>
      <c r="O1534" s="152">
        <f t="shared" si="379"/>
        <v>1.4999999999999999E-2</v>
      </c>
      <c r="P1534" s="152">
        <f t="shared" si="380"/>
        <v>2.066666666666667E-2</v>
      </c>
      <c r="Q1534" s="152">
        <f t="shared" si="381"/>
        <v>1.4500000000000002E-2</v>
      </c>
      <c r="R1534" s="152">
        <f t="shared" si="368"/>
        <v>675.64</v>
      </c>
      <c r="S1534" s="152">
        <f t="shared" si="382"/>
        <v>4.9999999999999697E-4</v>
      </c>
      <c r="T1534" s="153">
        <f t="shared" si="383"/>
        <v>8.1392793482064602E-6</v>
      </c>
    </row>
    <row r="1535" spans="1:20" x14ac:dyDescent="0.2">
      <c r="A1535" s="152">
        <v>675.90099999999995</v>
      </c>
      <c r="B1535" s="152">
        <v>-6.0000000000000001E-3</v>
      </c>
      <c r="D1535" s="152">
        <f t="shared" si="369"/>
        <v>675.90099999999995</v>
      </c>
      <c r="E1535" s="152">
        <f t="shared" si="369"/>
        <v>-6.0000000000000001E-3</v>
      </c>
      <c r="F1535" s="152">
        <f t="shared" si="370"/>
        <v>-5.0000000000000001E-3</v>
      </c>
      <c r="G1535" s="152">
        <f t="shared" si="371"/>
        <v>-3.0000000000000001E-3</v>
      </c>
      <c r="H1535" s="152">
        <f t="shared" si="372"/>
        <v>0</v>
      </c>
      <c r="I1535" s="152">
        <f t="shared" si="373"/>
        <v>8.0000000000000002E-3</v>
      </c>
      <c r="J1535" s="152">
        <f t="shared" si="374"/>
        <v>3.0000000000000001E-3</v>
      </c>
      <c r="K1535" s="152">
        <f t="shared" si="375"/>
        <v>8.0000000000000002E-3</v>
      </c>
      <c r="L1535" s="152">
        <f t="shared" si="376"/>
        <v>4.0000000000000001E-3</v>
      </c>
      <c r="M1535" s="152">
        <f t="shared" si="377"/>
        <v>7.0000000000000001E-3</v>
      </c>
      <c r="N1535" s="152">
        <f t="shared" si="378"/>
        <v>-4.6666666666666662E-3</v>
      </c>
      <c r="O1535" s="152">
        <f t="shared" si="379"/>
        <v>3.6666666666666666E-3</v>
      </c>
      <c r="P1535" s="152">
        <f t="shared" si="380"/>
        <v>6.3333333333333332E-3</v>
      </c>
      <c r="Q1535" s="152">
        <f t="shared" si="381"/>
        <v>8.333333333333335E-4</v>
      </c>
      <c r="R1535" s="152">
        <f t="shared" si="368"/>
        <v>675.90099999999995</v>
      </c>
      <c r="S1535" s="152">
        <f t="shared" si="382"/>
        <v>2.8333333333333331E-3</v>
      </c>
      <c r="T1535" s="153">
        <f t="shared" si="383"/>
        <v>4.6122582973170216E-5</v>
      </c>
    </row>
    <row r="1536" spans="1:20" x14ac:dyDescent="0.2">
      <c r="A1536" s="152">
        <v>676.16200000000003</v>
      </c>
      <c r="B1536" s="152">
        <v>1.2999999999999999E-2</v>
      </c>
      <c r="D1536" s="152">
        <f t="shared" si="369"/>
        <v>676.16200000000003</v>
      </c>
      <c r="E1536" s="152">
        <f t="shared" si="369"/>
        <v>1.2999999999999999E-2</v>
      </c>
      <c r="F1536" s="152">
        <f t="shared" si="370"/>
        <v>1.7000000000000001E-2</v>
      </c>
      <c r="G1536" s="152">
        <f t="shared" si="371"/>
        <v>1.7000000000000001E-2</v>
      </c>
      <c r="H1536" s="152">
        <f t="shared" si="372"/>
        <v>2.1000000000000001E-2</v>
      </c>
      <c r="I1536" s="152">
        <f t="shared" si="373"/>
        <v>2.4E-2</v>
      </c>
      <c r="J1536" s="152">
        <f t="shared" si="374"/>
        <v>2.5999999999999999E-2</v>
      </c>
      <c r="K1536" s="152">
        <f t="shared" si="375"/>
        <v>2.7E-2</v>
      </c>
      <c r="L1536" s="152">
        <f t="shared" si="376"/>
        <v>2.8000000000000001E-2</v>
      </c>
      <c r="M1536" s="152">
        <f t="shared" si="377"/>
        <v>0.03</v>
      </c>
      <c r="N1536" s="152">
        <f t="shared" si="378"/>
        <v>1.5666666666666666E-2</v>
      </c>
      <c r="O1536" s="152">
        <f t="shared" si="379"/>
        <v>2.3666666666666666E-2</v>
      </c>
      <c r="P1536" s="152">
        <f t="shared" si="380"/>
        <v>2.8333333333333332E-2</v>
      </c>
      <c r="Q1536" s="152">
        <f t="shared" si="381"/>
        <v>2.1999999999999999E-2</v>
      </c>
      <c r="R1536" s="152">
        <f t="shared" si="368"/>
        <v>676.16200000000003</v>
      </c>
      <c r="S1536" s="152">
        <f t="shared" si="382"/>
        <v>1.666666666666667E-3</v>
      </c>
      <c r="T1536" s="153">
        <f t="shared" si="383"/>
        <v>2.713093116068837E-5</v>
      </c>
    </row>
    <row r="1537" spans="1:20" x14ac:dyDescent="0.2">
      <c r="A1537" s="152">
        <v>676.42399999999998</v>
      </c>
      <c r="B1537" s="152">
        <v>2E-3</v>
      </c>
      <c r="D1537" s="152">
        <f t="shared" si="369"/>
        <v>676.42399999999998</v>
      </c>
      <c r="E1537" s="152">
        <f t="shared" si="369"/>
        <v>2E-3</v>
      </c>
      <c r="F1537" s="152">
        <f t="shared" si="370"/>
        <v>5.0000000000000001E-3</v>
      </c>
      <c r="G1537" s="152">
        <f t="shared" si="371"/>
        <v>4.0000000000000001E-3</v>
      </c>
      <c r="H1537" s="152">
        <f t="shared" si="372"/>
        <v>1.2E-2</v>
      </c>
      <c r="I1537" s="152">
        <f t="shared" si="373"/>
        <v>1.7000000000000001E-2</v>
      </c>
      <c r="J1537" s="152">
        <f t="shared" si="374"/>
        <v>0.02</v>
      </c>
      <c r="K1537" s="152">
        <f t="shared" si="375"/>
        <v>2.3E-2</v>
      </c>
      <c r="L1537" s="152">
        <f t="shared" si="376"/>
        <v>0.02</v>
      </c>
      <c r="M1537" s="152">
        <f t="shared" si="377"/>
        <v>2.3E-2</v>
      </c>
      <c r="N1537" s="152">
        <f t="shared" si="378"/>
        <v>3.6666666666666666E-3</v>
      </c>
      <c r="O1537" s="152">
        <f t="shared" si="379"/>
        <v>1.6333333333333335E-2</v>
      </c>
      <c r="P1537" s="152">
        <f t="shared" si="380"/>
        <v>2.2000000000000002E-2</v>
      </c>
      <c r="Q1537" s="152">
        <f t="shared" si="381"/>
        <v>1.2833333333333334E-2</v>
      </c>
      <c r="R1537" s="152">
        <f t="shared" si="368"/>
        <v>676.42399999999998</v>
      </c>
      <c r="S1537" s="152">
        <f t="shared" si="382"/>
        <v>3.5000000000000014E-3</v>
      </c>
      <c r="T1537" s="153">
        <f t="shared" si="383"/>
        <v>5.6974955437445591E-5</v>
      </c>
    </row>
    <row r="1538" spans="1:20" x14ac:dyDescent="0.2">
      <c r="A1538" s="152">
        <v>676.68499999999995</v>
      </c>
      <c r="B1538" s="152">
        <v>1.6E-2</v>
      </c>
      <c r="D1538" s="152">
        <f t="shared" si="369"/>
        <v>676.68499999999995</v>
      </c>
      <c r="E1538" s="152">
        <f t="shared" si="369"/>
        <v>1.6E-2</v>
      </c>
      <c r="F1538" s="152">
        <f t="shared" si="370"/>
        <v>1.7000000000000001E-2</v>
      </c>
      <c r="G1538" s="152">
        <f t="shared" si="371"/>
        <v>2.4E-2</v>
      </c>
      <c r="H1538" s="152">
        <f t="shared" si="372"/>
        <v>2.5999999999999999E-2</v>
      </c>
      <c r="I1538" s="152">
        <f t="shared" si="373"/>
        <v>2.8000000000000001E-2</v>
      </c>
      <c r="J1538" s="152">
        <f t="shared" si="374"/>
        <v>2.7E-2</v>
      </c>
      <c r="K1538" s="152">
        <f t="shared" si="375"/>
        <v>2.9000000000000001E-2</v>
      </c>
      <c r="L1538" s="152">
        <f t="shared" si="376"/>
        <v>3.1E-2</v>
      </c>
      <c r="M1538" s="152">
        <f t="shared" si="377"/>
        <v>3.5000000000000003E-2</v>
      </c>
      <c r="N1538" s="152">
        <f t="shared" si="378"/>
        <v>1.9E-2</v>
      </c>
      <c r="O1538" s="152">
        <f t="shared" si="379"/>
        <v>2.7E-2</v>
      </c>
      <c r="P1538" s="152">
        <f t="shared" si="380"/>
        <v>3.1666666666666669E-2</v>
      </c>
      <c r="Q1538" s="152">
        <f t="shared" si="381"/>
        <v>2.5333333333333333E-2</v>
      </c>
      <c r="R1538" s="152">
        <f t="shared" si="368"/>
        <v>676.68499999999995</v>
      </c>
      <c r="S1538" s="152">
        <f t="shared" si="382"/>
        <v>1.666666666666667E-3</v>
      </c>
      <c r="T1538" s="153">
        <f t="shared" si="383"/>
        <v>2.713093116068837E-5</v>
      </c>
    </row>
    <row r="1539" spans="1:20" x14ac:dyDescent="0.2">
      <c r="A1539" s="152">
        <v>676.94600000000003</v>
      </c>
      <c r="B1539" s="152">
        <v>1.6E-2</v>
      </c>
      <c r="D1539" s="152">
        <f t="shared" si="369"/>
        <v>676.94600000000003</v>
      </c>
      <c r="E1539" s="152">
        <f t="shared" si="369"/>
        <v>1.6E-2</v>
      </c>
      <c r="F1539" s="152">
        <f t="shared" si="370"/>
        <v>0.02</v>
      </c>
      <c r="G1539" s="152">
        <f t="shared" si="371"/>
        <v>2.1999999999999999E-2</v>
      </c>
      <c r="H1539" s="152">
        <f t="shared" si="372"/>
        <v>2.1999999999999999E-2</v>
      </c>
      <c r="I1539" s="152">
        <f t="shared" si="373"/>
        <v>2.5000000000000001E-2</v>
      </c>
      <c r="J1539" s="152">
        <f t="shared" si="374"/>
        <v>2.7E-2</v>
      </c>
      <c r="K1539" s="152">
        <f t="shared" si="375"/>
        <v>2.5999999999999999E-2</v>
      </c>
      <c r="L1539" s="152">
        <f t="shared" si="376"/>
        <v>2.9000000000000001E-2</v>
      </c>
      <c r="M1539" s="152">
        <f t="shared" si="377"/>
        <v>3.1E-2</v>
      </c>
      <c r="N1539" s="152">
        <f t="shared" si="378"/>
        <v>1.9333333333333334E-2</v>
      </c>
      <c r="O1539" s="152">
        <f t="shared" si="379"/>
        <v>2.4666666666666667E-2</v>
      </c>
      <c r="P1539" s="152">
        <f t="shared" si="380"/>
        <v>2.8666666666666663E-2</v>
      </c>
      <c r="Q1539" s="152">
        <f t="shared" si="381"/>
        <v>2.4E-2</v>
      </c>
      <c r="R1539" s="152">
        <f t="shared" ref="R1539:R1602" si="384">D1539</f>
        <v>676.94600000000003</v>
      </c>
      <c r="S1539" s="152">
        <f t="shared" si="382"/>
        <v>6.666666666666661E-4</v>
      </c>
      <c r="T1539" s="153">
        <f t="shared" si="383"/>
        <v>1.0852372464275336E-5</v>
      </c>
    </row>
    <row r="1540" spans="1:20" x14ac:dyDescent="0.2">
      <c r="A1540" s="152">
        <v>677.20699999999999</v>
      </c>
      <c r="B1540" s="152">
        <v>2.4E-2</v>
      </c>
      <c r="D1540" s="152">
        <f t="shared" ref="D1540:E1603" si="385">A1540</f>
        <v>677.20699999999999</v>
      </c>
      <c r="E1540" s="152">
        <f t="shared" si="385"/>
        <v>2.4E-2</v>
      </c>
      <c r="F1540" s="152">
        <f t="shared" ref="F1540:F1603" si="386">B3611</f>
        <v>2.5999999999999999E-2</v>
      </c>
      <c r="G1540" s="152">
        <f t="shared" ref="G1540:G1603" si="387">B5682</f>
        <v>2.7E-2</v>
      </c>
      <c r="H1540" s="152">
        <f t="shared" ref="H1540:H1603" si="388">B7753</f>
        <v>3.1E-2</v>
      </c>
      <c r="I1540" s="152">
        <f t="shared" ref="I1540:I1603" si="389">B9824</f>
        <v>3.3000000000000002E-2</v>
      </c>
      <c r="J1540" s="152">
        <f t="shared" ref="J1540:J1603" si="390">B11895</f>
        <v>3.7999999999999999E-2</v>
      </c>
      <c r="K1540" s="152">
        <f t="shared" ref="K1540:K1603" si="391">B13966</f>
        <v>3.6999999999999998E-2</v>
      </c>
      <c r="L1540" s="152">
        <f t="shared" ref="L1540:L1603" si="392">B16037</f>
        <v>3.7999999999999999E-2</v>
      </c>
      <c r="M1540" s="152">
        <f t="shared" ref="M1540:M1603" si="393">B18108</f>
        <v>3.9E-2</v>
      </c>
      <c r="N1540" s="152">
        <f t="shared" ref="N1540:N1603" si="394">AVERAGE(E1540:G1540)</f>
        <v>2.5666666666666667E-2</v>
      </c>
      <c r="O1540" s="152">
        <f t="shared" ref="O1540:O1603" si="395">AVERAGE(H1540:J1540)</f>
        <v>3.4000000000000002E-2</v>
      </c>
      <c r="P1540" s="152">
        <f t="shared" ref="P1540:P1603" si="396">AVERAGE(K1540:M1540)</f>
        <v>3.7999999999999999E-2</v>
      </c>
      <c r="Q1540" s="152">
        <f t="shared" ref="Q1540:Q1603" si="397">AVERAGE(N1540,P1540)</f>
        <v>3.1833333333333332E-2</v>
      </c>
      <c r="R1540" s="152">
        <f t="shared" si="384"/>
        <v>677.20699999999999</v>
      </c>
      <c r="S1540" s="152">
        <f t="shared" ref="S1540:S1603" si="398">O1540-Q1540</f>
        <v>2.1666666666666709E-3</v>
      </c>
      <c r="T1540" s="153">
        <f t="shared" ref="T1540:T1603" si="399">S1540/MAX($S$3:$S$2070)</f>
        <v>3.5270210508894942E-5</v>
      </c>
    </row>
    <row r="1541" spans="1:20" x14ac:dyDescent="0.2">
      <c r="A1541" s="152">
        <v>677.46799999999996</v>
      </c>
      <c r="B1541" s="152">
        <v>1.7000000000000001E-2</v>
      </c>
      <c r="D1541" s="152">
        <f t="shared" si="385"/>
        <v>677.46799999999996</v>
      </c>
      <c r="E1541" s="152">
        <f t="shared" si="385"/>
        <v>1.7000000000000001E-2</v>
      </c>
      <c r="F1541" s="152">
        <f t="shared" si="386"/>
        <v>2.5999999999999999E-2</v>
      </c>
      <c r="G1541" s="152">
        <f t="shared" si="387"/>
        <v>2.9000000000000001E-2</v>
      </c>
      <c r="H1541" s="152">
        <f t="shared" si="388"/>
        <v>3.6999999999999998E-2</v>
      </c>
      <c r="I1541" s="152">
        <f t="shared" si="389"/>
        <v>3.1E-2</v>
      </c>
      <c r="J1541" s="152">
        <f t="shared" si="390"/>
        <v>3.2000000000000001E-2</v>
      </c>
      <c r="K1541" s="152">
        <f t="shared" si="391"/>
        <v>3.7999999999999999E-2</v>
      </c>
      <c r="L1541" s="152">
        <f t="shared" si="392"/>
        <v>3.9E-2</v>
      </c>
      <c r="M1541" s="152">
        <f t="shared" si="393"/>
        <v>4.2000000000000003E-2</v>
      </c>
      <c r="N1541" s="152">
        <f t="shared" si="394"/>
        <v>2.3999999999999997E-2</v>
      </c>
      <c r="O1541" s="152">
        <f t="shared" si="395"/>
        <v>3.3333333333333333E-2</v>
      </c>
      <c r="P1541" s="152">
        <f t="shared" si="396"/>
        <v>3.9666666666666663E-2</v>
      </c>
      <c r="Q1541" s="152">
        <f t="shared" si="397"/>
        <v>3.1833333333333332E-2</v>
      </c>
      <c r="R1541" s="152">
        <f t="shared" si="384"/>
        <v>677.46799999999996</v>
      </c>
      <c r="S1541" s="152">
        <f t="shared" si="398"/>
        <v>1.5000000000000013E-3</v>
      </c>
      <c r="T1541" s="153">
        <f t="shared" si="399"/>
        <v>2.441783804461955E-5</v>
      </c>
    </row>
    <row r="1542" spans="1:20" x14ac:dyDescent="0.2">
      <c r="A1542" s="152">
        <v>677.72900000000004</v>
      </c>
      <c r="B1542" s="152">
        <v>1E-3</v>
      </c>
      <c r="D1542" s="152">
        <f t="shared" si="385"/>
        <v>677.72900000000004</v>
      </c>
      <c r="E1542" s="152">
        <f t="shared" si="385"/>
        <v>1E-3</v>
      </c>
      <c r="F1542" s="152">
        <f t="shared" si="386"/>
        <v>6.0000000000000001E-3</v>
      </c>
      <c r="G1542" s="152">
        <f t="shared" si="387"/>
        <v>6.0000000000000001E-3</v>
      </c>
      <c r="H1542" s="152">
        <f t="shared" si="388"/>
        <v>8.0000000000000002E-3</v>
      </c>
      <c r="I1542" s="152">
        <f t="shared" si="389"/>
        <v>1.2E-2</v>
      </c>
      <c r="J1542" s="152">
        <f t="shared" si="390"/>
        <v>1.4E-2</v>
      </c>
      <c r="K1542" s="152">
        <f t="shared" si="391"/>
        <v>1.7000000000000001E-2</v>
      </c>
      <c r="L1542" s="152">
        <f t="shared" si="392"/>
        <v>1.4999999999999999E-2</v>
      </c>
      <c r="M1542" s="152">
        <f t="shared" si="393"/>
        <v>1.6E-2</v>
      </c>
      <c r="N1542" s="152">
        <f t="shared" si="394"/>
        <v>4.333333333333334E-3</v>
      </c>
      <c r="O1542" s="152">
        <f t="shared" si="395"/>
        <v>1.1333333333333334E-2</v>
      </c>
      <c r="P1542" s="152">
        <f t="shared" si="396"/>
        <v>1.6E-2</v>
      </c>
      <c r="Q1542" s="152">
        <f t="shared" si="397"/>
        <v>1.0166666666666668E-2</v>
      </c>
      <c r="R1542" s="152">
        <f t="shared" si="384"/>
        <v>677.72900000000004</v>
      </c>
      <c r="S1542" s="152">
        <f t="shared" si="398"/>
        <v>1.1666666666666665E-3</v>
      </c>
      <c r="T1542" s="153">
        <f t="shared" si="399"/>
        <v>1.8991651812481852E-5</v>
      </c>
    </row>
    <row r="1543" spans="1:20" x14ac:dyDescent="0.2">
      <c r="A1543" s="152">
        <v>677.99</v>
      </c>
      <c r="B1543" s="152">
        <v>-1E-3</v>
      </c>
      <c r="D1543" s="152">
        <f t="shared" si="385"/>
        <v>677.99</v>
      </c>
      <c r="E1543" s="152">
        <f t="shared" si="385"/>
        <v>-1E-3</v>
      </c>
      <c r="F1543" s="152">
        <f t="shared" si="386"/>
        <v>3.0000000000000001E-3</v>
      </c>
      <c r="G1543" s="152">
        <f t="shared" si="387"/>
        <v>7.0000000000000001E-3</v>
      </c>
      <c r="H1543" s="152">
        <f t="shared" si="388"/>
        <v>0.01</v>
      </c>
      <c r="I1543" s="152">
        <f t="shared" si="389"/>
        <v>0.01</v>
      </c>
      <c r="J1543" s="152">
        <f t="shared" si="390"/>
        <v>0.01</v>
      </c>
      <c r="K1543" s="152">
        <f t="shared" si="391"/>
        <v>1.2E-2</v>
      </c>
      <c r="L1543" s="152">
        <f t="shared" si="392"/>
        <v>1.7999999999999999E-2</v>
      </c>
      <c r="M1543" s="152">
        <f t="shared" si="393"/>
        <v>1.6E-2</v>
      </c>
      <c r="N1543" s="152">
        <f t="shared" si="394"/>
        <v>3.0000000000000005E-3</v>
      </c>
      <c r="O1543" s="152">
        <f t="shared" si="395"/>
        <v>0.01</v>
      </c>
      <c r="P1543" s="152">
        <f t="shared" si="396"/>
        <v>1.5333333333333332E-2</v>
      </c>
      <c r="Q1543" s="152">
        <f t="shared" si="397"/>
        <v>9.1666666666666667E-3</v>
      </c>
      <c r="R1543" s="152">
        <f t="shared" si="384"/>
        <v>677.99</v>
      </c>
      <c r="S1543" s="152">
        <f t="shared" si="398"/>
        <v>8.333333333333335E-4</v>
      </c>
      <c r="T1543" s="153">
        <f t="shared" si="399"/>
        <v>1.3565465580344185E-5</v>
      </c>
    </row>
    <row r="1544" spans="1:20" x14ac:dyDescent="0.2">
      <c r="A1544" s="152">
        <v>678.25099999999998</v>
      </c>
      <c r="B1544" s="152">
        <v>1.2999999999999999E-2</v>
      </c>
      <c r="D1544" s="152">
        <f t="shared" si="385"/>
        <v>678.25099999999998</v>
      </c>
      <c r="E1544" s="152">
        <f t="shared" si="385"/>
        <v>1.2999999999999999E-2</v>
      </c>
      <c r="F1544" s="152">
        <f t="shared" si="386"/>
        <v>1.7999999999999999E-2</v>
      </c>
      <c r="G1544" s="152">
        <f t="shared" si="387"/>
        <v>1.9E-2</v>
      </c>
      <c r="H1544" s="152">
        <f t="shared" si="388"/>
        <v>2.1000000000000001E-2</v>
      </c>
      <c r="I1544" s="152">
        <f t="shared" si="389"/>
        <v>2.8000000000000001E-2</v>
      </c>
      <c r="J1544" s="152">
        <f t="shared" si="390"/>
        <v>2.9000000000000001E-2</v>
      </c>
      <c r="K1544" s="152">
        <f t="shared" si="391"/>
        <v>2.8000000000000001E-2</v>
      </c>
      <c r="L1544" s="152">
        <f t="shared" si="392"/>
        <v>0.03</v>
      </c>
      <c r="M1544" s="152">
        <f t="shared" si="393"/>
        <v>3.5999999999999997E-2</v>
      </c>
      <c r="N1544" s="152">
        <f t="shared" si="394"/>
        <v>1.6666666666666666E-2</v>
      </c>
      <c r="O1544" s="152">
        <f t="shared" si="395"/>
        <v>2.5999999999999999E-2</v>
      </c>
      <c r="P1544" s="152">
        <f t="shared" si="396"/>
        <v>3.1333333333333331E-2</v>
      </c>
      <c r="Q1544" s="152">
        <f t="shared" si="397"/>
        <v>2.4E-2</v>
      </c>
      <c r="R1544" s="152">
        <f t="shared" si="384"/>
        <v>678.25099999999998</v>
      </c>
      <c r="S1544" s="152">
        <f t="shared" si="398"/>
        <v>1.9999999999999983E-3</v>
      </c>
      <c r="T1544" s="153">
        <f t="shared" si="399"/>
        <v>3.255711739282601E-5</v>
      </c>
    </row>
    <row r="1545" spans="1:20" x14ac:dyDescent="0.2">
      <c r="A1545" s="152">
        <v>678.51199999999994</v>
      </c>
      <c r="B1545" s="152">
        <v>1.0999999999999999E-2</v>
      </c>
      <c r="D1545" s="152">
        <f t="shared" si="385"/>
        <v>678.51199999999994</v>
      </c>
      <c r="E1545" s="152">
        <f t="shared" si="385"/>
        <v>1.0999999999999999E-2</v>
      </c>
      <c r="F1545" s="152">
        <f t="shared" si="386"/>
        <v>1.4999999999999999E-2</v>
      </c>
      <c r="G1545" s="152">
        <f t="shared" si="387"/>
        <v>1.4E-2</v>
      </c>
      <c r="H1545" s="152">
        <f t="shared" si="388"/>
        <v>1.7999999999999999E-2</v>
      </c>
      <c r="I1545" s="152">
        <f t="shared" si="389"/>
        <v>2.5000000000000001E-2</v>
      </c>
      <c r="J1545" s="152">
        <f t="shared" si="390"/>
        <v>0.02</v>
      </c>
      <c r="K1545" s="152">
        <f t="shared" si="391"/>
        <v>2.9000000000000001E-2</v>
      </c>
      <c r="L1545" s="152">
        <f t="shared" si="392"/>
        <v>2.7E-2</v>
      </c>
      <c r="M1545" s="152">
        <f t="shared" si="393"/>
        <v>2.9000000000000001E-2</v>
      </c>
      <c r="N1545" s="152">
        <f t="shared" si="394"/>
        <v>1.3333333333333334E-2</v>
      </c>
      <c r="O1545" s="152">
        <f t="shared" si="395"/>
        <v>2.1000000000000001E-2</v>
      </c>
      <c r="P1545" s="152">
        <f t="shared" si="396"/>
        <v>2.8333333333333335E-2</v>
      </c>
      <c r="Q1545" s="152">
        <f t="shared" si="397"/>
        <v>2.0833333333333336E-2</v>
      </c>
      <c r="R1545" s="152">
        <f t="shared" si="384"/>
        <v>678.51199999999994</v>
      </c>
      <c r="S1545" s="152">
        <f t="shared" si="398"/>
        <v>1.6666666666666566E-4</v>
      </c>
      <c r="T1545" s="153">
        <f t="shared" si="399"/>
        <v>2.7130931160688201E-6</v>
      </c>
    </row>
    <row r="1546" spans="1:20" x14ac:dyDescent="0.2">
      <c r="A1546" s="152">
        <v>678.77200000000005</v>
      </c>
      <c r="B1546" s="152">
        <v>8.0000000000000002E-3</v>
      </c>
      <c r="D1546" s="152">
        <f t="shared" si="385"/>
        <v>678.77200000000005</v>
      </c>
      <c r="E1546" s="152">
        <f t="shared" si="385"/>
        <v>8.0000000000000002E-3</v>
      </c>
      <c r="F1546" s="152">
        <f t="shared" si="386"/>
        <v>1.4E-2</v>
      </c>
      <c r="G1546" s="152">
        <f t="shared" si="387"/>
        <v>1.9E-2</v>
      </c>
      <c r="H1546" s="152">
        <f t="shared" si="388"/>
        <v>2.1000000000000001E-2</v>
      </c>
      <c r="I1546" s="152">
        <f t="shared" si="389"/>
        <v>1.9E-2</v>
      </c>
      <c r="J1546" s="152">
        <f t="shared" si="390"/>
        <v>0.03</v>
      </c>
      <c r="K1546" s="152">
        <f t="shared" si="391"/>
        <v>2.7E-2</v>
      </c>
      <c r="L1546" s="152">
        <f t="shared" si="392"/>
        <v>2.9000000000000001E-2</v>
      </c>
      <c r="M1546" s="152">
        <f t="shared" si="393"/>
        <v>3.5000000000000003E-2</v>
      </c>
      <c r="N1546" s="152">
        <f t="shared" si="394"/>
        <v>1.3666666666666666E-2</v>
      </c>
      <c r="O1546" s="152">
        <f t="shared" si="395"/>
        <v>2.3333333333333334E-2</v>
      </c>
      <c r="P1546" s="152">
        <f t="shared" si="396"/>
        <v>3.0333333333333334E-2</v>
      </c>
      <c r="Q1546" s="152">
        <f t="shared" si="397"/>
        <v>2.1999999999999999E-2</v>
      </c>
      <c r="R1546" s="152">
        <f t="shared" si="384"/>
        <v>678.77200000000005</v>
      </c>
      <c r="S1546" s="152">
        <f t="shared" si="398"/>
        <v>1.3333333333333357E-3</v>
      </c>
      <c r="T1546" s="153">
        <f t="shared" si="399"/>
        <v>2.170474492855073E-5</v>
      </c>
    </row>
    <row r="1547" spans="1:20" x14ac:dyDescent="0.2">
      <c r="A1547" s="152">
        <v>679.03300000000002</v>
      </c>
      <c r="B1547" s="152">
        <v>2.4E-2</v>
      </c>
      <c r="D1547" s="152">
        <f t="shared" si="385"/>
        <v>679.03300000000002</v>
      </c>
      <c r="E1547" s="152">
        <f t="shared" si="385"/>
        <v>2.4E-2</v>
      </c>
      <c r="F1547" s="152">
        <f t="shared" si="386"/>
        <v>2.5999999999999999E-2</v>
      </c>
      <c r="G1547" s="152">
        <f t="shared" si="387"/>
        <v>0.03</v>
      </c>
      <c r="H1547" s="152">
        <f t="shared" si="388"/>
        <v>3.4000000000000002E-2</v>
      </c>
      <c r="I1547" s="152">
        <f t="shared" si="389"/>
        <v>3.3000000000000002E-2</v>
      </c>
      <c r="J1547" s="152">
        <f t="shared" si="390"/>
        <v>3.6999999999999998E-2</v>
      </c>
      <c r="K1547" s="152">
        <f t="shared" si="391"/>
        <v>3.7999999999999999E-2</v>
      </c>
      <c r="L1547" s="152">
        <f t="shared" si="392"/>
        <v>4.1000000000000002E-2</v>
      </c>
      <c r="M1547" s="152">
        <f t="shared" si="393"/>
        <v>4.2000000000000003E-2</v>
      </c>
      <c r="N1547" s="152">
        <f t="shared" si="394"/>
        <v>2.6666666666666668E-2</v>
      </c>
      <c r="O1547" s="152">
        <f t="shared" si="395"/>
        <v>3.4666666666666672E-2</v>
      </c>
      <c r="P1547" s="152">
        <f t="shared" si="396"/>
        <v>4.0333333333333332E-2</v>
      </c>
      <c r="Q1547" s="152">
        <f t="shared" si="397"/>
        <v>3.3500000000000002E-2</v>
      </c>
      <c r="R1547" s="152">
        <f t="shared" si="384"/>
        <v>679.03300000000002</v>
      </c>
      <c r="S1547" s="152">
        <f t="shared" si="398"/>
        <v>1.16666666666667E-3</v>
      </c>
      <c r="T1547" s="153">
        <f t="shared" si="399"/>
        <v>1.899165181248191E-5</v>
      </c>
    </row>
    <row r="1548" spans="1:20" x14ac:dyDescent="0.2">
      <c r="A1548" s="152">
        <v>679.29399999999998</v>
      </c>
      <c r="B1548" s="152">
        <v>1.0999999999999999E-2</v>
      </c>
      <c r="D1548" s="152">
        <f t="shared" si="385"/>
        <v>679.29399999999998</v>
      </c>
      <c r="E1548" s="152">
        <f t="shared" si="385"/>
        <v>1.0999999999999999E-2</v>
      </c>
      <c r="F1548" s="152">
        <f t="shared" si="386"/>
        <v>0.01</v>
      </c>
      <c r="G1548" s="152">
        <f t="shared" si="387"/>
        <v>8.9999999999999993E-3</v>
      </c>
      <c r="H1548" s="152">
        <f t="shared" si="388"/>
        <v>0.02</v>
      </c>
      <c r="I1548" s="152">
        <f t="shared" si="389"/>
        <v>1.7999999999999999E-2</v>
      </c>
      <c r="J1548" s="152">
        <f t="shared" si="390"/>
        <v>0.02</v>
      </c>
      <c r="K1548" s="152">
        <f t="shared" si="391"/>
        <v>2.1999999999999999E-2</v>
      </c>
      <c r="L1548" s="152">
        <f t="shared" si="392"/>
        <v>2.4E-2</v>
      </c>
      <c r="M1548" s="152">
        <f t="shared" si="393"/>
        <v>2.5000000000000001E-2</v>
      </c>
      <c r="N1548" s="152">
        <f t="shared" si="394"/>
        <v>0.01</v>
      </c>
      <c r="O1548" s="152">
        <f t="shared" si="395"/>
        <v>1.9333333333333331E-2</v>
      </c>
      <c r="P1548" s="152">
        <f t="shared" si="396"/>
        <v>2.3666666666666669E-2</v>
      </c>
      <c r="Q1548" s="152">
        <f t="shared" si="397"/>
        <v>1.6833333333333336E-2</v>
      </c>
      <c r="R1548" s="152">
        <f t="shared" si="384"/>
        <v>679.29399999999998</v>
      </c>
      <c r="S1548" s="152">
        <f t="shared" si="398"/>
        <v>2.4999999999999953E-3</v>
      </c>
      <c r="T1548" s="153">
        <f t="shared" si="399"/>
        <v>4.0696396741032474E-5</v>
      </c>
    </row>
    <row r="1549" spans="1:20" x14ac:dyDescent="0.2">
      <c r="A1549" s="152">
        <v>679.55399999999997</v>
      </c>
      <c r="B1549" s="152">
        <v>8.9999999999999993E-3</v>
      </c>
      <c r="D1549" s="152">
        <f t="shared" si="385"/>
        <v>679.55399999999997</v>
      </c>
      <c r="E1549" s="152">
        <f t="shared" si="385"/>
        <v>8.9999999999999993E-3</v>
      </c>
      <c r="F1549" s="152">
        <f t="shared" si="386"/>
        <v>1.7000000000000001E-2</v>
      </c>
      <c r="G1549" s="152">
        <f t="shared" si="387"/>
        <v>1.6E-2</v>
      </c>
      <c r="H1549" s="152">
        <f t="shared" si="388"/>
        <v>2.1000000000000001E-2</v>
      </c>
      <c r="I1549" s="152">
        <f t="shared" si="389"/>
        <v>2.1999999999999999E-2</v>
      </c>
      <c r="J1549" s="152">
        <f t="shared" si="390"/>
        <v>2.5999999999999999E-2</v>
      </c>
      <c r="K1549" s="152">
        <f t="shared" si="391"/>
        <v>2.7E-2</v>
      </c>
      <c r="L1549" s="152">
        <f t="shared" si="392"/>
        <v>2.8000000000000001E-2</v>
      </c>
      <c r="M1549" s="152">
        <f t="shared" si="393"/>
        <v>2.7E-2</v>
      </c>
      <c r="N1549" s="152">
        <f t="shared" si="394"/>
        <v>1.4E-2</v>
      </c>
      <c r="O1549" s="152">
        <f t="shared" si="395"/>
        <v>2.2999999999999996E-2</v>
      </c>
      <c r="P1549" s="152">
        <f t="shared" si="396"/>
        <v>2.7333333333333334E-2</v>
      </c>
      <c r="Q1549" s="152">
        <f t="shared" si="397"/>
        <v>2.0666666666666667E-2</v>
      </c>
      <c r="R1549" s="152">
        <f t="shared" si="384"/>
        <v>679.55399999999997</v>
      </c>
      <c r="S1549" s="152">
        <f t="shared" si="398"/>
        <v>2.3333333333333296E-3</v>
      </c>
      <c r="T1549" s="153">
        <f t="shared" si="399"/>
        <v>3.7983303624963651E-5</v>
      </c>
    </row>
    <row r="1550" spans="1:20" x14ac:dyDescent="0.2">
      <c r="A1550" s="152">
        <v>679.81500000000005</v>
      </c>
      <c r="B1550" s="152">
        <v>0.01</v>
      </c>
      <c r="D1550" s="152">
        <f t="shared" si="385"/>
        <v>679.81500000000005</v>
      </c>
      <c r="E1550" s="152">
        <f t="shared" si="385"/>
        <v>0.01</v>
      </c>
      <c r="F1550" s="152">
        <f t="shared" si="386"/>
        <v>1.6E-2</v>
      </c>
      <c r="G1550" s="152">
        <f t="shared" si="387"/>
        <v>1.2999999999999999E-2</v>
      </c>
      <c r="H1550" s="152">
        <f t="shared" si="388"/>
        <v>1.7999999999999999E-2</v>
      </c>
      <c r="I1550" s="152">
        <f t="shared" si="389"/>
        <v>2.5999999999999999E-2</v>
      </c>
      <c r="J1550" s="152">
        <f t="shared" si="390"/>
        <v>2.3E-2</v>
      </c>
      <c r="K1550" s="152">
        <f t="shared" si="391"/>
        <v>2.5000000000000001E-2</v>
      </c>
      <c r="L1550" s="152">
        <f t="shared" si="392"/>
        <v>2.8000000000000001E-2</v>
      </c>
      <c r="M1550" s="152">
        <f t="shared" si="393"/>
        <v>3.2000000000000001E-2</v>
      </c>
      <c r="N1550" s="152">
        <f t="shared" si="394"/>
        <v>1.2999999999999999E-2</v>
      </c>
      <c r="O1550" s="152">
        <f t="shared" si="395"/>
        <v>2.2333333333333334E-2</v>
      </c>
      <c r="P1550" s="152">
        <f t="shared" si="396"/>
        <v>2.8333333333333335E-2</v>
      </c>
      <c r="Q1550" s="152">
        <f t="shared" si="397"/>
        <v>2.0666666666666667E-2</v>
      </c>
      <c r="R1550" s="152">
        <f t="shared" si="384"/>
        <v>679.81500000000005</v>
      </c>
      <c r="S1550" s="152">
        <f t="shared" si="398"/>
        <v>1.666666666666667E-3</v>
      </c>
      <c r="T1550" s="153">
        <f t="shared" si="399"/>
        <v>2.713093116068837E-5</v>
      </c>
    </row>
    <row r="1551" spans="1:20" x14ac:dyDescent="0.2">
      <c r="A1551" s="152">
        <v>680.07500000000005</v>
      </c>
      <c r="B1551" s="152">
        <v>7.0000000000000001E-3</v>
      </c>
      <c r="D1551" s="152">
        <f t="shared" si="385"/>
        <v>680.07500000000005</v>
      </c>
      <c r="E1551" s="152">
        <f t="shared" si="385"/>
        <v>7.0000000000000001E-3</v>
      </c>
      <c r="F1551" s="152">
        <f t="shared" si="386"/>
        <v>0.01</v>
      </c>
      <c r="G1551" s="152">
        <f t="shared" si="387"/>
        <v>1.2E-2</v>
      </c>
      <c r="H1551" s="152">
        <f t="shared" si="388"/>
        <v>1.2E-2</v>
      </c>
      <c r="I1551" s="152">
        <f t="shared" si="389"/>
        <v>1.4E-2</v>
      </c>
      <c r="J1551" s="152">
        <f t="shared" si="390"/>
        <v>1.7000000000000001E-2</v>
      </c>
      <c r="K1551" s="152">
        <f t="shared" si="391"/>
        <v>1.7999999999999999E-2</v>
      </c>
      <c r="L1551" s="152">
        <f t="shared" si="392"/>
        <v>0.02</v>
      </c>
      <c r="M1551" s="152">
        <f t="shared" si="393"/>
        <v>2.1000000000000001E-2</v>
      </c>
      <c r="N1551" s="152">
        <f t="shared" si="394"/>
        <v>9.6666666666666672E-3</v>
      </c>
      <c r="O1551" s="152">
        <f t="shared" si="395"/>
        <v>1.4333333333333335E-2</v>
      </c>
      <c r="P1551" s="152">
        <f t="shared" si="396"/>
        <v>1.9666666666666666E-2</v>
      </c>
      <c r="Q1551" s="152">
        <f t="shared" si="397"/>
        <v>1.4666666666666666E-2</v>
      </c>
      <c r="R1551" s="152">
        <f t="shared" si="384"/>
        <v>680.07500000000005</v>
      </c>
      <c r="S1551" s="152">
        <f t="shared" si="398"/>
        <v>-3.3333333333333132E-4</v>
      </c>
      <c r="T1551" s="153">
        <f t="shared" si="399"/>
        <v>-5.4261862321376402E-6</v>
      </c>
    </row>
    <row r="1552" spans="1:20" x14ac:dyDescent="0.2">
      <c r="A1552" s="152">
        <v>680.33500000000004</v>
      </c>
      <c r="B1552" s="152">
        <v>1.9E-2</v>
      </c>
      <c r="D1552" s="152">
        <f t="shared" si="385"/>
        <v>680.33500000000004</v>
      </c>
      <c r="E1552" s="152">
        <f t="shared" si="385"/>
        <v>1.9E-2</v>
      </c>
      <c r="F1552" s="152">
        <f t="shared" si="386"/>
        <v>1.6E-2</v>
      </c>
      <c r="G1552" s="152">
        <f t="shared" si="387"/>
        <v>2.1999999999999999E-2</v>
      </c>
      <c r="H1552" s="152">
        <f t="shared" si="388"/>
        <v>2.1999999999999999E-2</v>
      </c>
      <c r="I1552" s="152">
        <f t="shared" si="389"/>
        <v>2.5000000000000001E-2</v>
      </c>
      <c r="J1552" s="152">
        <f t="shared" si="390"/>
        <v>2.5000000000000001E-2</v>
      </c>
      <c r="K1552" s="152">
        <f t="shared" si="391"/>
        <v>2.8000000000000001E-2</v>
      </c>
      <c r="L1552" s="152">
        <f t="shared" si="392"/>
        <v>0.03</v>
      </c>
      <c r="M1552" s="152">
        <f t="shared" si="393"/>
        <v>3.4000000000000002E-2</v>
      </c>
      <c r="N1552" s="152">
        <f t="shared" si="394"/>
        <v>1.9E-2</v>
      </c>
      <c r="O1552" s="152">
        <f t="shared" si="395"/>
        <v>2.4000000000000004E-2</v>
      </c>
      <c r="P1552" s="152">
        <f t="shared" si="396"/>
        <v>3.0666666666666665E-2</v>
      </c>
      <c r="Q1552" s="152">
        <f t="shared" si="397"/>
        <v>2.4833333333333332E-2</v>
      </c>
      <c r="R1552" s="152">
        <f t="shared" si="384"/>
        <v>680.33500000000004</v>
      </c>
      <c r="S1552" s="152">
        <f t="shared" si="398"/>
        <v>-8.3333333333332829E-4</v>
      </c>
      <c r="T1552" s="153">
        <f t="shared" si="399"/>
        <v>-1.35654655803441E-5</v>
      </c>
    </row>
    <row r="1553" spans="1:20" x14ac:dyDescent="0.2">
      <c r="A1553" s="152">
        <v>680.596</v>
      </c>
      <c r="B1553" s="152">
        <v>0</v>
      </c>
      <c r="D1553" s="152">
        <f t="shared" si="385"/>
        <v>680.596</v>
      </c>
      <c r="E1553" s="152">
        <f t="shared" si="385"/>
        <v>0</v>
      </c>
      <c r="F1553" s="152">
        <f t="shared" si="386"/>
        <v>4.0000000000000001E-3</v>
      </c>
      <c r="G1553" s="152">
        <f t="shared" si="387"/>
        <v>5.0000000000000001E-3</v>
      </c>
      <c r="H1553" s="152">
        <f t="shared" si="388"/>
        <v>8.0000000000000002E-3</v>
      </c>
      <c r="I1553" s="152">
        <f t="shared" si="389"/>
        <v>1.4999999999999999E-2</v>
      </c>
      <c r="J1553" s="152">
        <f t="shared" si="390"/>
        <v>1.2E-2</v>
      </c>
      <c r="K1553" s="152">
        <f t="shared" si="391"/>
        <v>1.6E-2</v>
      </c>
      <c r="L1553" s="152">
        <f t="shared" si="392"/>
        <v>2.1999999999999999E-2</v>
      </c>
      <c r="M1553" s="152">
        <f t="shared" si="393"/>
        <v>1.4E-2</v>
      </c>
      <c r="N1553" s="152">
        <f t="shared" si="394"/>
        <v>3.0000000000000005E-3</v>
      </c>
      <c r="O1553" s="152">
        <f t="shared" si="395"/>
        <v>1.1666666666666667E-2</v>
      </c>
      <c r="P1553" s="152">
        <f t="shared" si="396"/>
        <v>1.7333333333333333E-2</v>
      </c>
      <c r="Q1553" s="152">
        <f t="shared" si="397"/>
        <v>1.0166666666666666E-2</v>
      </c>
      <c r="R1553" s="152">
        <f t="shared" si="384"/>
        <v>680.596</v>
      </c>
      <c r="S1553" s="152">
        <f t="shared" si="398"/>
        <v>1.5000000000000013E-3</v>
      </c>
      <c r="T1553" s="153">
        <f t="shared" si="399"/>
        <v>2.441783804461955E-5</v>
      </c>
    </row>
    <row r="1554" spans="1:20" x14ac:dyDescent="0.2">
      <c r="A1554" s="152">
        <v>680.85599999999999</v>
      </c>
      <c r="B1554" s="152">
        <v>1.2999999999999999E-2</v>
      </c>
      <c r="D1554" s="152">
        <f t="shared" si="385"/>
        <v>680.85599999999999</v>
      </c>
      <c r="E1554" s="152">
        <f t="shared" si="385"/>
        <v>1.2999999999999999E-2</v>
      </c>
      <c r="F1554" s="152">
        <f t="shared" si="386"/>
        <v>1.6E-2</v>
      </c>
      <c r="G1554" s="152">
        <f t="shared" si="387"/>
        <v>0.02</v>
      </c>
      <c r="H1554" s="152">
        <f t="shared" si="388"/>
        <v>2.4E-2</v>
      </c>
      <c r="I1554" s="152">
        <f t="shared" si="389"/>
        <v>2.5000000000000001E-2</v>
      </c>
      <c r="J1554" s="152">
        <f t="shared" si="390"/>
        <v>2.7E-2</v>
      </c>
      <c r="K1554" s="152">
        <f t="shared" si="391"/>
        <v>2.5999999999999999E-2</v>
      </c>
      <c r="L1554" s="152">
        <f t="shared" si="392"/>
        <v>2.5999999999999999E-2</v>
      </c>
      <c r="M1554" s="152">
        <f t="shared" si="393"/>
        <v>3.5000000000000003E-2</v>
      </c>
      <c r="N1554" s="152">
        <f t="shared" si="394"/>
        <v>1.6333333333333335E-2</v>
      </c>
      <c r="O1554" s="152">
        <f t="shared" si="395"/>
        <v>2.5333333333333333E-2</v>
      </c>
      <c r="P1554" s="152">
        <f t="shared" si="396"/>
        <v>2.8999999999999998E-2</v>
      </c>
      <c r="Q1554" s="152">
        <f t="shared" si="397"/>
        <v>2.2666666666666668E-2</v>
      </c>
      <c r="R1554" s="152">
        <f t="shared" si="384"/>
        <v>680.85599999999999</v>
      </c>
      <c r="S1554" s="152">
        <f t="shared" si="398"/>
        <v>2.6666666666666644E-3</v>
      </c>
      <c r="T1554" s="153">
        <f t="shared" si="399"/>
        <v>4.3409489857101345E-5</v>
      </c>
    </row>
    <row r="1555" spans="1:20" x14ac:dyDescent="0.2">
      <c r="A1555" s="152">
        <v>681.11599999999999</v>
      </c>
      <c r="B1555" s="152">
        <v>3.2000000000000001E-2</v>
      </c>
      <c r="D1555" s="152">
        <f t="shared" si="385"/>
        <v>681.11599999999999</v>
      </c>
      <c r="E1555" s="152">
        <f t="shared" si="385"/>
        <v>3.2000000000000001E-2</v>
      </c>
      <c r="F1555" s="152">
        <f t="shared" si="386"/>
        <v>3.2000000000000001E-2</v>
      </c>
      <c r="G1555" s="152">
        <f t="shared" si="387"/>
        <v>3.5000000000000003E-2</v>
      </c>
      <c r="H1555" s="152">
        <f t="shared" si="388"/>
        <v>3.5999999999999997E-2</v>
      </c>
      <c r="I1555" s="152">
        <f t="shared" si="389"/>
        <v>4.2000000000000003E-2</v>
      </c>
      <c r="J1555" s="152">
        <f t="shared" si="390"/>
        <v>4.2000000000000003E-2</v>
      </c>
      <c r="K1555" s="152">
        <f t="shared" si="391"/>
        <v>3.9E-2</v>
      </c>
      <c r="L1555" s="152">
        <f t="shared" si="392"/>
        <v>4.5999999999999999E-2</v>
      </c>
      <c r="M1555" s="152">
        <f t="shared" si="393"/>
        <v>4.4999999999999998E-2</v>
      </c>
      <c r="N1555" s="152">
        <f t="shared" si="394"/>
        <v>3.3000000000000002E-2</v>
      </c>
      <c r="O1555" s="152">
        <f t="shared" si="395"/>
        <v>0.04</v>
      </c>
      <c r="P1555" s="152">
        <f t="shared" si="396"/>
        <v>4.3333333333333335E-2</v>
      </c>
      <c r="Q1555" s="152">
        <f t="shared" si="397"/>
        <v>3.8166666666666668E-2</v>
      </c>
      <c r="R1555" s="152">
        <f t="shared" si="384"/>
        <v>681.11599999999999</v>
      </c>
      <c r="S1555" s="152">
        <f t="shared" si="398"/>
        <v>1.8333333333333326E-3</v>
      </c>
      <c r="T1555" s="153">
        <f t="shared" si="399"/>
        <v>2.984402427675719E-5</v>
      </c>
    </row>
    <row r="1556" spans="1:20" x14ac:dyDescent="0.2">
      <c r="A1556" s="152">
        <v>681.37599999999998</v>
      </c>
      <c r="B1556" s="152">
        <v>1.4999999999999999E-2</v>
      </c>
      <c r="D1556" s="152">
        <f t="shared" si="385"/>
        <v>681.37599999999998</v>
      </c>
      <c r="E1556" s="152">
        <f t="shared" si="385"/>
        <v>1.4999999999999999E-2</v>
      </c>
      <c r="F1556" s="152">
        <f t="shared" si="386"/>
        <v>1.9E-2</v>
      </c>
      <c r="G1556" s="152">
        <f t="shared" si="387"/>
        <v>1.7999999999999999E-2</v>
      </c>
      <c r="H1556" s="152">
        <f t="shared" si="388"/>
        <v>2.1999999999999999E-2</v>
      </c>
      <c r="I1556" s="152">
        <f t="shared" si="389"/>
        <v>2.8000000000000001E-2</v>
      </c>
      <c r="J1556" s="152">
        <f t="shared" si="390"/>
        <v>0.03</v>
      </c>
      <c r="K1556" s="152">
        <f t="shared" si="391"/>
        <v>2.9000000000000001E-2</v>
      </c>
      <c r="L1556" s="152">
        <f t="shared" si="392"/>
        <v>3.2000000000000001E-2</v>
      </c>
      <c r="M1556" s="152">
        <f t="shared" si="393"/>
        <v>3.4000000000000002E-2</v>
      </c>
      <c r="N1556" s="152">
        <f t="shared" si="394"/>
        <v>1.7333333333333336E-2</v>
      </c>
      <c r="O1556" s="152">
        <f t="shared" si="395"/>
        <v>2.6666666666666668E-2</v>
      </c>
      <c r="P1556" s="152">
        <f t="shared" si="396"/>
        <v>3.1666666666666669E-2</v>
      </c>
      <c r="Q1556" s="152">
        <f t="shared" si="397"/>
        <v>2.4500000000000001E-2</v>
      </c>
      <c r="R1556" s="152">
        <f t="shared" si="384"/>
        <v>681.37599999999998</v>
      </c>
      <c r="S1556" s="152">
        <f t="shared" si="398"/>
        <v>2.1666666666666674E-3</v>
      </c>
      <c r="T1556" s="153">
        <f t="shared" si="399"/>
        <v>3.5270210508894888E-5</v>
      </c>
    </row>
    <row r="1557" spans="1:20" x14ac:dyDescent="0.2">
      <c r="A1557" s="152">
        <v>681.63599999999997</v>
      </c>
      <c r="B1557" s="152">
        <v>0.01</v>
      </c>
      <c r="D1557" s="152">
        <f t="shared" si="385"/>
        <v>681.63599999999997</v>
      </c>
      <c r="E1557" s="152">
        <f t="shared" si="385"/>
        <v>0.01</v>
      </c>
      <c r="F1557" s="152">
        <f t="shared" si="386"/>
        <v>8.0000000000000002E-3</v>
      </c>
      <c r="G1557" s="152">
        <f t="shared" si="387"/>
        <v>0.01</v>
      </c>
      <c r="H1557" s="152">
        <f t="shared" si="388"/>
        <v>1.7999999999999999E-2</v>
      </c>
      <c r="I1557" s="152">
        <f t="shared" si="389"/>
        <v>0.02</v>
      </c>
      <c r="J1557" s="152">
        <f t="shared" si="390"/>
        <v>2.1000000000000001E-2</v>
      </c>
      <c r="K1557" s="152">
        <f t="shared" si="391"/>
        <v>2.1999999999999999E-2</v>
      </c>
      <c r="L1557" s="152">
        <f t="shared" si="392"/>
        <v>2.5000000000000001E-2</v>
      </c>
      <c r="M1557" s="152">
        <f t="shared" si="393"/>
        <v>2.7E-2</v>
      </c>
      <c r="N1557" s="152">
        <f t="shared" si="394"/>
        <v>9.3333333333333341E-3</v>
      </c>
      <c r="O1557" s="152">
        <f t="shared" si="395"/>
        <v>1.9666666666666666E-2</v>
      </c>
      <c r="P1557" s="152">
        <f t="shared" si="396"/>
        <v>2.4666666666666667E-2</v>
      </c>
      <c r="Q1557" s="152">
        <f t="shared" si="397"/>
        <v>1.7000000000000001E-2</v>
      </c>
      <c r="R1557" s="152">
        <f t="shared" si="384"/>
        <v>681.63599999999997</v>
      </c>
      <c r="S1557" s="152">
        <f t="shared" si="398"/>
        <v>2.6666666666666644E-3</v>
      </c>
      <c r="T1557" s="153">
        <f t="shared" si="399"/>
        <v>4.3409489857101345E-5</v>
      </c>
    </row>
    <row r="1558" spans="1:20" x14ac:dyDescent="0.2">
      <c r="A1558" s="152">
        <v>681.89599999999996</v>
      </c>
      <c r="B1558" s="152">
        <v>2.1000000000000001E-2</v>
      </c>
      <c r="D1558" s="152">
        <f t="shared" si="385"/>
        <v>681.89599999999996</v>
      </c>
      <c r="E1558" s="152">
        <f t="shared" si="385"/>
        <v>2.1000000000000001E-2</v>
      </c>
      <c r="F1558" s="152">
        <f t="shared" si="386"/>
        <v>2.4E-2</v>
      </c>
      <c r="G1558" s="152">
        <f t="shared" si="387"/>
        <v>2.4E-2</v>
      </c>
      <c r="H1558" s="152">
        <f t="shared" si="388"/>
        <v>2.9000000000000001E-2</v>
      </c>
      <c r="I1558" s="152">
        <f t="shared" si="389"/>
        <v>3.3000000000000002E-2</v>
      </c>
      <c r="J1558" s="152">
        <f t="shared" si="390"/>
        <v>3.6999999999999998E-2</v>
      </c>
      <c r="K1558" s="152">
        <f t="shared" si="391"/>
        <v>3.9E-2</v>
      </c>
      <c r="L1558" s="152">
        <f t="shared" si="392"/>
        <v>0.04</v>
      </c>
      <c r="M1558" s="152">
        <f t="shared" si="393"/>
        <v>3.9E-2</v>
      </c>
      <c r="N1558" s="152">
        <f t="shared" si="394"/>
        <v>2.3000000000000003E-2</v>
      </c>
      <c r="O1558" s="152">
        <f t="shared" si="395"/>
        <v>3.3000000000000002E-2</v>
      </c>
      <c r="P1558" s="152">
        <f t="shared" si="396"/>
        <v>3.9333333333333331E-2</v>
      </c>
      <c r="Q1558" s="152">
        <f t="shared" si="397"/>
        <v>3.1166666666666669E-2</v>
      </c>
      <c r="R1558" s="152">
        <f t="shared" si="384"/>
        <v>681.89599999999996</v>
      </c>
      <c r="S1558" s="152">
        <f t="shared" si="398"/>
        <v>1.8333333333333326E-3</v>
      </c>
      <c r="T1558" s="153">
        <f t="shared" si="399"/>
        <v>2.984402427675719E-5</v>
      </c>
    </row>
    <row r="1559" spans="1:20" x14ac:dyDescent="0.2">
      <c r="A1559" s="152">
        <v>682.15599999999995</v>
      </c>
      <c r="B1559" s="152">
        <v>1.6E-2</v>
      </c>
      <c r="D1559" s="152">
        <f t="shared" si="385"/>
        <v>682.15599999999995</v>
      </c>
      <c r="E1559" s="152">
        <f t="shared" si="385"/>
        <v>1.6E-2</v>
      </c>
      <c r="F1559" s="152">
        <f t="shared" si="386"/>
        <v>1.9E-2</v>
      </c>
      <c r="G1559" s="152">
        <f t="shared" si="387"/>
        <v>2.7E-2</v>
      </c>
      <c r="H1559" s="152">
        <f t="shared" si="388"/>
        <v>2.9000000000000001E-2</v>
      </c>
      <c r="I1559" s="152">
        <f t="shared" si="389"/>
        <v>3.1E-2</v>
      </c>
      <c r="J1559" s="152">
        <f t="shared" si="390"/>
        <v>3.2000000000000001E-2</v>
      </c>
      <c r="K1559" s="152">
        <f t="shared" si="391"/>
        <v>3.6999999999999998E-2</v>
      </c>
      <c r="L1559" s="152">
        <f t="shared" si="392"/>
        <v>3.4000000000000002E-2</v>
      </c>
      <c r="M1559" s="152">
        <f t="shared" si="393"/>
        <v>3.5999999999999997E-2</v>
      </c>
      <c r="N1559" s="152">
        <f t="shared" si="394"/>
        <v>2.0666666666666667E-2</v>
      </c>
      <c r="O1559" s="152">
        <f t="shared" si="395"/>
        <v>3.0666666666666665E-2</v>
      </c>
      <c r="P1559" s="152">
        <f t="shared" si="396"/>
        <v>3.5666666666666673E-2</v>
      </c>
      <c r="Q1559" s="152">
        <f t="shared" si="397"/>
        <v>2.816666666666667E-2</v>
      </c>
      <c r="R1559" s="152">
        <f t="shared" si="384"/>
        <v>682.15599999999995</v>
      </c>
      <c r="S1559" s="152">
        <f t="shared" si="398"/>
        <v>2.4999999999999953E-3</v>
      </c>
      <c r="T1559" s="153">
        <f t="shared" si="399"/>
        <v>4.0696396741032474E-5</v>
      </c>
    </row>
    <row r="1560" spans="1:20" x14ac:dyDescent="0.2">
      <c r="A1560" s="152">
        <v>682.41600000000005</v>
      </c>
      <c r="B1560" s="152">
        <v>8.0000000000000002E-3</v>
      </c>
      <c r="D1560" s="152">
        <f t="shared" si="385"/>
        <v>682.41600000000005</v>
      </c>
      <c r="E1560" s="152">
        <f t="shared" si="385"/>
        <v>8.0000000000000002E-3</v>
      </c>
      <c r="F1560" s="152">
        <f t="shared" si="386"/>
        <v>1.2999999999999999E-2</v>
      </c>
      <c r="G1560" s="152">
        <f t="shared" si="387"/>
        <v>1.4999999999999999E-2</v>
      </c>
      <c r="H1560" s="152">
        <f t="shared" si="388"/>
        <v>1.7000000000000001E-2</v>
      </c>
      <c r="I1560" s="152">
        <f t="shared" si="389"/>
        <v>1.9E-2</v>
      </c>
      <c r="J1560" s="152">
        <f t="shared" si="390"/>
        <v>1.7999999999999999E-2</v>
      </c>
      <c r="K1560" s="152">
        <f t="shared" si="391"/>
        <v>2.4E-2</v>
      </c>
      <c r="L1560" s="152">
        <f t="shared" si="392"/>
        <v>2.5000000000000001E-2</v>
      </c>
      <c r="M1560" s="152">
        <f t="shared" si="393"/>
        <v>0.03</v>
      </c>
      <c r="N1560" s="152">
        <f t="shared" si="394"/>
        <v>1.1999999999999999E-2</v>
      </c>
      <c r="O1560" s="152">
        <f t="shared" si="395"/>
        <v>1.8000000000000002E-2</v>
      </c>
      <c r="P1560" s="152">
        <f t="shared" si="396"/>
        <v>2.6333333333333334E-2</v>
      </c>
      <c r="Q1560" s="152">
        <f t="shared" si="397"/>
        <v>1.9166666666666665E-2</v>
      </c>
      <c r="R1560" s="152">
        <f t="shared" si="384"/>
        <v>682.41600000000005</v>
      </c>
      <c r="S1560" s="152">
        <f t="shared" si="398"/>
        <v>-1.1666666666666631E-3</v>
      </c>
      <c r="T1560" s="153">
        <f t="shared" si="399"/>
        <v>-1.8991651812481798E-5</v>
      </c>
    </row>
    <row r="1561" spans="1:20" x14ac:dyDescent="0.2">
      <c r="A1561" s="152">
        <v>682.67600000000004</v>
      </c>
      <c r="B1561" s="152">
        <v>5.0000000000000001E-3</v>
      </c>
      <c r="D1561" s="152">
        <f t="shared" si="385"/>
        <v>682.67600000000004</v>
      </c>
      <c r="E1561" s="152">
        <f t="shared" si="385"/>
        <v>5.0000000000000001E-3</v>
      </c>
      <c r="F1561" s="152">
        <f t="shared" si="386"/>
        <v>8.9999999999999993E-3</v>
      </c>
      <c r="G1561" s="152">
        <f t="shared" si="387"/>
        <v>1.2E-2</v>
      </c>
      <c r="H1561" s="152">
        <f t="shared" si="388"/>
        <v>1.7000000000000001E-2</v>
      </c>
      <c r="I1561" s="152">
        <f t="shared" si="389"/>
        <v>1.9E-2</v>
      </c>
      <c r="J1561" s="152">
        <f t="shared" si="390"/>
        <v>0.02</v>
      </c>
      <c r="K1561" s="152">
        <f t="shared" si="391"/>
        <v>2.3E-2</v>
      </c>
      <c r="L1561" s="152">
        <f t="shared" si="392"/>
        <v>2.3E-2</v>
      </c>
      <c r="M1561" s="152">
        <f t="shared" si="393"/>
        <v>2.5999999999999999E-2</v>
      </c>
      <c r="N1561" s="152">
        <f t="shared" si="394"/>
        <v>8.6666666666666663E-3</v>
      </c>
      <c r="O1561" s="152">
        <f t="shared" si="395"/>
        <v>1.8666666666666668E-2</v>
      </c>
      <c r="P1561" s="152">
        <f t="shared" si="396"/>
        <v>2.3999999999999997E-2</v>
      </c>
      <c r="Q1561" s="152">
        <f t="shared" si="397"/>
        <v>1.6333333333333332E-2</v>
      </c>
      <c r="R1561" s="152">
        <f t="shared" si="384"/>
        <v>682.67600000000004</v>
      </c>
      <c r="S1561" s="152">
        <f t="shared" si="398"/>
        <v>2.3333333333333366E-3</v>
      </c>
      <c r="T1561" s="153">
        <f t="shared" si="399"/>
        <v>3.7983303624963766E-5</v>
      </c>
    </row>
    <row r="1562" spans="1:20" x14ac:dyDescent="0.2">
      <c r="A1562" s="152">
        <v>682.93600000000004</v>
      </c>
      <c r="B1562" s="152">
        <v>2.1999999999999999E-2</v>
      </c>
      <c r="D1562" s="152">
        <f t="shared" si="385"/>
        <v>682.93600000000004</v>
      </c>
      <c r="E1562" s="152">
        <f t="shared" si="385"/>
        <v>2.1999999999999999E-2</v>
      </c>
      <c r="F1562" s="152">
        <f t="shared" si="386"/>
        <v>2.4E-2</v>
      </c>
      <c r="G1562" s="152">
        <f t="shared" si="387"/>
        <v>2.3E-2</v>
      </c>
      <c r="H1562" s="152">
        <f t="shared" si="388"/>
        <v>2.9000000000000001E-2</v>
      </c>
      <c r="I1562" s="152">
        <f t="shared" si="389"/>
        <v>3.1E-2</v>
      </c>
      <c r="J1562" s="152">
        <f t="shared" si="390"/>
        <v>3.1E-2</v>
      </c>
      <c r="K1562" s="152">
        <f t="shared" si="391"/>
        <v>3.5000000000000003E-2</v>
      </c>
      <c r="L1562" s="152">
        <f t="shared" si="392"/>
        <v>3.3000000000000002E-2</v>
      </c>
      <c r="M1562" s="152">
        <f t="shared" si="393"/>
        <v>3.4000000000000002E-2</v>
      </c>
      <c r="N1562" s="152">
        <f t="shared" si="394"/>
        <v>2.3000000000000003E-2</v>
      </c>
      <c r="O1562" s="152">
        <f t="shared" si="395"/>
        <v>3.0333333333333334E-2</v>
      </c>
      <c r="P1562" s="152">
        <f t="shared" si="396"/>
        <v>3.4000000000000002E-2</v>
      </c>
      <c r="Q1562" s="152">
        <f t="shared" si="397"/>
        <v>2.8500000000000004E-2</v>
      </c>
      <c r="R1562" s="152">
        <f t="shared" si="384"/>
        <v>682.93600000000004</v>
      </c>
      <c r="S1562" s="152">
        <f t="shared" si="398"/>
        <v>1.8333333333333292E-3</v>
      </c>
      <c r="T1562" s="153">
        <f t="shared" si="399"/>
        <v>2.9844024276757133E-5</v>
      </c>
    </row>
    <row r="1563" spans="1:20" x14ac:dyDescent="0.2">
      <c r="A1563" s="152">
        <v>683.19600000000003</v>
      </c>
      <c r="B1563" s="152">
        <v>1.2E-2</v>
      </c>
      <c r="D1563" s="152">
        <f t="shared" si="385"/>
        <v>683.19600000000003</v>
      </c>
      <c r="E1563" s="152">
        <f t="shared" si="385"/>
        <v>1.2E-2</v>
      </c>
      <c r="F1563" s="152">
        <f t="shared" si="386"/>
        <v>1.2E-2</v>
      </c>
      <c r="G1563" s="152">
        <f t="shared" si="387"/>
        <v>1.7000000000000001E-2</v>
      </c>
      <c r="H1563" s="152">
        <f t="shared" si="388"/>
        <v>1.7000000000000001E-2</v>
      </c>
      <c r="I1563" s="152">
        <f t="shared" si="389"/>
        <v>2.3E-2</v>
      </c>
      <c r="J1563" s="152">
        <f t="shared" si="390"/>
        <v>2.1999999999999999E-2</v>
      </c>
      <c r="K1563" s="152">
        <f t="shared" si="391"/>
        <v>2.3E-2</v>
      </c>
      <c r="L1563" s="152">
        <f t="shared" si="392"/>
        <v>2.7E-2</v>
      </c>
      <c r="M1563" s="152">
        <f t="shared" si="393"/>
        <v>2.7E-2</v>
      </c>
      <c r="N1563" s="152">
        <f t="shared" si="394"/>
        <v>1.3666666666666667E-2</v>
      </c>
      <c r="O1563" s="152">
        <f t="shared" si="395"/>
        <v>2.0666666666666667E-2</v>
      </c>
      <c r="P1563" s="152">
        <f t="shared" si="396"/>
        <v>2.5666666666666667E-2</v>
      </c>
      <c r="Q1563" s="152">
        <f t="shared" si="397"/>
        <v>1.9666666666666666E-2</v>
      </c>
      <c r="R1563" s="152">
        <f t="shared" si="384"/>
        <v>683.19600000000003</v>
      </c>
      <c r="S1563" s="152">
        <f t="shared" si="398"/>
        <v>1.0000000000000009E-3</v>
      </c>
      <c r="T1563" s="153">
        <f t="shared" si="399"/>
        <v>1.6278558696413032E-5</v>
      </c>
    </row>
    <row r="1564" spans="1:20" x14ac:dyDescent="0.2">
      <c r="A1564" s="152">
        <v>683.45500000000004</v>
      </c>
      <c r="B1564" s="152">
        <v>8.0000000000000002E-3</v>
      </c>
      <c r="D1564" s="152">
        <f t="shared" si="385"/>
        <v>683.45500000000004</v>
      </c>
      <c r="E1564" s="152">
        <f t="shared" si="385"/>
        <v>8.0000000000000002E-3</v>
      </c>
      <c r="F1564" s="152">
        <f t="shared" si="386"/>
        <v>1.2999999999999999E-2</v>
      </c>
      <c r="G1564" s="152">
        <f t="shared" si="387"/>
        <v>1.4E-2</v>
      </c>
      <c r="H1564" s="152">
        <f t="shared" si="388"/>
        <v>1.7000000000000001E-2</v>
      </c>
      <c r="I1564" s="152">
        <f t="shared" si="389"/>
        <v>2.1000000000000001E-2</v>
      </c>
      <c r="J1564" s="152">
        <f t="shared" si="390"/>
        <v>2.3E-2</v>
      </c>
      <c r="K1564" s="152">
        <f t="shared" si="391"/>
        <v>2.3E-2</v>
      </c>
      <c r="L1564" s="152">
        <f t="shared" si="392"/>
        <v>2.1000000000000001E-2</v>
      </c>
      <c r="M1564" s="152">
        <f t="shared" si="393"/>
        <v>2.9000000000000001E-2</v>
      </c>
      <c r="N1564" s="152">
        <f t="shared" si="394"/>
        <v>1.1666666666666665E-2</v>
      </c>
      <c r="O1564" s="152">
        <f t="shared" si="395"/>
        <v>2.0333333333333335E-2</v>
      </c>
      <c r="P1564" s="152">
        <f t="shared" si="396"/>
        <v>2.4333333333333332E-2</v>
      </c>
      <c r="Q1564" s="152">
        <f t="shared" si="397"/>
        <v>1.7999999999999999E-2</v>
      </c>
      <c r="R1564" s="152">
        <f t="shared" si="384"/>
        <v>683.45500000000004</v>
      </c>
      <c r="S1564" s="152">
        <f t="shared" si="398"/>
        <v>2.3333333333333366E-3</v>
      </c>
      <c r="T1564" s="153">
        <f t="shared" si="399"/>
        <v>3.7983303624963766E-5</v>
      </c>
    </row>
    <row r="1565" spans="1:20" x14ac:dyDescent="0.2">
      <c r="A1565" s="152">
        <v>683.71500000000003</v>
      </c>
      <c r="B1565" s="152">
        <v>8.9999999999999993E-3</v>
      </c>
      <c r="D1565" s="152">
        <f t="shared" si="385"/>
        <v>683.71500000000003</v>
      </c>
      <c r="E1565" s="152">
        <f t="shared" si="385"/>
        <v>8.9999999999999993E-3</v>
      </c>
      <c r="F1565" s="152">
        <f t="shared" si="386"/>
        <v>1.2999999999999999E-2</v>
      </c>
      <c r="G1565" s="152">
        <f t="shared" si="387"/>
        <v>1.7999999999999999E-2</v>
      </c>
      <c r="H1565" s="152">
        <f t="shared" si="388"/>
        <v>0.02</v>
      </c>
      <c r="I1565" s="152">
        <f t="shared" si="389"/>
        <v>0.02</v>
      </c>
      <c r="J1565" s="152">
        <f t="shared" si="390"/>
        <v>1.9E-2</v>
      </c>
      <c r="K1565" s="152">
        <f t="shared" si="391"/>
        <v>2.5000000000000001E-2</v>
      </c>
      <c r="L1565" s="152">
        <f t="shared" si="392"/>
        <v>2.4E-2</v>
      </c>
      <c r="M1565" s="152">
        <f t="shared" si="393"/>
        <v>2.9000000000000001E-2</v>
      </c>
      <c r="N1565" s="152">
        <f t="shared" si="394"/>
        <v>1.3333333333333331E-2</v>
      </c>
      <c r="O1565" s="152">
        <f t="shared" si="395"/>
        <v>1.9666666666666666E-2</v>
      </c>
      <c r="P1565" s="152">
        <f t="shared" si="396"/>
        <v>2.5999999999999999E-2</v>
      </c>
      <c r="Q1565" s="152">
        <f t="shared" si="397"/>
        <v>1.9666666666666666E-2</v>
      </c>
      <c r="R1565" s="152">
        <f t="shared" si="384"/>
        <v>683.71500000000003</v>
      </c>
      <c r="S1565" s="152">
        <f t="shared" si="398"/>
        <v>0</v>
      </c>
      <c r="T1565" s="153">
        <f t="shared" si="399"/>
        <v>0</v>
      </c>
    </row>
    <row r="1566" spans="1:20" x14ac:dyDescent="0.2">
      <c r="A1566" s="152">
        <v>683.97400000000005</v>
      </c>
      <c r="B1566" s="152">
        <v>1.4E-2</v>
      </c>
      <c r="D1566" s="152">
        <f t="shared" si="385"/>
        <v>683.97400000000005</v>
      </c>
      <c r="E1566" s="152">
        <f t="shared" si="385"/>
        <v>1.4E-2</v>
      </c>
      <c r="F1566" s="152">
        <f t="shared" si="386"/>
        <v>1.7000000000000001E-2</v>
      </c>
      <c r="G1566" s="152">
        <f t="shared" si="387"/>
        <v>1.7000000000000001E-2</v>
      </c>
      <c r="H1566" s="152">
        <f t="shared" si="388"/>
        <v>2.1999999999999999E-2</v>
      </c>
      <c r="I1566" s="152">
        <f t="shared" si="389"/>
        <v>2.7E-2</v>
      </c>
      <c r="J1566" s="152">
        <f t="shared" si="390"/>
        <v>2.4E-2</v>
      </c>
      <c r="K1566" s="152">
        <f t="shared" si="391"/>
        <v>2.8000000000000001E-2</v>
      </c>
      <c r="L1566" s="152">
        <f t="shared" si="392"/>
        <v>2.7E-2</v>
      </c>
      <c r="M1566" s="152">
        <f t="shared" si="393"/>
        <v>2.8000000000000001E-2</v>
      </c>
      <c r="N1566" s="152">
        <f t="shared" si="394"/>
        <v>1.6E-2</v>
      </c>
      <c r="O1566" s="152">
        <f t="shared" si="395"/>
        <v>2.4333333333333335E-2</v>
      </c>
      <c r="P1566" s="152">
        <f t="shared" si="396"/>
        <v>2.7666666666666669E-2</v>
      </c>
      <c r="Q1566" s="152">
        <f t="shared" si="397"/>
        <v>2.1833333333333337E-2</v>
      </c>
      <c r="R1566" s="152">
        <f t="shared" si="384"/>
        <v>683.97400000000005</v>
      </c>
      <c r="S1566" s="152">
        <f t="shared" si="398"/>
        <v>2.4999999999999988E-3</v>
      </c>
      <c r="T1566" s="153">
        <f t="shared" si="399"/>
        <v>4.0696396741032528E-5</v>
      </c>
    </row>
    <row r="1567" spans="1:20" x14ac:dyDescent="0.2">
      <c r="A1567" s="152">
        <v>684.23400000000004</v>
      </c>
      <c r="B1567" s="152">
        <v>8.9999999999999993E-3</v>
      </c>
      <c r="D1567" s="152">
        <f t="shared" si="385"/>
        <v>684.23400000000004</v>
      </c>
      <c r="E1567" s="152">
        <f t="shared" si="385"/>
        <v>8.9999999999999993E-3</v>
      </c>
      <c r="F1567" s="152">
        <f t="shared" si="386"/>
        <v>8.9999999999999993E-3</v>
      </c>
      <c r="G1567" s="152">
        <f t="shared" si="387"/>
        <v>1.2E-2</v>
      </c>
      <c r="H1567" s="152">
        <f t="shared" si="388"/>
        <v>1.7000000000000001E-2</v>
      </c>
      <c r="I1567" s="152">
        <f t="shared" si="389"/>
        <v>1.7000000000000001E-2</v>
      </c>
      <c r="J1567" s="152">
        <f t="shared" si="390"/>
        <v>0.02</v>
      </c>
      <c r="K1567" s="152">
        <f t="shared" si="391"/>
        <v>2.3E-2</v>
      </c>
      <c r="L1567" s="152">
        <f t="shared" si="392"/>
        <v>2.1000000000000001E-2</v>
      </c>
      <c r="M1567" s="152">
        <f t="shared" si="393"/>
        <v>2.5000000000000001E-2</v>
      </c>
      <c r="N1567" s="152">
        <f t="shared" si="394"/>
        <v>0.01</v>
      </c>
      <c r="O1567" s="152">
        <f t="shared" si="395"/>
        <v>1.8000000000000002E-2</v>
      </c>
      <c r="P1567" s="152">
        <f t="shared" si="396"/>
        <v>2.3000000000000003E-2</v>
      </c>
      <c r="Q1567" s="152">
        <f t="shared" si="397"/>
        <v>1.6500000000000001E-2</v>
      </c>
      <c r="R1567" s="152">
        <f t="shared" si="384"/>
        <v>684.23400000000004</v>
      </c>
      <c r="S1567" s="152">
        <f t="shared" si="398"/>
        <v>1.5000000000000013E-3</v>
      </c>
      <c r="T1567" s="153">
        <f t="shared" si="399"/>
        <v>2.441783804461955E-5</v>
      </c>
    </row>
    <row r="1568" spans="1:20" x14ac:dyDescent="0.2">
      <c r="A1568" s="152">
        <v>684.49300000000005</v>
      </c>
      <c r="B1568" s="152">
        <v>-1E-3</v>
      </c>
      <c r="D1568" s="152">
        <f t="shared" si="385"/>
        <v>684.49300000000005</v>
      </c>
      <c r="E1568" s="152">
        <f t="shared" si="385"/>
        <v>-1E-3</v>
      </c>
      <c r="F1568" s="152">
        <f t="shared" si="386"/>
        <v>0</v>
      </c>
      <c r="G1568" s="152">
        <f t="shared" si="387"/>
        <v>8.0000000000000002E-3</v>
      </c>
      <c r="H1568" s="152">
        <f t="shared" si="388"/>
        <v>1.2E-2</v>
      </c>
      <c r="I1568" s="152">
        <f t="shared" si="389"/>
        <v>8.0000000000000002E-3</v>
      </c>
      <c r="J1568" s="152">
        <f t="shared" si="390"/>
        <v>1.2999999999999999E-2</v>
      </c>
      <c r="K1568" s="152">
        <f t="shared" si="391"/>
        <v>1.0999999999999999E-2</v>
      </c>
      <c r="L1568" s="152">
        <f t="shared" si="392"/>
        <v>1.4E-2</v>
      </c>
      <c r="M1568" s="152">
        <f t="shared" si="393"/>
        <v>1.7000000000000001E-2</v>
      </c>
      <c r="N1568" s="152">
        <f t="shared" si="394"/>
        <v>2.3333333333333335E-3</v>
      </c>
      <c r="O1568" s="152">
        <f t="shared" si="395"/>
        <v>1.1000000000000001E-2</v>
      </c>
      <c r="P1568" s="152">
        <f t="shared" si="396"/>
        <v>1.4E-2</v>
      </c>
      <c r="Q1568" s="152">
        <f t="shared" si="397"/>
        <v>8.1666666666666676E-3</v>
      </c>
      <c r="R1568" s="152">
        <f t="shared" si="384"/>
        <v>684.49300000000005</v>
      </c>
      <c r="S1568" s="152">
        <f t="shared" si="398"/>
        <v>2.8333333333333335E-3</v>
      </c>
      <c r="T1568" s="153">
        <f t="shared" si="399"/>
        <v>4.6122582973170223E-5</v>
      </c>
    </row>
    <row r="1569" spans="1:20" x14ac:dyDescent="0.2">
      <c r="A1569" s="152">
        <v>684.75300000000004</v>
      </c>
      <c r="B1569" s="152">
        <v>6.0000000000000001E-3</v>
      </c>
      <c r="D1569" s="152">
        <f t="shared" si="385"/>
        <v>684.75300000000004</v>
      </c>
      <c r="E1569" s="152">
        <f t="shared" si="385"/>
        <v>6.0000000000000001E-3</v>
      </c>
      <c r="F1569" s="152">
        <f t="shared" si="386"/>
        <v>1.4E-2</v>
      </c>
      <c r="G1569" s="152">
        <f t="shared" si="387"/>
        <v>2.1000000000000001E-2</v>
      </c>
      <c r="H1569" s="152">
        <f t="shared" si="388"/>
        <v>2.5000000000000001E-2</v>
      </c>
      <c r="I1569" s="152">
        <f t="shared" si="389"/>
        <v>2.5999999999999999E-2</v>
      </c>
      <c r="J1569" s="152">
        <f t="shared" si="390"/>
        <v>2.5999999999999999E-2</v>
      </c>
      <c r="K1569" s="152">
        <f t="shared" si="391"/>
        <v>2.4E-2</v>
      </c>
      <c r="L1569" s="152">
        <f t="shared" si="392"/>
        <v>3.1E-2</v>
      </c>
      <c r="M1569" s="152">
        <f t="shared" si="393"/>
        <v>3.1E-2</v>
      </c>
      <c r="N1569" s="152">
        <f t="shared" si="394"/>
        <v>1.3666666666666667E-2</v>
      </c>
      <c r="O1569" s="152">
        <f t="shared" si="395"/>
        <v>2.5666666666666667E-2</v>
      </c>
      <c r="P1569" s="152">
        <f t="shared" si="396"/>
        <v>2.8666666666666663E-2</v>
      </c>
      <c r="Q1569" s="152">
        <f t="shared" si="397"/>
        <v>2.1166666666666667E-2</v>
      </c>
      <c r="R1569" s="152">
        <f t="shared" si="384"/>
        <v>684.75300000000004</v>
      </c>
      <c r="S1569" s="152">
        <f t="shared" si="398"/>
        <v>4.5000000000000005E-3</v>
      </c>
      <c r="T1569" s="153">
        <f t="shared" si="399"/>
        <v>7.32535141338586E-5</v>
      </c>
    </row>
    <row r="1570" spans="1:20" x14ac:dyDescent="0.2">
      <c r="A1570" s="152">
        <v>685.01199999999994</v>
      </c>
      <c r="B1570" s="152">
        <v>1.7999999999999999E-2</v>
      </c>
      <c r="D1570" s="152">
        <f t="shared" si="385"/>
        <v>685.01199999999994</v>
      </c>
      <c r="E1570" s="152">
        <f t="shared" si="385"/>
        <v>1.7999999999999999E-2</v>
      </c>
      <c r="F1570" s="152">
        <f t="shared" si="386"/>
        <v>2.1999999999999999E-2</v>
      </c>
      <c r="G1570" s="152">
        <f t="shared" si="387"/>
        <v>2.9000000000000001E-2</v>
      </c>
      <c r="H1570" s="152">
        <f t="shared" si="388"/>
        <v>2.9000000000000001E-2</v>
      </c>
      <c r="I1570" s="152">
        <f t="shared" si="389"/>
        <v>3.5000000000000003E-2</v>
      </c>
      <c r="J1570" s="152">
        <f t="shared" si="390"/>
        <v>3.1E-2</v>
      </c>
      <c r="K1570" s="152">
        <f t="shared" si="391"/>
        <v>3.4000000000000002E-2</v>
      </c>
      <c r="L1570" s="152">
        <f t="shared" si="392"/>
        <v>3.5000000000000003E-2</v>
      </c>
      <c r="M1570" s="152">
        <f t="shared" si="393"/>
        <v>3.9E-2</v>
      </c>
      <c r="N1570" s="152">
        <f t="shared" si="394"/>
        <v>2.2999999999999996E-2</v>
      </c>
      <c r="O1570" s="152">
        <f t="shared" si="395"/>
        <v>3.1666666666666669E-2</v>
      </c>
      <c r="P1570" s="152">
        <f t="shared" si="396"/>
        <v>3.6000000000000004E-2</v>
      </c>
      <c r="Q1570" s="152">
        <f t="shared" si="397"/>
        <v>2.9499999999999998E-2</v>
      </c>
      <c r="R1570" s="152">
        <f t="shared" si="384"/>
        <v>685.01199999999994</v>
      </c>
      <c r="S1570" s="152">
        <f t="shared" si="398"/>
        <v>2.1666666666666709E-3</v>
      </c>
      <c r="T1570" s="153">
        <f t="shared" si="399"/>
        <v>3.5270210508894942E-5</v>
      </c>
    </row>
    <row r="1571" spans="1:20" x14ac:dyDescent="0.2">
      <c r="A1571" s="152">
        <v>685.27099999999996</v>
      </c>
      <c r="B1571" s="152">
        <v>7.0000000000000001E-3</v>
      </c>
      <c r="D1571" s="152">
        <f t="shared" si="385"/>
        <v>685.27099999999996</v>
      </c>
      <c r="E1571" s="152">
        <f t="shared" si="385"/>
        <v>7.0000000000000001E-3</v>
      </c>
      <c r="F1571" s="152">
        <f t="shared" si="386"/>
        <v>7.0000000000000001E-3</v>
      </c>
      <c r="G1571" s="152">
        <f t="shared" si="387"/>
        <v>1.0999999999999999E-2</v>
      </c>
      <c r="H1571" s="152">
        <f t="shared" si="388"/>
        <v>1.7000000000000001E-2</v>
      </c>
      <c r="I1571" s="152">
        <f t="shared" si="389"/>
        <v>1.2E-2</v>
      </c>
      <c r="J1571" s="152">
        <f t="shared" si="390"/>
        <v>1.4999999999999999E-2</v>
      </c>
      <c r="K1571" s="152">
        <f t="shared" si="391"/>
        <v>1.7000000000000001E-2</v>
      </c>
      <c r="L1571" s="152">
        <f t="shared" si="392"/>
        <v>2.5000000000000001E-2</v>
      </c>
      <c r="M1571" s="152">
        <f t="shared" si="393"/>
        <v>2.1999999999999999E-2</v>
      </c>
      <c r="N1571" s="152">
        <f t="shared" si="394"/>
        <v>8.3333333333333332E-3</v>
      </c>
      <c r="O1571" s="152">
        <f t="shared" si="395"/>
        <v>1.4666666666666666E-2</v>
      </c>
      <c r="P1571" s="152">
        <f t="shared" si="396"/>
        <v>2.1333333333333333E-2</v>
      </c>
      <c r="Q1571" s="152">
        <f t="shared" si="397"/>
        <v>1.4833333333333334E-2</v>
      </c>
      <c r="R1571" s="152">
        <f t="shared" si="384"/>
        <v>685.27099999999996</v>
      </c>
      <c r="S1571" s="152">
        <f t="shared" si="398"/>
        <v>-1.6666666666666739E-4</v>
      </c>
      <c r="T1571" s="153">
        <f t="shared" si="399"/>
        <v>-2.7130931160688485E-6</v>
      </c>
    </row>
    <row r="1572" spans="1:20" x14ac:dyDescent="0.2">
      <c r="A1572" s="152">
        <v>685.53</v>
      </c>
      <c r="B1572" s="152">
        <v>0.01</v>
      </c>
      <c r="D1572" s="152">
        <f t="shared" si="385"/>
        <v>685.53</v>
      </c>
      <c r="E1572" s="152">
        <f t="shared" si="385"/>
        <v>0.01</v>
      </c>
      <c r="F1572" s="152">
        <f t="shared" si="386"/>
        <v>7.0000000000000001E-3</v>
      </c>
      <c r="G1572" s="152">
        <f t="shared" si="387"/>
        <v>1.2999999999999999E-2</v>
      </c>
      <c r="H1572" s="152">
        <f t="shared" si="388"/>
        <v>0.02</v>
      </c>
      <c r="I1572" s="152">
        <f t="shared" si="389"/>
        <v>2.1000000000000001E-2</v>
      </c>
      <c r="J1572" s="152">
        <f t="shared" si="390"/>
        <v>0.02</v>
      </c>
      <c r="K1572" s="152">
        <f t="shared" si="391"/>
        <v>2.5000000000000001E-2</v>
      </c>
      <c r="L1572" s="152">
        <f t="shared" si="392"/>
        <v>2.5999999999999999E-2</v>
      </c>
      <c r="M1572" s="152">
        <f t="shared" si="393"/>
        <v>2.9000000000000001E-2</v>
      </c>
      <c r="N1572" s="152">
        <f t="shared" si="394"/>
        <v>0.01</v>
      </c>
      <c r="O1572" s="152">
        <f t="shared" si="395"/>
        <v>2.0333333333333332E-2</v>
      </c>
      <c r="P1572" s="152">
        <f t="shared" si="396"/>
        <v>2.6666666666666668E-2</v>
      </c>
      <c r="Q1572" s="152">
        <f t="shared" si="397"/>
        <v>1.8333333333333333E-2</v>
      </c>
      <c r="R1572" s="152">
        <f t="shared" si="384"/>
        <v>685.53</v>
      </c>
      <c r="S1572" s="152">
        <f t="shared" si="398"/>
        <v>1.9999999999999983E-3</v>
      </c>
      <c r="T1572" s="153">
        <f t="shared" si="399"/>
        <v>3.255711739282601E-5</v>
      </c>
    </row>
    <row r="1573" spans="1:20" x14ac:dyDescent="0.2">
      <c r="A1573" s="152">
        <v>685.78899999999999</v>
      </c>
      <c r="B1573" s="152">
        <v>2.5000000000000001E-2</v>
      </c>
      <c r="D1573" s="152">
        <f t="shared" si="385"/>
        <v>685.78899999999999</v>
      </c>
      <c r="E1573" s="152">
        <f t="shared" si="385"/>
        <v>2.5000000000000001E-2</v>
      </c>
      <c r="F1573" s="152">
        <f t="shared" si="386"/>
        <v>2.5000000000000001E-2</v>
      </c>
      <c r="G1573" s="152">
        <f t="shared" si="387"/>
        <v>2.4E-2</v>
      </c>
      <c r="H1573" s="152">
        <f t="shared" si="388"/>
        <v>2.8000000000000001E-2</v>
      </c>
      <c r="I1573" s="152">
        <f t="shared" si="389"/>
        <v>3.4000000000000002E-2</v>
      </c>
      <c r="J1573" s="152">
        <f t="shared" si="390"/>
        <v>3.6999999999999998E-2</v>
      </c>
      <c r="K1573" s="152">
        <f t="shared" si="391"/>
        <v>3.5000000000000003E-2</v>
      </c>
      <c r="L1573" s="152">
        <f t="shared" si="392"/>
        <v>3.5000000000000003E-2</v>
      </c>
      <c r="M1573" s="152">
        <f t="shared" si="393"/>
        <v>3.5999999999999997E-2</v>
      </c>
      <c r="N1573" s="152">
        <f t="shared" si="394"/>
        <v>2.466666666666667E-2</v>
      </c>
      <c r="O1573" s="152">
        <f t="shared" si="395"/>
        <v>3.3000000000000002E-2</v>
      </c>
      <c r="P1573" s="152">
        <f t="shared" si="396"/>
        <v>3.5333333333333335E-2</v>
      </c>
      <c r="Q1573" s="152">
        <f t="shared" si="397"/>
        <v>3.0000000000000002E-2</v>
      </c>
      <c r="R1573" s="152">
        <f t="shared" si="384"/>
        <v>685.78899999999999</v>
      </c>
      <c r="S1573" s="152">
        <f t="shared" si="398"/>
        <v>2.9999999999999992E-3</v>
      </c>
      <c r="T1573" s="153">
        <f t="shared" si="399"/>
        <v>4.8835676089239046E-5</v>
      </c>
    </row>
    <row r="1574" spans="1:20" x14ac:dyDescent="0.2">
      <c r="A1574" s="152">
        <v>686.04899999999998</v>
      </c>
      <c r="B1574" s="152">
        <v>1.4999999999999999E-2</v>
      </c>
      <c r="D1574" s="152">
        <f t="shared" si="385"/>
        <v>686.04899999999998</v>
      </c>
      <c r="E1574" s="152">
        <f t="shared" si="385"/>
        <v>1.4999999999999999E-2</v>
      </c>
      <c r="F1574" s="152">
        <f t="shared" si="386"/>
        <v>1.4999999999999999E-2</v>
      </c>
      <c r="G1574" s="152">
        <f t="shared" si="387"/>
        <v>0.02</v>
      </c>
      <c r="H1574" s="152">
        <f t="shared" si="388"/>
        <v>2.1000000000000001E-2</v>
      </c>
      <c r="I1574" s="152">
        <f t="shared" si="389"/>
        <v>2.5999999999999999E-2</v>
      </c>
      <c r="J1574" s="152">
        <f t="shared" si="390"/>
        <v>2.7E-2</v>
      </c>
      <c r="K1574" s="152">
        <f t="shared" si="391"/>
        <v>2.9000000000000001E-2</v>
      </c>
      <c r="L1574" s="152">
        <f t="shared" si="392"/>
        <v>3.1E-2</v>
      </c>
      <c r="M1574" s="152">
        <f t="shared" si="393"/>
        <v>3.9E-2</v>
      </c>
      <c r="N1574" s="152">
        <f t="shared" si="394"/>
        <v>1.6666666666666666E-2</v>
      </c>
      <c r="O1574" s="152">
        <f t="shared" si="395"/>
        <v>2.4666666666666667E-2</v>
      </c>
      <c r="P1574" s="152">
        <f t="shared" si="396"/>
        <v>3.3000000000000002E-2</v>
      </c>
      <c r="Q1574" s="152">
        <f t="shared" si="397"/>
        <v>2.4833333333333332E-2</v>
      </c>
      <c r="R1574" s="152">
        <f t="shared" si="384"/>
        <v>686.04899999999998</v>
      </c>
      <c r="S1574" s="152">
        <f t="shared" si="398"/>
        <v>-1.6666666666666566E-4</v>
      </c>
      <c r="T1574" s="153">
        <f t="shared" si="399"/>
        <v>-2.7130931160688201E-6</v>
      </c>
    </row>
    <row r="1575" spans="1:20" x14ac:dyDescent="0.2">
      <c r="A1575" s="152">
        <v>686.30799999999999</v>
      </c>
      <c r="B1575" s="152">
        <v>1E-3</v>
      </c>
      <c r="D1575" s="152">
        <f t="shared" si="385"/>
        <v>686.30799999999999</v>
      </c>
      <c r="E1575" s="152">
        <f t="shared" si="385"/>
        <v>1E-3</v>
      </c>
      <c r="F1575" s="152">
        <f t="shared" si="386"/>
        <v>0.01</v>
      </c>
      <c r="G1575" s="152">
        <f t="shared" si="387"/>
        <v>8.0000000000000002E-3</v>
      </c>
      <c r="H1575" s="152">
        <f t="shared" si="388"/>
        <v>1.4999999999999999E-2</v>
      </c>
      <c r="I1575" s="152">
        <f t="shared" si="389"/>
        <v>1.9E-2</v>
      </c>
      <c r="J1575" s="152">
        <f t="shared" si="390"/>
        <v>1.7000000000000001E-2</v>
      </c>
      <c r="K1575" s="152">
        <f t="shared" si="391"/>
        <v>2.3E-2</v>
      </c>
      <c r="L1575" s="152">
        <f t="shared" si="392"/>
        <v>2.3E-2</v>
      </c>
      <c r="M1575" s="152">
        <f t="shared" si="393"/>
        <v>2.1999999999999999E-2</v>
      </c>
      <c r="N1575" s="152">
        <f t="shared" si="394"/>
        <v>6.3333333333333332E-3</v>
      </c>
      <c r="O1575" s="152">
        <f t="shared" si="395"/>
        <v>1.7000000000000001E-2</v>
      </c>
      <c r="P1575" s="152">
        <f t="shared" si="396"/>
        <v>2.2666666666666668E-2</v>
      </c>
      <c r="Q1575" s="152">
        <f t="shared" si="397"/>
        <v>1.4500000000000001E-2</v>
      </c>
      <c r="R1575" s="152">
        <f t="shared" si="384"/>
        <v>686.30799999999999</v>
      </c>
      <c r="S1575" s="152">
        <f t="shared" si="398"/>
        <v>2.5000000000000005E-3</v>
      </c>
      <c r="T1575" s="153">
        <f t="shared" si="399"/>
        <v>4.0696396741032555E-5</v>
      </c>
    </row>
    <row r="1576" spans="1:20" x14ac:dyDescent="0.2">
      <c r="A1576" s="152">
        <v>686.56700000000001</v>
      </c>
      <c r="B1576" s="152">
        <v>1.2999999999999999E-2</v>
      </c>
      <c r="D1576" s="152">
        <f t="shared" si="385"/>
        <v>686.56700000000001</v>
      </c>
      <c r="E1576" s="152">
        <f t="shared" si="385"/>
        <v>1.2999999999999999E-2</v>
      </c>
      <c r="F1576" s="152">
        <f t="shared" si="386"/>
        <v>1.6E-2</v>
      </c>
      <c r="G1576" s="152">
        <f t="shared" si="387"/>
        <v>1.9E-2</v>
      </c>
      <c r="H1576" s="152">
        <f t="shared" si="388"/>
        <v>0.02</v>
      </c>
      <c r="I1576" s="152">
        <f t="shared" si="389"/>
        <v>1.7999999999999999E-2</v>
      </c>
      <c r="J1576" s="152">
        <f t="shared" si="390"/>
        <v>2.3E-2</v>
      </c>
      <c r="K1576" s="152">
        <f t="shared" si="391"/>
        <v>2.4E-2</v>
      </c>
      <c r="L1576" s="152">
        <f t="shared" si="392"/>
        <v>2.7E-2</v>
      </c>
      <c r="M1576" s="152">
        <f t="shared" si="393"/>
        <v>2.5999999999999999E-2</v>
      </c>
      <c r="N1576" s="152">
        <f t="shared" si="394"/>
        <v>1.6E-2</v>
      </c>
      <c r="O1576" s="152">
        <f t="shared" si="395"/>
        <v>2.0333333333333332E-2</v>
      </c>
      <c r="P1576" s="152">
        <f t="shared" si="396"/>
        <v>2.5666666666666667E-2</v>
      </c>
      <c r="Q1576" s="152">
        <f t="shared" si="397"/>
        <v>2.0833333333333336E-2</v>
      </c>
      <c r="R1576" s="152">
        <f t="shared" si="384"/>
        <v>686.56700000000001</v>
      </c>
      <c r="S1576" s="152">
        <f t="shared" si="398"/>
        <v>-5.0000000000000391E-4</v>
      </c>
      <c r="T1576" s="153">
        <f t="shared" si="399"/>
        <v>-8.1392793482065737E-6</v>
      </c>
    </row>
    <row r="1577" spans="1:20" x14ac:dyDescent="0.2">
      <c r="A1577" s="152">
        <v>686.82500000000005</v>
      </c>
      <c r="B1577" s="152">
        <v>2.1000000000000001E-2</v>
      </c>
      <c r="D1577" s="152">
        <f t="shared" si="385"/>
        <v>686.82500000000005</v>
      </c>
      <c r="E1577" s="152">
        <f t="shared" si="385"/>
        <v>2.1000000000000001E-2</v>
      </c>
      <c r="F1577" s="152">
        <f t="shared" si="386"/>
        <v>2.1999999999999999E-2</v>
      </c>
      <c r="G1577" s="152">
        <f t="shared" si="387"/>
        <v>2.3E-2</v>
      </c>
      <c r="H1577" s="152">
        <f t="shared" si="388"/>
        <v>2.7E-2</v>
      </c>
      <c r="I1577" s="152">
        <f t="shared" si="389"/>
        <v>3.3000000000000002E-2</v>
      </c>
      <c r="J1577" s="152">
        <f t="shared" si="390"/>
        <v>3.4000000000000002E-2</v>
      </c>
      <c r="K1577" s="152">
        <f t="shared" si="391"/>
        <v>3.7999999999999999E-2</v>
      </c>
      <c r="L1577" s="152">
        <f t="shared" si="392"/>
        <v>4.1000000000000002E-2</v>
      </c>
      <c r="M1577" s="152">
        <f t="shared" si="393"/>
        <v>0.04</v>
      </c>
      <c r="N1577" s="152">
        <f t="shared" si="394"/>
        <v>2.2000000000000002E-2</v>
      </c>
      <c r="O1577" s="152">
        <f t="shared" si="395"/>
        <v>3.1333333333333331E-2</v>
      </c>
      <c r="P1577" s="152">
        <f t="shared" si="396"/>
        <v>3.9666666666666663E-2</v>
      </c>
      <c r="Q1577" s="152">
        <f t="shared" si="397"/>
        <v>3.0833333333333331E-2</v>
      </c>
      <c r="R1577" s="152">
        <f t="shared" si="384"/>
        <v>686.82500000000005</v>
      </c>
      <c r="S1577" s="152">
        <f t="shared" si="398"/>
        <v>5.0000000000000044E-4</v>
      </c>
      <c r="T1577" s="153">
        <f t="shared" si="399"/>
        <v>8.1392793482065161E-6</v>
      </c>
    </row>
    <row r="1578" spans="1:20" x14ac:dyDescent="0.2">
      <c r="A1578" s="152">
        <v>687.08399999999995</v>
      </c>
      <c r="B1578" s="152">
        <v>1.2999999999999999E-2</v>
      </c>
      <c r="D1578" s="152">
        <f t="shared" si="385"/>
        <v>687.08399999999995</v>
      </c>
      <c r="E1578" s="152">
        <f t="shared" si="385"/>
        <v>1.2999999999999999E-2</v>
      </c>
      <c r="F1578" s="152">
        <f t="shared" si="386"/>
        <v>1.7000000000000001E-2</v>
      </c>
      <c r="G1578" s="152">
        <f t="shared" si="387"/>
        <v>1.6E-2</v>
      </c>
      <c r="H1578" s="152">
        <f t="shared" si="388"/>
        <v>2.5999999999999999E-2</v>
      </c>
      <c r="I1578" s="152">
        <f t="shared" si="389"/>
        <v>2.5000000000000001E-2</v>
      </c>
      <c r="J1578" s="152">
        <f t="shared" si="390"/>
        <v>2.5999999999999999E-2</v>
      </c>
      <c r="K1578" s="152">
        <f t="shared" si="391"/>
        <v>2.8000000000000001E-2</v>
      </c>
      <c r="L1578" s="152">
        <f t="shared" si="392"/>
        <v>3.5000000000000003E-2</v>
      </c>
      <c r="M1578" s="152">
        <f t="shared" si="393"/>
        <v>3.1E-2</v>
      </c>
      <c r="N1578" s="152">
        <f t="shared" si="394"/>
        <v>1.5333333333333332E-2</v>
      </c>
      <c r="O1578" s="152">
        <f t="shared" si="395"/>
        <v>2.5666666666666667E-2</v>
      </c>
      <c r="P1578" s="152">
        <f t="shared" si="396"/>
        <v>3.1333333333333331E-2</v>
      </c>
      <c r="Q1578" s="152">
        <f t="shared" si="397"/>
        <v>2.3333333333333331E-2</v>
      </c>
      <c r="R1578" s="152">
        <f t="shared" si="384"/>
        <v>687.08399999999995</v>
      </c>
      <c r="S1578" s="152">
        <f t="shared" si="398"/>
        <v>2.3333333333333366E-3</v>
      </c>
      <c r="T1578" s="153">
        <f t="shared" si="399"/>
        <v>3.7983303624963766E-5</v>
      </c>
    </row>
    <row r="1579" spans="1:20" x14ac:dyDescent="0.2">
      <c r="A1579" s="152">
        <v>687.34299999999996</v>
      </c>
      <c r="B1579" s="152">
        <v>6.0000000000000001E-3</v>
      </c>
      <c r="D1579" s="152">
        <f t="shared" si="385"/>
        <v>687.34299999999996</v>
      </c>
      <c r="E1579" s="152">
        <f t="shared" si="385"/>
        <v>6.0000000000000001E-3</v>
      </c>
      <c r="F1579" s="152">
        <f t="shared" si="386"/>
        <v>1.6E-2</v>
      </c>
      <c r="G1579" s="152">
        <f t="shared" si="387"/>
        <v>1.7999999999999999E-2</v>
      </c>
      <c r="H1579" s="152">
        <f t="shared" si="388"/>
        <v>2.1000000000000001E-2</v>
      </c>
      <c r="I1579" s="152">
        <f t="shared" si="389"/>
        <v>2.3E-2</v>
      </c>
      <c r="J1579" s="152">
        <f t="shared" si="390"/>
        <v>2.5999999999999999E-2</v>
      </c>
      <c r="K1579" s="152">
        <f t="shared" si="391"/>
        <v>3.2000000000000001E-2</v>
      </c>
      <c r="L1579" s="152">
        <f t="shared" si="392"/>
        <v>3.5999999999999997E-2</v>
      </c>
      <c r="M1579" s="152">
        <f t="shared" si="393"/>
        <v>3.6999999999999998E-2</v>
      </c>
      <c r="N1579" s="152">
        <f t="shared" si="394"/>
        <v>1.3333333333333331E-2</v>
      </c>
      <c r="O1579" s="152">
        <f t="shared" si="395"/>
        <v>2.3333333333333331E-2</v>
      </c>
      <c r="P1579" s="152">
        <f t="shared" si="396"/>
        <v>3.5000000000000003E-2</v>
      </c>
      <c r="Q1579" s="152">
        <f t="shared" si="397"/>
        <v>2.4166666666666666E-2</v>
      </c>
      <c r="R1579" s="152">
        <f t="shared" si="384"/>
        <v>687.34299999999996</v>
      </c>
      <c r="S1579" s="152">
        <f t="shared" si="398"/>
        <v>-8.3333333333333523E-4</v>
      </c>
      <c r="T1579" s="153">
        <f t="shared" si="399"/>
        <v>-1.3565465580344214E-5</v>
      </c>
    </row>
    <row r="1580" spans="1:20" x14ac:dyDescent="0.2">
      <c r="A1580" s="152">
        <v>687.60199999999998</v>
      </c>
      <c r="B1580" s="152">
        <v>1.4999999999999999E-2</v>
      </c>
      <c r="D1580" s="152">
        <f t="shared" si="385"/>
        <v>687.60199999999998</v>
      </c>
      <c r="E1580" s="152">
        <f t="shared" si="385"/>
        <v>1.4999999999999999E-2</v>
      </c>
      <c r="F1580" s="152">
        <f t="shared" si="386"/>
        <v>2.5999999999999999E-2</v>
      </c>
      <c r="G1580" s="152">
        <f t="shared" si="387"/>
        <v>2.1000000000000001E-2</v>
      </c>
      <c r="H1580" s="152">
        <f t="shared" si="388"/>
        <v>2.5000000000000001E-2</v>
      </c>
      <c r="I1580" s="152">
        <f t="shared" si="389"/>
        <v>2.8000000000000001E-2</v>
      </c>
      <c r="J1580" s="152">
        <f t="shared" si="390"/>
        <v>3.5000000000000003E-2</v>
      </c>
      <c r="K1580" s="152">
        <f t="shared" si="391"/>
        <v>3.3000000000000002E-2</v>
      </c>
      <c r="L1580" s="152">
        <f t="shared" si="392"/>
        <v>3.5999999999999997E-2</v>
      </c>
      <c r="M1580" s="152">
        <f t="shared" si="393"/>
        <v>3.6999999999999998E-2</v>
      </c>
      <c r="N1580" s="152">
        <f t="shared" si="394"/>
        <v>2.0666666666666667E-2</v>
      </c>
      <c r="O1580" s="152">
        <f t="shared" si="395"/>
        <v>2.9333333333333336E-2</v>
      </c>
      <c r="P1580" s="152">
        <f t="shared" si="396"/>
        <v>3.5333333333333335E-2</v>
      </c>
      <c r="Q1580" s="152">
        <f t="shared" si="397"/>
        <v>2.8000000000000001E-2</v>
      </c>
      <c r="R1580" s="152">
        <f t="shared" si="384"/>
        <v>687.60199999999998</v>
      </c>
      <c r="S1580" s="152">
        <f t="shared" si="398"/>
        <v>1.3333333333333357E-3</v>
      </c>
      <c r="T1580" s="153">
        <f t="shared" si="399"/>
        <v>2.170474492855073E-5</v>
      </c>
    </row>
    <row r="1581" spans="1:20" x14ac:dyDescent="0.2">
      <c r="A1581" s="152">
        <v>687.86</v>
      </c>
      <c r="B1581" s="152">
        <v>1.4999999999999999E-2</v>
      </c>
      <c r="D1581" s="152">
        <f t="shared" si="385"/>
        <v>687.86</v>
      </c>
      <c r="E1581" s="152">
        <f t="shared" si="385"/>
        <v>1.4999999999999999E-2</v>
      </c>
      <c r="F1581" s="152">
        <f t="shared" si="386"/>
        <v>1.4999999999999999E-2</v>
      </c>
      <c r="G1581" s="152">
        <f t="shared" si="387"/>
        <v>2.5999999999999999E-2</v>
      </c>
      <c r="H1581" s="152">
        <f t="shared" si="388"/>
        <v>2.5999999999999999E-2</v>
      </c>
      <c r="I1581" s="152">
        <f t="shared" si="389"/>
        <v>3.1E-2</v>
      </c>
      <c r="J1581" s="152">
        <f t="shared" si="390"/>
        <v>0.03</v>
      </c>
      <c r="K1581" s="152">
        <f t="shared" si="391"/>
        <v>3.3000000000000002E-2</v>
      </c>
      <c r="L1581" s="152">
        <f t="shared" si="392"/>
        <v>2.9000000000000001E-2</v>
      </c>
      <c r="M1581" s="152">
        <f t="shared" si="393"/>
        <v>2.9000000000000001E-2</v>
      </c>
      <c r="N1581" s="152">
        <f t="shared" si="394"/>
        <v>1.8666666666666665E-2</v>
      </c>
      <c r="O1581" s="152">
        <f t="shared" si="395"/>
        <v>2.8999999999999998E-2</v>
      </c>
      <c r="P1581" s="152">
        <f t="shared" si="396"/>
        <v>3.0333333333333334E-2</v>
      </c>
      <c r="Q1581" s="152">
        <f t="shared" si="397"/>
        <v>2.4500000000000001E-2</v>
      </c>
      <c r="R1581" s="152">
        <f t="shared" si="384"/>
        <v>687.86</v>
      </c>
      <c r="S1581" s="152">
        <f t="shared" si="398"/>
        <v>4.4999999999999971E-3</v>
      </c>
      <c r="T1581" s="153">
        <f t="shared" si="399"/>
        <v>7.3253514133858532E-5</v>
      </c>
    </row>
    <row r="1582" spans="1:20" x14ac:dyDescent="0.2">
      <c r="A1582" s="152">
        <v>688.11900000000003</v>
      </c>
      <c r="B1582" s="152">
        <v>8.0000000000000002E-3</v>
      </c>
      <c r="D1582" s="152">
        <f t="shared" si="385"/>
        <v>688.11900000000003</v>
      </c>
      <c r="E1582" s="152">
        <f t="shared" si="385"/>
        <v>8.0000000000000002E-3</v>
      </c>
      <c r="F1582" s="152">
        <f t="shared" si="386"/>
        <v>1.6E-2</v>
      </c>
      <c r="G1582" s="152">
        <f t="shared" si="387"/>
        <v>2.1000000000000001E-2</v>
      </c>
      <c r="H1582" s="152">
        <f t="shared" si="388"/>
        <v>2.1999999999999999E-2</v>
      </c>
      <c r="I1582" s="152">
        <f t="shared" si="389"/>
        <v>2.7E-2</v>
      </c>
      <c r="J1582" s="152">
        <f t="shared" si="390"/>
        <v>2.4E-2</v>
      </c>
      <c r="K1582" s="152">
        <f t="shared" si="391"/>
        <v>2.5999999999999999E-2</v>
      </c>
      <c r="L1582" s="152">
        <f t="shared" si="392"/>
        <v>2.5999999999999999E-2</v>
      </c>
      <c r="M1582" s="152">
        <f t="shared" si="393"/>
        <v>3.5000000000000003E-2</v>
      </c>
      <c r="N1582" s="152">
        <f t="shared" si="394"/>
        <v>1.4999999999999999E-2</v>
      </c>
      <c r="O1582" s="152">
        <f t="shared" si="395"/>
        <v>2.4333333333333335E-2</v>
      </c>
      <c r="P1582" s="152">
        <f t="shared" si="396"/>
        <v>2.8999999999999998E-2</v>
      </c>
      <c r="Q1582" s="152">
        <f t="shared" si="397"/>
        <v>2.1999999999999999E-2</v>
      </c>
      <c r="R1582" s="152">
        <f t="shared" si="384"/>
        <v>688.11900000000003</v>
      </c>
      <c r="S1582" s="152">
        <f t="shared" si="398"/>
        <v>2.3333333333333366E-3</v>
      </c>
      <c r="T1582" s="153">
        <f t="shared" si="399"/>
        <v>3.7983303624963766E-5</v>
      </c>
    </row>
    <row r="1583" spans="1:20" x14ac:dyDescent="0.2">
      <c r="A1583" s="152">
        <v>688.37800000000004</v>
      </c>
      <c r="B1583" s="152">
        <v>0.02</v>
      </c>
      <c r="D1583" s="152">
        <f t="shared" si="385"/>
        <v>688.37800000000004</v>
      </c>
      <c r="E1583" s="152">
        <f t="shared" si="385"/>
        <v>0.02</v>
      </c>
      <c r="F1583" s="152">
        <f t="shared" si="386"/>
        <v>2.1999999999999999E-2</v>
      </c>
      <c r="G1583" s="152">
        <f t="shared" si="387"/>
        <v>2.3E-2</v>
      </c>
      <c r="H1583" s="152">
        <f t="shared" si="388"/>
        <v>2.8000000000000001E-2</v>
      </c>
      <c r="I1583" s="152">
        <f t="shared" si="389"/>
        <v>3.2000000000000001E-2</v>
      </c>
      <c r="J1583" s="152">
        <f t="shared" si="390"/>
        <v>3.3000000000000002E-2</v>
      </c>
      <c r="K1583" s="152">
        <f t="shared" si="391"/>
        <v>3.5999999999999997E-2</v>
      </c>
      <c r="L1583" s="152">
        <f t="shared" si="392"/>
        <v>3.7999999999999999E-2</v>
      </c>
      <c r="M1583" s="152">
        <f t="shared" si="393"/>
        <v>0.04</v>
      </c>
      <c r="N1583" s="152">
        <f t="shared" si="394"/>
        <v>2.1666666666666667E-2</v>
      </c>
      <c r="O1583" s="152">
        <f t="shared" si="395"/>
        <v>3.1E-2</v>
      </c>
      <c r="P1583" s="152">
        <f t="shared" si="396"/>
        <v>3.7999999999999999E-2</v>
      </c>
      <c r="Q1583" s="152">
        <f t="shared" si="397"/>
        <v>2.9833333333333333E-2</v>
      </c>
      <c r="R1583" s="152">
        <f t="shared" si="384"/>
        <v>688.37800000000004</v>
      </c>
      <c r="S1583" s="152">
        <f t="shared" si="398"/>
        <v>1.1666666666666665E-3</v>
      </c>
      <c r="T1583" s="153">
        <f t="shared" si="399"/>
        <v>1.8991651812481852E-5</v>
      </c>
    </row>
    <row r="1584" spans="1:20" x14ac:dyDescent="0.2">
      <c r="A1584" s="152">
        <v>688.63599999999997</v>
      </c>
      <c r="B1584" s="152">
        <v>1.7999999999999999E-2</v>
      </c>
      <c r="D1584" s="152">
        <f t="shared" si="385"/>
        <v>688.63599999999997</v>
      </c>
      <c r="E1584" s="152">
        <f t="shared" si="385"/>
        <v>1.7999999999999999E-2</v>
      </c>
      <c r="F1584" s="152">
        <f t="shared" si="386"/>
        <v>2.1000000000000001E-2</v>
      </c>
      <c r="G1584" s="152">
        <f t="shared" si="387"/>
        <v>1.7000000000000001E-2</v>
      </c>
      <c r="H1584" s="152">
        <f t="shared" si="388"/>
        <v>2.9000000000000001E-2</v>
      </c>
      <c r="I1584" s="152">
        <f t="shared" si="389"/>
        <v>2.8000000000000001E-2</v>
      </c>
      <c r="J1584" s="152">
        <f t="shared" si="390"/>
        <v>2.9000000000000001E-2</v>
      </c>
      <c r="K1584" s="152">
        <f t="shared" si="391"/>
        <v>3.9E-2</v>
      </c>
      <c r="L1584" s="152">
        <f t="shared" si="392"/>
        <v>2.9000000000000001E-2</v>
      </c>
      <c r="M1584" s="152">
        <f t="shared" si="393"/>
        <v>3.7999999999999999E-2</v>
      </c>
      <c r="N1584" s="152">
        <f t="shared" si="394"/>
        <v>1.8666666666666668E-2</v>
      </c>
      <c r="O1584" s="152">
        <f t="shared" si="395"/>
        <v>2.866666666666667E-2</v>
      </c>
      <c r="P1584" s="152">
        <f t="shared" si="396"/>
        <v>3.5333333333333335E-2</v>
      </c>
      <c r="Q1584" s="152">
        <f t="shared" si="397"/>
        <v>2.7000000000000003E-2</v>
      </c>
      <c r="R1584" s="152">
        <f t="shared" si="384"/>
        <v>688.63599999999997</v>
      </c>
      <c r="S1584" s="152">
        <f t="shared" si="398"/>
        <v>1.666666666666667E-3</v>
      </c>
      <c r="T1584" s="153">
        <f t="shared" si="399"/>
        <v>2.713093116068837E-5</v>
      </c>
    </row>
    <row r="1585" spans="1:20" x14ac:dyDescent="0.2">
      <c r="A1585" s="152">
        <v>688.89400000000001</v>
      </c>
      <c r="B1585" s="152">
        <v>1.2999999999999999E-2</v>
      </c>
      <c r="D1585" s="152">
        <f t="shared" si="385"/>
        <v>688.89400000000001</v>
      </c>
      <c r="E1585" s="152">
        <f t="shared" si="385"/>
        <v>1.2999999999999999E-2</v>
      </c>
      <c r="F1585" s="152">
        <f t="shared" si="386"/>
        <v>8.9999999999999993E-3</v>
      </c>
      <c r="G1585" s="152">
        <f t="shared" si="387"/>
        <v>1.2999999999999999E-2</v>
      </c>
      <c r="H1585" s="152">
        <f t="shared" si="388"/>
        <v>1.7000000000000001E-2</v>
      </c>
      <c r="I1585" s="152">
        <f t="shared" si="389"/>
        <v>2.1999999999999999E-2</v>
      </c>
      <c r="J1585" s="152">
        <f t="shared" si="390"/>
        <v>2.5000000000000001E-2</v>
      </c>
      <c r="K1585" s="152">
        <f t="shared" si="391"/>
        <v>2.8000000000000001E-2</v>
      </c>
      <c r="L1585" s="152">
        <f t="shared" si="392"/>
        <v>2.8000000000000001E-2</v>
      </c>
      <c r="M1585" s="152">
        <f t="shared" si="393"/>
        <v>3.1E-2</v>
      </c>
      <c r="N1585" s="152">
        <f t="shared" si="394"/>
        <v>1.1666666666666665E-2</v>
      </c>
      <c r="O1585" s="152">
        <f t="shared" si="395"/>
        <v>2.1333333333333333E-2</v>
      </c>
      <c r="P1585" s="152">
        <f t="shared" si="396"/>
        <v>2.8999999999999998E-2</v>
      </c>
      <c r="Q1585" s="152">
        <f t="shared" si="397"/>
        <v>2.0333333333333332E-2</v>
      </c>
      <c r="R1585" s="152">
        <f t="shared" si="384"/>
        <v>688.89400000000001</v>
      </c>
      <c r="S1585" s="152">
        <f t="shared" si="398"/>
        <v>1.0000000000000009E-3</v>
      </c>
      <c r="T1585" s="153">
        <f t="shared" si="399"/>
        <v>1.6278558696413032E-5</v>
      </c>
    </row>
    <row r="1586" spans="1:20" x14ac:dyDescent="0.2">
      <c r="A1586" s="152">
        <v>689.15300000000002</v>
      </c>
      <c r="B1586" s="152">
        <v>0.01</v>
      </c>
      <c r="D1586" s="152">
        <f t="shared" si="385"/>
        <v>689.15300000000002</v>
      </c>
      <c r="E1586" s="152">
        <f t="shared" si="385"/>
        <v>0.01</v>
      </c>
      <c r="F1586" s="152">
        <f t="shared" si="386"/>
        <v>1.4E-2</v>
      </c>
      <c r="G1586" s="152">
        <f t="shared" si="387"/>
        <v>1.9E-2</v>
      </c>
      <c r="H1586" s="152">
        <f t="shared" si="388"/>
        <v>2.3E-2</v>
      </c>
      <c r="I1586" s="152">
        <f t="shared" si="389"/>
        <v>2.5999999999999999E-2</v>
      </c>
      <c r="J1586" s="152">
        <f t="shared" si="390"/>
        <v>2.5000000000000001E-2</v>
      </c>
      <c r="K1586" s="152">
        <f t="shared" si="391"/>
        <v>2.4E-2</v>
      </c>
      <c r="L1586" s="152">
        <f t="shared" si="392"/>
        <v>2.8000000000000001E-2</v>
      </c>
      <c r="M1586" s="152">
        <f t="shared" si="393"/>
        <v>3.2000000000000001E-2</v>
      </c>
      <c r="N1586" s="152">
        <f t="shared" si="394"/>
        <v>1.4333333333333332E-2</v>
      </c>
      <c r="O1586" s="152">
        <f t="shared" si="395"/>
        <v>2.466666666666667E-2</v>
      </c>
      <c r="P1586" s="152">
        <f t="shared" si="396"/>
        <v>2.8000000000000001E-2</v>
      </c>
      <c r="Q1586" s="152">
        <f t="shared" si="397"/>
        <v>2.1166666666666667E-2</v>
      </c>
      <c r="R1586" s="152">
        <f t="shared" si="384"/>
        <v>689.15300000000002</v>
      </c>
      <c r="S1586" s="152">
        <f t="shared" si="398"/>
        <v>3.5000000000000031E-3</v>
      </c>
      <c r="T1586" s="153">
        <f t="shared" si="399"/>
        <v>5.6974955437445618E-5</v>
      </c>
    </row>
    <row r="1587" spans="1:20" x14ac:dyDescent="0.2">
      <c r="A1587" s="152">
        <v>689.41099999999994</v>
      </c>
      <c r="B1587" s="152">
        <v>1.9E-2</v>
      </c>
      <c r="D1587" s="152">
        <f t="shared" si="385"/>
        <v>689.41099999999994</v>
      </c>
      <c r="E1587" s="152">
        <f t="shared" si="385"/>
        <v>1.9E-2</v>
      </c>
      <c r="F1587" s="152">
        <f t="shared" si="386"/>
        <v>2.4E-2</v>
      </c>
      <c r="G1587" s="152">
        <f t="shared" si="387"/>
        <v>2.1999999999999999E-2</v>
      </c>
      <c r="H1587" s="152">
        <f t="shared" si="388"/>
        <v>3.1E-2</v>
      </c>
      <c r="I1587" s="152">
        <f t="shared" si="389"/>
        <v>3.3000000000000002E-2</v>
      </c>
      <c r="J1587" s="152">
        <f t="shared" si="390"/>
        <v>3.5999999999999997E-2</v>
      </c>
      <c r="K1587" s="152">
        <f t="shared" si="391"/>
        <v>3.7999999999999999E-2</v>
      </c>
      <c r="L1587" s="152">
        <f t="shared" si="392"/>
        <v>3.5000000000000003E-2</v>
      </c>
      <c r="M1587" s="152">
        <f t="shared" si="393"/>
        <v>3.9E-2</v>
      </c>
      <c r="N1587" s="152">
        <f t="shared" si="394"/>
        <v>2.1666666666666667E-2</v>
      </c>
      <c r="O1587" s="152">
        <f t="shared" si="395"/>
        <v>3.3333333333333333E-2</v>
      </c>
      <c r="P1587" s="152">
        <f t="shared" si="396"/>
        <v>3.7333333333333336E-2</v>
      </c>
      <c r="Q1587" s="152">
        <f t="shared" si="397"/>
        <v>2.9500000000000002E-2</v>
      </c>
      <c r="R1587" s="152">
        <f t="shared" si="384"/>
        <v>689.41099999999994</v>
      </c>
      <c r="S1587" s="152">
        <f t="shared" si="398"/>
        <v>3.833333333333331E-3</v>
      </c>
      <c r="T1587" s="153">
        <f t="shared" si="399"/>
        <v>6.2401141669583197E-5</v>
      </c>
    </row>
    <row r="1588" spans="1:20" x14ac:dyDescent="0.2">
      <c r="A1588" s="152">
        <v>689.66899999999998</v>
      </c>
      <c r="B1588" s="152">
        <v>1.4999999999999999E-2</v>
      </c>
      <c r="D1588" s="152">
        <f t="shared" si="385"/>
        <v>689.66899999999998</v>
      </c>
      <c r="E1588" s="152">
        <f t="shared" si="385"/>
        <v>1.4999999999999999E-2</v>
      </c>
      <c r="F1588" s="152">
        <f t="shared" si="386"/>
        <v>1.6E-2</v>
      </c>
      <c r="G1588" s="152">
        <f t="shared" si="387"/>
        <v>1.2999999999999999E-2</v>
      </c>
      <c r="H1588" s="152">
        <f t="shared" si="388"/>
        <v>2.3E-2</v>
      </c>
      <c r="I1588" s="152">
        <f t="shared" si="389"/>
        <v>2.5000000000000001E-2</v>
      </c>
      <c r="J1588" s="152">
        <f t="shared" si="390"/>
        <v>2.4E-2</v>
      </c>
      <c r="K1588" s="152">
        <f t="shared" si="391"/>
        <v>2.7E-2</v>
      </c>
      <c r="L1588" s="152">
        <f t="shared" si="392"/>
        <v>2.9000000000000001E-2</v>
      </c>
      <c r="M1588" s="152">
        <f t="shared" si="393"/>
        <v>3.4000000000000002E-2</v>
      </c>
      <c r="N1588" s="152">
        <f t="shared" si="394"/>
        <v>1.4666666666666666E-2</v>
      </c>
      <c r="O1588" s="152">
        <f t="shared" si="395"/>
        <v>2.4000000000000004E-2</v>
      </c>
      <c r="P1588" s="152">
        <f t="shared" si="396"/>
        <v>0.03</v>
      </c>
      <c r="Q1588" s="152">
        <f t="shared" si="397"/>
        <v>2.2333333333333334E-2</v>
      </c>
      <c r="R1588" s="152">
        <f t="shared" si="384"/>
        <v>689.66899999999998</v>
      </c>
      <c r="S1588" s="152">
        <f t="shared" si="398"/>
        <v>1.6666666666666705E-3</v>
      </c>
      <c r="T1588" s="153">
        <f t="shared" si="399"/>
        <v>2.7130931160688428E-5</v>
      </c>
    </row>
    <row r="1589" spans="1:20" x14ac:dyDescent="0.2">
      <c r="A1589" s="152">
        <v>689.928</v>
      </c>
      <c r="B1589" s="152">
        <v>2.1999999999999999E-2</v>
      </c>
      <c r="D1589" s="152">
        <f t="shared" si="385"/>
        <v>689.928</v>
      </c>
      <c r="E1589" s="152">
        <f t="shared" si="385"/>
        <v>2.1999999999999999E-2</v>
      </c>
      <c r="F1589" s="152">
        <f t="shared" si="386"/>
        <v>2.8000000000000001E-2</v>
      </c>
      <c r="G1589" s="152">
        <f t="shared" si="387"/>
        <v>2.8000000000000001E-2</v>
      </c>
      <c r="H1589" s="152">
        <f t="shared" si="388"/>
        <v>0.03</v>
      </c>
      <c r="I1589" s="152">
        <f t="shared" si="389"/>
        <v>2.7E-2</v>
      </c>
      <c r="J1589" s="152">
        <f t="shared" si="390"/>
        <v>3.7999999999999999E-2</v>
      </c>
      <c r="K1589" s="152">
        <f t="shared" si="391"/>
        <v>3.3000000000000002E-2</v>
      </c>
      <c r="L1589" s="152">
        <f t="shared" si="392"/>
        <v>3.6999999999999998E-2</v>
      </c>
      <c r="M1589" s="152">
        <f t="shared" si="393"/>
        <v>3.5000000000000003E-2</v>
      </c>
      <c r="N1589" s="152">
        <f t="shared" si="394"/>
        <v>2.5999999999999999E-2</v>
      </c>
      <c r="O1589" s="152">
        <f t="shared" si="395"/>
        <v>3.1666666666666669E-2</v>
      </c>
      <c r="P1589" s="152">
        <f t="shared" si="396"/>
        <v>3.5000000000000003E-2</v>
      </c>
      <c r="Q1589" s="152">
        <f t="shared" si="397"/>
        <v>3.0499999999999999E-2</v>
      </c>
      <c r="R1589" s="152">
        <f t="shared" si="384"/>
        <v>689.928</v>
      </c>
      <c r="S1589" s="152">
        <f t="shared" si="398"/>
        <v>1.16666666666667E-3</v>
      </c>
      <c r="T1589" s="153">
        <f t="shared" si="399"/>
        <v>1.899165181248191E-5</v>
      </c>
    </row>
    <row r="1590" spans="1:20" x14ac:dyDescent="0.2">
      <c r="A1590" s="152">
        <v>690.18600000000004</v>
      </c>
      <c r="B1590" s="152">
        <v>-4.0000000000000001E-3</v>
      </c>
      <c r="D1590" s="152">
        <f t="shared" si="385"/>
        <v>690.18600000000004</v>
      </c>
      <c r="E1590" s="152">
        <f t="shared" si="385"/>
        <v>-4.0000000000000001E-3</v>
      </c>
      <c r="F1590" s="152">
        <f t="shared" si="386"/>
        <v>-5.0000000000000001E-3</v>
      </c>
      <c r="G1590" s="152">
        <f t="shared" si="387"/>
        <v>4.0000000000000001E-3</v>
      </c>
      <c r="H1590" s="152">
        <f t="shared" si="388"/>
        <v>8.0000000000000002E-3</v>
      </c>
      <c r="I1590" s="152">
        <f t="shared" si="389"/>
        <v>8.0000000000000002E-3</v>
      </c>
      <c r="J1590" s="152">
        <f t="shared" si="390"/>
        <v>1.2E-2</v>
      </c>
      <c r="K1590" s="152">
        <f t="shared" si="391"/>
        <v>8.0000000000000002E-3</v>
      </c>
      <c r="L1590" s="152">
        <f t="shared" si="392"/>
        <v>1.2999999999999999E-2</v>
      </c>
      <c r="M1590" s="152">
        <f t="shared" si="393"/>
        <v>1.4999999999999999E-2</v>
      </c>
      <c r="N1590" s="152">
        <f t="shared" si="394"/>
        <v>-1.666666666666667E-3</v>
      </c>
      <c r="O1590" s="152">
        <f t="shared" si="395"/>
        <v>9.3333333333333341E-3</v>
      </c>
      <c r="P1590" s="152">
        <f t="shared" si="396"/>
        <v>1.1999999999999999E-2</v>
      </c>
      <c r="Q1590" s="152">
        <f t="shared" si="397"/>
        <v>5.1666666666666658E-3</v>
      </c>
      <c r="R1590" s="152">
        <f t="shared" si="384"/>
        <v>690.18600000000004</v>
      </c>
      <c r="S1590" s="152">
        <f t="shared" si="398"/>
        <v>4.1666666666666683E-3</v>
      </c>
      <c r="T1590" s="153">
        <f t="shared" si="399"/>
        <v>6.7827327901720939E-5</v>
      </c>
    </row>
    <row r="1591" spans="1:20" x14ac:dyDescent="0.2">
      <c r="A1591" s="152">
        <v>690.44399999999996</v>
      </c>
      <c r="B1591" s="152">
        <v>0.02</v>
      </c>
      <c r="D1591" s="152">
        <f t="shared" si="385"/>
        <v>690.44399999999996</v>
      </c>
      <c r="E1591" s="152">
        <f t="shared" si="385"/>
        <v>0.02</v>
      </c>
      <c r="F1591" s="152">
        <f t="shared" si="386"/>
        <v>2.5000000000000001E-2</v>
      </c>
      <c r="G1591" s="152">
        <f t="shared" si="387"/>
        <v>1.9E-2</v>
      </c>
      <c r="H1591" s="152">
        <f t="shared" si="388"/>
        <v>4.2000000000000003E-2</v>
      </c>
      <c r="I1591" s="152">
        <f t="shared" si="389"/>
        <v>4.1000000000000002E-2</v>
      </c>
      <c r="J1591" s="152">
        <f t="shared" si="390"/>
        <v>4.2999999999999997E-2</v>
      </c>
      <c r="K1591" s="152">
        <f t="shared" si="391"/>
        <v>3.5999999999999997E-2</v>
      </c>
      <c r="L1591" s="152">
        <f t="shared" si="392"/>
        <v>3.9E-2</v>
      </c>
      <c r="M1591" s="152">
        <f t="shared" si="393"/>
        <v>3.6999999999999998E-2</v>
      </c>
      <c r="N1591" s="152">
        <f t="shared" si="394"/>
        <v>2.1333333333333333E-2</v>
      </c>
      <c r="O1591" s="152">
        <f t="shared" si="395"/>
        <v>4.2000000000000003E-2</v>
      </c>
      <c r="P1591" s="152">
        <f t="shared" si="396"/>
        <v>3.7333333333333329E-2</v>
      </c>
      <c r="Q1591" s="152">
        <f t="shared" si="397"/>
        <v>2.9333333333333329E-2</v>
      </c>
      <c r="R1591" s="152">
        <f t="shared" si="384"/>
        <v>690.44399999999996</v>
      </c>
      <c r="S1591" s="152">
        <f t="shared" si="398"/>
        <v>1.2666666666666673E-2</v>
      </c>
      <c r="T1591" s="153">
        <f t="shared" si="399"/>
        <v>2.0619507682123169E-4</v>
      </c>
    </row>
    <row r="1592" spans="1:20" x14ac:dyDescent="0.2">
      <c r="A1592" s="152">
        <v>690.702</v>
      </c>
      <c r="B1592" s="152">
        <v>1.6E-2</v>
      </c>
      <c r="D1592" s="152">
        <f t="shared" si="385"/>
        <v>690.702</v>
      </c>
      <c r="E1592" s="152">
        <f t="shared" si="385"/>
        <v>1.6E-2</v>
      </c>
      <c r="F1592" s="152">
        <f t="shared" si="386"/>
        <v>0.02</v>
      </c>
      <c r="G1592" s="152">
        <f t="shared" si="387"/>
        <v>2.1999999999999999E-2</v>
      </c>
      <c r="H1592" s="152">
        <f t="shared" si="388"/>
        <v>0.04</v>
      </c>
      <c r="I1592" s="152">
        <f t="shared" si="389"/>
        <v>4.2999999999999997E-2</v>
      </c>
      <c r="J1592" s="152">
        <f t="shared" si="390"/>
        <v>4.4999999999999998E-2</v>
      </c>
      <c r="K1592" s="152">
        <f t="shared" si="391"/>
        <v>2.9000000000000001E-2</v>
      </c>
      <c r="L1592" s="152">
        <f t="shared" si="392"/>
        <v>3.5000000000000003E-2</v>
      </c>
      <c r="M1592" s="152">
        <f t="shared" si="393"/>
        <v>3.1E-2</v>
      </c>
      <c r="N1592" s="152">
        <f t="shared" si="394"/>
        <v>1.9333333333333334E-2</v>
      </c>
      <c r="O1592" s="152">
        <f t="shared" si="395"/>
        <v>4.2666666666666665E-2</v>
      </c>
      <c r="P1592" s="152">
        <f t="shared" si="396"/>
        <v>3.1666666666666669E-2</v>
      </c>
      <c r="Q1592" s="152">
        <f t="shared" si="397"/>
        <v>2.5500000000000002E-2</v>
      </c>
      <c r="R1592" s="152">
        <f t="shared" si="384"/>
        <v>690.702</v>
      </c>
      <c r="S1592" s="152">
        <f t="shared" si="398"/>
        <v>1.7166666666666663E-2</v>
      </c>
      <c r="T1592" s="153">
        <f t="shared" si="399"/>
        <v>2.794485909550901E-4</v>
      </c>
    </row>
    <row r="1593" spans="1:20" x14ac:dyDescent="0.2">
      <c r="A1593" s="152">
        <v>690.96</v>
      </c>
      <c r="B1593" s="152">
        <v>2.1999999999999999E-2</v>
      </c>
      <c r="D1593" s="152">
        <f t="shared" si="385"/>
        <v>690.96</v>
      </c>
      <c r="E1593" s="152">
        <f t="shared" si="385"/>
        <v>2.1999999999999999E-2</v>
      </c>
      <c r="F1593" s="152">
        <f t="shared" si="386"/>
        <v>3.1E-2</v>
      </c>
      <c r="G1593" s="152">
        <f t="shared" si="387"/>
        <v>2.7E-2</v>
      </c>
      <c r="H1593" s="152">
        <f t="shared" si="388"/>
        <v>3.4000000000000002E-2</v>
      </c>
      <c r="I1593" s="152">
        <f t="shared" si="389"/>
        <v>4.1000000000000002E-2</v>
      </c>
      <c r="J1593" s="152">
        <f t="shared" si="390"/>
        <v>4.1000000000000002E-2</v>
      </c>
      <c r="K1593" s="152">
        <f t="shared" si="391"/>
        <v>0.04</v>
      </c>
      <c r="L1593" s="152">
        <f t="shared" si="392"/>
        <v>0.04</v>
      </c>
      <c r="M1593" s="152">
        <f t="shared" si="393"/>
        <v>0.04</v>
      </c>
      <c r="N1593" s="152">
        <f t="shared" si="394"/>
        <v>2.6666666666666668E-2</v>
      </c>
      <c r="O1593" s="152">
        <f t="shared" si="395"/>
        <v>3.8666666666666676E-2</v>
      </c>
      <c r="P1593" s="152">
        <f t="shared" si="396"/>
        <v>0.04</v>
      </c>
      <c r="Q1593" s="152">
        <f t="shared" si="397"/>
        <v>3.3333333333333333E-2</v>
      </c>
      <c r="R1593" s="152">
        <f t="shared" si="384"/>
        <v>690.96</v>
      </c>
      <c r="S1593" s="152">
        <f t="shared" si="398"/>
        <v>5.3333333333333427E-3</v>
      </c>
      <c r="T1593" s="153">
        <f t="shared" si="399"/>
        <v>8.681897971420292E-5</v>
      </c>
    </row>
    <row r="1594" spans="1:20" x14ac:dyDescent="0.2">
      <c r="A1594" s="152">
        <v>691.21799999999996</v>
      </c>
      <c r="B1594" s="152">
        <v>3.0000000000000001E-3</v>
      </c>
      <c r="D1594" s="152">
        <f t="shared" si="385"/>
        <v>691.21799999999996</v>
      </c>
      <c r="E1594" s="152">
        <f t="shared" si="385"/>
        <v>3.0000000000000001E-3</v>
      </c>
      <c r="F1594" s="152">
        <f t="shared" si="386"/>
        <v>7.0000000000000001E-3</v>
      </c>
      <c r="G1594" s="152">
        <f t="shared" si="387"/>
        <v>1.2E-2</v>
      </c>
      <c r="H1594" s="152">
        <f t="shared" si="388"/>
        <v>1.7999999999999999E-2</v>
      </c>
      <c r="I1594" s="152">
        <f t="shared" si="389"/>
        <v>1.9E-2</v>
      </c>
      <c r="J1594" s="152">
        <f t="shared" si="390"/>
        <v>1.7000000000000001E-2</v>
      </c>
      <c r="K1594" s="152">
        <f t="shared" si="391"/>
        <v>0.02</v>
      </c>
      <c r="L1594" s="152">
        <f t="shared" si="392"/>
        <v>0.02</v>
      </c>
      <c r="M1594" s="152">
        <f t="shared" si="393"/>
        <v>2.9000000000000001E-2</v>
      </c>
      <c r="N1594" s="152">
        <f t="shared" si="394"/>
        <v>7.3333333333333332E-3</v>
      </c>
      <c r="O1594" s="152">
        <f t="shared" si="395"/>
        <v>1.7999999999999999E-2</v>
      </c>
      <c r="P1594" s="152">
        <f t="shared" si="396"/>
        <v>2.3000000000000003E-2</v>
      </c>
      <c r="Q1594" s="152">
        <f t="shared" si="397"/>
        <v>1.5166666666666669E-2</v>
      </c>
      <c r="R1594" s="152">
        <f t="shared" si="384"/>
        <v>691.21799999999996</v>
      </c>
      <c r="S1594" s="152">
        <f t="shared" si="398"/>
        <v>2.8333333333333301E-3</v>
      </c>
      <c r="T1594" s="153">
        <f t="shared" si="399"/>
        <v>4.6122582973170168E-5</v>
      </c>
    </row>
    <row r="1595" spans="1:20" x14ac:dyDescent="0.2">
      <c r="A1595" s="152">
        <v>691.476</v>
      </c>
      <c r="B1595" s="152">
        <v>1.6E-2</v>
      </c>
      <c r="D1595" s="152">
        <f t="shared" si="385"/>
        <v>691.476</v>
      </c>
      <c r="E1595" s="152">
        <f t="shared" si="385"/>
        <v>1.6E-2</v>
      </c>
      <c r="F1595" s="152">
        <f t="shared" si="386"/>
        <v>1.9E-2</v>
      </c>
      <c r="G1595" s="152">
        <f t="shared" si="387"/>
        <v>2.7E-2</v>
      </c>
      <c r="H1595" s="152">
        <f t="shared" si="388"/>
        <v>2.5000000000000001E-2</v>
      </c>
      <c r="I1595" s="152">
        <f t="shared" si="389"/>
        <v>2.8000000000000001E-2</v>
      </c>
      <c r="J1595" s="152">
        <f t="shared" si="390"/>
        <v>3.2000000000000001E-2</v>
      </c>
      <c r="K1595" s="152">
        <f t="shared" si="391"/>
        <v>3.1E-2</v>
      </c>
      <c r="L1595" s="152">
        <f t="shared" si="392"/>
        <v>3.6999999999999998E-2</v>
      </c>
      <c r="M1595" s="152">
        <f t="shared" si="393"/>
        <v>3.5000000000000003E-2</v>
      </c>
      <c r="N1595" s="152">
        <f t="shared" si="394"/>
        <v>2.0666666666666667E-2</v>
      </c>
      <c r="O1595" s="152">
        <f t="shared" si="395"/>
        <v>2.8333333333333335E-2</v>
      </c>
      <c r="P1595" s="152">
        <f t="shared" si="396"/>
        <v>3.4333333333333334E-2</v>
      </c>
      <c r="Q1595" s="152">
        <f t="shared" si="397"/>
        <v>2.75E-2</v>
      </c>
      <c r="R1595" s="152">
        <f t="shared" si="384"/>
        <v>691.476</v>
      </c>
      <c r="S1595" s="152">
        <f t="shared" si="398"/>
        <v>8.3333333333333523E-4</v>
      </c>
      <c r="T1595" s="153">
        <f t="shared" si="399"/>
        <v>1.3565465580344214E-5</v>
      </c>
    </row>
    <row r="1596" spans="1:20" x14ac:dyDescent="0.2">
      <c r="A1596" s="152">
        <v>691.73299999999995</v>
      </c>
      <c r="B1596" s="152">
        <v>1.6E-2</v>
      </c>
      <c r="D1596" s="152">
        <f t="shared" si="385"/>
        <v>691.73299999999995</v>
      </c>
      <c r="E1596" s="152">
        <f t="shared" si="385"/>
        <v>1.6E-2</v>
      </c>
      <c r="F1596" s="152">
        <f t="shared" si="386"/>
        <v>1.9E-2</v>
      </c>
      <c r="G1596" s="152">
        <f t="shared" si="387"/>
        <v>2.1000000000000001E-2</v>
      </c>
      <c r="H1596" s="152">
        <f t="shared" si="388"/>
        <v>2.5000000000000001E-2</v>
      </c>
      <c r="I1596" s="152">
        <f t="shared" si="389"/>
        <v>0.03</v>
      </c>
      <c r="J1596" s="152">
        <f t="shared" si="390"/>
        <v>3.1E-2</v>
      </c>
      <c r="K1596" s="152">
        <f t="shared" si="391"/>
        <v>3.1E-2</v>
      </c>
      <c r="L1596" s="152">
        <f t="shared" si="392"/>
        <v>0.03</v>
      </c>
      <c r="M1596" s="152">
        <f t="shared" si="393"/>
        <v>3.4000000000000002E-2</v>
      </c>
      <c r="N1596" s="152">
        <f t="shared" si="394"/>
        <v>1.8666666666666668E-2</v>
      </c>
      <c r="O1596" s="152">
        <f t="shared" si="395"/>
        <v>2.8666666666666663E-2</v>
      </c>
      <c r="P1596" s="152">
        <f t="shared" si="396"/>
        <v>3.1666666666666669E-2</v>
      </c>
      <c r="Q1596" s="152">
        <f t="shared" si="397"/>
        <v>2.5166666666666671E-2</v>
      </c>
      <c r="R1596" s="152">
        <f t="shared" si="384"/>
        <v>691.73299999999995</v>
      </c>
      <c r="S1596" s="152">
        <f t="shared" si="398"/>
        <v>3.4999999999999927E-3</v>
      </c>
      <c r="T1596" s="153">
        <f t="shared" si="399"/>
        <v>5.6974955437445449E-5</v>
      </c>
    </row>
    <row r="1597" spans="1:20" x14ac:dyDescent="0.2">
      <c r="A1597" s="152">
        <v>691.99099999999999</v>
      </c>
      <c r="B1597" s="152">
        <v>1.4999999999999999E-2</v>
      </c>
      <c r="D1597" s="152">
        <f t="shared" si="385"/>
        <v>691.99099999999999</v>
      </c>
      <c r="E1597" s="152">
        <f t="shared" si="385"/>
        <v>1.4999999999999999E-2</v>
      </c>
      <c r="F1597" s="152">
        <f t="shared" si="386"/>
        <v>1.6E-2</v>
      </c>
      <c r="G1597" s="152">
        <f t="shared" si="387"/>
        <v>1.7999999999999999E-2</v>
      </c>
      <c r="H1597" s="152">
        <f t="shared" si="388"/>
        <v>0.03</v>
      </c>
      <c r="I1597" s="152">
        <f t="shared" si="389"/>
        <v>2.5000000000000001E-2</v>
      </c>
      <c r="J1597" s="152">
        <f t="shared" si="390"/>
        <v>2.8000000000000001E-2</v>
      </c>
      <c r="K1597" s="152">
        <f t="shared" si="391"/>
        <v>2.9000000000000001E-2</v>
      </c>
      <c r="L1597" s="152">
        <f t="shared" si="392"/>
        <v>3.1E-2</v>
      </c>
      <c r="M1597" s="152">
        <f t="shared" si="393"/>
        <v>0.03</v>
      </c>
      <c r="N1597" s="152">
        <f t="shared" si="394"/>
        <v>1.6333333333333335E-2</v>
      </c>
      <c r="O1597" s="152">
        <f t="shared" si="395"/>
        <v>2.7666666666666669E-2</v>
      </c>
      <c r="P1597" s="152">
        <f t="shared" si="396"/>
        <v>0.03</v>
      </c>
      <c r="Q1597" s="152">
        <f t="shared" si="397"/>
        <v>2.3166666666666669E-2</v>
      </c>
      <c r="R1597" s="152">
        <f t="shared" si="384"/>
        <v>691.99099999999999</v>
      </c>
      <c r="S1597" s="152">
        <f t="shared" si="398"/>
        <v>4.5000000000000005E-3</v>
      </c>
      <c r="T1597" s="153">
        <f t="shared" si="399"/>
        <v>7.32535141338586E-5</v>
      </c>
    </row>
    <row r="1598" spans="1:20" x14ac:dyDescent="0.2">
      <c r="A1598" s="152">
        <v>692.24900000000002</v>
      </c>
      <c r="B1598" s="152">
        <v>4.0000000000000001E-3</v>
      </c>
      <c r="D1598" s="152">
        <f t="shared" si="385"/>
        <v>692.24900000000002</v>
      </c>
      <c r="E1598" s="152">
        <f t="shared" si="385"/>
        <v>4.0000000000000001E-3</v>
      </c>
      <c r="F1598" s="152">
        <f t="shared" si="386"/>
        <v>7.0000000000000001E-3</v>
      </c>
      <c r="G1598" s="152">
        <f t="shared" si="387"/>
        <v>1.4E-2</v>
      </c>
      <c r="H1598" s="152">
        <f t="shared" si="388"/>
        <v>1.6E-2</v>
      </c>
      <c r="I1598" s="152">
        <f t="shared" si="389"/>
        <v>1.6E-2</v>
      </c>
      <c r="J1598" s="152">
        <f t="shared" si="390"/>
        <v>0.02</v>
      </c>
      <c r="K1598" s="152">
        <f t="shared" si="391"/>
        <v>2.1999999999999999E-2</v>
      </c>
      <c r="L1598" s="152">
        <f t="shared" si="392"/>
        <v>2.1000000000000001E-2</v>
      </c>
      <c r="M1598" s="152">
        <f t="shared" si="393"/>
        <v>2.5999999999999999E-2</v>
      </c>
      <c r="N1598" s="152">
        <f t="shared" si="394"/>
        <v>8.3333333333333332E-3</v>
      </c>
      <c r="O1598" s="152">
        <f t="shared" si="395"/>
        <v>1.7333333333333336E-2</v>
      </c>
      <c r="P1598" s="152">
        <f t="shared" si="396"/>
        <v>2.2999999999999996E-2</v>
      </c>
      <c r="Q1598" s="152">
        <f t="shared" si="397"/>
        <v>1.5666666666666666E-2</v>
      </c>
      <c r="R1598" s="152">
        <f t="shared" si="384"/>
        <v>692.24900000000002</v>
      </c>
      <c r="S1598" s="152">
        <f t="shared" si="398"/>
        <v>1.6666666666666705E-3</v>
      </c>
      <c r="T1598" s="153">
        <f t="shared" si="399"/>
        <v>2.7130931160688428E-5</v>
      </c>
    </row>
    <row r="1599" spans="1:20" x14ac:dyDescent="0.2">
      <c r="A1599" s="152">
        <v>692.50599999999997</v>
      </c>
      <c r="B1599" s="152">
        <v>1.0999999999999999E-2</v>
      </c>
      <c r="D1599" s="152">
        <f t="shared" si="385"/>
        <v>692.50599999999997</v>
      </c>
      <c r="E1599" s="152">
        <f t="shared" si="385"/>
        <v>1.0999999999999999E-2</v>
      </c>
      <c r="F1599" s="152">
        <f t="shared" si="386"/>
        <v>1.2E-2</v>
      </c>
      <c r="G1599" s="152">
        <f t="shared" si="387"/>
        <v>1.2999999999999999E-2</v>
      </c>
      <c r="H1599" s="152">
        <f t="shared" si="388"/>
        <v>1.9E-2</v>
      </c>
      <c r="I1599" s="152">
        <f t="shared" si="389"/>
        <v>2.4E-2</v>
      </c>
      <c r="J1599" s="152">
        <f t="shared" si="390"/>
        <v>2.1000000000000001E-2</v>
      </c>
      <c r="K1599" s="152">
        <f t="shared" si="391"/>
        <v>2.3E-2</v>
      </c>
      <c r="L1599" s="152">
        <f t="shared" si="392"/>
        <v>2.5999999999999999E-2</v>
      </c>
      <c r="M1599" s="152">
        <f t="shared" si="393"/>
        <v>3.2000000000000001E-2</v>
      </c>
      <c r="N1599" s="152">
        <f t="shared" si="394"/>
        <v>1.1999999999999999E-2</v>
      </c>
      <c r="O1599" s="152">
        <f t="shared" si="395"/>
        <v>2.1333333333333333E-2</v>
      </c>
      <c r="P1599" s="152">
        <f t="shared" si="396"/>
        <v>2.7E-2</v>
      </c>
      <c r="Q1599" s="152">
        <f t="shared" si="397"/>
        <v>1.95E-2</v>
      </c>
      <c r="R1599" s="152">
        <f t="shared" si="384"/>
        <v>692.50599999999997</v>
      </c>
      <c r="S1599" s="152">
        <f t="shared" si="398"/>
        <v>1.8333333333333326E-3</v>
      </c>
      <c r="T1599" s="153">
        <f t="shared" si="399"/>
        <v>2.984402427675719E-5</v>
      </c>
    </row>
    <row r="1600" spans="1:20" x14ac:dyDescent="0.2">
      <c r="A1600" s="152">
        <v>692.76400000000001</v>
      </c>
      <c r="B1600" s="152">
        <v>1.9E-2</v>
      </c>
      <c r="D1600" s="152">
        <f t="shared" si="385"/>
        <v>692.76400000000001</v>
      </c>
      <c r="E1600" s="152">
        <f t="shared" si="385"/>
        <v>1.9E-2</v>
      </c>
      <c r="F1600" s="152">
        <f t="shared" si="386"/>
        <v>2.1999999999999999E-2</v>
      </c>
      <c r="G1600" s="152">
        <f t="shared" si="387"/>
        <v>2.1999999999999999E-2</v>
      </c>
      <c r="H1600" s="152">
        <f t="shared" si="388"/>
        <v>2.1999999999999999E-2</v>
      </c>
      <c r="I1600" s="152">
        <f t="shared" si="389"/>
        <v>3.1E-2</v>
      </c>
      <c r="J1600" s="152">
        <f t="shared" si="390"/>
        <v>2.5000000000000001E-2</v>
      </c>
      <c r="K1600" s="152">
        <f t="shared" si="391"/>
        <v>3.2000000000000001E-2</v>
      </c>
      <c r="L1600" s="152">
        <f t="shared" si="392"/>
        <v>3.2000000000000001E-2</v>
      </c>
      <c r="M1600" s="152">
        <f t="shared" si="393"/>
        <v>3.5000000000000003E-2</v>
      </c>
      <c r="N1600" s="152">
        <f t="shared" si="394"/>
        <v>2.1000000000000001E-2</v>
      </c>
      <c r="O1600" s="152">
        <f t="shared" si="395"/>
        <v>2.5999999999999999E-2</v>
      </c>
      <c r="P1600" s="152">
        <f t="shared" si="396"/>
        <v>3.3000000000000002E-2</v>
      </c>
      <c r="Q1600" s="152">
        <f t="shared" si="397"/>
        <v>2.7000000000000003E-2</v>
      </c>
      <c r="R1600" s="152">
        <f t="shared" si="384"/>
        <v>692.76400000000001</v>
      </c>
      <c r="S1600" s="152">
        <f t="shared" si="398"/>
        <v>-1.0000000000000044E-3</v>
      </c>
      <c r="T1600" s="153">
        <f t="shared" si="399"/>
        <v>-1.627855869641309E-5</v>
      </c>
    </row>
    <row r="1601" spans="1:20" x14ac:dyDescent="0.2">
      <c r="A1601" s="152">
        <v>693.02099999999996</v>
      </c>
      <c r="B1601" s="152">
        <v>0.02</v>
      </c>
      <c r="D1601" s="152">
        <f t="shared" si="385"/>
        <v>693.02099999999996</v>
      </c>
      <c r="E1601" s="152">
        <f t="shared" si="385"/>
        <v>0.02</v>
      </c>
      <c r="F1601" s="152">
        <f t="shared" si="386"/>
        <v>0.02</v>
      </c>
      <c r="G1601" s="152">
        <f t="shared" si="387"/>
        <v>1.9E-2</v>
      </c>
      <c r="H1601" s="152">
        <f t="shared" si="388"/>
        <v>0.03</v>
      </c>
      <c r="I1601" s="152">
        <f t="shared" si="389"/>
        <v>3.3000000000000002E-2</v>
      </c>
      <c r="J1601" s="152">
        <f t="shared" si="390"/>
        <v>3.7999999999999999E-2</v>
      </c>
      <c r="K1601" s="152">
        <f t="shared" si="391"/>
        <v>4.1000000000000002E-2</v>
      </c>
      <c r="L1601" s="152">
        <f t="shared" si="392"/>
        <v>3.9E-2</v>
      </c>
      <c r="M1601" s="152">
        <f t="shared" si="393"/>
        <v>4.4999999999999998E-2</v>
      </c>
      <c r="N1601" s="152">
        <f t="shared" si="394"/>
        <v>1.9666666666666666E-2</v>
      </c>
      <c r="O1601" s="152">
        <f t="shared" si="395"/>
        <v>3.3666666666666671E-2</v>
      </c>
      <c r="P1601" s="152">
        <f t="shared" si="396"/>
        <v>4.1666666666666664E-2</v>
      </c>
      <c r="Q1601" s="152">
        <f t="shared" si="397"/>
        <v>3.0666666666666665E-2</v>
      </c>
      <c r="R1601" s="152">
        <f t="shared" si="384"/>
        <v>693.02099999999996</v>
      </c>
      <c r="S1601" s="152">
        <f t="shared" si="398"/>
        <v>3.0000000000000061E-3</v>
      </c>
      <c r="T1601" s="153">
        <f t="shared" si="399"/>
        <v>4.8835676089239154E-5</v>
      </c>
    </row>
    <row r="1602" spans="1:20" x14ac:dyDescent="0.2">
      <c r="A1602" s="152">
        <v>693.279</v>
      </c>
      <c r="B1602" s="152">
        <v>1.6E-2</v>
      </c>
      <c r="D1602" s="152">
        <f t="shared" si="385"/>
        <v>693.279</v>
      </c>
      <c r="E1602" s="152">
        <f t="shared" si="385"/>
        <v>1.6E-2</v>
      </c>
      <c r="F1602" s="152">
        <f t="shared" si="386"/>
        <v>1.6E-2</v>
      </c>
      <c r="G1602" s="152">
        <f t="shared" si="387"/>
        <v>2.5000000000000001E-2</v>
      </c>
      <c r="H1602" s="152">
        <f t="shared" si="388"/>
        <v>2.5999999999999999E-2</v>
      </c>
      <c r="I1602" s="152">
        <f t="shared" si="389"/>
        <v>2.5999999999999999E-2</v>
      </c>
      <c r="J1602" s="152">
        <f t="shared" si="390"/>
        <v>2.8000000000000001E-2</v>
      </c>
      <c r="K1602" s="152">
        <f t="shared" si="391"/>
        <v>3.5999999999999997E-2</v>
      </c>
      <c r="L1602" s="152">
        <f t="shared" si="392"/>
        <v>0.04</v>
      </c>
      <c r="M1602" s="152">
        <f t="shared" si="393"/>
        <v>3.5000000000000003E-2</v>
      </c>
      <c r="N1602" s="152">
        <f t="shared" si="394"/>
        <v>1.9E-2</v>
      </c>
      <c r="O1602" s="152">
        <f t="shared" si="395"/>
        <v>2.6666666666666668E-2</v>
      </c>
      <c r="P1602" s="152">
        <f t="shared" si="396"/>
        <v>3.6999999999999998E-2</v>
      </c>
      <c r="Q1602" s="152">
        <f t="shared" si="397"/>
        <v>2.7999999999999997E-2</v>
      </c>
      <c r="R1602" s="152">
        <f t="shared" si="384"/>
        <v>693.279</v>
      </c>
      <c r="S1602" s="152">
        <f t="shared" si="398"/>
        <v>-1.3333333333333287E-3</v>
      </c>
      <c r="T1602" s="153">
        <f t="shared" si="399"/>
        <v>-2.1704744928550618E-5</v>
      </c>
    </row>
    <row r="1603" spans="1:20" x14ac:dyDescent="0.2">
      <c r="A1603" s="152">
        <v>693.53599999999994</v>
      </c>
      <c r="B1603" s="152">
        <v>1.7999999999999999E-2</v>
      </c>
      <c r="D1603" s="152">
        <f t="shared" si="385"/>
        <v>693.53599999999994</v>
      </c>
      <c r="E1603" s="152">
        <f t="shared" si="385"/>
        <v>1.7999999999999999E-2</v>
      </c>
      <c r="F1603" s="152">
        <f t="shared" si="386"/>
        <v>0.02</v>
      </c>
      <c r="G1603" s="152">
        <f t="shared" si="387"/>
        <v>2.1999999999999999E-2</v>
      </c>
      <c r="H1603" s="152">
        <f t="shared" si="388"/>
        <v>2.9000000000000001E-2</v>
      </c>
      <c r="I1603" s="152">
        <f t="shared" si="389"/>
        <v>3.2000000000000001E-2</v>
      </c>
      <c r="J1603" s="152">
        <f t="shared" si="390"/>
        <v>2.7E-2</v>
      </c>
      <c r="K1603" s="152">
        <f t="shared" si="391"/>
        <v>3.4000000000000002E-2</v>
      </c>
      <c r="L1603" s="152">
        <f t="shared" si="392"/>
        <v>3.4000000000000002E-2</v>
      </c>
      <c r="M1603" s="152">
        <f t="shared" si="393"/>
        <v>3.5000000000000003E-2</v>
      </c>
      <c r="N1603" s="152">
        <f t="shared" si="394"/>
        <v>0.02</v>
      </c>
      <c r="O1603" s="152">
        <f t="shared" si="395"/>
        <v>2.9333333333333333E-2</v>
      </c>
      <c r="P1603" s="152">
        <f t="shared" si="396"/>
        <v>3.4333333333333334E-2</v>
      </c>
      <c r="Q1603" s="152">
        <f t="shared" si="397"/>
        <v>2.7166666666666665E-2</v>
      </c>
      <c r="R1603" s="152">
        <f t="shared" ref="R1603:R1666" si="400">D1603</f>
        <v>693.53599999999994</v>
      </c>
      <c r="S1603" s="152">
        <f t="shared" si="398"/>
        <v>2.1666666666666674E-3</v>
      </c>
      <c r="T1603" s="153">
        <f t="shared" si="399"/>
        <v>3.5270210508894888E-5</v>
      </c>
    </row>
    <row r="1604" spans="1:20" x14ac:dyDescent="0.2">
      <c r="A1604" s="152">
        <v>693.79399999999998</v>
      </c>
      <c r="B1604" s="152">
        <v>-7.0000000000000001E-3</v>
      </c>
      <c r="D1604" s="152">
        <f t="shared" ref="D1604:E1667" si="401">A1604</f>
        <v>693.79399999999998</v>
      </c>
      <c r="E1604" s="152">
        <f t="shared" si="401"/>
        <v>-7.0000000000000001E-3</v>
      </c>
      <c r="F1604" s="152">
        <f t="shared" ref="F1604:F1667" si="402">B3675</f>
        <v>1E-3</v>
      </c>
      <c r="G1604" s="152">
        <f t="shared" ref="G1604:G1667" si="403">B5746</f>
        <v>1E-3</v>
      </c>
      <c r="H1604" s="152">
        <f t="shared" ref="H1604:H1667" si="404">B7817</f>
        <v>2E-3</v>
      </c>
      <c r="I1604" s="152">
        <f t="shared" ref="I1604:I1667" si="405">B9888</f>
        <v>1.2999999999999999E-2</v>
      </c>
      <c r="J1604" s="152">
        <f t="shared" ref="J1604:J1667" si="406">B11959</f>
        <v>8.0000000000000002E-3</v>
      </c>
      <c r="K1604" s="152">
        <f t="shared" ref="K1604:K1667" si="407">B14030</f>
        <v>8.9999999999999993E-3</v>
      </c>
      <c r="L1604" s="152">
        <f t="shared" ref="L1604:L1667" si="408">B16101</f>
        <v>1.4E-2</v>
      </c>
      <c r="M1604" s="152">
        <f t="shared" ref="M1604:M1667" si="409">B18172</f>
        <v>1.4E-2</v>
      </c>
      <c r="N1604" s="152">
        <f t="shared" ref="N1604:N1667" si="410">AVERAGE(E1604:G1604)</f>
        <v>-1.6666666666666668E-3</v>
      </c>
      <c r="O1604" s="152">
        <f t="shared" ref="O1604:O1667" si="411">AVERAGE(H1604:J1604)</f>
        <v>7.6666666666666662E-3</v>
      </c>
      <c r="P1604" s="152">
        <f t="shared" ref="P1604:P1667" si="412">AVERAGE(K1604:M1604)</f>
        <v>1.2333333333333333E-2</v>
      </c>
      <c r="Q1604" s="152">
        <f t="shared" ref="Q1604:Q1667" si="413">AVERAGE(N1604,P1604)</f>
        <v>5.3333333333333332E-3</v>
      </c>
      <c r="R1604" s="152">
        <f t="shared" si="400"/>
        <v>693.79399999999998</v>
      </c>
      <c r="S1604" s="152">
        <f t="shared" ref="S1604:S1667" si="414">O1604-Q1604</f>
        <v>2.3333333333333331E-3</v>
      </c>
      <c r="T1604" s="153">
        <f t="shared" ref="T1604:T1667" si="415">S1604/MAX($S$3:$S$2070)</f>
        <v>3.7983303624963705E-5</v>
      </c>
    </row>
    <row r="1605" spans="1:20" x14ac:dyDescent="0.2">
      <c r="A1605" s="152">
        <v>694.05100000000004</v>
      </c>
      <c r="B1605" s="152">
        <v>7.0000000000000001E-3</v>
      </c>
      <c r="D1605" s="152">
        <f t="shared" si="401"/>
        <v>694.05100000000004</v>
      </c>
      <c r="E1605" s="152">
        <f t="shared" si="401"/>
        <v>7.0000000000000001E-3</v>
      </c>
      <c r="F1605" s="152">
        <f t="shared" si="402"/>
        <v>1.2E-2</v>
      </c>
      <c r="G1605" s="152">
        <f t="shared" si="403"/>
        <v>8.9999999999999993E-3</v>
      </c>
      <c r="H1605" s="152">
        <f t="shared" si="404"/>
        <v>1.7000000000000001E-2</v>
      </c>
      <c r="I1605" s="152">
        <f t="shared" si="405"/>
        <v>0.02</v>
      </c>
      <c r="J1605" s="152">
        <f t="shared" si="406"/>
        <v>2.4E-2</v>
      </c>
      <c r="K1605" s="152">
        <f t="shared" si="407"/>
        <v>2.3E-2</v>
      </c>
      <c r="L1605" s="152">
        <f t="shared" si="408"/>
        <v>2.4E-2</v>
      </c>
      <c r="M1605" s="152">
        <f t="shared" si="409"/>
        <v>2.5000000000000001E-2</v>
      </c>
      <c r="N1605" s="152">
        <f t="shared" si="410"/>
        <v>9.3333333333333324E-3</v>
      </c>
      <c r="O1605" s="152">
        <f t="shared" si="411"/>
        <v>2.0333333333333335E-2</v>
      </c>
      <c r="P1605" s="152">
        <f t="shared" si="412"/>
        <v>2.4000000000000004E-2</v>
      </c>
      <c r="Q1605" s="152">
        <f t="shared" si="413"/>
        <v>1.666666666666667E-2</v>
      </c>
      <c r="R1605" s="152">
        <f t="shared" si="400"/>
        <v>694.05100000000004</v>
      </c>
      <c r="S1605" s="152">
        <f t="shared" si="414"/>
        <v>3.6666666666666653E-3</v>
      </c>
      <c r="T1605" s="153">
        <f t="shared" si="415"/>
        <v>5.9688048553514381E-5</v>
      </c>
    </row>
    <row r="1606" spans="1:20" x14ac:dyDescent="0.2">
      <c r="A1606" s="152">
        <v>694.30799999999999</v>
      </c>
      <c r="B1606" s="152">
        <v>1.2999999999999999E-2</v>
      </c>
      <c r="D1606" s="152">
        <f t="shared" si="401"/>
        <v>694.30799999999999</v>
      </c>
      <c r="E1606" s="152">
        <f t="shared" si="401"/>
        <v>1.2999999999999999E-2</v>
      </c>
      <c r="F1606" s="152">
        <f t="shared" si="402"/>
        <v>1.7999999999999999E-2</v>
      </c>
      <c r="G1606" s="152">
        <f t="shared" si="403"/>
        <v>1.6E-2</v>
      </c>
      <c r="H1606" s="152">
        <f t="shared" si="404"/>
        <v>2.1000000000000001E-2</v>
      </c>
      <c r="I1606" s="152">
        <f t="shared" si="405"/>
        <v>2.5999999999999999E-2</v>
      </c>
      <c r="J1606" s="152">
        <f t="shared" si="406"/>
        <v>3.3000000000000002E-2</v>
      </c>
      <c r="K1606" s="152">
        <f t="shared" si="407"/>
        <v>3.1E-2</v>
      </c>
      <c r="L1606" s="152">
        <f t="shared" si="408"/>
        <v>3.4000000000000002E-2</v>
      </c>
      <c r="M1606" s="152">
        <f t="shared" si="409"/>
        <v>2.8000000000000001E-2</v>
      </c>
      <c r="N1606" s="152">
        <f t="shared" si="410"/>
        <v>1.5666666666666666E-2</v>
      </c>
      <c r="O1606" s="152">
        <f t="shared" si="411"/>
        <v>2.6666666666666668E-2</v>
      </c>
      <c r="P1606" s="152">
        <f t="shared" si="412"/>
        <v>3.1E-2</v>
      </c>
      <c r="Q1606" s="152">
        <f t="shared" si="413"/>
        <v>2.3333333333333331E-2</v>
      </c>
      <c r="R1606" s="152">
        <f t="shared" si="400"/>
        <v>694.30799999999999</v>
      </c>
      <c r="S1606" s="152">
        <f t="shared" si="414"/>
        <v>3.3333333333333375E-3</v>
      </c>
      <c r="T1606" s="153">
        <f t="shared" si="415"/>
        <v>5.4261862321376795E-5</v>
      </c>
    </row>
    <row r="1607" spans="1:20" x14ac:dyDescent="0.2">
      <c r="A1607" s="152">
        <v>694.56500000000005</v>
      </c>
      <c r="B1607" s="152">
        <v>1.7999999999999999E-2</v>
      </c>
      <c r="D1607" s="152">
        <f t="shared" si="401"/>
        <v>694.56500000000005</v>
      </c>
      <c r="E1607" s="152">
        <f t="shared" si="401"/>
        <v>1.7999999999999999E-2</v>
      </c>
      <c r="F1607" s="152">
        <f t="shared" si="402"/>
        <v>2.5999999999999999E-2</v>
      </c>
      <c r="G1607" s="152">
        <f t="shared" si="403"/>
        <v>0.03</v>
      </c>
      <c r="H1607" s="152">
        <f t="shared" si="404"/>
        <v>3.1E-2</v>
      </c>
      <c r="I1607" s="152">
        <f t="shared" si="405"/>
        <v>0.03</v>
      </c>
      <c r="J1607" s="152">
        <f t="shared" si="406"/>
        <v>3.5000000000000003E-2</v>
      </c>
      <c r="K1607" s="152">
        <f t="shared" si="407"/>
        <v>3.7999999999999999E-2</v>
      </c>
      <c r="L1607" s="152">
        <f t="shared" si="408"/>
        <v>4.2000000000000003E-2</v>
      </c>
      <c r="M1607" s="152">
        <f t="shared" si="409"/>
        <v>4.3999999999999997E-2</v>
      </c>
      <c r="N1607" s="152">
        <f t="shared" si="410"/>
        <v>2.4666666666666667E-2</v>
      </c>
      <c r="O1607" s="152">
        <f t="shared" si="411"/>
        <v>3.2000000000000001E-2</v>
      </c>
      <c r="P1607" s="152">
        <f t="shared" si="412"/>
        <v>4.1333333333333333E-2</v>
      </c>
      <c r="Q1607" s="152">
        <f t="shared" si="413"/>
        <v>3.3000000000000002E-2</v>
      </c>
      <c r="R1607" s="152">
        <f t="shared" si="400"/>
        <v>694.56500000000005</v>
      </c>
      <c r="S1607" s="152">
        <f t="shared" si="414"/>
        <v>-1.0000000000000009E-3</v>
      </c>
      <c r="T1607" s="153">
        <f t="shared" si="415"/>
        <v>-1.6278558696413032E-5</v>
      </c>
    </row>
    <row r="1608" spans="1:20" x14ac:dyDescent="0.2">
      <c r="A1608" s="152">
        <v>694.822</v>
      </c>
      <c r="B1608" s="152">
        <v>2.5000000000000001E-2</v>
      </c>
      <c r="D1608" s="152">
        <f t="shared" si="401"/>
        <v>694.822</v>
      </c>
      <c r="E1608" s="152">
        <f t="shared" si="401"/>
        <v>2.5000000000000001E-2</v>
      </c>
      <c r="F1608" s="152">
        <f t="shared" si="402"/>
        <v>3.1E-2</v>
      </c>
      <c r="G1608" s="152">
        <f t="shared" si="403"/>
        <v>3.1E-2</v>
      </c>
      <c r="H1608" s="152">
        <f t="shared" si="404"/>
        <v>3.5999999999999997E-2</v>
      </c>
      <c r="I1608" s="152">
        <f t="shared" si="405"/>
        <v>3.9E-2</v>
      </c>
      <c r="J1608" s="152">
        <f t="shared" si="406"/>
        <v>4.3999999999999997E-2</v>
      </c>
      <c r="K1608" s="152">
        <f t="shared" si="407"/>
        <v>3.9E-2</v>
      </c>
      <c r="L1608" s="152">
        <f t="shared" si="408"/>
        <v>4.4999999999999998E-2</v>
      </c>
      <c r="M1608" s="152">
        <f t="shared" si="409"/>
        <v>4.5999999999999999E-2</v>
      </c>
      <c r="N1608" s="152">
        <f t="shared" si="410"/>
        <v>2.8999999999999998E-2</v>
      </c>
      <c r="O1608" s="152">
        <f t="shared" si="411"/>
        <v>3.9666666666666663E-2</v>
      </c>
      <c r="P1608" s="152">
        <f t="shared" si="412"/>
        <v>4.3333333333333335E-2</v>
      </c>
      <c r="Q1608" s="152">
        <f t="shared" si="413"/>
        <v>3.6166666666666666E-2</v>
      </c>
      <c r="R1608" s="152">
        <f t="shared" si="400"/>
        <v>694.822</v>
      </c>
      <c r="S1608" s="152">
        <f t="shared" si="414"/>
        <v>3.4999999999999962E-3</v>
      </c>
      <c r="T1608" s="153">
        <f t="shared" si="415"/>
        <v>5.6974955437445503E-5</v>
      </c>
    </row>
    <row r="1609" spans="1:20" x14ac:dyDescent="0.2">
      <c r="A1609" s="152">
        <v>695.07899999999995</v>
      </c>
      <c r="B1609" s="152">
        <v>7.0000000000000001E-3</v>
      </c>
      <c r="D1609" s="152">
        <f t="shared" si="401"/>
        <v>695.07899999999995</v>
      </c>
      <c r="E1609" s="152">
        <f t="shared" si="401"/>
        <v>7.0000000000000001E-3</v>
      </c>
      <c r="F1609" s="152">
        <f t="shared" si="402"/>
        <v>3.0000000000000001E-3</v>
      </c>
      <c r="G1609" s="152">
        <f t="shared" si="403"/>
        <v>8.9999999999999993E-3</v>
      </c>
      <c r="H1609" s="152">
        <f t="shared" si="404"/>
        <v>8.9999999999999993E-3</v>
      </c>
      <c r="I1609" s="152">
        <f t="shared" si="405"/>
        <v>1.2999999999999999E-2</v>
      </c>
      <c r="J1609" s="152">
        <f t="shared" si="406"/>
        <v>1.7000000000000001E-2</v>
      </c>
      <c r="K1609" s="152">
        <f t="shared" si="407"/>
        <v>1.4999999999999999E-2</v>
      </c>
      <c r="L1609" s="152">
        <f t="shared" si="408"/>
        <v>1.7999999999999999E-2</v>
      </c>
      <c r="M1609" s="152">
        <f t="shared" si="409"/>
        <v>1.7000000000000001E-2</v>
      </c>
      <c r="N1609" s="152">
        <f t="shared" si="410"/>
        <v>6.3333333333333332E-3</v>
      </c>
      <c r="O1609" s="152">
        <f t="shared" si="411"/>
        <v>1.2999999999999999E-2</v>
      </c>
      <c r="P1609" s="152">
        <f t="shared" si="412"/>
        <v>1.6666666666666666E-2</v>
      </c>
      <c r="Q1609" s="152">
        <f t="shared" si="413"/>
        <v>1.15E-2</v>
      </c>
      <c r="R1609" s="152">
        <f t="shared" si="400"/>
        <v>695.07899999999995</v>
      </c>
      <c r="S1609" s="152">
        <f t="shared" si="414"/>
        <v>1.4999999999999996E-3</v>
      </c>
      <c r="T1609" s="153">
        <f t="shared" si="415"/>
        <v>2.4417838044619523E-5</v>
      </c>
    </row>
    <row r="1610" spans="1:20" x14ac:dyDescent="0.2">
      <c r="A1610" s="152">
        <v>695.33600000000001</v>
      </c>
      <c r="B1610" s="152">
        <v>1.4999999999999999E-2</v>
      </c>
      <c r="D1610" s="152">
        <f t="shared" si="401"/>
        <v>695.33600000000001</v>
      </c>
      <c r="E1610" s="152">
        <f t="shared" si="401"/>
        <v>1.4999999999999999E-2</v>
      </c>
      <c r="F1610" s="152">
        <f t="shared" si="402"/>
        <v>1.4999999999999999E-2</v>
      </c>
      <c r="G1610" s="152">
        <f t="shared" si="403"/>
        <v>1.4999999999999999E-2</v>
      </c>
      <c r="H1610" s="152">
        <f t="shared" si="404"/>
        <v>0.02</v>
      </c>
      <c r="I1610" s="152">
        <f t="shared" si="405"/>
        <v>2.4E-2</v>
      </c>
      <c r="J1610" s="152">
        <f t="shared" si="406"/>
        <v>2.5999999999999999E-2</v>
      </c>
      <c r="K1610" s="152">
        <f t="shared" si="407"/>
        <v>0.03</v>
      </c>
      <c r="L1610" s="152">
        <f t="shared" si="408"/>
        <v>3.4000000000000002E-2</v>
      </c>
      <c r="M1610" s="152">
        <f t="shared" si="409"/>
        <v>3.2000000000000001E-2</v>
      </c>
      <c r="N1610" s="152">
        <f t="shared" si="410"/>
        <v>1.4999999999999999E-2</v>
      </c>
      <c r="O1610" s="152">
        <f t="shared" si="411"/>
        <v>2.3333333333333331E-2</v>
      </c>
      <c r="P1610" s="152">
        <f t="shared" si="412"/>
        <v>3.2000000000000001E-2</v>
      </c>
      <c r="Q1610" s="152">
        <f t="shared" si="413"/>
        <v>2.35E-2</v>
      </c>
      <c r="R1610" s="152">
        <f t="shared" si="400"/>
        <v>695.33600000000001</v>
      </c>
      <c r="S1610" s="152">
        <f t="shared" si="414"/>
        <v>-1.6666666666666913E-4</v>
      </c>
      <c r="T1610" s="153">
        <f t="shared" si="415"/>
        <v>-2.7130931160688764E-6</v>
      </c>
    </row>
    <row r="1611" spans="1:20" x14ac:dyDescent="0.2">
      <c r="A1611" s="152">
        <v>695.59299999999996</v>
      </c>
      <c r="B1611" s="152">
        <v>0</v>
      </c>
      <c r="D1611" s="152">
        <f t="shared" si="401"/>
        <v>695.59299999999996</v>
      </c>
      <c r="E1611" s="152">
        <f t="shared" si="401"/>
        <v>0</v>
      </c>
      <c r="F1611" s="152">
        <f t="shared" si="402"/>
        <v>4.0000000000000001E-3</v>
      </c>
      <c r="G1611" s="152">
        <f t="shared" si="403"/>
        <v>8.0000000000000002E-3</v>
      </c>
      <c r="H1611" s="152">
        <f t="shared" si="404"/>
        <v>1.2999999999999999E-2</v>
      </c>
      <c r="I1611" s="152">
        <f t="shared" si="405"/>
        <v>1.7000000000000001E-2</v>
      </c>
      <c r="J1611" s="152">
        <f t="shared" si="406"/>
        <v>1.6E-2</v>
      </c>
      <c r="K1611" s="152">
        <f t="shared" si="407"/>
        <v>1.9E-2</v>
      </c>
      <c r="L1611" s="152">
        <f t="shared" si="408"/>
        <v>2.5000000000000001E-2</v>
      </c>
      <c r="M1611" s="152">
        <f t="shared" si="409"/>
        <v>2.4E-2</v>
      </c>
      <c r="N1611" s="152">
        <f t="shared" si="410"/>
        <v>4.0000000000000001E-3</v>
      </c>
      <c r="O1611" s="152">
        <f t="shared" si="411"/>
        <v>1.5333333333333332E-2</v>
      </c>
      <c r="P1611" s="152">
        <f t="shared" si="412"/>
        <v>2.2666666666666668E-2</v>
      </c>
      <c r="Q1611" s="152">
        <f t="shared" si="413"/>
        <v>1.3333333333333334E-2</v>
      </c>
      <c r="R1611" s="152">
        <f t="shared" si="400"/>
        <v>695.59299999999996</v>
      </c>
      <c r="S1611" s="152">
        <f t="shared" si="414"/>
        <v>1.9999999999999983E-3</v>
      </c>
      <c r="T1611" s="153">
        <f t="shared" si="415"/>
        <v>3.255711739282601E-5</v>
      </c>
    </row>
    <row r="1612" spans="1:20" x14ac:dyDescent="0.2">
      <c r="A1612" s="152">
        <v>695.85</v>
      </c>
      <c r="B1612" s="152">
        <v>5.0000000000000001E-3</v>
      </c>
      <c r="D1612" s="152">
        <f t="shared" si="401"/>
        <v>695.85</v>
      </c>
      <c r="E1612" s="152">
        <f t="shared" si="401"/>
        <v>5.0000000000000001E-3</v>
      </c>
      <c r="F1612" s="152">
        <f t="shared" si="402"/>
        <v>1.0999999999999999E-2</v>
      </c>
      <c r="G1612" s="152">
        <f t="shared" si="403"/>
        <v>1.4E-2</v>
      </c>
      <c r="H1612" s="152">
        <f t="shared" si="404"/>
        <v>1.7999999999999999E-2</v>
      </c>
      <c r="I1612" s="152">
        <f t="shared" si="405"/>
        <v>1.4999999999999999E-2</v>
      </c>
      <c r="J1612" s="152">
        <f t="shared" si="406"/>
        <v>2.1000000000000001E-2</v>
      </c>
      <c r="K1612" s="152">
        <f t="shared" si="407"/>
        <v>2.9000000000000001E-2</v>
      </c>
      <c r="L1612" s="152">
        <f t="shared" si="408"/>
        <v>2.9000000000000001E-2</v>
      </c>
      <c r="M1612" s="152">
        <f t="shared" si="409"/>
        <v>0.03</v>
      </c>
      <c r="N1612" s="152">
        <f t="shared" si="410"/>
        <v>0.01</v>
      </c>
      <c r="O1612" s="152">
        <f t="shared" si="411"/>
        <v>1.8000000000000002E-2</v>
      </c>
      <c r="P1612" s="152">
        <f t="shared" si="412"/>
        <v>2.9333333333333333E-2</v>
      </c>
      <c r="Q1612" s="152">
        <f t="shared" si="413"/>
        <v>1.9666666666666666E-2</v>
      </c>
      <c r="R1612" s="152">
        <f t="shared" si="400"/>
        <v>695.85</v>
      </c>
      <c r="S1612" s="152">
        <f t="shared" si="414"/>
        <v>-1.6666666666666635E-3</v>
      </c>
      <c r="T1612" s="153">
        <f t="shared" si="415"/>
        <v>-2.7130931160688313E-5</v>
      </c>
    </row>
    <row r="1613" spans="1:20" x14ac:dyDescent="0.2">
      <c r="A1613" s="152">
        <v>696.10699999999997</v>
      </c>
      <c r="B1613" s="152">
        <v>8.0000000000000002E-3</v>
      </c>
      <c r="D1613" s="152">
        <f t="shared" si="401"/>
        <v>696.10699999999997</v>
      </c>
      <c r="E1613" s="152">
        <f t="shared" si="401"/>
        <v>8.0000000000000002E-3</v>
      </c>
      <c r="F1613" s="152">
        <f t="shared" si="402"/>
        <v>1.2E-2</v>
      </c>
      <c r="G1613" s="152">
        <f t="shared" si="403"/>
        <v>0.01</v>
      </c>
      <c r="H1613" s="152">
        <f t="shared" si="404"/>
        <v>1.4E-2</v>
      </c>
      <c r="I1613" s="152">
        <f t="shared" si="405"/>
        <v>1.7000000000000001E-2</v>
      </c>
      <c r="J1613" s="152">
        <f t="shared" si="406"/>
        <v>2.1999999999999999E-2</v>
      </c>
      <c r="K1613" s="152">
        <f t="shared" si="407"/>
        <v>2.1999999999999999E-2</v>
      </c>
      <c r="L1613" s="152">
        <f t="shared" si="408"/>
        <v>2.1999999999999999E-2</v>
      </c>
      <c r="M1613" s="152">
        <f t="shared" si="409"/>
        <v>2.5999999999999999E-2</v>
      </c>
      <c r="N1613" s="152">
        <f t="shared" si="410"/>
        <v>0.01</v>
      </c>
      <c r="O1613" s="152">
        <f t="shared" si="411"/>
        <v>1.7666666666666667E-2</v>
      </c>
      <c r="P1613" s="152">
        <f t="shared" si="412"/>
        <v>2.3333333333333331E-2</v>
      </c>
      <c r="Q1613" s="152">
        <f t="shared" si="413"/>
        <v>1.6666666666666666E-2</v>
      </c>
      <c r="R1613" s="152">
        <f t="shared" si="400"/>
        <v>696.10699999999997</v>
      </c>
      <c r="S1613" s="152">
        <f t="shared" si="414"/>
        <v>1.0000000000000009E-3</v>
      </c>
      <c r="T1613" s="153">
        <f t="shared" si="415"/>
        <v>1.6278558696413032E-5</v>
      </c>
    </row>
    <row r="1614" spans="1:20" x14ac:dyDescent="0.2">
      <c r="A1614" s="152">
        <v>696.36400000000003</v>
      </c>
      <c r="B1614" s="152">
        <v>1.2999999999999999E-2</v>
      </c>
      <c r="D1614" s="152">
        <f t="shared" si="401"/>
        <v>696.36400000000003</v>
      </c>
      <c r="E1614" s="152">
        <f t="shared" si="401"/>
        <v>1.2999999999999999E-2</v>
      </c>
      <c r="F1614" s="152">
        <f t="shared" si="402"/>
        <v>1.4999999999999999E-2</v>
      </c>
      <c r="G1614" s="152">
        <f t="shared" si="403"/>
        <v>1.4999999999999999E-2</v>
      </c>
      <c r="H1614" s="152">
        <f t="shared" si="404"/>
        <v>2.3E-2</v>
      </c>
      <c r="I1614" s="152">
        <f t="shared" si="405"/>
        <v>2.1000000000000001E-2</v>
      </c>
      <c r="J1614" s="152">
        <f t="shared" si="406"/>
        <v>2.3E-2</v>
      </c>
      <c r="K1614" s="152">
        <f t="shared" si="407"/>
        <v>2.7E-2</v>
      </c>
      <c r="L1614" s="152">
        <f t="shared" si="408"/>
        <v>2.8000000000000001E-2</v>
      </c>
      <c r="M1614" s="152">
        <f t="shared" si="409"/>
        <v>0.03</v>
      </c>
      <c r="N1614" s="152">
        <f t="shared" si="410"/>
        <v>1.4333333333333332E-2</v>
      </c>
      <c r="O1614" s="152">
        <f t="shared" si="411"/>
        <v>2.2333333333333334E-2</v>
      </c>
      <c r="P1614" s="152">
        <f t="shared" si="412"/>
        <v>2.8333333333333332E-2</v>
      </c>
      <c r="Q1614" s="152">
        <f t="shared" si="413"/>
        <v>2.1333333333333333E-2</v>
      </c>
      <c r="R1614" s="152">
        <f t="shared" si="400"/>
        <v>696.36400000000003</v>
      </c>
      <c r="S1614" s="152">
        <f t="shared" si="414"/>
        <v>1.0000000000000009E-3</v>
      </c>
      <c r="T1614" s="153">
        <f t="shared" si="415"/>
        <v>1.6278558696413032E-5</v>
      </c>
    </row>
    <row r="1615" spans="1:20" x14ac:dyDescent="0.2">
      <c r="A1615" s="152">
        <v>696.62</v>
      </c>
      <c r="B1615" s="152">
        <v>1.2E-2</v>
      </c>
      <c r="D1615" s="152">
        <f t="shared" si="401"/>
        <v>696.62</v>
      </c>
      <c r="E1615" s="152">
        <f t="shared" si="401"/>
        <v>1.2E-2</v>
      </c>
      <c r="F1615" s="152">
        <f t="shared" si="402"/>
        <v>0.01</v>
      </c>
      <c r="G1615" s="152">
        <f t="shared" si="403"/>
        <v>0.02</v>
      </c>
      <c r="H1615" s="152">
        <f t="shared" si="404"/>
        <v>3.3000000000000002E-2</v>
      </c>
      <c r="I1615" s="152">
        <f t="shared" si="405"/>
        <v>2.9000000000000001E-2</v>
      </c>
      <c r="J1615" s="152">
        <f t="shared" si="406"/>
        <v>0.03</v>
      </c>
      <c r="K1615" s="152">
        <f t="shared" si="407"/>
        <v>3.4000000000000002E-2</v>
      </c>
      <c r="L1615" s="152">
        <f t="shared" si="408"/>
        <v>2.7E-2</v>
      </c>
      <c r="M1615" s="152">
        <f t="shared" si="409"/>
        <v>3.1E-2</v>
      </c>
      <c r="N1615" s="152">
        <f t="shared" si="410"/>
        <v>1.3999999999999999E-2</v>
      </c>
      <c r="O1615" s="152">
        <f t="shared" si="411"/>
        <v>3.0666666666666665E-2</v>
      </c>
      <c r="P1615" s="152">
        <f t="shared" si="412"/>
        <v>3.0666666666666665E-2</v>
      </c>
      <c r="Q1615" s="152">
        <f t="shared" si="413"/>
        <v>2.233333333333333E-2</v>
      </c>
      <c r="R1615" s="152">
        <f t="shared" si="400"/>
        <v>696.62</v>
      </c>
      <c r="S1615" s="152">
        <f t="shared" si="414"/>
        <v>8.333333333333335E-3</v>
      </c>
      <c r="T1615" s="153">
        <f t="shared" si="415"/>
        <v>1.3565465580344185E-4</v>
      </c>
    </row>
    <row r="1616" spans="1:20" x14ac:dyDescent="0.2">
      <c r="A1616" s="152">
        <v>696.87699999999995</v>
      </c>
      <c r="B1616" s="152">
        <v>1.2999999999999999E-2</v>
      </c>
      <c r="D1616" s="152">
        <f t="shared" si="401"/>
        <v>696.87699999999995</v>
      </c>
      <c r="E1616" s="152">
        <f t="shared" si="401"/>
        <v>1.2999999999999999E-2</v>
      </c>
      <c r="F1616" s="152">
        <f t="shared" si="402"/>
        <v>1.7000000000000001E-2</v>
      </c>
      <c r="G1616" s="152">
        <f t="shared" si="403"/>
        <v>2.1000000000000001E-2</v>
      </c>
      <c r="H1616" s="152">
        <f t="shared" si="404"/>
        <v>2.5999999999999999E-2</v>
      </c>
      <c r="I1616" s="152">
        <f t="shared" si="405"/>
        <v>2.9000000000000001E-2</v>
      </c>
      <c r="J1616" s="152">
        <f t="shared" si="406"/>
        <v>3.1E-2</v>
      </c>
      <c r="K1616" s="152">
        <f t="shared" si="407"/>
        <v>3.1E-2</v>
      </c>
      <c r="L1616" s="152">
        <f t="shared" si="408"/>
        <v>3.5000000000000003E-2</v>
      </c>
      <c r="M1616" s="152">
        <f t="shared" si="409"/>
        <v>0.04</v>
      </c>
      <c r="N1616" s="152">
        <f t="shared" si="410"/>
        <v>1.7000000000000001E-2</v>
      </c>
      <c r="O1616" s="152">
        <f t="shared" si="411"/>
        <v>2.8666666666666663E-2</v>
      </c>
      <c r="P1616" s="152">
        <f t="shared" si="412"/>
        <v>3.5333333333333335E-2</v>
      </c>
      <c r="Q1616" s="152">
        <f t="shared" si="413"/>
        <v>2.6166666666666668E-2</v>
      </c>
      <c r="R1616" s="152">
        <f t="shared" si="400"/>
        <v>696.87699999999995</v>
      </c>
      <c r="S1616" s="152">
        <f t="shared" si="414"/>
        <v>2.4999999999999953E-3</v>
      </c>
      <c r="T1616" s="153">
        <f t="shared" si="415"/>
        <v>4.0696396741032474E-5</v>
      </c>
    </row>
    <row r="1617" spans="1:20" x14ac:dyDescent="0.2">
      <c r="A1617" s="152">
        <v>697.13300000000004</v>
      </c>
      <c r="B1617" s="152">
        <v>5.0000000000000001E-3</v>
      </c>
      <c r="D1617" s="152">
        <f t="shared" si="401"/>
        <v>697.13300000000004</v>
      </c>
      <c r="E1617" s="152">
        <f t="shared" si="401"/>
        <v>5.0000000000000001E-3</v>
      </c>
      <c r="F1617" s="152">
        <f t="shared" si="402"/>
        <v>6.0000000000000001E-3</v>
      </c>
      <c r="G1617" s="152">
        <f t="shared" si="403"/>
        <v>1.2999999999999999E-2</v>
      </c>
      <c r="H1617" s="152">
        <f t="shared" si="404"/>
        <v>1.0999999999999999E-2</v>
      </c>
      <c r="I1617" s="152">
        <f t="shared" si="405"/>
        <v>1.4E-2</v>
      </c>
      <c r="J1617" s="152">
        <f t="shared" si="406"/>
        <v>1.0999999999999999E-2</v>
      </c>
      <c r="K1617" s="152">
        <f t="shared" si="407"/>
        <v>2.3E-2</v>
      </c>
      <c r="L1617" s="152">
        <f t="shared" si="408"/>
        <v>2.3E-2</v>
      </c>
      <c r="M1617" s="152">
        <f t="shared" si="409"/>
        <v>2.5000000000000001E-2</v>
      </c>
      <c r="N1617" s="152">
        <f t="shared" si="410"/>
        <v>8.0000000000000002E-3</v>
      </c>
      <c r="O1617" s="152">
        <f t="shared" si="411"/>
        <v>1.2000000000000002E-2</v>
      </c>
      <c r="P1617" s="152">
        <f t="shared" si="412"/>
        <v>2.3666666666666669E-2</v>
      </c>
      <c r="Q1617" s="152">
        <f t="shared" si="413"/>
        <v>1.5833333333333335E-2</v>
      </c>
      <c r="R1617" s="152">
        <f t="shared" si="400"/>
        <v>697.13300000000004</v>
      </c>
      <c r="S1617" s="152">
        <f t="shared" si="414"/>
        <v>-3.8333333333333327E-3</v>
      </c>
      <c r="T1617" s="153">
        <f t="shared" si="415"/>
        <v>-6.2401141669583224E-5</v>
      </c>
    </row>
    <row r="1618" spans="1:20" x14ac:dyDescent="0.2">
      <c r="A1618" s="152">
        <v>697.39</v>
      </c>
      <c r="B1618" s="152">
        <v>1.4999999999999999E-2</v>
      </c>
      <c r="D1618" s="152">
        <f t="shared" si="401"/>
        <v>697.39</v>
      </c>
      <c r="E1618" s="152">
        <f t="shared" si="401"/>
        <v>1.4999999999999999E-2</v>
      </c>
      <c r="F1618" s="152">
        <f t="shared" si="402"/>
        <v>1.4999999999999999E-2</v>
      </c>
      <c r="G1618" s="152">
        <f t="shared" si="403"/>
        <v>2.1000000000000001E-2</v>
      </c>
      <c r="H1618" s="152">
        <f t="shared" si="404"/>
        <v>2.4E-2</v>
      </c>
      <c r="I1618" s="152">
        <f t="shared" si="405"/>
        <v>2.8000000000000001E-2</v>
      </c>
      <c r="J1618" s="152">
        <f t="shared" si="406"/>
        <v>3.5000000000000003E-2</v>
      </c>
      <c r="K1618" s="152">
        <f t="shared" si="407"/>
        <v>3.6999999999999998E-2</v>
      </c>
      <c r="L1618" s="152">
        <f t="shared" si="408"/>
        <v>4.2000000000000003E-2</v>
      </c>
      <c r="M1618" s="152">
        <f t="shared" si="409"/>
        <v>3.9E-2</v>
      </c>
      <c r="N1618" s="152">
        <f t="shared" si="410"/>
        <v>1.7000000000000001E-2</v>
      </c>
      <c r="O1618" s="152">
        <f t="shared" si="411"/>
        <v>2.9000000000000001E-2</v>
      </c>
      <c r="P1618" s="152">
        <f t="shared" si="412"/>
        <v>3.9333333333333331E-2</v>
      </c>
      <c r="Q1618" s="152">
        <f t="shared" si="413"/>
        <v>2.8166666666666666E-2</v>
      </c>
      <c r="R1618" s="152">
        <f t="shared" si="400"/>
        <v>697.39</v>
      </c>
      <c r="S1618" s="152">
        <f t="shared" si="414"/>
        <v>8.3333333333333523E-4</v>
      </c>
      <c r="T1618" s="153">
        <f t="shared" si="415"/>
        <v>1.3565465580344214E-5</v>
      </c>
    </row>
    <row r="1619" spans="1:20" x14ac:dyDescent="0.2">
      <c r="A1619" s="152">
        <v>697.64599999999996</v>
      </c>
      <c r="B1619" s="152">
        <v>1.7000000000000001E-2</v>
      </c>
      <c r="D1619" s="152">
        <f t="shared" si="401"/>
        <v>697.64599999999996</v>
      </c>
      <c r="E1619" s="152">
        <f t="shared" si="401"/>
        <v>1.7000000000000001E-2</v>
      </c>
      <c r="F1619" s="152">
        <f t="shared" si="402"/>
        <v>2.1999999999999999E-2</v>
      </c>
      <c r="G1619" s="152">
        <f t="shared" si="403"/>
        <v>1.9E-2</v>
      </c>
      <c r="H1619" s="152">
        <f t="shared" si="404"/>
        <v>2.3E-2</v>
      </c>
      <c r="I1619" s="152">
        <f t="shared" si="405"/>
        <v>2.9000000000000001E-2</v>
      </c>
      <c r="J1619" s="152">
        <f t="shared" si="406"/>
        <v>3.1E-2</v>
      </c>
      <c r="K1619" s="152">
        <f t="shared" si="407"/>
        <v>3.5000000000000003E-2</v>
      </c>
      <c r="L1619" s="152">
        <f t="shared" si="408"/>
        <v>3.5999999999999997E-2</v>
      </c>
      <c r="M1619" s="152">
        <f t="shared" si="409"/>
        <v>3.1E-2</v>
      </c>
      <c r="N1619" s="152">
        <f t="shared" si="410"/>
        <v>1.9333333333333331E-2</v>
      </c>
      <c r="O1619" s="152">
        <f t="shared" si="411"/>
        <v>2.7666666666666669E-2</v>
      </c>
      <c r="P1619" s="152">
        <f t="shared" si="412"/>
        <v>3.4000000000000002E-2</v>
      </c>
      <c r="Q1619" s="152">
        <f t="shared" si="413"/>
        <v>2.6666666666666665E-2</v>
      </c>
      <c r="R1619" s="152">
        <f t="shared" si="400"/>
        <v>697.64599999999996</v>
      </c>
      <c r="S1619" s="152">
        <f t="shared" si="414"/>
        <v>1.0000000000000044E-3</v>
      </c>
      <c r="T1619" s="153">
        <f t="shared" si="415"/>
        <v>1.627855869641309E-5</v>
      </c>
    </row>
    <row r="1620" spans="1:20" x14ac:dyDescent="0.2">
      <c r="A1620" s="152">
        <v>697.90300000000002</v>
      </c>
      <c r="B1620" s="152">
        <v>4.0000000000000001E-3</v>
      </c>
      <c r="D1620" s="152">
        <f t="shared" si="401"/>
        <v>697.90300000000002</v>
      </c>
      <c r="E1620" s="152">
        <f t="shared" si="401"/>
        <v>4.0000000000000001E-3</v>
      </c>
      <c r="F1620" s="152">
        <f t="shared" si="402"/>
        <v>8.9999999999999993E-3</v>
      </c>
      <c r="G1620" s="152">
        <f t="shared" si="403"/>
        <v>0.01</v>
      </c>
      <c r="H1620" s="152">
        <f t="shared" si="404"/>
        <v>1.2999999999999999E-2</v>
      </c>
      <c r="I1620" s="152">
        <f t="shared" si="405"/>
        <v>1.7000000000000001E-2</v>
      </c>
      <c r="J1620" s="152">
        <f t="shared" si="406"/>
        <v>1.9E-2</v>
      </c>
      <c r="K1620" s="152">
        <f t="shared" si="407"/>
        <v>2.1999999999999999E-2</v>
      </c>
      <c r="L1620" s="152">
        <f t="shared" si="408"/>
        <v>2.5000000000000001E-2</v>
      </c>
      <c r="M1620" s="152">
        <f t="shared" si="409"/>
        <v>2.4E-2</v>
      </c>
      <c r="N1620" s="152">
        <f t="shared" si="410"/>
        <v>7.6666666666666662E-3</v>
      </c>
      <c r="O1620" s="152">
        <f t="shared" si="411"/>
        <v>1.6333333333333335E-2</v>
      </c>
      <c r="P1620" s="152">
        <f t="shared" si="412"/>
        <v>2.3666666666666669E-2</v>
      </c>
      <c r="Q1620" s="152">
        <f t="shared" si="413"/>
        <v>1.5666666666666669E-2</v>
      </c>
      <c r="R1620" s="152">
        <f t="shared" si="400"/>
        <v>697.90300000000002</v>
      </c>
      <c r="S1620" s="152">
        <f t="shared" si="414"/>
        <v>6.666666666666661E-4</v>
      </c>
      <c r="T1620" s="153">
        <f t="shared" si="415"/>
        <v>1.0852372464275336E-5</v>
      </c>
    </row>
    <row r="1621" spans="1:20" x14ac:dyDescent="0.2">
      <c r="A1621" s="152">
        <v>698.15899999999999</v>
      </c>
      <c r="B1621" s="152">
        <v>-2E-3</v>
      </c>
      <c r="D1621" s="152">
        <f t="shared" si="401"/>
        <v>698.15899999999999</v>
      </c>
      <c r="E1621" s="152">
        <f t="shared" si="401"/>
        <v>-2E-3</v>
      </c>
      <c r="F1621" s="152">
        <f t="shared" si="402"/>
        <v>0</v>
      </c>
      <c r="G1621" s="152">
        <f t="shared" si="403"/>
        <v>4.0000000000000001E-3</v>
      </c>
      <c r="H1621" s="152">
        <f t="shared" si="404"/>
        <v>8.0000000000000002E-3</v>
      </c>
      <c r="I1621" s="152">
        <f t="shared" si="405"/>
        <v>6.0000000000000001E-3</v>
      </c>
      <c r="J1621" s="152">
        <f t="shared" si="406"/>
        <v>1.0999999999999999E-2</v>
      </c>
      <c r="K1621" s="152">
        <f t="shared" si="407"/>
        <v>1.4999999999999999E-2</v>
      </c>
      <c r="L1621" s="152">
        <f t="shared" si="408"/>
        <v>1.2E-2</v>
      </c>
      <c r="M1621" s="152">
        <f t="shared" si="409"/>
        <v>1.4E-2</v>
      </c>
      <c r="N1621" s="152">
        <f t="shared" si="410"/>
        <v>6.6666666666666664E-4</v>
      </c>
      <c r="O1621" s="152">
        <f t="shared" si="411"/>
        <v>8.3333333333333332E-3</v>
      </c>
      <c r="P1621" s="152">
        <f t="shared" si="412"/>
        <v>1.3666666666666667E-2</v>
      </c>
      <c r="Q1621" s="152">
        <f t="shared" si="413"/>
        <v>7.1666666666666667E-3</v>
      </c>
      <c r="R1621" s="152">
        <f t="shared" si="400"/>
        <v>698.15899999999999</v>
      </c>
      <c r="S1621" s="152">
        <f t="shared" si="414"/>
        <v>1.1666666666666665E-3</v>
      </c>
      <c r="T1621" s="153">
        <f t="shared" si="415"/>
        <v>1.8991651812481852E-5</v>
      </c>
    </row>
    <row r="1622" spans="1:20" x14ac:dyDescent="0.2">
      <c r="A1622" s="152">
        <v>698.41499999999996</v>
      </c>
      <c r="B1622" s="152">
        <v>4.0000000000000001E-3</v>
      </c>
      <c r="D1622" s="152">
        <f t="shared" si="401"/>
        <v>698.41499999999996</v>
      </c>
      <c r="E1622" s="152">
        <f t="shared" si="401"/>
        <v>4.0000000000000001E-3</v>
      </c>
      <c r="F1622" s="152">
        <f t="shared" si="402"/>
        <v>8.0000000000000002E-3</v>
      </c>
      <c r="G1622" s="152">
        <f t="shared" si="403"/>
        <v>8.0000000000000002E-3</v>
      </c>
      <c r="H1622" s="152">
        <f t="shared" si="404"/>
        <v>1.7000000000000001E-2</v>
      </c>
      <c r="I1622" s="152">
        <f t="shared" si="405"/>
        <v>1.6E-2</v>
      </c>
      <c r="J1622" s="152">
        <f t="shared" si="406"/>
        <v>0.02</v>
      </c>
      <c r="K1622" s="152">
        <f t="shared" si="407"/>
        <v>0.02</v>
      </c>
      <c r="L1622" s="152">
        <f t="shared" si="408"/>
        <v>2.5000000000000001E-2</v>
      </c>
      <c r="M1622" s="152">
        <f t="shared" si="409"/>
        <v>2.1999999999999999E-2</v>
      </c>
      <c r="N1622" s="152">
        <f t="shared" si="410"/>
        <v>6.6666666666666671E-3</v>
      </c>
      <c r="O1622" s="152">
        <f t="shared" si="411"/>
        <v>1.7666666666666667E-2</v>
      </c>
      <c r="P1622" s="152">
        <f t="shared" si="412"/>
        <v>2.2333333333333334E-2</v>
      </c>
      <c r="Q1622" s="152">
        <f t="shared" si="413"/>
        <v>1.4500000000000001E-2</v>
      </c>
      <c r="R1622" s="152">
        <f t="shared" si="400"/>
        <v>698.41499999999996</v>
      </c>
      <c r="S1622" s="152">
        <f t="shared" si="414"/>
        <v>3.1666666666666666E-3</v>
      </c>
      <c r="T1622" s="153">
        <f t="shared" si="415"/>
        <v>5.154876920530789E-5</v>
      </c>
    </row>
    <row r="1623" spans="1:20" x14ac:dyDescent="0.2">
      <c r="A1623" s="152">
        <v>698.67200000000003</v>
      </c>
      <c r="B1623" s="152">
        <v>1.7999999999999999E-2</v>
      </c>
      <c r="D1623" s="152">
        <f t="shared" si="401"/>
        <v>698.67200000000003</v>
      </c>
      <c r="E1623" s="152">
        <f t="shared" si="401"/>
        <v>1.7999999999999999E-2</v>
      </c>
      <c r="F1623" s="152">
        <f t="shared" si="402"/>
        <v>2.5000000000000001E-2</v>
      </c>
      <c r="G1623" s="152">
        <f t="shared" si="403"/>
        <v>2.3E-2</v>
      </c>
      <c r="H1623" s="152">
        <f t="shared" si="404"/>
        <v>2.7E-2</v>
      </c>
      <c r="I1623" s="152">
        <f t="shared" si="405"/>
        <v>3.1E-2</v>
      </c>
      <c r="J1623" s="152">
        <f t="shared" si="406"/>
        <v>0.03</v>
      </c>
      <c r="K1623" s="152">
        <f t="shared" si="407"/>
        <v>3.5000000000000003E-2</v>
      </c>
      <c r="L1623" s="152">
        <f t="shared" si="408"/>
        <v>3.5999999999999997E-2</v>
      </c>
      <c r="M1623" s="152">
        <f t="shared" si="409"/>
        <v>4.2999999999999997E-2</v>
      </c>
      <c r="N1623" s="152">
        <f t="shared" si="410"/>
        <v>2.2000000000000002E-2</v>
      </c>
      <c r="O1623" s="152">
        <f t="shared" si="411"/>
        <v>2.9333333333333333E-2</v>
      </c>
      <c r="P1623" s="152">
        <f t="shared" si="412"/>
        <v>3.7999999999999999E-2</v>
      </c>
      <c r="Q1623" s="152">
        <f t="shared" si="413"/>
        <v>0.03</v>
      </c>
      <c r="R1623" s="152">
        <f t="shared" si="400"/>
        <v>698.67200000000003</v>
      </c>
      <c r="S1623" s="152">
        <f t="shared" si="414"/>
        <v>-6.666666666666661E-4</v>
      </c>
      <c r="T1623" s="153">
        <f t="shared" si="415"/>
        <v>-1.0852372464275336E-5</v>
      </c>
    </row>
    <row r="1624" spans="1:20" x14ac:dyDescent="0.2">
      <c r="A1624" s="152">
        <v>698.928</v>
      </c>
      <c r="B1624" s="152">
        <v>0.01</v>
      </c>
      <c r="D1624" s="152">
        <f t="shared" si="401"/>
        <v>698.928</v>
      </c>
      <c r="E1624" s="152">
        <f t="shared" si="401"/>
        <v>0.01</v>
      </c>
      <c r="F1624" s="152">
        <f t="shared" si="402"/>
        <v>1.2E-2</v>
      </c>
      <c r="G1624" s="152">
        <f t="shared" si="403"/>
        <v>1.6E-2</v>
      </c>
      <c r="H1624" s="152">
        <f t="shared" si="404"/>
        <v>1.9E-2</v>
      </c>
      <c r="I1624" s="152">
        <f t="shared" si="405"/>
        <v>1.7999999999999999E-2</v>
      </c>
      <c r="J1624" s="152">
        <f t="shared" si="406"/>
        <v>2.3E-2</v>
      </c>
      <c r="K1624" s="152">
        <f t="shared" si="407"/>
        <v>2.8000000000000001E-2</v>
      </c>
      <c r="L1624" s="152">
        <f t="shared" si="408"/>
        <v>2.5000000000000001E-2</v>
      </c>
      <c r="M1624" s="152">
        <f t="shared" si="409"/>
        <v>2.9000000000000001E-2</v>
      </c>
      <c r="N1624" s="152">
        <f t="shared" si="410"/>
        <v>1.2666666666666666E-2</v>
      </c>
      <c r="O1624" s="152">
        <f t="shared" si="411"/>
        <v>0.02</v>
      </c>
      <c r="P1624" s="152">
        <f t="shared" si="412"/>
        <v>2.7333333333333334E-2</v>
      </c>
      <c r="Q1624" s="152">
        <f t="shared" si="413"/>
        <v>0.02</v>
      </c>
      <c r="R1624" s="152">
        <f t="shared" si="400"/>
        <v>698.928</v>
      </c>
      <c r="S1624" s="152">
        <f t="shared" si="414"/>
        <v>0</v>
      </c>
      <c r="T1624" s="153">
        <f t="shared" si="415"/>
        <v>0</v>
      </c>
    </row>
    <row r="1625" spans="1:20" x14ac:dyDescent="0.2">
      <c r="A1625" s="152">
        <v>699.18399999999997</v>
      </c>
      <c r="B1625" s="152">
        <v>1.7000000000000001E-2</v>
      </c>
      <c r="D1625" s="152">
        <f t="shared" si="401"/>
        <v>699.18399999999997</v>
      </c>
      <c r="E1625" s="152">
        <f t="shared" si="401"/>
        <v>1.7000000000000001E-2</v>
      </c>
      <c r="F1625" s="152">
        <f t="shared" si="402"/>
        <v>0.02</v>
      </c>
      <c r="G1625" s="152">
        <f t="shared" si="403"/>
        <v>2.1000000000000001E-2</v>
      </c>
      <c r="H1625" s="152">
        <f t="shared" si="404"/>
        <v>2.7E-2</v>
      </c>
      <c r="I1625" s="152">
        <f t="shared" si="405"/>
        <v>3.1E-2</v>
      </c>
      <c r="J1625" s="152">
        <f t="shared" si="406"/>
        <v>3.5000000000000003E-2</v>
      </c>
      <c r="K1625" s="152">
        <f t="shared" si="407"/>
        <v>0.03</v>
      </c>
      <c r="L1625" s="152">
        <f t="shared" si="408"/>
        <v>0.04</v>
      </c>
      <c r="M1625" s="152">
        <f t="shared" si="409"/>
        <v>3.5999999999999997E-2</v>
      </c>
      <c r="N1625" s="152">
        <f t="shared" si="410"/>
        <v>1.9333333333333338E-2</v>
      </c>
      <c r="O1625" s="152">
        <f t="shared" si="411"/>
        <v>3.1E-2</v>
      </c>
      <c r="P1625" s="152">
        <f t="shared" si="412"/>
        <v>3.5333333333333335E-2</v>
      </c>
      <c r="Q1625" s="152">
        <f t="shared" si="413"/>
        <v>2.7333333333333334E-2</v>
      </c>
      <c r="R1625" s="152">
        <f t="shared" si="400"/>
        <v>699.18399999999997</v>
      </c>
      <c r="S1625" s="152">
        <f t="shared" si="414"/>
        <v>3.6666666666666653E-3</v>
      </c>
      <c r="T1625" s="153">
        <f t="shared" si="415"/>
        <v>5.9688048553514381E-5</v>
      </c>
    </row>
    <row r="1626" spans="1:20" x14ac:dyDescent="0.2">
      <c r="A1626" s="152">
        <v>699.44</v>
      </c>
      <c r="B1626" s="152">
        <v>8.0000000000000002E-3</v>
      </c>
      <c r="D1626" s="152">
        <f t="shared" si="401"/>
        <v>699.44</v>
      </c>
      <c r="E1626" s="152">
        <f t="shared" si="401"/>
        <v>8.0000000000000002E-3</v>
      </c>
      <c r="F1626" s="152">
        <f t="shared" si="402"/>
        <v>1.4E-2</v>
      </c>
      <c r="G1626" s="152">
        <f t="shared" si="403"/>
        <v>1.6E-2</v>
      </c>
      <c r="H1626" s="152">
        <f t="shared" si="404"/>
        <v>0.02</v>
      </c>
      <c r="I1626" s="152">
        <f t="shared" si="405"/>
        <v>0.02</v>
      </c>
      <c r="J1626" s="152">
        <f t="shared" si="406"/>
        <v>2.5000000000000001E-2</v>
      </c>
      <c r="K1626" s="152">
        <f t="shared" si="407"/>
        <v>2.8000000000000001E-2</v>
      </c>
      <c r="L1626" s="152">
        <f t="shared" si="408"/>
        <v>2.4E-2</v>
      </c>
      <c r="M1626" s="152">
        <f t="shared" si="409"/>
        <v>2.5999999999999999E-2</v>
      </c>
      <c r="N1626" s="152">
        <f t="shared" si="410"/>
        <v>1.2666666666666666E-2</v>
      </c>
      <c r="O1626" s="152">
        <f t="shared" si="411"/>
        <v>2.1666666666666667E-2</v>
      </c>
      <c r="P1626" s="152">
        <f t="shared" si="412"/>
        <v>2.5999999999999999E-2</v>
      </c>
      <c r="Q1626" s="152">
        <f t="shared" si="413"/>
        <v>1.9333333333333334E-2</v>
      </c>
      <c r="R1626" s="152">
        <f t="shared" si="400"/>
        <v>699.44</v>
      </c>
      <c r="S1626" s="152">
        <f t="shared" si="414"/>
        <v>2.3333333333333331E-3</v>
      </c>
      <c r="T1626" s="153">
        <f t="shared" si="415"/>
        <v>3.7983303624963705E-5</v>
      </c>
    </row>
    <row r="1627" spans="1:20" x14ac:dyDescent="0.2">
      <c r="A1627" s="152">
        <v>699.69600000000003</v>
      </c>
      <c r="B1627" s="152">
        <v>1.9E-2</v>
      </c>
      <c r="D1627" s="152">
        <f t="shared" si="401"/>
        <v>699.69600000000003</v>
      </c>
      <c r="E1627" s="152">
        <f t="shared" si="401"/>
        <v>1.9E-2</v>
      </c>
      <c r="F1627" s="152">
        <f t="shared" si="402"/>
        <v>2.5999999999999999E-2</v>
      </c>
      <c r="G1627" s="152">
        <f t="shared" si="403"/>
        <v>2.4E-2</v>
      </c>
      <c r="H1627" s="152">
        <f t="shared" si="404"/>
        <v>3.6999999999999998E-2</v>
      </c>
      <c r="I1627" s="152">
        <f t="shared" si="405"/>
        <v>0.03</v>
      </c>
      <c r="J1627" s="152">
        <f t="shared" si="406"/>
        <v>3.6999999999999998E-2</v>
      </c>
      <c r="K1627" s="152">
        <f t="shared" si="407"/>
        <v>3.7999999999999999E-2</v>
      </c>
      <c r="L1627" s="152">
        <f t="shared" si="408"/>
        <v>4.2999999999999997E-2</v>
      </c>
      <c r="M1627" s="152">
        <f t="shared" si="409"/>
        <v>4.4999999999999998E-2</v>
      </c>
      <c r="N1627" s="152">
        <f t="shared" si="410"/>
        <v>2.3000000000000003E-2</v>
      </c>
      <c r="O1627" s="152">
        <f t="shared" si="411"/>
        <v>3.4666666666666672E-2</v>
      </c>
      <c r="P1627" s="152">
        <f t="shared" si="412"/>
        <v>4.2000000000000003E-2</v>
      </c>
      <c r="Q1627" s="152">
        <f t="shared" si="413"/>
        <v>3.2500000000000001E-2</v>
      </c>
      <c r="R1627" s="152">
        <f t="shared" si="400"/>
        <v>699.69600000000003</v>
      </c>
      <c r="S1627" s="152">
        <f t="shared" si="414"/>
        <v>2.1666666666666709E-3</v>
      </c>
      <c r="T1627" s="153">
        <f t="shared" si="415"/>
        <v>3.5270210508894942E-5</v>
      </c>
    </row>
    <row r="1628" spans="1:20" x14ac:dyDescent="0.2">
      <c r="A1628" s="152">
        <v>699.952</v>
      </c>
      <c r="B1628" s="152">
        <v>-4.0000000000000001E-3</v>
      </c>
      <c r="D1628" s="152">
        <f t="shared" si="401"/>
        <v>699.952</v>
      </c>
      <c r="E1628" s="152">
        <f t="shared" si="401"/>
        <v>-4.0000000000000001E-3</v>
      </c>
      <c r="F1628" s="152">
        <f t="shared" si="402"/>
        <v>-2E-3</v>
      </c>
      <c r="G1628" s="152">
        <f t="shared" si="403"/>
        <v>3.0000000000000001E-3</v>
      </c>
      <c r="H1628" s="152">
        <f t="shared" si="404"/>
        <v>1E-3</v>
      </c>
      <c r="I1628" s="152">
        <f t="shared" si="405"/>
        <v>8.0000000000000002E-3</v>
      </c>
      <c r="J1628" s="152">
        <f t="shared" si="406"/>
        <v>6.0000000000000001E-3</v>
      </c>
      <c r="K1628" s="152">
        <f t="shared" si="407"/>
        <v>1.0999999999999999E-2</v>
      </c>
      <c r="L1628" s="152">
        <f t="shared" si="408"/>
        <v>1.4999999999999999E-2</v>
      </c>
      <c r="M1628" s="152">
        <f t="shared" si="409"/>
        <v>1.2E-2</v>
      </c>
      <c r="N1628" s="152">
        <f t="shared" si="410"/>
        <v>-1E-3</v>
      </c>
      <c r="O1628" s="152">
        <f t="shared" si="411"/>
        <v>5.0000000000000001E-3</v>
      </c>
      <c r="P1628" s="152">
        <f t="shared" si="412"/>
        <v>1.2666666666666666E-2</v>
      </c>
      <c r="Q1628" s="152">
        <f t="shared" si="413"/>
        <v>5.8333333333333327E-3</v>
      </c>
      <c r="R1628" s="152">
        <f t="shared" si="400"/>
        <v>699.952</v>
      </c>
      <c r="S1628" s="152">
        <f t="shared" si="414"/>
        <v>-8.3333333333333263E-4</v>
      </c>
      <c r="T1628" s="153">
        <f t="shared" si="415"/>
        <v>-1.3565465580344172E-5</v>
      </c>
    </row>
    <row r="1629" spans="1:20" x14ac:dyDescent="0.2">
      <c r="A1629" s="152">
        <v>700.20799999999997</v>
      </c>
      <c r="B1629" s="152">
        <v>8.9999999999999993E-3</v>
      </c>
      <c r="D1629" s="152">
        <f t="shared" si="401"/>
        <v>700.20799999999997</v>
      </c>
      <c r="E1629" s="152">
        <f t="shared" si="401"/>
        <v>8.9999999999999993E-3</v>
      </c>
      <c r="F1629" s="152">
        <f t="shared" si="402"/>
        <v>1.2999999999999999E-2</v>
      </c>
      <c r="G1629" s="152">
        <f t="shared" si="403"/>
        <v>1.6E-2</v>
      </c>
      <c r="H1629" s="152">
        <f t="shared" si="404"/>
        <v>1.6E-2</v>
      </c>
      <c r="I1629" s="152">
        <f t="shared" si="405"/>
        <v>1.7000000000000001E-2</v>
      </c>
      <c r="J1629" s="152">
        <f t="shared" si="406"/>
        <v>2.7E-2</v>
      </c>
      <c r="K1629" s="152">
        <f t="shared" si="407"/>
        <v>2.5000000000000001E-2</v>
      </c>
      <c r="L1629" s="152">
        <f t="shared" si="408"/>
        <v>2.5000000000000001E-2</v>
      </c>
      <c r="M1629" s="152">
        <f t="shared" si="409"/>
        <v>3.1E-2</v>
      </c>
      <c r="N1629" s="152">
        <f t="shared" si="410"/>
        <v>1.2666666666666666E-2</v>
      </c>
      <c r="O1629" s="152">
        <f t="shared" si="411"/>
        <v>0.02</v>
      </c>
      <c r="P1629" s="152">
        <f t="shared" si="412"/>
        <v>2.7E-2</v>
      </c>
      <c r="Q1629" s="152">
        <f t="shared" si="413"/>
        <v>1.9833333333333335E-2</v>
      </c>
      <c r="R1629" s="152">
        <f t="shared" si="400"/>
        <v>700.20799999999997</v>
      </c>
      <c r="S1629" s="152">
        <f t="shared" si="414"/>
        <v>1.6666666666666566E-4</v>
      </c>
      <c r="T1629" s="153">
        <f t="shared" si="415"/>
        <v>2.7130931160688201E-6</v>
      </c>
    </row>
    <row r="1630" spans="1:20" x14ac:dyDescent="0.2">
      <c r="A1630" s="152">
        <v>700.46400000000006</v>
      </c>
      <c r="B1630" s="152">
        <v>6.0000000000000001E-3</v>
      </c>
      <c r="D1630" s="152">
        <f t="shared" si="401"/>
        <v>700.46400000000006</v>
      </c>
      <c r="E1630" s="152">
        <f t="shared" si="401"/>
        <v>6.0000000000000001E-3</v>
      </c>
      <c r="F1630" s="152">
        <f t="shared" si="402"/>
        <v>8.9999999999999993E-3</v>
      </c>
      <c r="G1630" s="152">
        <f t="shared" si="403"/>
        <v>1.2E-2</v>
      </c>
      <c r="H1630" s="152">
        <f t="shared" si="404"/>
        <v>1.4999999999999999E-2</v>
      </c>
      <c r="I1630" s="152">
        <f t="shared" si="405"/>
        <v>1.6E-2</v>
      </c>
      <c r="J1630" s="152">
        <f t="shared" si="406"/>
        <v>2.1999999999999999E-2</v>
      </c>
      <c r="K1630" s="152">
        <f t="shared" si="407"/>
        <v>2.4E-2</v>
      </c>
      <c r="L1630" s="152">
        <f t="shared" si="408"/>
        <v>2.3E-2</v>
      </c>
      <c r="M1630" s="152">
        <f t="shared" si="409"/>
        <v>2.4E-2</v>
      </c>
      <c r="N1630" s="152">
        <f t="shared" si="410"/>
        <v>8.9999999999999993E-3</v>
      </c>
      <c r="O1630" s="152">
        <f t="shared" si="411"/>
        <v>1.7666666666666667E-2</v>
      </c>
      <c r="P1630" s="152">
        <f t="shared" si="412"/>
        <v>2.3666666666666669E-2</v>
      </c>
      <c r="Q1630" s="152">
        <f t="shared" si="413"/>
        <v>1.6333333333333335E-2</v>
      </c>
      <c r="R1630" s="152">
        <f t="shared" si="400"/>
        <v>700.46400000000006</v>
      </c>
      <c r="S1630" s="152">
        <f t="shared" si="414"/>
        <v>1.3333333333333322E-3</v>
      </c>
      <c r="T1630" s="153">
        <f t="shared" si="415"/>
        <v>2.1704744928550672E-5</v>
      </c>
    </row>
    <row r="1631" spans="1:20" x14ac:dyDescent="0.2">
      <c r="A1631" s="152">
        <v>700.71900000000005</v>
      </c>
      <c r="B1631" s="152">
        <v>2.5999999999999999E-2</v>
      </c>
      <c r="D1631" s="152">
        <f t="shared" si="401"/>
        <v>700.71900000000005</v>
      </c>
      <c r="E1631" s="152">
        <f t="shared" si="401"/>
        <v>2.5999999999999999E-2</v>
      </c>
      <c r="F1631" s="152">
        <f t="shared" si="402"/>
        <v>2.4E-2</v>
      </c>
      <c r="G1631" s="152">
        <f t="shared" si="403"/>
        <v>3.2000000000000001E-2</v>
      </c>
      <c r="H1631" s="152">
        <f t="shared" si="404"/>
        <v>0.04</v>
      </c>
      <c r="I1631" s="152">
        <f t="shared" si="405"/>
        <v>3.9E-2</v>
      </c>
      <c r="J1631" s="152">
        <f t="shared" si="406"/>
        <v>4.2999999999999997E-2</v>
      </c>
      <c r="K1631" s="152">
        <f t="shared" si="407"/>
        <v>4.3999999999999997E-2</v>
      </c>
      <c r="L1631" s="152">
        <f t="shared" si="408"/>
        <v>4.2000000000000003E-2</v>
      </c>
      <c r="M1631" s="152">
        <f t="shared" si="409"/>
        <v>4.8000000000000001E-2</v>
      </c>
      <c r="N1631" s="152">
        <f t="shared" si="410"/>
        <v>2.7333333333333334E-2</v>
      </c>
      <c r="O1631" s="152">
        <f t="shared" si="411"/>
        <v>4.0666666666666663E-2</v>
      </c>
      <c r="P1631" s="152">
        <f t="shared" si="412"/>
        <v>4.4666666666666667E-2</v>
      </c>
      <c r="Q1631" s="152">
        <f t="shared" si="413"/>
        <v>3.6000000000000004E-2</v>
      </c>
      <c r="R1631" s="152">
        <f t="shared" si="400"/>
        <v>700.71900000000005</v>
      </c>
      <c r="S1631" s="152">
        <f t="shared" si="414"/>
        <v>4.6666666666666592E-3</v>
      </c>
      <c r="T1631" s="153">
        <f t="shared" si="415"/>
        <v>7.5966607249927301E-5</v>
      </c>
    </row>
    <row r="1632" spans="1:20" x14ac:dyDescent="0.2">
      <c r="A1632" s="152">
        <v>700.97500000000002</v>
      </c>
      <c r="B1632" s="152">
        <v>1.4E-2</v>
      </c>
      <c r="D1632" s="152">
        <f t="shared" si="401"/>
        <v>700.97500000000002</v>
      </c>
      <c r="E1632" s="152">
        <f t="shared" si="401"/>
        <v>1.4E-2</v>
      </c>
      <c r="F1632" s="152">
        <f t="shared" si="402"/>
        <v>0.02</v>
      </c>
      <c r="G1632" s="152">
        <f t="shared" si="403"/>
        <v>2.1999999999999999E-2</v>
      </c>
      <c r="H1632" s="152">
        <f t="shared" si="404"/>
        <v>2.5000000000000001E-2</v>
      </c>
      <c r="I1632" s="152">
        <f t="shared" si="405"/>
        <v>0.02</v>
      </c>
      <c r="J1632" s="152">
        <f t="shared" si="406"/>
        <v>2.8000000000000001E-2</v>
      </c>
      <c r="K1632" s="152">
        <f t="shared" si="407"/>
        <v>3.6999999999999998E-2</v>
      </c>
      <c r="L1632" s="152">
        <f t="shared" si="408"/>
        <v>0.04</v>
      </c>
      <c r="M1632" s="152">
        <f t="shared" si="409"/>
        <v>3.2000000000000001E-2</v>
      </c>
      <c r="N1632" s="152">
        <f t="shared" si="410"/>
        <v>1.8666666666666668E-2</v>
      </c>
      <c r="O1632" s="152">
        <f t="shared" si="411"/>
        <v>2.4333333333333332E-2</v>
      </c>
      <c r="P1632" s="152">
        <f t="shared" si="412"/>
        <v>3.6333333333333336E-2</v>
      </c>
      <c r="Q1632" s="152">
        <f t="shared" si="413"/>
        <v>2.7500000000000004E-2</v>
      </c>
      <c r="R1632" s="152">
        <f t="shared" si="400"/>
        <v>700.97500000000002</v>
      </c>
      <c r="S1632" s="152">
        <f t="shared" si="414"/>
        <v>-3.1666666666666718E-3</v>
      </c>
      <c r="T1632" s="153">
        <f t="shared" si="415"/>
        <v>-5.1548769205307978E-5</v>
      </c>
    </row>
    <row r="1633" spans="1:20" x14ac:dyDescent="0.2">
      <c r="A1633" s="152">
        <v>701.23099999999999</v>
      </c>
      <c r="B1633" s="152">
        <v>1.2E-2</v>
      </c>
      <c r="D1633" s="152">
        <f t="shared" si="401"/>
        <v>701.23099999999999</v>
      </c>
      <c r="E1633" s="152">
        <f t="shared" si="401"/>
        <v>1.2E-2</v>
      </c>
      <c r="F1633" s="152">
        <f t="shared" si="402"/>
        <v>1.6E-2</v>
      </c>
      <c r="G1633" s="152">
        <f t="shared" si="403"/>
        <v>1.9E-2</v>
      </c>
      <c r="H1633" s="152">
        <f t="shared" si="404"/>
        <v>2.9000000000000001E-2</v>
      </c>
      <c r="I1633" s="152">
        <f t="shared" si="405"/>
        <v>2.5000000000000001E-2</v>
      </c>
      <c r="J1633" s="152">
        <f t="shared" si="406"/>
        <v>2.5999999999999999E-2</v>
      </c>
      <c r="K1633" s="152">
        <f t="shared" si="407"/>
        <v>3.5999999999999997E-2</v>
      </c>
      <c r="L1633" s="152">
        <f t="shared" si="408"/>
        <v>3.6999999999999998E-2</v>
      </c>
      <c r="M1633" s="152">
        <f t="shared" si="409"/>
        <v>3.4000000000000002E-2</v>
      </c>
      <c r="N1633" s="152">
        <f t="shared" si="410"/>
        <v>1.5666666666666666E-2</v>
      </c>
      <c r="O1633" s="152">
        <f t="shared" si="411"/>
        <v>2.6666666666666668E-2</v>
      </c>
      <c r="P1633" s="152">
        <f t="shared" si="412"/>
        <v>3.5666666666666666E-2</v>
      </c>
      <c r="Q1633" s="152">
        <f t="shared" si="413"/>
        <v>2.5666666666666664E-2</v>
      </c>
      <c r="R1633" s="152">
        <f t="shared" si="400"/>
        <v>701.23099999999999</v>
      </c>
      <c r="S1633" s="152">
        <f t="shared" si="414"/>
        <v>1.0000000000000044E-3</v>
      </c>
      <c r="T1633" s="153">
        <f t="shared" si="415"/>
        <v>1.627855869641309E-5</v>
      </c>
    </row>
    <row r="1634" spans="1:20" x14ac:dyDescent="0.2">
      <c r="A1634" s="152">
        <v>701.48599999999999</v>
      </c>
      <c r="B1634" s="152">
        <v>2.4E-2</v>
      </c>
      <c r="D1634" s="152">
        <f t="shared" si="401"/>
        <v>701.48599999999999</v>
      </c>
      <c r="E1634" s="152">
        <f t="shared" si="401"/>
        <v>2.4E-2</v>
      </c>
      <c r="F1634" s="152">
        <f t="shared" si="402"/>
        <v>2.5000000000000001E-2</v>
      </c>
      <c r="G1634" s="152">
        <f t="shared" si="403"/>
        <v>2.7E-2</v>
      </c>
      <c r="H1634" s="152">
        <f t="shared" si="404"/>
        <v>3.3000000000000002E-2</v>
      </c>
      <c r="I1634" s="152">
        <f t="shared" si="405"/>
        <v>3.7999999999999999E-2</v>
      </c>
      <c r="J1634" s="152">
        <f t="shared" si="406"/>
        <v>3.4000000000000002E-2</v>
      </c>
      <c r="K1634" s="152">
        <f t="shared" si="407"/>
        <v>4.1000000000000002E-2</v>
      </c>
      <c r="L1634" s="152">
        <f t="shared" si="408"/>
        <v>0.04</v>
      </c>
      <c r="M1634" s="152">
        <f t="shared" si="409"/>
        <v>4.5999999999999999E-2</v>
      </c>
      <c r="N1634" s="152">
        <f t="shared" si="410"/>
        <v>2.5333333333333333E-2</v>
      </c>
      <c r="O1634" s="152">
        <f t="shared" si="411"/>
        <v>3.5000000000000003E-2</v>
      </c>
      <c r="P1634" s="152">
        <f t="shared" si="412"/>
        <v>4.2333333333333334E-2</v>
      </c>
      <c r="Q1634" s="152">
        <f t="shared" si="413"/>
        <v>3.3833333333333333E-2</v>
      </c>
      <c r="R1634" s="152">
        <f t="shared" si="400"/>
        <v>701.48599999999999</v>
      </c>
      <c r="S1634" s="152">
        <f t="shared" si="414"/>
        <v>1.16666666666667E-3</v>
      </c>
      <c r="T1634" s="153">
        <f t="shared" si="415"/>
        <v>1.899165181248191E-5</v>
      </c>
    </row>
    <row r="1635" spans="1:20" x14ac:dyDescent="0.2">
      <c r="A1635" s="152">
        <v>701.74199999999996</v>
      </c>
      <c r="B1635" s="152">
        <v>1.0999999999999999E-2</v>
      </c>
      <c r="D1635" s="152">
        <f t="shared" si="401"/>
        <v>701.74199999999996</v>
      </c>
      <c r="E1635" s="152">
        <f t="shared" si="401"/>
        <v>1.0999999999999999E-2</v>
      </c>
      <c r="F1635" s="152">
        <f t="shared" si="402"/>
        <v>1.2E-2</v>
      </c>
      <c r="G1635" s="152">
        <f t="shared" si="403"/>
        <v>1.4E-2</v>
      </c>
      <c r="H1635" s="152">
        <f t="shared" si="404"/>
        <v>2.1000000000000001E-2</v>
      </c>
      <c r="I1635" s="152">
        <f t="shared" si="405"/>
        <v>2.7E-2</v>
      </c>
      <c r="J1635" s="152">
        <f t="shared" si="406"/>
        <v>2.8000000000000001E-2</v>
      </c>
      <c r="K1635" s="152">
        <f t="shared" si="407"/>
        <v>2.7E-2</v>
      </c>
      <c r="L1635" s="152">
        <f t="shared" si="408"/>
        <v>3.4000000000000002E-2</v>
      </c>
      <c r="M1635" s="152">
        <f t="shared" si="409"/>
        <v>3.5000000000000003E-2</v>
      </c>
      <c r="N1635" s="152">
        <f t="shared" si="410"/>
        <v>1.2333333333333333E-2</v>
      </c>
      <c r="O1635" s="152">
        <f t="shared" si="411"/>
        <v>2.5333333333333333E-2</v>
      </c>
      <c r="P1635" s="152">
        <f t="shared" si="412"/>
        <v>3.2000000000000001E-2</v>
      </c>
      <c r="Q1635" s="152">
        <f t="shared" si="413"/>
        <v>2.2166666666666668E-2</v>
      </c>
      <c r="R1635" s="152">
        <f t="shared" si="400"/>
        <v>701.74199999999996</v>
      </c>
      <c r="S1635" s="152">
        <f t="shared" si="414"/>
        <v>3.1666666666666649E-3</v>
      </c>
      <c r="T1635" s="153">
        <f t="shared" si="415"/>
        <v>5.1548769205307863E-5</v>
      </c>
    </row>
    <row r="1636" spans="1:20" x14ac:dyDescent="0.2">
      <c r="A1636" s="152">
        <v>701.99699999999996</v>
      </c>
      <c r="B1636" s="152">
        <v>1.2E-2</v>
      </c>
      <c r="D1636" s="152">
        <f t="shared" si="401"/>
        <v>701.99699999999996</v>
      </c>
      <c r="E1636" s="152">
        <f t="shared" si="401"/>
        <v>1.2E-2</v>
      </c>
      <c r="F1636" s="152">
        <f t="shared" si="402"/>
        <v>0.02</v>
      </c>
      <c r="G1636" s="152">
        <f t="shared" si="403"/>
        <v>1.7999999999999999E-2</v>
      </c>
      <c r="H1636" s="152">
        <f t="shared" si="404"/>
        <v>2.1999999999999999E-2</v>
      </c>
      <c r="I1636" s="152">
        <f t="shared" si="405"/>
        <v>2.8000000000000001E-2</v>
      </c>
      <c r="J1636" s="152">
        <f t="shared" si="406"/>
        <v>2.7E-2</v>
      </c>
      <c r="K1636" s="152">
        <f t="shared" si="407"/>
        <v>3.4000000000000002E-2</v>
      </c>
      <c r="L1636" s="152">
        <f t="shared" si="408"/>
        <v>3.6999999999999998E-2</v>
      </c>
      <c r="M1636" s="152">
        <f t="shared" si="409"/>
        <v>4.2000000000000003E-2</v>
      </c>
      <c r="N1636" s="152">
        <f t="shared" si="410"/>
        <v>1.6666666666666666E-2</v>
      </c>
      <c r="O1636" s="152">
        <f t="shared" si="411"/>
        <v>2.5666666666666667E-2</v>
      </c>
      <c r="P1636" s="152">
        <f t="shared" si="412"/>
        <v>3.7666666666666675E-2</v>
      </c>
      <c r="Q1636" s="152">
        <f t="shared" si="413"/>
        <v>2.7166666666666672E-2</v>
      </c>
      <c r="R1636" s="152">
        <f t="shared" si="400"/>
        <v>701.99699999999996</v>
      </c>
      <c r="S1636" s="152">
        <f t="shared" si="414"/>
        <v>-1.5000000000000048E-3</v>
      </c>
      <c r="T1636" s="153">
        <f t="shared" si="415"/>
        <v>-2.4417838044619608E-5</v>
      </c>
    </row>
    <row r="1637" spans="1:20" x14ac:dyDescent="0.2">
      <c r="A1637" s="152">
        <v>702.25300000000004</v>
      </c>
      <c r="B1637" s="152">
        <v>1.2999999999999999E-2</v>
      </c>
      <c r="D1637" s="152">
        <f t="shared" si="401"/>
        <v>702.25300000000004</v>
      </c>
      <c r="E1637" s="152">
        <f t="shared" si="401"/>
        <v>1.2999999999999999E-2</v>
      </c>
      <c r="F1637" s="152">
        <f t="shared" si="402"/>
        <v>0.02</v>
      </c>
      <c r="G1637" s="152">
        <f t="shared" si="403"/>
        <v>2.1999999999999999E-2</v>
      </c>
      <c r="H1637" s="152">
        <f t="shared" si="404"/>
        <v>2.5000000000000001E-2</v>
      </c>
      <c r="I1637" s="152">
        <f t="shared" si="405"/>
        <v>2.5000000000000001E-2</v>
      </c>
      <c r="J1637" s="152">
        <f t="shared" si="406"/>
        <v>3.4000000000000002E-2</v>
      </c>
      <c r="K1637" s="152">
        <f t="shared" si="407"/>
        <v>0.03</v>
      </c>
      <c r="L1637" s="152">
        <f t="shared" si="408"/>
        <v>3.9E-2</v>
      </c>
      <c r="M1637" s="152">
        <f t="shared" si="409"/>
        <v>3.9E-2</v>
      </c>
      <c r="N1637" s="152">
        <f t="shared" si="410"/>
        <v>1.8333333333333333E-2</v>
      </c>
      <c r="O1637" s="152">
        <f t="shared" si="411"/>
        <v>2.8000000000000001E-2</v>
      </c>
      <c r="P1637" s="152">
        <f t="shared" si="412"/>
        <v>3.6000000000000004E-2</v>
      </c>
      <c r="Q1637" s="152">
        <f t="shared" si="413"/>
        <v>2.7166666666666669E-2</v>
      </c>
      <c r="R1637" s="152">
        <f t="shared" si="400"/>
        <v>702.25300000000004</v>
      </c>
      <c r="S1637" s="152">
        <f t="shared" si="414"/>
        <v>8.3333333333333176E-4</v>
      </c>
      <c r="T1637" s="153">
        <f t="shared" si="415"/>
        <v>1.3565465580344156E-5</v>
      </c>
    </row>
    <row r="1638" spans="1:20" x14ac:dyDescent="0.2">
      <c r="A1638" s="152">
        <v>702.50800000000004</v>
      </c>
      <c r="B1638" s="152">
        <v>-2E-3</v>
      </c>
      <c r="D1638" s="152">
        <f t="shared" si="401"/>
        <v>702.50800000000004</v>
      </c>
      <c r="E1638" s="152">
        <f t="shared" si="401"/>
        <v>-2E-3</v>
      </c>
      <c r="F1638" s="152">
        <f t="shared" si="402"/>
        <v>1E-3</v>
      </c>
      <c r="G1638" s="152">
        <f t="shared" si="403"/>
        <v>5.0000000000000001E-3</v>
      </c>
      <c r="H1638" s="152">
        <f t="shared" si="404"/>
        <v>5.0000000000000001E-3</v>
      </c>
      <c r="I1638" s="152">
        <f t="shared" si="405"/>
        <v>3.0000000000000001E-3</v>
      </c>
      <c r="J1638" s="152">
        <f t="shared" si="406"/>
        <v>1.2E-2</v>
      </c>
      <c r="K1638" s="152">
        <f t="shared" si="407"/>
        <v>0.01</v>
      </c>
      <c r="L1638" s="152">
        <f t="shared" si="408"/>
        <v>1.2999999999999999E-2</v>
      </c>
      <c r="M1638" s="152">
        <f t="shared" si="409"/>
        <v>1.6E-2</v>
      </c>
      <c r="N1638" s="152">
        <f t="shared" si="410"/>
        <v>1.3333333333333333E-3</v>
      </c>
      <c r="O1638" s="152">
        <f t="shared" si="411"/>
        <v>6.6666666666666671E-3</v>
      </c>
      <c r="P1638" s="152">
        <f t="shared" si="412"/>
        <v>1.2999999999999999E-2</v>
      </c>
      <c r="Q1638" s="152">
        <f t="shared" si="413"/>
        <v>7.1666666666666667E-3</v>
      </c>
      <c r="R1638" s="152">
        <f t="shared" si="400"/>
        <v>702.50800000000004</v>
      </c>
      <c r="S1638" s="152">
        <f t="shared" si="414"/>
        <v>-4.9999999999999958E-4</v>
      </c>
      <c r="T1638" s="153">
        <f t="shared" si="415"/>
        <v>-8.1392793482065026E-6</v>
      </c>
    </row>
    <row r="1639" spans="1:20" x14ac:dyDescent="0.2">
      <c r="A1639" s="152">
        <v>702.76300000000003</v>
      </c>
      <c r="B1639" s="152">
        <v>1.4999999999999999E-2</v>
      </c>
      <c r="D1639" s="152">
        <f t="shared" si="401"/>
        <v>702.76300000000003</v>
      </c>
      <c r="E1639" s="152">
        <f t="shared" si="401"/>
        <v>1.4999999999999999E-2</v>
      </c>
      <c r="F1639" s="152">
        <f t="shared" si="402"/>
        <v>2.1000000000000001E-2</v>
      </c>
      <c r="G1639" s="152">
        <f t="shared" si="403"/>
        <v>1.9E-2</v>
      </c>
      <c r="H1639" s="152">
        <f t="shared" si="404"/>
        <v>2.5999999999999999E-2</v>
      </c>
      <c r="I1639" s="152">
        <f t="shared" si="405"/>
        <v>2.9000000000000001E-2</v>
      </c>
      <c r="J1639" s="152">
        <f t="shared" si="406"/>
        <v>3.1E-2</v>
      </c>
      <c r="K1639" s="152">
        <f t="shared" si="407"/>
        <v>3.2000000000000001E-2</v>
      </c>
      <c r="L1639" s="152">
        <f t="shared" si="408"/>
        <v>3.3000000000000002E-2</v>
      </c>
      <c r="M1639" s="152">
        <f t="shared" si="409"/>
        <v>3.5999999999999997E-2</v>
      </c>
      <c r="N1639" s="152">
        <f t="shared" si="410"/>
        <v>1.8333333333333337E-2</v>
      </c>
      <c r="O1639" s="152">
        <f t="shared" si="411"/>
        <v>2.8666666666666663E-2</v>
      </c>
      <c r="P1639" s="152">
        <f t="shared" si="412"/>
        <v>3.3666666666666671E-2</v>
      </c>
      <c r="Q1639" s="152">
        <f t="shared" si="413"/>
        <v>2.6000000000000002E-2</v>
      </c>
      <c r="R1639" s="152">
        <f t="shared" si="400"/>
        <v>702.76300000000003</v>
      </c>
      <c r="S1639" s="152">
        <f t="shared" si="414"/>
        <v>2.6666666666666609E-3</v>
      </c>
      <c r="T1639" s="153">
        <f t="shared" si="415"/>
        <v>4.3409489857101291E-5</v>
      </c>
    </row>
    <row r="1640" spans="1:20" x14ac:dyDescent="0.2">
      <c r="A1640" s="152">
        <v>703.01900000000001</v>
      </c>
      <c r="B1640" s="152">
        <v>1.9E-2</v>
      </c>
      <c r="D1640" s="152">
        <f t="shared" si="401"/>
        <v>703.01900000000001</v>
      </c>
      <c r="E1640" s="152">
        <f t="shared" si="401"/>
        <v>1.9E-2</v>
      </c>
      <c r="F1640" s="152">
        <f t="shared" si="402"/>
        <v>1.9E-2</v>
      </c>
      <c r="G1640" s="152">
        <f t="shared" si="403"/>
        <v>2.5999999999999999E-2</v>
      </c>
      <c r="H1640" s="152">
        <f t="shared" si="404"/>
        <v>0.03</v>
      </c>
      <c r="I1640" s="152">
        <f t="shared" si="405"/>
        <v>2.5000000000000001E-2</v>
      </c>
      <c r="J1640" s="152">
        <f t="shared" si="406"/>
        <v>0.03</v>
      </c>
      <c r="K1640" s="152">
        <f t="shared" si="407"/>
        <v>3.5999999999999997E-2</v>
      </c>
      <c r="L1640" s="152">
        <f t="shared" si="408"/>
        <v>3.4000000000000002E-2</v>
      </c>
      <c r="M1640" s="152">
        <f t="shared" si="409"/>
        <v>0.04</v>
      </c>
      <c r="N1640" s="152">
        <f t="shared" si="410"/>
        <v>2.1333333333333333E-2</v>
      </c>
      <c r="O1640" s="152">
        <f t="shared" si="411"/>
        <v>2.8333333333333332E-2</v>
      </c>
      <c r="P1640" s="152">
        <f t="shared" si="412"/>
        <v>3.6666666666666674E-2</v>
      </c>
      <c r="Q1640" s="152">
        <f t="shared" si="413"/>
        <v>2.9000000000000005E-2</v>
      </c>
      <c r="R1640" s="152">
        <f t="shared" si="400"/>
        <v>703.01900000000001</v>
      </c>
      <c r="S1640" s="152">
        <f t="shared" si="414"/>
        <v>-6.6666666666667304E-4</v>
      </c>
      <c r="T1640" s="153">
        <f t="shared" si="415"/>
        <v>-1.085237246427545E-5</v>
      </c>
    </row>
    <row r="1641" spans="1:20" x14ac:dyDescent="0.2">
      <c r="A1641" s="152">
        <v>703.274</v>
      </c>
      <c r="B1641" s="152">
        <v>2.3E-2</v>
      </c>
      <c r="D1641" s="152">
        <f t="shared" si="401"/>
        <v>703.274</v>
      </c>
      <c r="E1641" s="152">
        <f t="shared" si="401"/>
        <v>2.3E-2</v>
      </c>
      <c r="F1641" s="152">
        <f t="shared" si="402"/>
        <v>0.02</v>
      </c>
      <c r="G1641" s="152">
        <f t="shared" si="403"/>
        <v>2.3E-2</v>
      </c>
      <c r="H1641" s="152">
        <f t="shared" si="404"/>
        <v>2.7E-2</v>
      </c>
      <c r="I1641" s="152">
        <f t="shared" si="405"/>
        <v>2.8000000000000001E-2</v>
      </c>
      <c r="J1641" s="152">
        <f t="shared" si="406"/>
        <v>2.7E-2</v>
      </c>
      <c r="K1641" s="152">
        <f t="shared" si="407"/>
        <v>3.5000000000000003E-2</v>
      </c>
      <c r="L1641" s="152">
        <f t="shared" si="408"/>
        <v>0.04</v>
      </c>
      <c r="M1641" s="152">
        <f t="shared" si="409"/>
        <v>3.4000000000000002E-2</v>
      </c>
      <c r="N1641" s="152">
        <f t="shared" si="410"/>
        <v>2.2000000000000002E-2</v>
      </c>
      <c r="O1641" s="152">
        <f t="shared" si="411"/>
        <v>2.7333333333333334E-2</v>
      </c>
      <c r="P1641" s="152">
        <f t="shared" si="412"/>
        <v>3.6333333333333336E-2</v>
      </c>
      <c r="Q1641" s="152">
        <f t="shared" si="413"/>
        <v>2.9166666666666667E-2</v>
      </c>
      <c r="R1641" s="152">
        <f t="shared" si="400"/>
        <v>703.274</v>
      </c>
      <c r="S1641" s="152">
        <f t="shared" si="414"/>
        <v>-1.8333333333333326E-3</v>
      </c>
      <c r="T1641" s="153">
        <f t="shared" si="415"/>
        <v>-2.984402427675719E-5</v>
      </c>
    </row>
    <row r="1642" spans="1:20" x14ac:dyDescent="0.2">
      <c r="A1642" s="152">
        <v>703.529</v>
      </c>
      <c r="B1642" s="152">
        <v>0.02</v>
      </c>
      <c r="D1642" s="152">
        <f t="shared" si="401"/>
        <v>703.529</v>
      </c>
      <c r="E1642" s="152">
        <f t="shared" si="401"/>
        <v>0.02</v>
      </c>
      <c r="F1642" s="152">
        <f t="shared" si="402"/>
        <v>1.7999999999999999E-2</v>
      </c>
      <c r="G1642" s="152">
        <f t="shared" si="403"/>
        <v>2.1000000000000001E-2</v>
      </c>
      <c r="H1642" s="152">
        <f t="shared" si="404"/>
        <v>3.3000000000000002E-2</v>
      </c>
      <c r="I1642" s="152">
        <f t="shared" si="405"/>
        <v>2.7E-2</v>
      </c>
      <c r="J1642" s="152">
        <f t="shared" si="406"/>
        <v>2.8000000000000001E-2</v>
      </c>
      <c r="K1642" s="152">
        <f t="shared" si="407"/>
        <v>3.5999999999999997E-2</v>
      </c>
      <c r="L1642" s="152">
        <f t="shared" si="408"/>
        <v>3.2000000000000001E-2</v>
      </c>
      <c r="M1642" s="152">
        <f t="shared" si="409"/>
        <v>3.5000000000000003E-2</v>
      </c>
      <c r="N1642" s="152">
        <f t="shared" si="410"/>
        <v>1.9666666666666666E-2</v>
      </c>
      <c r="O1642" s="152">
        <f t="shared" si="411"/>
        <v>2.9333333333333333E-2</v>
      </c>
      <c r="P1642" s="152">
        <f t="shared" si="412"/>
        <v>3.4333333333333334E-2</v>
      </c>
      <c r="Q1642" s="152">
        <f t="shared" si="413"/>
        <v>2.7E-2</v>
      </c>
      <c r="R1642" s="152">
        <f t="shared" si="400"/>
        <v>703.529</v>
      </c>
      <c r="S1642" s="152">
        <f t="shared" si="414"/>
        <v>2.3333333333333331E-3</v>
      </c>
      <c r="T1642" s="153">
        <f t="shared" si="415"/>
        <v>3.7983303624963705E-5</v>
      </c>
    </row>
    <row r="1643" spans="1:20" x14ac:dyDescent="0.2">
      <c r="A1643" s="152">
        <v>703.78399999999999</v>
      </c>
      <c r="B1643" s="152">
        <v>5.0000000000000001E-3</v>
      </c>
      <c r="D1643" s="152">
        <f t="shared" si="401"/>
        <v>703.78399999999999</v>
      </c>
      <c r="E1643" s="152">
        <f t="shared" si="401"/>
        <v>5.0000000000000001E-3</v>
      </c>
      <c r="F1643" s="152">
        <f t="shared" si="402"/>
        <v>1.0999999999999999E-2</v>
      </c>
      <c r="G1643" s="152">
        <f t="shared" si="403"/>
        <v>1.4E-2</v>
      </c>
      <c r="H1643" s="152">
        <f t="shared" si="404"/>
        <v>2.1999999999999999E-2</v>
      </c>
      <c r="I1643" s="152">
        <f t="shared" si="405"/>
        <v>2.3E-2</v>
      </c>
      <c r="J1643" s="152">
        <f t="shared" si="406"/>
        <v>2.4E-2</v>
      </c>
      <c r="K1643" s="152">
        <f t="shared" si="407"/>
        <v>2.5999999999999999E-2</v>
      </c>
      <c r="L1643" s="152">
        <f t="shared" si="408"/>
        <v>2.5999999999999999E-2</v>
      </c>
      <c r="M1643" s="152">
        <f t="shared" si="409"/>
        <v>2.8000000000000001E-2</v>
      </c>
      <c r="N1643" s="152">
        <f t="shared" si="410"/>
        <v>0.01</v>
      </c>
      <c r="O1643" s="152">
        <f t="shared" si="411"/>
        <v>2.3000000000000003E-2</v>
      </c>
      <c r="P1643" s="152">
        <f t="shared" si="412"/>
        <v>2.6666666666666668E-2</v>
      </c>
      <c r="Q1643" s="152">
        <f t="shared" si="413"/>
        <v>1.8333333333333333E-2</v>
      </c>
      <c r="R1643" s="152">
        <f t="shared" si="400"/>
        <v>703.78399999999999</v>
      </c>
      <c r="S1643" s="152">
        <f t="shared" si="414"/>
        <v>4.6666666666666697E-3</v>
      </c>
      <c r="T1643" s="153">
        <f t="shared" si="415"/>
        <v>7.5966607249927477E-5</v>
      </c>
    </row>
    <row r="1644" spans="1:20" x14ac:dyDescent="0.2">
      <c r="A1644" s="152">
        <v>704.03899999999999</v>
      </c>
      <c r="B1644" s="152">
        <v>3.2000000000000001E-2</v>
      </c>
      <c r="D1644" s="152">
        <f t="shared" si="401"/>
        <v>704.03899999999999</v>
      </c>
      <c r="E1644" s="152">
        <f t="shared" si="401"/>
        <v>3.2000000000000001E-2</v>
      </c>
      <c r="F1644" s="152">
        <f t="shared" si="402"/>
        <v>3.5000000000000003E-2</v>
      </c>
      <c r="G1644" s="152">
        <f t="shared" si="403"/>
        <v>3.6999999999999998E-2</v>
      </c>
      <c r="H1644" s="152">
        <f t="shared" si="404"/>
        <v>4.2000000000000003E-2</v>
      </c>
      <c r="I1644" s="152">
        <f t="shared" si="405"/>
        <v>4.5999999999999999E-2</v>
      </c>
      <c r="J1644" s="152">
        <f t="shared" si="406"/>
        <v>5.5E-2</v>
      </c>
      <c r="K1644" s="152">
        <f t="shared" si="407"/>
        <v>4.8000000000000001E-2</v>
      </c>
      <c r="L1644" s="152">
        <f t="shared" si="408"/>
        <v>5.1999999999999998E-2</v>
      </c>
      <c r="M1644" s="152">
        <f t="shared" si="409"/>
        <v>5.7000000000000002E-2</v>
      </c>
      <c r="N1644" s="152">
        <f t="shared" si="410"/>
        <v>3.4666666666666672E-2</v>
      </c>
      <c r="O1644" s="152">
        <f t="shared" si="411"/>
        <v>4.7666666666666663E-2</v>
      </c>
      <c r="P1644" s="152">
        <f t="shared" si="412"/>
        <v>5.2333333333333336E-2</v>
      </c>
      <c r="Q1644" s="152">
        <f t="shared" si="413"/>
        <v>4.3500000000000004E-2</v>
      </c>
      <c r="R1644" s="152">
        <f t="shared" si="400"/>
        <v>704.03899999999999</v>
      </c>
      <c r="S1644" s="152">
        <f t="shared" si="414"/>
        <v>4.1666666666666588E-3</v>
      </c>
      <c r="T1644" s="153">
        <f t="shared" si="415"/>
        <v>6.782732790172079E-5</v>
      </c>
    </row>
    <row r="1645" spans="1:20" x14ac:dyDescent="0.2">
      <c r="A1645" s="152">
        <v>704.29399999999998</v>
      </c>
      <c r="B1645" s="152">
        <v>1.4999999999999999E-2</v>
      </c>
      <c r="D1645" s="152">
        <f t="shared" si="401"/>
        <v>704.29399999999998</v>
      </c>
      <c r="E1645" s="152">
        <f t="shared" si="401"/>
        <v>1.4999999999999999E-2</v>
      </c>
      <c r="F1645" s="152">
        <f t="shared" si="402"/>
        <v>0.01</v>
      </c>
      <c r="G1645" s="152">
        <f t="shared" si="403"/>
        <v>1.4E-2</v>
      </c>
      <c r="H1645" s="152">
        <f t="shared" si="404"/>
        <v>1.9E-2</v>
      </c>
      <c r="I1645" s="152">
        <f t="shared" si="405"/>
        <v>1.7999999999999999E-2</v>
      </c>
      <c r="J1645" s="152">
        <f t="shared" si="406"/>
        <v>2.1000000000000001E-2</v>
      </c>
      <c r="K1645" s="152">
        <f t="shared" si="407"/>
        <v>2.4E-2</v>
      </c>
      <c r="L1645" s="152">
        <f t="shared" si="408"/>
        <v>2.8000000000000001E-2</v>
      </c>
      <c r="M1645" s="152">
        <f t="shared" si="409"/>
        <v>2.8000000000000001E-2</v>
      </c>
      <c r="N1645" s="152">
        <f t="shared" si="410"/>
        <v>1.2999999999999999E-2</v>
      </c>
      <c r="O1645" s="152">
        <f t="shared" si="411"/>
        <v>1.9333333333333331E-2</v>
      </c>
      <c r="P1645" s="152">
        <f t="shared" si="412"/>
        <v>2.6666666666666668E-2</v>
      </c>
      <c r="Q1645" s="152">
        <f t="shared" si="413"/>
        <v>1.9833333333333335E-2</v>
      </c>
      <c r="R1645" s="152">
        <f t="shared" si="400"/>
        <v>704.29399999999998</v>
      </c>
      <c r="S1645" s="152">
        <f t="shared" si="414"/>
        <v>-5.0000000000000391E-4</v>
      </c>
      <c r="T1645" s="153">
        <f t="shared" si="415"/>
        <v>-8.1392793482065737E-6</v>
      </c>
    </row>
    <row r="1646" spans="1:20" x14ac:dyDescent="0.2">
      <c r="A1646" s="152">
        <v>704.54899999999998</v>
      </c>
      <c r="B1646" s="152">
        <v>6.0000000000000001E-3</v>
      </c>
      <c r="D1646" s="152">
        <f t="shared" si="401"/>
        <v>704.54899999999998</v>
      </c>
      <c r="E1646" s="152">
        <f t="shared" si="401"/>
        <v>6.0000000000000001E-3</v>
      </c>
      <c r="F1646" s="152">
        <f t="shared" si="402"/>
        <v>1.0999999999999999E-2</v>
      </c>
      <c r="G1646" s="152">
        <f t="shared" si="403"/>
        <v>0.01</v>
      </c>
      <c r="H1646" s="152">
        <f t="shared" si="404"/>
        <v>1.4E-2</v>
      </c>
      <c r="I1646" s="152">
        <f t="shared" si="405"/>
        <v>1.7000000000000001E-2</v>
      </c>
      <c r="J1646" s="152">
        <f t="shared" si="406"/>
        <v>1.9E-2</v>
      </c>
      <c r="K1646" s="152">
        <f t="shared" si="407"/>
        <v>2.1000000000000001E-2</v>
      </c>
      <c r="L1646" s="152">
        <f t="shared" si="408"/>
        <v>0.02</v>
      </c>
      <c r="M1646" s="152">
        <f t="shared" si="409"/>
        <v>2.5000000000000001E-2</v>
      </c>
      <c r="N1646" s="152">
        <f t="shared" si="410"/>
        <v>9.0000000000000011E-3</v>
      </c>
      <c r="O1646" s="152">
        <f t="shared" si="411"/>
        <v>1.6666666666666666E-2</v>
      </c>
      <c r="P1646" s="152">
        <f t="shared" si="412"/>
        <v>2.2000000000000002E-2</v>
      </c>
      <c r="Q1646" s="152">
        <f t="shared" si="413"/>
        <v>1.5500000000000002E-2</v>
      </c>
      <c r="R1646" s="152">
        <f t="shared" si="400"/>
        <v>704.54899999999998</v>
      </c>
      <c r="S1646" s="152">
        <f t="shared" si="414"/>
        <v>1.1666666666666648E-3</v>
      </c>
      <c r="T1646" s="153">
        <f t="shared" si="415"/>
        <v>1.8991651812481825E-5</v>
      </c>
    </row>
    <row r="1647" spans="1:20" x14ac:dyDescent="0.2">
      <c r="A1647" s="152">
        <v>704.80399999999997</v>
      </c>
      <c r="B1647" s="152">
        <v>8.9999999999999993E-3</v>
      </c>
      <c r="D1647" s="152">
        <f t="shared" si="401"/>
        <v>704.80399999999997</v>
      </c>
      <c r="E1647" s="152">
        <f t="shared" si="401"/>
        <v>8.9999999999999993E-3</v>
      </c>
      <c r="F1647" s="152">
        <f t="shared" si="402"/>
        <v>6.0000000000000001E-3</v>
      </c>
      <c r="G1647" s="152">
        <f t="shared" si="403"/>
        <v>8.9999999999999993E-3</v>
      </c>
      <c r="H1647" s="152">
        <f t="shared" si="404"/>
        <v>1.4999999999999999E-2</v>
      </c>
      <c r="I1647" s="152">
        <f t="shared" si="405"/>
        <v>1.6E-2</v>
      </c>
      <c r="J1647" s="152">
        <f t="shared" si="406"/>
        <v>1.7000000000000001E-2</v>
      </c>
      <c r="K1647" s="152">
        <f t="shared" si="407"/>
        <v>0.03</v>
      </c>
      <c r="L1647" s="152">
        <f t="shared" si="408"/>
        <v>2.4E-2</v>
      </c>
      <c r="M1647" s="152">
        <f t="shared" si="409"/>
        <v>2.5000000000000001E-2</v>
      </c>
      <c r="N1647" s="152">
        <f t="shared" si="410"/>
        <v>8.0000000000000002E-3</v>
      </c>
      <c r="O1647" s="152">
        <f t="shared" si="411"/>
        <v>1.6E-2</v>
      </c>
      <c r="P1647" s="152">
        <f t="shared" si="412"/>
        <v>2.6333333333333334E-2</v>
      </c>
      <c r="Q1647" s="152">
        <f t="shared" si="413"/>
        <v>1.7166666666666667E-2</v>
      </c>
      <c r="R1647" s="152">
        <f t="shared" si="400"/>
        <v>704.80399999999997</v>
      </c>
      <c r="S1647" s="152">
        <f t="shared" si="414"/>
        <v>-1.1666666666666665E-3</v>
      </c>
      <c r="T1647" s="153">
        <f t="shared" si="415"/>
        <v>-1.8991651812481852E-5</v>
      </c>
    </row>
    <row r="1648" spans="1:20" x14ac:dyDescent="0.2">
      <c r="A1648" s="152">
        <v>705.05799999999999</v>
      </c>
      <c r="B1648" s="152">
        <v>1.6E-2</v>
      </c>
      <c r="D1648" s="152">
        <f t="shared" si="401"/>
        <v>705.05799999999999</v>
      </c>
      <c r="E1648" s="152">
        <f t="shared" si="401"/>
        <v>1.6E-2</v>
      </c>
      <c r="F1648" s="152">
        <f t="shared" si="402"/>
        <v>1.4E-2</v>
      </c>
      <c r="G1648" s="152">
        <f t="shared" si="403"/>
        <v>1.7999999999999999E-2</v>
      </c>
      <c r="H1648" s="152">
        <f t="shared" si="404"/>
        <v>2.8000000000000001E-2</v>
      </c>
      <c r="I1648" s="152">
        <f t="shared" si="405"/>
        <v>2.5999999999999999E-2</v>
      </c>
      <c r="J1648" s="152">
        <f t="shared" si="406"/>
        <v>3.6999999999999998E-2</v>
      </c>
      <c r="K1648" s="152">
        <f t="shared" si="407"/>
        <v>3.5999999999999997E-2</v>
      </c>
      <c r="L1648" s="152">
        <f t="shared" si="408"/>
        <v>3.3000000000000002E-2</v>
      </c>
      <c r="M1648" s="152">
        <f t="shared" si="409"/>
        <v>3.6999999999999998E-2</v>
      </c>
      <c r="N1648" s="152">
        <f t="shared" si="410"/>
        <v>1.6E-2</v>
      </c>
      <c r="O1648" s="152">
        <f t="shared" si="411"/>
        <v>3.0333333333333334E-2</v>
      </c>
      <c r="P1648" s="152">
        <f t="shared" si="412"/>
        <v>3.5333333333333335E-2</v>
      </c>
      <c r="Q1648" s="152">
        <f t="shared" si="413"/>
        <v>2.5666666666666667E-2</v>
      </c>
      <c r="R1648" s="152">
        <f t="shared" si="400"/>
        <v>705.05799999999999</v>
      </c>
      <c r="S1648" s="152">
        <f t="shared" si="414"/>
        <v>4.6666666666666662E-3</v>
      </c>
      <c r="T1648" s="153">
        <f t="shared" si="415"/>
        <v>7.596660724992741E-5</v>
      </c>
    </row>
    <row r="1649" spans="1:20" x14ac:dyDescent="0.2">
      <c r="A1649" s="152">
        <v>705.31299999999999</v>
      </c>
      <c r="B1649" s="152">
        <v>1E-3</v>
      </c>
      <c r="D1649" s="152">
        <f t="shared" si="401"/>
        <v>705.31299999999999</v>
      </c>
      <c r="E1649" s="152">
        <f t="shared" si="401"/>
        <v>1E-3</v>
      </c>
      <c r="F1649" s="152">
        <f t="shared" si="402"/>
        <v>6.0000000000000001E-3</v>
      </c>
      <c r="G1649" s="152">
        <f t="shared" si="403"/>
        <v>5.0000000000000001E-3</v>
      </c>
      <c r="H1649" s="152">
        <f t="shared" si="404"/>
        <v>8.9999999999999993E-3</v>
      </c>
      <c r="I1649" s="152">
        <f t="shared" si="405"/>
        <v>8.9999999999999993E-3</v>
      </c>
      <c r="J1649" s="152">
        <f t="shared" si="406"/>
        <v>0.02</v>
      </c>
      <c r="K1649" s="152">
        <f t="shared" si="407"/>
        <v>0.02</v>
      </c>
      <c r="L1649" s="152">
        <f t="shared" si="408"/>
        <v>2.5000000000000001E-2</v>
      </c>
      <c r="M1649" s="152">
        <f t="shared" si="409"/>
        <v>2.5000000000000001E-2</v>
      </c>
      <c r="N1649" s="152">
        <f t="shared" si="410"/>
        <v>4.0000000000000001E-3</v>
      </c>
      <c r="O1649" s="152">
        <f t="shared" si="411"/>
        <v>1.2666666666666666E-2</v>
      </c>
      <c r="P1649" s="152">
        <f t="shared" si="412"/>
        <v>2.3333333333333334E-2</v>
      </c>
      <c r="Q1649" s="152">
        <f t="shared" si="413"/>
        <v>1.3666666666666667E-2</v>
      </c>
      <c r="R1649" s="152">
        <f t="shared" si="400"/>
        <v>705.31299999999999</v>
      </c>
      <c r="S1649" s="152">
        <f t="shared" si="414"/>
        <v>-1.0000000000000009E-3</v>
      </c>
      <c r="T1649" s="153">
        <f t="shared" si="415"/>
        <v>-1.6278558696413032E-5</v>
      </c>
    </row>
    <row r="1650" spans="1:20" x14ac:dyDescent="0.2">
      <c r="A1650" s="152">
        <v>705.56799999999998</v>
      </c>
      <c r="B1650" s="152">
        <v>2.7E-2</v>
      </c>
      <c r="D1650" s="152">
        <f t="shared" si="401"/>
        <v>705.56799999999998</v>
      </c>
      <c r="E1650" s="152">
        <f t="shared" si="401"/>
        <v>2.7E-2</v>
      </c>
      <c r="F1650" s="152">
        <f t="shared" si="402"/>
        <v>3.3000000000000002E-2</v>
      </c>
      <c r="G1650" s="152">
        <f t="shared" si="403"/>
        <v>3.5000000000000003E-2</v>
      </c>
      <c r="H1650" s="152">
        <f t="shared" si="404"/>
        <v>3.6999999999999998E-2</v>
      </c>
      <c r="I1650" s="152">
        <f t="shared" si="405"/>
        <v>3.7999999999999999E-2</v>
      </c>
      <c r="J1650" s="152">
        <f t="shared" si="406"/>
        <v>4.2999999999999997E-2</v>
      </c>
      <c r="K1650" s="152">
        <f t="shared" si="407"/>
        <v>4.2999999999999997E-2</v>
      </c>
      <c r="L1650" s="152">
        <f t="shared" si="408"/>
        <v>4.7E-2</v>
      </c>
      <c r="M1650" s="152">
        <f t="shared" si="409"/>
        <v>4.3999999999999997E-2</v>
      </c>
      <c r="N1650" s="152">
        <f t="shared" si="410"/>
        <v>3.1666666666666669E-2</v>
      </c>
      <c r="O1650" s="152">
        <f t="shared" si="411"/>
        <v>3.9333333333333331E-2</v>
      </c>
      <c r="P1650" s="152">
        <f t="shared" si="412"/>
        <v>4.4666666666666667E-2</v>
      </c>
      <c r="Q1650" s="152">
        <f t="shared" si="413"/>
        <v>3.8166666666666668E-2</v>
      </c>
      <c r="R1650" s="152">
        <f t="shared" si="400"/>
        <v>705.56799999999998</v>
      </c>
      <c r="S1650" s="152">
        <f t="shared" si="414"/>
        <v>1.1666666666666631E-3</v>
      </c>
      <c r="T1650" s="153">
        <f t="shared" si="415"/>
        <v>1.8991651812481798E-5</v>
      </c>
    </row>
    <row r="1651" spans="1:20" x14ac:dyDescent="0.2">
      <c r="A1651" s="152">
        <v>705.822</v>
      </c>
      <c r="B1651" s="152">
        <v>2.1000000000000001E-2</v>
      </c>
      <c r="D1651" s="152">
        <f t="shared" si="401"/>
        <v>705.822</v>
      </c>
      <c r="E1651" s="152">
        <f t="shared" si="401"/>
        <v>2.1000000000000001E-2</v>
      </c>
      <c r="F1651" s="152">
        <f t="shared" si="402"/>
        <v>2.5999999999999999E-2</v>
      </c>
      <c r="G1651" s="152">
        <f t="shared" si="403"/>
        <v>2.3E-2</v>
      </c>
      <c r="H1651" s="152">
        <f t="shared" si="404"/>
        <v>2.9000000000000001E-2</v>
      </c>
      <c r="I1651" s="152">
        <f t="shared" si="405"/>
        <v>3.1E-2</v>
      </c>
      <c r="J1651" s="152">
        <f t="shared" si="406"/>
        <v>3.7999999999999999E-2</v>
      </c>
      <c r="K1651" s="152">
        <f t="shared" si="407"/>
        <v>0.04</v>
      </c>
      <c r="L1651" s="152">
        <f t="shared" si="408"/>
        <v>3.9E-2</v>
      </c>
      <c r="M1651" s="152">
        <f t="shared" si="409"/>
        <v>4.2999999999999997E-2</v>
      </c>
      <c r="N1651" s="152">
        <f t="shared" si="410"/>
        <v>2.3333333333333334E-2</v>
      </c>
      <c r="O1651" s="152">
        <f t="shared" si="411"/>
        <v>3.266666666666667E-2</v>
      </c>
      <c r="P1651" s="152">
        <f t="shared" si="412"/>
        <v>4.0666666666666663E-2</v>
      </c>
      <c r="Q1651" s="152">
        <f t="shared" si="413"/>
        <v>3.2000000000000001E-2</v>
      </c>
      <c r="R1651" s="152">
        <f t="shared" si="400"/>
        <v>705.822</v>
      </c>
      <c r="S1651" s="152">
        <f t="shared" si="414"/>
        <v>6.6666666666666957E-4</v>
      </c>
      <c r="T1651" s="153">
        <f t="shared" si="415"/>
        <v>1.0852372464275394E-5</v>
      </c>
    </row>
    <row r="1652" spans="1:20" x14ac:dyDescent="0.2">
      <c r="A1652" s="152">
        <v>706.077</v>
      </c>
      <c r="B1652" s="152">
        <v>1.0999999999999999E-2</v>
      </c>
      <c r="D1652" s="152">
        <f t="shared" si="401"/>
        <v>706.077</v>
      </c>
      <c r="E1652" s="152">
        <f t="shared" si="401"/>
        <v>1.0999999999999999E-2</v>
      </c>
      <c r="F1652" s="152">
        <f t="shared" si="402"/>
        <v>1.4E-2</v>
      </c>
      <c r="G1652" s="152">
        <f t="shared" si="403"/>
        <v>1.4E-2</v>
      </c>
      <c r="H1652" s="152">
        <f t="shared" si="404"/>
        <v>1.6E-2</v>
      </c>
      <c r="I1652" s="152">
        <f t="shared" si="405"/>
        <v>1.7999999999999999E-2</v>
      </c>
      <c r="J1652" s="152">
        <f t="shared" si="406"/>
        <v>2.8000000000000001E-2</v>
      </c>
      <c r="K1652" s="152">
        <f t="shared" si="407"/>
        <v>2.1000000000000001E-2</v>
      </c>
      <c r="L1652" s="152">
        <f t="shared" si="408"/>
        <v>2.7E-2</v>
      </c>
      <c r="M1652" s="152">
        <f t="shared" si="409"/>
        <v>2.7E-2</v>
      </c>
      <c r="N1652" s="152">
        <f t="shared" si="410"/>
        <v>1.2999999999999999E-2</v>
      </c>
      <c r="O1652" s="152">
        <f t="shared" si="411"/>
        <v>2.0666666666666667E-2</v>
      </c>
      <c r="P1652" s="152">
        <f t="shared" si="412"/>
        <v>2.4999999999999998E-2</v>
      </c>
      <c r="Q1652" s="152">
        <f t="shared" si="413"/>
        <v>1.9E-2</v>
      </c>
      <c r="R1652" s="152">
        <f t="shared" si="400"/>
        <v>706.077</v>
      </c>
      <c r="S1652" s="152">
        <f t="shared" si="414"/>
        <v>1.666666666666667E-3</v>
      </c>
      <c r="T1652" s="153">
        <f t="shared" si="415"/>
        <v>2.713093116068837E-5</v>
      </c>
    </row>
    <row r="1653" spans="1:20" x14ac:dyDescent="0.2">
      <c r="A1653" s="152">
        <v>706.33100000000002</v>
      </c>
      <c r="B1653" s="152">
        <v>6.0000000000000001E-3</v>
      </c>
      <c r="D1653" s="152">
        <f t="shared" si="401"/>
        <v>706.33100000000002</v>
      </c>
      <c r="E1653" s="152">
        <f t="shared" si="401"/>
        <v>6.0000000000000001E-3</v>
      </c>
      <c r="F1653" s="152">
        <f t="shared" si="402"/>
        <v>1.0999999999999999E-2</v>
      </c>
      <c r="G1653" s="152">
        <f t="shared" si="403"/>
        <v>5.0000000000000001E-3</v>
      </c>
      <c r="H1653" s="152">
        <f t="shared" si="404"/>
        <v>1.2E-2</v>
      </c>
      <c r="I1653" s="152">
        <f t="shared" si="405"/>
        <v>1.2999999999999999E-2</v>
      </c>
      <c r="J1653" s="152">
        <f t="shared" si="406"/>
        <v>1.6E-2</v>
      </c>
      <c r="K1653" s="152">
        <f t="shared" si="407"/>
        <v>2.1000000000000001E-2</v>
      </c>
      <c r="L1653" s="152">
        <f t="shared" si="408"/>
        <v>2.5000000000000001E-2</v>
      </c>
      <c r="M1653" s="152">
        <f t="shared" si="409"/>
        <v>2.4E-2</v>
      </c>
      <c r="N1653" s="152">
        <f t="shared" si="410"/>
        <v>7.3333333333333341E-3</v>
      </c>
      <c r="O1653" s="152">
        <f t="shared" si="411"/>
        <v>1.3666666666666667E-2</v>
      </c>
      <c r="P1653" s="152">
        <f t="shared" si="412"/>
        <v>2.3333333333333334E-2</v>
      </c>
      <c r="Q1653" s="152">
        <f t="shared" si="413"/>
        <v>1.5333333333333334E-2</v>
      </c>
      <c r="R1653" s="152">
        <f t="shared" si="400"/>
        <v>706.33100000000002</v>
      </c>
      <c r="S1653" s="152">
        <f t="shared" si="414"/>
        <v>-1.666666666666667E-3</v>
      </c>
      <c r="T1653" s="153">
        <f t="shared" si="415"/>
        <v>-2.713093116068837E-5</v>
      </c>
    </row>
    <row r="1654" spans="1:20" x14ac:dyDescent="0.2">
      <c r="A1654" s="152">
        <v>706.58600000000001</v>
      </c>
      <c r="B1654" s="152">
        <v>6.0000000000000001E-3</v>
      </c>
      <c r="D1654" s="152">
        <f t="shared" si="401"/>
        <v>706.58600000000001</v>
      </c>
      <c r="E1654" s="152">
        <f t="shared" si="401"/>
        <v>6.0000000000000001E-3</v>
      </c>
      <c r="F1654" s="152">
        <f t="shared" si="402"/>
        <v>8.0000000000000002E-3</v>
      </c>
      <c r="G1654" s="152">
        <f t="shared" si="403"/>
        <v>1.2E-2</v>
      </c>
      <c r="H1654" s="152">
        <f t="shared" si="404"/>
        <v>2.1999999999999999E-2</v>
      </c>
      <c r="I1654" s="152">
        <f t="shared" si="405"/>
        <v>2.1999999999999999E-2</v>
      </c>
      <c r="J1654" s="152">
        <f t="shared" si="406"/>
        <v>2.3E-2</v>
      </c>
      <c r="K1654" s="152">
        <f t="shared" si="407"/>
        <v>2.4E-2</v>
      </c>
      <c r="L1654" s="152">
        <f t="shared" si="408"/>
        <v>2.9000000000000001E-2</v>
      </c>
      <c r="M1654" s="152">
        <f t="shared" si="409"/>
        <v>2.5000000000000001E-2</v>
      </c>
      <c r="N1654" s="152">
        <f t="shared" si="410"/>
        <v>8.666666666666668E-3</v>
      </c>
      <c r="O1654" s="152">
        <f t="shared" si="411"/>
        <v>2.2333333333333334E-2</v>
      </c>
      <c r="P1654" s="152">
        <f t="shared" si="412"/>
        <v>2.6000000000000006E-2</v>
      </c>
      <c r="Q1654" s="152">
        <f t="shared" si="413"/>
        <v>1.7333333333333336E-2</v>
      </c>
      <c r="R1654" s="152">
        <f t="shared" si="400"/>
        <v>706.58600000000001</v>
      </c>
      <c r="S1654" s="152">
        <f t="shared" si="414"/>
        <v>4.9999999999999975E-3</v>
      </c>
      <c r="T1654" s="153">
        <f t="shared" si="415"/>
        <v>8.1392793482065056E-5</v>
      </c>
    </row>
    <row r="1655" spans="1:20" x14ac:dyDescent="0.2">
      <c r="A1655" s="152">
        <v>706.84</v>
      </c>
      <c r="B1655" s="152">
        <v>1.9E-2</v>
      </c>
      <c r="D1655" s="152">
        <f t="shared" si="401"/>
        <v>706.84</v>
      </c>
      <c r="E1655" s="152">
        <f t="shared" si="401"/>
        <v>1.9E-2</v>
      </c>
      <c r="F1655" s="152">
        <f t="shared" si="402"/>
        <v>2.1000000000000001E-2</v>
      </c>
      <c r="G1655" s="152">
        <f t="shared" si="403"/>
        <v>2.7E-2</v>
      </c>
      <c r="H1655" s="152">
        <f t="shared" si="404"/>
        <v>3.5000000000000003E-2</v>
      </c>
      <c r="I1655" s="152">
        <f t="shared" si="405"/>
        <v>3.7999999999999999E-2</v>
      </c>
      <c r="J1655" s="152">
        <f t="shared" si="406"/>
        <v>3.9E-2</v>
      </c>
      <c r="K1655" s="152">
        <f t="shared" si="407"/>
        <v>4.2000000000000003E-2</v>
      </c>
      <c r="L1655" s="152">
        <f t="shared" si="408"/>
        <v>4.1000000000000002E-2</v>
      </c>
      <c r="M1655" s="152">
        <f t="shared" si="409"/>
        <v>3.9E-2</v>
      </c>
      <c r="N1655" s="152">
        <f t="shared" si="410"/>
        <v>2.2333333333333334E-2</v>
      </c>
      <c r="O1655" s="152">
        <f t="shared" si="411"/>
        <v>3.7333333333333336E-2</v>
      </c>
      <c r="P1655" s="152">
        <f t="shared" si="412"/>
        <v>4.0666666666666663E-2</v>
      </c>
      <c r="Q1655" s="152">
        <f t="shared" si="413"/>
        <v>3.15E-2</v>
      </c>
      <c r="R1655" s="152">
        <f t="shared" si="400"/>
        <v>706.84</v>
      </c>
      <c r="S1655" s="152">
        <f t="shared" si="414"/>
        <v>5.8333333333333362E-3</v>
      </c>
      <c r="T1655" s="153">
        <f t="shared" si="415"/>
        <v>9.4958259062409323E-5</v>
      </c>
    </row>
    <row r="1656" spans="1:20" x14ac:dyDescent="0.2">
      <c r="A1656" s="152">
        <v>707.09500000000003</v>
      </c>
      <c r="B1656" s="152">
        <v>1.0999999999999999E-2</v>
      </c>
      <c r="D1656" s="152">
        <f t="shared" si="401"/>
        <v>707.09500000000003</v>
      </c>
      <c r="E1656" s="152">
        <f t="shared" si="401"/>
        <v>1.0999999999999999E-2</v>
      </c>
      <c r="F1656" s="152">
        <f t="shared" si="402"/>
        <v>1.7000000000000001E-2</v>
      </c>
      <c r="G1656" s="152">
        <f t="shared" si="403"/>
        <v>1.9E-2</v>
      </c>
      <c r="H1656" s="152">
        <f t="shared" si="404"/>
        <v>2.3E-2</v>
      </c>
      <c r="I1656" s="152">
        <f t="shared" si="405"/>
        <v>2.5999999999999999E-2</v>
      </c>
      <c r="J1656" s="152">
        <f t="shared" si="406"/>
        <v>3.1E-2</v>
      </c>
      <c r="K1656" s="152">
        <f t="shared" si="407"/>
        <v>2.7E-2</v>
      </c>
      <c r="L1656" s="152">
        <f t="shared" si="408"/>
        <v>2.8000000000000001E-2</v>
      </c>
      <c r="M1656" s="152">
        <f t="shared" si="409"/>
        <v>2.8000000000000001E-2</v>
      </c>
      <c r="N1656" s="152">
        <f t="shared" si="410"/>
        <v>1.5666666666666666E-2</v>
      </c>
      <c r="O1656" s="152">
        <f t="shared" si="411"/>
        <v>2.6666666666666668E-2</v>
      </c>
      <c r="P1656" s="152">
        <f t="shared" si="412"/>
        <v>2.7666666666666669E-2</v>
      </c>
      <c r="Q1656" s="152">
        <f t="shared" si="413"/>
        <v>2.1666666666666667E-2</v>
      </c>
      <c r="R1656" s="152">
        <f t="shared" si="400"/>
        <v>707.09500000000003</v>
      </c>
      <c r="S1656" s="152">
        <f t="shared" si="414"/>
        <v>5.000000000000001E-3</v>
      </c>
      <c r="T1656" s="153">
        <f t="shared" si="415"/>
        <v>8.1392793482065111E-5</v>
      </c>
    </row>
    <row r="1657" spans="1:20" x14ac:dyDescent="0.2">
      <c r="A1657" s="152">
        <v>707.34900000000005</v>
      </c>
      <c r="B1657" s="152">
        <v>-1.6E-2</v>
      </c>
      <c r="D1657" s="152">
        <f t="shared" si="401"/>
        <v>707.34900000000005</v>
      </c>
      <c r="E1657" s="152">
        <f t="shared" si="401"/>
        <v>-1.6E-2</v>
      </c>
      <c r="F1657" s="152">
        <f t="shared" si="402"/>
        <v>-1.2999999999999999E-2</v>
      </c>
      <c r="G1657" s="152">
        <f t="shared" si="403"/>
        <v>-0.01</v>
      </c>
      <c r="H1657" s="152">
        <f t="shared" si="404"/>
        <v>-7.0000000000000001E-3</v>
      </c>
      <c r="I1657" s="152">
        <f t="shared" si="405"/>
        <v>-4.0000000000000001E-3</v>
      </c>
      <c r="J1657" s="152">
        <f t="shared" si="406"/>
        <v>-3.0000000000000001E-3</v>
      </c>
      <c r="K1657" s="152">
        <f t="shared" si="407"/>
        <v>0</v>
      </c>
      <c r="L1657" s="152">
        <f t="shared" si="408"/>
        <v>4.0000000000000001E-3</v>
      </c>
      <c r="M1657" s="152">
        <f t="shared" si="409"/>
        <v>0.01</v>
      </c>
      <c r="N1657" s="152">
        <f t="shared" si="410"/>
        <v>-1.2999999999999999E-2</v>
      </c>
      <c r="O1657" s="152">
        <f t="shared" si="411"/>
        <v>-4.6666666666666662E-3</v>
      </c>
      <c r="P1657" s="152">
        <f t="shared" si="412"/>
        <v>4.6666666666666671E-3</v>
      </c>
      <c r="Q1657" s="152">
        <f t="shared" si="413"/>
        <v>-4.1666666666666657E-3</v>
      </c>
      <c r="R1657" s="152">
        <f t="shared" si="400"/>
        <v>707.34900000000005</v>
      </c>
      <c r="S1657" s="152">
        <f t="shared" si="414"/>
        <v>-5.0000000000000044E-4</v>
      </c>
      <c r="T1657" s="153">
        <f t="shared" si="415"/>
        <v>-8.1392793482065161E-6</v>
      </c>
    </row>
    <row r="1658" spans="1:20" x14ac:dyDescent="0.2">
      <c r="A1658" s="152">
        <v>707.60299999999995</v>
      </c>
      <c r="B1658" s="152">
        <v>5.0000000000000001E-3</v>
      </c>
      <c r="D1658" s="152">
        <f t="shared" si="401"/>
        <v>707.60299999999995</v>
      </c>
      <c r="E1658" s="152">
        <f t="shared" si="401"/>
        <v>5.0000000000000001E-3</v>
      </c>
      <c r="F1658" s="152">
        <f t="shared" si="402"/>
        <v>4.0000000000000001E-3</v>
      </c>
      <c r="G1658" s="152">
        <f t="shared" si="403"/>
        <v>8.0000000000000002E-3</v>
      </c>
      <c r="H1658" s="152">
        <f t="shared" si="404"/>
        <v>1.4999999999999999E-2</v>
      </c>
      <c r="I1658" s="152">
        <f t="shared" si="405"/>
        <v>1.9E-2</v>
      </c>
      <c r="J1658" s="152">
        <f t="shared" si="406"/>
        <v>0.02</v>
      </c>
      <c r="K1658" s="152">
        <f t="shared" si="407"/>
        <v>2.1999999999999999E-2</v>
      </c>
      <c r="L1658" s="152">
        <f t="shared" si="408"/>
        <v>2.3E-2</v>
      </c>
      <c r="M1658" s="152">
        <f t="shared" si="409"/>
        <v>2.8000000000000001E-2</v>
      </c>
      <c r="N1658" s="152">
        <f t="shared" si="410"/>
        <v>5.6666666666666671E-3</v>
      </c>
      <c r="O1658" s="152">
        <f t="shared" si="411"/>
        <v>1.8000000000000002E-2</v>
      </c>
      <c r="P1658" s="152">
        <f t="shared" si="412"/>
        <v>2.4333333333333332E-2</v>
      </c>
      <c r="Q1658" s="152">
        <f t="shared" si="413"/>
        <v>1.4999999999999999E-2</v>
      </c>
      <c r="R1658" s="152">
        <f t="shared" si="400"/>
        <v>707.60299999999995</v>
      </c>
      <c r="S1658" s="152">
        <f t="shared" si="414"/>
        <v>3.0000000000000027E-3</v>
      </c>
      <c r="T1658" s="153">
        <f t="shared" si="415"/>
        <v>4.88356760892391E-5</v>
      </c>
    </row>
    <row r="1659" spans="1:20" x14ac:dyDescent="0.2">
      <c r="A1659" s="152">
        <v>707.85699999999997</v>
      </c>
      <c r="B1659" s="152">
        <v>1.4E-2</v>
      </c>
      <c r="D1659" s="152">
        <f t="shared" si="401"/>
        <v>707.85699999999997</v>
      </c>
      <c r="E1659" s="152">
        <f t="shared" si="401"/>
        <v>1.4E-2</v>
      </c>
      <c r="F1659" s="152">
        <f t="shared" si="402"/>
        <v>1.6E-2</v>
      </c>
      <c r="G1659" s="152">
        <f t="shared" si="403"/>
        <v>1.2E-2</v>
      </c>
      <c r="H1659" s="152">
        <f t="shared" si="404"/>
        <v>2.1000000000000001E-2</v>
      </c>
      <c r="I1659" s="152">
        <f t="shared" si="405"/>
        <v>2.5000000000000001E-2</v>
      </c>
      <c r="J1659" s="152">
        <f t="shared" si="406"/>
        <v>2.7E-2</v>
      </c>
      <c r="K1659" s="152">
        <f t="shared" si="407"/>
        <v>2.5999999999999999E-2</v>
      </c>
      <c r="L1659" s="152">
        <f t="shared" si="408"/>
        <v>3.6999999999999998E-2</v>
      </c>
      <c r="M1659" s="152">
        <f t="shared" si="409"/>
        <v>2.8000000000000001E-2</v>
      </c>
      <c r="N1659" s="152">
        <f t="shared" si="410"/>
        <v>1.3999999999999999E-2</v>
      </c>
      <c r="O1659" s="152">
        <f t="shared" si="411"/>
        <v>2.4333333333333332E-2</v>
      </c>
      <c r="P1659" s="152">
        <f t="shared" si="412"/>
        <v>3.0333333333333334E-2</v>
      </c>
      <c r="Q1659" s="152">
        <f t="shared" si="413"/>
        <v>2.2166666666666668E-2</v>
      </c>
      <c r="R1659" s="152">
        <f t="shared" si="400"/>
        <v>707.85699999999997</v>
      </c>
      <c r="S1659" s="152">
        <f t="shared" si="414"/>
        <v>2.166666666666664E-3</v>
      </c>
      <c r="T1659" s="153">
        <f t="shared" si="415"/>
        <v>3.5270210508894834E-5</v>
      </c>
    </row>
    <row r="1660" spans="1:20" x14ac:dyDescent="0.2">
      <c r="A1660" s="152">
        <v>708.11099999999999</v>
      </c>
      <c r="B1660" s="152">
        <v>3.0000000000000001E-3</v>
      </c>
      <c r="D1660" s="152">
        <f t="shared" si="401"/>
        <v>708.11099999999999</v>
      </c>
      <c r="E1660" s="152">
        <f t="shared" si="401"/>
        <v>3.0000000000000001E-3</v>
      </c>
      <c r="F1660" s="152">
        <f t="shared" si="402"/>
        <v>8.9999999999999993E-3</v>
      </c>
      <c r="G1660" s="152">
        <f t="shared" si="403"/>
        <v>4.0000000000000001E-3</v>
      </c>
      <c r="H1660" s="152">
        <f t="shared" si="404"/>
        <v>1.6E-2</v>
      </c>
      <c r="I1660" s="152">
        <f t="shared" si="405"/>
        <v>1.4999999999999999E-2</v>
      </c>
      <c r="J1660" s="152">
        <f t="shared" si="406"/>
        <v>1.7000000000000001E-2</v>
      </c>
      <c r="K1660" s="152">
        <f t="shared" si="407"/>
        <v>1.9E-2</v>
      </c>
      <c r="L1660" s="152">
        <f t="shared" si="408"/>
        <v>2.3E-2</v>
      </c>
      <c r="M1660" s="152">
        <f t="shared" si="409"/>
        <v>2.1999999999999999E-2</v>
      </c>
      <c r="N1660" s="152">
        <f t="shared" si="410"/>
        <v>5.3333333333333332E-3</v>
      </c>
      <c r="O1660" s="152">
        <f t="shared" si="411"/>
        <v>1.6E-2</v>
      </c>
      <c r="P1660" s="152">
        <f t="shared" si="412"/>
        <v>2.1333333333333333E-2</v>
      </c>
      <c r="Q1660" s="152">
        <f t="shared" si="413"/>
        <v>1.3333333333333332E-2</v>
      </c>
      <c r="R1660" s="152">
        <f t="shared" si="400"/>
        <v>708.11099999999999</v>
      </c>
      <c r="S1660" s="152">
        <f t="shared" si="414"/>
        <v>2.6666666666666679E-3</v>
      </c>
      <c r="T1660" s="153">
        <f t="shared" si="415"/>
        <v>4.3409489857101406E-5</v>
      </c>
    </row>
    <row r="1661" spans="1:20" x14ac:dyDescent="0.2">
      <c r="A1661" s="152">
        <v>708.36500000000001</v>
      </c>
      <c r="B1661" s="152">
        <v>0.01</v>
      </c>
      <c r="D1661" s="152">
        <f t="shared" si="401"/>
        <v>708.36500000000001</v>
      </c>
      <c r="E1661" s="152">
        <f t="shared" si="401"/>
        <v>0.01</v>
      </c>
      <c r="F1661" s="152">
        <f t="shared" si="402"/>
        <v>8.9999999999999993E-3</v>
      </c>
      <c r="G1661" s="152">
        <f t="shared" si="403"/>
        <v>1.4E-2</v>
      </c>
      <c r="H1661" s="152">
        <f t="shared" si="404"/>
        <v>1.4E-2</v>
      </c>
      <c r="I1661" s="152">
        <f t="shared" si="405"/>
        <v>2.3E-2</v>
      </c>
      <c r="J1661" s="152">
        <f t="shared" si="406"/>
        <v>2.4E-2</v>
      </c>
      <c r="K1661" s="152">
        <f t="shared" si="407"/>
        <v>2.3E-2</v>
      </c>
      <c r="L1661" s="152">
        <f t="shared" si="408"/>
        <v>2.4E-2</v>
      </c>
      <c r="M1661" s="152">
        <f t="shared" si="409"/>
        <v>2.5999999999999999E-2</v>
      </c>
      <c r="N1661" s="152">
        <f t="shared" si="410"/>
        <v>1.1000000000000001E-2</v>
      </c>
      <c r="O1661" s="152">
        <f t="shared" si="411"/>
        <v>2.0333333333333332E-2</v>
      </c>
      <c r="P1661" s="152">
        <f t="shared" si="412"/>
        <v>2.4333333333333332E-2</v>
      </c>
      <c r="Q1661" s="152">
        <f t="shared" si="413"/>
        <v>1.7666666666666667E-2</v>
      </c>
      <c r="R1661" s="152">
        <f t="shared" si="400"/>
        <v>708.36500000000001</v>
      </c>
      <c r="S1661" s="152">
        <f t="shared" si="414"/>
        <v>2.6666666666666644E-3</v>
      </c>
      <c r="T1661" s="153">
        <f t="shared" si="415"/>
        <v>4.3409489857101345E-5</v>
      </c>
    </row>
    <row r="1662" spans="1:20" x14ac:dyDescent="0.2">
      <c r="A1662" s="152">
        <v>708.61900000000003</v>
      </c>
      <c r="B1662" s="152">
        <v>3.0000000000000001E-3</v>
      </c>
      <c r="D1662" s="152">
        <f t="shared" si="401"/>
        <v>708.61900000000003</v>
      </c>
      <c r="E1662" s="152">
        <f t="shared" si="401"/>
        <v>3.0000000000000001E-3</v>
      </c>
      <c r="F1662" s="152">
        <f t="shared" si="402"/>
        <v>8.9999999999999993E-3</v>
      </c>
      <c r="G1662" s="152">
        <f t="shared" si="403"/>
        <v>1.2E-2</v>
      </c>
      <c r="H1662" s="152">
        <f t="shared" si="404"/>
        <v>0.02</v>
      </c>
      <c r="I1662" s="152">
        <f t="shared" si="405"/>
        <v>1.9E-2</v>
      </c>
      <c r="J1662" s="152">
        <f t="shared" si="406"/>
        <v>0.02</v>
      </c>
      <c r="K1662" s="152">
        <f t="shared" si="407"/>
        <v>2.4E-2</v>
      </c>
      <c r="L1662" s="152">
        <f t="shared" si="408"/>
        <v>2.5000000000000001E-2</v>
      </c>
      <c r="M1662" s="152">
        <f t="shared" si="409"/>
        <v>2.5999999999999999E-2</v>
      </c>
      <c r="N1662" s="152">
        <f t="shared" si="410"/>
        <v>8.0000000000000002E-3</v>
      </c>
      <c r="O1662" s="152">
        <f t="shared" si="411"/>
        <v>1.9666666666666666E-2</v>
      </c>
      <c r="P1662" s="152">
        <f t="shared" si="412"/>
        <v>2.4999999999999998E-2</v>
      </c>
      <c r="Q1662" s="152">
        <f t="shared" si="413"/>
        <v>1.6500000000000001E-2</v>
      </c>
      <c r="R1662" s="152">
        <f t="shared" si="400"/>
        <v>708.61900000000003</v>
      </c>
      <c r="S1662" s="152">
        <f t="shared" si="414"/>
        <v>3.1666666666666649E-3</v>
      </c>
      <c r="T1662" s="153">
        <f t="shared" si="415"/>
        <v>5.1548769205307863E-5</v>
      </c>
    </row>
    <row r="1663" spans="1:20" x14ac:dyDescent="0.2">
      <c r="A1663" s="152">
        <v>708.87300000000005</v>
      </c>
      <c r="B1663" s="152">
        <v>2.5000000000000001E-2</v>
      </c>
      <c r="D1663" s="152">
        <f t="shared" si="401"/>
        <v>708.87300000000005</v>
      </c>
      <c r="E1663" s="152">
        <f t="shared" si="401"/>
        <v>2.5000000000000001E-2</v>
      </c>
      <c r="F1663" s="152">
        <f t="shared" si="402"/>
        <v>2.9000000000000001E-2</v>
      </c>
      <c r="G1663" s="152">
        <f t="shared" si="403"/>
        <v>2.8000000000000001E-2</v>
      </c>
      <c r="H1663" s="152">
        <f t="shared" si="404"/>
        <v>3.5999999999999997E-2</v>
      </c>
      <c r="I1663" s="152">
        <f t="shared" si="405"/>
        <v>3.9E-2</v>
      </c>
      <c r="J1663" s="152">
        <f t="shared" si="406"/>
        <v>3.5999999999999997E-2</v>
      </c>
      <c r="K1663" s="152">
        <f t="shared" si="407"/>
        <v>4.2999999999999997E-2</v>
      </c>
      <c r="L1663" s="152">
        <f t="shared" si="408"/>
        <v>4.2000000000000003E-2</v>
      </c>
      <c r="M1663" s="152">
        <f t="shared" si="409"/>
        <v>4.2999999999999997E-2</v>
      </c>
      <c r="N1663" s="152">
        <f t="shared" si="410"/>
        <v>2.7333333333333334E-2</v>
      </c>
      <c r="O1663" s="152">
        <f t="shared" si="411"/>
        <v>3.6999999999999998E-2</v>
      </c>
      <c r="P1663" s="152">
        <f t="shared" si="412"/>
        <v>4.2666666666666665E-2</v>
      </c>
      <c r="Q1663" s="152">
        <f t="shared" si="413"/>
        <v>3.5000000000000003E-2</v>
      </c>
      <c r="R1663" s="152">
        <f t="shared" si="400"/>
        <v>708.87300000000005</v>
      </c>
      <c r="S1663" s="152">
        <f t="shared" si="414"/>
        <v>1.9999999999999948E-3</v>
      </c>
      <c r="T1663" s="153">
        <f t="shared" si="415"/>
        <v>3.2557117392825956E-5</v>
      </c>
    </row>
    <row r="1664" spans="1:20" x14ac:dyDescent="0.2">
      <c r="A1664" s="152">
        <v>709.12699999999995</v>
      </c>
      <c r="B1664" s="152">
        <v>7.0000000000000001E-3</v>
      </c>
      <c r="D1664" s="152">
        <f t="shared" si="401"/>
        <v>709.12699999999995</v>
      </c>
      <c r="E1664" s="152">
        <f t="shared" si="401"/>
        <v>7.0000000000000001E-3</v>
      </c>
      <c r="F1664" s="152">
        <f t="shared" si="402"/>
        <v>8.0000000000000002E-3</v>
      </c>
      <c r="G1664" s="152">
        <f t="shared" si="403"/>
        <v>8.9999999999999993E-3</v>
      </c>
      <c r="H1664" s="152">
        <f t="shared" si="404"/>
        <v>0.01</v>
      </c>
      <c r="I1664" s="152">
        <f t="shared" si="405"/>
        <v>1.7000000000000001E-2</v>
      </c>
      <c r="J1664" s="152">
        <f t="shared" si="406"/>
        <v>0.02</v>
      </c>
      <c r="K1664" s="152">
        <f t="shared" si="407"/>
        <v>2.4E-2</v>
      </c>
      <c r="L1664" s="152">
        <f t="shared" si="408"/>
        <v>2.5999999999999999E-2</v>
      </c>
      <c r="M1664" s="152">
        <f t="shared" si="409"/>
        <v>2.5999999999999999E-2</v>
      </c>
      <c r="N1664" s="152">
        <f t="shared" si="410"/>
        <v>8.0000000000000002E-3</v>
      </c>
      <c r="O1664" s="152">
        <f t="shared" si="411"/>
        <v>1.5666666666666666E-2</v>
      </c>
      <c r="P1664" s="152">
        <f t="shared" si="412"/>
        <v>2.5333333333333333E-2</v>
      </c>
      <c r="Q1664" s="152">
        <f t="shared" si="413"/>
        <v>1.6666666666666666E-2</v>
      </c>
      <c r="R1664" s="152">
        <f t="shared" si="400"/>
        <v>709.12699999999995</v>
      </c>
      <c r="S1664" s="152">
        <f t="shared" si="414"/>
        <v>-1.0000000000000009E-3</v>
      </c>
      <c r="T1664" s="153">
        <f t="shared" si="415"/>
        <v>-1.6278558696413032E-5</v>
      </c>
    </row>
    <row r="1665" spans="1:20" x14ac:dyDescent="0.2">
      <c r="A1665" s="152">
        <v>709.38099999999997</v>
      </c>
      <c r="B1665" s="152">
        <v>4.0000000000000001E-3</v>
      </c>
      <c r="D1665" s="152">
        <f t="shared" si="401"/>
        <v>709.38099999999997</v>
      </c>
      <c r="E1665" s="152">
        <f t="shared" si="401"/>
        <v>4.0000000000000001E-3</v>
      </c>
      <c r="F1665" s="152">
        <f t="shared" si="402"/>
        <v>5.0000000000000001E-3</v>
      </c>
      <c r="G1665" s="152">
        <f t="shared" si="403"/>
        <v>7.0000000000000001E-3</v>
      </c>
      <c r="H1665" s="152">
        <f t="shared" si="404"/>
        <v>8.9999999999999993E-3</v>
      </c>
      <c r="I1665" s="152">
        <f t="shared" si="405"/>
        <v>1.0999999999999999E-2</v>
      </c>
      <c r="J1665" s="152">
        <f t="shared" si="406"/>
        <v>1.9E-2</v>
      </c>
      <c r="K1665" s="152">
        <f t="shared" si="407"/>
        <v>0.02</v>
      </c>
      <c r="L1665" s="152">
        <f t="shared" si="408"/>
        <v>1.7999999999999999E-2</v>
      </c>
      <c r="M1665" s="152">
        <f t="shared" si="409"/>
        <v>0.02</v>
      </c>
      <c r="N1665" s="152">
        <f t="shared" si="410"/>
        <v>5.3333333333333332E-3</v>
      </c>
      <c r="O1665" s="152">
        <f t="shared" si="411"/>
        <v>1.2999999999999998E-2</v>
      </c>
      <c r="P1665" s="152">
        <f t="shared" si="412"/>
        <v>1.9333333333333331E-2</v>
      </c>
      <c r="Q1665" s="152">
        <f t="shared" si="413"/>
        <v>1.2333333333333332E-2</v>
      </c>
      <c r="R1665" s="152">
        <f t="shared" si="400"/>
        <v>709.38099999999997</v>
      </c>
      <c r="S1665" s="152">
        <f t="shared" si="414"/>
        <v>6.666666666666661E-4</v>
      </c>
      <c r="T1665" s="153">
        <f t="shared" si="415"/>
        <v>1.0852372464275336E-5</v>
      </c>
    </row>
    <row r="1666" spans="1:20" x14ac:dyDescent="0.2">
      <c r="A1666" s="152">
        <v>709.63499999999999</v>
      </c>
      <c r="B1666" s="152">
        <v>7.0000000000000001E-3</v>
      </c>
      <c r="D1666" s="152">
        <f t="shared" si="401"/>
        <v>709.63499999999999</v>
      </c>
      <c r="E1666" s="152">
        <f t="shared" si="401"/>
        <v>7.0000000000000001E-3</v>
      </c>
      <c r="F1666" s="152">
        <f t="shared" si="402"/>
        <v>6.0000000000000001E-3</v>
      </c>
      <c r="G1666" s="152">
        <f t="shared" si="403"/>
        <v>2.1000000000000001E-2</v>
      </c>
      <c r="H1666" s="152">
        <f t="shared" si="404"/>
        <v>1.7999999999999999E-2</v>
      </c>
      <c r="I1666" s="152">
        <f t="shared" si="405"/>
        <v>1.6E-2</v>
      </c>
      <c r="J1666" s="152">
        <f t="shared" si="406"/>
        <v>2.3E-2</v>
      </c>
      <c r="K1666" s="152">
        <f t="shared" si="407"/>
        <v>2.5999999999999999E-2</v>
      </c>
      <c r="L1666" s="152">
        <f t="shared" si="408"/>
        <v>3.1E-2</v>
      </c>
      <c r="M1666" s="152">
        <f t="shared" si="409"/>
        <v>2.5000000000000001E-2</v>
      </c>
      <c r="N1666" s="152">
        <f t="shared" si="410"/>
        <v>1.1333333333333334E-2</v>
      </c>
      <c r="O1666" s="152">
        <f t="shared" si="411"/>
        <v>1.9E-2</v>
      </c>
      <c r="P1666" s="152">
        <f t="shared" si="412"/>
        <v>2.7333333333333331E-2</v>
      </c>
      <c r="Q1666" s="152">
        <f t="shared" si="413"/>
        <v>1.9333333333333334E-2</v>
      </c>
      <c r="R1666" s="152">
        <f t="shared" si="400"/>
        <v>709.63499999999999</v>
      </c>
      <c r="S1666" s="152">
        <f t="shared" si="414"/>
        <v>-3.3333333333333479E-4</v>
      </c>
      <c r="T1666" s="153">
        <f t="shared" si="415"/>
        <v>-5.4261862321376969E-6</v>
      </c>
    </row>
    <row r="1667" spans="1:20" x14ac:dyDescent="0.2">
      <c r="A1667" s="152">
        <v>709.88800000000003</v>
      </c>
      <c r="B1667" s="152">
        <v>2.3E-2</v>
      </c>
      <c r="D1667" s="152">
        <f t="shared" si="401"/>
        <v>709.88800000000003</v>
      </c>
      <c r="E1667" s="152">
        <f t="shared" si="401"/>
        <v>2.3E-2</v>
      </c>
      <c r="F1667" s="152">
        <f t="shared" si="402"/>
        <v>2.7E-2</v>
      </c>
      <c r="G1667" s="152">
        <f t="shared" si="403"/>
        <v>2.8000000000000001E-2</v>
      </c>
      <c r="H1667" s="152">
        <f t="shared" si="404"/>
        <v>3.1E-2</v>
      </c>
      <c r="I1667" s="152">
        <f t="shared" si="405"/>
        <v>3.4000000000000002E-2</v>
      </c>
      <c r="J1667" s="152">
        <f t="shared" si="406"/>
        <v>3.9E-2</v>
      </c>
      <c r="K1667" s="152">
        <f t="shared" si="407"/>
        <v>3.5000000000000003E-2</v>
      </c>
      <c r="L1667" s="152">
        <f t="shared" si="408"/>
        <v>4.3999999999999997E-2</v>
      </c>
      <c r="M1667" s="152">
        <f t="shared" si="409"/>
        <v>3.3000000000000002E-2</v>
      </c>
      <c r="N1667" s="152">
        <f t="shared" si="410"/>
        <v>2.5999999999999999E-2</v>
      </c>
      <c r="O1667" s="152">
        <f t="shared" si="411"/>
        <v>3.4666666666666672E-2</v>
      </c>
      <c r="P1667" s="152">
        <f t="shared" si="412"/>
        <v>3.7333333333333336E-2</v>
      </c>
      <c r="Q1667" s="152">
        <f t="shared" si="413"/>
        <v>3.1666666666666669E-2</v>
      </c>
      <c r="R1667" s="152">
        <f t="shared" ref="R1667:R1730" si="416">D1667</f>
        <v>709.88800000000003</v>
      </c>
      <c r="S1667" s="152">
        <f t="shared" si="414"/>
        <v>3.0000000000000027E-3</v>
      </c>
      <c r="T1667" s="153">
        <f t="shared" si="415"/>
        <v>4.88356760892391E-5</v>
      </c>
    </row>
    <row r="1668" spans="1:20" x14ac:dyDescent="0.2">
      <c r="A1668" s="152">
        <v>710.14200000000005</v>
      </c>
      <c r="B1668" s="152">
        <v>7.0000000000000001E-3</v>
      </c>
      <c r="D1668" s="152">
        <f t="shared" ref="D1668:E1731" si="417">A1668</f>
        <v>710.14200000000005</v>
      </c>
      <c r="E1668" s="152">
        <f t="shared" si="417"/>
        <v>7.0000000000000001E-3</v>
      </c>
      <c r="F1668" s="152">
        <f t="shared" ref="F1668:F1731" si="418">B3739</f>
        <v>1.0999999999999999E-2</v>
      </c>
      <c r="G1668" s="152">
        <f t="shared" ref="G1668:G1731" si="419">B5810</f>
        <v>1.6E-2</v>
      </c>
      <c r="H1668" s="152">
        <f t="shared" ref="H1668:H1731" si="420">B7881</f>
        <v>0.02</v>
      </c>
      <c r="I1668" s="152">
        <f t="shared" ref="I1668:I1731" si="421">B9952</f>
        <v>2.1000000000000001E-2</v>
      </c>
      <c r="J1668" s="152">
        <f t="shared" ref="J1668:J1731" si="422">B12023</f>
        <v>1.7000000000000001E-2</v>
      </c>
      <c r="K1668" s="152">
        <f t="shared" ref="K1668:K1731" si="423">B14094</f>
        <v>2.5000000000000001E-2</v>
      </c>
      <c r="L1668" s="152">
        <f t="shared" ref="L1668:L1731" si="424">B16165</f>
        <v>2.5999999999999999E-2</v>
      </c>
      <c r="M1668" s="152">
        <f t="shared" ref="M1668:M1731" si="425">B18236</f>
        <v>2.7E-2</v>
      </c>
      <c r="N1668" s="152">
        <f t="shared" ref="N1668:N1731" si="426">AVERAGE(E1668:G1668)</f>
        <v>1.1333333333333334E-2</v>
      </c>
      <c r="O1668" s="152">
        <f t="shared" ref="O1668:O1731" si="427">AVERAGE(H1668:J1668)</f>
        <v>1.9333333333333334E-2</v>
      </c>
      <c r="P1668" s="152">
        <f t="shared" ref="P1668:P1731" si="428">AVERAGE(K1668:M1668)</f>
        <v>2.5999999999999999E-2</v>
      </c>
      <c r="Q1668" s="152">
        <f t="shared" ref="Q1668:Q1731" si="429">AVERAGE(N1668,P1668)</f>
        <v>1.8666666666666665E-2</v>
      </c>
      <c r="R1668" s="152">
        <f t="shared" si="416"/>
        <v>710.14200000000005</v>
      </c>
      <c r="S1668" s="152">
        <f t="shared" ref="S1668:S1731" si="430">O1668-Q1668</f>
        <v>6.6666666666666957E-4</v>
      </c>
      <c r="T1668" s="153">
        <f t="shared" ref="T1668:T1731" si="431">S1668/MAX($S$3:$S$2070)</f>
        <v>1.0852372464275394E-5</v>
      </c>
    </row>
    <row r="1669" spans="1:20" x14ac:dyDescent="0.2">
      <c r="A1669" s="152">
        <v>710.39599999999996</v>
      </c>
      <c r="B1669" s="152">
        <v>1.0999999999999999E-2</v>
      </c>
      <c r="D1669" s="152">
        <f t="shared" si="417"/>
        <v>710.39599999999996</v>
      </c>
      <c r="E1669" s="152">
        <f t="shared" si="417"/>
        <v>1.0999999999999999E-2</v>
      </c>
      <c r="F1669" s="152">
        <f t="shared" si="418"/>
        <v>1.4E-2</v>
      </c>
      <c r="G1669" s="152">
        <f t="shared" si="419"/>
        <v>1.4999999999999999E-2</v>
      </c>
      <c r="H1669" s="152">
        <f t="shared" si="420"/>
        <v>1.9E-2</v>
      </c>
      <c r="I1669" s="152">
        <f t="shared" si="421"/>
        <v>2.1999999999999999E-2</v>
      </c>
      <c r="J1669" s="152">
        <f t="shared" si="422"/>
        <v>2.4E-2</v>
      </c>
      <c r="K1669" s="152">
        <f t="shared" si="423"/>
        <v>3.4000000000000002E-2</v>
      </c>
      <c r="L1669" s="152">
        <f t="shared" si="424"/>
        <v>3.3000000000000002E-2</v>
      </c>
      <c r="M1669" s="152">
        <f t="shared" si="425"/>
        <v>3.5000000000000003E-2</v>
      </c>
      <c r="N1669" s="152">
        <f t="shared" si="426"/>
        <v>1.3333333333333334E-2</v>
      </c>
      <c r="O1669" s="152">
        <f t="shared" si="427"/>
        <v>2.1666666666666667E-2</v>
      </c>
      <c r="P1669" s="152">
        <f t="shared" si="428"/>
        <v>3.4000000000000002E-2</v>
      </c>
      <c r="Q1669" s="152">
        <f t="shared" si="429"/>
        <v>2.3666666666666669E-2</v>
      </c>
      <c r="R1669" s="152">
        <f t="shared" si="416"/>
        <v>710.39599999999996</v>
      </c>
      <c r="S1669" s="152">
        <f t="shared" si="430"/>
        <v>-2.0000000000000018E-3</v>
      </c>
      <c r="T1669" s="153">
        <f t="shared" si="431"/>
        <v>-3.2557117392826065E-5</v>
      </c>
    </row>
    <row r="1670" spans="1:20" x14ac:dyDescent="0.2">
      <c r="A1670" s="152">
        <v>710.649</v>
      </c>
      <c r="B1670" s="152">
        <v>8.0000000000000002E-3</v>
      </c>
      <c r="D1670" s="152">
        <f t="shared" si="417"/>
        <v>710.649</v>
      </c>
      <c r="E1670" s="152">
        <f t="shared" si="417"/>
        <v>8.0000000000000002E-3</v>
      </c>
      <c r="F1670" s="152">
        <f t="shared" si="418"/>
        <v>0.01</v>
      </c>
      <c r="G1670" s="152">
        <f t="shared" si="419"/>
        <v>0.02</v>
      </c>
      <c r="H1670" s="152">
        <f t="shared" si="420"/>
        <v>2.1999999999999999E-2</v>
      </c>
      <c r="I1670" s="152">
        <f t="shared" si="421"/>
        <v>2.1999999999999999E-2</v>
      </c>
      <c r="J1670" s="152">
        <f t="shared" si="422"/>
        <v>2.9000000000000001E-2</v>
      </c>
      <c r="K1670" s="152">
        <f t="shared" si="423"/>
        <v>2.4E-2</v>
      </c>
      <c r="L1670" s="152">
        <f t="shared" si="424"/>
        <v>3.2000000000000001E-2</v>
      </c>
      <c r="M1670" s="152">
        <f t="shared" si="425"/>
        <v>0.03</v>
      </c>
      <c r="N1670" s="152">
        <f t="shared" si="426"/>
        <v>1.2666666666666668E-2</v>
      </c>
      <c r="O1670" s="152">
        <f t="shared" si="427"/>
        <v>2.4333333333333332E-2</v>
      </c>
      <c r="P1670" s="152">
        <f t="shared" si="428"/>
        <v>2.8666666666666663E-2</v>
      </c>
      <c r="Q1670" s="152">
        <f t="shared" si="429"/>
        <v>2.0666666666666667E-2</v>
      </c>
      <c r="R1670" s="152">
        <f t="shared" si="416"/>
        <v>710.649</v>
      </c>
      <c r="S1670" s="152">
        <f t="shared" si="430"/>
        <v>3.6666666666666653E-3</v>
      </c>
      <c r="T1670" s="153">
        <f t="shared" si="431"/>
        <v>5.9688048553514381E-5</v>
      </c>
    </row>
    <row r="1671" spans="1:20" x14ac:dyDescent="0.2">
      <c r="A1671" s="152">
        <v>710.90300000000002</v>
      </c>
      <c r="B1671" s="152">
        <v>7.0000000000000001E-3</v>
      </c>
      <c r="D1671" s="152">
        <f t="shared" si="417"/>
        <v>710.90300000000002</v>
      </c>
      <c r="E1671" s="152">
        <f t="shared" si="417"/>
        <v>7.0000000000000001E-3</v>
      </c>
      <c r="F1671" s="152">
        <f t="shared" si="418"/>
        <v>1.0999999999999999E-2</v>
      </c>
      <c r="G1671" s="152">
        <f t="shared" si="419"/>
        <v>8.0000000000000002E-3</v>
      </c>
      <c r="H1671" s="152">
        <f t="shared" si="420"/>
        <v>1.6E-2</v>
      </c>
      <c r="I1671" s="152">
        <f t="shared" si="421"/>
        <v>1.2E-2</v>
      </c>
      <c r="J1671" s="152">
        <f t="shared" si="422"/>
        <v>1.6E-2</v>
      </c>
      <c r="K1671" s="152">
        <f t="shared" si="423"/>
        <v>1.9E-2</v>
      </c>
      <c r="L1671" s="152">
        <f t="shared" si="424"/>
        <v>2.1999999999999999E-2</v>
      </c>
      <c r="M1671" s="152">
        <f t="shared" si="425"/>
        <v>2.4E-2</v>
      </c>
      <c r="N1671" s="152">
        <f t="shared" si="426"/>
        <v>8.6666666666666663E-3</v>
      </c>
      <c r="O1671" s="152">
        <f t="shared" si="427"/>
        <v>1.4666666666666666E-2</v>
      </c>
      <c r="P1671" s="152">
        <f t="shared" si="428"/>
        <v>2.1666666666666667E-2</v>
      </c>
      <c r="Q1671" s="152">
        <f t="shared" si="429"/>
        <v>1.5166666666666667E-2</v>
      </c>
      <c r="R1671" s="152">
        <f t="shared" si="416"/>
        <v>710.90300000000002</v>
      </c>
      <c r="S1671" s="152">
        <f t="shared" si="430"/>
        <v>-5.0000000000000044E-4</v>
      </c>
      <c r="T1671" s="153">
        <f t="shared" si="431"/>
        <v>-8.1392793482065161E-6</v>
      </c>
    </row>
    <row r="1672" spans="1:20" x14ac:dyDescent="0.2">
      <c r="A1672" s="152">
        <v>711.15599999999995</v>
      </c>
      <c r="B1672" s="152">
        <v>1E-3</v>
      </c>
      <c r="D1672" s="152">
        <f t="shared" si="417"/>
        <v>711.15599999999995</v>
      </c>
      <c r="E1672" s="152">
        <f t="shared" si="417"/>
        <v>1E-3</v>
      </c>
      <c r="F1672" s="152">
        <f t="shared" si="418"/>
        <v>0.01</v>
      </c>
      <c r="G1672" s="152">
        <f t="shared" si="419"/>
        <v>1.7000000000000001E-2</v>
      </c>
      <c r="H1672" s="152">
        <f t="shared" si="420"/>
        <v>1.7999999999999999E-2</v>
      </c>
      <c r="I1672" s="152">
        <f t="shared" si="421"/>
        <v>2.1999999999999999E-2</v>
      </c>
      <c r="J1672" s="152">
        <f t="shared" si="422"/>
        <v>2.5000000000000001E-2</v>
      </c>
      <c r="K1672" s="152">
        <f t="shared" si="423"/>
        <v>2.7E-2</v>
      </c>
      <c r="L1672" s="152">
        <f t="shared" si="424"/>
        <v>3.4000000000000002E-2</v>
      </c>
      <c r="M1672" s="152">
        <f t="shared" si="425"/>
        <v>2.4E-2</v>
      </c>
      <c r="N1672" s="152">
        <f t="shared" si="426"/>
        <v>9.3333333333333341E-3</v>
      </c>
      <c r="O1672" s="152">
        <f t="shared" si="427"/>
        <v>2.1666666666666667E-2</v>
      </c>
      <c r="P1672" s="152">
        <f t="shared" si="428"/>
        <v>2.8333333333333332E-2</v>
      </c>
      <c r="Q1672" s="152">
        <f t="shared" si="429"/>
        <v>1.8833333333333334E-2</v>
      </c>
      <c r="R1672" s="152">
        <f t="shared" si="416"/>
        <v>711.15599999999995</v>
      </c>
      <c r="S1672" s="152">
        <f t="shared" si="430"/>
        <v>2.8333333333333335E-3</v>
      </c>
      <c r="T1672" s="153">
        <f t="shared" si="431"/>
        <v>4.6122582973170223E-5</v>
      </c>
    </row>
    <row r="1673" spans="1:20" x14ac:dyDescent="0.2">
      <c r="A1673" s="152">
        <v>711.40899999999999</v>
      </c>
      <c r="B1673" s="152">
        <v>2.3E-2</v>
      </c>
      <c r="D1673" s="152">
        <f t="shared" si="417"/>
        <v>711.40899999999999</v>
      </c>
      <c r="E1673" s="152">
        <f t="shared" si="417"/>
        <v>2.3E-2</v>
      </c>
      <c r="F1673" s="152">
        <f t="shared" si="418"/>
        <v>2.4E-2</v>
      </c>
      <c r="G1673" s="152">
        <f t="shared" si="419"/>
        <v>2.4E-2</v>
      </c>
      <c r="H1673" s="152">
        <f t="shared" si="420"/>
        <v>3.3000000000000002E-2</v>
      </c>
      <c r="I1673" s="152">
        <f t="shared" si="421"/>
        <v>3.2000000000000001E-2</v>
      </c>
      <c r="J1673" s="152">
        <f t="shared" si="422"/>
        <v>3.3000000000000002E-2</v>
      </c>
      <c r="K1673" s="152">
        <f t="shared" si="423"/>
        <v>3.5000000000000003E-2</v>
      </c>
      <c r="L1673" s="152">
        <f t="shared" si="424"/>
        <v>4.5999999999999999E-2</v>
      </c>
      <c r="M1673" s="152">
        <f t="shared" si="425"/>
        <v>3.7999999999999999E-2</v>
      </c>
      <c r="N1673" s="152">
        <f t="shared" si="426"/>
        <v>2.3666666666666669E-2</v>
      </c>
      <c r="O1673" s="152">
        <f t="shared" si="427"/>
        <v>3.266666666666667E-2</v>
      </c>
      <c r="P1673" s="152">
        <f t="shared" si="428"/>
        <v>3.9666666666666663E-2</v>
      </c>
      <c r="Q1673" s="152">
        <f t="shared" si="429"/>
        <v>3.1666666666666662E-2</v>
      </c>
      <c r="R1673" s="152">
        <f t="shared" si="416"/>
        <v>711.40899999999999</v>
      </c>
      <c r="S1673" s="152">
        <f t="shared" si="430"/>
        <v>1.0000000000000078E-3</v>
      </c>
      <c r="T1673" s="153">
        <f t="shared" si="431"/>
        <v>1.6278558696413147E-5</v>
      </c>
    </row>
    <row r="1674" spans="1:20" x14ac:dyDescent="0.2">
      <c r="A1674" s="152">
        <v>711.66300000000001</v>
      </c>
      <c r="B1674" s="152">
        <v>2.1000000000000001E-2</v>
      </c>
      <c r="D1674" s="152">
        <f t="shared" si="417"/>
        <v>711.66300000000001</v>
      </c>
      <c r="E1674" s="152">
        <f t="shared" si="417"/>
        <v>2.1000000000000001E-2</v>
      </c>
      <c r="F1674" s="152">
        <f t="shared" si="418"/>
        <v>2.1999999999999999E-2</v>
      </c>
      <c r="G1674" s="152">
        <f t="shared" si="419"/>
        <v>2.5999999999999999E-2</v>
      </c>
      <c r="H1674" s="152">
        <f t="shared" si="420"/>
        <v>2.7E-2</v>
      </c>
      <c r="I1674" s="152">
        <f t="shared" si="421"/>
        <v>3.4000000000000002E-2</v>
      </c>
      <c r="J1674" s="152">
        <f t="shared" si="422"/>
        <v>3.5999999999999997E-2</v>
      </c>
      <c r="K1674" s="152">
        <f t="shared" si="423"/>
        <v>4.2000000000000003E-2</v>
      </c>
      <c r="L1674" s="152">
        <f t="shared" si="424"/>
        <v>4.2999999999999997E-2</v>
      </c>
      <c r="M1674" s="152">
        <f t="shared" si="425"/>
        <v>0.04</v>
      </c>
      <c r="N1674" s="152">
        <f t="shared" si="426"/>
        <v>2.2999999999999996E-2</v>
      </c>
      <c r="O1674" s="152">
        <f t="shared" si="427"/>
        <v>3.2333333333333332E-2</v>
      </c>
      <c r="P1674" s="152">
        <f t="shared" si="428"/>
        <v>4.1666666666666664E-2</v>
      </c>
      <c r="Q1674" s="152">
        <f t="shared" si="429"/>
        <v>3.2333333333333332E-2</v>
      </c>
      <c r="R1674" s="152">
        <f t="shared" si="416"/>
        <v>711.66300000000001</v>
      </c>
      <c r="S1674" s="152">
        <f t="shared" si="430"/>
        <v>0</v>
      </c>
      <c r="T1674" s="153">
        <f t="shared" si="431"/>
        <v>0</v>
      </c>
    </row>
    <row r="1675" spans="1:20" x14ac:dyDescent="0.2">
      <c r="A1675" s="152">
        <v>711.91600000000005</v>
      </c>
      <c r="B1675" s="152">
        <v>1.2999999999999999E-2</v>
      </c>
      <c r="D1675" s="152">
        <f t="shared" si="417"/>
        <v>711.91600000000005</v>
      </c>
      <c r="E1675" s="152">
        <f t="shared" si="417"/>
        <v>1.2999999999999999E-2</v>
      </c>
      <c r="F1675" s="152">
        <f t="shared" si="418"/>
        <v>8.0000000000000002E-3</v>
      </c>
      <c r="G1675" s="152">
        <f t="shared" si="419"/>
        <v>1.4999999999999999E-2</v>
      </c>
      <c r="H1675" s="152">
        <f t="shared" si="420"/>
        <v>1.4999999999999999E-2</v>
      </c>
      <c r="I1675" s="152">
        <f t="shared" si="421"/>
        <v>2.1000000000000001E-2</v>
      </c>
      <c r="J1675" s="152">
        <f t="shared" si="422"/>
        <v>0.02</v>
      </c>
      <c r="K1675" s="152">
        <f t="shared" si="423"/>
        <v>2.3E-2</v>
      </c>
      <c r="L1675" s="152">
        <f t="shared" si="424"/>
        <v>2.5000000000000001E-2</v>
      </c>
      <c r="M1675" s="152">
        <f t="shared" si="425"/>
        <v>2.5999999999999999E-2</v>
      </c>
      <c r="N1675" s="152">
        <f t="shared" si="426"/>
        <v>1.1999999999999999E-2</v>
      </c>
      <c r="O1675" s="152">
        <f t="shared" si="427"/>
        <v>1.8666666666666668E-2</v>
      </c>
      <c r="P1675" s="152">
        <f t="shared" si="428"/>
        <v>2.4666666666666667E-2</v>
      </c>
      <c r="Q1675" s="152">
        <f t="shared" si="429"/>
        <v>1.8333333333333333E-2</v>
      </c>
      <c r="R1675" s="152">
        <f t="shared" si="416"/>
        <v>711.91600000000005</v>
      </c>
      <c r="S1675" s="152">
        <f t="shared" si="430"/>
        <v>3.3333333333333479E-4</v>
      </c>
      <c r="T1675" s="153">
        <f t="shared" si="431"/>
        <v>5.4261862321376969E-6</v>
      </c>
    </row>
    <row r="1676" spans="1:20" x14ac:dyDescent="0.2">
      <c r="A1676" s="152">
        <v>712.16899999999998</v>
      </c>
      <c r="B1676" s="152">
        <v>8.9999999999999993E-3</v>
      </c>
      <c r="D1676" s="152">
        <f t="shared" si="417"/>
        <v>712.16899999999998</v>
      </c>
      <c r="E1676" s="152">
        <f t="shared" si="417"/>
        <v>8.9999999999999993E-3</v>
      </c>
      <c r="F1676" s="152">
        <f t="shared" si="418"/>
        <v>1.2E-2</v>
      </c>
      <c r="G1676" s="152">
        <f t="shared" si="419"/>
        <v>1.4E-2</v>
      </c>
      <c r="H1676" s="152">
        <f t="shared" si="420"/>
        <v>1.6E-2</v>
      </c>
      <c r="I1676" s="152">
        <f t="shared" si="421"/>
        <v>0.02</v>
      </c>
      <c r="J1676" s="152">
        <f t="shared" si="422"/>
        <v>2.7E-2</v>
      </c>
      <c r="K1676" s="152">
        <f t="shared" si="423"/>
        <v>2.5000000000000001E-2</v>
      </c>
      <c r="L1676" s="152">
        <f t="shared" si="424"/>
        <v>2.3E-2</v>
      </c>
      <c r="M1676" s="152">
        <f t="shared" si="425"/>
        <v>2.5000000000000001E-2</v>
      </c>
      <c r="N1676" s="152">
        <f t="shared" si="426"/>
        <v>1.1666666666666665E-2</v>
      </c>
      <c r="O1676" s="152">
        <f t="shared" si="427"/>
        <v>2.1000000000000001E-2</v>
      </c>
      <c r="P1676" s="152">
        <f t="shared" si="428"/>
        <v>2.4333333333333335E-2</v>
      </c>
      <c r="Q1676" s="152">
        <f t="shared" si="429"/>
        <v>1.8000000000000002E-2</v>
      </c>
      <c r="R1676" s="152">
        <f t="shared" si="416"/>
        <v>712.16899999999998</v>
      </c>
      <c r="S1676" s="152">
        <f t="shared" si="430"/>
        <v>2.9999999999999992E-3</v>
      </c>
      <c r="T1676" s="153">
        <f t="shared" si="431"/>
        <v>4.8835676089239046E-5</v>
      </c>
    </row>
    <row r="1677" spans="1:20" x14ac:dyDescent="0.2">
      <c r="A1677" s="152">
        <v>712.42200000000003</v>
      </c>
      <c r="B1677" s="152">
        <v>1.2E-2</v>
      </c>
      <c r="D1677" s="152">
        <f t="shared" si="417"/>
        <v>712.42200000000003</v>
      </c>
      <c r="E1677" s="152">
        <f t="shared" si="417"/>
        <v>1.2E-2</v>
      </c>
      <c r="F1677" s="152">
        <f t="shared" si="418"/>
        <v>1.6E-2</v>
      </c>
      <c r="G1677" s="152">
        <f t="shared" si="419"/>
        <v>0.02</v>
      </c>
      <c r="H1677" s="152">
        <f t="shared" si="420"/>
        <v>2.7E-2</v>
      </c>
      <c r="I1677" s="152">
        <f t="shared" si="421"/>
        <v>2.5000000000000001E-2</v>
      </c>
      <c r="J1677" s="152">
        <f t="shared" si="422"/>
        <v>2.5999999999999999E-2</v>
      </c>
      <c r="K1677" s="152">
        <f t="shared" si="423"/>
        <v>0.03</v>
      </c>
      <c r="L1677" s="152">
        <f t="shared" si="424"/>
        <v>3.2000000000000001E-2</v>
      </c>
      <c r="M1677" s="152">
        <f t="shared" si="425"/>
        <v>3.5999999999999997E-2</v>
      </c>
      <c r="N1677" s="152">
        <f t="shared" si="426"/>
        <v>1.6E-2</v>
      </c>
      <c r="O1677" s="152">
        <f t="shared" si="427"/>
        <v>2.5999999999999999E-2</v>
      </c>
      <c r="P1677" s="152">
        <f t="shared" si="428"/>
        <v>3.266666666666667E-2</v>
      </c>
      <c r="Q1677" s="152">
        <f t="shared" si="429"/>
        <v>2.4333333333333335E-2</v>
      </c>
      <c r="R1677" s="152">
        <f t="shared" si="416"/>
        <v>712.42200000000003</v>
      </c>
      <c r="S1677" s="152">
        <f t="shared" si="430"/>
        <v>1.6666666666666635E-3</v>
      </c>
      <c r="T1677" s="153">
        <f t="shared" si="431"/>
        <v>2.7130931160688313E-5</v>
      </c>
    </row>
    <row r="1678" spans="1:20" x14ac:dyDescent="0.2">
      <c r="A1678" s="152">
        <v>712.67499999999995</v>
      </c>
      <c r="B1678" s="152">
        <v>1.7999999999999999E-2</v>
      </c>
      <c r="D1678" s="152">
        <f t="shared" si="417"/>
        <v>712.67499999999995</v>
      </c>
      <c r="E1678" s="152">
        <f t="shared" si="417"/>
        <v>1.7999999999999999E-2</v>
      </c>
      <c r="F1678" s="152">
        <f t="shared" si="418"/>
        <v>1.7999999999999999E-2</v>
      </c>
      <c r="G1678" s="152">
        <f t="shared" si="419"/>
        <v>1.7999999999999999E-2</v>
      </c>
      <c r="H1678" s="152">
        <f t="shared" si="420"/>
        <v>1.9E-2</v>
      </c>
      <c r="I1678" s="152">
        <f t="shared" si="421"/>
        <v>2.5999999999999999E-2</v>
      </c>
      <c r="J1678" s="152">
        <f t="shared" si="422"/>
        <v>3.2000000000000001E-2</v>
      </c>
      <c r="K1678" s="152">
        <f t="shared" si="423"/>
        <v>2.5999999999999999E-2</v>
      </c>
      <c r="L1678" s="152">
        <f t="shared" si="424"/>
        <v>3.3000000000000002E-2</v>
      </c>
      <c r="M1678" s="152">
        <f t="shared" si="425"/>
        <v>3.5999999999999997E-2</v>
      </c>
      <c r="N1678" s="152">
        <f t="shared" si="426"/>
        <v>1.7999999999999999E-2</v>
      </c>
      <c r="O1678" s="152">
        <f t="shared" si="427"/>
        <v>2.5666666666666667E-2</v>
      </c>
      <c r="P1678" s="152">
        <f t="shared" si="428"/>
        <v>3.1666666666666669E-2</v>
      </c>
      <c r="Q1678" s="152">
        <f t="shared" si="429"/>
        <v>2.4833333333333332E-2</v>
      </c>
      <c r="R1678" s="152">
        <f t="shared" si="416"/>
        <v>712.67499999999995</v>
      </c>
      <c r="S1678" s="152">
        <f t="shared" si="430"/>
        <v>8.3333333333333523E-4</v>
      </c>
      <c r="T1678" s="153">
        <f t="shared" si="431"/>
        <v>1.3565465580344214E-5</v>
      </c>
    </row>
    <row r="1679" spans="1:20" x14ac:dyDescent="0.2">
      <c r="A1679" s="152">
        <v>712.928</v>
      </c>
      <c r="B1679" s="152">
        <v>2.5999999999999999E-2</v>
      </c>
      <c r="D1679" s="152">
        <f t="shared" si="417"/>
        <v>712.928</v>
      </c>
      <c r="E1679" s="152">
        <f t="shared" si="417"/>
        <v>2.5999999999999999E-2</v>
      </c>
      <c r="F1679" s="152">
        <f t="shared" si="418"/>
        <v>2.8000000000000001E-2</v>
      </c>
      <c r="G1679" s="152">
        <f t="shared" si="419"/>
        <v>3.5999999999999997E-2</v>
      </c>
      <c r="H1679" s="152">
        <f t="shared" si="420"/>
        <v>4.2000000000000003E-2</v>
      </c>
      <c r="I1679" s="152">
        <f t="shared" si="421"/>
        <v>4.2000000000000003E-2</v>
      </c>
      <c r="J1679" s="152">
        <f t="shared" si="422"/>
        <v>4.4999999999999998E-2</v>
      </c>
      <c r="K1679" s="152">
        <f t="shared" si="423"/>
        <v>4.7E-2</v>
      </c>
      <c r="L1679" s="152">
        <f t="shared" si="424"/>
        <v>5.1999999999999998E-2</v>
      </c>
      <c r="M1679" s="152">
        <f t="shared" si="425"/>
        <v>4.7E-2</v>
      </c>
      <c r="N1679" s="152">
        <f t="shared" si="426"/>
        <v>0.03</v>
      </c>
      <c r="O1679" s="152">
        <f t="shared" si="427"/>
        <v>4.3000000000000003E-2</v>
      </c>
      <c r="P1679" s="152">
        <f t="shared" si="428"/>
        <v>4.8666666666666671E-2</v>
      </c>
      <c r="Q1679" s="152">
        <f t="shared" si="429"/>
        <v>3.9333333333333331E-2</v>
      </c>
      <c r="R1679" s="152">
        <f t="shared" si="416"/>
        <v>712.928</v>
      </c>
      <c r="S1679" s="152">
        <f t="shared" si="430"/>
        <v>3.6666666666666722E-3</v>
      </c>
      <c r="T1679" s="153">
        <f t="shared" si="431"/>
        <v>5.9688048553514496E-5</v>
      </c>
    </row>
    <row r="1680" spans="1:20" x14ac:dyDescent="0.2">
      <c r="A1680" s="152">
        <v>713.18100000000004</v>
      </c>
      <c r="B1680" s="152">
        <v>2.1000000000000001E-2</v>
      </c>
      <c r="D1680" s="152">
        <f t="shared" si="417"/>
        <v>713.18100000000004</v>
      </c>
      <c r="E1680" s="152">
        <f t="shared" si="417"/>
        <v>2.1000000000000001E-2</v>
      </c>
      <c r="F1680" s="152">
        <f t="shared" si="418"/>
        <v>2.1000000000000001E-2</v>
      </c>
      <c r="G1680" s="152">
        <f t="shared" si="419"/>
        <v>2.1999999999999999E-2</v>
      </c>
      <c r="H1680" s="152">
        <f t="shared" si="420"/>
        <v>0.03</v>
      </c>
      <c r="I1680" s="152">
        <f t="shared" si="421"/>
        <v>3.6999999999999998E-2</v>
      </c>
      <c r="J1680" s="152">
        <f t="shared" si="422"/>
        <v>3.5000000000000003E-2</v>
      </c>
      <c r="K1680" s="152">
        <f t="shared" si="423"/>
        <v>3.4000000000000002E-2</v>
      </c>
      <c r="L1680" s="152">
        <f t="shared" si="424"/>
        <v>3.9E-2</v>
      </c>
      <c r="M1680" s="152">
        <f t="shared" si="425"/>
        <v>0.04</v>
      </c>
      <c r="N1680" s="152">
        <f t="shared" si="426"/>
        <v>2.1333333333333333E-2</v>
      </c>
      <c r="O1680" s="152">
        <f t="shared" si="427"/>
        <v>3.4000000000000002E-2</v>
      </c>
      <c r="P1680" s="152">
        <f t="shared" si="428"/>
        <v>3.7666666666666675E-2</v>
      </c>
      <c r="Q1680" s="152">
        <f t="shared" si="429"/>
        <v>2.9500000000000005E-2</v>
      </c>
      <c r="R1680" s="152">
        <f t="shared" si="416"/>
        <v>713.18100000000004</v>
      </c>
      <c r="S1680" s="152">
        <f t="shared" si="430"/>
        <v>4.4999999999999971E-3</v>
      </c>
      <c r="T1680" s="153">
        <f t="shared" si="431"/>
        <v>7.3253514133858532E-5</v>
      </c>
    </row>
    <row r="1681" spans="1:20" x14ac:dyDescent="0.2">
      <c r="A1681" s="152">
        <v>713.43399999999997</v>
      </c>
      <c r="B1681" s="152">
        <v>1.2E-2</v>
      </c>
      <c r="D1681" s="152">
        <f t="shared" si="417"/>
        <v>713.43399999999997</v>
      </c>
      <c r="E1681" s="152">
        <f t="shared" si="417"/>
        <v>1.2E-2</v>
      </c>
      <c r="F1681" s="152">
        <f t="shared" si="418"/>
        <v>1.7999999999999999E-2</v>
      </c>
      <c r="G1681" s="152">
        <f t="shared" si="419"/>
        <v>1.7999999999999999E-2</v>
      </c>
      <c r="H1681" s="152">
        <f t="shared" si="420"/>
        <v>2.7E-2</v>
      </c>
      <c r="I1681" s="152">
        <f t="shared" si="421"/>
        <v>0.02</v>
      </c>
      <c r="J1681" s="152">
        <f t="shared" si="422"/>
        <v>3.1E-2</v>
      </c>
      <c r="K1681" s="152">
        <f t="shared" si="423"/>
        <v>3.4000000000000002E-2</v>
      </c>
      <c r="L1681" s="152">
        <f t="shared" si="424"/>
        <v>3.4000000000000002E-2</v>
      </c>
      <c r="M1681" s="152">
        <f t="shared" si="425"/>
        <v>2.7E-2</v>
      </c>
      <c r="N1681" s="152">
        <f t="shared" si="426"/>
        <v>1.6E-2</v>
      </c>
      <c r="O1681" s="152">
        <f t="shared" si="427"/>
        <v>2.5999999999999999E-2</v>
      </c>
      <c r="P1681" s="152">
        <f t="shared" si="428"/>
        <v>3.1666666666666669E-2</v>
      </c>
      <c r="Q1681" s="152">
        <f t="shared" si="429"/>
        <v>2.3833333333333335E-2</v>
      </c>
      <c r="R1681" s="152">
        <f t="shared" si="416"/>
        <v>713.43399999999997</v>
      </c>
      <c r="S1681" s="152">
        <f t="shared" si="430"/>
        <v>2.166666666666664E-3</v>
      </c>
      <c r="T1681" s="153">
        <f t="shared" si="431"/>
        <v>3.5270210508894834E-5</v>
      </c>
    </row>
    <row r="1682" spans="1:20" x14ac:dyDescent="0.2">
      <c r="A1682" s="152">
        <v>713.68700000000001</v>
      </c>
      <c r="B1682" s="152">
        <v>2.9000000000000001E-2</v>
      </c>
      <c r="D1682" s="152">
        <f t="shared" si="417"/>
        <v>713.68700000000001</v>
      </c>
      <c r="E1682" s="152">
        <f t="shared" si="417"/>
        <v>2.9000000000000001E-2</v>
      </c>
      <c r="F1682" s="152">
        <f t="shared" si="418"/>
        <v>3.2000000000000001E-2</v>
      </c>
      <c r="G1682" s="152">
        <f t="shared" si="419"/>
        <v>3.1E-2</v>
      </c>
      <c r="H1682" s="152">
        <f t="shared" si="420"/>
        <v>3.5000000000000003E-2</v>
      </c>
      <c r="I1682" s="152">
        <f t="shared" si="421"/>
        <v>3.7999999999999999E-2</v>
      </c>
      <c r="J1682" s="152">
        <f t="shared" si="422"/>
        <v>4.2999999999999997E-2</v>
      </c>
      <c r="K1682" s="152">
        <f t="shared" si="423"/>
        <v>4.4999999999999998E-2</v>
      </c>
      <c r="L1682" s="152">
        <f t="shared" si="424"/>
        <v>4.8000000000000001E-2</v>
      </c>
      <c r="M1682" s="152">
        <f t="shared" si="425"/>
        <v>4.8000000000000001E-2</v>
      </c>
      <c r="N1682" s="152">
        <f t="shared" si="426"/>
        <v>3.0666666666666665E-2</v>
      </c>
      <c r="O1682" s="152">
        <f t="shared" si="427"/>
        <v>3.8666666666666669E-2</v>
      </c>
      <c r="P1682" s="152">
        <f t="shared" si="428"/>
        <v>4.7000000000000007E-2</v>
      </c>
      <c r="Q1682" s="152">
        <f t="shared" si="429"/>
        <v>3.8833333333333338E-2</v>
      </c>
      <c r="R1682" s="152">
        <f t="shared" si="416"/>
        <v>713.68700000000001</v>
      </c>
      <c r="S1682" s="152">
        <f t="shared" si="430"/>
        <v>-1.6666666666666913E-4</v>
      </c>
      <c r="T1682" s="153">
        <f t="shared" si="431"/>
        <v>-2.7130931160688764E-6</v>
      </c>
    </row>
    <row r="1683" spans="1:20" x14ac:dyDescent="0.2">
      <c r="A1683" s="152">
        <v>713.94</v>
      </c>
      <c r="B1683" s="152">
        <v>6.0000000000000001E-3</v>
      </c>
      <c r="D1683" s="152">
        <f t="shared" si="417"/>
        <v>713.94</v>
      </c>
      <c r="E1683" s="152">
        <f t="shared" si="417"/>
        <v>6.0000000000000001E-3</v>
      </c>
      <c r="F1683" s="152">
        <f t="shared" si="418"/>
        <v>8.0000000000000002E-3</v>
      </c>
      <c r="G1683" s="152">
        <f t="shared" si="419"/>
        <v>1.2999999999999999E-2</v>
      </c>
      <c r="H1683" s="152">
        <f t="shared" si="420"/>
        <v>0.02</v>
      </c>
      <c r="I1683" s="152">
        <f t="shared" si="421"/>
        <v>2.1999999999999999E-2</v>
      </c>
      <c r="J1683" s="152">
        <f t="shared" si="422"/>
        <v>2.5000000000000001E-2</v>
      </c>
      <c r="K1683" s="152">
        <f t="shared" si="423"/>
        <v>2.8000000000000001E-2</v>
      </c>
      <c r="L1683" s="152">
        <f t="shared" si="424"/>
        <v>2.9000000000000001E-2</v>
      </c>
      <c r="M1683" s="152">
        <f t="shared" si="425"/>
        <v>2.7E-2</v>
      </c>
      <c r="N1683" s="152">
        <f t="shared" si="426"/>
        <v>8.9999999999999993E-3</v>
      </c>
      <c r="O1683" s="152">
        <f t="shared" si="427"/>
        <v>2.2333333333333334E-2</v>
      </c>
      <c r="P1683" s="152">
        <f t="shared" si="428"/>
        <v>2.8000000000000001E-2</v>
      </c>
      <c r="Q1683" s="152">
        <f t="shared" si="429"/>
        <v>1.8499999999999999E-2</v>
      </c>
      <c r="R1683" s="152">
        <f t="shared" si="416"/>
        <v>713.94</v>
      </c>
      <c r="S1683" s="152">
        <f t="shared" si="430"/>
        <v>3.8333333333333344E-3</v>
      </c>
      <c r="T1683" s="153">
        <f t="shared" si="431"/>
        <v>6.2401141669583252E-5</v>
      </c>
    </row>
    <row r="1684" spans="1:20" x14ac:dyDescent="0.2">
      <c r="A1684" s="152">
        <v>714.19200000000001</v>
      </c>
      <c r="B1684" s="152">
        <v>1.7000000000000001E-2</v>
      </c>
      <c r="D1684" s="152">
        <f t="shared" si="417"/>
        <v>714.19200000000001</v>
      </c>
      <c r="E1684" s="152">
        <f t="shared" si="417"/>
        <v>1.7000000000000001E-2</v>
      </c>
      <c r="F1684" s="152">
        <f t="shared" si="418"/>
        <v>1.9E-2</v>
      </c>
      <c r="G1684" s="152">
        <f t="shared" si="419"/>
        <v>1.7000000000000001E-2</v>
      </c>
      <c r="H1684" s="152">
        <f t="shared" si="420"/>
        <v>2.4E-2</v>
      </c>
      <c r="I1684" s="152">
        <f t="shared" si="421"/>
        <v>2.7E-2</v>
      </c>
      <c r="J1684" s="152">
        <f t="shared" si="422"/>
        <v>3.1E-2</v>
      </c>
      <c r="K1684" s="152">
        <f t="shared" si="423"/>
        <v>3.5000000000000003E-2</v>
      </c>
      <c r="L1684" s="152">
        <f t="shared" si="424"/>
        <v>3.4000000000000002E-2</v>
      </c>
      <c r="M1684" s="152">
        <f t="shared" si="425"/>
        <v>3.9E-2</v>
      </c>
      <c r="N1684" s="152">
        <f t="shared" si="426"/>
        <v>1.7666666666666667E-2</v>
      </c>
      <c r="O1684" s="152">
        <f t="shared" si="427"/>
        <v>2.7333333333333334E-2</v>
      </c>
      <c r="P1684" s="152">
        <f t="shared" si="428"/>
        <v>3.6000000000000004E-2</v>
      </c>
      <c r="Q1684" s="152">
        <f t="shared" si="429"/>
        <v>2.6833333333333334E-2</v>
      </c>
      <c r="R1684" s="152">
        <f t="shared" si="416"/>
        <v>714.19200000000001</v>
      </c>
      <c r="S1684" s="152">
        <f t="shared" si="430"/>
        <v>5.0000000000000044E-4</v>
      </c>
      <c r="T1684" s="153">
        <f t="shared" si="431"/>
        <v>8.1392793482065161E-6</v>
      </c>
    </row>
    <row r="1685" spans="1:20" x14ac:dyDescent="0.2">
      <c r="A1685" s="152">
        <v>714.44500000000005</v>
      </c>
      <c r="B1685" s="152">
        <v>-5.0000000000000001E-3</v>
      </c>
      <c r="D1685" s="152">
        <f t="shared" si="417"/>
        <v>714.44500000000005</v>
      </c>
      <c r="E1685" s="152">
        <f t="shared" si="417"/>
        <v>-5.0000000000000001E-3</v>
      </c>
      <c r="F1685" s="152">
        <f t="shared" si="418"/>
        <v>0</v>
      </c>
      <c r="G1685" s="152">
        <f t="shared" si="419"/>
        <v>-7.0000000000000001E-3</v>
      </c>
      <c r="H1685" s="152">
        <f t="shared" si="420"/>
        <v>-1E-3</v>
      </c>
      <c r="I1685" s="152">
        <f t="shared" si="421"/>
        <v>5.0000000000000001E-3</v>
      </c>
      <c r="J1685" s="152">
        <f t="shared" si="422"/>
        <v>4.0000000000000001E-3</v>
      </c>
      <c r="K1685" s="152">
        <f t="shared" si="423"/>
        <v>1.2999999999999999E-2</v>
      </c>
      <c r="L1685" s="152">
        <f t="shared" si="424"/>
        <v>2E-3</v>
      </c>
      <c r="M1685" s="152">
        <f t="shared" si="425"/>
        <v>7.0000000000000001E-3</v>
      </c>
      <c r="N1685" s="152">
        <f t="shared" si="426"/>
        <v>-4.0000000000000001E-3</v>
      </c>
      <c r="O1685" s="152">
        <f t="shared" si="427"/>
        <v>2.6666666666666666E-3</v>
      </c>
      <c r="P1685" s="152">
        <f t="shared" si="428"/>
        <v>7.3333333333333332E-3</v>
      </c>
      <c r="Q1685" s="152">
        <f t="shared" si="429"/>
        <v>1.6666666666666666E-3</v>
      </c>
      <c r="R1685" s="152">
        <f t="shared" si="416"/>
        <v>714.44500000000005</v>
      </c>
      <c r="S1685" s="152">
        <f t="shared" si="430"/>
        <v>1E-3</v>
      </c>
      <c r="T1685" s="153">
        <f t="shared" si="431"/>
        <v>1.6278558696413019E-5</v>
      </c>
    </row>
    <row r="1686" spans="1:20" x14ac:dyDescent="0.2">
      <c r="A1686" s="152">
        <v>714.69799999999998</v>
      </c>
      <c r="B1686" s="152">
        <v>2.3E-2</v>
      </c>
      <c r="D1686" s="152">
        <f t="shared" si="417"/>
        <v>714.69799999999998</v>
      </c>
      <c r="E1686" s="152">
        <f t="shared" si="417"/>
        <v>2.3E-2</v>
      </c>
      <c r="F1686" s="152">
        <f t="shared" si="418"/>
        <v>2.1000000000000001E-2</v>
      </c>
      <c r="G1686" s="152">
        <f t="shared" si="419"/>
        <v>2.4E-2</v>
      </c>
      <c r="H1686" s="152">
        <f t="shared" si="420"/>
        <v>3.4000000000000002E-2</v>
      </c>
      <c r="I1686" s="152">
        <f t="shared" si="421"/>
        <v>3.2000000000000001E-2</v>
      </c>
      <c r="J1686" s="152">
        <f t="shared" si="422"/>
        <v>3.4000000000000002E-2</v>
      </c>
      <c r="K1686" s="152">
        <f t="shared" si="423"/>
        <v>0.03</v>
      </c>
      <c r="L1686" s="152">
        <f t="shared" si="424"/>
        <v>4.1000000000000002E-2</v>
      </c>
      <c r="M1686" s="152">
        <f t="shared" si="425"/>
        <v>4.2999999999999997E-2</v>
      </c>
      <c r="N1686" s="152">
        <f t="shared" si="426"/>
        <v>2.2666666666666668E-2</v>
      </c>
      <c r="O1686" s="152">
        <f t="shared" si="427"/>
        <v>3.3333333333333333E-2</v>
      </c>
      <c r="P1686" s="152">
        <f t="shared" si="428"/>
        <v>3.7999999999999999E-2</v>
      </c>
      <c r="Q1686" s="152">
        <f t="shared" si="429"/>
        <v>3.0333333333333334E-2</v>
      </c>
      <c r="R1686" s="152">
        <f t="shared" si="416"/>
        <v>714.69799999999998</v>
      </c>
      <c r="S1686" s="152">
        <f t="shared" si="430"/>
        <v>2.9999999999999992E-3</v>
      </c>
      <c r="T1686" s="153">
        <f t="shared" si="431"/>
        <v>4.8835676089239046E-5</v>
      </c>
    </row>
    <row r="1687" spans="1:20" x14ac:dyDescent="0.2">
      <c r="A1687" s="152">
        <v>714.95</v>
      </c>
      <c r="B1687" s="152">
        <v>2.1999999999999999E-2</v>
      </c>
      <c r="D1687" s="152">
        <f t="shared" si="417"/>
        <v>714.95</v>
      </c>
      <c r="E1687" s="152">
        <f t="shared" si="417"/>
        <v>2.1999999999999999E-2</v>
      </c>
      <c r="F1687" s="152">
        <f t="shared" si="418"/>
        <v>2.3E-2</v>
      </c>
      <c r="G1687" s="152">
        <f t="shared" si="419"/>
        <v>3.2000000000000001E-2</v>
      </c>
      <c r="H1687" s="152">
        <f t="shared" si="420"/>
        <v>2.9000000000000001E-2</v>
      </c>
      <c r="I1687" s="152">
        <f t="shared" si="421"/>
        <v>3.2000000000000001E-2</v>
      </c>
      <c r="J1687" s="152">
        <f t="shared" si="422"/>
        <v>3.7999999999999999E-2</v>
      </c>
      <c r="K1687" s="152">
        <f t="shared" si="423"/>
        <v>3.6999999999999998E-2</v>
      </c>
      <c r="L1687" s="152">
        <f t="shared" si="424"/>
        <v>4.1000000000000002E-2</v>
      </c>
      <c r="M1687" s="152">
        <f t="shared" si="425"/>
        <v>3.6999999999999998E-2</v>
      </c>
      <c r="N1687" s="152">
        <f t="shared" si="426"/>
        <v>2.5666666666666667E-2</v>
      </c>
      <c r="O1687" s="152">
        <f t="shared" si="427"/>
        <v>3.3000000000000002E-2</v>
      </c>
      <c r="P1687" s="152">
        <f t="shared" si="428"/>
        <v>3.833333333333333E-2</v>
      </c>
      <c r="Q1687" s="152">
        <f t="shared" si="429"/>
        <v>3.2000000000000001E-2</v>
      </c>
      <c r="R1687" s="152">
        <f t="shared" si="416"/>
        <v>714.95</v>
      </c>
      <c r="S1687" s="152">
        <f t="shared" si="430"/>
        <v>1.0000000000000009E-3</v>
      </c>
      <c r="T1687" s="153">
        <f t="shared" si="431"/>
        <v>1.6278558696413032E-5</v>
      </c>
    </row>
    <row r="1688" spans="1:20" x14ac:dyDescent="0.2">
      <c r="A1688" s="152">
        <v>715.20299999999997</v>
      </c>
      <c r="B1688" s="152">
        <v>2.9000000000000001E-2</v>
      </c>
      <c r="D1688" s="152">
        <f t="shared" si="417"/>
        <v>715.20299999999997</v>
      </c>
      <c r="E1688" s="152">
        <f t="shared" si="417"/>
        <v>2.9000000000000001E-2</v>
      </c>
      <c r="F1688" s="152">
        <f t="shared" si="418"/>
        <v>3.9E-2</v>
      </c>
      <c r="G1688" s="152">
        <f t="shared" si="419"/>
        <v>4.3999999999999997E-2</v>
      </c>
      <c r="H1688" s="152">
        <f t="shared" si="420"/>
        <v>4.8000000000000001E-2</v>
      </c>
      <c r="I1688" s="152">
        <f t="shared" si="421"/>
        <v>5.0999999999999997E-2</v>
      </c>
      <c r="J1688" s="152">
        <f t="shared" si="422"/>
        <v>5.5E-2</v>
      </c>
      <c r="K1688" s="152">
        <f t="shared" si="423"/>
        <v>5.6000000000000001E-2</v>
      </c>
      <c r="L1688" s="152">
        <f t="shared" si="424"/>
        <v>5.8999999999999997E-2</v>
      </c>
      <c r="M1688" s="152">
        <f t="shared" si="425"/>
        <v>5.7000000000000002E-2</v>
      </c>
      <c r="N1688" s="152">
        <f t="shared" si="426"/>
        <v>3.7333333333333336E-2</v>
      </c>
      <c r="O1688" s="152">
        <f t="shared" si="427"/>
        <v>5.1333333333333335E-2</v>
      </c>
      <c r="P1688" s="152">
        <f t="shared" si="428"/>
        <v>5.7333333333333326E-2</v>
      </c>
      <c r="Q1688" s="152">
        <f t="shared" si="429"/>
        <v>4.7333333333333331E-2</v>
      </c>
      <c r="R1688" s="152">
        <f t="shared" si="416"/>
        <v>715.20299999999997</v>
      </c>
      <c r="S1688" s="152">
        <f t="shared" si="430"/>
        <v>4.0000000000000036E-3</v>
      </c>
      <c r="T1688" s="153">
        <f t="shared" si="431"/>
        <v>6.5114234785652129E-5</v>
      </c>
    </row>
    <row r="1689" spans="1:20" x14ac:dyDescent="0.2">
      <c r="A1689" s="152">
        <v>715.45500000000004</v>
      </c>
      <c r="B1689" s="152">
        <v>1.4E-2</v>
      </c>
      <c r="D1689" s="152">
        <f t="shared" si="417"/>
        <v>715.45500000000004</v>
      </c>
      <c r="E1689" s="152">
        <f t="shared" si="417"/>
        <v>1.4E-2</v>
      </c>
      <c r="F1689" s="152">
        <f t="shared" si="418"/>
        <v>1.4999999999999999E-2</v>
      </c>
      <c r="G1689" s="152">
        <f t="shared" si="419"/>
        <v>1.7000000000000001E-2</v>
      </c>
      <c r="H1689" s="152">
        <f t="shared" si="420"/>
        <v>2.3E-2</v>
      </c>
      <c r="I1689" s="152">
        <f t="shared" si="421"/>
        <v>2.5000000000000001E-2</v>
      </c>
      <c r="J1689" s="152">
        <f t="shared" si="422"/>
        <v>2.7E-2</v>
      </c>
      <c r="K1689" s="152">
        <f t="shared" si="423"/>
        <v>3.2000000000000001E-2</v>
      </c>
      <c r="L1689" s="152">
        <f t="shared" si="424"/>
        <v>3.6999999999999998E-2</v>
      </c>
      <c r="M1689" s="152">
        <f t="shared" si="425"/>
        <v>3.7999999999999999E-2</v>
      </c>
      <c r="N1689" s="152">
        <f t="shared" si="426"/>
        <v>1.5333333333333332E-2</v>
      </c>
      <c r="O1689" s="152">
        <f t="shared" si="427"/>
        <v>2.4999999999999998E-2</v>
      </c>
      <c r="P1689" s="152">
        <f t="shared" si="428"/>
        <v>3.5666666666666673E-2</v>
      </c>
      <c r="Q1689" s="152">
        <f t="shared" si="429"/>
        <v>2.5500000000000002E-2</v>
      </c>
      <c r="R1689" s="152">
        <f t="shared" si="416"/>
        <v>715.45500000000004</v>
      </c>
      <c r="S1689" s="152">
        <f t="shared" si="430"/>
        <v>-5.0000000000000391E-4</v>
      </c>
      <c r="T1689" s="153">
        <f t="shared" si="431"/>
        <v>-8.1392793482065737E-6</v>
      </c>
    </row>
    <row r="1690" spans="1:20" x14ac:dyDescent="0.2">
      <c r="A1690" s="152">
        <v>715.70799999999997</v>
      </c>
      <c r="B1690" s="152">
        <v>1.7999999999999999E-2</v>
      </c>
      <c r="D1690" s="152">
        <f t="shared" si="417"/>
        <v>715.70799999999997</v>
      </c>
      <c r="E1690" s="152">
        <f t="shared" si="417"/>
        <v>1.7999999999999999E-2</v>
      </c>
      <c r="F1690" s="152">
        <f t="shared" si="418"/>
        <v>1.2E-2</v>
      </c>
      <c r="G1690" s="152">
        <f t="shared" si="419"/>
        <v>2.1000000000000001E-2</v>
      </c>
      <c r="H1690" s="152">
        <f t="shared" si="420"/>
        <v>3.5999999999999997E-2</v>
      </c>
      <c r="I1690" s="152">
        <f t="shared" si="421"/>
        <v>3.3000000000000002E-2</v>
      </c>
      <c r="J1690" s="152">
        <f t="shared" si="422"/>
        <v>3.7999999999999999E-2</v>
      </c>
      <c r="K1690" s="152">
        <f t="shared" si="423"/>
        <v>3.6999999999999998E-2</v>
      </c>
      <c r="L1690" s="152">
        <f t="shared" si="424"/>
        <v>4.3999999999999997E-2</v>
      </c>
      <c r="M1690" s="152">
        <f t="shared" si="425"/>
        <v>0.04</v>
      </c>
      <c r="N1690" s="152">
        <f t="shared" si="426"/>
        <v>1.7000000000000001E-2</v>
      </c>
      <c r="O1690" s="152">
        <f t="shared" si="427"/>
        <v>3.5666666666666673E-2</v>
      </c>
      <c r="P1690" s="152">
        <f t="shared" si="428"/>
        <v>4.0333333333333332E-2</v>
      </c>
      <c r="Q1690" s="152">
        <f t="shared" si="429"/>
        <v>2.8666666666666667E-2</v>
      </c>
      <c r="R1690" s="152">
        <f t="shared" si="416"/>
        <v>715.70799999999997</v>
      </c>
      <c r="S1690" s="152">
        <f t="shared" si="430"/>
        <v>7.0000000000000062E-3</v>
      </c>
      <c r="T1690" s="153">
        <f t="shared" si="431"/>
        <v>1.1394991087489124E-4</v>
      </c>
    </row>
    <row r="1691" spans="1:20" x14ac:dyDescent="0.2">
      <c r="A1691" s="152">
        <v>715.96</v>
      </c>
      <c r="B1691" s="152">
        <v>2.5999999999999999E-2</v>
      </c>
      <c r="D1691" s="152">
        <f t="shared" si="417"/>
        <v>715.96</v>
      </c>
      <c r="E1691" s="152">
        <f t="shared" si="417"/>
        <v>2.5999999999999999E-2</v>
      </c>
      <c r="F1691" s="152">
        <f t="shared" si="418"/>
        <v>3.5000000000000003E-2</v>
      </c>
      <c r="G1691" s="152">
        <f t="shared" si="419"/>
        <v>3.5999999999999997E-2</v>
      </c>
      <c r="H1691" s="152">
        <f t="shared" si="420"/>
        <v>4.1000000000000002E-2</v>
      </c>
      <c r="I1691" s="152">
        <f t="shared" si="421"/>
        <v>4.5999999999999999E-2</v>
      </c>
      <c r="J1691" s="152">
        <f t="shared" si="422"/>
        <v>4.7E-2</v>
      </c>
      <c r="K1691" s="152">
        <f t="shared" si="423"/>
        <v>0.05</v>
      </c>
      <c r="L1691" s="152">
        <f t="shared" si="424"/>
        <v>5.0999999999999997E-2</v>
      </c>
      <c r="M1691" s="152">
        <f t="shared" si="425"/>
        <v>5.6000000000000001E-2</v>
      </c>
      <c r="N1691" s="152">
        <f t="shared" si="426"/>
        <v>3.2333333333333332E-2</v>
      </c>
      <c r="O1691" s="152">
        <f t="shared" si="427"/>
        <v>4.4666666666666667E-2</v>
      </c>
      <c r="P1691" s="152">
        <f t="shared" si="428"/>
        <v>5.2333333333333336E-2</v>
      </c>
      <c r="Q1691" s="152">
        <f t="shared" si="429"/>
        <v>4.2333333333333334E-2</v>
      </c>
      <c r="R1691" s="152">
        <f t="shared" si="416"/>
        <v>715.96</v>
      </c>
      <c r="S1691" s="152">
        <f t="shared" si="430"/>
        <v>2.3333333333333331E-3</v>
      </c>
      <c r="T1691" s="153">
        <f t="shared" si="431"/>
        <v>3.7983303624963705E-5</v>
      </c>
    </row>
    <row r="1692" spans="1:20" x14ac:dyDescent="0.2">
      <c r="A1692" s="152">
        <v>716.21199999999999</v>
      </c>
      <c r="B1692" s="152">
        <v>1.2E-2</v>
      </c>
      <c r="D1692" s="152">
        <f t="shared" si="417"/>
        <v>716.21199999999999</v>
      </c>
      <c r="E1692" s="152">
        <f t="shared" si="417"/>
        <v>1.2E-2</v>
      </c>
      <c r="F1692" s="152">
        <f t="shared" si="418"/>
        <v>1.9E-2</v>
      </c>
      <c r="G1692" s="152">
        <f t="shared" si="419"/>
        <v>1.6E-2</v>
      </c>
      <c r="H1692" s="152">
        <f t="shared" si="420"/>
        <v>0.02</v>
      </c>
      <c r="I1692" s="152">
        <f t="shared" si="421"/>
        <v>2.5999999999999999E-2</v>
      </c>
      <c r="J1692" s="152">
        <f t="shared" si="422"/>
        <v>2.5000000000000001E-2</v>
      </c>
      <c r="K1692" s="152">
        <f t="shared" si="423"/>
        <v>2.5000000000000001E-2</v>
      </c>
      <c r="L1692" s="152">
        <f t="shared" si="424"/>
        <v>0.03</v>
      </c>
      <c r="M1692" s="152">
        <f t="shared" si="425"/>
        <v>3.4000000000000002E-2</v>
      </c>
      <c r="N1692" s="152">
        <f t="shared" si="426"/>
        <v>1.5666666666666666E-2</v>
      </c>
      <c r="O1692" s="152">
        <f t="shared" si="427"/>
        <v>2.3666666666666669E-2</v>
      </c>
      <c r="P1692" s="152">
        <f t="shared" si="428"/>
        <v>2.9666666666666664E-2</v>
      </c>
      <c r="Q1692" s="152">
        <f t="shared" si="429"/>
        <v>2.2666666666666665E-2</v>
      </c>
      <c r="R1692" s="152">
        <f t="shared" si="416"/>
        <v>716.21199999999999</v>
      </c>
      <c r="S1692" s="152">
        <f t="shared" si="430"/>
        <v>1.0000000000000044E-3</v>
      </c>
      <c r="T1692" s="153">
        <f t="shared" si="431"/>
        <v>1.627855869641309E-5</v>
      </c>
    </row>
    <row r="1693" spans="1:20" x14ac:dyDescent="0.2">
      <c r="A1693" s="152">
        <v>716.46400000000006</v>
      </c>
      <c r="B1693" s="152">
        <v>2.8000000000000001E-2</v>
      </c>
      <c r="D1693" s="152">
        <f t="shared" si="417"/>
        <v>716.46400000000006</v>
      </c>
      <c r="E1693" s="152">
        <f t="shared" si="417"/>
        <v>2.8000000000000001E-2</v>
      </c>
      <c r="F1693" s="152">
        <f t="shared" si="418"/>
        <v>2.8000000000000001E-2</v>
      </c>
      <c r="G1693" s="152">
        <f t="shared" si="419"/>
        <v>3.9E-2</v>
      </c>
      <c r="H1693" s="152">
        <f t="shared" si="420"/>
        <v>3.7999999999999999E-2</v>
      </c>
      <c r="I1693" s="152">
        <f t="shared" si="421"/>
        <v>3.7999999999999999E-2</v>
      </c>
      <c r="J1693" s="152">
        <f t="shared" si="422"/>
        <v>4.4999999999999998E-2</v>
      </c>
      <c r="K1693" s="152">
        <f t="shared" si="423"/>
        <v>4.3999999999999997E-2</v>
      </c>
      <c r="L1693" s="152">
        <f t="shared" si="424"/>
        <v>4.7E-2</v>
      </c>
      <c r="M1693" s="152">
        <f t="shared" si="425"/>
        <v>4.2999999999999997E-2</v>
      </c>
      <c r="N1693" s="152">
        <f t="shared" si="426"/>
        <v>3.1666666666666669E-2</v>
      </c>
      <c r="O1693" s="152">
        <f t="shared" si="427"/>
        <v>4.0333333333333332E-2</v>
      </c>
      <c r="P1693" s="152">
        <f t="shared" si="428"/>
        <v>4.4666666666666667E-2</v>
      </c>
      <c r="Q1693" s="152">
        <f t="shared" si="429"/>
        <v>3.8166666666666668E-2</v>
      </c>
      <c r="R1693" s="152">
        <f t="shared" si="416"/>
        <v>716.46400000000006</v>
      </c>
      <c r="S1693" s="152">
        <f t="shared" si="430"/>
        <v>2.166666666666664E-3</v>
      </c>
      <c r="T1693" s="153">
        <f t="shared" si="431"/>
        <v>3.5270210508894834E-5</v>
      </c>
    </row>
    <row r="1694" spans="1:20" x14ac:dyDescent="0.2">
      <c r="A1694" s="152">
        <v>716.71699999999998</v>
      </c>
      <c r="B1694" s="152">
        <v>1.9E-2</v>
      </c>
      <c r="D1694" s="152">
        <f t="shared" si="417"/>
        <v>716.71699999999998</v>
      </c>
      <c r="E1694" s="152">
        <f t="shared" si="417"/>
        <v>1.9E-2</v>
      </c>
      <c r="F1694" s="152">
        <f t="shared" si="418"/>
        <v>2.3E-2</v>
      </c>
      <c r="G1694" s="152">
        <f t="shared" si="419"/>
        <v>2.4E-2</v>
      </c>
      <c r="H1694" s="152">
        <f t="shared" si="420"/>
        <v>2.8000000000000001E-2</v>
      </c>
      <c r="I1694" s="152">
        <f t="shared" si="421"/>
        <v>3.2000000000000001E-2</v>
      </c>
      <c r="J1694" s="152">
        <f t="shared" si="422"/>
        <v>3.3000000000000002E-2</v>
      </c>
      <c r="K1694" s="152">
        <f t="shared" si="423"/>
        <v>3.7999999999999999E-2</v>
      </c>
      <c r="L1694" s="152">
        <f t="shared" si="424"/>
        <v>4.3999999999999997E-2</v>
      </c>
      <c r="M1694" s="152">
        <f t="shared" si="425"/>
        <v>4.7E-2</v>
      </c>
      <c r="N1694" s="152">
        <f t="shared" si="426"/>
        <v>2.2000000000000002E-2</v>
      </c>
      <c r="O1694" s="152">
        <f t="shared" si="427"/>
        <v>3.1E-2</v>
      </c>
      <c r="P1694" s="152">
        <f t="shared" si="428"/>
        <v>4.3000000000000003E-2</v>
      </c>
      <c r="Q1694" s="152">
        <f t="shared" si="429"/>
        <v>3.2500000000000001E-2</v>
      </c>
      <c r="R1694" s="152">
        <f t="shared" si="416"/>
        <v>716.71699999999998</v>
      </c>
      <c r="S1694" s="152">
        <f t="shared" si="430"/>
        <v>-1.5000000000000013E-3</v>
      </c>
      <c r="T1694" s="153">
        <f t="shared" si="431"/>
        <v>-2.441783804461955E-5</v>
      </c>
    </row>
    <row r="1695" spans="1:20" x14ac:dyDescent="0.2">
      <c r="A1695" s="152">
        <v>716.96900000000005</v>
      </c>
      <c r="B1695" s="152">
        <v>2.7E-2</v>
      </c>
      <c r="D1695" s="152">
        <f t="shared" si="417"/>
        <v>716.96900000000005</v>
      </c>
      <c r="E1695" s="152">
        <f t="shared" si="417"/>
        <v>2.7E-2</v>
      </c>
      <c r="F1695" s="152">
        <f t="shared" si="418"/>
        <v>2.5000000000000001E-2</v>
      </c>
      <c r="G1695" s="152">
        <f t="shared" si="419"/>
        <v>2.7E-2</v>
      </c>
      <c r="H1695" s="152">
        <f t="shared" si="420"/>
        <v>3.1E-2</v>
      </c>
      <c r="I1695" s="152">
        <f t="shared" si="421"/>
        <v>3.4000000000000002E-2</v>
      </c>
      <c r="J1695" s="152">
        <f t="shared" si="422"/>
        <v>3.3000000000000002E-2</v>
      </c>
      <c r="K1695" s="152">
        <f t="shared" si="423"/>
        <v>3.6999999999999998E-2</v>
      </c>
      <c r="L1695" s="152">
        <f t="shared" si="424"/>
        <v>3.9E-2</v>
      </c>
      <c r="M1695" s="152">
        <f t="shared" si="425"/>
        <v>4.1000000000000002E-2</v>
      </c>
      <c r="N1695" s="152">
        <f t="shared" si="426"/>
        <v>2.6333333333333334E-2</v>
      </c>
      <c r="O1695" s="152">
        <f t="shared" si="427"/>
        <v>3.266666666666667E-2</v>
      </c>
      <c r="P1695" s="152">
        <f t="shared" si="428"/>
        <v>3.9E-2</v>
      </c>
      <c r="Q1695" s="152">
        <f t="shared" si="429"/>
        <v>3.2666666666666663E-2</v>
      </c>
      <c r="R1695" s="152">
        <f t="shared" si="416"/>
        <v>716.96900000000005</v>
      </c>
      <c r="S1695" s="152">
        <f t="shared" si="430"/>
        <v>0</v>
      </c>
      <c r="T1695" s="153">
        <f t="shared" si="431"/>
        <v>0</v>
      </c>
    </row>
    <row r="1696" spans="1:20" x14ac:dyDescent="0.2">
      <c r="A1696" s="152">
        <v>717.221</v>
      </c>
      <c r="B1696" s="152">
        <v>1.6E-2</v>
      </c>
      <c r="D1696" s="152">
        <f t="shared" si="417"/>
        <v>717.221</v>
      </c>
      <c r="E1696" s="152">
        <f t="shared" si="417"/>
        <v>1.6E-2</v>
      </c>
      <c r="F1696" s="152">
        <f t="shared" si="418"/>
        <v>2.5999999999999999E-2</v>
      </c>
      <c r="G1696" s="152">
        <f t="shared" si="419"/>
        <v>2.8000000000000001E-2</v>
      </c>
      <c r="H1696" s="152">
        <f t="shared" si="420"/>
        <v>0.03</v>
      </c>
      <c r="I1696" s="152">
        <f t="shared" si="421"/>
        <v>2.9000000000000001E-2</v>
      </c>
      <c r="J1696" s="152">
        <f t="shared" si="422"/>
        <v>4.2000000000000003E-2</v>
      </c>
      <c r="K1696" s="152">
        <f t="shared" si="423"/>
        <v>0.04</v>
      </c>
      <c r="L1696" s="152">
        <f t="shared" si="424"/>
        <v>4.4999999999999998E-2</v>
      </c>
      <c r="M1696" s="152">
        <f t="shared" si="425"/>
        <v>4.3999999999999997E-2</v>
      </c>
      <c r="N1696" s="152">
        <f t="shared" si="426"/>
        <v>2.3333333333333331E-2</v>
      </c>
      <c r="O1696" s="152">
        <f t="shared" si="427"/>
        <v>3.3666666666666671E-2</v>
      </c>
      <c r="P1696" s="152">
        <f t="shared" si="428"/>
        <v>4.3000000000000003E-2</v>
      </c>
      <c r="Q1696" s="152">
        <f t="shared" si="429"/>
        <v>3.3166666666666664E-2</v>
      </c>
      <c r="R1696" s="152">
        <f t="shared" si="416"/>
        <v>717.221</v>
      </c>
      <c r="S1696" s="152">
        <f t="shared" si="430"/>
        <v>5.0000000000000738E-4</v>
      </c>
      <c r="T1696" s="153">
        <f t="shared" si="431"/>
        <v>8.1392793482066297E-6</v>
      </c>
    </row>
    <row r="1697" spans="1:20" x14ac:dyDescent="0.2">
      <c r="A1697" s="152">
        <v>717.47299999999996</v>
      </c>
      <c r="B1697" s="152">
        <v>-0.01</v>
      </c>
      <c r="D1697" s="152">
        <f t="shared" si="417"/>
        <v>717.47299999999996</v>
      </c>
      <c r="E1697" s="152">
        <f t="shared" si="417"/>
        <v>-0.01</v>
      </c>
      <c r="F1697" s="152">
        <f t="shared" si="418"/>
        <v>-2E-3</v>
      </c>
      <c r="G1697" s="152">
        <f t="shared" si="419"/>
        <v>-1E-3</v>
      </c>
      <c r="H1697" s="152">
        <f t="shared" si="420"/>
        <v>1.4E-2</v>
      </c>
      <c r="I1697" s="152">
        <f t="shared" si="421"/>
        <v>6.0000000000000001E-3</v>
      </c>
      <c r="J1697" s="152">
        <f t="shared" si="422"/>
        <v>5.0000000000000001E-3</v>
      </c>
      <c r="K1697" s="152">
        <f t="shared" si="423"/>
        <v>1.4999999999999999E-2</v>
      </c>
      <c r="L1697" s="152">
        <f t="shared" si="424"/>
        <v>1.7999999999999999E-2</v>
      </c>
      <c r="M1697" s="152">
        <f t="shared" si="425"/>
        <v>1.7000000000000001E-2</v>
      </c>
      <c r="N1697" s="152">
        <f t="shared" si="426"/>
        <v>-4.333333333333334E-3</v>
      </c>
      <c r="O1697" s="152">
        <f t="shared" si="427"/>
        <v>8.3333333333333332E-3</v>
      </c>
      <c r="P1697" s="152">
        <f t="shared" si="428"/>
        <v>1.6666666666666666E-2</v>
      </c>
      <c r="Q1697" s="152">
        <f t="shared" si="429"/>
        <v>6.1666666666666658E-3</v>
      </c>
      <c r="R1697" s="152">
        <f t="shared" si="416"/>
        <v>717.47299999999996</v>
      </c>
      <c r="S1697" s="152">
        <f t="shared" si="430"/>
        <v>2.1666666666666674E-3</v>
      </c>
      <c r="T1697" s="153">
        <f t="shared" si="431"/>
        <v>3.5270210508894888E-5</v>
      </c>
    </row>
    <row r="1698" spans="1:20" x14ac:dyDescent="0.2">
      <c r="A1698" s="152">
        <v>717.72500000000002</v>
      </c>
      <c r="B1698" s="152">
        <v>1.6E-2</v>
      </c>
      <c r="D1698" s="152">
        <f t="shared" si="417"/>
        <v>717.72500000000002</v>
      </c>
      <c r="E1698" s="152">
        <f t="shared" si="417"/>
        <v>1.6E-2</v>
      </c>
      <c r="F1698" s="152">
        <f t="shared" si="418"/>
        <v>2.1000000000000001E-2</v>
      </c>
      <c r="G1698" s="152">
        <f t="shared" si="419"/>
        <v>1.7000000000000001E-2</v>
      </c>
      <c r="H1698" s="152">
        <f t="shared" si="420"/>
        <v>2.4E-2</v>
      </c>
      <c r="I1698" s="152">
        <f t="shared" si="421"/>
        <v>2.8000000000000001E-2</v>
      </c>
      <c r="J1698" s="152">
        <f t="shared" si="422"/>
        <v>3.2000000000000001E-2</v>
      </c>
      <c r="K1698" s="152">
        <f t="shared" si="423"/>
        <v>3.3000000000000002E-2</v>
      </c>
      <c r="L1698" s="152">
        <f t="shared" si="424"/>
        <v>3.5999999999999997E-2</v>
      </c>
      <c r="M1698" s="152">
        <f t="shared" si="425"/>
        <v>3.5999999999999997E-2</v>
      </c>
      <c r="N1698" s="152">
        <f t="shared" si="426"/>
        <v>1.8000000000000002E-2</v>
      </c>
      <c r="O1698" s="152">
        <f t="shared" si="427"/>
        <v>2.8000000000000001E-2</v>
      </c>
      <c r="P1698" s="152">
        <f t="shared" si="428"/>
        <v>3.5000000000000003E-2</v>
      </c>
      <c r="Q1698" s="152">
        <f t="shared" si="429"/>
        <v>2.6500000000000003E-2</v>
      </c>
      <c r="R1698" s="152">
        <f t="shared" si="416"/>
        <v>717.72500000000002</v>
      </c>
      <c r="S1698" s="152">
        <f t="shared" si="430"/>
        <v>1.4999999999999979E-3</v>
      </c>
      <c r="T1698" s="153">
        <f t="shared" si="431"/>
        <v>2.4417838044619493E-5</v>
      </c>
    </row>
    <row r="1699" spans="1:20" x14ac:dyDescent="0.2">
      <c r="A1699" s="152">
        <v>717.97699999999998</v>
      </c>
      <c r="B1699" s="152">
        <v>1.7000000000000001E-2</v>
      </c>
      <c r="D1699" s="152">
        <f t="shared" si="417"/>
        <v>717.97699999999998</v>
      </c>
      <c r="E1699" s="152">
        <f t="shared" si="417"/>
        <v>1.7000000000000001E-2</v>
      </c>
      <c r="F1699" s="152">
        <f t="shared" si="418"/>
        <v>1.7000000000000001E-2</v>
      </c>
      <c r="G1699" s="152">
        <f t="shared" si="419"/>
        <v>2.4E-2</v>
      </c>
      <c r="H1699" s="152">
        <f t="shared" si="420"/>
        <v>3.1E-2</v>
      </c>
      <c r="I1699" s="152">
        <f t="shared" si="421"/>
        <v>2.7E-2</v>
      </c>
      <c r="J1699" s="152">
        <f t="shared" si="422"/>
        <v>2.8000000000000001E-2</v>
      </c>
      <c r="K1699" s="152">
        <f t="shared" si="423"/>
        <v>2.7E-2</v>
      </c>
      <c r="L1699" s="152">
        <f t="shared" si="424"/>
        <v>3.9E-2</v>
      </c>
      <c r="M1699" s="152">
        <f t="shared" si="425"/>
        <v>3.5999999999999997E-2</v>
      </c>
      <c r="N1699" s="152">
        <f t="shared" si="426"/>
        <v>1.9333333333333334E-2</v>
      </c>
      <c r="O1699" s="152">
        <f t="shared" si="427"/>
        <v>2.8666666666666663E-2</v>
      </c>
      <c r="P1699" s="152">
        <f t="shared" si="428"/>
        <v>3.4000000000000002E-2</v>
      </c>
      <c r="Q1699" s="152">
        <f t="shared" si="429"/>
        <v>2.6666666666666668E-2</v>
      </c>
      <c r="R1699" s="152">
        <f t="shared" si="416"/>
        <v>717.97699999999998</v>
      </c>
      <c r="S1699" s="152">
        <f t="shared" si="430"/>
        <v>1.9999999999999948E-3</v>
      </c>
      <c r="T1699" s="153">
        <f t="shared" si="431"/>
        <v>3.2557117392825956E-5</v>
      </c>
    </row>
    <row r="1700" spans="1:20" x14ac:dyDescent="0.2">
      <c r="A1700" s="152">
        <v>718.22799999999995</v>
      </c>
      <c r="B1700" s="152">
        <v>2.9000000000000001E-2</v>
      </c>
      <c r="D1700" s="152">
        <f t="shared" si="417"/>
        <v>718.22799999999995</v>
      </c>
      <c r="E1700" s="152">
        <f t="shared" si="417"/>
        <v>2.9000000000000001E-2</v>
      </c>
      <c r="F1700" s="152">
        <f t="shared" si="418"/>
        <v>2.9000000000000001E-2</v>
      </c>
      <c r="G1700" s="152">
        <f t="shared" si="419"/>
        <v>3.2000000000000001E-2</v>
      </c>
      <c r="H1700" s="152">
        <f t="shared" si="420"/>
        <v>0.04</v>
      </c>
      <c r="I1700" s="152">
        <f t="shared" si="421"/>
        <v>4.1000000000000002E-2</v>
      </c>
      <c r="J1700" s="152">
        <f t="shared" si="422"/>
        <v>0.04</v>
      </c>
      <c r="K1700" s="152">
        <f t="shared" si="423"/>
        <v>4.4999999999999998E-2</v>
      </c>
      <c r="L1700" s="152">
        <f t="shared" si="424"/>
        <v>4.7E-2</v>
      </c>
      <c r="M1700" s="152">
        <f t="shared" si="425"/>
        <v>4.9000000000000002E-2</v>
      </c>
      <c r="N1700" s="152">
        <f t="shared" si="426"/>
        <v>0.03</v>
      </c>
      <c r="O1700" s="152">
        <f t="shared" si="427"/>
        <v>4.0333333333333332E-2</v>
      </c>
      <c r="P1700" s="152">
        <f t="shared" si="428"/>
        <v>4.7000000000000007E-2</v>
      </c>
      <c r="Q1700" s="152">
        <f t="shared" si="429"/>
        <v>3.8500000000000006E-2</v>
      </c>
      <c r="R1700" s="152">
        <f t="shared" si="416"/>
        <v>718.22799999999995</v>
      </c>
      <c r="S1700" s="152">
        <f t="shared" si="430"/>
        <v>1.8333333333333257E-3</v>
      </c>
      <c r="T1700" s="153">
        <f t="shared" si="431"/>
        <v>2.9844024276757078E-5</v>
      </c>
    </row>
    <row r="1701" spans="1:20" x14ac:dyDescent="0.2">
      <c r="A1701" s="152">
        <v>718.48</v>
      </c>
      <c r="B1701" s="152">
        <v>1.0999999999999999E-2</v>
      </c>
      <c r="D1701" s="152">
        <f t="shared" si="417"/>
        <v>718.48</v>
      </c>
      <c r="E1701" s="152">
        <f t="shared" si="417"/>
        <v>1.0999999999999999E-2</v>
      </c>
      <c r="F1701" s="152">
        <f t="shared" si="418"/>
        <v>1.2999999999999999E-2</v>
      </c>
      <c r="G1701" s="152">
        <f t="shared" si="419"/>
        <v>1.4999999999999999E-2</v>
      </c>
      <c r="H1701" s="152">
        <f t="shared" si="420"/>
        <v>2.5000000000000001E-2</v>
      </c>
      <c r="I1701" s="152">
        <f t="shared" si="421"/>
        <v>1.7000000000000001E-2</v>
      </c>
      <c r="J1701" s="152">
        <f t="shared" si="422"/>
        <v>0.02</v>
      </c>
      <c r="K1701" s="152">
        <f t="shared" si="423"/>
        <v>2.4E-2</v>
      </c>
      <c r="L1701" s="152">
        <f t="shared" si="424"/>
        <v>3.2000000000000001E-2</v>
      </c>
      <c r="M1701" s="152">
        <f t="shared" si="425"/>
        <v>2.8000000000000001E-2</v>
      </c>
      <c r="N1701" s="152">
        <f t="shared" si="426"/>
        <v>1.2999999999999999E-2</v>
      </c>
      <c r="O1701" s="152">
        <f t="shared" si="427"/>
        <v>2.0666666666666667E-2</v>
      </c>
      <c r="P1701" s="152">
        <f t="shared" si="428"/>
        <v>2.8000000000000001E-2</v>
      </c>
      <c r="Q1701" s="152">
        <f t="shared" si="429"/>
        <v>2.0500000000000001E-2</v>
      </c>
      <c r="R1701" s="152">
        <f t="shared" si="416"/>
        <v>718.48</v>
      </c>
      <c r="S1701" s="152">
        <f t="shared" si="430"/>
        <v>1.6666666666666566E-4</v>
      </c>
      <c r="T1701" s="153">
        <f t="shared" si="431"/>
        <v>2.7130931160688201E-6</v>
      </c>
    </row>
    <row r="1702" spans="1:20" x14ac:dyDescent="0.2">
      <c r="A1702" s="152">
        <v>718.73199999999997</v>
      </c>
      <c r="B1702" s="152">
        <v>1.6E-2</v>
      </c>
      <c r="D1702" s="152">
        <f t="shared" si="417"/>
        <v>718.73199999999997</v>
      </c>
      <c r="E1702" s="152">
        <f t="shared" si="417"/>
        <v>1.6E-2</v>
      </c>
      <c r="F1702" s="152">
        <f t="shared" si="418"/>
        <v>2.4E-2</v>
      </c>
      <c r="G1702" s="152">
        <f t="shared" si="419"/>
        <v>1.7999999999999999E-2</v>
      </c>
      <c r="H1702" s="152">
        <f t="shared" si="420"/>
        <v>2.7E-2</v>
      </c>
      <c r="I1702" s="152">
        <f t="shared" si="421"/>
        <v>2.9000000000000001E-2</v>
      </c>
      <c r="J1702" s="152">
        <f t="shared" si="422"/>
        <v>3.7999999999999999E-2</v>
      </c>
      <c r="K1702" s="152">
        <f t="shared" si="423"/>
        <v>3.5999999999999997E-2</v>
      </c>
      <c r="L1702" s="152">
        <f t="shared" si="424"/>
        <v>3.6999999999999998E-2</v>
      </c>
      <c r="M1702" s="152">
        <f t="shared" si="425"/>
        <v>4.1000000000000002E-2</v>
      </c>
      <c r="N1702" s="152">
        <f t="shared" si="426"/>
        <v>1.9333333333333331E-2</v>
      </c>
      <c r="O1702" s="152">
        <f t="shared" si="427"/>
        <v>3.1333333333333331E-2</v>
      </c>
      <c r="P1702" s="152">
        <f t="shared" si="428"/>
        <v>3.7999999999999999E-2</v>
      </c>
      <c r="Q1702" s="152">
        <f t="shared" si="429"/>
        <v>2.8666666666666667E-2</v>
      </c>
      <c r="R1702" s="152">
        <f t="shared" si="416"/>
        <v>718.73199999999997</v>
      </c>
      <c r="S1702" s="152">
        <f t="shared" si="430"/>
        <v>2.6666666666666644E-3</v>
      </c>
      <c r="T1702" s="153">
        <f t="shared" si="431"/>
        <v>4.3409489857101345E-5</v>
      </c>
    </row>
    <row r="1703" spans="1:20" x14ac:dyDescent="0.2">
      <c r="A1703" s="152">
        <v>718.98400000000004</v>
      </c>
      <c r="B1703" s="152">
        <v>2.7E-2</v>
      </c>
      <c r="D1703" s="152">
        <f t="shared" si="417"/>
        <v>718.98400000000004</v>
      </c>
      <c r="E1703" s="152">
        <f t="shared" si="417"/>
        <v>2.7E-2</v>
      </c>
      <c r="F1703" s="152">
        <f t="shared" si="418"/>
        <v>3.2000000000000001E-2</v>
      </c>
      <c r="G1703" s="152">
        <f t="shared" si="419"/>
        <v>3.1E-2</v>
      </c>
      <c r="H1703" s="152">
        <f t="shared" si="420"/>
        <v>3.7999999999999999E-2</v>
      </c>
      <c r="I1703" s="152">
        <f t="shared" si="421"/>
        <v>3.9E-2</v>
      </c>
      <c r="J1703" s="152">
        <f t="shared" si="422"/>
        <v>3.9E-2</v>
      </c>
      <c r="K1703" s="152">
        <f t="shared" si="423"/>
        <v>4.1000000000000002E-2</v>
      </c>
      <c r="L1703" s="152">
        <f t="shared" si="424"/>
        <v>0.05</v>
      </c>
      <c r="M1703" s="152">
        <f t="shared" si="425"/>
        <v>0.04</v>
      </c>
      <c r="N1703" s="152">
        <f t="shared" si="426"/>
        <v>0.03</v>
      </c>
      <c r="O1703" s="152">
        <f t="shared" si="427"/>
        <v>3.8666666666666662E-2</v>
      </c>
      <c r="P1703" s="152">
        <f t="shared" si="428"/>
        <v>4.3666666666666666E-2</v>
      </c>
      <c r="Q1703" s="152">
        <f t="shared" si="429"/>
        <v>3.6833333333333329E-2</v>
      </c>
      <c r="R1703" s="152">
        <f t="shared" si="416"/>
        <v>718.98400000000004</v>
      </c>
      <c r="S1703" s="152">
        <f t="shared" si="430"/>
        <v>1.8333333333333326E-3</v>
      </c>
      <c r="T1703" s="153">
        <f t="shared" si="431"/>
        <v>2.984402427675719E-5</v>
      </c>
    </row>
    <row r="1704" spans="1:20" x14ac:dyDescent="0.2">
      <c r="A1704" s="152">
        <v>719.23500000000001</v>
      </c>
      <c r="B1704" s="152">
        <v>2.7E-2</v>
      </c>
      <c r="D1704" s="152">
        <f t="shared" si="417"/>
        <v>719.23500000000001</v>
      </c>
      <c r="E1704" s="152">
        <f t="shared" si="417"/>
        <v>2.7E-2</v>
      </c>
      <c r="F1704" s="152">
        <f t="shared" si="418"/>
        <v>2.7E-2</v>
      </c>
      <c r="G1704" s="152">
        <f t="shared" si="419"/>
        <v>3.5000000000000003E-2</v>
      </c>
      <c r="H1704" s="152">
        <f t="shared" si="420"/>
        <v>3.6999999999999998E-2</v>
      </c>
      <c r="I1704" s="152">
        <f t="shared" si="421"/>
        <v>4.2000000000000003E-2</v>
      </c>
      <c r="J1704" s="152">
        <f t="shared" si="422"/>
        <v>4.4999999999999998E-2</v>
      </c>
      <c r="K1704" s="152">
        <f t="shared" si="423"/>
        <v>0.04</v>
      </c>
      <c r="L1704" s="152">
        <f t="shared" si="424"/>
        <v>0.05</v>
      </c>
      <c r="M1704" s="152">
        <f t="shared" si="425"/>
        <v>5.2999999999999999E-2</v>
      </c>
      <c r="N1704" s="152">
        <f t="shared" si="426"/>
        <v>2.9666666666666664E-2</v>
      </c>
      <c r="O1704" s="152">
        <f t="shared" si="427"/>
        <v>4.1333333333333333E-2</v>
      </c>
      <c r="P1704" s="152">
        <f t="shared" si="428"/>
        <v>4.7666666666666663E-2</v>
      </c>
      <c r="Q1704" s="152">
        <f t="shared" si="429"/>
        <v>3.8666666666666662E-2</v>
      </c>
      <c r="R1704" s="152">
        <f t="shared" si="416"/>
        <v>719.23500000000001</v>
      </c>
      <c r="S1704" s="152">
        <f t="shared" si="430"/>
        <v>2.6666666666666713E-3</v>
      </c>
      <c r="T1704" s="153">
        <f t="shared" si="431"/>
        <v>4.340948985710146E-5</v>
      </c>
    </row>
    <row r="1705" spans="1:20" x14ac:dyDescent="0.2">
      <c r="A1705" s="152">
        <v>719.48699999999997</v>
      </c>
      <c r="B1705" s="152">
        <v>2.3E-2</v>
      </c>
      <c r="D1705" s="152">
        <f t="shared" si="417"/>
        <v>719.48699999999997</v>
      </c>
      <c r="E1705" s="152">
        <f t="shared" si="417"/>
        <v>2.3E-2</v>
      </c>
      <c r="F1705" s="152">
        <f t="shared" si="418"/>
        <v>2.8000000000000001E-2</v>
      </c>
      <c r="G1705" s="152">
        <f t="shared" si="419"/>
        <v>2.7E-2</v>
      </c>
      <c r="H1705" s="152">
        <f t="shared" si="420"/>
        <v>3.2000000000000001E-2</v>
      </c>
      <c r="I1705" s="152">
        <f t="shared" si="421"/>
        <v>3.5000000000000003E-2</v>
      </c>
      <c r="J1705" s="152">
        <f t="shared" si="422"/>
        <v>3.7999999999999999E-2</v>
      </c>
      <c r="K1705" s="152">
        <f t="shared" si="423"/>
        <v>3.4000000000000002E-2</v>
      </c>
      <c r="L1705" s="152">
        <f t="shared" si="424"/>
        <v>3.9E-2</v>
      </c>
      <c r="M1705" s="152">
        <f t="shared" si="425"/>
        <v>4.2999999999999997E-2</v>
      </c>
      <c r="N1705" s="152">
        <f t="shared" si="426"/>
        <v>2.5999999999999999E-2</v>
      </c>
      <c r="O1705" s="152">
        <f t="shared" si="427"/>
        <v>3.5000000000000003E-2</v>
      </c>
      <c r="P1705" s="152">
        <f t="shared" si="428"/>
        <v>3.8666666666666669E-2</v>
      </c>
      <c r="Q1705" s="152">
        <f t="shared" si="429"/>
        <v>3.2333333333333332E-2</v>
      </c>
      <c r="R1705" s="152">
        <f t="shared" si="416"/>
        <v>719.48699999999997</v>
      </c>
      <c r="S1705" s="152">
        <f t="shared" si="430"/>
        <v>2.6666666666666713E-3</v>
      </c>
      <c r="T1705" s="153">
        <f t="shared" si="431"/>
        <v>4.340948985710146E-5</v>
      </c>
    </row>
    <row r="1706" spans="1:20" x14ac:dyDescent="0.2">
      <c r="A1706" s="152">
        <v>719.73800000000006</v>
      </c>
      <c r="B1706" s="152">
        <v>7.0000000000000001E-3</v>
      </c>
      <c r="D1706" s="152">
        <f t="shared" si="417"/>
        <v>719.73800000000006</v>
      </c>
      <c r="E1706" s="152">
        <f t="shared" si="417"/>
        <v>7.0000000000000001E-3</v>
      </c>
      <c r="F1706" s="152">
        <f t="shared" si="418"/>
        <v>1.4E-2</v>
      </c>
      <c r="G1706" s="152">
        <f t="shared" si="419"/>
        <v>1.2999999999999999E-2</v>
      </c>
      <c r="H1706" s="152">
        <f t="shared" si="420"/>
        <v>1.7999999999999999E-2</v>
      </c>
      <c r="I1706" s="152">
        <f t="shared" si="421"/>
        <v>0.02</v>
      </c>
      <c r="J1706" s="152">
        <f t="shared" si="422"/>
        <v>2.8000000000000001E-2</v>
      </c>
      <c r="K1706" s="152">
        <f t="shared" si="423"/>
        <v>2.5000000000000001E-2</v>
      </c>
      <c r="L1706" s="152">
        <f t="shared" si="424"/>
        <v>2.5999999999999999E-2</v>
      </c>
      <c r="M1706" s="152">
        <f t="shared" si="425"/>
        <v>3.3000000000000002E-2</v>
      </c>
      <c r="N1706" s="152">
        <f t="shared" si="426"/>
        <v>1.1333333333333334E-2</v>
      </c>
      <c r="O1706" s="152">
        <f t="shared" si="427"/>
        <v>2.2000000000000002E-2</v>
      </c>
      <c r="P1706" s="152">
        <f t="shared" si="428"/>
        <v>2.8000000000000001E-2</v>
      </c>
      <c r="Q1706" s="152">
        <f t="shared" si="429"/>
        <v>1.9666666666666666E-2</v>
      </c>
      <c r="R1706" s="152">
        <f t="shared" si="416"/>
        <v>719.73800000000006</v>
      </c>
      <c r="S1706" s="152">
        <f t="shared" si="430"/>
        <v>2.3333333333333366E-3</v>
      </c>
      <c r="T1706" s="153">
        <f t="shared" si="431"/>
        <v>3.7983303624963766E-5</v>
      </c>
    </row>
    <row r="1707" spans="1:20" x14ac:dyDescent="0.2">
      <c r="A1707" s="152">
        <v>719.99</v>
      </c>
      <c r="B1707" s="152">
        <v>3.1E-2</v>
      </c>
      <c r="D1707" s="152">
        <f t="shared" si="417"/>
        <v>719.99</v>
      </c>
      <c r="E1707" s="152">
        <f t="shared" si="417"/>
        <v>3.1E-2</v>
      </c>
      <c r="F1707" s="152">
        <f t="shared" si="418"/>
        <v>3.5000000000000003E-2</v>
      </c>
      <c r="G1707" s="152">
        <f t="shared" si="419"/>
        <v>3.4000000000000002E-2</v>
      </c>
      <c r="H1707" s="152">
        <f t="shared" si="420"/>
        <v>3.7999999999999999E-2</v>
      </c>
      <c r="I1707" s="152">
        <f t="shared" si="421"/>
        <v>4.3999999999999997E-2</v>
      </c>
      <c r="J1707" s="152">
        <f t="shared" si="422"/>
        <v>4.7E-2</v>
      </c>
      <c r="K1707" s="152">
        <f t="shared" si="423"/>
        <v>4.7E-2</v>
      </c>
      <c r="L1707" s="152">
        <f t="shared" si="424"/>
        <v>5.0999999999999997E-2</v>
      </c>
      <c r="M1707" s="152">
        <f t="shared" si="425"/>
        <v>5.2999999999999999E-2</v>
      </c>
      <c r="N1707" s="152">
        <f t="shared" si="426"/>
        <v>3.3333333333333333E-2</v>
      </c>
      <c r="O1707" s="152">
        <f t="shared" si="427"/>
        <v>4.3000000000000003E-2</v>
      </c>
      <c r="P1707" s="152">
        <f t="shared" si="428"/>
        <v>5.0333333333333334E-2</v>
      </c>
      <c r="Q1707" s="152">
        <f t="shared" si="429"/>
        <v>4.1833333333333333E-2</v>
      </c>
      <c r="R1707" s="152">
        <f t="shared" si="416"/>
        <v>719.99</v>
      </c>
      <c r="S1707" s="152">
        <f t="shared" si="430"/>
        <v>1.16666666666667E-3</v>
      </c>
      <c r="T1707" s="153">
        <f t="shared" si="431"/>
        <v>1.899165181248191E-5</v>
      </c>
    </row>
    <row r="1708" spans="1:20" x14ac:dyDescent="0.2">
      <c r="A1708" s="152">
        <v>720.24099999999999</v>
      </c>
      <c r="B1708" s="152">
        <v>1.2999999999999999E-2</v>
      </c>
      <c r="D1708" s="152">
        <f t="shared" si="417"/>
        <v>720.24099999999999</v>
      </c>
      <c r="E1708" s="152">
        <f t="shared" si="417"/>
        <v>1.2999999999999999E-2</v>
      </c>
      <c r="F1708" s="152">
        <f t="shared" si="418"/>
        <v>1.2E-2</v>
      </c>
      <c r="G1708" s="152">
        <f t="shared" si="419"/>
        <v>2.4E-2</v>
      </c>
      <c r="H1708" s="152">
        <f t="shared" si="420"/>
        <v>2.5999999999999999E-2</v>
      </c>
      <c r="I1708" s="152">
        <f t="shared" si="421"/>
        <v>1.9E-2</v>
      </c>
      <c r="J1708" s="152">
        <f t="shared" si="422"/>
        <v>2.3E-2</v>
      </c>
      <c r="K1708" s="152">
        <f t="shared" si="423"/>
        <v>0.03</v>
      </c>
      <c r="L1708" s="152">
        <f t="shared" si="424"/>
        <v>3.3000000000000002E-2</v>
      </c>
      <c r="M1708" s="152">
        <f t="shared" si="425"/>
        <v>3.2000000000000001E-2</v>
      </c>
      <c r="N1708" s="152">
        <f t="shared" si="426"/>
        <v>1.6333333333333335E-2</v>
      </c>
      <c r="O1708" s="152">
        <f t="shared" si="427"/>
        <v>2.2666666666666668E-2</v>
      </c>
      <c r="P1708" s="152">
        <f t="shared" si="428"/>
        <v>3.1666666666666669E-2</v>
      </c>
      <c r="Q1708" s="152">
        <f t="shared" si="429"/>
        <v>2.4E-2</v>
      </c>
      <c r="R1708" s="152">
        <f t="shared" si="416"/>
        <v>720.24099999999999</v>
      </c>
      <c r="S1708" s="152">
        <f t="shared" si="430"/>
        <v>-1.3333333333333322E-3</v>
      </c>
      <c r="T1708" s="153">
        <f t="shared" si="431"/>
        <v>-2.1704744928550672E-5</v>
      </c>
    </row>
    <row r="1709" spans="1:20" x14ac:dyDescent="0.2">
      <c r="A1709" s="152">
        <v>720.49199999999996</v>
      </c>
      <c r="B1709" s="152">
        <v>0.02</v>
      </c>
      <c r="D1709" s="152">
        <f t="shared" si="417"/>
        <v>720.49199999999996</v>
      </c>
      <c r="E1709" s="152">
        <f t="shared" si="417"/>
        <v>0.02</v>
      </c>
      <c r="F1709" s="152">
        <f t="shared" si="418"/>
        <v>2.9000000000000001E-2</v>
      </c>
      <c r="G1709" s="152">
        <f t="shared" si="419"/>
        <v>2.8000000000000001E-2</v>
      </c>
      <c r="H1709" s="152">
        <f t="shared" si="420"/>
        <v>0.03</v>
      </c>
      <c r="I1709" s="152">
        <f t="shared" si="421"/>
        <v>3.4000000000000002E-2</v>
      </c>
      <c r="J1709" s="152">
        <f t="shared" si="422"/>
        <v>3.2000000000000001E-2</v>
      </c>
      <c r="K1709" s="152">
        <f t="shared" si="423"/>
        <v>4.1000000000000002E-2</v>
      </c>
      <c r="L1709" s="152">
        <f t="shared" si="424"/>
        <v>4.2000000000000003E-2</v>
      </c>
      <c r="M1709" s="152">
        <f t="shared" si="425"/>
        <v>4.3999999999999997E-2</v>
      </c>
      <c r="N1709" s="152">
        <f t="shared" si="426"/>
        <v>2.5666666666666667E-2</v>
      </c>
      <c r="O1709" s="152">
        <f t="shared" si="427"/>
        <v>3.2000000000000001E-2</v>
      </c>
      <c r="P1709" s="152">
        <f t="shared" si="428"/>
        <v>4.2333333333333334E-2</v>
      </c>
      <c r="Q1709" s="152">
        <f t="shared" si="429"/>
        <v>3.4000000000000002E-2</v>
      </c>
      <c r="R1709" s="152">
        <f t="shared" si="416"/>
        <v>720.49199999999996</v>
      </c>
      <c r="S1709" s="152">
        <f t="shared" si="430"/>
        <v>-2.0000000000000018E-3</v>
      </c>
      <c r="T1709" s="153">
        <f t="shared" si="431"/>
        <v>-3.2557117392826065E-5</v>
      </c>
    </row>
    <row r="1710" spans="1:20" x14ac:dyDescent="0.2">
      <c r="A1710" s="152">
        <v>720.74400000000003</v>
      </c>
      <c r="B1710" s="152">
        <v>0.01</v>
      </c>
      <c r="D1710" s="152">
        <f t="shared" si="417"/>
        <v>720.74400000000003</v>
      </c>
      <c r="E1710" s="152">
        <f t="shared" si="417"/>
        <v>0.01</v>
      </c>
      <c r="F1710" s="152">
        <f t="shared" si="418"/>
        <v>1.2E-2</v>
      </c>
      <c r="G1710" s="152">
        <f t="shared" si="419"/>
        <v>1.4999999999999999E-2</v>
      </c>
      <c r="H1710" s="152">
        <f t="shared" si="420"/>
        <v>1.7000000000000001E-2</v>
      </c>
      <c r="I1710" s="152">
        <f t="shared" si="421"/>
        <v>1.7999999999999999E-2</v>
      </c>
      <c r="J1710" s="152">
        <f t="shared" si="422"/>
        <v>2.5999999999999999E-2</v>
      </c>
      <c r="K1710" s="152">
        <f t="shared" si="423"/>
        <v>2.3E-2</v>
      </c>
      <c r="L1710" s="152">
        <f t="shared" si="424"/>
        <v>3.1E-2</v>
      </c>
      <c r="M1710" s="152">
        <f t="shared" si="425"/>
        <v>0.03</v>
      </c>
      <c r="N1710" s="152">
        <f t="shared" si="426"/>
        <v>1.2333333333333333E-2</v>
      </c>
      <c r="O1710" s="152">
        <f t="shared" si="427"/>
        <v>2.0333333333333332E-2</v>
      </c>
      <c r="P1710" s="152">
        <f t="shared" si="428"/>
        <v>2.7999999999999997E-2</v>
      </c>
      <c r="Q1710" s="152">
        <f t="shared" si="429"/>
        <v>2.0166666666666666E-2</v>
      </c>
      <c r="R1710" s="152">
        <f t="shared" si="416"/>
        <v>720.74400000000003</v>
      </c>
      <c r="S1710" s="152">
        <f t="shared" si="430"/>
        <v>1.6666666666666566E-4</v>
      </c>
      <c r="T1710" s="153">
        <f t="shared" si="431"/>
        <v>2.7130931160688201E-6</v>
      </c>
    </row>
    <row r="1711" spans="1:20" x14ac:dyDescent="0.2">
      <c r="A1711" s="152">
        <v>720.995</v>
      </c>
      <c r="B1711" s="152">
        <v>8.0000000000000002E-3</v>
      </c>
      <c r="D1711" s="152">
        <f t="shared" si="417"/>
        <v>720.995</v>
      </c>
      <c r="E1711" s="152">
        <f t="shared" si="417"/>
        <v>8.0000000000000002E-3</v>
      </c>
      <c r="F1711" s="152">
        <f t="shared" si="418"/>
        <v>7.0000000000000001E-3</v>
      </c>
      <c r="G1711" s="152">
        <f t="shared" si="419"/>
        <v>8.0000000000000002E-3</v>
      </c>
      <c r="H1711" s="152">
        <f t="shared" si="420"/>
        <v>1.4999999999999999E-2</v>
      </c>
      <c r="I1711" s="152">
        <f t="shared" si="421"/>
        <v>0.02</v>
      </c>
      <c r="J1711" s="152">
        <f t="shared" si="422"/>
        <v>0.02</v>
      </c>
      <c r="K1711" s="152">
        <f t="shared" si="423"/>
        <v>1.9E-2</v>
      </c>
      <c r="L1711" s="152">
        <f t="shared" si="424"/>
        <v>2.9000000000000001E-2</v>
      </c>
      <c r="M1711" s="152">
        <f t="shared" si="425"/>
        <v>2.1999999999999999E-2</v>
      </c>
      <c r="N1711" s="152">
        <f t="shared" si="426"/>
        <v>7.6666666666666662E-3</v>
      </c>
      <c r="O1711" s="152">
        <f t="shared" si="427"/>
        <v>1.8333333333333337E-2</v>
      </c>
      <c r="P1711" s="152">
        <f t="shared" si="428"/>
        <v>2.3333333333333334E-2</v>
      </c>
      <c r="Q1711" s="152">
        <f t="shared" si="429"/>
        <v>1.55E-2</v>
      </c>
      <c r="R1711" s="152">
        <f t="shared" si="416"/>
        <v>720.995</v>
      </c>
      <c r="S1711" s="152">
        <f t="shared" si="430"/>
        <v>2.833333333333337E-3</v>
      </c>
      <c r="T1711" s="153">
        <f t="shared" si="431"/>
        <v>4.6122582973170284E-5</v>
      </c>
    </row>
    <row r="1712" spans="1:20" x14ac:dyDescent="0.2">
      <c r="A1712" s="152">
        <v>721.24599999999998</v>
      </c>
      <c r="B1712" s="152">
        <v>1.7000000000000001E-2</v>
      </c>
      <c r="D1712" s="152">
        <f t="shared" si="417"/>
        <v>721.24599999999998</v>
      </c>
      <c r="E1712" s="152">
        <f t="shared" si="417"/>
        <v>1.7000000000000001E-2</v>
      </c>
      <c r="F1712" s="152">
        <f t="shared" si="418"/>
        <v>1.4999999999999999E-2</v>
      </c>
      <c r="G1712" s="152">
        <f t="shared" si="419"/>
        <v>1.6E-2</v>
      </c>
      <c r="H1712" s="152">
        <f t="shared" si="420"/>
        <v>2.1000000000000001E-2</v>
      </c>
      <c r="I1712" s="152">
        <f t="shared" si="421"/>
        <v>2.5000000000000001E-2</v>
      </c>
      <c r="J1712" s="152">
        <f t="shared" si="422"/>
        <v>2.9000000000000001E-2</v>
      </c>
      <c r="K1712" s="152">
        <f t="shared" si="423"/>
        <v>2.7E-2</v>
      </c>
      <c r="L1712" s="152">
        <f t="shared" si="424"/>
        <v>3.4000000000000002E-2</v>
      </c>
      <c r="M1712" s="152">
        <f t="shared" si="425"/>
        <v>3.6999999999999998E-2</v>
      </c>
      <c r="N1712" s="152">
        <f t="shared" si="426"/>
        <v>1.6E-2</v>
      </c>
      <c r="O1712" s="152">
        <f t="shared" si="427"/>
        <v>2.4999999999999998E-2</v>
      </c>
      <c r="P1712" s="152">
        <f t="shared" si="428"/>
        <v>3.266666666666667E-2</v>
      </c>
      <c r="Q1712" s="152">
        <f t="shared" si="429"/>
        <v>2.4333333333333335E-2</v>
      </c>
      <c r="R1712" s="152">
        <f t="shared" si="416"/>
        <v>721.24599999999998</v>
      </c>
      <c r="S1712" s="152">
        <f t="shared" si="430"/>
        <v>6.6666666666666263E-4</v>
      </c>
      <c r="T1712" s="153">
        <f t="shared" si="431"/>
        <v>1.085237246427528E-5</v>
      </c>
    </row>
    <row r="1713" spans="1:20" x14ac:dyDescent="0.2">
      <c r="A1713" s="152">
        <v>721.49699999999996</v>
      </c>
      <c r="B1713" s="152">
        <v>0.03</v>
      </c>
      <c r="D1713" s="152">
        <f t="shared" si="417"/>
        <v>721.49699999999996</v>
      </c>
      <c r="E1713" s="152">
        <f t="shared" si="417"/>
        <v>0.03</v>
      </c>
      <c r="F1713" s="152">
        <f t="shared" si="418"/>
        <v>3.2000000000000001E-2</v>
      </c>
      <c r="G1713" s="152">
        <f t="shared" si="419"/>
        <v>3.5999999999999997E-2</v>
      </c>
      <c r="H1713" s="152">
        <f t="shared" si="420"/>
        <v>4.2999999999999997E-2</v>
      </c>
      <c r="I1713" s="152">
        <f t="shared" si="421"/>
        <v>0.04</v>
      </c>
      <c r="J1713" s="152">
        <f t="shared" si="422"/>
        <v>4.8000000000000001E-2</v>
      </c>
      <c r="K1713" s="152">
        <f t="shared" si="423"/>
        <v>4.5999999999999999E-2</v>
      </c>
      <c r="L1713" s="152">
        <f t="shared" si="424"/>
        <v>4.9000000000000002E-2</v>
      </c>
      <c r="M1713" s="152">
        <f t="shared" si="425"/>
        <v>4.7E-2</v>
      </c>
      <c r="N1713" s="152">
        <f t="shared" si="426"/>
        <v>3.266666666666667E-2</v>
      </c>
      <c r="O1713" s="152">
        <f t="shared" si="427"/>
        <v>4.3666666666666666E-2</v>
      </c>
      <c r="P1713" s="152">
        <f t="shared" si="428"/>
        <v>4.7333333333333338E-2</v>
      </c>
      <c r="Q1713" s="152">
        <f t="shared" si="429"/>
        <v>4.0000000000000008E-2</v>
      </c>
      <c r="R1713" s="152">
        <f t="shared" si="416"/>
        <v>721.49699999999996</v>
      </c>
      <c r="S1713" s="152">
        <f t="shared" si="430"/>
        <v>3.6666666666666584E-3</v>
      </c>
      <c r="T1713" s="153">
        <f t="shared" si="431"/>
        <v>5.9688048553514265E-5</v>
      </c>
    </row>
    <row r="1714" spans="1:20" x14ac:dyDescent="0.2">
      <c r="A1714" s="152">
        <v>721.74800000000005</v>
      </c>
      <c r="B1714" s="152">
        <v>0.02</v>
      </c>
      <c r="D1714" s="152">
        <f t="shared" si="417"/>
        <v>721.74800000000005</v>
      </c>
      <c r="E1714" s="152">
        <f t="shared" si="417"/>
        <v>0.02</v>
      </c>
      <c r="F1714" s="152">
        <f t="shared" si="418"/>
        <v>0.02</v>
      </c>
      <c r="G1714" s="152">
        <f t="shared" si="419"/>
        <v>2.1999999999999999E-2</v>
      </c>
      <c r="H1714" s="152">
        <f t="shared" si="420"/>
        <v>2.5000000000000001E-2</v>
      </c>
      <c r="I1714" s="152">
        <f t="shared" si="421"/>
        <v>2.9000000000000001E-2</v>
      </c>
      <c r="J1714" s="152">
        <f t="shared" si="422"/>
        <v>2.8000000000000001E-2</v>
      </c>
      <c r="K1714" s="152">
        <f t="shared" si="423"/>
        <v>0.03</v>
      </c>
      <c r="L1714" s="152">
        <f t="shared" si="424"/>
        <v>3.3000000000000002E-2</v>
      </c>
      <c r="M1714" s="152">
        <f t="shared" si="425"/>
        <v>3.9E-2</v>
      </c>
      <c r="N1714" s="152">
        <f t="shared" si="426"/>
        <v>2.0666666666666667E-2</v>
      </c>
      <c r="O1714" s="152">
        <f t="shared" si="427"/>
        <v>2.7333333333333334E-2</v>
      </c>
      <c r="P1714" s="152">
        <f t="shared" si="428"/>
        <v>3.4000000000000002E-2</v>
      </c>
      <c r="Q1714" s="152">
        <f t="shared" si="429"/>
        <v>2.7333333333333334E-2</v>
      </c>
      <c r="R1714" s="152">
        <f t="shared" si="416"/>
        <v>721.74800000000005</v>
      </c>
      <c r="S1714" s="152">
        <f t="shared" si="430"/>
        <v>0</v>
      </c>
      <c r="T1714" s="153">
        <f t="shared" si="431"/>
        <v>0</v>
      </c>
    </row>
    <row r="1715" spans="1:20" x14ac:dyDescent="0.2">
      <c r="A1715" s="152">
        <v>721.99900000000002</v>
      </c>
      <c r="B1715" s="152">
        <v>7.0000000000000001E-3</v>
      </c>
      <c r="D1715" s="152">
        <f t="shared" si="417"/>
        <v>721.99900000000002</v>
      </c>
      <c r="E1715" s="152">
        <f t="shared" si="417"/>
        <v>7.0000000000000001E-3</v>
      </c>
      <c r="F1715" s="152">
        <f t="shared" si="418"/>
        <v>0.01</v>
      </c>
      <c r="G1715" s="152">
        <f t="shared" si="419"/>
        <v>8.0000000000000002E-3</v>
      </c>
      <c r="H1715" s="152">
        <f t="shared" si="420"/>
        <v>1.7999999999999999E-2</v>
      </c>
      <c r="I1715" s="152">
        <f t="shared" si="421"/>
        <v>2.1999999999999999E-2</v>
      </c>
      <c r="J1715" s="152">
        <f t="shared" si="422"/>
        <v>0.02</v>
      </c>
      <c r="K1715" s="152">
        <f t="shared" si="423"/>
        <v>2.5000000000000001E-2</v>
      </c>
      <c r="L1715" s="152">
        <f t="shared" si="424"/>
        <v>3.2000000000000001E-2</v>
      </c>
      <c r="M1715" s="152">
        <f t="shared" si="425"/>
        <v>3.2000000000000001E-2</v>
      </c>
      <c r="N1715" s="152">
        <f t="shared" si="426"/>
        <v>8.3333333333333332E-3</v>
      </c>
      <c r="O1715" s="152">
        <f t="shared" si="427"/>
        <v>0.02</v>
      </c>
      <c r="P1715" s="152">
        <f t="shared" si="428"/>
        <v>2.9666666666666664E-2</v>
      </c>
      <c r="Q1715" s="152">
        <f t="shared" si="429"/>
        <v>1.9E-2</v>
      </c>
      <c r="R1715" s="152">
        <f t="shared" si="416"/>
        <v>721.99900000000002</v>
      </c>
      <c r="S1715" s="152">
        <f t="shared" si="430"/>
        <v>1.0000000000000009E-3</v>
      </c>
      <c r="T1715" s="153">
        <f t="shared" si="431"/>
        <v>1.6278558696413032E-5</v>
      </c>
    </row>
    <row r="1716" spans="1:20" x14ac:dyDescent="0.2">
      <c r="A1716" s="152">
        <v>722.25</v>
      </c>
      <c r="B1716" s="152">
        <v>3.7999999999999999E-2</v>
      </c>
      <c r="D1716" s="152">
        <f t="shared" si="417"/>
        <v>722.25</v>
      </c>
      <c r="E1716" s="152">
        <f t="shared" si="417"/>
        <v>3.7999999999999999E-2</v>
      </c>
      <c r="F1716" s="152">
        <f t="shared" si="418"/>
        <v>4.5999999999999999E-2</v>
      </c>
      <c r="G1716" s="152">
        <f t="shared" si="419"/>
        <v>4.1000000000000002E-2</v>
      </c>
      <c r="H1716" s="152">
        <f t="shared" si="420"/>
        <v>5.7000000000000002E-2</v>
      </c>
      <c r="I1716" s="152">
        <f t="shared" si="421"/>
        <v>0.05</v>
      </c>
      <c r="J1716" s="152">
        <f t="shared" si="422"/>
        <v>5.5E-2</v>
      </c>
      <c r="K1716" s="152">
        <f t="shared" si="423"/>
        <v>5.1999999999999998E-2</v>
      </c>
      <c r="L1716" s="152">
        <f t="shared" si="424"/>
        <v>0.06</v>
      </c>
      <c r="M1716" s="152">
        <f t="shared" si="425"/>
        <v>0.06</v>
      </c>
      <c r="N1716" s="152">
        <f t="shared" si="426"/>
        <v>4.1666666666666664E-2</v>
      </c>
      <c r="O1716" s="152">
        <f t="shared" si="427"/>
        <v>5.3999999999999999E-2</v>
      </c>
      <c r="P1716" s="152">
        <f t="shared" si="428"/>
        <v>5.7333333333333326E-2</v>
      </c>
      <c r="Q1716" s="152">
        <f t="shared" si="429"/>
        <v>4.9499999999999995E-2</v>
      </c>
      <c r="R1716" s="152">
        <f t="shared" si="416"/>
        <v>722.25</v>
      </c>
      <c r="S1716" s="152">
        <f t="shared" si="430"/>
        <v>4.500000000000004E-3</v>
      </c>
      <c r="T1716" s="153">
        <f t="shared" si="431"/>
        <v>7.3253514133858654E-5</v>
      </c>
    </row>
    <row r="1717" spans="1:20" x14ac:dyDescent="0.2">
      <c r="A1717" s="152">
        <v>722.50099999999998</v>
      </c>
      <c r="B1717" s="152">
        <v>2.5999999999999999E-2</v>
      </c>
      <c r="D1717" s="152">
        <f t="shared" si="417"/>
        <v>722.50099999999998</v>
      </c>
      <c r="E1717" s="152">
        <f t="shared" si="417"/>
        <v>2.5999999999999999E-2</v>
      </c>
      <c r="F1717" s="152">
        <f t="shared" si="418"/>
        <v>3.5999999999999997E-2</v>
      </c>
      <c r="G1717" s="152">
        <f t="shared" si="419"/>
        <v>0.03</v>
      </c>
      <c r="H1717" s="152">
        <f t="shared" si="420"/>
        <v>0.05</v>
      </c>
      <c r="I1717" s="152">
        <f t="shared" si="421"/>
        <v>4.5999999999999999E-2</v>
      </c>
      <c r="J1717" s="152">
        <f t="shared" si="422"/>
        <v>4.7E-2</v>
      </c>
      <c r="K1717" s="152">
        <f t="shared" si="423"/>
        <v>4.5999999999999999E-2</v>
      </c>
      <c r="L1717" s="152">
        <f t="shared" si="424"/>
        <v>5.2999999999999999E-2</v>
      </c>
      <c r="M1717" s="152">
        <f t="shared" si="425"/>
        <v>5.2999999999999999E-2</v>
      </c>
      <c r="N1717" s="152">
        <f t="shared" si="426"/>
        <v>3.0666666666666665E-2</v>
      </c>
      <c r="O1717" s="152">
        <f t="shared" si="427"/>
        <v>4.766666666666667E-2</v>
      </c>
      <c r="P1717" s="152">
        <f t="shared" si="428"/>
        <v>5.0666666666666665E-2</v>
      </c>
      <c r="Q1717" s="152">
        <f t="shared" si="429"/>
        <v>4.0666666666666663E-2</v>
      </c>
      <c r="R1717" s="152">
        <f t="shared" si="416"/>
        <v>722.50099999999998</v>
      </c>
      <c r="S1717" s="152">
        <f t="shared" si="430"/>
        <v>7.0000000000000062E-3</v>
      </c>
      <c r="T1717" s="153">
        <f t="shared" si="431"/>
        <v>1.1394991087489124E-4</v>
      </c>
    </row>
    <row r="1718" spans="1:20" x14ac:dyDescent="0.2">
      <c r="A1718" s="152">
        <v>722.75199999999995</v>
      </c>
      <c r="B1718" s="152">
        <v>0.02</v>
      </c>
      <c r="D1718" s="152">
        <f t="shared" si="417"/>
        <v>722.75199999999995</v>
      </c>
      <c r="E1718" s="152">
        <f t="shared" si="417"/>
        <v>0.02</v>
      </c>
      <c r="F1718" s="152">
        <f t="shared" si="418"/>
        <v>2.1999999999999999E-2</v>
      </c>
      <c r="G1718" s="152">
        <f t="shared" si="419"/>
        <v>2.7E-2</v>
      </c>
      <c r="H1718" s="152">
        <f t="shared" si="420"/>
        <v>2.5999999999999999E-2</v>
      </c>
      <c r="I1718" s="152">
        <f t="shared" si="421"/>
        <v>2.8000000000000001E-2</v>
      </c>
      <c r="J1718" s="152">
        <f t="shared" si="422"/>
        <v>0.03</v>
      </c>
      <c r="K1718" s="152">
        <f t="shared" si="423"/>
        <v>3.9E-2</v>
      </c>
      <c r="L1718" s="152">
        <f t="shared" si="424"/>
        <v>4.4999999999999998E-2</v>
      </c>
      <c r="M1718" s="152">
        <f t="shared" si="425"/>
        <v>4.1000000000000002E-2</v>
      </c>
      <c r="N1718" s="152">
        <f t="shared" si="426"/>
        <v>2.2999999999999996E-2</v>
      </c>
      <c r="O1718" s="152">
        <f t="shared" si="427"/>
        <v>2.7999999999999997E-2</v>
      </c>
      <c r="P1718" s="152">
        <f t="shared" si="428"/>
        <v>4.1666666666666664E-2</v>
      </c>
      <c r="Q1718" s="152">
        <f t="shared" si="429"/>
        <v>3.2333333333333332E-2</v>
      </c>
      <c r="R1718" s="152">
        <f t="shared" si="416"/>
        <v>722.75199999999995</v>
      </c>
      <c r="S1718" s="152">
        <f t="shared" si="430"/>
        <v>-4.3333333333333349E-3</v>
      </c>
      <c r="T1718" s="153">
        <f t="shared" si="431"/>
        <v>-7.0540421017789776E-5</v>
      </c>
    </row>
    <row r="1719" spans="1:20" x14ac:dyDescent="0.2">
      <c r="A1719" s="152">
        <v>723.00199999999995</v>
      </c>
      <c r="B1719" s="152">
        <v>1.6E-2</v>
      </c>
      <c r="D1719" s="152">
        <f t="shared" si="417"/>
        <v>723.00199999999995</v>
      </c>
      <c r="E1719" s="152">
        <f t="shared" si="417"/>
        <v>1.6E-2</v>
      </c>
      <c r="F1719" s="152">
        <f t="shared" si="418"/>
        <v>1.2E-2</v>
      </c>
      <c r="G1719" s="152">
        <f t="shared" si="419"/>
        <v>1.0999999999999999E-2</v>
      </c>
      <c r="H1719" s="152">
        <f t="shared" si="420"/>
        <v>2.3E-2</v>
      </c>
      <c r="I1719" s="152">
        <f t="shared" si="421"/>
        <v>2.3E-2</v>
      </c>
      <c r="J1719" s="152">
        <f t="shared" si="422"/>
        <v>2.3E-2</v>
      </c>
      <c r="K1719" s="152">
        <f t="shared" si="423"/>
        <v>3.2000000000000001E-2</v>
      </c>
      <c r="L1719" s="152">
        <f t="shared" si="424"/>
        <v>2.5000000000000001E-2</v>
      </c>
      <c r="M1719" s="152">
        <f t="shared" si="425"/>
        <v>3.1E-2</v>
      </c>
      <c r="N1719" s="152">
        <f t="shared" si="426"/>
        <v>1.2999999999999999E-2</v>
      </c>
      <c r="O1719" s="152">
        <f t="shared" si="427"/>
        <v>2.3000000000000003E-2</v>
      </c>
      <c r="P1719" s="152">
        <f t="shared" si="428"/>
        <v>2.9333333333333333E-2</v>
      </c>
      <c r="Q1719" s="152">
        <f t="shared" si="429"/>
        <v>2.1166666666666667E-2</v>
      </c>
      <c r="R1719" s="152">
        <f t="shared" si="416"/>
        <v>723.00199999999995</v>
      </c>
      <c r="S1719" s="152">
        <f t="shared" si="430"/>
        <v>1.8333333333333361E-3</v>
      </c>
      <c r="T1719" s="153">
        <f t="shared" si="431"/>
        <v>2.9844024276757248E-5</v>
      </c>
    </row>
    <row r="1720" spans="1:20" x14ac:dyDescent="0.2">
      <c r="A1720" s="152">
        <v>723.25300000000004</v>
      </c>
      <c r="B1720" s="152">
        <v>1.4E-2</v>
      </c>
      <c r="D1720" s="152">
        <f t="shared" si="417"/>
        <v>723.25300000000004</v>
      </c>
      <c r="E1720" s="152">
        <f t="shared" si="417"/>
        <v>1.4E-2</v>
      </c>
      <c r="F1720" s="152">
        <f t="shared" si="418"/>
        <v>5.0000000000000001E-3</v>
      </c>
      <c r="G1720" s="152">
        <f t="shared" si="419"/>
        <v>1.2E-2</v>
      </c>
      <c r="H1720" s="152">
        <f t="shared" si="420"/>
        <v>1.7999999999999999E-2</v>
      </c>
      <c r="I1720" s="152">
        <f t="shared" si="421"/>
        <v>1.7000000000000001E-2</v>
      </c>
      <c r="J1720" s="152">
        <f t="shared" si="422"/>
        <v>1.4999999999999999E-2</v>
      </c>
      <c r="K1720" s="152">
        <f t="shared" si="423"/>
        <v>2.4E-2</v>
      </c>
      <c r="L1720" s="152">
        <f t="shared" si="424"/>
        <v>2.4E-2</v>
      </c>
      <c r="M1720" s="152">
        <f t="shared" si="425"/>
        <v>3.2000000000000001E-2</v>
      </c>
      <c r="N1720" s="152">
        <f t="shared" si="426"/>
        <v>1.0333333333333333E-2</v>
      </c>
      <c r="O1720" s="152">
        <f t="shared" si="427"/>
        <v>1.6666666666666666E-2</v>
      </c>
      <c r="P1720" s="152">
        <f t="shared" si="428"/>
        <v>2.6666666666666668E-2</v>
      </c>
      <c r="Q1720" s="152">
        <f t="shared" si="429"/>
        <v>1.8500000000000003E-2</v>
      </c>
      <c r="R1720" s="152">
        <f t="shared" si="416"/>
        <v>723.25300000000004</v>
      </c>
      <c r="S1720" s="152">
        <f t="shared" si="430"/>
        <v>-1.8333333333333361E-3</v>
      </c>
      <c r="T1720" s="153">
        <f t="shared" si="431"/>
        <v>-2.9844024276757248E-5</v>
      </c>
    </row>
    <row r="1721" spans="1:20" x14ac:dyDescent="0.2">
      <c r="A1721" s="152">
        <v>723.50400000000002</v>
      </c>
      <c r="B1721" s="152">
        <v>0.03</v>
      </c>
      <c r="D1721" s="152">
        <f t="shared" si="417"/>
        <v>723.50400000000002</v>
      </c>
      <c r="E1721" s="152">
        <f t="shared" si="417"/>
        <v>0.03</v>
      </c>
      <c r="F1721" s="152">
        <f t="shared" si="418"/>
        <v>3.2000000000000001E-2</v>
      </c>
      <c r="G1721" s="152">
        <f t="shared" si="419"/>
        <v>3.5000000000000003E-2</v>
      </c>
      <c r="H1721" s="152">
        <f t="shared" si="420"/>
        <v>4.2000000000000003E-2</v>
      </c>
      <c r="I1721" s="152">
        <f t="shared" si="421"/>
        <v>4.4999999999999998E-2</v>
      </c>
      <c r="J1721" s="152">
        <f t="shared" si="422"/>
        <v>4.4999999999999998E-2</v>
      </c>
      <c r="K1721" s="152">
        <f t="shared" si="423"/>
        <v>5.0999999999999997E-2</v>
      </c>
      <c r="L1721" s="152">
        <f t="shared" si="424"/>
        <v>5.1999999999999998E-2</v>
      </c>
      <c r="M1721" s="152">
        <f t="shared" si="425"/>
        <v>5.5E-2</v>
      </c>
      <c r="N1721" s="152">
        <f t="shared" si="426"/>
        <v>3.2333333333333332E-2</v>
      </c>
      <c r="O1721" s="152">
        <f t="shared" si="427"/>
        <v>4.4000000000000004E-2</v>
      </c>
      <c r="P1721" s="152">
        <f t="shared" si="428"/>
        <v>5.2666666666666667E-2</v>
      </c>
      <c r="Q1721" s="152">
        <f t="shared" si="429"/>
        <v>4.2499999999999996E-2</v>
      </c>
      <c r="R1721" s="152">
        <f t="shared" si="416"/>
        <v>723.50400000000002</v>
      </c>
      <c r="S1721" s="152">
        <f t="shared" si="430"/>
        <v>1.5000000000000083E-3</v>
      </c>
      <c r="T1721" s="153">
        <f t="shared" si="431"/>
        <v>2.4417838044619662E-5</v>
      </c>
    </row>
    <row r="1722" spans="1:20" x14ac:dyDescent="0.2">
      <c r="A1722" s="152">
        <v>723.75400000000002</v>
      </c>
      <c r="B1722" s="152">
        <v>0.02</v>
      </c>
      <c r="D1722" s="152">
        <f t="shared" si="417"/>
        <v>723.75400000000002</v>
      </c>
      <c r="E1722" s="152">
        <f t="shared" si="417"/>
        <v>0.02</v>
      </c>
      <c r="F1722" s="152">
        <f t="shared" si="418"/>
        <v>2.5000000000000001E-2</v>
      </c>
      <c r="G1722" s="152">
        <f t="shared" si="419"/>
        <v>0.02</v>
      </c>
      <c r="H1722" s="152">
        <f t="shared" si="420"/>
        <v>2.9000000000000001E-2</v>
      </c>
      <c r="I1722" s="152">
        <f t="shared" si="421"/>
        <v>2.9000000000000001E-2</v>
      </c>
      <c r="J1722" s="152">
        <f t="shared" si="422"/>
        <v>3.5999999999999997E-2</v>
      </c>
      <c r="K1722" s="152">
        <f t="shared" si="423"/>
        <v>4.1000000000000002E-2</v>
      </c>
      <c r="L1722" s="152">
        <f t="shared" si="424"/>
        <v>3.9E-2</v>
      </c>
      <c r="M1722" s="152">
        <f t="shared" si="425"/>
        <v>4.3999999999999997E-2</v>
      </c>
      <c r="N1722" s="152">
        <f t="shared" si="426"/>
        <v>2.1666666666666667E-2</v>
      </c>
      <c r="O1722" s="152">
        <f t="shared" si="427"/>
        <v>3.1333333333333331E-2</v>
      </c>
      <c r="P1722" s="152">
        <f t="shared" si="428"/>
        <v>4.1333333333333333E-2</v>
      </c>
      <c r="Q1722" s="152">
        <f t="shared" si="429"/>
        <v>3.15E-2</v>
      </c>
      <c r="R1722" s="152">
        <f t="shared" si="416"/>
        <v>723.75400000000002</v>
      </c>
      <c r="S1722" s="152">
        <f t="shared" si="430"/>
        <v>-1.6666666666666913E-4</v>
      </c>
      <c r="T1722" s="153">
        <f t="shared" si="431"/>
        <v>-2.7130931160688764E-6</v>
      </c>
    </row>
    <row r="1723" spans="1:20" x14ac:dyDescent="0.2">
      <c r="A1723" s="152">
        <v>724.005</v>
      </c>
      <c r="B1723" s="152">
        <v>2.9000000000000001E-2</v>
      </c>
      <c r="D1723" s="152">
        <f t="shared" si="417"/>
        <v>724.005</v>
      </c>
      <c r="E1723" s="152">
        <f t="shared" si="417"/>
        <v>2.9000000000000001E-2</v>
      </c>
      <c r="F1723" s="152">
        <f t="shared" si="418"/>
        <v>3.5000000000000003E-2</v>
      </c>
      <c r="G1723" s="152">
        <f t="shared" si="419"/>
        <v>3.3000000000000002E-2</v>
      </c>
      <c r="H1723" s="152">
        <f t="shared" si="420"/>
        <v>3.5999999999999997E-2</v>
      </c>
      <c r="I1723" s="152">
        <f t="shared" si="421"/>
        <v>4.1000000000000002E-2</v>
      </c>
      <c r="J1723" s="152">
        <f t="shared" si="422"/>
        <v>4.4999999999999998E-2</v>
      </c>
      <c r="K1723" s="152">
        <f t="shared" si="423"/>
        <v>5.0999999999999997E-2</v>
      </c>
      <c r="L1723" s="152">
        <f t="shared" si="424"/>
        <v>5.0999999999999997E-2</v>
      </c>
      <c r="M1723" s="152">
        <f t="shared" si="425"/>
        <v>0.05</v>
      </c>
      <c r="N1723" s="152">
        <f t="shared" si="426"/>
        <v>3.2333333333333332E-2</v>
      </c>
      <c r="O1723" s="152">
        <f t="shared" si="427"/>
        <v>4.0666666666666663E-2</v>
      </c>
      <c r="P1723" s="152">
        <f t="shared" si="428"/>
        <v>5.0666666666666665E-2</v>
      </c>
      <c r="Q1723" s="152">
        <f t="shared" si="429"/>
        <v>4.1499999999999995E-2</v>
      </c>
      <c r="R1723" s="152">
        <f t="shared" si="416"/>
        <v>724.005</v>
      </c>
      <c r="S1723" s="152">
        <f t="shared" si="430"/>
        <v>-8.3333333333333176E-4</v>
      </c>
      <c r="T1723" s="153">
        <f t="shared" si="431"/>
        <v>-1.3565465580344156E-5</v>
      </c>
    </row>
    <row r="1724" spans="1:20" x14ac:dyDescent="0.2">
      <c r="A1724" s="152">
        <v>724.255</v>
      </c>
      <c r="B1724" s="152">
        <v>1.9E-2</v>
      </c>
      <c r="D1724" s="152">
        <f t="shared" si="417"/>
        <v>724.255</v>
      </c>
      <c r="E1724" s="152">
        <f t="shared" si="417"/>
        <v>1.9E-2</v>
      </c>
      <c r="F1724" s="152">
        <f t="shared" si="418"/>
        <v>3.2000000000000001E-2</v>
      </c>
      <c r="G1724" s="152">
        <f t="shared" si="419"/>
        <v>2.5999999999999999E-2</v>
      </c>
      <c r="H1724" s="152">
        <f t="shared" si="420"/>
        <v>3.1E-2</v>
      </c>
      <c r="I1724" s="152">
        <f t="shared" si="421"/>
        <v>3.6999999999999998E-2</v>
      </c>
      <c r="J1724" s="152">
        <f t="shared" si="422"/>
        <v>3.5000000000000003E-2</v>
      </c>
      <c r="K1724" s="152">
        <f t="shared" si="423"/>
        <v>4.1000000000000002E-2</v>
      </c>
      <c r="L1724" s="152">
        <f t="shared" si="424"/>
        <v>4.4999999999999998E-2</v>
      </c>
      <c r="M1724" s="152">
        <f t="shared" si="425"/>
        <v>4.4999999999999998E-2</v>
      </c>
      <c r="N1724" s="152">
        <f t="shared" si="426"/>
        <v>2.5666666666666667E-2</v>
      </c>
      <c r="O1724" s="152">
        <f t="shared" si="427"/>
        <v>3.4333333333333334E-2</v>
      </c>
      <c r="P1724" s="152">
        <f t="shared" si="428"/>
        <v>4.3666666666666666E-2</v>
      </c>
      <c r="Q1724" s="152">
        <f t="shared" si="429"/>
        <v>3.4666666666666665E-2</v>
      </c>
      <c r="R1724" s="152">
        <f t="shared" si="416"/>
        <v>724.255</v>
      </c>
      <c r="S1724" s="152">
        <f t="shared" si="430"/>
        <v>-3.3333333333333132E-4</v>
      </c>
      <c r="T1724" s="153">
        <f t="shared" si="431"/>
        <v>-5.4261862321376402E-6</v>
      </c>
    </row>
    <row r="1725" spans="1:20" x14ac:dyDescent="0.2">
      <c r="A1725" s="152">
        <v>724.50599999999997</v>
      </c>
      <c r="B1725" s="152">
        <v>1.9E-2</v>
      </c>
      <c r="D1725" s="152">
        <f t="shared" si="417"/>
        <v>724.50599999999997</v>
      </c>
      <c r="E1725" s="152">
        <f t="shared" si="417"/>
        <v>1.9E-2</v>
      </c>
      <c r="F1725" s="152">
        <f t="shared" si="418"/>
        <v>2.5000000000000001E-2</v>
      </c>
      <c r="G1725" s="152">
        <f t="shared" si="419"/>
        <v>3.3000000000000002E-2</v>
      </c>
      <c r="H1725" s="152">
        <f t="shared" si="420"/>
        <v>3.7999999999999999E-2</v>
      </c>
      <c r="I1725" s="152">
        <f t="shared" si="421"/>
        <v>3.9E-2</v>
      </c>
      <c r="J1725" s="152">
        <f t="shared" si="422"/>
        <v>4.1000000000000002E-2</v>
      </c>
      <c r="K1725" s="152">
        <f t="shared" si="423"/>
        <v>4.2000000000000003E-2</v>
      </c>
      <c r="L1725" s="152">
        <f t="shared" si="424"/>
        <v>4.4999999999999998E-2</v>
      </c>
      <c r="M1725" s="152">
        <f t="shared" si="425"/>
        <v>4.7E-2</v>
      </c>
      <c r="N1725" s="152">
        <f t="shared" si="426"/>
        <v>2.5666666666666667E-2</v>
      </c>
      <c r="O1725" s="152">
        <f t="shared" si="427"/>
        <v>3.9333333333333331E-2</v>
      </c>
      <c r="P1725" s="152">
        <f t="shared" si="428"/>
        <v>4.4666666666666667E-2</v>
      </c>
      <c r="Q1725" s="152">
        <f t="shared" si="429"/>
        <v>3.5166666666666666E-2</v>
      </c>
      <c r="R1725" s="152">
        <f t="shared" si="416"/>
        <v>724.50599999999997</v>
      </c>
      <c r="S1725" s="152">
        <f t="shared" si="430"/>
        <v>4.1666666666666657E-3</v>
      </c>
      <c r="T1725" s="153">
        <f t="shared" si="431"/>
        <v>6.7827327901720898E-5</v>
      </c>
    </row>
    <row r="1726" spans="1:20" x14ac:dyDescent="0.2">
      <c r="A1726" s="152">
        <v>724.75599999999997</v>
      </c>
      <c r="B1726" s="152">
        <v>2.7E-2</v>
      </c>
      <c r="D1726" s="152">
        <f t="shared" si="417"/>
        <v>724.75599999999997</v>
      </c>
      <c r="E1726" s="152">
        <f t="shared" si="417"/>
        <v>2.7E-2</v>
      </c>
      <c r="F1726" s="152">
        <f t="shared" si="418"/>
        <v>3.5000000000000003E-2</v>
      </c>
      <c r="G1726" s="152">
        <f t="shared" si="419"/>
        <v>0.03</v>
      </c>
      <c r="H1726" s="152">
        <f t="shared" si="420"/>
        <v>3.7999999999999999E-2</v>
      </c>
      <c r="I1726" s="152">
        <f t="shared" si="421"/>
        <v>4.2000000000000003E-2</v>
      </c>
      <c r="J1726" s="152">
        <f t="shared" si="422"/>
        <v>4.4999999999999998E-2</v>
      </c>
      <c r="K1726" s="152">
        <f t="shared" si="423"/>
        <v>4.1000000000000002E-2</v>
      </c>
      <c r="L1726" s="152">
        <f t="shared" si="424"/>
        <v>0.05</v>
      </c>
      <c r="M1726" s="152">
        <f t="shared" si="425"/>
        <v>4.4999999999999998E-2</v>
      </c>
      <c r="N1726" s="152">
        <f t="shared" si="426"/>
        <v>3.0666666666666665E-2</v>
      </c>
      <c r="O1726" s="152">
        <f t="shared" si="427"/>
        <v>4.1666666666666664E-2</v>
      </c>
      <c r="P1726" s="152">
        <f t="shared" si="428"/>
        <v>4.5333333333333337E-2</v>
      </c>
      <c r="Q1726" s="152">
        <f t="shared" si="429"/>
        <v>3.7999999999999999E-2</v>
      </c>
      <c r="R1726" s="152">
        <f t="shared" si="416"/>
        <v>724.75599999999997</v>
      </c>
      <c r="S1726" s="152">
        <f t="shared" si="430"/>
        <v>3.6666666666666653E-3</v>
      </c>
      <c r="T1726" s="153">
        <f t="shared" si="431"/>
        <v>5.9688048553514381E-5</v>
      </c>
    </row>
    <row r="1727" spans="1:20" x14ac:dyDescent="0.2">
      <c r="A1727" s="152">
        <v>725.00599999999997</v>
      </c>
      <c r="B1727" s="152">
        <v>5.0000000000000001E-3</v>
      </c>
      <c r="D1727" s="152">
        <f t="shared" si="417"/>
        <v>725.00599999999997</v>
      </c>
      <c r="E1727" s="152">
        <f t="shared" si="417"/>
        <v>5.0000000000000001E-3</v>
      </c>
      <c r="F1727" s="152">
        <f t="shared" si="418"/>
        <v>8.9999999999999993E-3</v>
      </c>
      <c r="G1727" s="152">
        <f t="shared" si="419"/>
        <v>1.4999999999999999E-2</v>
      </c>
      <c r="H1727" s="152">
        <f t="shared" si="420"/>
        <v>2.1000000000000001E-2</v>
      </c>
      <c r="I1727" s="152">
        <f t="shared" si="421"/>
        <v>1.7999999999999999E-2</v>
      </c>
      <c r="J1727" s="152">
        <f t="shared" si="422"/>
        <v>2.4E-2</v>
      </c>
      <c r="K1727" s="152">
        <f t="shared" si="423"/>
        <v>2.9000000000000001E-2</v>
      </c>
      <c r="L1727" s="152">
        <f t="shared" si="424"/>
        <v>3.2000000000000001E-2</v>
      </c>
      <c r="M1727" s="152">
        <f t="shared" si="425"/>
        <v>3.3000000000000002E-2</v>
      </c>
      <c r="N1727" s="152">
        <f t="shared" si="426"/>
        <v>9.6666666666666654E-3</v>
      </c>
      <c r="O1727" s="152">
        <f t="shared" si="427"/>
        <v>2.1000000000000001E-2</v>
      </c>
      <c r="P1727" s="152">
        <f t="shared" si="428"/>
        <v>3.1333333333333331E-2</v>
      </c>
      <c r="Q1727" s="152">
        <f t="shared" si="429"/>
        <v>2.0499999999999997E-2</v>
      </c>
      <c r="R1727" s="152">
        <f t="shared" si="416"/>
        <v>725.00599999999997</v>
      </c>
      <c r="S1727" s="152">
        <f t="shared" si="430"/>
        <v>5.0000000000000391E-4</v>
      </c>
      <c r="T1727" s="153">
        <f t="shared" si="431"/>
        <v>8.1392793482065737E-6</v>
      </c>
    </row>
    <row r="1728" spans="1:20" x14ac:dyDescent="0.2">
      <c r="A1728" s="152">
        <v>725.25699999999995</v>
      </c>
      <c r="B1728" s="152">
        <v>0.02</v>
      </c>
      <c r="D1728" s="152">
        <f t="shared" si="417"/>
        <v>725.25699999999995</v>
      </c>
      <c r="E1728" s="152">
        <f t="shared" si="417"/>
        <v>0.02</v>
      </c>
      <c r="F1728" s="152">
        <f t="shared" si="418"/>
        <v>1.2E-2</v>
      </c>
      <c r="G1728" s="152">
        <f t="shared" si="419"/>
        <v>1.2999999999999999E-2</v>
      </c>
      <c r="H1728" s="152">
        <f t="shared" si="420"/>
        <v>0.03</v>
      </c>
      <c r="I1728" s="152">
        <f t="shared" si="421"/>
        <v>2.8000000000000001E-2</v>
      </c>
      <c r="J1728" s="152">
        <f t="shared" si="422"/>
        <v>3.3000000000000002E-2</v>
      </c>
      <c r="K1728" s="152">
        <f t="shared" si="423"/>
        <v>3.5000000000000003E-2</v>
      </c>
      <c r="L1728" s="152">
        <f t="shared" si="424"/>
        <v>3.3000000000000002E-2</v>
      </c>
      <c r="M1728" s="152">
        <f t="shared" si="425"/>
        <v>4.2000000000000003E-2</v>
      </c>
      <c r="N1728" s="152">
        <f t="shared" si="426"/>
        <v>1.4999999999999999E-2</v>
      </c>
      <c r="O1728" s="152">
        <f t="shared" si="427"/>
        <v>3.0333333333333334E-2</v>
      </c>
      <c r="P1728" s="152">
        <f t="shared" si="428"/>
        <v>3.6666666666666674E-2</v>
      </c>
      <c r="Q1728" s="152">
        <f t="shared" si="429"/>
        <v>2.5833333333333337E-2</v>
      </c>
      <c r="R1728" s="152">
        <f t="shared" si="416"/>
        <v>725.25699999999995</v>
      </c>
      <c r="S1728" s="152">
        <f t="shared" si="430"/>
        <v>4.4999999999999971E-3</v>
      </c>
      <c r="T1728" s="153">
        <f t="shared" si="431"/>
        <v>7.3253514133858532E-5</v>
      </c>
    </row>
    <row r="1729" spans="1:20" x14ac:dyDescent="0.2">
      <c r="A1729" s="152">
        <v>725.50699999999995</v>
      </c>
      <c r="B1729" s="152">
        <v>2.1000000000000001E-2</v>
      </c>
      <c r="D1729" s="152">
        <f t="shared" si="417"/>
        <v>725.50699999999995</v>
      </c>
      <c r="E1729" s="152">
        <f t="shared" si="417"/>
        <v>2.1000000000000001E-2</v>
      </c>
      <c r="F1729" s="152">
        <f t="shared" si="418"/>
        <v>2.5000000000000001E-2</v>
      </c>
      <c r="G1729" s="152">
        <f t="shared" si="419"/>
        <v>2.4E-2</v>
      </c>
      <c r="H1729" s="152">
        <f t="shared" si="420"/>
        <v>3.2000000000000001E-2</v>
      </c>
      <c r="I1729" s="152">
        <f t="shared" si="421"/>
        <v>3.3000000000000002E-2</v>
      </c>
      <c r="J1729" s="152">
        <f t="shared" si="422"/>
        <v>3.7999999999999999E-2</v>
      </c>
      <c r="K1729" s="152">
        <f t="shared" si="423"/>
        <v>4.2999999999999997E-2</v>
      </c>
      <c r="L1729" s="152">
        <f t="shared" si="424"/>
        <v>3.9E-2</v>
      </c>
      <c r="M1729" s="152">
        <f t="shared" si="425"/>
        <v>4.4999999999999998E-2</v>
      </c>
      <c r="N1729" s="152">
        <f t="shared" si="426"/>
        <v>2.3333333333333334E-2</v>
      </c>
      <c r="O1729" s="152">
        <f t="shared" si="427"/>
        <v>3.4333333333333334E-2</v>
      </c>
      <c r="P1729" s="152">
        <f t="shared" si="428"/>
        <v>4.2333333333333334E-2</v>
      </c>
      <c r="Q1729" s="152">
        <f t="shared" si="429"/>
        <v>3.2833333333333332E-2</v>
      </c>
      <c r="R1729" s="152">
        <f t="shared" si="416"/>
        <v>725.50699999999995</v>
      </c>
      <c r="S1729" s="152">
        <f t="shared" si="430"/>
        <v>1.5000000000000013E-3</v>
      </c>
      <c r="T1729" s="153">
        <f t="shared" si="431"/>
        <v>2.441783804461955E-5</v>
      </c>
    </row>
    <row r="1730" spans="1:20" x14ac:dyDescent="0.2">
      <c r="A1730" s="152">
        <v>725.75699999999995</v>
      </c>
      <c r="B1730" s="152">
        <v>1.2E-2</v>
      </c>
      <c r="D1730" s="152">
        <f t="shared" si="417"/>
        <v>725.75699999999995</v>
      </c>
      <c r="E1730" s="152">
        <f t="shared" si="417"/>
        <v>1.2E-2</v>
      </c>
      <c r="F1730" s="152">
        <f t="shared" si="418"/>
        <v>1.2E-2</v>
      </c>
      <c r="G1730" s="152">
        <f t="shared" si="419"/>
        <v>1.7999999999999999E-2</v>
      </c>
      <c r="H1730" s="152">
        <f t="shared" si="420"/>
        <v>2.3E-2</v>
      </c>
      <c r="I1730" s="152">
        <f t="shared" si="421"/>
        <v>2.8000000000000001E-2</v>
      </c>
      <c r="J1730" s="152">
        <f t="shared" si="422"/>
        <v>2.8000000000000001E-2</v>
      </c>
      <c r="K1730" s="152">
        <f t="shared" si="423"/>
        <v>3.3000000000000002E-2</v>
      </c>
      <c r="L1730" s="152">
        <f t="shared" si="424"/>
        <v>2.9000000000000001E-2</v>
      </c>
      <c r="M1730" s="152">
        <f t="shared" si="425"/>
        <v>3.6999999999999998E-2</v>
      </c>
      <c r="N1730" s="152">
        <f t="shared" si="426"/>
        <v>1.3999999999999999E-2</v>
      </c>
      <c r="O1730" s="152">
        <f t="shared" si="427"/>
        <v>2.6333333333333334E-2</v>
      </c>
      <c r="P1730" s="152">
        <f t="shared" si="428"/>
        <v>3.3000000000000002E-2</v>
      </c>
      <c r="Q1730" s="152">
        <f t="shared" si="429"/>
        <v>2.35E-2</v>
      </c>
      <c r="R1730" s="152">
        <f t="shared" si="416"/>
        <v>725.75699999999995</v>
      </c>
      <c r="S1730" s="152">
        <f t="shared" si="430"/>
        <v>2.8333333333333335E-3</v>
      </c>
      <c r="T1730" s="153">
        <f t="shared" si="431"/>
        <v>4.6122582973170223E-5</v>
      </c>
    </row>
    <row r="1731" spans="1:20" x14ac:dyDescent="0.2">
      <c r="A1731" s="152">
        <v>726.00699999999995</v>
      </c>
      <c r="B1731" s="152">
        <v>-2E-3</v>
      </c>
      <c r="D1731" s="152">
        <f t="shared" si="417"/>
        <v>726.00699999999995</v>
      </c>
      <c r="E1731" s="152">
        <f t="shared" si="417"/>
        <v>-2E-3</v>
      </c>
      <c r="F1731" s="152">
        <f t="shared" si="418"/>
        <v>1.0999999999999999E-2</v>
      </c>
      <c r="G1731" s="152">
        <f t="shared" si="419"/>
        <v>7.0000000000000001E-3</v>
      </c>
      <c r="H1731" s="152">
        <f t="shared" si="420"/>
        <v>1.4E-2</v>
      </c>
      <c r="I1731" s="152">
        <f t="shared" si="421"/>
        <v>8.9999999999999993E-3</v>
      </c>
      <c r="J1731" s="152">
        <f t="shared" si="422"/>
        <v>1.6E-2</v>
      </c>
      <c r="K1731" s="152">
        <f t="shared" si="423"/>
        <v>2.1999999999999999E-2</v>
      </c>
      <c r="L1731" s="152">
        <f t="shared" si="424"/>
        <v>3.1E-2</v>
      </c>
      <c r="M1731" s="152">
        <f t="shared" si="425"/>
        <v>2.8000000000000001E-2</v>
      </c>
      <c r="N1731" s="152">
        <f t="shared" si="426"/>
        <v>5.3333333333333332E-3</v>
      </c>
      <c r="O1731" s="152">
        <f t="shared" si="427"/>
        <v>1.2999999999999999E-2</v>
      </c>
      <c r="P1731" s="152">
        <f t="shared" si="428"/>
        <v>2.7E-2</v>
      </c>
      <c r="Q1731" s="152">
        <f t="shared" si="429"/>
        <v>1.6166666666666666E-2</v>
      </c>
      <c r="R1731" s="152">
        <f t="shared" ref="R1731:R1794" si="432">D1731</f>
        <v>726.00699999999995</v>
      </c>
      <c r="S1731" s="152">
        <f t="shared" si="430"/>
        <v>-3.1666666666666666E-3</v>
      </c>
      <c r="T1731" s="153">
        <f t="shared" si="431"/>
        <v>-5.154876920530789E-5</v>
      </c>
    </row>
    <row r="1732" spans="1:20" x14ac:dyDescent="0.2">
      <c r="A1732" s="152">
        <v>726.25699999999995</v>
      </c>
      <c r="B1732" s="152">
        <v>2.8000000000000001E-2</v>
      </c>
      <c r="D1732" s="152">
        <f t="shared" ref="D1732:E1795" si="433">A1732</f>
        <v>726.25699999999995</v>
      </c>
      <c r="E1732" s="152">
        <f t="shared" si="433"/>
        <v>2.8000000000000001E-2</v>
      </c>
      <c r="F1732" s="152">
        <f t="shared" ref="F1732:F1795" si="434">B3803</f>
        <v>3.1E-2</v>
      </c>
      <c r="G1732" s="152">
        <f t="shared" ref="G1732:G1795" si="435">B5874</f>
        <v>2.8000000000000001E-2</v>
      </c>
      <c r="H1732" s="152">
        <f t="shared" ref="H1732:H1795" si="436">B7945</f>
        <v>3.3000000000000002E-2</v>
      </c>
      <c r="I1732" s="152">
        <f t="shared" ref="I1732:I1795" si="437">B10016</f>
        <v>4.5999999999999999E-2</v>
      </c>
      <c r="J1732" s="152">
        <f t="shared" ref="J1732:J1795" si="438">B12087</f>
        <v>4.2999999999999997E-2</v>
      </c>
      <c r="K1732" s="152">
        <f t="shared" ref="K1732:K1795" si="439">B14158</f>
        <v>4.7E-2</v>
      </c>
      <c r="L1732" s="152">
        <f t="shared" ref="L1732:L1795" si="440">B16229</f>
        <v>4.7E-2</v>
      </c>
      <c r="M1732" s="152">
        <f t="shared" ref="M1732:M1795" si="441">B18300</f>
        <v>4.5999999999999999E-2</v>
      </c>
      <c r="N1732" s="152">
        <f t="shared" ref="N1732:N1795" si="442">AVERAGE(E1732:G1732)</f>
        <v>2.8999999999999998E-2</v>
      </c>
      <c r="O1732" s="152">
        <f t="shared" ref="O1732:O1795" si="443">AVERAGE(H1732:J1732)</f>
        <v>4.0666666666666663E-2</v>
      </c>
      <c r="P1732" s="152">
        <f t="shared" ref="P1732:P1795" si="444">AVERAGE(K1732:M1732)</f>
        <v>4.6666666666666669E-2</v>
      </c>
      <c r="Q1732" s="152">
        <f t="shared" ref="Q1732:Q1795" si="445">AVERAGE(N1732,P1732)</f>
        <v>3.783333333333333E-2</v>
      </c>
      <c r="R1732" s="152">
        <f t="shared" si="432"/>
        <v>726.25699999999995</v>
      </c>
      <c r="S1732" s="152">
        <f t="shared" ref="S1732:S1795" si="446">O1732-Q1732</f>
        <v>2.8333333333333335E-3</v>
      </c>
      <c r="T1732" s="153">
        <f t="shared" ref="T1732:T1795" si="447">S1732/MAX($S$3:$S$2070)</f>
        <v>4.6122582973170223E-5</v>
      </c>
    </row>
    <row r="1733" spans="1:20" x14ac:dyDescent="0.2">
      <c r="A1733" s="152">
        <v>726.50699999999995</v>
      </c>
      <c r="B1733" s="152">
        <v>8.9999999999999993E-3</v>
      </c>
      <c r="D1733" s="152">
        <f t="shared" si="433"/>
        <v>726.50699999999995</v>
      </c>
      <c r="E1733" s="152">
        <f t="shared" si="433"/>
        <v>8.9999999999999993E-3</v>
      </c>
      <c r="F1733" s="152">
        <f t="shared" si="434"/>
        <v>6.0000000000000001E-3</v>
      </c>
      <c r="G1733" s="152">
        <f t="shared" si="435"/>
        <v>8.9999999999999993E-3</v>
      </c>
      <c r="H1733" s="152">
        <f t="shared" si="436"/>
        <v>1.4999999999999999E-2</v>
      </c>
      <c r="I1733" s="152">
        <f t="shared" si="437"/>
        <v>1.0999999999999999E-2</v>
      </c>
      <c r="J1733" s="152">
        <f t="shared" si="438"/>
        <v>2.1000000000000001E-2</v>
      </c>
      <c r="K1733" s="152">
        <f t="shared" si="439"/>
        <v>2.5000000000000001E-2</v>
      </c>
      <c r="L1733" s="152">
        <f t="shared" si="440"/>
        <v>2.7E-2</v>
      </c>
      <c r="M1733" s="152">
        <f t="shared" si="441"/>
        <v>2.4E-2</v>
      </c>
      <c r="N1733" s="152">
        <f t="shared" si="442"/>
        <v>8.0000000000000002E-3</v>
      </c>
      <c r="O1733" s="152">
        <f t="shared" si="443"/>
        <v>1.5666666666666666E-2</v>
      </c>
      <c r="P1733" s="152">
        <f t="shared" si="444"/>
        <v>2.5333333333333336E-2</v>
      </c>
      <c r="Q1733" s="152">
        <f t="shared" si="445"/>
        <v>1.666666666666667E-2</v>
      </c>
      <c r="R1733" s="152">
        <f t="shared" si="432"/>
        <v>726.50699999999995</v>
      </c>
      <c r="S1733" s="152">
        <f t="shared" si="446"/>
        <v>-1.0000000000000044E-3</v>
      </c>
      <c r="T1733" s="153">
        <f t="shared" si="447"/>
        <v>-1.627855869641309E-5</v>
      </c>
    </row>
    <row r="1734" spans="1:20" x14ac:dyDescent="0.2">
      <c r="A1734" s="152">
        <v>726.75699999999995</v>
      </c>
      <c r="B1734" s="152">
        <v>4.2999999999999997E-2</v>
      </c>
      <c r="D1734" s="152">
        <f t="shared" si="433"/>
        <v>726.75699999999995</v>
      </c>
      <c r="E1734" s="152">
        <f t="shared" si="433"/>
        <v>4.2999999999999997E-2</v>
      </c>
      <c r="F1734" s="152">
        <f t="shared" si="434"/>
        <v>4.4999999999999998E-2</v>
      </c>
      <c r="G1734" s="152">
        <f t="shared" si="435"/>
        <v>4.8000000000000001E-2</v>
      </c>
      <c r="H1734" s="152">
        <f t="shared" si="436"/>
        <v>5.5E-2</v>
      </c>
      <c r="I1734" s="152">
        <f t="shared" si="437"/>
        <v>5.8999999999999997E-2</v>
      </c>
      <c r="J1734" s="152">
        <f t="shared" si="438"/>
        <v>6.4000000000000001E-2</v>
      </c>
      <c r="K1734" s="152">
        <f t="shared" si="439"/>
        <v>7.0999999999999994E-2</v>
      </c>
      <c r="L1734" s="152">
        <f t="shared" si="440"/>
        <v>7.5999999999999998E-2</v>
      </c>
      <c r="M1734" s="152">
        <f t="shared" si="441"/>
        <v>7.0000000000000007E-2</v>
      </c>
      <c r="N1734" s="152">
        <f t="shared" si="442"/>
        <v>4.5333333333333337E-2</v>
      </c>
      <c r="O1734" s="152">
        <f t="shared" si="443"/>
        <v>5.9333333333333328E-2</v>
      </c>
      <c r="P1734" s="152">
        <f t="shared" si="444"/>
        <v>7.2333333333333333E-2</v>
      </c>
      <c r="Q1734" s="152">
        <f t="shared" si="445"/>
        <v>5.8833333333333335E-2</v>
      </c>
      <c r="R1734" s="152">
        <f t="shared" si="432"/>
        <v>726.75699999999995</v>
      </c>
      <c r="S1734" s="152">
        <f t="shared" si="446"/>
        <v>4.9999999999999351E-4</v>
      </c>
      <c r="T1734" s="153">
        <f t="shared" si="447"/>
        <v>8.1392793482064043E-6</v>
      </c>
    </row>
    <row r="1735" spans="1:20" x14ac:dyDescent="0.2">
      <c r="A1735" s="152">
        <v>727.00699999999995</v>
      </c>
      <c r="B1735" s="152">
        <v>2.8000000000000001E-2</v>
      </c>
      <c r="D1735" s="152">
        <f t="shared" si="433"/>
        <v>727.00699999999995</v>
      </c>
      <c r="E1735" s="152">
        <f t="shared" si="433"/>
        <v>2.8000000000000001E-2</v>
      </c>
      <c r="F1735" s="152">
        <f t="shared" si="434"/>
        <v>2.9000000000000001E-2</v>
      </c>
      <c r="G1735" s="152">
        <f t="shared" si="435"/>
        <v>3.5000000000000003E-2</v>
      </c>
      <c r="H1735" s="152">
        <f t="shared" si="436"/>
        <v>4.2000000000000003E-2</v>
      </c>
      <c r="I1735" s="152">
        <f t="shared" si="437"/>
        <v>4.4999999999999998E-2</v>
      </c>
      <c r="J1735" s="152">
        <f t="shared" si="438"/>
        <v>4.2000000000000003E-2</v>
      </c>
      <c r="K1735" s="152">
        <f t="shared" si="439"/>
        <v>4.4999999999999998E-2</v>
      </c>
      <c r="L1735" s="152">
        <f t="shared" si="440"/>
        <v>5.0999999999999997E-2</v>
      </c>
      <c r="M1735" s="152">
        <f t="shared" si="441"/>
        <v>5.1999999999999998E-2</v>
      </c>
      <c r="N1735" s="152">
        <f t="shared" si="442"/>
        <v>3.0666666666666665E-2</v>
      </c>
      <c r="O1735" s="152">
        <f t="shared" si="443"/>
        <v>4.3000000000000003E-2</v>
      </c>
      <c r="P1735" s="152">
        <f t="shared" si="444"/>
        <v>4.9333333333333333E-2</v>
      </c>
      <c r="Q1735" s="152">
        <f t="shared" si="445"/>
        <v>0.04</v>
      </c>
      <c r="R1735" s="152">
        <f t="shared" si="432"/>
        <v>727.00699999999995</v>
      </c>
      <c r="S1735" s="152">
        <f t="shared" si="446"/>
        <v>3.0000000000000027E-3</v>
      </c>
      <c r="T1735" s="153">
        <f t="shared" si="447"/>
        <v>4.88356760892391E-5</v>
      </c>
    </row>
    <row r="1736" spans="1:20" x14ac:dyDescent="0.2">
      <c r="A1736" s="152">
        <v>727.25699999999995</v>
      </c>
      <c r="B1736" s="152">
        <v>5.0000000000000001E-3</v>
      </c>
      <c r="D1736" s="152">
        <f t="shared" si="433"/>
        <v>727.25699999999995</v>
      </c>
      <c r="E1736" s="152">
        <f t="shared" si="433"/>
        <v>5.0000000000000001E-3</v>
      </c>
      <c r="F1736" s="152">
        <f t="shared" si="434"/>
        <v>3.0000000000000001E-3</v>
      </c>
      <c r="G1736" s="152">
        <f t="shared" si="435"/>
        <v>8.9999999999999993E-3</v>
      </c>
      <c r="H1736" s="152">
        <f t="shared" si="436"/>
        <v>1.2999999999999999E-2</v>
      </c>
      <c r="I1736" s="152">
        <f t="shared" si="437"/>
        <v>1.9E-2</v>
      </c>
      <c r="J1736" s="152">
        <f t="shared" si="438"/>
        <v>0.02</v>
      </c>
      <c r="K1736" s="152">
        <f t="shared" si="439"/>
        <v>2.4E-2</v>
      </c>
      <c r="L1736" s="152">
        <f t="shared" si="440"/>
        <v>0.03</v>
      </c>
      <c r="M1736" s="152">
        <f t="shared" si="441"/>
        <v>2.5000000000000001E-2</v>
      </c>
      <c r="N1736" s="152">
        <f t="shared" si="442"/>
        <v>5.6666666666666671E-3</v>
      </c>
      <c r="O1736" s="152">
        <f t="shared" si="443"/>
        <v>1.7333333333333336E-2</v>
      </c>
      <c r="P1736" s="152">
        <f t="shared" si="444"/>
        <v>2.6333333333333334E-2</v>
      </c>
      <c r="Q1736" s="152">
        <f t="shared" si="445"/>
        <v>1.6E-2</v>
      </c>
      <c r="R1736" s="152">
        <f t="shared" si="432"/>
        <v>727.25699999999995</v>
      </c>
      <c r="S1736" s="152">
        <f t="shared" si="446"/>
        <v>1.3333333333333357E-3</v>
      </c>
      <c r="T1736" s="153">
        <f t="shared" si="447"/>
        <v>2.170474492855073E-5</v>
      </c>
    </row>
    <row r="1737" spans="1:20" x14ac:dyDescent="0.2">
      <c r="A1737" s="152">
        <v>727.50599999999997</v>
      </c>
      <c r="B1737" s="152">
        <v>2.7E-2</v>
      </c>
      <c r="D1737" s="152">
        <f t="shared" si="433"/>
        <v>727.50599999999997</v>
      </c>
      <c r="E1737" s="152">
        <f t="shared" si="433"/>
        <v>2.7E-2</v>
      </c>
      <c r="F1737" s="152">
        <f t="shared" si="434"/>
        <v>2.7E-2</v>
      </c>
      <c r="G1737" s="152">
        <f t="shared" si="435"/>
        <v>3.3000000000000002E-2</v>
      </c>
      <c r="H1737" s="152">
        <f t="shared" si="436"/>
        <v>3.5999999999999997E-2</v>
      </c>
      <c r="I1737" s="152">
        <f t="shared" si="437"/>
        <v>3.7999999999999999E-2</v>
      </c>
      <c r="J1737" s="152">
        <f t="shared" si="438"/>
        <v>4.2999999999999997E-2</v>
      </c>
      <c r="K1737" s="152">
        <f t="shared" si="439"/>
        <v>4.5999999999999999E-2</v>
      </c>
      <c r="L1737" s="152">
        <f t="shared" si="440"/>
        <v>4.4999999999999998E-2</v>
      </c>
      <c r="M1737" s="152">
        <f t="shared" si="441"/>
        <v>4.4999999999999998E-2</v>
      </c>
      <c r="N1737" s="152">
        <f t="shared" si="442"/>
        <v>2.8999999999999998E-2</v>
      </c>
      <c r="O1737" s="152">
        <f t="shared" si="443"/>
        <v>3.9E-2</v>
      </c>
      <c r="P1737" s="152">
        <f t="shared" si="444"/>
        <v>4.5333333333333337E-2</v>
      </c>
      <c r="Q1737" s="152">
        <f t="shared" si="445"/>
        <v>3.7166666666666667E-2</v>
      </c>
      <c r="R1737" s="152">
        <f t="shared" si="432"/>
        <v>727.50599999999997</v>
      </c>
      <c r="S1737" s="152">
        <f t="shared" si="446"/>
        <v>1.8333333333333326E-3</v>
      </c>
      <c r="T1737" s="153">
        <f t="shared" si="447"/>
        <v>2.984402427675719E-5</v>
      </c>
    </row>
    <row r="1738" spans="1:20" x14ac:dyDescent="0.2">
      <c r="A1738" s="152">
        <v>727.75599999999997</v>
      </c>
      <c r="B1738" s="152">
        <v>1.6E-2</v>
      </c>
      <c r="D1738" s="152">
        <f t="shared" si="433"/>
        <v>727.75599999999997</v>
      </c>
      <c r="E1738" s="152">
        <f t="shared" si="433"/>
        <v>1.6E-2</v>
      </c>
      <c r="F1738" s="152">
        <f t="shared" si="434"/>
        <v>1.7999999999999999E-2</v>
      </c>
      <c r="G1738" s="152">
        <f t="shared" si="435"/>
        <v>1.6E-2</v>
      </c>
      <c r="H1738" s="152">
        <f t="shared" si="436"/>
        <v>2.3E-2</v>
      </c>
      <c r="I1738" s="152">
        <f t="shared" si="437"/>
        <v>2.5999999999999999E-2</v>
      </c>
      <c r="J1738" s="152">
        <f t="shared" si="438"/>
        <v>3.2000000000000001E-2</v>
      </c>
      <c r="K1738" s="152">
        <f t="shared" si="439"/>
        <v>2.1999999999999999E-2</v>
      </c>
      <c r="L1738" s="152">
        <f t="shared" si="440"/>
        <v>3.5000000000000003E-2</v>
      </c>
      <c r="M1738" s="152">
        <f t="shared" si="441"/>
        <v>3.5000000000000003E-2</v>
      </c>
      <c r="N1738" s="152">
        <f t="shared" si="442"/>
        <v>1.6666666666666666E-2</v>
      </c>
      <c r="O1738" s="152">
        <f t="shared" si="443"/>
        <v>2.7E-2</v>
      </c>
      <c r="P1738" s="152">
        <f t="shared" si="444"/>
        <v>3.0666666666666665E-2</v>
      </c>
      <c r="Q1738" s="152">
        <f t="shared" si="445"/>
        <v>2.3666666666666666E-2</v>
      </c>
      <c r="R1738" s="152">
        <f t="shared" si="432"/>
        <v>727.75599999999997</v>
      </c>
      <c r="S1738" s="152">
        <f t="shared" si="446"/>
        <v>3.333333333333334E-3</v>
      </c>
      <c r="T1738" s="153">
        <f t="shared" si="447"/>
        <v>5.426186232137674E-5</v>
      </c>
    </row>
    <row r="1739" spans="1:20" x14ac:dyDescent="0.2">
      <c r="A1739" s="152">
        <v>728.00599999999997</v>
      </c>
      <c r="B1739" s="152">
        <v>2.4E-2</v>
      </c>
      <c r="D1739" s="152">
        <f t="shared" si="433"/>
        <v>728.00599999999997</v>
      </c>
      <c r="E1739" s="152">
        <f t="shared" si="433"/>
        <v>2.4E-2</v>
      </c>
      <c r="F1739" s="152">
        <f t="shared" si="434"/>
        <v>2.8000000000000001E-2</v>
      </c>
      <c r="G1739" s="152">
        <f t="shared" si="435"/>
        <v>3.3000000000000002E-2</v>
      </c>
      <c r="H1739" s="152">
        <f t="shared" si="436"/>
        <v>3.9E-2</v>
      </c>
      <c r="I1739" s="152">
        <f t="shared" si="437"/>
        <v>4.3999999999999997E-2</v>
      </c>
      <c r="J1739" s="152">
        <f t="shared" si="438"/>
        <v>3.6999999999999998E-2</v>
      </c>
      <c r="K1739" s="152">
        <f t="shared" si="439"/>
        <v>4.2999999999999997E-2</v>
      </c>
      <c r="L1739" s="152">
        <f t="shared" si="440"/>
        <v>4.5999999999999999E-2</v>
      </c>
      <c r="M1739" s="152">
        <f t="shared" si="441"/>
        <v>5.3999999999999999E-2</v>
      </c>
      <c r="N1739" s="152">
        <f t="shared" si="442"/>
        <v>2.8333333333333335E-2</v>
      </c>
      <c r="O1739" s="152">
        <f t="shared" si="443"/>
        <v>0.04</v>
      </c>
      <c r="P1739" s="152">
        <f t="shared" si="444"/>
        <v>4.7666666666666663E-2</v>
      </c>
      <c r="Q1739" s="152">
        <f t="shared" si="445"/>
        <v>3.7999999999999999E-2</v>
      </c>
      <c r="R1739" s="152">
        <f t="shared" si="432"/>
        <v>728.00599999999997</v>
      </c>
      <c r="S1739" s="152">
        <f t="shared" si="446"/>
        <v>2.0000000000000018E-3</v>
      </c>
      <c r="T1739" s="153">
        <f t="shared" si="447"/>
        <v>3.2557117392826065E-5</v>
      </c>
    </row>
    <row r="1740" spans="1:20" x14ac:dyDescent="0.2">
      <c r="A1740" s="152">
        <v>728.255</v>
      </c>
      <c r="B1740" s="152">
        <v>2.1999999999999999E-2</v>
      </c>
      <c r="D1740" s="152">
        <f t="shared" si="433"/>
        <v>728.255</v>
      </c>
      <c r="E1740" s="152">
        <f t="shared" si="433"/>
        <v>2.1999999999999999E-2</v>
      </c>
      <c r="F1740" s="152">
        <f t="shared" si="434"/>
        <v>3.4000000000000002E-2</v>
      </c>
      <c r="G1740" s="152">
        <f t="shared" si="435"/>
        <v>3.2000000000000001E-2</v>
      </c>
      <c r="H1740" s="152">
        <f t="shared" si="436"/>
        <v>4.1000000000000002E-2</v>
      </c>
      <c r="I1740" s="152">
        <f t="shared" si="437"/>
        <v>4.1000000000000002E-2</v>
      </c>
      <c r="J1740" s="152">
        <f t="shared" si="438"/>
        <v>4.5999999999999999E-2</v>
      </c>
      <c r="K1740" s="152">
        <f t="shared" si="439"/>
        <v>4.3999999999999997E-2</v>
      </c>
      <c r="L1740" s="152">
        <f t="shared" si="440"/>
        <v>4.7E-2</v>
      </c>
      <c r="M1740" s="152">
        <f t="shared" si="441"/>
        <v>5.0999999999999997E-2</v>
      </c>
      <c r="N1740" s="152">
        <f t="shared" si="442"/>
        <v>2.9333333333333333E-2</v>
      </c>
      <c r="O1740" s="152">
        <f t="shared" si="443"/>
        <v>4.2666666666666665E-2</v>
      </c>
      <c r="P1740" s="152">
        <f t="shared" si="444"/>
        <v>4.7333333333333331E-2</v>
      </c>
      <c r="Q1740" s="152">
        <f t="shared" si="445"/>
        <v>3.833333333333333E-2</v>
      </c>
      <c r="R1740" s="152">
        <f t="shared" si="432"/>
        <v>728.255</v>
      </c>
      <c r="S1740" s="152">
        <f t="shared" si="446"/>
        <v>4.3333333333333349E-3</v>
      </c>
      <c r="T1740" s="153">
        <f t="shared" si="447"/>
        <v>7.0540421017789776E-5</v>
      </c>
    </row>
    <row r="1741" spans="1:20" x14ac:dyDescent="0.2">
      <c r="A1741" s="152">
        <v>728.505</v>
      </c>
      <c r="B1741" s="152">
        <v>1E-3</v>
      </c>
      <c r="D1741" s="152">
        <f t="shared" si="433"/>
        <v>728.505</v>
      </c>
      <c r="E1741" s="152">
        <f t="shared" si="433"/>
        <v>1E-3</v>
      </c>
      <c r="F1741" s="152">
        <f t="shared" si="434"/>
        <v>2E-3</v>
      </c>
      <c r="G1741" s="152">
        <f t="shared" si="435"/>
        <v>5.0000000000000001E-3</v>
      </c>
      <c r="H1741" s="152">
        <f t="shared" si="436"/>
        <v>1.2E-2</v>
      </c>
      <c r="I1741" s="152">
        <f t="shared" si="437"/>
        <v>1.7000000000000001E-2</v>
      </c>
      <c r="J1741" s="152">
        <f t="shared" si="438"/>
        <v>1.7000000000000001E-2</v>
      </c>
      <c r="K1741" s="152">
        <f t="shared" si="439"/>
        <v>2.1000000000000001E-2</v>
      </c>
      <c r="L1741" s="152">
        <f t="shared" si="440"/>
        <v>2.3E-2</v>
      </c>
      <c r="M1741" s="152">
        <f t="shared" si="441"/>
        <v>1.7999999999999999E-2</v>
      </c>
      <c r="N1741" s="152">
        <f t="shared" si="442"/>
        <v>2.6666666666666666E-3</v>
      </c>
      <c r="O1741" s="152">
        <f t="shared" si="443"/>
        <v>1.5333333333333332E-2</v>
      </c>
      <c r="P1741" s="152">
        <f t="shared" si="444"/>
        <v>2.0666666666666667E-2</v>
      </c>
      <c r="Q1741" s="152">
        <f t="shared" si="445"/>
        <v>1.1666666666666667E-2</v>
      </c>
      <c r="R1741" s="152">
        <f t="shared" si="432"/>
        <v>728.505</v>
      </c>
      <c r="S1741" s="152">
        <f t="shared" si="446"/>
        <v>3.6666666666666653E-3</v>
      </c>
      <c r="T1741" s="153">
        <f t="shared" si="447"/>
        <v>5.9688048553514381E-5</v>
      </c>
    </row>
    <row r="1742" spans="1:20" x14ac:dyDescent="0.2">
      <c r="A1742" s="152">
        <v>728.75400000000002</v>
      </c>
      <c r="B1742" s="152">
        <v>1.9E-2</v>
      </c>
      <c r="D1742" s="152">
        <f t="shared" si="433"/>
        <v>728.75400000000002</v>
      </c>
      <c r="E1742" s="152">
        <f t="shared" si="433"/>
        <v>1.9E-2</v>
      </c>
      <c r="F1742" s="152">
        <f t="shared" si="434"/>
        <v>0.02</v>
      </c>
      <c r="G1742" s="152">
        <f t="shared" si="435"/>
        <v>2.5000000000000001E-2</v>
      </c>
      <c r="H1742" s="152">
        <f t="shared" si="436"/>
        <v>3.1E-2</v>
      </c>
      <c r="I1742" s="152">
        <f t="shared" si="437"/>
        <v>2.9000000000000001E-2</v>
      </c>
      <c r="J1742" s="152">
        <f t="shared" si="438"/>
        <v>3.6999999999999998E-2</v>
      </c>
      <c r="K1742" s="152">
        <f t="shared" si="439"/>
        <v>4.2000000000000003E-2</v>
      </c>
      <c r="L1742" s="152">
        <f t="shared" si="440"/>
        <v>0.04</v>
      </c>
      <c r="M1742" s="152">
        <f t="shared" si="441"/>
        <v>4.1000000000000002E-2</v>
      </c>
      <c r="N1742" s="152">
        <f t="shared" si="442"/>
        <v>2.1333333333333333E-2</v>
      </c>
      <c r="O1742" s="152">
        <f t="shared" si="443"/>
        <v>3.2333333333333332E-2</v>
      </c>
      <c r="P1742" s="152">
        <f t="shared" si="444"/>
        <v>4.1000000000000002E-2</v>
      </c>
      <c r="Q1742" s="152">
        <f t="shared" si="445"/>
        <v>3.1166666666666669E-2</v>
      </c>
      <c r="R1742" s="152">
        <f t="shared" si="432"/>
        <v>728.75400000000002</v>
      </c>
      <c r="S1742" s="152">
        <f t="shared" si="446"/>
        <v>1.1666666666666631E-3</v>
      </c>
      <c r="T1742" s="153">
        <f t="shared" si="447"/>
        <v>1.8991651812481798E-5</v>
      </c>
    </row>
    <row r="1743" spans="1:20" x14ac:dyDescent="0.2">
      <c r="A1743" s="152">
        <v>729.00400000000002</v>
      </c>
      <c r="B1743" s="152">
        <v>0.03</v>
      </c>
      <c r="D1743" s="152">
        <f t="shared" si="433"/>
        <v>729.00400000000002</v>
      </c>
      <c r="E1743" s="152">
        <f t="shared" si="433"/>
        <v>0.03</v>
      </c>
      <c r="F1743" s="152">
        <f t="shared" si="434"/>
        <v>3.6999999999999998E-2</v>
      </c>
      <c r="G1743" s="152">
        <f t="shared" si="435"/>
        <v>3.5000000000000003E-2</v>
      </c>
      <c r="H1743" s="152">
        <f t="shared" si="436"/>
        <v>5.0999999999999997E-2</v>
      </c>
      <c r="I1743" s="152">
        <f t="shared" si="437"/>
        <v>4.2000000000000003E-2</v>
      </c>
      <c r="J1743" s="152">
        <f t="shared" si="438"/>
        <v>5.2999999999999999E-2</v>
      </c>
      <c r="K1743" s="152">
        <f t="shared" si="439"/>
        <v>5.0999999999999997E-2</v>
      </c>
      <c r="L1743" s="152">
        <f t="shared" si="440"/>
        <v>5.2999999999999999E-2</v>
      </c>
      <c r="M1743" s="152">
        <f t="shared" si="441"/>
        <v>6.0999999999999999E-2</v>
      </c>
      <c r="N1743" s="152">
        <f t="shared" si="442"/>
        <v>3.4000000000000002E-2</v>
      </c>
      <c r="O1743" s="152">
        <f t="shared" si="443"/>
        <v>4.8666666666666664E-2</v>
      </c>
      <c r="P1743" s="152">
        <f t="shared" si="444"/>
        <v>5.4999999999999993E-2</v>
      </c>
      <c r="Q1743" s="152">
        <f t="shared" si="445"/>
        <v>4.4499999999999998E-2</v>
      </c>
      <c r="R1743" s="152">
        <f t="shared" si="432"/>
        <v>729.00400000000002</v>
      </c>
      <c r="S1743" s="152">
        <f t="shared" si="446"/>
        <v>4.1666666666666657E-3</v>
      </c>
      <c r="T1743" s="153">
        <f t="shared" si="447"/>
        <v>6.7827327901720898E-5</v>
      </c>
    </row>
    <row r="1744" spans="1:20" x14ac:dyDescent="0.2">
      <c r="A1744" s="152">
        <v>729.25300000000004</v>
      </c>
      <c r="B1744" s="152">
        <v>3.5000000000000003E-2</v>
      </c>
      <c r="D1744" s="152">
        <f t="shared" si="433"/>
        <v>729.25300000000004</v>
      </c>
      <c r="E1744" s="152">
        <f t="shared" si="433"/>
        <v>3.5000000000000003E-2</v>
      </c>
      <c r="F1744" s="152">
        <f t="shared" si="434"/>
        <v>4.3999999999999997E-2</v>
      </c>
      <c r="G1744" s="152">
        <f t="shared" si="435"/>
        <v>4.9000000000000002E-2</v>
      </c>
      <c r="H1744" s="152">
        <f t="shared" si="436"/>
        <v>5.3999999999999999E-2</v>
      </c>
      <c r="I1744" s="152">
        <f t="shared" si="437"/>
        <v>5.6000000000000001E-2</v>
      </c>
      <c r="J1744" s="152">
        <f t="shared" si="438"/>
        <v>0.06</v>
      </c>
      <c r="K1744" s="152">
        <f t="shared" si="439"/>
        <v>6.4000000000000001E-2</v>
      </c>
      <c r="L1744" s="152">
        <f t="shared" si="440"/>
        <v>7.6999999999999999E-2</v>
      </c>
      <c r="M1744" s="152">
        <f t="shared" si="441"/>
        <v>7.2999999999999995E-2</v>
      </c>
      <c r="N1744" s="152">
        <f t="shared" si="442"/>
        <v>4.2666666666666665E-2</v>
      </c>
      <c r="O1744" s="152">
        <f t="shared" si="443"/>
        <v>5.6666666666666664E-2</v>
      </c>
      <c r="P1744" s="152">
        <f t="shared" si="444"/>
        <v>7.1333333333333346E-2</v>
      </c>
      <c r="Q1744" s="152">
        <f t="shared" si="445"/>
        <v>5.7000000000000009E-2</v>
      </c>
      <c r="R1744" s="152">
        <f t="shared" si="432"/>
        <v>729.25300000000004</v>
      </c>
      <c r="S1744" s="152">
        <f t="shared" si="446"/>
        <v>-3.3333333333334519E-4</v>
      </c>
      <c r="T1744" s="153">
        <f t="shared" si="447"/>
        <v>-5.4261862321378663E-6</v>
      </c>
    </row>
    <row r="1745" spans="1:20" x14ac:dyDescent="0.2">
      <c r="A1745" s="152">
        <v>729.50199999999995</v>
      </c>
      <c r="B1745" s="152">
        <v>4.2000000000000003E-2</v>
      </c>
      <c r="D1745" s="152">
        <f t="shared" si="433"/>
        <v>729.50199999999995</v>
      </c>
      <c r="E1745" s="152">
        <f t="shared" si="433"/>
        <v>4.2000000000000003E-2</v>
      </c>
      <c r="F1745" s="152">
        <f t="shared" si="434"/>
        <v>5.0999999999999997E-2</v>
      </c>
      <c r="G1745" s="152">
        <f t="shared" si="435"/>
        <v>5.3999999999999999E-2</v>
      </c>
      <c r="H1745" s="152">
        <f t="shared" si="436"/>
        <v>6.0999999999999999E-2</v>
      </c>
      <c r="I1745" s="152">
        <f t="shared" si="437"/>
        <v>6.2E-2</v>
      </c>
      <c r="J1745" s="152">
        <f t="shared" si="438"/>
        <v>6.0999999999999999E-2</v>
      </c>
      <c r="K1745" s="152">
        <f t="shared" si="439"/>
        <v>6.4000000000000001E-2</v>
      </c>
      <c r="L1745" s="152">
        <f t="shared" si="440"/>
        <v>6.0999999999999999E-2</v>
      </c>
      <c r="M1745" s="152">
        <f t="shared" si="441"/>
        <v>7.0999999999999994E-2</v>
      </c>
      <c r="N1745" s="152">
        <f t="shared" si="442"/>
        <v>4.8999999999999995E-2</v>
      </c>
      <c r="O1745" s="152">
        <f t="shared" si="443"/>
        <v>6.133333333333333E-2</v>
      </c>
      <c r="P1745" s="152">
        <f t="shared" si="444"/>
        <v>6.533333333333334E-2</v>
      </c>
      <c r="Q1745" s="152">
        <f t="shared" si="445"/>
        <v>5.7166666666666671E-2</v>
      </c>
      <c r="R1745" s="152">
        <f t="shared" si="432"/>
        <v>729.50199999999995</v>
      </c>
      <c r="S1745" s="152">
        <f t="shared" si="446"/>
        <v>4.1666666666666588E-3</v>
      </c>
      <c r="T1745" s="153">
        <f t="shared" si="447"/>
        <v>6.782732790172079E-5</v>
      </c>
    </row>
    <row r="1746" spans="1:20" x14ac:dyDescent="0.2">
      <c r="A1746" s="152">
        <v>729.75099999999998</v>
      </c>
      <c r="B1746" s="152">
        <v>2.1000000000000001E-2</v>
      </c>
      <c r="D1746" s="152">
        <f t="shared" si="433"/>
        <v>729.75099999999998</v>
      </c>
      <c r="E1746" s="152">
        <f t="shared" si="433"/>
        <v>2.1000000000000001E-2</v>
      </c>
      <c r="F1746" s="152">
        <f t="shared" si="434"/>
        <v>1.9E-2</v>
      </c>
      <c r="G1746" s="152">
        <f t="shared" si="435"/>
        <v>2.9000000000000001E-2</v>
      </c>
      <c r="H1746" s="152">
        <f t="shared" si="436"/>
        <v>0.03</v>
      </c>
      <c r="I1746" s="152">
        <f t="shared" si="437"/>
        <v>3.4000000000000002E-2</v>
      </c>
      <c r="J1746" s="152">
        <f t="shared" si="438"/>
        <v>3.5999999999999997E-2</v>
      </c>
      <c r="K1746" s="152">
        <f t="shared" si="439"/>
        <v>4.2000000000000003E-2</v>
      </c>
      <c r="L1746" s="152">
        <f t="shared" si="440"/>
        <v>4.3999999999999997E-2</v>
      </c>
      <c r="M1746" s="152">
        <f t="shared" si="441"/>
        <v>3.9E-2</v>
      </c>
      <c r="N1746" s="152">
        <f t="shared" si="442"/>
        <v>2.3000000000000003E-2</v>
      </c>
      <c r="O1746" s="152">
        <f t="shared" si="443"/>
        <v>3.3333333333333333E-2</v>
      </c>
      <c r="P1746" s="152">
        <f t="shared" si="444"/>
        <v>4.1666666666666664E-2</v>
      </c>
      <c r="Q1746" s="152">
        <f t="shared" si="445"/>
        <v>3.2333333333333332E-2</v>
      </c>
      <c r="R1746" s="152">
        <f t="shared" si="432"/>
        <v>729.75099999999998</v>
      </c>
      <c r="S1746" s="152">
        <f t="shared" si="446"/>
        <v>1.0000000000000009E-3</v>
      </c>
      <c r="T1746" s="153">
        <f t="shared" si="447"/>
        <v>1.6278558696413032E-5</v>
      </c>
    </row>
    <row r="1747" spans="1:20" x14ac:dyDescent="0.2">
      <c r="A1747" s="152">
        <v>730.00099999999998</v>
      </c>
      <c r="B1747" s="152">
        <v>-1E-3</v>
      </c>
      <c r="D1747" s="152">
        <f t="shared" si="433"/>
        <v>730.00099999999998</v>
      </c>
      <c r="E1747" s="152">
        <f t="shared" si="433"/>
        <v>-1E-3</v>
      </c>
      <c r="F1747" s="152">
        <f t="shared" si="434"/>
        <v>8.0000000000000002E-3</v>
      </c>
      <c r="G1747" s="152">
        <f t="shared" si="435"/>
        <v>6.0000000000000001E-3</v>
      </c>
      <c r="H1747" s="152">
        <f t="shared" si="436"/>
        <v>1.7999999999999999E-2</v>
      </c>
      <c r="I1747" s="152">
        <f t="shared" si="437"/>
        <v>1.0999999999999999E-2</v>
      </c>
      <c r="J1747" s="152">
        <f t="shared" si="438"/>
        <v>1.9E-2</v>
      </c>
      <c r="K1747" s="152">
        <f t="shared" si="439"/>
        <v>1.7999999999999999E-2</v>
      </c>
      <c r="L1747" s="152">
        <f t="shared" si="440"/>
        <v>2.4E-2</v>
      </c>
      <c r="M1747" s="152">
        <f t="shared" si="441"/>
        <v>2.4E-2</v>
      </c>
      <c r="N1747" s="152">
        <f t="shared" si="442"/>
        <v>4.333333333333334E-3</v>
      </c>
      <c r="O1747" s="152">
        <f t="shared" si="443"/>
        <v>1.6E-2</v>
      </c>
      <c r="P1747" s="152">
        <f t="shared" si="444"/>
        <v>2.2000000000000002E-2</v>
      </c>
      <c r="Q1747" s="152">
        <f t="shared" si="445"/>
        <v>1.3166666666666669E-2</v>
      </c>
      <c r="R1747" s="152">
        <f t="shared" si="432"/>
        <v>730.00099999999998</v>
      </c>
      <c r="S1747" s="152">
        <f t="shared" si="446"/>
        <v>2.8333333333333318E-3</v>
      </c>
      <c r="T1747" s="153">
        <f t="shared" si="447"/>
        <v>4.6122582973170195E-5</v>
      </c>
    </row>
    <row r="1748" spans="1:20" x14ac:dyDescent="0.2">
      <c r="A1748" s="152">
        <v>730.25</v>
      </c>
      <c r="B1748" s="152">
        <v>0.01</v>
      </c>
      <c r="D1748" s="152">
        <f t="shared" si="433"/>
        <v>730.25</v>
      </c>
      <c r="E1748" s="152">
        <f t="shared" si="433"/>
        <v>0.01</v>
      </c>
      <c r="F1748" s="152">
        <f t="shared" si="434"/>
        <v>1.4E-2</v>
      </c>
      <c r="G1748" s="152">
        <f t="shared" si="435"/>
        <v>1.4E-2</v>
      </c>
      <c r="H1748" s="152">
        <f t="shared" si="436"/>
        <v>2.4E-2</v>
      </c>
      <c r="I1748" s="152">
        <f t="shared" si="437"/>
        <v>2.5000000000000001E-2</v>
      </c>
      <c r="J1748" s="152">
        <f t="shared" si="438"/>
        <v>2.9000000000000001E-2</v>
      </c>
      <c r="K1748" s="152">
        <f t="shared" si="439"/>
        <v>2.8000000000000001E-2</v>
      </c>
      <c r="L1748" s="152">
        <f t="shared" si="440"/>
        <v>3.5999999999999997E-2</v>
      </c>
      <c r="M1748" s="152">
        <f t="shared" si="441"/>
        <v>3.6999999999999998E-2</v>
      </c>
      <c r="N1748" s="152">
        <f t="shared" si="442"/>
        <v>1.2666666666666666E-2</v>
      </c>
      <c r="O1748" s="152">
        <f t="shared" si="443"/>
        <v>2.5999999999999999E-2</v>
      </c>
      <c r="P1748" s="152">
        <f t="shared" si="444"/>
        <v>3.3666666666666671E-2</v>
      </c>
      <c r="Q1748" s="152">
        <f t="shared" si="445"/>
        <v>2.3166666666666669E-2</v>
      </c>
      <c r="R1748" s="152">
        <f t="shared" si="432"/>
        <v>730.25</v>
      </c>
      <c r="S1748" s="152">
        <f t="shared" si="446"/>
        <v>2.8333333333333301E-3</v>
      </c>
      <c r="T1748" s="153">
        <f t="shared" si="447"/>
        <v>4.6122582973170168E-5</v>
      </c>
    </row>
    <row r="1749" spans="1:20" x14ac:dyDescent="0.2">
      <c r="A1749" s="152">
        <v>730.49900000000002</v>
      </c>
      <c r="B1749" s="152">
        <v>2.9000000000000001E-2</v>
      </c>
      <c r="D1749" s="152">
        <f t="shared" si="433"/>
        <v>730.49900000000002</v>
      </c>
      <c r="E1749" s="152">
        <f t="shared" si="433"/>
        <v>2.9000000000000001E-2</v>
      </c>
      <c r="F1749" s="152">
        <f t="shared" si="434"/>
        <v>3.1E-2</v>
      </c>
      <c r="G1749" s="152">
        <f t="shared" si="435"/>
        <v>3.6999999999999998E-2</v>
      </c>
      <c r="H1749" s="152">
        <f t="shared" si="436"/>
        <v>4.1000000000000002E-2</v>
      </c>
      <c r="I1749" s="152">
        <f t="shared" si="437"/>
        <v>4.2999999999999997E-2</v>
      </c>
      <c r="J1749" s="152">
        <f t="shared" si="438"/>
        <v>4.4999999999999998E-2</v>
      </c>
      <c r="K1749" s="152">
        <f t="shared" si="439"/>
        <v>4.7E-2</v>
      </c>
      <c r="L1749" s="152">
        <f t="shared" si="440"/>
        <v>6.2E-2</v>
      </c>
      <c r="M1749" s="152">
        <f t="shared" si="441"/>
        <v>5.3999999999999999E-2</v>
      </c>
      <c r="N1749" s="152">
        <f t="shared" si="442"/>
        <v>3.2333333333333332E-2</v>
      </c>
      <c r="O1749" s="152">
        <f t="shared" si="443"/>
        <v>4.3000000000000003E-2</v>
      </c>
      <c r="P1749" s="152">
        <f t="shared" si="444"/>
        <v>5.4333333333333338E-2</v>
      </c>
      <c r="Q1749" s="152">
        <f t="shared" si="445"/>
        <v>4.3333333333333335E-2</v>
      </c>
      <c r="R1749" s="152">
        <f t="shared" si="432"/>
        <v>730.49900000000002</v>
      </c>
      <c r="S1749" s="152">
        <f t="shared" si="446"/>
        <v>-3.3333333333333132E-4</v>
      </c>
      <c r="T1749" s="153">
        <f t="shared" si="447"/>
        <v>-5.4261862321376402E-6</v>
      </c>
    </row>
    <row r="1750" spans="1:20" x14ac:dyDescent="0.2">
      <c r="A1750" s="152">
        <v>730.74800000000005</v>
      </c>
      <c r="B1750" s="152">
        <v>1.6E-2</v>
      </c>
      <c r="D1750" s="152">
        <f t="shared" si="433"/>
        <v>730.74800000000005</v>
      </c>
      <c r="E1750" s="152">
        <f t="shared" si="433"/>
        <v>1.6E-2</v>
      </c>
      <c r="F1750" s="152">
        <f t="shared" si="434"/>
        <v>2.4E-2</v>
      </c>
      <c r="G1750" s="152">
        <f t="shared" si="435"/>
        <v>2.8000000000000001E-2</v>
      </c>
      <c r="H1750" s="152">
        <f t="shared" si="436"/>
        <v>3.4000000000000002E-2</v>
      </c>
      <c r="I1750" s="152">
        <f t="shared" si="437"/>
        <v>3.2000000000000001E-2</v>
      </c>
      <c r="J1750" s="152">
        <f t="shared" si="438"/>
        <v>4.1000000000000002E-2</v>
      </c>
      <c r="K1750" s="152">
        <f t="shared" si="439"/>
        <v>3.5999999999999997E-2</v>
      </c>
      <c r="L1750" s="152">
        <f t="shared" si="440"/>
        <v>3.9E-2</v>
      </c>
      <c r="M1750" s="152">
        <f t="shared" si="441"/>
        <v>4.7E-2</v>
      </c>
      <c r="N1750" s="152">
        <f t="shared" si="442"/>
        <v>2.2666666666666668E-2</v>
      </c>
      <c r="O1750" s="152">
        <f t="shared" si="443"/>
        <v>3.5666666666666673E-2</v>
      </c>
      <c r="P1750" s="152">
        <f t="shared" si="444"/>
        <v>4.0666666666666663E-2</v>
      </c>
      <c r="Q1750" s="152">
        <f t="shared" si="445"/>
        <v>3.1666666666666662E-2</v>
      </c>
      <c r="R1750" s="152">
        <f t="shared" si="432"/>
        <v>730.74800000000005</v>
      </c>
      <c r="S1750" s="152">
        <f t="shared" si="446"/>
        <v>4.0000000000000105E-3</v>
      </c>
      <c r="T1750" s="153">
        <f t="shared" si="447"/>
        <v>6.5114234785652251E-5</v>
      </c>
    </row>
    <row r="1751" spans="1:20" x14ac:dyDescent="0.2">
      <c r="A1751" s="152">
        <v>730.99699999999996</v>
      </c>
      <c r="B1751" s="152">
        <v>1.7999999999999999E-2</v>
      </c>
      <c r="D1751" s="152">
        <f t="shared" si="433"/>
        <v>730.99699999999996</v>
      </c>
      <c r="E1751" s="152">
        <f t="shared" si="433"/>
        <v>1.7999999999999999E-2</v>
      </c>
      <c r="F1751" s="152">
        <f t="shared" si="434"/>
        <v>1.4E-2</v>
      </c>
      <c r="G1751" s="152">
        <f t="shared" si="435"/>
        <v>2.1999999999999999E-2</v>
      </c>
      <c r="H1751" s="152">
        <f t="shared" si="436"/>
        <v>0.03</v>
      </c>
      <c r="I1751" s="152">
        <f t="shared" si="437"/>
        <v>2.5999999999999999E-2</v>
      </c>
      <c r="J1751" s="152">
        <f t="shared" si="438"/>
        <v>0.02</v>
      </c>
      <c r="K1751" s="152">
        <f t="shared" si="439"/>
        <v>3.4000000000000002E-2</v>
      </c>
      <c r="L1751" s="152">
        <f t="shared" si="440"/>
        <v>3.4000000000000002E-2</v>
      </c>
      <c r="M1751" s="152">
        <f t="shared" si="441"/>
        <v>3.6999999999999998E-2</v>
      </c>
      <c r="N1751" s="152">
        <f t="shared" si="442"/>
        <v>1.7999999999999999E-2</v>
      </c>
      <c r="O1751" s="152">
        <f t="shared" si="443"/>
        <v>2.5333333333333333E-2</v>
      </c>
      <c r="P1751" s="152">
        <f t="shared" si="444"/>
        <v>3.5000000000000003E-2</v>
      </c>
      <c r="Q1751" s="152">
        <f t="shared" si="445"/>
        <v>2.6500000000000003E-2</v>
      </c>
      <c r="R1751" s="152">
        <f t="shared" si="432"/>
        <v>730.99699999999996</v>
      </c>
      <c r="S1751" s="152">
        <f t="shared" si="446"/>
        <v>-1.16666666666667E-3</v>
      </c>
      <c r="T1751" s="153">
        <f t="shared" si="447"/>
        <v>-1.899165181248191E-5</v>
      </c>
    </row>
    <row r="1752" spans="1:20" x14ac:dyDescent="0.2">
      <c r="A1752" s="152">
        <v>731.24599999999998</v>
      </c>
      <c r="B1752" s="152">
        <v>2.9000000000000001E-2</v>
      </c>
      <c r="D1752" s="152">
        <f t="shared" si="433"/>
        <v>731.24599999999998</v>
      </c>
      <c r="E1752" s="152">
        <f t="shared" si="433"/>
        <v>2.9000000000000001E-2</v>
      </c>
      <c r="F1752" s="152">
        <f t="shared" si="434"/>
        <v>2.5999999999999999E-2</v>
      </c>
      <c r="G1752" s="152">
        <f t="shared" si="435"/>
        <v>3.6999999999999998E-2</v>
      </c>
      <c r="H1752" s="152">
        <f t="shared" si="436"/>
        <v>3.4000000000000002E-2</v>
      </c>
      <c r="I1752" s="152">
        <f t="shared" si="437"/>
        <v>4.3999999999999997E-2</v>
      </c>
      <c r="J1752" s="152">
        <f t="shared" si="438"/>
        <v>4.8000000000000001E-2</v>
      </c>
      <c r="K1752" s="152">
        <f t="shared" si="439"/>
        <v>0.05</v>
      </c>
      <c r="L1752" s="152">
        <f t="shared" si="440"/>
        <v>0.05</v>
      </c>
      <c r="M1752" s="152">
        <f t="shared" si="441"/>
        <v>0.05</v>
      </c>
      <c r="N1752" s="152">
        <f t="shared" si="442"/>
        <v>3.0666666666666665E-2</v>
      </c>
      <c r="O1752" s="152">
        <f t="shared" si="443"/>
        <v>4.2000000000000003E-2</v>
      </c>
      <c r="P1752" s="152">
        <f t="shared" si="444"/>
        <v>5.000000000000001E-2</v>
      </c>
      <c r="Q1752" s="152">
        <f t="shared" si="445"/>
        <v>4.0333333333333339E-2</v>
      </c>
      <c r="R1752" s="152">
        <f t="shared" si="432"/>
        <v>731.24599999999998</v>
      </c>
      <c r="S1752" s="152">
        <f t="shared" si="446"/>
        <v>1.6666666666666635E-3</v>
      </c>
      <c r="T1752" s="153">
        <f t="shared" si="447"/>
        <v>2.7130931160688313E-5</v>
      </c>
    </row>
    <row r="1753" spans="1:20" x14ac:dyDescent="0.2">
      <c r="A1753" s="152">
        <v>731.495</v>
      </c>
      <c r="B1753" s="152">
        <v>2.1999999999999999E-2</v>
      </c>
      <c r="D1753" s="152">
        <f t="shared" si="433"/>
        <v>731.495</v>
      </c>
      <c r="E1753" s="152">
        <f t="shared" si="433"/>
        <v>2.1999999999999999E-2</v>
      </c>
      <c r="F1753" s="152">
        <f t="shared" si="434"/>
        <v>1.7999999999999999E-2</v>
      </c>
      <c r="G1753" s="152">
        <f t="shared" si="435"/>
        <v>1.7000000000000001E-2</v>
      </c>
      <c r="H1753" s="152">
        <f t="shared" si="436"/>
        <v>2.9000000000000001E-2</v>
      </c>
      <c r="I1753" s="152">
        <f t="shared" si="437"/>
        <v>3.4000000000000002E-2</v>
      </c>
      <c r="J1753" s="152">
        <f t="shared" si="438"/>
        <v>3.6999999999999998E-2</v>
      </c>
      <c r="K1753" s="152">
        <f t="shared" si="439"/>
        <v>3.5999999999999997E-2</v>
      </c>
      <c r="L1753" s="152">
        <f t="shared" si="440"/>
        <v>3.7999999999999999E-2</v>
      </c>
      <c r="M1753" s="152">
        <f t="shared" si="441"/>
        <v>4.1000000000000002E-2</v>
      </c>
      <c r="N1753" s="152">
        <f t="shared" si="442"/>
        <v>1.9E-2</v>
      </c>
      <c r="O1753" s="152">
        <f t="shared" si="443"/>
        <v>3.3333333333333333E-2</v>
      </c>
      <c r="P1753" s="152">
        <f t="shared" si="444"/>
        <v>3.833333333333333E-2</v>
      </c>
      <c r="Q1753" s="152">
        <f t="shared" si="445"/>
        <v>2.8666666666666667E-2</v>
      </c>
      <c r="R1753" s="152">
        <f t="shared" si="432"/>
        <v>731.495</v>
      </c>
      <c r="S1753" s="152">
        <f t="shared" si="446"/>
        <v>4.6666666666666662E-3</v>
      </c>
      <c r="T1753" s="153">
        <f t="shared" si="447"/>
        <v>7.596660724992741E-5</v>
      </c>
    </row>
    <row r="1754" spans="1:20" x14ac:dyDescent="0.2">
      <c r="A1754" s="152">
        <v>731.74300000000005</v>
      </c>
      <c r="B1754" s="152">
        <v>2.7E-2</v>
      </c>
      <c r="D1754" s="152">
        <f t="shared" si="433"/>
        <v>731.74300000000005</v>
      </c>
      <c r="E1754" s="152">
        <f t="shared" si="433"/>
        <v>2.7E-2</v>
      </c>
      <c r="F1754" s="152">
        <f t="shared" si="434"/>
        <v>2.7E-2</v>
      </c>
      <c r="G1754" s="152">
        <f t="shared" si="435"/>
        <v>4.1000000000000002E-2</v>
      </c>
      <c r="H1754" s="152">
        <f t="shared" si="436"/>
        <v>3.7999999999999999E-2</v>
      </c>
      <c r="I1754" s="152">
        <f t="shared" si="437"/>
        <v>0.04</v>
      </c>
      <c r="J1754" s="152">
        <f t="shared" si="438"/>
        <v>4.1000000000000002E-2</v>
      </c>
      <c r="K1754" s="152">
        <f t="shared" si="439"/>
        <v>4.5999999999999999E-2</v>
      </c>
      <c r="L1754" s="152">
        <f t="shared" si="440"/>
        <v>4.4999999999999998E-2</v>
      </c>
      <c r="M1754" s="152">
        <f t="shared" si="441"/>
        <v>5.1999999999999998E-2</v>
      </c>
      <c r="N1754" s="152">
        <f t="shared" si="442"/>
        <v>3.1666666666666669E-2</v>
      </c>
      <c r="O1754" s="152">
        <f t="shared" si="443"/>
        <v>3.9666666666666663E-2</v>
      </c>
      <c r="P1754" s="152">
        <f t="shared" si="444"/>
        <v>4.7666666666666663E-2</v>
      </c>
      <c r="Q1754" s="152">
        <f t="shared" si="445"/>
        <v>3.966666666666667E-2</v>
      </c>
      <c r="R1754" s="152">
        <f t="shared" si="432"/>
        <v>731.74300000000005</v>
      </c>
      <c r="S1754" s="152">
        <f t="shared" si="446"/>
        <v>0</v>
      </c>
      <c r="T1754" s="153">
        <f t="shared" si="447"/>
        <v>0</v>
      </c>
    </row>
    <row r="1755" spans="1:20" x14ac:dyDescent="0.2">
      <c r="A1755" s="152">
        <v>731.99199999999996</v>
      </c>
      <c r="B1755" s="152">
        <v>1.9E-2</v>
      </c>
      <c r="D1755" s="152">
        <f t="shared" si="433"/>
        <v>731.99199999999996</v>
      </c>
      <c r="E1755" s="152">
        <f t="shared" si="433"/>
        <v>1.9E-2</v>
      </c>
      <c r="F1755" s="152">
        <f t="shared" si="434"/>
        <v>2.5000000000000001E-2</v>
      </c>
      <c r="G1755" s="152">
        <f t="shared" si="435"/>
        <v>2.7E-2</v>
      </c>
      <c r="H1755" s="152">
        <f t="shared" si="436"/>
        <v>3.2000000000000001E-2</v>
      </c>
      <c r="I1755" s="152">
        <f t="shared" si="437"/>
        <v>2.9000000000000001E-2</v>
      </c>
      <c r="J1755" s="152">
        <f t="shared" si="438"/>
        <v>3.5999999999999997E-2</v>
      </c>
      <c r="K1755" s="152">
        <f t="shared" si="439"/>
        <v>0.04</v>
      </c>
      <c r="L1755" s="152">
        <f t="shared" si="440"/>
        <v>4.3999999999999997E-2</v>
      </c>
      <c r="M1755" s="152">
        <f t="shared" si="441"/>
        <v>3.9E-2</v>
      </c>
      <c r="N1755" s="152">
        <f t="shared" si="442"/>
        <v>2.3666666666666666E-2</v>
      </c>
      <c r="O1755" s="152">
        <f t="shared" si="443"/>
        <v>3.2333333333333332E-2</v>
      </c>
      <c r="P1755" s="152">
        <f t="shared" si="444"/>
        <v>4.1000000000000002E-2</v>
      </c>
      <c r="Q1755" s="152">
        <f t="shared" si="445"/>
        <v>3.2333333333333332E-2</v>
      </c>
      <c r="R1755" s="152">
        <f t="shared" si="432"/>
        <v>731.99199999999996</v>
      </c>
      <c r="S1755" s="152">
        <f t="shared" si="446"/>
        <v>0</v>
      </c>
      <c r="T1755" s="153">
        <f t="shared" si="447"/>
        <v>0</v>
      </c>
    </row>
    <row r="1756" spans="1:20" x14ac:dyDescent="0.2">
      <c r="A1756" s="152">
        <v>732.24099999999999</v>
      </c>
      <c r="B1756" s="152">
        <v>5.0000000000000001E-3</v>
      </c>
      <c r="D1756" s="152">
        <f t="shared" si="433"/>
        <v>732.24099999999999</v>
      </c>
      <c r="E1756" s="152">
        <f t="shared" si="433"/>
        <v>5.0000000000000001E-3</v>
      </c>
      <c r="F1756" s="152">
        <f t="shared" si="434"/>
        <v>8.9999999999999993E-3</v>
      </c>
      <c r="G1756" s="152">
        <f t="shared" si="435"/>
        <v>7.0000000000000001E-3</v>
      </c>
      <c r="H1756" s="152">
        <f t="shared" si="436"/>
        <v>1.6E-2</v>
      </c>
      <c r="I1756" s="152">
        <f t="shared" si="437"/>
        <v>1.7999999999999999E-2</v>
      </c>
      <c r="J1756" s="152">
        <f t="shared" si="438"/>
        <v>2.4E-2</v>
      </c>
      <c r="K1756" s="152">
        <f t="shared" si="439"/>
        <v>2.5000000000000001E-2</v>
      </c>
      <c r="L1756" s="152">
        <f t="shared" si="440"/>
        <v>2.5000000000000001E-2</v>
      </c>
      <c r="M1756" s="152">
        <f t="shared" si="441"/>
        <v>2.7E-2</v>
      </c>
      <c r="N1756" s="152">
        <f t="shared" si="442"/>
        <v>6.9999999999999993E-3</v>
      </c>
      <c r="O1756" s="152">
        <f t="shared" si="443"/>
        <v>1.9333333333333334E-2</v>
      </c>
      <c r="P1756" s="152">
        <f t="shared" si="444"/>
        <v>2.5666666666666667E-2</v>
      </c>
      <c r="Q1756" s="152">
        <f t="shared" si="445"/>
        <v>1.6333333333333332E-2</v>
      </c>
      <c r="R1756" s="152">
        <f t="shared" si="432"/>
        <v>732.24099999999999</v>
      </c>
      <c r="S1756" s="152">
        <f t="shared" si="446"/>
        <v>3.0000000000000027E-3</v>
      </c>
      <c r="T1756" s="153">
        <f t="shared" si="447"/>
        <v>4.88356760892391E-5</v>
      </c>
    </row>
    <row r="1757" spans="1:20" x14ac:dyDescent="0.2">
      <c r="A1757" s="152">
        <v>732.48900000000003</v>
      </c>
      <c r="B1757" s="152">
        <v>0.02</v>
      </c>
      <c r="D1757" s="152">
        <f t="shared" si="433"/>
        <v>732.48900000000003</v>
      </c>
      <c r="E1757" s="152">
        <f t="shared" si="433"/>
        <v>0.02</v>
      </c>
      <c r="F1757" s="152">
        <f t="shared" si="434"/>
        <v>2.5000000000000001E-2</v>
      </c>
      <c r="G1757" s="152">
        <f t="shared" si="435"/>
        <v>2.4E-2</v>
      </c>
      <c r="H1757" s="152">
        <f t="shared" si="436"/>
        <v>2.8000000000000001E-2</v>
      </c>
      <c r="I1757" s="152">
        <f t="shared" si="437"/>
        <v>3.4000000000000002E-2</v>
      </c>
      <c r="J1757" s="152">
        <f t="shared" si="438"/>
        <v>4.2999999999999997E-2</v>
      </c>
      <c r="K1757" s="152">
        <f t="shared" si="439"/>
        <v>4.3999999999999997E-2</v>
      </c>
      <c r="L1757" s="152">
        <f t="shared" si="440"/>
        <v>4.7E-2</v>
      </c>
      <c r="M1757" s="152">
        <f t="shared" si="441"/>
        <v>4.5999999999999999E-2</v>
      </c>
      <c r="N1757" s="152">
        <f t="shared" si="442"/>
        <v>2.3000000000000003E-2</v>
      </c>
      <c r="O1757" s="152">
        <f t="shared" si="443"/>
        <v>3.4999999999999996E-2</v>
      </c>
      <c r="P1757" s="152">
        <f t="shared" si="444"/>
        <v>4.5666666666666668E-2</v>
      </c>
      <c r="Q1757" s="152">
        <f t="shared" si="445"/>
        <v>3.4333333333333334E-2</v>
      </c>
      <c r="R1757" s="152">
        <f t="shared" si="432"/>
        <v>732.48900000000003</v>
      </c>
      <c r="S1757" s="152">
        <f t="shared" si="446"/>
        <v>6.6666666666666263E-4</v>
      </c>
      <c r="T1757" s="153">
        <f t="shared" si="447"/>
        <v>1.085237246427528E-5</v>
      </c>
    </row>
    <row r="1758" spans="1:20" x14ac:dyDescent="0.2">
      <c r="A1758" s="152">
        <v>732.73800000000006</v>
      </c>
      <c r="B1758" s="152">
        <v>4.1000000000000002E-2</v>
      </c>
      <c r="D1758" s="152">
        <f t="shared" si="433"/>
        <v>732.73800000000006</v>
      </c>
      <c r="E1758" s="152">
        <f t="shared" si="433"/>
        <v>4.1000000000000002E-2</v>
      </c>
      <c r="F1758" s="152">
        <f t="shared" si="434"/>
        <v>3.7999999999999999E-2</v>
      </c>
      <c r="G1758" s="152">
        <f t="shared" si="435"/>
        <v>4.9000000000000002E-2</v>
      </c>
      <c r="H1758" s="152">
        <f t="shared" si="436"/>
        <v>5.7000000000000002E-2</v>
      </c>
      <c r="I1758" s="152">
        <f t="shared" si="437"/>
        <v>5.1999999999999998E-2</v>
      </c>
      <c r="J1758" s="152">
        <f t="shared" si="438"/>
        <v>0.06</v>
      </c>
      <c r="K1758" s="152">
        <f t="shared" si="439"/>
        <v>6.5000000000000002E-2</v>
      </c>
      <c r="L1758" s="152">
        <f t="shared" si="440"/>
        <v>6.9000000000000006E-2</v>
      </c>
      <c r="M1758" s="152">
        <f t="shared" si="441"/>
        <v>7.4999999999999997E-2</v>
      </c>
      <c r="N1758" s="152">
        <f t="shared" si="442"/>
        <v>4.2666666666666665E-2</v>
      </c>
      <c r="O1758" s="152">
        <f t="shared" si="443"/>
        <v>5.6333333333333326E-2</v>
      </c>
      <c r="P1758" s="152">
        <f t="shared" si="444"/>
        <v>6.9666666666666668E-2</v>
      </c>
      <c r="Q1758" s="152">
        <f t="shared" si="445"/>
        <v>5.616666666666667E-2</v>
      </c>
      <c r="R1758" s="152">
        <f t="shared" si="432"/>
        <v>732.73800000000006</v>
      </c>
      <c r="S1758" s="152">
        <f t="shared" si="446"/>
        <v>1.6666666666665525E-4</v>
      </c>
      <c r="T1758" s="153">
        <f t="shared" si="447"/>
        <v>2.7130931160686507E-6</v>
      </c>
    </row>
    <row r="1759" spans="1:20" x14ac:dyDescent="0.2">
      <c r="A1759" s="152">
        <v>732.98699999999997</v>
      </c>
      <c r="B1759" s="152">
        <v>1.7000000000000001E-2</v>
      </c>
      <c r="D1759" s="152">
        <f t="shared" si="433"/>
        <v>732.98699999999997</v>
      </c>
      <c r="E1759" s="152">
        <f t="shared" si="433"/>
        <v>1.7000000000000001E-2</v>
      </c>
      <c r="F1759" s="152">
        <f t="shared" si="434"/>
        <v>1.7000000000000001E-2</v>
      </c>
      <c r="G1759" s="152">
        <f t="shared" si="435"/>
        <v>1.9E-2</v>
      </c>
      <c r="H1759" s="152">
        <f t="shared" si="436"/>
        <v>2.5999999999999999E-2</v>
      </c>
      <c r="I1759" s="152">
        <f t="shared" si="437"/>
        <v>2.9000000000000001E-2</v>
      </c>
      <c r="J1759" s="152">
        <f t="shared" si="438"/>
        <v>2.5000000000000001E-2</v>
      </c>
      <c r="K1759" s="152">
        <f t="shared" si="439"/>
        <v>3.3000000000000002E-2</v>
      </c>
      <c r="L1759" s="152">
        <f t="shared" si="440"/>
        <v>4.1000000000000002E-2</v>
      </c>
      <c r="M1759" s="152">
        <f t="shared" si="441"/>
        <v>0.04</v>
      </c>
      <c r="N1759" s="152">
        <f t="shared" si="442"/>
        <v>1.7666666666666667E-2</v>
      </c>
      <c r="O1759" s="152">
        <f t="shared" si="443"/>
        <v>2.6666666666666668E-2</v>
      </c>
      <c r="P1759" s="152">
        <f t="shared" si="444"/>
        <v>3.8000000000000006E-2</v>
      </c>
      <c r="Q1759" s="152">
        <f t="shared" si="445"/>
        <v>2.7833333333333335E-2</v>
      </c>
      <c r="R1759" s="152">
        <f t="shared" si="432"/>
        <v>732.98699999999997</v>
      </c>
      <c r="S1759" s="152">
        <f t="shared" si="446"/>
        <v>-1.1666666666666665E-3</v>
      </c>
      <c r="T1759" s="153">
        <f t="shared" si="447"/>
        <v>-1.8991651812481852E-5</v>
      </c>
    </row>
    <row r="1760" spans="1:20" x14ac:dyDescent="0.2">
      <c r="A1760" s="152">
        <v>733.23500000000001</v>
      </c>
      <c r="B1760" s="152">
        <v>1.6E-2</v>
      </c>
      <c r="D1760" s="152">
        <f t="shared" si="433"/>
        <v>733.23500000000001</v>
      </c>
      <c r="E1760" s="152">
        <f t="shared" si="433"/>
        <v>1.6E-2</v>
      </c>
      <c r="F1760" s="152">
        <f t="shared" si="434"/>
        <v>2.4E-2</v>
      </c>
      <c r="G1760" s="152">
        <f t="shared" si="435"/>
        <v>2.1999999999999999E-2</v>
      </c>
      <c r="H1760" s="152">
        <f t="shared" si="436"/>
        <v>3.3000000000000002E-2</v>
      </c>
      <c r="I1760" s="152">
        <f t="shared" si="437"/>
        <v>3.1E-2</v>
      </c>
      <c r="J1760" s="152">
        <f t="shared" si="438"/>
        <v>3.6999999999999998E-2</v>
      </c>
      <c r="K1760" s="152">
        <f t="shared" si="439"/>
        <v>0.04</v>
      </c>
      <c r="L1760" s="152">
        <f t="shared" si="440"/>
        <v>3.7999999999999999E-2</v>
      </c>
      <c r="M1760" s="152">
        <f t="shared" si="441"/>
        <v>4.1000000000000002E-2</v>
      </c>
      <c r="N1760" s="152">
        <f t="shared" si="442"/>
        <v>2.0666666666666667E-2</v>
      </c>
      <c r="O1760" s="152">
        <f t="shared" si="443"/>
        <v>3.3666666666666671E-2</v>
      </c>
      <c r="P1760" s="152">
        <f t="shared" si="444"/>
        <v>3.9666666666666663E-2</v>
      </c>
      <c r="Q1760" s="152">
        <f t="shared" si="445"/>
        <v>3.0166666666666665E-2</v>
      </c>
      <c r="R1760" s="152">
        <f t="shared" si="432"/>
        <v>733.23500000000001</v>
      </c>
      <c r="S1760" s="152">
        <f t="shared" si="446"/>
        <v>3.5000000000000066E-3</v>
      </c>
      <c r="T1760" s="153">
        <f t="shared" si="447"/>
        <v>5.6974955437445672E-5</v>
      </c>
    </row>
    <row r="1761" spans="1:20" x14ac:dyDescent="0.2">
      <c r="A1761" s="152">
        <v>733.48299999999995</v>
      </c>
      <c r="B1761" s="152">
        <v>0.03</v>
      </c>
      <c r="D1761" s="152">
        <f t="shared" si="433"/>
        <v>733.48299999999995</v>
      </c>
      <c r="E1761" s="152">
        <f t="shared" si="433"/>
        <v>0.03</v>
      </c>
      <c r="F1761" s="152">
        <f t="shared" si="434"/>
        <v>3.5999999999999997E-2</v>
      </c>
      <c r="G1761" s="152">
        <f t="shared" si="435"/>
        <v>3.5000000000000003E-2</v>
      </c>
      <c r="H1761" s="152">
        <f t="shared" si="436"/>
        <v>4.2000000000000003E-2</v>
      </c>
      <c r="I1761" s="152">
        <f t="shared" si="437"/>
        <v>4.4999999999999998E-2</v>
      </c>
      <c r="J1761" s="152">
        <f t="shared" si="438"/>
        <v>4.7E-2</v>
      </c>
      <c r="K1761" s="152">
        <f t="shared" si="439"/>
        <v>5.0999999999999997E-2</v>
      </c>
      <c r="L1761" s="152">
        <f t="shared" si="440"/>
        <v>4.8000000000000001E-2</v>
      </c>
      <c r="M1761" s="152">
        <f t="shared" si="441"/>
        <v>5.8999999999999997E-2</v>
      </c>
      <c r="N1761" s="152">
        <f t="shared" si="442"/>
        <v>3.3666666666666671E-2</v>
      </c>
      <c r="O1761" s="152">
        <f t="shared" si="443"/>
        <v>4.4666666666666667E-2</v>
      </c>
      <c r="P1761" s="152">
        <f t="shared" si="444"/>
        <v>5.2666666666666667E-2</v>
      </c>
      <c r="Q1761" s="152">
        <f t="shared" si="445"/>
        <v>4.3166666666666673E-2</v>
      </c>
      <c r="R1761" s="152">
        <f t="shared" si="432"/>
        <v>733.48299999999995</v>
      </c>
      <c r="S1761" s="152">
        <f t="shared" si="446"/>
        <v>1.4999999999999944E-3</v>
      </c>
      <c r="T1761" s="153">
        <f t="shared" si="447"/>
        <v>2.4417838044619438E-5</v>
      </c>
    </row>
    <row r="1762" spans="1:20" x14ac:dyDescent="0.2">
      <c r="A1762" s="152">
        <v>733.73199999999997</v>
      </c>
      <c r="B1762" s="152">
        <v>2.5999999999999999E-2</v>
      </c>
      <c r="D1762" s="152">
        <f t="shared" si="433"/>
        <v>733.73199999999997</v>
      </c>
      <c r="E1762" s="152">
        <f t="shared" si="433"/>
        <v>2.5999999999999999E-2</v>
      </c>
      <c r="F1762" s="152">
        <f t="shared" si="434"/>
        <v>3.4000000000000002E-2</v>
      </c>
      <c r="G1762" s="152">
        <f t="shared" si="435"/>
        <v>3.3000000000000002E-2</v>
      </c>
      <c r="H1762" s="152">
        <f t="shared" si="436"/>
        <v>4.2000000000000003E-2</v>
      </c>
      <c r="I1762" s="152">
        <f t="shared" si="437"/>
        <v>4.3999999999999997E-2</v>
      </c>
      <c r="J1762" s="152">
        <f t="shared" si="438"/>
        <v>4.2999999999999997E-2</v>
      </c>
      <c r="K1762" s="152">
        <f t="shared" si="439"/>
        <v>4.3999999999999997E-2</v>
      </c>
      <c r="L1762" s="152">
        <f t="shared" si="440"/>
        <v>5.6000000000000001E-2</v>
      </c>
      <c r="M1762" s="152">
        <f t="shared" si="441"/>
        <v>4.8000000000000001E-2</v>
      </c>
      <c r="N1762" s="152">
        <f t="shared" si="442"/>
        <v>3.1E-2</v>
      </c>
      <c r="O1762" s="152">
        <f t="shared" si="443"/>
        <v>4.3000000000000003E-2</v>
      </c>
      <c r="P1762" s="152">
        <f t="shared" si="444"/>
        <v>4.933333333333334E-2</v>
      </c>
      <c r="Q1762" s="152">
        <f t="shared" si="445"/>
        <v>4.016666666666667E-2</v>
      </c>
      <c r="R1762" s="152">
        <f t="shared" si="432"/>
        <v>733.73199999999997</v>
      </c>
      <c r="S1762" s="152">
        <f t="shared" si="446"/>
        <v>2.8333333333333335E-3</v>
      </c>
      <c r="T1762" s="153">
        <f t="shared" si="447"/>
        <v>4.6122582973170223E-5</v>
      </c>
    </row>
    <row r="1763" spans="1:20" x14ac:dyDescent="0.2">
      <c r="A1763" s="152">
        <v>733.98</v>
      </c>
      <c r="B1763" s="152">
        <v>-3.0000000000000001E-3</v>
      </c>
      <c r="D1763" s="152">
        <f t="shared" si="433"/>
        <v>733.98</v>
      </c>
      <c r="E1763" s="152">
        <f t="shared" si="433"/>
        <v>-3.0000000000000001E-3</v>
      </c>
      <c r="F1763" s="152">
        <f t="shared" si="434"/>
        <v>8.9999999999999993E-3</v>
      </c>
      <c r="G1763" s="152">
        <f t="shared" si="435"/>
        <v>7.0000000000000001E-3</v>
      </c>
      <c r="H1763" s="152">
        <f t="shared" si="436"/>
        <v>1.9E-2</v>
      </c>
      <c r="I1763" s="152">
        <f t="shared" si="437"/>
        <v>1.6E-2</v>
      </c>
      <c r="J1763" s="152">
        <f t="shared" si="438"/>
        <v>1.7999999999999999E-2</v>
      </c>
      <c r="K1763" s="152">
        <f t="shared" si="439"/>
        <v>2.3E-2</v>
      </c>
      <c r="L1763" s="152">
        <f t="shared" si="440"/>
        <v>2.4E-2</v>
      </c>
      <c r="M1763" s="152">
        <f t="shared" si="441"/>
        <v>2.4E-2</v>
      </c>
      <c r="N1763" s="152">
        <f t="shared" si="442"/>
        <v>4.3333333333333331E-3</v>
      </c>
      <c r="O1763" s="152">
        <f t="shared" si="443"/>
        <v>1.7666666666666667E-2</v>
      </c>
      <c r="P1763" s="152">
        <f t="shared" si="444"/>
        <v>2.3666666666666669E-2</v>
      </c>
      <c r="Q1763" s="152">
        <f t="shared" si="445"/>
        <v>1.4000000000000002E-2</v>
      </c>
      <c r="R1763" s="152">
        <f t="shared" si="432"/>
        <v>733.98</v>
      </c>
      <c r="S1763" s="152">
        <f t="shared" si="446"/>
        <v>3.6666666666666653E-3</v>
      </c>
      <c r="T1763" s="153">
        <f t="shared" si="447"/>
        <v>5.9688048553514381E-5</v>
      </c>
    </row>
    <row r="1764" spans="1:20" x14ac:dyDescent="0.2">
      <c r="A1764" s="152">
        <v>734.22799999999995</v>
      </c>
      <c r="B1764" s="152">
        <v>1.2E-2</v>
      </c>
      <c r="D1764" s="152">
        <f t="shared" si="433"/>
        <v>734.22799999999995</v>
      </c>
      <c r="E1764" s="152">
        <f t="shared" si="433"/>
        <v>1.2E-2</v>
      </c>
      <c r="F1764" s="152">
        <f t="shared" si="434"/>
        <v>8.0000000000000002E-3</v>
      </c>
      <c r="G1764" s="152">
        <f t="shared" si="435"/>
        <v>0.01</v>
      </c>
      <c r="H1764" s="152">
        <f t="shared" si="436"/>
        <v>2.4E-2</v>
      </c>
      <c r="I1764" s="152">
        <f t="shared" si="437"/>
        <v>1.9E-2</v>
      </c>
      <c r="J1764" s="152">
        <f t="shared" si="438"/>
        <v>0.02</v>
      </c>
      <c r="K1764" s="152">
        <f t="shared" si="439"/>
        <v>2.8000000000000001E-2</v>
      </c>
      <c r="L1764" s="152">
        <f t="shared" si="440"/>
        <v>3.2000000000000001E-2</v>
      </c>
      <c r="M1764" s="152">
        <f t="shared" si="441"/>
        <v>2.9000000000000001E-2</v>
      </c>
      <c r="N1764" s="152">
        <f t="shared" si="442"/>
        <v>0.01</v>
      </c>
      <c r="O1764" s="152">
        <f t="shared" si="443"/>
        <v>2.1000000000000001E-2</v>
      </c>
      <c r="P1764" s="152">
        <f t="shared" si="444"/>
        <v>2.9666666666666664E-2</v>
      </c>
      <c r="Q1764" s="152">
        <f t="shared" si="445"/>
        <v>1.9833333333333331E-2</v>
      </c>
      <c r="R1764" s="152">
        <f t="shared" si="432"/>
        <v>734.22799999999995</v>
      </c>
      <c r="S1764" s="152">
        <f t="shared" si="446"/>
        <v>1.16666666666667E-3</v>
      </c>
      <c r="T1764" s="153">
        <f t="shared" si="447"/>
        <v>1.899165181248191E-5</v>
      </c>
    </row>
    <row r="1765" spans="1:20" x14ac:dyDescent="0.2">
      <c r="A1765" s="152">
        <v>734.47699999999998</v>
      </c>
      <c r="B1765" s="152">
        <v>1.2E-2</v>
      </c>
      <c r="D1765" s="152">
        <f t="shared" si="433"/>
        <v>734.47699999999998</v>
      </c>
      <c r="E1765" s="152">
        <f t="shared" si="433"/>
        <v>1.2E-2</v>
      </c>
      <c r="F1765" s="152">
        <f t="shared" si="434"/>
        <v>7.0000000000000001E-3</v>
      </c>
      <c r="G1765" s="152">
        <f t="shared" si="435"/>
        <v>1.9E-2</v>
      </c>
      <c r="H1765" s="152">
        <f t="shared" si="436"/>
        <v>2.1999999999999999E-2</v>
      </c>
      <c r="I1765" s="152">
        <f t="shared" si="437"/>
        <v>1.7999999999999999E-2</v>
      </c>
      <c r="J1765" s="152">
        <f t="shared" si="438"/>
        <v>2.5000000000000001E-2</v>
      </c>
      <c r="K1765" s="152">
        <f t="shared" si="439"/>
        <v>0.03</v>
      </c>
      <c r="L1765" s="152">
        <f t="shared" si="440"/>
        <v>3.3000000000000002E-2</v>
      </c>
      <c r="M1765" s="152">
        <f t="shared" si="441"/>
        <v>3.6999999999999998E-2</v>
      </c>
      <c r="N1765" s="152">
        <f t="shared" si="442"/>
        <v>1.2666666666666666E-2</v>
      </c>
      <c r="O1765" s="152">
        <f t="shared" si="443"/>
        <v>2.1666666666666667E-2</v>
      </c>
      <c r="P1765" s="152">
        <f t="shared" si="444"/>
        <v>3.3333333333333333E-2</v>
      </c>
      <c r="Q1765" s="152">
        <f t="shared" si="445"/>
        <v>2.3E-2</v>
      </c>
      <c r="R1765" s="152">
        <f t="shared" si="432"/>
        <v>734.47699999999998</v>
      </c>
      <c r="S1765" s="152">
        <f t="shared" si="446"/>
        <v>-1.3333333333333322E-3</v>
      </c>
      <c r="T1765" s="153">
        <f t="shared" si="447"/>
        <v>-2.1704744928550672E-5</v>
      </c>
    </row>
    <row r="1766" spans="1:20" x14ac:dyDescent="0.2">
      <c r="A1766" s="152">
        <v>734.72500000000002</v>
      </c>
      <c r="B1766" s="152">
        <v>2.5000000000000001E-2</v>
      </c>
      <c r="D1766" s="152">
        <f t="shared" si="433"/>
        <v>734.72500000000002</v>
      </c>
      <c r="E1766" s="152">
        <f t="shared" si="433"/>
        <v>2.5000000000000001E-2</v>
      </c>
      <c r="F1766" s="152">
        <f t="shared" si="434"/>
        <v>3.4000000000000002E-2</v>
      </c>
      <c r="G1766" s="152">
        <f t="shared" si="435"/>
        <v>3.5999999999999997E-2</v>
      </c>
      <c r="H1766" s="152">
        <f t="shared" si="436"/>
        <v>4.1000000000000002E-2</v>
      </c>
      <c r="I1766" s="152">
        <f t="shared" si="437"/>
        <v>4.3999999999999997E-2</v>
      </c>
      <c r="J1766" s="152">
        <f t="shared" si="438"/>
        <v>5.6000000000000001E-2</v>
      </c>
      <c r="K1766" s="152">
        <f t="shared" si="439"/>
        <v>4.8000000000000001E-2</v>
      </c>
      <c r="L1766" s="152">
        <f t="shared" si="440"/>
        <v>5.6000000000000001E-2</v>
      </c>
      <c r="M1766" s="152">
        <f t="shared" si="441"/>
        <v>4.9000000000000002E-2</v>
      </c>
      <c r="N1766" s="152">
        <f t="shared" si="442"/>
        <v>3.1666666666666669E-2</v>
      </c>
      <c r="O1766" s="152">
        <f t="shared" si="443"/>
        <v>4.6999999999999993E-2</v>
      </c>
      <c r="P1766" s="152">
        <f t="shared" si="444"/>
        <v>5.1000000000000011E-2</v>
      </c>
      <c r="Q1766" s="152">
        <f t="shared" si="445"/>
        <v>4.133333333333334E-2</v>
      </c>
      <c r="R1766" s="152">
        <f t="shared" si="432"/>
        <v>734.72500000000002</v>
      </c>
      <c r="S1766" s="152">
        <f t="shared" si="446"/>
        <v>5.6666666666666532E-3</v>
      </c>
      <c r="T1766" s="153">
        <f t="shared" si="447"/>
        <v>9.2245165946340228E-5</v>
      </c>
    </row>
    <row r="1767" spans="1:20" x14ac:dyDescent="0.2">
      <c r="A1767" s="152">
        <v>734.97299999999996</v>
      </c>
      <c r="B1767" s="152">
        <v>1.6E-2</v>
      </c>
      <c r="D1767" s="152">
        <f t="shared" si="433"/>
        <v>734.97299999999996</v>
      </c>
      <c r="E1767" s="152">
        <f t="shared" si="433"/>
        <v>1.6E-2</v>
      </c>
      <c r="F1767" s="152">
        <f t="shared" si="434"/>
        <v>1.7999999999999999E-2</v>
      </c>
      <c r="G1767" s="152">
        <f t="shared" si="435"/>
        <v>2.4E-2</v>
      </c>
      <c r="H1767" s="152">
        <f t="shared" si="436"/>
        <v>2.7E-2</v>
      </c>
      <c r="I1767" s="152">
        <f t="shared" si="437"/>
        <v>2.3E-2</v>
      </c>
      <c r="J1767" s="152">
        <f t="shared" si="438"/>
        <v>2.4E-2</v>
      </c>
      <c r="K1767" s="152">
        <f t="shared" si="439"/>
        <v>3.1E-2</v>
      </c>
      <c r="L1767" s="152">
        <f t="shared" si="440"/>
        <v>3.6999999999999998E-2</v>
      </c>
      <c r="M1767" s="152">
        <f t="shared" si="441"/>
        <v>3.7999999999999999E-2</v>
      </c>
      <c r="N1767" s="152">
        <f t="shared" si="442"/>
        <v>1.9333333333333334E-2</v>
      </c>
      <c r="O1767" s="152">
        <f t="shared" si="443"/>
        <v>2.466666666666667E-2</v>
      </c>
      <c r="P1767" s="152">
        <f t="shared" si="444"/>
        <v>3.5333333333333335E-2</v>
      </c>
      <c r="Q1767" s="152">
        <f t="shared" si="445"/>
        <v>2.7333333333333334E-2</v>
      </c>
      <c r="R1767" s="152">
        <f t="shared" si="432"/>
        <v>734.97299999999996</v>
      </c>
      <c r="S1767" s="152">
        <f t="shared" si="446"/>
        <v>-2.6666666666666644E-3</v>
      </c>
      <c r="T1767" s="153">
        <f t="shared" si="447"/>
        <v>-4.3409489857101345E-5</v>
      </c>
    </row>
    <row r="1768" spans="1:20" x14ac:dyDescent="0.2">
      <c r="A1768" s="152">
        <v>735.221</v>
      </c>
      <c r="B1768" s="152">
        <v>2.7E-2</v>
      </c>
      <c r="D1768" s="152">
        <f t="shared" si="433"/>
        <v>735.221</v>
      </c>
      <c r="E1768" s="152">
        <f t="shared" si="433"/>
        <v>2.7E-2</v>
      </c>
      <c r="F1768" s="152">
        <f t="shared" si="434"/>
        <v>2.5999999999999999E-2</v>
      </c>
      <c r="G1768" s="152">
        <f t="shared" si="435"/>
        <v>3.6999999999999998E-2</v>
      </c>
      <c r="H1768" s="152">
        <f t="shared" si="436"/>
        <v>4.2000000000000003E-2</v>
      </c>
      <c r="I1768" s="152">
        <f t="shared" si="437"/>
        <v>0.04</v>
      </c>
      <c r="J1768" s="152">
        <f t="shared" si="438"/>
        <v>4.4999999999999998E-2</v>
      </c>
      <c r="K1768" s="152">
        <f t="shared" si="439"/>
        <v>4.5999999999999999E-2</v>
      </c>
      <c r="L1768" s="152">
        <f t="shared" si="440"/>
        <v>5.2999999999999999E-2</v>
      </c>
      <c r="M1768" s="152">
        <f t="shared" si="441"/>
        <v>4.9000000000000002E-2</v>
      </c>
      <c r="N1768" s="152">
        <f t="shared" si="442"/>
        <v>0.03</v>
      </c>
      <c r="O1768" s="152">
        <f t="shared" si="443"/>
        <v>4.2333333333333334E-2</v>
      </c>
      <c r="P1768" s="152">
        <f t="shared" si="444"/>
        <v>4.933333333333334E-2</v>
      </c>
      <c r="Q1768" s="152">
        <f t="shared" si="445"/>
        <v>3.966666666666667E-2</v>
      </c>
      <c r="R1768" s="152">
        <f t="shared" si="432"/>
        <v>735.221</v>
      </c>
      <c r="S1768" s="152">
        <f t="shared" si="446"/>
        <v>2.6666666666666644E-3</v>
      </c>
      <c r="T1768" s="153">
        <f t="shared" si="447"/>
        <v>4.3409489857101345E-5</v>
      </c>
    </row>
    <row r="1769" spans="1:20" x14ac:dyDescent="0.2">
      <c r="A1769" s="152">
        <v>735.46900000000005</v>
      </c>
      <c r="B1769" s="152">
        <v>3.1E-2</v>
      </c>
      <c r="D1769" s="152">
        <f t="shared" si="433"/>
        <v>735.46900000000005</v>
      </c>
      <c r="E1769" s="152">
        <f t="shared" si="433"/>
        <v>3.1E-2</v>
      </c>
      <c r="F1769" s="152">
        <f t="shared" si="434"/>
        <v>3.5000000000000003E-2</v>
      </c>
      <c r="G1769" s="152">
        <f t="shared" si="435"/>
        <v>2.8000000000000001E-2</v>
      </c>
      <c r="H1769" s="152">
        <f t="shared" si="436"/>
        <v>4.3999999999999997E-2</v>
      </c>
      <c r="I1769" s="152">
        <f t="shared" si="437"/>
        <v>4.2999999999999997E-2</v>
      </c>
      <c r="J1769" s="152">
        <f t="shared" si="438"/>
        <v>4.7E-2</v>
      </c>
      <c r="K1769" s="152">
        <f t="shared" si="439"/>
        <v>4.2000000000000003E-2</v>
      </c>
      <c r="L1769" s="152">
        <f t="shared" si="440"/>
        <v>5.2999999999999999E-2</v>
      </c>
      <c r="M1769" s="152">
        <f t="shared" si="441"/>
        <v>5.3999999999999999E-2</v>
      </c>
      <c r="N1769" s="152">
        <f t="shared" si="442"/>
        <v>3.1333333333333331E-2</v>
      </c>
      <c r="O1769" s="152">
        <f t="shared" si="443"/>
        <v>4.4666666666666667E-2</v>
      </c>
      <c r="P1769" s="152">
        <f t="shared" si="444"/>
        <v>4.9666666666666665E-2</v>
      </c>
      <c r="Q1769" s="152">
        <f t="shared" si="445"/>
        <v>4.0499999999999994E-2</v>
      </c>
      <c r="R1769" s="152">
        <f t="shared" si="432"/>
        <v>735.46900000000005</v>
      </c>
      <c r="S1769" s="152">
        <f t="shared" si="446"/>
        <v>4.1666666666666727E-3</v>
      </c>
      <c r="T1769" s="153">
        <f t="shared" si="447"/>
        <v>6.7827327901721007E-5</v>
      </c>
    </row>
    <row r="1770" spans="1:20" x14ac:dyDescent="0.2">
      <c r="A1770" s="152">
        <v>735.71699999999998</v>
      </c>
      <c r="B1770" s="152">
        <v>2.8000000000000001E-2</v>
      </c>
      <c r="D1770" s="152">
        <f t="shared" si="433"/>
        <v>735.71699999999998</v>
      </c>
      <c r="E1770" s="152">
        <f t="shared" si="433"/>
        <v>2.8000000000000001E-2</v>
      </c>
      <c r="F1770" s="152">
        <f t="shared" si="434"/>
        <v>3.2000000000000001E-2</v>
      </c>
      <c r="G1770" s="152">
        <f t="shared" si="435"/>
        <v>3.5000000000000003E-2</v>
      </c>
      <c r="H1770" s="152">
        <f t="shared" si="436"/>
        <v>3.9E-2</v>
      </c>
      <c r="I1770" s="152">
        <f t="shared" si="437"/>
        <v>4.8000000000000001E-2</v>
      </c>
      <c r="J1770" s="152">
        <f t="shared" si="438"/>
        <v>4.4999999999999998E-2</v>
      </c>
      <c r="K1770" s="152">
        <f t="shared" si="439"/>
        <v>0.05</v>
      </c>
      <c r="L1770" s="152">
        <f t="shared" si="440"/>
        <v>4.9000000000000002E-2</v>
      </c>
      <c r="M1770" s="152">
        <f t="shared" si="441"/>
        <v>5.5E-2</v>
      </c>
      <c r="N1770" s="152">
        <f t="shared" si="442"/>
        <v>3.1666666666666669E-2</v>
      </c>
      <c r="O1770" s="152">
        <f t="shared" si="443"/>
        <v>4.4000000000000004E-2</v>
      </c>
      <c r="P1770" s="152">
        <f t="shared" si="444"/>
        <v>5.1333333333333335E-2</v>
      </c>
      <c r="Q1770" s="152">
        <f t="shared" si="445"/>
        <v>4.1500000000000002E-2</v>
      </c>
      <c r="R1770" s="152">
        <f t="shared" si="432"/>
        <v>735.71699999999998</v>
      </c>
      <c r="S1770" s="152">
        <f t="shared" si="446"/>
        <v>2.5000000000000022E-3</v>
      </c>
      <c r="T1770" s="153">
        <f t="shared" si="447"/>
        <v>4.0696396741032582E-5</v>
      </c>
    </row>
    <row r="1771" spans="1:20" x14ac:dyDescent="0.2">
      <c r="A1771" s="152">
        <v>735.96500000000003</v>
      </c>
      <c r="B1771" s="152">
        <v>3.0000000000000001E-3</v>
      </c>
      <c r="D1771" s="152">
        <f t="shared" si="433"/>
        <v>735.96500000000003</v>
      </c>
      <c r="E1771" s="152">
        <f t="shared" si="433"/>
        <v>3.0000000000000001E-3</v>
      </c>
      <c r="F1771" s="152">
        <f t="shared" si="434"/>
        <v>1.2999999999999999E-2</v>
      </c>
      <c r="G1771" s="152">
        <f t="shared" si="435"/>
        <v>1.6E-2</v>
      </c>
      <c r="H1771" s="152">
        <f t="shared" si="436"/>
        <v>2.7E-2</v>
      </c>
      <c r="I1771" s="152">
        <f t="shared" si="437"/>
        <v>2.5999999999999999E-2</v>
      </c>
      <c r="J1771" s="152">
        <f t="shared" si="438"/>
        <v>2.5000000000000001E-2</v>
      </c>
      <c r="K1771" s="152">
        <f t="shared" si="439"/>
        <v>0.03</v>
      </c>
      <c r="L1771" s="152">
        <f t="shared" si="440"/>
        <v>0.04</v>
      </c>
      <c r="M1771" s="152">
        <f t="shared" si="441"/>
        <v>3.5000000000000003E-2</v>
      </c>
      <c r="N1771" s="152">
        <f t="shared" si="442"/>
        <v>1.0666666666666666E-2</v>
      </c>
      <c r="O1771" s="152">
        <f t="shared" si="443"/>
        <v>2.5999999999999999E-2</v>
      </c>
      <c r="P1771" s="152">
        <f t="shared" si="444"/>
        <v>3.5000000000000003E-2</v>
      </c>
      <c r="Q1771" s="152">
        <f t="shared" si="445"/>
        <v>2.2833333333333334E-2</v>
      </c>
      <c r="R1771" s="152">
        <f t="shared" si="432"/>
        <v>735.96500000000003</v>
      </c>
      <c r="S1771" s="152">
        <f t="shared" si="446"/>
        <v>3.1666666666666649E-3</v>
      </c>
      <c r="T1771" s="153">
        <f t="shared" si="447"/>
        <v>5.1548769205307863E-5</v>
      </c>
    </row>
    <row r="1772" spans="1:20" x14ac:dyDescent="0.2">
      <c r="A1772" s="152">
        <v>736.21199999999999</v>
      </c>
      <c r="B1772" s="152">
        <v>7.0000000000000001E-3</v>
      </c>
      <c r="D1772" s="152">
        <f t="shared" si="433"/>
        <v>736.21199999999999</v>
      </c>
      <c r="E1772" s="152">
        <f t="shared" si="433"/>
        <v>7.0000000000000001E-3</v>
      </c>
      <c r="F1772" s="152">
        <f t="shared" si="434"/>
        <v>1.2E-2</v>
      </c>
      <c r="G1772" s="152">
        <f t="shared" si="435"/>
        <v>0.02</v>
      </c>
      <c r="H1772" s="152">
        <f t="shared" si="436"/>
        <v>2.1000000000000001E-2</v>
      </c>
      <c r="I1772" s="152">
        <f t="shared" si="437"/>
        <v>2.9000000000000001E-2</v>
      </c>
      <c r="J1772" s="152">
        <f t="shared" si="438"/>
        <v>2.5999999999999999E-2</v>
      </c>
      <c r="K1772" s="152">
        <f t="shared" si="439"/>
        <v>2.7E-2</v>
      </c>
      <c r="L1772" s="152">
        <f t="shared" si="440"/>
        <v>3.9E-2</v>
      </c>
      <c r="M1772" s="152">
        <f t="shared" si="441"/>
        <v>3.3000000000000002E-2</v>
      </c>
      <c r="N1772" s="152">
        <f t="shared" si="442"/>
        <v>1.2999999999999999E-2</v>
      </c>
      <c r="O1772" s="152">
        <f t="shared" si="443"/>
        <v>2.5333333333333333E-2</v>
      </c>
      <c r="P1772" s="152">
        <f t="shared" si="444"/>
        <v>3.3000000000000002E-2</v>
      </c>
      <c r="Q1772" s="152">
        <f t="shared" si="445"/>
        <v>2.3E-2</v>
      </c>
      <c r="R1772" s="152">
        <f t="shared" si="432"/>
        <v>736.21199999999999</v>
      </c>
      <c r="S1772" s="152">
        <f t="shared" si="446"/>
        <v>2.3333333333333331E-3</v>
      </c>
      <c r="T1772" s="153">
        <f t="shared" si="447"/>
        <v>3.7983303624963705E-5</v>
      </c>
    </row>
    <row r="1773" spans="1:20" x14ac:dyDescent="0.2">
      <c r="A1773" s="152">
        <v>736.46</v>
      </c>
      <c r="B1773" s="152">
        <v>3.1E-2</v>
      </c>
      <c r="D1773" s="152">
        <f t="shared" si="433"/>
        <v>736.46</v>
      </c>
      <c r="E1773" s="152">
        <f t="shared" si="433"/>
        <v>3.1E-2</v>
      </c>
      <c r="F1773" s="152">
        <f t="shared" si="434"/>
        <v>3.4000000000000002E-2</v>
      </c>
      <c r="G1773" s="152">
        <f t="shared" si="435"/>
        <v>3.6999999999999998E-2</v>
      </c>
      <c r="H1773" s="152">
        <f t="shared" si="436"/>
        <v>4.1000000000000002E-2</v>
      </c>
      <c r="I1773" s="152">
        <f t="shared" si="437"/>
        <v>3.9E-2</v>
      </c>
      <c r="J1773" s="152">
        <f t="shared" si="438"/>
        <v>4.2999999999999997E-2</v>
      </c>
      <c r="K1773" s="152">
        <f t="shared" si="439"/>
        <v>4.2999999999999997E-2</v>
      </c>
      <c r="L1773" s="152">
        <f t="shared" si="440"/>
        <v>5.5E-2</v>
      </c>
      <c r="M1773" s="152">
        <f t="shared" si="441"/>
        <v>5.1999999999999998E-2</v>
      </c>
      <c r="N1773" s="152">
        <f t="shared" si="442"/>
        <v>3.4000000000000002E-2</v>
      </c>
      <c r="O1773" s="152">
        <f t="shared" si="443"/>
        <v>4.1000000000000002E-2</v>
      </c>
      <c r="P1773" s="152">
        <f t="shared" si="444"/>
        <v>4.9999999999999996E-2</v>
      </c>
      <c r="Q1773" s="152">
        <f t="shared" si="445"/>
        <v>4.1999999999999996E-2</v>
      </c>
      <c r="R1773" s="152">
        <f t="shared" si="432"/>
        <v>736.46</v>
      </c>
      <c r="S1773" s="152">
        <f t="shared" si="446"/>
        <v>-9.9999999999999395E-4</v>
      </c>
      <c r="T1773" s="153">
        <f t="shared" si="447"/>
        <v>-1.627855869641292E-5</v>
      </c>
    </row>
    <row r="1774" spans="1:20" x14ac:dyDescent="0.2">
      <c r="A1774" s="152">
        <v>736.70799999999997</v>
      </c>
      <c r="B1774" s="152">
        <v>2.1000000000000001E-2</v>
      </c>
      <c r="D1774" s="152">
        <f t="shared" si="433"/>
        <v>736.70799999999997</v>
      </c>
      <c r="E1774" s="152">
        <f t="shared" si="433"/>
        <v>2.1000000000000001E-2</v>
      </c>
      <c r="F1774" s="152">
        <f t="shared" si="434"/>
        <v>2.9000000000000001E-2</v>
      </c>
      <c r="G1774" s="152">
        <f t="shared" si="435"/>
        <v>2.3E-2</v>
      </c>
      <c r="H1774" s="152">
        <f t="shared" si="436"/>
        <v>3.2000000000000001E-2</v>
      </c>
      <c r="I1774" s="152">
        <f t="shared" si="437"/>
        <v>3.7999999999999999E-2</v>
      </c>
      <c r="J1774" s="152">
        <f t="shared" si="438"/>
        <v>4.1000000000000002E-2</v>
      </c>
      <c r="K1774" s="152">
        <f t="shared" si="439"/>
        <v>4.1000000000000002E-2</v>
      </c>
      <c r="L1774" s="152">
        <f t="shared" si="440"/>
        <v>4.7E-2</v>
      </c>
      <c r="M1774" s="152">
        <f t="shared" si="441"/>
        <v>5.6000000000000001E-2</v>
      </c>
      <c r="N1774" s="152">
        <f t="shared" si="442"/>
        <v>2.4333333333333335E-2</v>
      </c>
      <c r="O1774" s="152">
        <f t="shared" si="443"/>
        <v>3.7000000000000005E-2</v>
      </c>
      <c r="P1774" s="152">
        <f t="shared" si="444"/>
        <v>4.7999999999999994E-2</v>
      </c>
      <c r="Q1774" s="152">
        <f t="shared" si="445"/>
        <v>3.6166666666666666E-2</v>
      </c>
      <c r="R1774" s="152">
        <f t="shared" si="432"/>
        <v>736.70799999999997</v>
      </c>
      <c r="S1774" s="152">
        <f t="shared" si="446"/>
        <v>8.333333333333387E-4</v>
      </c>
      <c r="T1774" s="153">
        <f t="shared" si="447"/>
        <v>1.356546558034427E-5</v>
      </c>
    </row>
    <row r="1775" spans="1:20" x14ac:dyDescent="0.2">
      <c r="A1775" s="152">
        <v>736.95500000000004</v>
      </c>
      <c r="B1775" s="152">
        <v>4.2999999999999997E-2</v>
      </c>
      <c r="D1775" s="152">
        <f t="shared" si="433"/>
        <v>736.95500000000004</v>
      </c>
      <c r="E1775" s="152">
        <f t="shared" si="433"/>
        <v>4.2999999999999997E-2</v>
      </c>
      <c r="F1775" s="152">
        <f t="shared" si="434"/>
        <v>4.7E-2</v>
      </c>
      <c r="G1775" s="152">
        <f t="shared" si="435"/>
        <v>5.1999999999999998E-2</v>
      </c>
      <c r="H1775" s="152">
        <f t="shared" si="436"/>
        <v>5.7000000000000002E-2</v>
      </c>
      <c r="I1775" s="152">
        <f t="shared" si="437"/>
        <v>5.5E-2</v>
      </c>
      <c r="J1775" s="152">
        <f t="shared" si="438"/>
        <v>0.06</v>
      </c>
      <c r="K1775" s="152">
        <f t="shared" si="439"/>
        <v>0.06</v>
      </c>
      <c r="L1775" s="152">
        <f t="shared" si="440"/>
        <v>6.6000000000000003E-2</v>
      </c>
      <c r="M1775" s="152">
        <f t="shared" si="441"/>
        <v>6.5000000000000002E-2</v>
      </c>
      <c r="N1775" s="152">
        <f t="shared" si="442"/>
        <v>4.7333333333333331E-2</v>
      </c>
      <c r="O1775" s="152">
        <f t="shared" si="443"/>
        <v>5.7333333333333326E-2</v>
      </c>
      <c r="P1775" s="152">
        <f t="shared" si="444"/>
        <v>6.3666666666666663E-2</v>
      </c>
      <c r="Q1775" s="152">
        <f t="shared" si="445"/>
        <v>5.5499999999999994E-2</v>
      </c>
      <c r="R1775" s="152">
        <f t="shared" si="432"/>
        <v>736.95500000000004</v>
      </c>
      <c r="S1775" s="152">
        <f t="shared" si="446"/>
        <v>1.8333333333333326E-3</v>
      </c>
      <c r="T1775" s="153">
        <f t="shared" si="447"/>
        <v>2.984402427675719E-5</v>
      </c>
    </row>
    <row r="1776" spans="1:20" x14ac:dyDescent="0.2">
      <c r="A1776" s="152">
        <v>737.20299999999997</v>
      </c>
      <c r="B1776" s="152">
        <v>3.0000000000000001E-3</v>
      </c>
      <c r="D1776" s="152">
        <f t="shared" si="433"/>
        <v>737.20299999999997</v>
      </c>
      <c r="E1776" s="152">
        <f t="shared" si="433"/>
        <v>3.0000000000000001E-3</v>
      </c>
      <c r="F1776" s="152">
        <f t="shared" si="434"/>
        <v>0.01</v>
      </c>
      <c r="G1776" s="152">
        <f t="shared" si="435"/>
        <v>7.0000000000000001E-3</v>
      </c>
      <c r="H1776" s="152">
        <f t="shared" si="436"/>
        <v>1.7000000000000001E-2</v>
      </c>
      <c r="I1776" s="152">
        <f t="shared" si="437"/>
        <v>2.1999999999999999E-2</v>
      </c>
      <c r="J1776" s="152">
        <f t="shared" si="438"/>
        <v>2.1999999999999999E-2</v>
      </c>
      <c r="K1776" s="152">
        <f t="shared" si="439"/>
        <v>2.5999999999999999E-2</v>
      </c>
      <c r="L1776" s="152">
        <f t="shared" si="440"/>
        <v>3.5000000000000003E-2</v>
      </c>
      <c r="M1776" s="152">
        <f t="shared" si="441"/>
        <v>3.3000000000000002E-2</v>
      </c>
      <c r="N1776" s="152">
        <f t="shared" si="442"/>
        <v>6.6666666666666671E-3</v>
      </c>
      <c r="O1776" s="152">
        <f t="shared" si="443"/>
        <v>2.0333333333333332E-2</v>
      </c>
      <c r="P1776" s="152">
        <f t="shared" si="444"/>
        <v>3.1333333333333331E-2</v>
      </c>
      <c r="Q1776" s="152">
        <f t="shared" si="445"/>
        <v>1.9E-2</v>
      </c>
      <c r="R1776" s="152">
        <f t="shared" si="432"/>
        <v>737.20299999999997</v>
      </c>
      <c r="S1776" s="152">
        <f t="shared" si="446"/>
        <v>1.3333333333333322E-3</v>
      </c>
      <c r="T1776" s="153">
        <f t="shared" si="447"/>
        <v>2.1704744928550672E-5</v>
      </c>
    </row>
    <row r="1777" spans="1:20" x14ac:dyDescent="0.2">
      <c r="A1777" s="152">
        <v>737.45100000000002</v>
      </c>
      <c r="B1777" s="152">
        <v>3.5000000000000003E-2</v>
      </c>
      <c r="D1777" s="152">
        <f t="shared" si="433"/>
        <v>737.45100000000002</v>
      </c>
      <c r="E1777" s="152">
        <f t="shared" si="433"/>
        <v>3.5000000000000003E-2</v>
      </c>
      <c r="F1777" s="152">
        <f t="shared" si="434"/>
        <v>4.2999999999999997E-2</v>
      </c>
      <c r="G1777" s="152">
        <f t="shared" si="435"/>
        <v>4.2999999999999997E-2</v>
      </c>
      <c r="H1777" s="152">
        <f t="shared" si="436"/>
        <v>4.4999999999999998E-2</v>
      </c>
      <c r="I1777" s="152">
        <f t="shared" si="437"/>
        <v>4.8000000000000001E-2</v>
      </c>
      <c r="J1777" s="152">
        <f t="shared" si="438"/>
        <v>5.3999999999999999E-2</v>
      </c>
      <c r="K1777" s="152">
        <f t="shared" si="439"/>
        <v>5.7000000000000002E-2</v>
      </c>
      <c r="L1777" s="152">
        <f t="shared" si="440"/>
        <v>6.5000000000000002E-2</v>
      </c>
      <c r="M1777" s="152">
        <f t="shared" si="441"/>
        <v>5.7000000000000002E-2</v>
      </c>
      <c r="N1777" s="152">
        <f t="shared" si="442"/>
        <v>4.0333333333333332E-2</v>
      </c>
      <c r="O1777" s="152">
        <f t="shared" si="443"/>
        <v>4.8999999999999995E-2</v>
      </c>
      <c r="P1777" s="152">
        <f t="shared" si="444"/>
        <v>5.9666666666666666E-2</v>
      </c>
      <c r="Q1777" s="152">
        <f t="shared" si="445"/>
        <v>0.05</v>
      </c>
      <c r="R1777" s="152">
        <f t="shared" si="432"/>
        <v>737.45100000000002</v>
      </c>
      <c r="S1777" s="152">
        <f t="shared" si="446"/>
        <v>-1.0000000000000078E-3</v>
      </c>
      <c r="T1777" s="153">
        <f t="shared" si="447"/>
        <v>-1.6278558696413147E-5</v>
      </c>
    </row>
    <row r="1778" spans="1:20" x14ac:dyDescent="0.2">
      <c r="A1778" s="152">
        <v>737.69799999999998</v>
      </c>
      <c r="B1778" s="152">
        <v>2.1999999999999999E-2</v>
      </c>
      <c r="D1778" s="152">
        <f t="shared" si="433"/>
        <v>737.69799999999998</v>
      </c>
      <c r="E1778" s="152">
        <f t="shared" si="433"/>
        <v>2.1999999999999999E-2</v>
      </c>
      <c r="F1778" s="152">
        <f t="shared" si="434"/>
        <v>2.1999999999999999E-2</v>
      </c>
      <c r="G1778" s="152">
        <f t="shared" si="435"/>
        <v>0.03</v>
      </c>
      <c r="H1778" s="152">
        <f t="shared" si="436"/>
        <v>2.8000000000000001E-2</v>
      </c>
      <c r="I1778" s="152">
        <f t="shared" si="437"/>
        <v>3.6999999999999998E-2</v>
      </c>
      <c r="J1778" s="152">
        <f t="shared" si="438"/>
        <v>3.9E-2</v>
      </c>
      <c r="K1778" s="152">
        <f t="shared" si="439"/>
        <v>3.9E-2</v>
      </c>
      <c r="L1778" s="152">
        <f t="shared" si="440"/>
        <v>5.0999999999999997E-2</v>
      </c>
      <c r="M1778" s="152">
        <f t="shared" si="441"/>
        <v>4.4999999999999998E-2</v>
      </c>
      <c r="N1778" s="152">
        <f t="shared" si="442"/>
        <v>2.4666666666666667E-2</v>
      </c>
      <c r="O1778" s="152">
        <f t="shared" si="443"/>
        <v>3.4666666666666672E-2</v>
      </c>
      <c r="P1778" s="152">
        <f t="shared" si="444"/>
        <v>4.5000000000000005E-2</v>
      </c>
      <c r="Q1778" s="152">
        <f t="shared" si="445"/>
        <v>3.4833333333333334E-2</v>
      </c>
      <c r="R1778" s="152">
        <f t="shared" si="432"/>
        <v>737.69799999999998</v>
      </c>
      <c r="S1778" s="152">
        <f t="shared" si="446"/>
        <v>-1.6666666666666219E-4</v>
      </c>
      <c r="T1778" s="153">
        <f t="shared" si="447"/>
        <v>-2.7130931160687638E-6</v>
      </c>
    </row>
    <row r="1779" spans="1:20" x14ac:dyDescent="0.2">
      <c r="A1779" s="152">
        <v>737.94500000000005</v>
      </c>
      <c r="B1779" s="152">
        <v>1.7000000000000001E-2</v>
      </c>
      <c r="D1779" s="152">
        <f t="shared" si="433"/>
        <v>737.94500000000005</v>
      </c>
      <c r="E1779" s="152">
        <f t="shared" si="433"/>
        <v>1.7000000000000001E-2</v>
      </c>
      <c r="F1779" s="152">
        <f t="shared" si="434"/>
        <v>1.9E-2</v>
      </c>
      <c r="G1779" s="152">
        <f t="shared" si="435"/>
        <v>2.4E-2</v>
      </c>
      <c r="H1779" s="152">
        <f t="shared" si="436"/>
        <v>3.1E-2</v>
      </c>
      <c r="I1779" s="152">
        <f t="shared" si="437"/>
        <v>0.03</v>
      </c>
      <c r="J1779" s="152">
        <f t="shared" si="438"/>
        <v>3.4000000000000002E-2</v>
      </c>
      <c r="K1779" s="152">
        <f t="shared" si="439"/>
        <v>3.5999999999999997E-2</v>
      </c>
      <c r="L1779" s="152">
        <f t="shared" si="440"/>
        <v>4.2000000000000003E-2</v>
      </c>
      <c r="M1779" s="152">
        <f t="shared" si="441"/>
        <v>3.5000000000000003E-2</v>
      </c>
      <c r="N1779" s="152">
        <f t="shared" si="442"/>
        <v>0.02</v>
      </c>
      <c r="O1779" s="152">
        <f t="shared" si="443"/>
        <v>3.1666666666666669E-2</v>
      </c>
      <c r="P1779" s="152">
        <f t="shared" si="444"/>
        <v>3.7666666666666668E-2</v>
      </c>
      <c r="Q1779" s="152">
        <f t="shared" si="445"/>
        <v>2.8833333333333336E-2</v>
      </c>
      <c r="R1779" s="152">
        <f t="shared" si="432"/>
        <v>737.94500000000005</v>
      </c>
      <c r="S1779" s="152">
        <f t="shared" si="446"/>
        <v>2.8333333333333335E-3</v>
      </c>
      <c r="T1779" s="153">
        <f t="shared" si="447"/>
        <v>4.6122582973170223E-5</v>
      </c>
    </row>
    <row r="1780" spans="1:20" x14ac:dyDescent="0.2">
      <c r="A1780" s="152">
        <v>738.19299999999998</v>
      </c>
      <c r="B1780" s="152">
        <v>2.7E-2</v>
      </c>
      <c r="D1780" s="152">
        <f t="shared" si="433"/>
        <v>738.19299999999998</v>
      </c>
      <c r="E1780" s="152">
        <f t="shared" si="433"/>
        <v>2.7E-2</v>
      </c>
      <c r="F1780" s="152">
        <f t="shared" si="434"/>
        <v>3.1E-2</v>
      </c>
      <c r="G1780" s="152">
        <f t="shared" si="435"/>
        <v>3.4000000000000002E-2</v>
      </c>
      <c r="H1780" s="152">
        <f t="shared" si="436"/>
        <v>5.3999999999999999E-2</v>
      </c>
      <c r="I1780" s="152">
        <f t="shared" si="437"/>
        <v>5.0999999999999997E-2</v>
      </c>
      <c r="J1780" s="152">
        <f t="shared" si="438"/>
        <v>6.0999999999999999E-2</v>
      </c>
      <c r="K1780" s="152">
        <f t="shared" si="439"/>
        <v>4.5999999999999999E-2</v>
      </c>
      <c r="L1780" s="152">
        <f t="shared" si="440"/>
        <v>4.8000000000000001E-2</v>
      </c>
      <c r="M1780" s="152">
        <f t="shared" si="441"/>
        <v>5.1999999999999998E-2</v>
      </c>
      <c r="N1780" s="152">
        <f t="shared" si="442"/>
        <v>3.0666666666666665E-2</v>
      </c>
      <c r="O1780" s="152">
        <f t="shared" si="443"/>
        <v>5.5333333333333325E-2</v>
      </c>
      <c r="P1780" s="152">
        <f t="shared" si="444"/>
        <v>4.8666666666666664E-2</v>
      </c>
      <c r="Q1780" s="152">
        <f t="shared" si="445"/>
        <v>3.9666666666666663E-2</v>
      </c>
      <c r="R1780" s="152">
        <f t="shared" si="432"/>
        <v>738.19299999999998</v>
      </c>
      <c r="S1780" s="152">
        <f t="shared" si="446"/>
        <v>1.5666666666666662E-2</v>
      </c>
      <c r="T1780" s="153">
        <f t="shared" si="447"/>
        <v>2.5503075291047057E-4</v>
      </c>
    </row>
    <row r="1781" spans="1:20" x14ac:dyDescent="0.2">
      <c r="A1781" s="152">
        <v>738.44</v>
      </c>
      <c r="B1781" s="152">
        <v>1.4E-2</v>
      </c>
      <c r="D1781" s="152">
        <f t="shared" si="433"/>
        <v>738.44</v>
      </c>
      <c r="E1781" s="152">
        <f t="shared" si="433"/>
        <v>1.4E-2</v>
      </c>
      <c r="F1781" s="152">
        <f t="shared" si="434"/>
        <v>1.4999999999999999E-2</v>
      </c>
      <c r="G1781" s="152">
        <f t="shared" si="435"/>
        <v>2.4E-2</v>
      </c>
      <c r="H1781" s="152">
        <f t="shared" si="436"/>
        <v>3.9E-2</v>
      </c>
      <c r="I1781" s="152">
        <f t="shared" si="437"/>
        <v>4.3999999999999997E-2</v>
      </c>
      <c r="J1781" s="152">
        <f t="shared" si="438"/>
        <v>3.9E-2</v>
      </c>
      <c r="K1781" s="152">
        <f t="shared" si="439"/>
        <v>3.2000000000000001E-2</v>
      </c>
      <c r="L1781" s="152">
        <f t="shared" si="440"/>
        <v>0.04</v>
      </c>
      <c r="M1781" s="152">
        <f t="shared" si="441"/>
        <v>3.5999999999999997E-2</v>
      </c>
      <c r="N1781" s="152">
        <f t="shared" si="442"/>
        <v>1.7666666666666667E-2</v>
      </c>
      <c r="O1781" s="152">
        <f t="shared" si="443"/>
        <v>4.0666666666666663E-2</v>
      </c>
      <c r="P1781" s="152">
        <f t="shared" si="444"/>
        <v>3.6000000000000004E-2</v>
      </c>
      <c r="Q1781" s="152">
        <f t="shared" si="445"/>
        <v>2.6833333333333334E-2</v>
      </c>
      <c r="R1781" s="152">
        <f t="shared" si="432"/>
        <v>738.44</v>
      </c>
      <c r="S1781" s="152">
        <f t="shared" si="446"/>
        <v>1.3833333333333329E-2</v>
      </c>
      <c r="T1781" s="153">
        <f t="shared" si="447"/>
        <v>2.2518672863371336E-4</v>
      </c>
    </row>
    <row r="1782" spans="1:20" x14ac:dyDescent="0.2">
      <c r="A1782" s="152">
        <v>738.68700000000001</v>
      </c>
      <c r="B1782" s="152">
        <v>2.4E-2</v>
      </c>
      <c r="D1782" s="152">
        <f t="shared" si="433"/>
        <v>738.68700000000001</v>
      </c>
      <c r="E1782" s="152">
        <f t="shared" si="433"/>
        <v>2.4E-2</v>
      </c>
      <c r="F1782" s="152">
        <f t="shared" si="434"/>
        <v>2.3E-2</v>
      </c>
      <c r="G1782" s="152">
        <f t="shared" si="435"/>
        <v>3.2000000000000001E-2</v>
      </c>
      <c r="H1782" s="152">
        <f t="shared" si="436"/>
        <v>3.5999999999999997E-2</v>
      </c>
      <c r="I1782" s="152">
        <f t="shared" si="437"/>
        <v>4.1000000000000002E-2</v>
      </c>
      <c r="J1782" s="152">
        <f t="shared" si="438"/>
        <v>3.5999999999999997E-2</v>
      </c>
      <c r="K1782" s="152">
        <f t="shared" si="439"/>
        <v>3.7999999999999999E-2</v>
      </c>
      <c r="L1782" s="152">
        <f t="shared" si="440"/>
        <v>4.2999999999999997E-2</v>
      </c>
      <c r="M1782" s="152">
        <f t="shared" si="441"/>
        <v>4.2999999999999997E-2</v>
      </c>
      <c r="N1782" s="152">
        <f t="shared" si="442"/>
        <v>2.6333333333333334E-2</v>
      </c>
      <c r="O1782" s="152">
        <f t="shared" si="443"/>
        <v>3.7666666666666661E-2</v>
      </c>
      <c r="P1782" s="152">
        <f t="shared" si="444"/>
        <v>4.1333333333333326E-2</v>
      </c>
      <c r="Q1782" s="152">
        <f t="shared" si="445"/>
        <v>3.3833333333333326E-2</v>
      </c>
      <c r="R1782" s="152">
        <f t="shared" si="432"/>
        <v>738.68700000000001</v>
      </c>
      <c r="S1782" s="152">
        <f t="shared" si="446"/>
        <v>3.8333333333333344E-3</v>
      </c>
      <c r="T1782" s="153">
        <f t="shared" si="447"/>
        <v>6.2401141669583252E-5</v>
      </c>
    </row>
    <row r="1783" spans="1:20" x14ac:dyDescent="0.2">
      <c r="A1783" s="152">
        <v>738.93499999999995</v>
      </c>
      <c r="B1783" s="152">
        <v>1.4999999999999999E-2</v>
      </c>
      <c r="D1783" s="152">
        <f t="shared" si="433"/>
        <v>738.93499999999995</v>
      </c>
      <c r="E1783" s="152">
        <f t="shared" si="433"/>
        <v>1.4999999999999999E-2</v>
      </c>
      <c r="F1783" s="152">
        <f t="shared" si="434"/>
        <v>2.3E-2</v>
      </c>
      <c r="G1783" s="152">
        <f t="shared" si="435"/>
        <v>3.1E-2</v>
      </c>
      <c r="H1783" s="152">
        <f t="shared" si="436"/>
        <v>3.1E-2</v>
      </c>
      <c r="I1783" s="152">
        <f t="shared" si="437"/>
        <v>3.3000000000000002E-2</v>
      </c>
      <c r="J1783" s="152">
        <f t="shared" si="438"/>
        <v>3.9E-2</v>
      </c>
      <c r="K1783" s="152">
        <f t="shared" si="439"/>
        <v>3.4000000000000002E-2</v>
      </c>
      <c r="L1783" s="152">
        <f t="shared" si="440"/>
        <v>4.3999999999999997E-2</v>
      </c>
      <c r="M1783" s="152">
        <f t="shared" si="441"/>
        <v>4.2999999999999997E-2</v>
      </c>
      <c r="N1783" s="152">
        <f t="shared" si="442"/>
        <v>2.3000000000000003E-2</v>
      </c>
      <c r="O1783" s="152">
        <f t="shared" si="443"/>
        <v>3.4333333333333334E-2</v>
      </c>
      <c r="P1783" s="152">
        <f t="shared" si="444"/>
        <v>4.0333333333333332E-2</v>
      </c>
      <c r="Q1783" s="152">
        <f t="shared" si="445"/>
        <v>3.1666666666666669E-2</v>
      </c>
      <c r="R1783" s="152">
        <f t="shared" si="432"/>
        <v>738.93499999999995</v>
      </c>
      <c r="S1783" s="152">
        <f t="shared" si="446"/>
        <v>2.6666666666666644E-3</v>
      </c>
      <c r="T1783" s="153">
        <f t="shared" si="447"/>
        <v>4.3409489857101345E-5</v>
      </c>
    </row>
    <row r="1784" spans="1:20" x14ac:dyDescent="0.2">
      <c r="A1784" s="152">
        <v>739.18200000000002</v>
      </c>
      <c r="B1784" s="152">
        <v>1.4999999999999999E-2</v>
      </c>
      <c r="D1784" s="152">
        <f t="shared" si="433"/>
        <v>739.18200000000002</v>
      </c>
      <c r="E1784" s="152">
        <f t="shared" si="433"/>
        <v>1.4999999999999999E-2</v>
      </c>
      <c r="F1784" s="152">
        <f t="shared" si="434"/>
        <v>1.4E-2</v>
      </c>
      <c r="G1784" s="152">
        <f t="shared" si="435"/>
        <v>1.2E-2</v>
      </c>
      <c r="H1784" s="152">
        <f t="shared" si="436"/>
        <v>2.9000000000000001E-2</v>
      </c>
      <c r="I1784" s="152">
        <f t="shared" si="437"/>
        <v>2.9000000000000001E-2</v>
      </c>
      <c r="J1784" s="152">
        <f t="shared" si="438"/>
        <v>3.4000000000000002E-2</v>
      </c>
      <c r="K1784" s="152">
        <f t="shared" si="439"/>
        <v>3.7999999999999999E-2</v>
      </c>
      <c r="L1784" s="152">
        <f t="shared" si="440"/>
        <v>3.6999999999999998E-2</v>
      </c>
      <c r="M1784" s="152">
        <f t="shared" si="441"/>
        <v>3.9E-2</v>
      </c>
      <c r="N1784" s="152">
        <f t="shared" si="442"/>
        <v>1.3666666666666666E-2</v>
      </c>
      <c r="O1784" s="152">
        <f t="shared" si="443"/>
        <v>3.0666666666666665E-2</v>
      </c>
      <c r="P1784" s="152">
        <f t="shared" si="444"/>
        <v>3.7999999999999999E-2</v>
      </c>
      <c r="Q1784" s="152">
        <f t="shared" si="445"/>
        <v>2.5833333333333333E-2</v>
      </c>
      <c r="R1784" s="152">
        <f t="shared" si="432"/>
        <v>739.18200000000002</v>
      </c>
      <c r="S1784" s="152">
        <f t="shared" si="446"/>
        <v>4.8333333333333318E-3</v>
      </c>
      <c r="T1784" s="153">
        <f t="shared" si="447"/>
        <v>7.8679700365996233E-5</v>
      </c>
    </row>
    <row r="1785" spans="1:20" x14ac:dyDescent="0.2">
      <c r="A1785" s="152">
        <v>739.42899999999997</v>
      </c>
      <c r="B1785" s="152">
        <v>2.9000000000000001E-2</v>
      </c>
      <c r="D1785" s="152">
        <f t="shared" si="433"/>
        <v>739.42899999999997</v>
      </c>
      <c r="E1785" s="152">
        <f t="shared" si="433"/>
        <v>2.9000000000000001E-2</v>
      </c>
      <c r="F1785" s="152">
        <f t="shared" si="434"/>
        <v>3.5000000000000003E-2</v>
      </c>
      <c r="G1785" s="152">
        <f t="shared" si="435"/>
        <v>3.6999999999999998E-2</v>
      </c>
      <c r="H1785" s="152">
        <f t="shared" si="436"/>
        <v>3.6999999999999998E-2</v>
      </c>
      <c r="I1785" s="152">
        <f t="shared" si="437"/>
        <v>4.1000000000000002E-2</v>
      </c>
      <c r="J1785" s="152">
        <f t="shared" si="438"/>
        <v>4.2999999999999997E-2</v>
      </c>
      <c r="K1785" s="152">
        <f t="shared" si="439"/>
        <v>4.5999999999999999E-2</v>
      </c>
      <c r="L1785" s="152">
        <f t="shared" si="440"/>
        <v>4.7E-2</v>
      </c>
      <c r="M1785" s="152">
        <f t="shared" si="441"/>
        <v>5.3999999999999999E-2</v>
      </c>
      <c r="N1785" s="152">
        <f t="shared" si="442"/>
        <v>3.3666666666666671E-2</v>
      </c>
      <c r="O1785" s="152">
        <f t="shared" si="443"/>
        <v>4.0333333333333332E-2</v>
      </c>
      <c r="P1785" s="152">
        <f t="shared" si="444"/>
        <v>4.8999999999999995E-2</v>
      </c>
      <c r="Q1785" s="152">
        <f t="shared" si="445"/>
        <v>4.1333333333333333E-2</v>
      </c>
      <c r="R1785" s="152">
        <f t="shared" si="432"/>
        <v>739.42899999999997</v>
      </c>
      <c r="S1785" s="152">
        <f t="shared" si="446"/>
        <v>-1.0000000000000009E-3</v>
      </c>
      <c r="T1785" s="153">
        <f t="shared" si="447"/>
        <v>-1.6278558696413032E-5</v>
      </c>
    </row>
    <row r="1786" spans="1:20" x14ac:dyDescent="0.2">
      <c r="A1786" s="152">
        <v>739.67600000000004</v>
      </c>
      <c r="B1786" s="152">
        <v>1.4999999999999999E-2</v>
      </c>
      <c r="D1786" s="152">
        <f t="shared" si="433"/>
        <v>739.67600000000004</v>
      </c>
      <c r="E1786" s="152">
        <f t="shared" si="433"/>
        <v>1.4999999999999999E-2</v>
      </c>
      <c r="F1786" s="152">
        <f t="shared" si="434"/>
        <v>8.0000000000000002E-3</v>
      </c>
      <c r="G1786" s="152">
        <f t="shared" si="435"/>
        <v>1.6E-2</v>
      </c>
      <c r="H1786" s="152">
        <f t="shared" si="436"/>
        <v>2.5000000000000001E-2</v>
      </c>
      <c r="I1786" s="152">
        <f t="shared" si="437"/>
        <v>2.1999999999999999E-2</v>
      </c>
      <c r="J1786" s="152">
        <f t="shared" si="438"/>
        <v>2.5999999999999999E-2</v>
      </c>
      <c r="K1786" s="152">
        <f t="shared" si="439"/>
        <v>3.1E-2</v>
      </c>
      <c r="L1786" s="152">
        <f t="shared" si="440"/>
        <v>3.2000000000000001E-2</v>
      </c>
      <c r="M1786" s="152">
        <f t="shared" si="441"/>
        <v>3.5000000000000003E-2</v>
      </c>
      <c r="N1786" s="152">
        <f t="shared" si="442"/>
        <v>1.2999999999999999E-2</v>
      </c>
      <c r="O1786" s="152">
        <f t="shared" si="443"/>
        <v>2.4333333333333332E-2</v>
      </c>
      <c r="P1786" s="152">
        <f t="shared" si="444"/>
        <v>3.266666666666667E-2</v>
      </c>
      <c r="Q1786" s="152">
        <f t="shared" si="445"/>
        <v>2.2833333333333334E-2</v>
      </c>
      <c r="R1786" s="152">
        <f t="shared" si="432"/>
        <v>739.67600000000004</v>
      </c>
      <c r="S1786" s="152">
        <f t="shared" si="446"/>
        <v>1.4999999999999979E-3</v>
      </c>
      <c r="T1786" s="153">
        <f t="shared" si="447"/>
        <v>2.4417838044619493E-5</v>
      </c>
    </row>
    <row r="1787" spans="1:20" x14ac:dyDescent="0.2">
      <c r="A1787" s="152">
        <v>739.923</v>
      </c>
      <c r="B1787" s="152">
        <v>2.1000000000000001E-2</v>
      </c>
      <c r="D1787" s="152">
        <f t="shared" si="433"/>
        <v>739.923</v>
      </c>
      <c r="E1787" s="152">
        <f t="shared" si="433"/>
        <v>2.1000000000000001E-2</v>
      </c>
      <c r="F1787" s="152">
        <f t="shared" si="434"/>
        <v>2.9000000000000001E-2</v>
      </c>
      <c r="G1787" s="152">
        <f t="shared" si="435"/>
        <v>2.8000000000000001E-2</v>
      </c>
      <c r="H1787" s="152">
        <f t="shared" si="436"/>
        <v>3.5999999999999997E-2</v>
      </c>
      <c r="I1787" s="152">
        <f t="shared" si="437"/>
        <v>3.6999999999999998E-2</v>
      </c>
      <c r="J1787" s="152">
        <f t="shared" si="438"/>
        <v>3.9E-2</v>
      </c>
      <c r="K1787" s="152">
        <f t="shared" si="439"/>
        <v>4.2999999999999997E-2</v>
      </c>
      <c r="L1787" s="152">
        <f t="shared" si="440"/>
        <v>5.0999999999999997E-2</v>
      </c>
      <c r="M1787" s="152">
        <f t="shared" si="441"/>
        <v>4.8000000000000001E-2</v>
      </c>
      <c r="N1787" s="152">
        <f t="shared" si="442"/>
        <v>2.5999999999999999E-2</v>
      </c>
      <c r="O1787" s="152">
        <f t="shared" si="443"/>
        <v>3.7333333333333329E-2</v>
      </c>
      <c r="P1787" s="152">
        <f t="shared" si="444"/>
        <v>4.7333333333333338E-2</v>
      </c>
      <c r="Q1787" s="152">
        <f t="shared" si="445"/>
        <v>3.6666666666666667E-2</v>
      </c>
      <c r="R1787" s="152">
        <f t="shared" si="432"/>
        <v>739.923</v>
      </c>
      <c r="S1787" s="152">
        <f t="shared" si="446"/>
        <v>6.6666666666666263E-4</v>
      </c>
      <c r="T1787" s="153">
        <f t="shared" si="447"/>
        <v>1.085237246427528E-5</v>
      </c>
    </row>
    <row r="1788" spans="1:20" x14ac:dyDescent="0.2">
      <c r="A1788" s="152">
        <v>740.17</v>
      </c>
      <c r="B1788" s="152">
        <v>3.3000000000000002E-2</v>
      </c>
      <c r="D1788" s="152">
        <f t="shared" si="433"/>
        <v>740.17</v>
      </c>
      <c r="E1788" s="152">
        <f t="shared" si="433"/>
        <v>3.3000000000000002E-2</v>
      </c>
      <c r="F1788" s="152">
        <f t="shared" si="434"/>
        <v>3.1E-2</v>
      </c>
      <c r="G1788" s="152">
        <f t="shared" si="435"/>
        <v>3.5999999999999997E-2</v>
      </c>
      <c r="H1788" s="152">
        <f t="shared" si="436"/>
        <v>0.04</v>
      </c>
      <c r="I1788" s="152">
        <f t="shared" si="437"/>
        <v>4.3999999999999997E-2</v>
      </c>
      <c r="J1788" s="152">
        <f t="shared" si="438"/>
        <v>4.7E-2</v>
      </c>
      <c r="K1788" s="152">
        <f t="shared" si="439"/>
        <v>0.05</v>
      </c>
      <c r="L1788" s="152">
        <f t="shared" si="440"/>
        <v>4.8000000000000001E-2</v>
      </c>
      <c r="M1788" s="152">
        <f t="shared" si="441"/>
        <v>0.06</v>
      </c>
      <c r="N1788" s="152">
        <f t="shared" si="442"/>
        <v>3.3333333333333333E-2</v>
      </c>
      <c r="O1788" s="152">
        <f t="shared" si="443"/>
        <v>4.3666666666666666E-2</v>
      </c>
      <c r="P1788" s="152">
        <f t="shared" si="444"/>
        <v>5.2666666666666667E-2</v>
      </c>
      <c r="Q1788" s="152">
        <f t="shared" si="445"/>
        <v>4.2999999999999997E-2</v>
      </c>
      <c r="R1788" s="152">
        <f t="shared" si="432"/>
        <v>740.17</v>
      </c>
      <c r="S1788" s="152">
        <f t="shared" si="446"/>
        <v>6.6666666666666957E-4</v>
      </c>
      <c r="T1788" s="153">
        <f t="shared" si="447"/>
        <v>1.0852372464275394E-5</v>
      </c>
    </row>
    <row r="1789" spans="1:20" x14ac:dyDescent="0.2">
      <c r="A1789" s="152">
        <v>740.41700000000003</v>
      </c>
      <c r="B1789" s="152">
        <v>8.9999999999999993E-3</v>
      </c>
      <c r="D1789" s="152">
        <f t="shared" si="433"/>
        <v>740.41700000000003</v>
      </c>
      <c r="E1789" s="152">
        <f t="shared" si="433"/>
        <v>8.9999999999999993E-3</v>
      </c>
      <c r="F1789" s="152">
        <f t="shared" si="434"/>
        <v>1.2E-2</v>
      </c>
      <c r="G1789" s="152">
        <f t="shared" si="435"/>
        <v>2.1999999999999999E-2</v>
      </c>
      <c r="H1789" s="152">
        <f t="shared" si="436"/>
        <v>2.3E-2</v>
      </c>
      <c r="I1789" s="152">
        <f t="shared" si="437"/>
        <v>3.2000000000000001E-2</v>
      </c>
      <c r="J1789" s="152">
        <f t="shared" si="438"/>
        <v>0.03</v>
      </c>
      <c r="K1789" s="152">
        <f t="shared" si="439"/>
        <v>3.4000000000000002E-2</v>
      </c>
      <c r="L1789" s="152">
        <f t="shared" si="440"/>
        <v>3.9E-2</v>
      </c>
      <c r="M1789" s="152">
        <f t="shared" si="441"/>
        <v>4.2999999999999997E-2</v>
      </c>
      <c r="N1789" s="152">
        <f t="shared" si="442"/>
        <v>1.4333333333333332E-2</v>
      </c>
      <c r="O1789" s="152">
        <f t="shared" si="443"/>
        <v>2.8333333333333332E-2</v>
      </c>
      <c r="P1789" s="152">
        <f t="shared" si="444"/>
        <v>3.8666666666666669E-2</v>
      </c>
      <c r="Q1789" s="152">
        <f t="shared" si="445"/>
        <v>2.6499999999999999E-2</v>
      </c>
      <c r="R1789" s="152">
        <f t="shared" si="432"/>
        <v>740.41700000000003</v>
      </c>
      <c r="S1789" s="152">
        <f t="shared" si="446"/>
        <v>1.8333333333333326E-3</v>
      </c>
      <c r="T1789" s="153">
        <f t="shared" si="447"/>
        <v>2.984402427675719E-5</v>
      </c>
    </row>
    <row r="1790" spans="1:20" x14ac:dyDescent="0.2">
      <c r="A1790" s="152">
        <v>740.66300000000001</v>
      </c>
      <c r="B1790" s="152">
        <v>8.0000000000000002E-3</v>
      </c>
      <c r="D1790" s="152">
        <f t="shared" si="433"/>
        <v>740.66300000000001</v>
      </c>
      <c r="E1790" s="152">
        <f t="shared" si="433"/>
        <v>8.0000000000000002E-3</v>
      </c>
      <c r="F1790" s="152">
        <f t="shared" si="434"/>
        <v>1.2999999999999999E-2</v>
      </c>
      <c r="G1790" s="152">
        <f t="shared" si="435"/>
        <v>0.01</v>
      </c>
      <c r="H1790" s="152">
        <f t="shared" si="436"/>
        <v>2.4E-2</v>
      </c>
      <c r="I1790" s="152">
        <f t="shared" si="437"/>
        <v>2.5999999999999999E-2</v>
      </c>
      <c r="J1790" s="152">
        <f t="shared" si="438"/>
        <v>2.9000000000000001E-2</v>
      </c>
      <c r="K1790" s="152">
        <f t="shared" si="439"/>
        <v>2.7E-2</v>
      </c>
      <c r="L1790" s="152">
        <f t="shared" si="440"/>
        <v>2.9000000000000001E-2</v>
      </c>
      <c r="M1790" s="152">
        <f t="shared" si="441"/>
        <v>3.2000000000000001E-2</v>
      </c>
      <c r="N1790" s="152">
        <f t="shared" si="442"/>
        <v>1.0333333333333333E-2</v>
      </c>
      <c r="O1790" s="152">
        <f t="shared" si="443"/>
        <v>2.6333333333333334E-2</v>
      </c>
      <c r="P1790" s="152">
        <f t="shared" si="444"/>
        <v>2.9333333333333333E-2</v>
      </c>
      <c r="Q1790" s="152">
        <f t="shared" si="445"/>
        <v>1.9833333333333335E-2</v>
      </c>
      <c r="R1790" s="152">
        <f t="shared" si="432"/>
        <v>740.66300000000001</v>
      </c>
      <c r="S1790" s="152">
        <f t="shared" si="446"/>
        <v>6.4999999999999988E-3</v>
      </c>
      <c r="T1790" s="153">
        <f t="shared" si="447"/>
        <v>1.058106315266846E-4</v>
      </c>
    </row>
    <row r="1791" spans="1:20" x14ac:dyDescent="0.2">
      <c r="A1791" s="152">
        <v>740.91</v>
      </c>
      <c r="B1791" s="152">
        <v>2.7E-2</v>
      </c>
      <c r="D1791" s="152">
        <f t="shared" si="433"/>
        <v>740.91</v>
      </c>
      <c r="E1791" s="152">
        <f t="shared" si="433"/>
        <v>2.7E-2</v>
      </c>
      <c r="F1791" s="152">
        <f t="shared" si="434"/>
        <v>2.8000000000000001E-2</v>
      </c>
      <c r="G1791" s="152">
        <f t="shared" si="435"/>
        <v>3.3000000000000002E-2</v>
      </c>
      <c r="H1791" s="152">
        <f t="shared" si="436"/>
        <v>3.3000000000000002E-2</v>
      </c>
      <c r="I1791" s="152">
        <f t="shared" si="437"/>
        <v>3.4000000000000002E-2</v>
      </c>
      <c r="J1791" s="152">
        <f t="shared" si="438"/>
        <v>3.9E-2</v>
      </c>
      <c r="K1791" s="152">
        <f t="shared" si="439"/>
        <v>4.4999999999999998E-2</v>
      </c>
      <c r="L1791" s="152">
        <f t="shared" si="440"/>
        <v>4.8000000000000001E-2</v>
      </c>
      <c r="M1791" s="152">
        <f t="shared" si="441"/>
        <v>4.5999999999999999E-2</v>
      </c>
      <c r="N1791" s="152">
        <f t="shared" si="442"/>
        <v>2.9333333333333333E-2</v>
      </c>
      <c r="O1791" s="152">
        <f t="shared" si="443"/>
        <v>3.5333333333333335E-2</v>
      </c>
      <c r="P1791" s="152">
        <f t="shared" si="444"/>
        <v>4.6333333333333337E-2</v>
      </c>
      <c r="Q1791" s="152">
        <f t="shared" si="445"/>
        <v>3.7833333333333337E-2</v>
      </c>
      <c r="R1791" s="152">
        <f t="shared" si="432"/>
        <v>740.91</v>
      </c>
      <c r="S1791" s="152">
        <f t="shared" si="446"/>
        <v>-2.5000000000000022E-3</v>
      </c>
      <c r="T1791" s="153">
        <f t="shared" si="447"/>
        <v>-4.0696396741032582E-5</v>
      </c>
    </row>
    <row r="1792" spans="1:20" x14ac:dyDescent="0.2">
      <c r="A1792" s="152">
        <v>741.15700000000004</v>
      </c>
      <c r="B1792" s="152">
        <v>0.03</v>
      </c>
      <c r="D1792" s="152">
        <f t="shared" si="433"/>
        <v>741.15700000000004</v>
      </c>
      <c r="E1792" s="152">
        <f t="shared" si="433"/>
        <v>0.03</v>
      </c>
      <c r="F1792" s="152">
        <f t="shared" si="434"/>
        <v>3.5000000000000003E-2</v>
      </c>
      <c r="G1792" s="152">
        <f t="shared" si="435"/>
        <v>4.1000000000000002E-2</v>
      </c>
      <c r="H1792" s="152">
        <f t="shared" si="436"/>
        <v>4.2999999999999997E-2</v>
      </c>
      <c r="I1792" s="152">
        <f t="shared" si="437"/>
        <v>4.4999999999999998E-2</v>
      </c>
      <c r="J1792" s="152">
        <f t="shared" si="438"/>
        <v>4.9000000000000002E-2</v>
      </c>
      <c r="K1792" s="152">
        <f t="shared" si="439"/>
        <v>5.0999999999999997E-2</v>
      </c>
      <c r="L1792" s="152">
        <f t="shared" si="440"/>
        <v>5.2999999999999999E-2</v>
      </c>
      <c r="M1792" s="152">
        <f t="shared" si="441"/>
        <v>5.5E-2</v>
      </c>
      <c r="N1792" s="152">
        <f t="shared" si="442"/>
        <v>3.5333333333333335E-2</v>
      </c>
      <c r="O1792" s="152">
        <f t="shared" si="443"/>
        <v>4.5666666666666668E-2</v>
      </c>
      <c r="P1792" s="152">
        <f t="shared" si="444"/>
        <v>5.2999999999999999E-2</v>
      </c>
      <c r="Q1792" s="152">
        <f t="shared" si="445"/>
        <v>4.4166666666666667E-2</v>
      </c>
      <c r="R1792" s="152">
        <f t="shared" si="432"/>
        <v>741.15700000000004</v>
      </c>
      <c r="S1792" s="152">
        <f t="shared" si="446"/>
        <v>1.5000000000000013E-3</v>
      </c>
      <c r="T1792" s="153">
        <f t="shared" si="447"/>
        <v>2.441783804461955E-5</v>
      </c>
    </row>
    <row r="1793" spans="1:20" x14ac:dyDescent="0.2">
      <c r="A1793" s="152">
        <v>741.40300000000002</v>
      </c>
      <c r="B1793" s="152">
        <v>1.4999999999999999E-2</v>
      </c>
      <c r="D1793" s="152">
        <f t="shared" si="433"/>
        <v>741.40300000000002</v>
      </c>
      <c r="E1793" s="152">
        <f t="shared" si="433"/>
        <v>1.4999999999999999E-2</v>
      </c>
      <c r="F1793" s="152">
        <f t="shared" si="434"/>
        <v>1.4E-2</v>
      </c>
      <c r="G1793" s="152">
        <f t="shared" si="435"/>
        <v>2.3E-2</v>
      </c>
      <c r="H1793" s="152">
        <f t="shared" si="436"/>
        <v>2.8000000000000001E-2</v>
      </c>
      <c r="I1793" s="152">
        <f t="shared" si="437"/>
        <v>0.03</v>
      </c>
      <c r="J1793" s="152">
        <f t="shared" si="438"/>
        <v>3.2000000000000001E-2</v>
      </c>
      <c r="K1793" s="152">
        <f t="shared" si="439"/>
        <v>3.5999999999999997E-2</v>
      </c>
      <c r="L1793" s="152">
        <f t="shared" si="440"/>
        <v>4.2000000000000003E-2</v>
      </c>
      <c r="M1793" s="152">
        <f t="shared" si="441"/>
        <v>3.5999999999999997E-2</v>
      </c>
      <c r="N1793" s="152">
        <f t="shared" si="442"/>
        <v>1.7333333333333333E-2</v>
      </c>
      <c r="O1793" s="152">
        <f t="shared" si="443"/>
        <v>0.03</v>
      </c>
      <c r="P1793" s="152">
        <f t="shared" si="444"/>
        <v>3.7999999999999999E-2</v>
      </c>
      <c r="Q1793" s="152">
        <f t="shared" si="445"/>
        <v>2.7666666666666666E-2</v>
      </c>
      <c r="R1793" s="152">
        <f t="shared" si="432"/>
        <v>741.40300000000002</v>
      </c>
      <c r="S1793" s="152">
        <f t="shared" si="446"/>
        <v>2.3333333333333331E-3</v>
      </c>
      <c r="T1793" s="153">
        <f t="shared" si="447"/>
        <v>3.7983303624963705E-5</v>
      </c>
    </row>
    <row r="1794" spans="1:20" x14ac:dyDescent="0.2">
      <c r="A1794" s="152">
        <v>741.65</v>
      </c>
      <c r="B1794" s="152">
        <v>-6.0000000000000001E-3</v>
      </c>
      <c r="D1794" s="152">
        <f t="shared" si="433"/>
        <v>741.65</v>
      </c>
      <c r="E1794" s="152">
        <f t="shared" si="433"/>
        <v>-6.0000000000000001E-3</v>
      </c>
      <c r="F1794" s="152">
        <f t="shared" si="434"/>
        <v>-7.0000000000000001E-3</v>
      </c>
      <c r="G1794" s="152">
        <f t="shared" si="435"/>
        <v>-1E-3</v>
      </c>
      <c r="H1794" s="152">
        <f t="shared" si="436"/>
        <v>6.0000000000000001E-3</v>
      </c>
      <c r="I1794" s="152">
        <f t="shared" si="437"/>
        <v>8.0000000000000002E-3</v>
      </c>
      <c r="J1794" s="152">
        <f t="shared" si="438"/>
        <v>8.9999999999999993E-3</v>
      </c>
      <c r="K1794" s="152">
        <f t="shared" si="439"/>
        <v>2.1999999999999999E-2</v>
      </c>
      <c r="L1794" s="152">
        <f t="shared" si="440"/>
        <v>1.4E-2</v>
      </c>
      <c r="M1794" s="152">
        <f t="shared" si="441"/>
        <v>2.4E-2</v>
      </c>
      <c r="N1794" s="152">
        <f t="shared" si="442"/>
        <v>-4.6666666666666671E-3</v>
      </c>
      <c r="O1794" s="152">
        <f t="shared" si="443"/>
        <v>7.6666666666666662E-3</v>
      </c>
      <c r="P1794" s="152">
        <f t="shared" si="444"/>
        <v>0.02</v>
      </c>
      <c r="Q1794" s="152">
        <f t="shared" si="445"/>
        <v>7.6666666666666671E-3</v>
      </c>
      <c r="R1794" s="152">
        <f t="shared" si="432"/>
        <v>741.65</v>
      </c>
      <c r="S1794" s="152">
        <f t="shared" si="446"/>
        <v>0</v>
      </c>
      <c r="T1794" s="153">
        <f t="shared" si="447"/>
        <v>0</v>
      </c>
    </row>
    <row r="1795" spans="1:20" x14ac:dyDescent="0.2">
      <c r="A1795" s="152">
        <v>741.89700000000005</v>
      </c>
      <c r="B1795" s="152">
        <v>2.1000000000000001E-2</v>
      </c>
      <c r="D1795" s="152">
        <f t="shared" si="433"/>
        <v>741.89700000000005</v>
      </c>
      <c r="E1795" s="152">
        <f t="shared" si="433"/>
        <v>2.1000000000000001E-2</v>
      </c>
      <c r="F1795" s="152">
        <f t="shared" si="434"/>
        <v>2.1999999999999999E-2</v>
      </c>
      <c r="G1795" s="152">
        <f t="shared" si="435"/>
        <v>2.1000000000000001E-2</v>
      </c>
      <c r="H1795" s="152">
        <f t="shared" si="436"/>
        <v>0.03</v>
      </c>
      <c r="I1795" s="152">
        <f t="shared" si="437"/>
        <v>0.04</v>
      </c>
      <c r="J1795" s="152">
        <f t="shared" si="438"/>
        <v>3.9E-2</v>
      </c>
      <c r="K1795" s="152">
        <f t="shared" si="439"/>
        <v>4.2999999999999997E-2</v>
      </c>
      <c r="L1795" s="152">
        <f t="shared" si="440"/>
        <v>4.7E-2</v>
      </c>
      <c r="M1795" s="152">
        <f t="shared" si="441"/>
        <v>4.3999999999999997E-2</v>
      </c>
      <c r="N1795" s="152">
        <f t="shared" si="442"/>
        <v>2.1333333333333333E-2</v>
      </c>
      <c r="O1795" s="152">
        <f t="shared" si="443"/>
        <v>3.6333333333333336E-2</v>
      </c>
      <c r="P1795" s="152">
        <f t="shared" si="444"/>
        <v>4.4666666666666667E-2</v>
      </c>
      <c r="Q1795" s="152">
        <f t="shared" si="445"/>
        <v>3.3000000000000002E-2</v>
      </c>
      <c r="R1795" s="152">
        <f t="shared" ref="R1795:R1858" si="448">D1795</f>
        <v>741.89700000000005</v>
      </c>
      <c r="S1795" s="152">
        <f t="shared" si="446"/>
        <v>3.333333333333334E-3</v>
      </c>
      <c r="T1795" s="153">
        <f t="shared" si="447"/>
        <v>5.426186232137674E-5</v>
      </c>
    </row>
    <row r="1796" spans="1:20" x14ac:dyDescent="0.2">
      <c r="A1796" s="152">
        <v>742.14300000000003</v>
      </c>
      <c r="B1796" s="152">
        <v>8.0000000000000002E-3</v>
      </c>
      <c r="D1796" s="152">
        <f t="shared" ref="D1796:E1859" si="449">A1796</f>
        <v>742.14300000000003</v>
      </c>
      <c r="E1796" s="152">
        <f t="shared" si="449"/>
        <v>8.0000000000000002E-3</v>
      </c>
      <c r="F1796" s="152">
        <f t="shared" ref="F1796:F1859" si="450">B3867</f>
        <v>1.2E-2</v>
      </c>
      <c r="G1796" s="152">
        <f t="shared" ref="G1796:G1859" si="451">B5938</f>
        <v>1.4E-2</v>
      </c>
      <c r="H1796" s="152">
        <f t="shared" ref="H1796:H1859" si="452">B8009</f>
        <v>1.6E-2</v>
      </c>
      <c r="I1796" s="152">
        <f t="shared" ref="I1796:I1859" si="453">B10080</f>
        <v>0.02</v>
      </c>
      <c r="J1796" s="152">
        <f t="shared" ref="J1796:J1859" si="454">B12151</f>
        <v>2.5999999999999999E-2</v>
      </c>
      <c r="K1796" s="152">
        <f t="shared" ref="K1796:K1859" si="455">B14222</f>
        <v>0.03</v>
      </c>
      <c r="L1796" s="152">
        <f t="shared" ref="L1796:L1859" si="456">B16293</f>
        <v>3.1E-2</v>
      </c>
      <c r="M1796" s="152">
        <f t="shared" ref="M1796:M1859" si="457">B18364</f>
        <v>3.4000000000000002E-2</v>
      </c>
      <c r="N1796" s="152">
        <f t="shared" ref="N1796:N1859" si="458">AVERAGE(E1796:G1796)</f>
        <v>1.1333333333333334E-2</v>
      </c>
      <c r="O1796" s="152">
        <f t="shared" ref="O1796:O1859" si="459">AVERAGE(H1796:J1796)</f>
        <v>2.0666666666666667E-2</v>
      </c>
      <c r="P1796" s="152">
        <f t="shared" ref="P1796:P1859" si="460">AVERAGE(K1796:M1796)</f>
        <v>3.1666666666666669E-2</v>
      </c>
      <c r="Q1796" s="152">
        <f t="shared" ref="Q1796:Q1859" si="461">AVERAGE(N1796,P1796)</f>
        <v>2.1500000000000002E-2</v>
      </c>
      <c r="R1796" s="152">
        <f t="shared" si="448"/>
        <v>742.14300000000003</v>
      </c>
      <c r="S1796" s="152">
        <f t="shared" ref="S1796:S1859" si="462">O1796-Q1796</f>
        <v>-8.3333333333333523E-4</v>
      </c>
      <c r="T1796" s="153">
        <f t="shared" ref="T1796:T1859" si="463">S1796/MAX($S$3:$S$2070)</f>
        <v>-1.3565465580344214E-5</v>
      </c>
    </row>
    <row r="1797" spans="1:20" x14ac:dyDescent="0.2">
      <c r="A1797" s="152">
        <v>742.38900000000001</v>
      </c>
      <c r="B1797" s="152">
        <v>1.7999999999999999E-2</v>
      </c>
      <c r="D1797" s="152">
        <f t="shared" si="449"/>
        <v>742.38900000000001</v>
      </c>
      <c r="E1797" s="152">
        <f t="shared" si="449"/>
        <v>1.7999999999999999E-2</v>
      </c>
      <c r="F1797" s="152">
        <f t="shared" si="450"/>
        <v>0.03</v>
      </c>
      <c r="G1797" s="152">
        <f t="shared" si="451"/>
        <v>2.3E-2</v>
      </c>
      <c r="H1797" s="152">
        <f t="shared" si="452"/>
        <v>3.2000000000000001E-2</v>
      </c>
      <c r="I1797" s="152">
        <f t="shared" si="453"/>
        <v>3.6999999999999998E-2</v>
      </c>
      <c r="J1797" s="152">
        <f t="shared" si="454"/>
        <v>3.9E-2</v>
      </c>
      <c r="K1797" s="152">
        <f t="shared" si="455"/>
        <v>3.7999999999999999E-2</v>
      </c>
      <c r="L1797" s="152">
        <f t="shared" si="456"/>
        <v>5.3999999999999999E-2</v>
      </c>
      <c r="M1797" s="152">
        <f t="shared" si="457"/>
        <v>4.3999999999999997E-2</v>
      </c>
      <c r="N1797" s="152">
        <f t="shared" si="458"/>
        <v>2.3666666666666669E-2</v>
      </c>
      <c r="O1797" s="152">
        <f t="shared" si="459"/>
        <v>3.6000000000000004E-2</v>
      </c>
      <c r="P1797" s="152">
        <f t="shared" si="460"/>
        <v>4.5333333333333337E-2</v>
      </c>
      <c r="Q1797" s="152">
        <f t="shared" si="461"/>
        <v>3.4500000000000003E-2</v>
      </c>
      <c r="R1797" s="152">
        <f t="shared" si="448"/>
        <v>742.38900000000001</v>
      </c>
      <c r="S1797" s="152">
        <f t="shared" si="462"/>
        <v>1.5000000000000013E-3</v>
      </c>
      <c r="T1797" s="153">
        <f t="shared" si="463"/>
        <v>2.441783804461955E-5</v>
      </c>
    </row>
    <row r="1798" spans="1:20" x14ac:dyDescent="0.2">
      <c r="A1798" s="152">
        <v>742.63599999999997</v>
      </c>
      <c r="B1798" s="152">
        <v>0</v>
      </c>
      <c r="D1798" s="152">
        <f t="shared" si="449"/>
        <v>742.63599999999997</v>
      </c>
      <c r="E1798" s="152">
        <f t="shared" si="449"/>
        <v>0</v>
      </c>
      <c r="F1798" s="152">
        <f t="shared" si="450"/>
        <v>6.0000000000000001E-3</v>
      </c>
      <c r="G1798" s="152">
        <f t="shared" si="451"/>
        <v>1.2E-2</v>
      </c>
      <c r="H1798" s="152">
        <f t="shared" si="452"/>
        <v>0.02</v>
      </c>
      <c r="I1798" s="152">
        <f t="shared" si="453"/>
        <v>1.9E-2</v>
      </c>
      <c r="J1798" s="152">
        <f t="shared" si="454"/>
        <v>1.9E-2</v>
      </c>
      <c r="K1798" s="152">
        <f t="shared" si="455"/>
        <v>2.7E-2</v>
      </c>
      <c r="L1798" s="152">
        <f t="shared" si="456"/>
        <v>2.8000000000000001E-2</v>
      </c>
      <c r="M1798" s="152">
        <f t="shared" si="457"/>
        <v>3.2000000000000001E-2</v>
      </c>
      <c r="N1798" s="152">
        <f t="shared" si="458"/>
        <v>6.000000000000001E-3</v>
      </c>
      <c r="O1798" s="152">
        <f t="shared" si="459"/>
        <v>1.9333333333333331E-2</v>
      </c>
      <c r="P1798" s="152">
        <f t="shared" si="460"/>
        <v>2.8999999999999998E-2</v>
      </c>
      <c r="Q1798" s="152">
        <f t="shared" si="461"/>
        <v>1.7499999999999998E-2</v>
      </c>
      <c r="R1798" s="152">
        <f t="shared" si="448"/>
        <v>742.63599999999997</v>
      </c>
      <c r="S1798" s="152">
        <f t="shared" si="462"/>
        <v>1.8333333333333326E-3</v>
      </c>
      <c r="T1798" s="153">
        <f t="shared" si="463"/>
        <v>2.984402427675719E-5</v>
      </c>
    </row>
    <row r="1799" spans="1:20" x14ac:dyDescent="0.2">
      <c r="A1799" s="152">
        <v>742.88199999999995</v>
      </c>
      <c r="B1799" s="152">
        <v>8.9999999999999993E-3</v>
      </c>
      <c r="D1799" s="152">
        <f t="shared" si="449"/>
        <v>742.88199999999995</v>
      </c>
      <c r="E1799" s="152">
        <f t="shared" si="449"/>
        <v>8.9999999999999993E-3</v>
      </c>
      <c r="F1799" s="152">
        <f t="shared" si="450"/>
        <v>0.01</v>
      </c>
      <c r="G1799" s="152">
        <f t="shared" si="451"/>
        <v>2.1999999999999999E-2</v>
      </c>
      <c r="H1799" s="152">
        <f t="shared" si="452"/>
        <v>2.1000000000000001E-2</v>
      </c>
      <c r="I1799" s="152">
        <f t="shared" si="453"/>
        <v>2.5999999999999999E-2</v>
      </c>
      <c r="J1799" s="152">
        <f t="shared" si="454"/>
        <v>3.6999999999999998E-2</v>
      </c>
      <c r="K1799" s="152">
        <f t="shared" si="455"/>
        <v>2.9000000000000001E-2</v>
      </c>
      <c r="L1799" s="152">
        <f t="shared" si="456"/>
        <v>3.5999999999999997E-2</v>
      </c>
      <c r="M1799" s="152">
        <f t="shared" si="457"/>
        <v>3.4000000000000002E-2</v>
      </c>
      <c r="N1799" s="152">
        <f t="shared" si="458"/>
        <v>1.3666666666666666E-2</v>
      </c>
      <c r="O1799" s="152">
        <f t="shared" si="459"/>
        <v>2.7999999999999997E-2</v>
      </c>
      <c r="P1799" s="152">
        <f t="shared" si="460"/>
        <v>3.3000000000000002E-2</v>
      </c>
      <c r="Q1799" s="152">
        <f t="shared" si="461"/>
        <v>2.3333333333333334E-2</v>
      </c>
      <c r="R1799" s="152">
        <f t="shared" si="448"/>
        <v>742.88199999999995</v>
      </c>
      <c r="S1799" s="152">
        <f t="shared" si="462"/>
        <v>4.6666666666666627E-3</v>
      </c>
      <c r="T1799" s="153">
        <f t="shared" si="463"/>
        <v>7.5966607249927355E-5</v>
      </c>
    </row>
    <row r="1800" spans="1:20" x14ac:dyDescent="0.2">
      <c r="A1800" s="152">
        <v>743.12800000000004</v>
      </c>
      <c r="B1800" s="152">
        <v>1.7000000000000001E-2</v>
      </c>
      <c r="D1800" s="152">
        <f t="shared" si="449"/>
        <v>743.12800000000004</v>
      </c>
      <c r="E1800" s="152">
        <f t="shared" si="449"/>
        <v>1.7000000000000001E-2</v>
      </c>
      <c r="F1800" s="152">
        <f t="shared" si="450"/>
        <v>2.1999999999999999E-2</v>
      </c>
      <c r="G1800" s="152">
        <f t="shared" si="451"/>
        <v>2.4E-2</v>
      </c>
      <c r="H1800" s="152">
        <f t="shared" si="452"/>
        <v>2.7E-2</v>
      </c>
      <c r="I1800" s="152">
        <f t="shared" si="453"/>
        <v>3.2000000000000001E-2</v>
      </c>
      <c r="J1800" s="152">
        <f t="shared" si="454"/>
        <v>3.2000000000000001E-2</v>
      </c>
      <c r="K1800" s="152">
        <f t="shared" si="455"/>
        <v>4.1000000000000002E-2</v>
      </c>
      <c r="L1800" s="152">
        <f t="shared" si="456"/>
        <v>3.7999999999999999E-2</v>
      </c>
      <c r="M1800" s="152">
        <f t="shared" si="457"/>
        <v>4.2999999999999997E-2</v>
      </c>
      <c r="N1800" s="152">
        <f t="shared" si="458"/>
        <v>2.1000000000000001E-2</v>
      </c>
      <c r="O1800" s="152">
        <f t="shared" si="459"/>
        <v>3.0333333333333334E-2</v>
      </c>
      <c r="P1800" s="152">
        <f t="shared" si="460"/>
        <v>4.0666666666666663E-2</v>
      </c>
      <c r="Q1800" s="152">
        <f t="shared" si="461"/>
        <v>3.0833333333333331E-2</v>
      </c>
      <c r="R1800" s="152">
        <f t="shared" si="448"/>
        <v>743.12800000000004</v>
      </c>
      <c r="S1800" s="152">
        <f t="shared" si="462"/>
        <v>-4.9999999999999697E-4</v>
      </c>
      <c r="T1800" s="153">
        <f t="shared" si="463"/>
        <v>-8.1392793482064602E-6</v>
      </c>
    </row>
    <row r="1801" spans="1:20" x14ac:dyDescent="0.2">
      <c r="A1801" s="152">
        <v>743.375</v>
      </c>
      <c r="B1801" s="152">
        <v>5.0000000000000001E-3</v>
      </c>
      <c r="D1801" s="152">
        <f t="shared" si="449"/>
        <v>743.375</v>
      </c>
      <c r="E1801" s="152">
        <f t="shared" si="449"/>
        <v>5.0000000000000001E-3</v>
      </c>
      <c r="F1801" s="152">
        <f t="shared" si="450"/>
        <v>3.0000000000000001E-3</v>
      </c>
      <c r="G1801" s="152">
        <f t="shared" si="451"/>
        <v>3.0000000000000001E-3</v>
      </c>
      <c r="H1801" s="152">
        <f t="shared" si="452"/>
        <v>1.2E-2</v>
      </c>
      <c r="I1801" s="152">
        <f t="shared" si="453"/>
        <v>1.0999999999999999E-2</v>
      </c>
      <c r="J1801" s="152">
        <f t="shared" si="454"/>
        <v>1.2999999999999999E-2</v>
      </c>
      <c r="K1801" s="152">
        <f t="shared" si="455"/>
        <v>1.2999999999999999E-2</v>
      </c>
      <c r="L1801" s="152">
        <f t="shared" si="456"/>
        <v>2.5999999999999999E-2</v>
      </c>
      <c r="M1801" s="152">
        <f t="shared" si="457"/>
        <v>2.5000000000000001E-2</v>
      </c>
      <c r="N1801" s="152">
        <f t="shared" si="458"/>
        <v>3.6666666666666666E-3</v>
      </c>
      <c r="O1801" s="152">
        <f t="shared" si="459"/>
        <v>1.1999999999999999E-2</v>
      </c>
      <c r="P1801" s="152">
        <f t="shared" si="460"/>
        <v>2.1333333333333333E-2</v>
      </c>
      <c r="Q1801" s="152">
        <f t="shared" si="461"/>
        <v>1.2499999999999999E-2</v>
      </c>
      <c r="R1801" s="152">
        <f t="shared" si="448"/>
        <v>743.375</v>
      </c>
      <c r="S1801" s="152">
        <f t="shared" si="462"/>
        <v>-5.0000000000000044E-4</v>
      </c>
      <c r="T1801" s="153">
        <f t="shared" si="463"/>
        <v>-8.1392793482065161E-6</v>
      </c>
    </row>
    <row r="1802" spans="1:20" x14ac:dyDescent="0.2">
      <c r="A1802" s="152">
        <v>743.62099999999998</v>
      </c>
      <c r="B1802" s="152">
        <v>0.04</v>
      </c>
      <c r="D1802" s="152">
        <f t="shared" si="449"/>
        <v>743.62099999999998</v>
      </c>
      <c r="E1802" s="152">
        <f t="shared" si="449"/>
        <v>0.04</v>
      </c>
      <c r="F1802" s="152">
        <f t="shared" si="450"/>
        <v>4.4999999999999998E-2</v>
      </c>
      <c r="G1802" s="152">
        <f t="shared" si="451"/>
        <v>4.4999999999999998E-2</v>
      </c>
      <c r="H1802" s="152">
        <f t="shared" si="452"/>
        <v>5.3999999999999999E-2</v>
      </c>
      <c r="I1802" s="152">
        <f t="shared" si="453"/>
        <v>5.5E-2</v>
      </c>
      <c r="J1802" s="152">
        <f t="shared" si="454"/>
        <v>5.3999999999999999E-2</v>
      </c>
      <c r="K1802" s="152">
        <f t="shared" si="455"/>
        <v>6.3E-2</v>
      </c>
      <c r="L1802" s="152">
        <f t="shared" si="456"/>
        <v>5.1999999999999998E-2</v>
      </c>
      <c r="M1802" s="152">
        <f t="shared" si="457"/>
        <v>6.6000000000000003E-2</v>
      </c>
      <c r="N1802" s="152">
        <f t="shared" si="458"/>
        <v>4.3333333333333335E-2</v>
      </c>
      <c r="O1802" s="152">
        <f t="shared" si="459"/>
        <v>5.4333333333333338E-2</v>
      </c>
      <c r="P1802" s="152">
        <f t="shared" si="460"/>
        <v>6.0333333333333329E-2</v>
      </c>
      <c r="Q1802" s="152">
        <f t="shared" si="461"/>
        <v>5.1833333333333328E-2</v>
      </c>
      <c r="R1802" s="152">
        <f t="shared" si="448"/>
        <v>743.62099999999998</v>
      </c>
      <c r="S1802" s="152">
        <f t="shared" si="462"/>
        <v>2.5000000000000092E-3</v>
      </c>
      <c r="T1802" s="153">
        <f t="shared" si="463"/>
        <v>4.0696396741032698E-5</v>
      </c>
    </row>
    <row r="1803" spans="1:20" x14ac:dyDescent="0.2">
      <c r="A1803" s="152">
        <v>743.86699999999996</v>
      </c>
      <c r="B1803" s="152">
        <v>2.3E-2</v>
      </c>
      <c r="D1803" s="152">
        <f t="shared" si="449"/>
        <v>743.86699999999996</v>
      </c>
      <c r="E1803" s="152">
        <f t="shared" si="449"/>
        <v>2.3E-2</v>
      </c>
      <c r="F1803" s="152">
        <f t="shared" si="450"/>
        <v>2.1999999999999999E-2</v>
      </c>
      <c r="G1803" s="152">
        <f t="shared" si="451"/>
        <v>2.9000000000000001E-2</v>
      </c>
      <c r="H1803" s="152">
        <f t="shared" si="452"/>
        <v>3.4000000000000002E-2</v>
      </c>
      <c r="I1803" s="152">
        <f t="shared" si="453"/>
        <v>4.2999999999999997E-2</v>
      </c>
      <c r="J1803" s="152">
        <f t="shared" si="454"/>
        <v>4.1000000000000002E-2</v>
      </c>
      <c r="K1803" s="152">
        <f t="shared" si="455"/>
        <v>4.9000000000000002E-2</v>
      </c>
      <c r="L1803" s="152">
        <f t="shared" si="456"/>
        <v>4.5999999999999999E-2</v>
      </c>
      <c r="M1803" s="152">
        <f t="shared" si="457"/>
        <v>4.9000000000000002E-2</v>
      </c>
      <c r="N1803" s="152">
        <f t="shared" si="458"/>
        <v>2.4666666666666667E-2</v>
      </c>
      <c r="O1803" s="152">
        <f t="shared" si="459"/>
        <v>3.9333333333333331E-2</v>
      </c>
      <c r="P1803" s="152">
        <f t="shared" si="460"/>
        <v>4.8000000000000008E-2</v>
      </c>
      <c r="Q1803" s="152">
        <f t="shared" si="461"/>
        <v>3.6333333333333336E-2</v>
      </c>
      <c r="R1803" s="152">
        <f t="shared" si="448"/>
        <v>743.86699999999996</v>
      </c>
      <c r="S1803" s="152">
        <f t="shared" si="462"/>
        <v>2.9999999999999957E-3</v>
      </c>
      <c r="T1803" s="153">
        <f t="shared" si="463"/>
        <v>4.8835676089238985E-5</v>
      </c>
    </row>
    <row r="1804" spans="1:20" x14ac:dyDescent="0.2">
      <c r="A1804" s="152">
        <v>744.11300000000006</v>
      </c>
      <c r="B1804" s="152">
        <v>2.5000000000000001E-2</v>
      </c>
      <c r="D1804" s="152">
        <f t="shared" si="449"/>
        <v>744.11300000000006</v>
      </c>
      <c r="E1804" s="152">
        <f t="shared" si="449"/>
        <v>2.5000000000000001E-2</v>
      </c>
      <c r="F1804" s="152">
        <f t="shared" si="450"/>
        <v>2.1999999999999999E-2</v>
      </c>
      <c r="G1804" s="152">
        <f t="shared" si="451"/>
        <v>2.4E-2</v>
      </c>
      <c r="H1804" s="152">
        <f t="shared" si="452"/>
        <v>2.5999999999999999E-2</v>
      </c>
      <c r="I1804" s="152">
        <f t="shared" si="453"/>
        <v>3.2000000000000001E-2</v>
      </c>
      <c r="J1804" s="152">
        <f t="shared" si="454"/>
        <v>0.03</v>
      </c>
      <c r="K1804" s="152">
        <f t="shared" si="455"/>
        <v>3.6999999999999998E-2</v>
      </c>
      <c r="L1804" s="152">
        <f t="shared" si="456"/>
        <v>4.7E-2</v>
      </c>
      <c r="M1804" s="152">
        <f t="shared" si="457"/>
        <v>4.8000000000000001E-2</v>
      </c>
      <c r="N1804" s="152">
        <f t="shared" si="458"/>
        <v>2.3666666666666669E-2</v>
      </c>
      <c r="O1804" s="152">
        <f t="shared" si="459"/>
        <v>2.9333333333333333E-2</v>
      </c>
      <c r="P1804" s="152">
        <f t="shared" si="460"/>
        <v>4.4000000000000004E-2</v>
      </c>
      <c r="Q1804" s="152">
        <f t="shared" si="461"/>
        <v>3.383333333333334E-2</v>
      </c>
      <c r="R1804" s="152">
        <f t="shared" si="448"/>
        <v>744.11300000000006</v>
      </c>
      <c r="S1804" s="152">
        <f t="shared" si="462"/>
        <v>-4.5000000000000075E-3</v>
      </c>
      <c r="T1804" s="153">
        <f t="shared" si="463"/>
        <v>-7.3253514133858708E-5</v>
      </c>
    </row>
    <row r="1805" spans="1:20" x14ac:dyDescent="0.2">
      <c r="A1805" s="152">
        <v>744.35900000000004</v>
      </c>
      <c r="B1805" s="152">
        <v>7.0000000000000001E-3</v>
      </c>
      <c r="D1805" s="152">
        <f t="shared" si="449"/>
        <v>744.35900000000004</v>
      </c>
      <c r="E1805" s="152">
        <f t="shared" si="449"/>
        <v>7.0000000000000001E-3</v>
      </c>
      <c r="F1805" s="152">
        <f t="shared" si="450"/>
        <v>1.6E-2</v>
      </c>
      <c r="G1805" s="152">
        <f t="shared" si="451"/>
        <v>1.7000000000000001E-2</v>
      </c>
      <c r="H1805" s="152">
        <f t="shared" si="452"/>
        <v>2.1999999999999999E-2</v>
      </c>
      <c r="I1805" s="152">
        <f t="shared" si="453"/>
        <v>2.8000000000000001E-2</v>
      </c>
      <c r="J1805" s="152">
        <f t="shared" si="454"/>
        <v>2.9000000000000001E-2</v>
      </c>
      <c r="K1805" s="152">
        <f t="shared" si="455"/>
        <v>2.7E-2</v>
      </c>
      <c r="L1805" s="152">
        <f t="shared" si="456"/>
        <v>3.2000000000000001E-2</v>
      </c>
      <c r="M1805" s="152">
        <f t="shared" si="457"/>
        <v>3.7999999999999999E-2</v>
      </c>
      <c r="N1805" s="152">
        <f t="shared" si="458"/>
        <v>1.3333333333333334E-2</v>
      </c>
      <c r="O1805" s="152">
        <f t="shared" si="459"/>
        <v>2.6333333333333334E-2</v>
      </c>
      <c r="P1805" s="152">
        <f t="shared" si="460"/>
        <v>3.2333333333333332E-2</v>
      </c>
      <c r="Q1805" s="152">
        <f t="shared" si="461"/>
        <v>2.2833333333333334E-2</v>
      </c>
      <c r="R1805" s="152">
        <f t="shared" si="448"/>
        <v>744.35900000000004</v>
      </c>
      <c r="S1805" s="152">
        <f t="shared" si="462"/>
        <v>3.4999999999999996E-3</v>
      </c>
      <c r="T1805" s="153">
        <f t="shared" si="463"/>
        <v>5.6974955437445564E-5</v>
      </c>
    </row>
    <row r="1806" spans="1:20" x14ac:dyDescent="0.2">
      <c r="A1806" s="152">
        <v>744.60500000000002</v>
      </c>
      <c r="B1806" s="152">
        <v>2.3E-2</v>
      </c>
      <c r="D1806" s="152">
        <f t="shared" si="449"/>
        <v>744.60500000000002</v>
      </c>
      <c r="E1806" s="152">
        <f t="shared" si="449"/>
        <v>2.3E-2</v>
      </c>
      <c r="F1806" s="152">
        <f t="shared" si="450"/>
        <v>2.7E-2</v>
      </c>
      <c r="G1806" s="152">
        <f t="shared" si="451"/>
        <v>3.4000000000000002E-2</v>
      </c>
      <c r="H1806" s="152">
        <f t="shared" si="452"/>
        <v>4.2000000000000003E-2</v>
      </c>
      <c r="I1806" s="152">
        <f t="shared" si="453"/>
        <v>4.7E-2</v>
      </c>
      <c r="J1806" s="152">
        <f t="shared" si="454"/>
        <v>4.1000000000000002E-2</v>
      </c>
      <c r="K1806" s="152">
        <f t="shared" si="455"/>
        <v>0.05</v>
      </c>
      <c r="L1806" s="152">
        <f t="shared" si="456"/>
        <v>5.3999999999999999E-2</v>
      </c>
      <c r="M1806" s="152">
        <f t="shared" si="457"/>
        <v>5.2999999999999999E-2</v>
      </c>
      <c r="N1806" s="152">
        <f t="shared" si="458"/>
        <v>2.8000000000000001E-2</v>
      </c>
      <c r="O1806" s="152">
        <f t="shared" si="459"/>
        <v>4.3333333333333335E-2</v>
      </c>
      <c r="P1806" s="152">
        <f t="shared" si="460"/>
        <v>5.2333333333333336E-2</v>
      </c>
      <c r="Q1806" s="152">
        <f t="shared" si="461"/>
        <v>4.016666666666667E-2</v>
      </c>
      <c r="R1806" s="152">
        <f t="shared" si="448"/>
        <v>744.60500000000002</v>
      </c>
      <c r="S1806" s="152">
        <f t="shared" si="462"/>
        <v>3.1666666666666649E-3</v>
      </c>
      <c r="T1806" s="153">
        <f t="shared" si="463"/>
        <v>5.1548769205307863E-5</v>
      </c>
    </row>
    <row r="1807" spans="1:20" x14ac:dyDescent="0.2">
      <c r="A1807" s="152">
        <v>744.851</v>
      </c>
      <c r="B1807" s="152">
        <v>4.5999999999999999E-2</v>
      </c>
      <c r="D1807" s="152">
        <f t="shared" si="449"/>
        <v>744.851</v>
      </c>
      <c r="E1807" s="152">
        <f t="shared" si="449"/>
        <v>4.5999999999999999E-2</v>
      </c>
      <c r="F1807" s="152">
        <f t="shared" si="450"/>
        <v>4.9000000000000002E-2</v>
      </c>
      <c r="G1807" s="152">
        <f t="shared" si="451"/>
        <v>5.1999999999999998E-2</v>
      </c>
      <c r="H1807" s="152">
        <f t="shared" si="452"/>
        <v>0.06</v>
      </c>
      <c r="I1807" s="152">
        <f t="shared" si="453"/>
        <v>6.7000000000000004E-2</v>
      </c>
      <c r="J1807" s="152">
        <f t="shared" si="454"/>
        <v>6.2E-2</v>
      </c>
      <c r="K1807" s="152">
        <f t="shared" si="455"/>
        <v>7.1999999999999995E-2</v>
      </c>
      <c r="L1807" s="152">
        <f t="shared" si="456"/>
        <v>7.1999999999999995E-2</v>
      </c>
      <c r="M1807" s="152">
        <f t="shared" si="457"/>
        <v>7.3999999999999996E-2</v>
      </c>
      <c r="N1807" s="152">
        <f t="shared" si="458"/>
        <v>4.8999999999999995E-2</v>
      </c>
      <c r="O1807" s="152">
        <f t="shared" si="459"/>
        <v>6.3E-2</v>
      </c>
      <c r="P1807" s="152">
        <f t="shared" si="460"/>
        <v>7.2666666666666657E-2</v>
      </c>
      <c r="Q1807" s="152">
        <f t="shared" si="461"/>
        <v>6.0833333333333323E-2</v>
      </c>
      <c r="R1807" s="152">
        <f t="shared" si="448"/>
        <v>744.851</v>
      </c>
      <c r="S1807" s="152">
        <f t="shared" si="462"/>
        <v>2.1666666666666778E-3</v>
      </c>
      <c r="T1807" s="153">
        <f t="shared" si="463"/>
        <v>3.5270210508895057E-5</v>
      </c>
    </row>
    <row r="1808" spans="1:20" x14ac:dyDescent="0.2">
      <c r="A1808" s="152">
        <v>745.09699999999998</v>
      </c>
      <c r="B1808" s="152">
        <v>4.7E-2</v>
      </c>
      <c r="D1808" s="152">
        <f t="shared" si="449"/>
        <v>745.09699999999998</v>
      </c>
      <c r="E1808" s="152">
        <f t="shared" si="449"/>
        <v>4.7E-2</v>
      </c>
      <c r="F1808" s="152">
        <f t="shared" si="450"/>
        <v>4.3999999999999997E-2</v>
      </c>
      <c r="G1808" s="152">
        <f t="shared" si="451"/>
        <v>4.7E-2</v>
      </c>
      <c r="H1808" s="152">
        <f t="shared" si="452"/>
        <v>4.8000000000000001E-2</v>
      </c>
      <c r="I1808" s="152">
        <f t="shared" si="453"/>
        <v>5.1999999999999998E-2</v>
      </c>
      <c r="J1808" s="152">
        <f t="shared" si="454"/>
        <v>5.7000000000000002E-2</v>
      </c>
      <c r="K1808" s="152">
        <f t="shared" si="455"/>
        <v>5.6000000000000001E-2</v>
      </c>
      <c r="L1808" s="152">
        <f t="shared" si="456"/>
        <v>6.0999999999999999E-2</v>
      </c>
      <c r="M1808" s="152">
        <f t="shared" si="457"/>
        <v>6.6000000000000003E-2</v>
      </c>
      <c r="N1808" s="152">
        <f t="shared" si="458"/>
        <v>4.6000000000000006E-2</v>
      </c>
      <c r="O1808" s="152">
        <f t="shared" si="459"/>
        <v>5.2333333333333336E-2</v>
      </c>
      <c r="P1808" s="152">
        <f t="shared" si="460"/>
        <v>6.0999999999999999E-2</v>
      </c>
      <c r="Q1808" s="152">
        <f t="shared" si="461"/>
        <v>5.3500000000000006E-2</v>
      </c>
      <c r="R1808" s="152">
        <f t="shared" si="448"/>
        <v>745.09699999999998</v>
      </c>
      <c r="S1808" s="152">
        <f t="shared" si="462"/>
        <v>-1.16666666666667E-3</v>
      </c>
      <c r="T1808" s="153">
        <f t="shared" si="463"/>
        <v>-1.899165181248191E-5</v>
      </c>
    </row>
    <row r="1809" spans="1:20" x14ac:dyDescent="0.2">
      <c r="A1809" s="152">
        <v>745.34199999999998</v>
      </c>
      <c r="B1809" s="152">
        <v>1.7000000000000001E-2</v>
      </c>
      <c r="D1809" s="152">
        <f t="shared" si="449"/>
        <v>745.34199999999998</v>
      </c>
      <c r="E1809" s="152">
        <f t="shared" si="449"/>
        <v>1.7000000000000001E-2</v>
      </c>
      <c r="F1809" s="152">
        <f t="shared" si="450"/>
        <v>0.02</v>
      </c>
      <c r="G1809" s="152">
        <f t="shared" si="451"/>
        <v>1.7999999999999999E-2</v>
      </c>
      <c r="H1809" s="152">
        <f t="shared" si="452"/>
        <v>2.7E-2</v>
      </c>
      <c r="I1809" s="152">
        <f t="shared" si="453"/>
        <v>3.2000000000000001E-2</v>
      </c>
      <c r="J1809" s="152">
        <f t="shared" si="454"/>
        <v>3.3000000000000002E-2</v>
      </c>
      <c r="K1809" s="152">
        <f t="shared" si="455"/>
        <v>3.5999999999999997E-2</v>
      </c>
      <c r="L1809" s="152">
        <f t="shared" si="456"/>
        <v>3.7999999999999999E-2</v>
      </c>
      <c r="M1809" s="152">
        <f t="shared" si="457"/>
        <v>4.5999999999999999E-2</v>
      </c>
      <c r="N1809" s="152">
        <f t="shared" si="458"/>
        <v>1.8333333333333337E-2</v>
      </c>
      <c r="O1809" s="152">
        <f t="shared" si="459"/>
        <v>3.0666666666666665E-2</v>
      </c>
      <c r="P1809" s="152">
        <f t="shared" si="460"/>
        <v>0.04</v>
      </c>
      <c r="Q1809" s="152">
        <f t="shared" si="461"/>
        <v>2.9166666666666667E-2</v>
      </c>
      <c r="R1809" s="152">
        <f t="shared" si="448"/>
        <v>745.34199999999998</v>
      </c>
      <c r="S1809" s="152">
        <f t="shared" si="462"/>
        <v>1.4999999999999979E-3</v>
      </c>
      <c r="T1809" s="153">
        <f t="shared" si="463"/>
        <v>2.4417838044619493E-5</v>
      </c>
    </row>
    <row r="1810" spans="1:20" x14ac:dyDescent="0.2">
      <c r="A1810" s="152">
        <v>745.58799999999997</v>
      </c>
      <c r="B1810" s="152">
        <v>2.3E-2</v>
      </c>
      <c r="D1810" s="152">
        <f t="shared" si="449"/>
        <v>745.58799999999997</v>
      </c>
      <c r="E1810" s="152">
        <f t="shared" si="449"/>
        <v>2.3E-2</v>
      </c>
      <c r="F1810" s="152">
        <f t="shared" si="450"/>
        <v>2.5000000000000001E-2</v>
      </c>
      <c r="G1810" s="152">
        <f t="shared" si="451"/>
        <v>2.4E-2</v>
      </c>
      <c r="H1810" s="152">
        <f t="shared" si="452"/>
        <v>3.5000000000000003E-2</v>
      </c>
      <c r="I1810" s="152">
        <f t="shared" si="453"/>
        <v>3.9E-2</v>
      </c>
      <c r="J1810" s="152">
        <f t="shared" si="454"/>
        <v>4.9000000000000002E-2</v>
      </c>
      <c r="K1810" s="152">
        <f t="shared" si="455"/>
        <v>4.2999999999999997E-2</v>
      </c>
      <c r="L1810" s="152">
        <f t="shared" si="456"/>
        <v>4.7E-2</v>
      </c>
      <c r="M1810" s="152">
        <f t="shared" si="457"/>
        <v>5.2999999999999999E-2</v>
      </c>
      <c r="N1810" s="152">
        <f t="shared" si="458"/>
        <v>2.4000000000000004E-2</v>
      </c>
      <c r="O1810" s="152">
        <f t="shared" si="459"/>
        <v>4.1000000000000002E-2</v>
      </c>
      <c r="P1810" s="152">
        <f t="shared" si="460"/>
        <v>4.7666666666666663E-2</v>
      </c>
      <c r="Q1810" s="152">
        <f t="shared" si="461"/>
        <v>3.5833333333333335E-2</v>
      </c>
      <c r="R1810" s="152">
        <f t="shared" si="448"/>
        <v>745.58799999999997</v>
      </c>
      <c r="S1810" s="152">
        <f t="shared" si="462"/>
        <v>5.1666666666666666E-3</v>
      </c>
      <c r="T1810" s="153">
        <f t="shared" si="463"/>
        <v>8.4105886598133934E-5</v>
      </c>
    </row>
    <row r="1811" spans="1:20" x14ac:dyDescent="0.2">
      <c r="A1811" s="152">
        <v>745.83399999999995</v>
      </c>
      <c r="B1811" s="152">
        <v>1.4E-2</v>
      </c>
      <c r="D1811" s="152">
        <f t="shared" si="449"/>
        <v>745.83399999999995</v>
      </c>
      <c r="E1811" s="152">
        <f t="shared" si="449"/>
        <v>1.4E-2</v>
      </c>
      <c r="F1811" s="152">
        <f t="shared" si="450"/>
        <v>1.7999999999999999E-2</v>
      </c>
      <c r="G1811" s="152">
        <f t="shared" si="451"/>
        <v>2.1999999999999999E-2</v>
      </c>
      <c r="H1811" s="152">
        <f t="shared" si="452"/>
        <v>2.8000000000000001E-2</v>
      </c>
      <c r="I1811" s="152">
        <f t="shared" si="453"/>
        <v>2.9000000000000001E-2</v>
      </c>
      <c r="J1811" s="152">
        <f t="shared" si="454"/>
        <v>3.5999999999999997E-2</v>
      </c>
      <c r="K1811" s="152">
        <f t="shared" si="455"/>
        <v>3.7999999999999999E-2</v>
      </c>
      <c r="L1811" s="152">
        <f t="shared" si="456"/>
        <v>4.2999999999999997E-2</v>
      </c>
      <c r="M1811" s="152">
        <f t="shared" si="457"/>
        <v>3.5000000000000003E-2</v>
      </c>
      <c r="N1811" s="152">
        <f t="shared" si="458"/>
        <v>1.7999999999999999E-2</v>
      </c>
      <c r="O1811" s="152">
        <f t="shared" si="459"/>
        <v>3.1E-2</v>
      </c>
      <c r="P1811" s="152">
        <f t="shared" si="460"/>
        <v>3.8666666666666662E-2</v>
      </c>
      <c r="Q1811" s="152">
        <f t="shared" si="461"/>
        <v>2.8333333333333328E-2</v>
      </c>
      <c r="R1811" s="152">
        <f t="shared" si="448"/>
        <v>745.83399999999995</v>
      </c>
      <c r="S1811" s="152">
        <f t="shared" si="462"/>
        <v>2.6666666666666713E-3</v>
      </c>
      <c r="T1811" s="153">
        <f t="shared" si="463"/>
        <v>4.340948985710146E-5</v>
      </c>
    </row>
    <row r="1812" spans="1:20" x14ac:dyDescent="0.2">
      <c r="A1812" s="152">
        <v>746.07899999999995</v>
      </c>
      <c r="B1812" s="152">
        <v>3.2000000000000001E-2</v>
      </c>
      <c r="D1812" s="152">
        <f t="shared" si="449"/>
        <v>746.07899999999995</v>
      </c>
      <c r="E1812" s="152">
        <f t="shared" si="449"/>
        <v>3.2000000000000001E-2</v>
      </c>
      <c r="F1812" s="152">
        <f t="shared" si="450"/>
        <v>3.6999999999999998E-2</v>
      </c>
      <c r="G1812" s="152">
        <f t="shared" si="451"/>
        <v>4.5999999999999999E-2</v>
      </c>
      <c r="H1812" s="152">
        <f t="shared" si="452"/>
        <v>4.8000000000000001E-2</v>
      </c>
      <c r="I1812" s="152">
        <f t="shared" si="453"/>
        <v>5.0999999999999997E-2</v>
      </c>
      <c r="J1812" s="152">
        <f t="shared" si="454"/>
        <v>5.5E-2</v>
      </c>
      <c r="K1812" s="152">
        <f t="shared" si="455"/>
        <v>6.3E-2</v>
      </c>
      <c r="L1812" s="152">
        <f t="shared" si="456"/>
        <v>6.0999999999999999E-2</v>
      </c>
      <c r="M1812" s="152">
        <f t="shared" si="457"/>
        <v>0.06</v>
      </c>
      <c r="N1812" s="152">
        <f t="shared" si="458"/>
        <v>3.8333333333333337E-2</v>
      </c>
      <c r="O1812" s="152">
        <f t="shared" si="459"/>
        <v>5.1333333333333335E-2</v>
      </c>
      <c r="P1812" s="152">
        <f t="shared" si="460"/>
        <v>6.133333333333333E-2</v>
      </c>
      <c r="Q1812" s="152">
        <f t="shared" si="461"/>
        <v>4.9833333333333334E-2</v>
      </c>
      <c r="R1812" s="152">
        <f t="shared" si="448"/>
        <v>746.07899999999995</v>
      </c>
      <c r="S1812" s="152">
        <f t="shared" si="462"/>
        <v>1.5000000000000013E-3</v>
      </c>
      <c r="T1812" s="153">
        <f t="shared" si="463"/>
        <v>2.441783804461955E-5</v>
      </c>
    </row>
    <row r="1813" spans="1:20" x14ac:dyDescent="0.2">
      <c r="A1813" s="152">
        <v>746.32500000000005</v>
      </c>
      <c r="B1813" s="152">
        <v>2.5000000000000001E-2</v>
      </c>
      <c r="D1813" s="152">
        <f t="shared" si="449"/>
        <v>746.32500000000005</v>
      </c>
      <c r="E1813" s="152">
        <f t="shared" si="449"/>
        <v>2.5000000000000001E-2</v>
      </c>
      <c r="F1813" s="152">
        <f t="shared" si="450"/>
        <v>2.8000000000000001E-2</v>
      </c>
      <c r="G1813" s="152">
        <f t="shared" si="451"/>
        <v>2.3E-2</v>
      </c>
      <c r="H1813" s="152">
        <f t="shared" si="452"/>
        <v>0.04</v>
      </c>
      <c r="I1813" s="152">
        <f t="shared" si="453"/>
        <v>4.1000000000000002E-2</v>
      </c>
      <c r="J1813" s="152">
        <f t="shared" si="454"/>
        <v>4.8000000000000001E-2</v>
      </c>
      <c r="K1813" s="152">
        <f t="shared" si="455"/>
        <v>4.4999999999999998E-2</v>
      </c>
      <c r="L1813" s="152">
        <f t="shared" si="456"/>
        <v>0.05</v>
      </c>
      <c r="M1813" s="152">
        <f t="shared" si="457"/>
        <v>5.8999999999999997E-2</v>
      </c>
      <c r="N1813" s="152">
        <f t="shared" si="458"/>
        <v>2.5333333333333336E-2</v>
      </c>
      <c r="O1813" s="152">
        <f t="shared" si="459"/>
        <v>4.3000000000000003E-2</v>
      </c>
      <c r="P1813" s="152">
        <f t="shared" si="460"/>
        <v>5.1333333333333335E-2</v>
      </c>
      <c r="Q1813" s="152">
        <f t="shared" si="461"/>
        <v>3.8333333333333337E-2</v>
      </c>
      <c r="R1813" s="152">
        <f t="shared" si="448"/>
        <v>746.32500000000005</v>
      </c>
      <c r="S1813" s="152">
        <f t="shared" si="462"/>
        <v>4.6666666666666662E-3</v>
      </c>
      <c r="T1813" s="153">
        <f t="shared" si="463"/>
        <v>7.596660724992741E-5</v>
      </c>
    </row>
    <row r="1814" spans="1:20" x14ac:dyDescent="0.2">
      <c r="A1814" s="152">
        <v>746.57</v>
      </c>
      <c r="B1814" s="152">
        <v>3.2000000000000001E-2</v>
      </c>
      <c r="D1814" s="152">
        <f t="shared" si="449"/>
        <v>746.57</v>
      </c>
      <c r="E1814" s="152">
        <f t="shared" si="449"/>
        <v>3.2000000000000001E-2</v>
      </c>
      <c r="F1814" s="152">
        <f t="shared" si="450"/>
        <v>2.4E-2</v>
      </c>
      <c r="G1814" s="152">
        <f t="shared" si="451"/>
        <v>3.2000000000000001E-2</v>
      </c>
      <c r="H1814" s="152">
        <f t="shared" si="452"/>
        <v>0.04</v>
      </c>
      <c r="I1814" s="152">
        <f t="shared" si="453"/>
        <v>4.7E-2</v>
      </c>
      <c r="J1814" s="152">
        <f t="shared" si="454"/>
        <v>4.5999999999999999E-2</v>
      </c>
      <c r="K1814" s="152">
        <f t="shared" si="455"/>
        <v>5.7000000000000002E-2</v>
      </c>
      <c r="L1814" s="152">
        <f t="shared" si="456"/>
        <v>5.8000000000000003E-2</v>
      </c>
      <c r="M1814" s="152">
        <f t="shared" si="457"/>
        <v>5.6000000000000001E-2</v>
      </c>
      <c r="N1814" s="152">
        <f t="shared" si="458"/>
        <v>2.9333333333333333E-2</v>
      </c>
      <c r="O1814" s="152">
        <f t="shared" si="459"/>
        <v>4.4333333333333336E-2</v>
      </c>
      <c r="P1814" s="152">
        <f t="shared" si="460"/>
        <v>5.7000000000000002E-2</v>
      </c>
      <c r="Q1814" s="152">
        <f t="shared" si="461"/>
        <v>4.3166666666666666E-2</v>
      </c>
      <c r="R1814" s="152">
        <f t="shared" si="448"/>
        <v>746.57</v>
      </c>
      <c r="S1814" s="152">
        <f t="shared" si="462"/>
        <v>1.16666666666667E-3</v>
      </c>
      <c r="T1814" s="153">
        <f t="shared" si="463"/>
        <v>1.899165181248191E-5</v>
      </c>
    </row>
    <row r="1815" spans="1:20" x14ac:dyDescent="0.2">
      <c r="A1815" s="152">
        <v>746.81600000000003</v>
      </c>
      <c r="B1815" s="152">
        <v>3.0000000000000001E-3</v>
      </c>
      <c r="D1815" s="152">
        <f t="shared" si="449"/>
        <v>746.81600000000003</v>
      </c>
      <c r="E1815" s="152">
        <f t="shared" si="449"/>
        <v>3.0000000000000001E-3</v>
      </c>
      <c r="F1815" s="152">
        <f t="shared" si="450"/>
        <v>8.9999999999999993E-3</v>
      </c>
      <c r="G1815" s="152">
        <f t="shared" si="451"/>
        <v>8.9999999999999993E-3</v>
      </c>
      <c r="H1815" s="152">
        <f t="shared" si="452"/>
        <v>8.9999999999999993E-3</v>
      </c>
      <c r="I1815" s="152">
        <f t="shared" si="453"/>
        <v>8.0000000000000002E-3</v>
      </c>
      <c r="J1815" s="152">
        <f t="shared" si="454"/>
        <v>1.7999999999999999E-2</v>
      </c>
      <c r="K1815" s="152">
        <f t="shared" si="455"/>
        <v>2.1000000000000001E-2</v>
      </c>
      <c r="L1815" s="152">
        <f t="shared" si="456"/>
        <v>2.3E-2</v>
      </c>
      <c r="M1815" s="152">
        <f t="shared" si="457"/>
        <v>1.7999999999999999E-2</v>
      </c>
      <c r="N1815" s="152">
        <f t="shared" si="458"/>
        <v>6.9999999999999993E-3</v>
      </c>
      <c r="O1815" s="152">
        <f t="shared" si="459"/>
        <v>1.1666666666666667E-2</v>
      </c>
      <c r="P1815" s="152">
        <f t="shared" si="460"/>
        <v>2.0666666666666667E-2</v>
      </c>
      <c r="Q1815" s="152">
        <f t="shared" si="461"/>
        <v>1.3833333333333333E-2</v>
      </c>
      <c r="R1815" s="152">
        <f t="shared" si="448"/>
        <v>746.81600000000003</v>
      </c>
      <c r="S1815" s="152">
        <f t="shared" si="462"/>
        <v>-2.1666666666666657E-3</v>
      </c>
      <c r="T1815" s="153">
        <f t="shared" si="463"/>
        <v>-3.5270210508894861E-5</v>
      </c>
    </row>
    <row r="1816" spans="1:20" x14ac:dyDescent="0.2">
      <c r="A1816" s="152">
        <v>747.06100000000004</v>
      </c>
      <c r="B1816" s="152">
        <v>0.02</v>
      </c>
      <c r="D1816" s="152">
        <f t="shared" si="449"/>
        <v>747.06100000000004</v>
      </c>
      <c r="E1816" s="152">
        <f t="shared" si="449"/>
        <v>0.02</v>
      </c>
      <c r="F1816" s="152">
        <f t="shared" si="450"/>
        <v>2.1000000000000001E-2</v>
      </c>
      <c r="G1816" s="152">
        <f t="shared" si="451"/>
        <v>3.2000000000000001E-2</v>
      </c>
      <c r="H1816" s="152">
        <f t="shared" si="452"/>
        <v>3.9E-2</v>
      </c>
      <c r="I1816" s="152">
        <f t="shared" si="453"/>
        <v>0.04</v>
      </c>
      <c r="J1816" s="152">
        <f t="shared" si="454"/>
        <v>4.4999999999999998E-2</v>
      </c>
      <c r="K1816" s="152">
        <f t="shared" si="455"/>
        <v>5.2999999999999999E-2</v>
      </c>
      <c r="L1816" s="152">
        <f t="shared" si="456"/>
        <v>4.3999999999999997E-2</v>
      </c>
      <c r="M1816" s="152">
        <f t="shared" si="457"/>
        <v>4.3999999999999997E-2</v>
      </c>
      <c r="N1816" s="152">
        <f t="shared" si="458"/>
        <v>2.4333333333333335E-2</v>
      </c>
      <c r="O1816" s="152">
        <f t="shared" si="459"/>
        <v>4.1333333333333333E-2</v>
      </c>
      <c r="P1816" s="152">
        <f t="shared" si="460"/>
        <v>4.7000000000000007E-2</v>
      </c>
      <c r="Q1816" s="152">
        <f t="shared" si="461"/>
        <v>3.5666666666666673E-2</v>
      </c>
      <c r="R1816" s="152">
        <f t="shared" si="448"/>
        <v>747.06100000000004</v>
      </c>
      <c r="S1816" s="152">
        <f t="shared" si="462"/>
        <v>5.6666666666666601E-3</v>
      </c>
      <c r="T1816" s="153">
        <f t="shared" si="463"/>
        <v>9.2245165946340337E-5</v>
      </c>
    </row>
    <row r="1817" spans="1:20" x14ac:dyDescent="0.2">
      <c r="A1817" s="152">
        <v>747.30700000000002</v>
      </c>
      <c r="B1817" s="152">
        <v>2.3E-2</v>
      </c>
      <c r="D1817" s="152">
        <f t="shared" si="449"/>
        <v>747.30700000000002</v>
      </c>
      <c r="E1817" s="152">
        <f t="shared" si="449"/>
        <v>2.3E-2</v>
      </c>
      <c r="F1817" s="152">
        <f t="shared" si="450"/>
        <v>2.4E-2</v>
      </c>
      <c r="G1817" s="152">
        <f t="shared" si="451"/>
        <v>0.03</v>
      </c>
      <c r="H1817" s="152">
        <f t="shared" si="452"/>
        <v>3.6999999999999998E-2</v>
      </c>
      <c r="I1817" s="152">
        <f t="shared" si="453"/>
        <v>3.5999999999999997E-2</v>
      </c>
      <c r="J1817" s="152">
        <f t="shared" si="454"/>
        <v>4.4999999999999998E-2</v>
      </c>
      <c r="K1817" s="152">
        <f t="shared" si="455"/>
        <v>0.05</v>
      </c>
      <c r="L1817" s="152">
        <f t="shared" si="456"/>
        <v>5.1999999999999998E-2</v>
      </c>
      <c r="M1817" s="152">
        <f t="shared" si="457"/>
        <v>5.0999999999999997E-2</v>
      </c>
      <c r="N1817" s="152">
        <f t="shared" si="458"/>
        <v>2.5666666666666667E-2</v>
      </c>
      <c r="O1817" s="152">
        <f t="shared" si="459"/>
        <v>3.9333333333333331E-2</v>
      </c>
      <c r="P1817" s="152">
        <f t="shared" si="460"/>
        <v>5.0999999999999997E-2</v>
      </c>
      <c r="Q1817" s="152">
        <f t="shared" si="461"/>
        <v>3.833333333333333E-2</v>
      </c>
      <c r="R1817" s="152">
        <f t="shared" si="448"/>
        <v>747.30700000000002</v>
      </c>
      <c r="S1817" s="152">
        <f t="shared" si="462"/>
        <v>1.0000000000000009E-3</v>
      </c>
      <c r="T1817" s="153">
        <f t="shared" si="463"/>
        <v>1.6278558696413032E-5</v>
      </c>
    </row>
    <row r="1818" spans="1:20" x14ac:dyDescent="0.2">
      <c r="A1818" s="152">
        <v>747.55200000000002</v>
      </c>
      <c r="B1818" s="152">
        <v>1.2999999999999999E-2</v>
      </c>
      <c r="D1818" s="152">
        <f t="shared" si="449"/>
        <v>747.55200000000002</v>
      </c>
      <c r="E1818" s="152">
        <f t="shared" si="449"/>
        <v>1.2999999999999999E-2</v>
      </c>
      <c r="F1818" s="152">
        <f t="shared" si="450"/>
        <v>1.2E-2</v>
      </c>
      <c r="G1818" s="152">
        <f t="shared" si="451"/>
        <v>2.4E-2</v>
      </c>
      <c r="H1818" s="152">
        <f t="shared" si="452"/>
        <v>2.5999999999999999E-2</v>
      </c>
      <c r="I1818" s="152">
        <f t="shared" si="453"/>
        <v>3.2000000000000001E-2</v>
      </c>
      <c r="J1818" s="152">
        <f t="shared" si="454"/>
        <v>3.6999999999999998E-2</v>
      </c>
      <c r="K1818" s="152">
        <f t="shared" si="455"/>
        <v>3.4000000000000002E-2</v>
      </c>
      <c r="L1818" s="152">
        <f t="shared" si="456"/>
        <v>4.2999999999999997E-2</v>
      </c>
      <c r="M1818" s="152">
        <f t="shared" si="457"/>
        <v>3.6999999999999998E-2</v>
      </c>
      <c r="N1818" s="152">
        <f t="shared" si="458"/>
        <v>1.6333333333333335E-2</v>
      </c>
      <c r="O1818" s="152">
        <f t="shared" si="459"/>
        <v>3.1666666666666669E-2</v>
      </c>
      <c r="P1818" s="152">
        <f t="shared" si="460"/>
        <v>3.7999999999999999E-2</v>
      </c>
      <c r="Q1818" s="152">
        <f t="shared" si="461"/>
        <v>2.7166666666666665E-2</v>
      </c>
      <c r="R1818" s="152">
        <f t="shared" si="448"/>
        <v>747.55200000000002</v>
      </c>
      <c r="S1818" s="152">
        <f t="shared" si="462"/>
        <v>4.500000000000004E-3</v>
      </c>
      <c r="T1818" s="153">
        <f t="shared" si="463"/>
        <v>7.3253514133858654E-5</v>
      </c>
    </row>
    <row r="1819" spans="1:20" x14ac:dyDescent="0.2">
      <c r="A1819" s="152">
        <v>747.79700000000003</v>
      </c>
      <c r="B1819" s="152">
        <v>3.1E-2</v>
      </c>
      <c r="D1819" s="152">
        <f t="shared" si="449"/>
        <v>747.79700000000003</v>
      </c>
      <c r="E1819" s="152">
        <f t="shared" si="449"/>
        <v>3.1E-2</v>
      </c>
      <c r="F1819" s="152">
        <f t="shared" si="450"/>
        <v>3.6999999999999998E-2</v>
      </c>
      <c r="G1819" s="152">
        <f t="shared" si="451"/>
        <v>4.2000000000000003E-2</v>
      </c>
      <c r="H1819" s="152">
        <f t="shared" si="452"/>
        <v>4.2000000000000003E-2</v>
      </c>
      <c r="I1819" s="152">
        <f t="shared" si="453"/>
        <v>5.1999999999999998E-2</v>
      </c>
      <c r="J1819" s="152">
        <f t="shared" si="454"/>
        <v>5.2999999999999999E-2</v>
      </c>
      <c r="K1819" s="152">
        <f t="shared" si="455"/>
        <v>5.3999999999999999E-2</v>
      </c>
      <c r="L1819" s="152">
        <f t="shared" si="456"/>
        <v>5.8000000000000003E-2</v>
      </c>
      <c r="M1819" s="152">
        <f t="shared" si="457"/>
        <v>5.2999999999999999E-2</v>
      </c>
      <c r="N1819" s="152">
        <f t="shared" si="458"/>
        <v>3.6666666666666674E-2</v>
      </c>
      <c r="O1819" s="152">
        <f t="shared" si="459"/>
        <v>4.8999999999999995E-2</v>
      </c>
      <c r="P1819" s="152">
        <f t="shared" si="460"/>
        <v>5.5E-2</v>
      </c>
      <c r="Q1819" s="152">
        <f t="shared" si="461"/>
        <v>4.5833333333333337E-2</v>
      </c>
      <c r="R1819" s="152">
        <f t="shared" si="448"/>
        <v>747.79700000000003</v>
      </c>
      <c r="S1819" s="152">
        <f t="shared" si="462"/>
        <v>3.1666666666666579E-3</v>
      </c>
      <c r="T1819" s="153">
        <f t="shared" si="463"/>
        <v>5.1548769205307754E-5</v>
      </c>
    </row>
    <row r="1820" spans="1:20" x14ac:dyDescent="0.2">
      <c r="A1820" s="152">
        <v>748.04200000000003</v>
      </c>
      <c r="B1820" s="152">
        <v>1.7999999999999999E-2</v>
      </c>
      <c r="D1820" s="152">
        <f t="shared" si="449"/>
        <v>748.04200000000003</v>
      </c>
      <c r="E1820" s="152">
        <f t="shared" si="449"/>
        <v>1.7999999999999999E-2</v>
      </c>
      <c r="F1820" s="152">
        <f t="shared" si="450"/>
        <v>2.3E-2</v>
      </c>
      <c r="G1820" s="152">
        <f t="shared" si="451"/>
        <v>2.4E-2</v>
      </c>
      <c r="H1820" s="152">
        <f t="shared" si="452"/>
        <v>3.7999999999999999E-2</v>
      </c>
      <c r="I1820" s="152">
        <f t="shared" si="453"/>
        <v>2.7E-2</v>
      </c>
      <c r="J1820" s="152">
        <f t="shared" si="454"/>
        <v>3.6999999999999998E-2</v>
      </c>
      <c r="K1820" s="152">
        <f t="shared" si="455"/>
        <v>4.2999999999999997E-2</v>
      </c>
      <c r="L1820" s="152">
        <f t="shared" si="456"/>
        <v>4.5999999999999999E-2</v>
      </c>
      <c r="M1820" s="152">
        <f t="shared" si="457"/>
        <v>5.0999999999999997E-2</v>
      </c>
      <c r="N1820" s="152">
        <f t="shared" si="458"/>
        <v>2.1666666666666667E-2</v>
      </c>
      <c r="O1820" s="152">
        <f t="shared" si="459"/>
        <v>3.4000000000000002E-2</v>
      </c>
      <c r="P1820" s="152">
        <f t="shared" si="460"/>
        <v>4.6666666666666662E-2</v>
      </c>
      <c r="Q1820" s="152">
        <f t="shared" si="461"/>
        <v>3.4166666666666665E-2</v>
      </c>
      <c r="R1820" s="152">
        <f t="shared" si="448"/>
        <v>748.04200000000003</v>
      </c>
      <c r="S1820" s="152">
        <f t="shared" si="462"/>
        <v>-1.6666666666666219E-4</v>
      </c>
      <c r="T1820" s="153">
        <f t="shared" si="463"/>
        <v>-2.7130931160687638E-6</v>
      </c>
    </row>
    <row r="1821" spans="1:20" x14ac:dyDescent="0.2">
      <c r="A1821" s="152">
        <v>748.28700000000003</v>
      </c>
      <c r="B1821" s="152">
        <v>1.9E-2</v>
      </c>
      <c r="D1821" s="152">
        <f t="shared" si="449"/>
        <v>748.28700000000003</v>
      </c>
      <c r="E1821" s="152">
        <f t="shared" si="449"/>
        <v>1.9E-2</v>
      </c>
      <c r="F1821" s="152">
        <f t="shared" si="450"/>
        <v>0.02</v>
      </c>
      <c r="G1821" s="152">
        <f t="shared" si="451"/>
        <v>2.8000000000000001E-2</v>
      </c>
      <c r="H1821" s="152">
        <f t="shared" si="452"/>
        <v>2.8000000000000001E-2</v>
      </c>
      <c r="I1821" s="152">
        <f t="shared" si="453"/>
        <v>2.9000000000000001E-2</v>
      </c>
      <c r="J1821" s="152">
        <f t="shared" si="454"/>
        <v>3.7999999999999999E-2</v>
      </c>
      <c r="K1821" s="152">
        <f t="shared" si="455"/>
        <v>3.6999999999999998E-2</v>
      </c>
      <c r="L1821" s="152">
        <f t="shared" si="456"/>
        <v>0.04</v>
      </c>
      <c r="M1821" s="152">
        <f t="shared" si="457"/>
        <v>0.05</v>
      </c>
      <c r="N1821" s="152">
        <f t="shared" si="458"/>
        <v>2.2333333333333334E-2</v>
      </c>
      <c r="O1821" s="152">
        <f t="shared" si="459"/>
        <v>3.1666666666666669E-2</v>
      </c>
      <c r="P1821" s="152">
        <f t="shared" si="460"/>
        <v>4.2333333333333334E-2</v>
      </c>
      <c r="Q1821" s="152">
        <f t="shared" si="461"/>
        <v>3.2333333333333332E-2</v>
      </c>
      <c r="R1821" s="152">
        <f t="shared" si="448"/>
        <v>748.28700000000003</v>
      </c>
      <c r="S1821" s="152">
        <f t="shared" si="462"/>
        <v>-6.6666666666666263E-4</v>
      </c>
      <c r="T1821" s="153">
        <f t="shared" si="463"/>
        <v>-1.085237246427528E-5</v>
      </c>
    </row>
    <row r="1822" spans="1:20" x14ac:dyDescent="0.2">
      <c r="A1822" s="152">
        <v>748.53200000000004</v>
      </c>
      <c r="B1822" s="152">
        <v>1.2E-2</v>
      </c>
      <c r="D1822" s="152">
        <f t="shared" si="449"/>
        <v>748.53200000000004</v>
      </c>
      <c r="E1822" s="152">
        <f t="shared" si="449"/>
        <v>1.2E-2</v>
      </c>
      <c r="F1822" s="152">
        <f t="shared" si="450"/>
        <v>1.0999999999999999E-2</v>
      </c>
      <c r="G1822" s="152">
        <f t="shared" si="451"/>
        <v>1.9E-2</v>
      </c>
      <c r="H1822" s="152">
        <f t="shared" si="452"/>
        <v>2.1000000000000001E-2</v>
      </c>
      <c r="I1822" s="152">
        <f t="shared" si="453"/>
        <v>1.7000000000000001E-2</v>
      </c>
      <c r="J1822" s="152">
        <f t="shared" si="454"/>
        <v>3.2000000000000001E-2</v>
      </c>
      <c r="K1822" s="152">
        <f t="shared" si="455"/>
        <v>3.1E-2</v>
      </c>
      <c r="L1822" s="152">
        <f t="shared" si="456"/>
        <v>3.3000000000000002E-2</v>
      </c>
      <c r="M1822" s="152">
        <f t="shared" si="457"/>
        <v>3.7999999999999999E-2</v>
      </c>
      <c r="N1822" s="152">
        <f t="shared" si="458"/>
        <v>1.3999999999999999E-2</v>
      </c>
      <c r="O1822" s="152">
        <f t="shared" si="459"/>
        <v>2.3333333333333334E-2</v>
      </c>
      <c r="P1822" s="152">
        <f t="shared" si="460"/>
        <v>3.4000000000000002E-2</v>
      </c>
      <c r="Q1822" s="152">
        <f t="shared" si="461"/>
        <v>2.4E-2</v>
      </c>
      <c r="R1822" s="152">
        <f t="shared" si="448"/>
        <v>748.53200000000004</v>
      </c>
      <c r="S1822" s="152">
        <f t="shared" si="462"/>
        <v>-6.666666666666661E-4</v>
      </c>
      <c r="T1822" s="153">
        <f t="shared" si="463"/>
        <v>-1.0852372464275336E-5</v>
      </c>
    </row>
    <row r="1823" spans="1:20" x14ac:dyDescent="0.2">
      <c r="A1823" s="152">
        <v>748.77700000000004</v>
      </c>
      <c r="B1823" s="152">
        <v>2.7E-2</v>
      </c>
      <c r="D1823" s="152">
        <f t="shared" si="449"/>
        <v>748.77700000000004</v>
      </c>
      <c r="E1823" s="152">
        <f t="shared" si="449"/>
        <v>2.7E-2</v>
      </c>
      <c r="F1823" s="152">
        <f t="shared" si="450"/>
        <v>3.4000000000000002E-2</v>
      </c>
      <c r="G1823" s="152">
        <f t="shared" si="451"/>
        <v>2.5999999999999999E-2</v>
      </c>
      <c r="H1823" s="152">
        <f t="shared" si="452"/>
        <v>3.7999999999999999E-2</v>
      </c>
      <c r="I1823" s="152">
        <f t="shared" si="453"/>
        <v>3.9E-2</v>
      </c>
      <c r="J1823" s="152">
        <f t="shared" si="454"/>
        <v>0.04</v>
      </c>
      <c r="K1823" s="152">
        <f t="shared" si="455"/>
        <v>4.5999999999999999E-2</v>
      </c>
      <c r="L1823" s="152">
        <f t="shared" si="456"/>
        <v>4.4999999999999998E-2</v>
      </c>
      <c r="M1823" s="152">
        <f t="shared" si="457"/>
        <v>5.0999999999999997E-2</v>
      </c>
      <c r="N1823" s="152">
        <f t="shared" si="458"/>
        <v>2.8999999999999998E-2</v>
      </c>
      <c r="O1823" s="152">
        <f t="shared" si="459"/>
        <v>3.9E-2</v>
      </c>
      <c r="P1823" s="152">
        <f t="shared" si="460"/>
        <v>4.7333333333333331E-2</v>
      </c>
      <c r="Q1823" s="152">
        <f t="shared" si="461"/>
        <v>3.8166666666666668E-2</v>
      </c>
      <c r="R1823" s="152">
        <f t="shared" si="448"/>
        <v>748.77700000000004</v>
      </c>
      <c r="S1823" s="152">
        <f t="shared" si="462"/>
        <v>8.3333333333333176E-4</v>
      </c>
      <c r="T1823" s="153">
        <f t="shared" si="463"/>
        <v>1.3565465580344156E-5</v>
      </c>
    </row>
    <row r="1824" spans="1:20" x14ac:dyDescent="0.2">
      <c r="A1824" s="152">
        <v>749.02200000000005</v>
      </c>
      <c r="B1824" s="152">
        <v>3.3000000000000002E-2</v>
      </c>
      <c r="D1824" s="152">
        <f t="shared" si="449"/>
        <v>749.02200000000005</v>
      </c>
      <c r="E1824" s="152">
        <f t="shared" si="449"/>
        <v>3.3000000000000002E-2</v>
      </c>
      <c r="F1824" s="152">
        <f t="shared" si="450"/>
        <v>3.1E-2</v>
      </c>
      <c r="G1824" s="152">
        <f t="shared" si="451"/>
        <v>3.4000000000000002E-2</v>
      </c>
      <c r="H1824" s="152">
        <f t="shared" si="452"/>
        <v>4.2000000000000003E-2</v>
      </c>
      <c r="I1824" s="152">
        <f t="shared" si="453"/>
        <v>3.7999999999999999E-2</v>
      </c>
      <c r="J1824" s="152">
        <f t="shared" si="454"/>
        <v>4.1000000000000002E-2</v>
      </c>
      <c r="K1824" s="152">
        <f t="shared" si="455"/>
        <v>4.9000000000000002E-2</v>
      </c>
      <c r="L1824" s="152">
        <f t="shared" si="456"/>
        <v>5.6000000000000001E-2</v>
      </c>
      <c r="M1824" s="152">
        <f t="shared" si="457"/>
        <v>5.2999999999999999E-2</v>
      </c>
      <c r="N1824" s="152">
        <f t="shared" si="458"/>
        <v>3.266666666666667E-2</v>
      </c>
      <c r="O1824" s="152">
        <f t="shared" si="459"/>
        <v>4.0333333333333332E-2</v>
      </c>
      <c r="P1824" s="152">
        <f t="shared" si="460"/>
        <v>5.2666666666666667E-2</v>
      </c>
      <c r="Q1824" s="152">
        <f t="shared" si="461"/>
        <v>4.2666666666666672E-2</v>
      </c>
      <c r="R1824" s="152">
        <f t="shared" si="448"/>
        <v>749.02200000000005</v>
      </c>
      <c r="S1824" s="152">
        <f t="shared" si="462"/>
        <v>-2.33333333333334E-3</v>
      </c>
      <c r="T1824" s="153">
        <f t="shared" si="463"/>
        <v>-3.798330362496382E-5</v>
      </c>
    </row>
    <row r="1825" spans="1:20" x14ac:dyDescent="0.2">
      <c r="A1825" s="152">
        <v>749.26700000000005</v>
      </c>
      <c r="B1825" s="152">
        <v>2.1000000000000001E-2</v>
      </c>
      <c r="D1825" s="152">
        <f t="shared" si="449"/>
        <v>749.26700000000005</v>
      </c>
      <c r="E1825" s="152">
        <f t="shared" si="449"/>
        <v>2.1000000000000001E-2</v>
      </c>
      <c r="F1825" s="152">
        <f t="shared" si="450"/>
        <v>2.8000000000000001E-2</v>
      </c>
      <c r="G1825" s="152">
        <f t="shared" si="451"/>
        <v>3.9E-2</v>
      </c>
      <c r="H1825" s="152">
        <f t="shared" si="452"/>
        <v>3.5999999999999997E-2</v>
      </c>
      <c r="I1825" s="152">
        <f t="shared" si="453"/>
        <v>4.5999999999999999E-2</v>
      </c>
      <c r="J1825" s="152">
        <f t="shared" si="454"/>
        <v>4.9000000000000002E-2</v>
      </c>
      <c r="K1825" s="152">
        <f t="shared" si="455"/>
        <v>0.05</v>
      </c>
      <c r="L1825" s="152">
        <f t="shared" si="456"/>
        <v>5.5E-2</v>
      </c>
      <c r="M1825" s="152">
        <f t="shared" si="457"/>
        <v>0.06</v>
      </c>
      <c r="N1825" s="152">
        <f t="shared" si="458"/>
        <v>2.9333333333333333E-2</v>
      </c>
      <c r="O1825" s="152">
        <f t="shared" si="459"/>
        <v>4.3666666666666666E-2</v>
      </c>
      <c r="P1825" s="152">
        <f t="shared" si="460"/>
        <v>5.5E-2</v>
      </c>
      <c r="Q1825" s="152">
        <f t="shared" si="461"/>
        <v>4.2166666666666665E-2</v>
      </c>
      <c r="R1825" s="152">
        <f t="shared" si="448"/>
        <v>749.26700000000005</v>
      </c>
      <c r="S1825" s="152">
        <f t="shared" si="462"/>
        <v>1.5000000000000013E-3</v>
      </c>
      <c r="T1825" s="153">
        <f t="shared" si="463"/>
        <v>2.441783804461955E-5</v>
      </c>
    </row>
    <row r="1826" spans="1:20" x14ac:dyDescent="0.2">
      <c r="A1826" s="152">
        <v>749.51199999999994</v>
      </c>
      <c r="B1826" s="152">
        <v>1.0999999999999999E-2</v>
      </c>
      <c r="D1826" s="152">
        <f t="shared" si="449"/>
        <v>749.51199999999994</v>
      </c>
      <c r="E1826" s="152">
        <f t="shared" si="449"/>
        <v>1.0999999999999999E-2</v>
      </c>
      <c r="F1826" s="152">
        <f t="shared" si="450"/>
        <v>1.9E-2</v>
      </c>
      <c r="G1826" s="152">
        <f t="shared" si="451"/>
        <v>2.5000000000000001E-2</v>
      </c>
      <c r="H1826" s="152">
        <f t="shared" si="452"/>
        <v>0.03</v>
      </c>
      <c r="I1826" s="152">
        <f t="shared" si="453"/>
        <v>2.8000000000000001E-2</v>
      </c>
      <c r="J1826" s="152">
        <f t="shared" si="454"/>
        <v>2.8000000000000001E-2</v>
      </c>
      <c r="K1826" s="152">
        <f t="shared" si="455"/>
        <v>2.8000000000000001E-2</v>
      </c>
      <c r="L1826" s="152">
        <f t="shared" si="456"/>
        <v>3.5999999999999997E-2</v>
      </c>
      <c r="M1826" s="152">
        <f t="shared" si="457"/>
        <v>0.04</v>
      </c>
      <c r="N1826" s="152">
        <f t="shared" si="458"/>
        <v>1.8333333333333333E-2</v>
      </c>
      <c r="O1826" s="152">
        <f t="shared" si="459"/>
        <v>2.8666666666666663E-2</v>
      </c>
      <c r="P1826" s="152">
        <f t="shared" si="460"/>
        <v>3.4666666666666672E-2</v>
      </c>
      <c r="Q1826" s="152">
        <f t="shared" si="461"/>
        <v>2.6500000000000003E-2</v>
      </c>
      <c r="R1826" s="152">
        <f t="shared" si="448"/>
        <v>749.51199999999994</v>
      </c>
      <c r="S1826" s="152">
        <f t="shared" si="462"/>
        <v>2.1666666666666605E-3</v>
      </c>
      <c r="T1826" s="153">
        <f t="shared" si="463"/>
        <v>3.5270210508894773E-5</v>
      </c>
    </row>
    <row r="1827" spans="1:20" x14ac:dyDescent="0.2">
      <c r="A1827" s="152">
        <v>749.75699999999995</v>
      </c>
      <c r="B1827" s="152">
        <v>1.4E-2</v>
      </c>
      <c r="D1827" s="152">
        <f t="shared" si="449"/>
        <v>749.75699999999995</v>
      </c>
      <c r="E1827" s="152">
        <f t="shared" si="449"/>
        <v>1.4E-2</v>
      </c>
      <c r="F1827" s="152">
        <f t="shared" si="450"/>
        <v>0.02</v>
      </c>
      <c r="G1827" s="152">
        <f t="shared" si="451"/>
        <v>1.7000000000000001E-2</v>
      </c>
      <c r="H1827" s="152">
        <f t="shared" si="452"/>
        <v>3.2000000000000001E-2</v>
      </c>
      <c r="I1827" s="152">
        <f t="shared" si="453"/>
        <v>2.9000000000000001E-2</v>
      </c>
      <c r="J1827" s="152">
        <f t="shared" si="454"/>
        <v>2.8000000000000001E-2</v>
      </c>
      <c r="K1827" s="152">
        <f t="shared" si="455"/>
        <v>0.04</v>
      </c>
      <c r="L1827" s="152">
        <f t="shared" si="456"/>
        <v>4.1000000000000002E-2</v>
      </c>
      <c r="M1827" s="152">
        <f t="shared" si="457"/>
        <v>3.9E-2</v>
      </c>
      <c r="N1827" s="152">
        <f t="shared" si="458"/>
        <v>1.7000000000000001E-2</v>
      </c>
      <c r="O1827" s="152">
        <f t="shared" si="459"/>
        <v>2.9666666666666664E-2</v>
      </c>
      <c r="P1827" s="152">
        <f t="shared" si="460"/>
        <v>0.04</v>
      </c>
      <c r="Q1827" s="152">
        <f t="shared" si="461"/>
        <v>2.8500000000000001E-2</v>
      </c>
      <c r="R1827" s="152">
        <f t="shared" si="448"/>
        <v>749.75699999999995</v>
      </c>
      <c r="S1827" s="152">
        <f t="shared" si="462"/>
        <v>1.1666666666666631E-3</v>
      </c>
      <c r="T1827" s="153">
        <f t="shared" si="463"/>
        <v>1.8991651812481798E-5</v>
      </c>
    </row>
    <row r="1828" spans="1:20" x14ac:dyDescent="0.2">
      <c r="A1828" s="152">
        <v>750.00199999999995</v>
      </c>
      <c r="B1828" s="152">
        <v>2.1000000000000001E-2</v>
      </c>
      <c r="D1828" s="152">
        <f t="shared" si="449"/>
        <v>750.00199999999995</v>
      </c>
      <c r="E1828" s="152">
        <f t="shared" si="449"/>
        <v>2.1000000000000001E-2</v>
      </c>
      <c r="F1828" s="152">
        <f t="shared" si="450"/>
        <v>2.1000000000000001E-2</v>
      </c>
      <c r="G1828" s="152">
        <f t="shared" si="451"/>
        <v>2.4E-2</v>
      </c>
      <c r="H1828" s="152">
        <f t="shared" si="452"/>
        <v>2.8000000000000001E-2</v>
      </c>
      <c r="I1828" s="152">
        <f t="shared" si="453"/>
        <v>3.5999999999999997E-2</v>
      </c>
      <c r="J1828" s="152">
        <f t="shared" si="454"/>
        <v>4.2000000000000003E-2</v>
      </c>
      <c r="K1828" s="152">
        <f t="shared" si="455"/>
        <v>4.2000000000000003E-2</v>
      </c>
      <c r="L1828" s="152">
        <f t="shared" si="456"/>
        <v>4.4999999999999998E-2</v>
      </c>
      <c r="M1828" s="152">
        <f t="shared" si="457"/>
        <v>4.1000000000000002E-2</v>
      </c>
      <c r="N1828" s="152">
        <f t="shared" si="458"/>
        <v>2.2000000000000002E-2</v>
      </c>
      <c r="O1828" s="152">
        <f t="shared" si="459"/>
        <v>3.5333333333333335E-2</v>
      </c>
      <c r="P1828" s="152">
        <f t="shared" si="460"/>
        <v>4.2666666666666665E-2</v>
      </c>
      <c r="Q1828" s="152">
        <f t="shared" si="461"/>
        <v>3.2333333333333332E-2</v>
      </c>
      <c r="R1828" s="152">
        <f t="shared" si="448"/>
        <v>750.00199999999995</v>
      </c>
      <c r="S1828" s="152">
        <f t="shared" si="462"/>
        <v>3.0000000000000027E-3</v>
      </c>
      <c r="T1828" s="153">
        <f t="shared" si="463"/>
        <v>4.88356760892391E-5</v>
      </c>
    </row>
    <row r="1829" spans="1:20" x14ac:dyDescent="0.2">
      <c r="A1829" s="152">
        <v>750.24599999999998</v>
      </c>
      <c r="B1829" s="152">
        <v>0.03</v>
      </c>
      <c r="D1829" s="152">
        <f t="shared" si="449"/>
        <v>750.24599999999998</v>
      </c>
      <c r="E1829" s="152">
        <f t="shared" si="449"/>
        <v>0.03</v>
      </c>
      <c r="F1829" s="152">
        <f t="shared" si="450"/>
        <v>0.02</v>
      </c>
      <c r="G1829" s="152">
        <f t="shared" si="451"/>
        <v>0.03</v>
      </c>
      <c r="H1829" s="152">
        <f t="shared" si="452"/>
        <v>3.7999999999999999E-2</v>
      </c>
      <c r="I1829" s="152">
        <f t="shared" si="453"/>
        <v>4.3999999999999997E-2</v>
      </c>
      <c r="J1829" s="152">
        <f t="shared" si="454"/>
        <v>5.3999999999999999E-2</v>
      </c>
      <c r="K1829" s="152">
        <f t="shared" si="455"/>
        <v>3.6999999999999998E-2</v>
      </c>
      <c r="L1829" s="152">
        <f t="shared" si="456"/>
        <v>4.4999999999999998E-2</v>
      </c>
      <c r="M1829" s="152">
        <f t="shared" si="457"/>
        <v>4.7E-2</v>
      </c>
      <c r="N1829" s="152">
        <f t="shared" si="458"/>
        <v>2.6666666666666668E-2</v>
      </c>
      <c r="O1829" s="152">
        <f t="shared" si="459"/>
        <v>4.533333333333333E-2</v>
      </c>
      <c r="P1829" s="152">
        <f t="shared" si="460"/>
        <v>4.3000000000000003E-2</v>
      </c>
      <c r="Q1829" s="152">
        <f t="shared" si="461"/>
        <v>3.4833333333333334E-2</v>
      </c>
      <c r="R1829" s="152">
        <f t="shared" si="448"/>
        <v>750.24599999999998</v>
      </c>
      <c r="S1829" s="152">
        <f t="shared" si="462"/>
        <v>1.0499999999999995E-2</v>
      </c>
      <c r="T1829" s="153">
        <f t="shared" si="463"/>
        <v>1.7092486631233662E-4</v>
      </c>
    </row>
    <row r="1830" spans="1:20" x14ac:dyDescent="0.2">
      <c r="A1830" s="152">
        <v>750.49099999999999</v>
      </c>
      <c r="B1830" s="152">
        <v>2.5000000000000001E-2</v>
      </c>
      <c r="D1830" s="152">
        <f t="shared" si="449"/>
        <v>750.49099999999999</v>
      </c>
      <c r="E1830" s="152">
        <f t="shared" si="449"/>
        <v>2.5000000000000001E-2</v>
      </c>
      <c r="F1830" s="152">
        <f t="shared" si="450"/>
        <v>0.03</v>
      </c>
      <c r="G1830" s="152">
        <f t="shared" si="451"/>
        <v>3.5000000000000003E-2</v>
      </c>
      <c r="H1830" s="152">
        <f t="shared" si="452"/>
        <v>5.6000000000000001E-2</v>
      </c>
      <c r="I1830" s="152">
        <f t="shared" si="453"/>
        <v>4.8000000000000001E-2</v>
      </c>
      <c r="J1830" s="152">
        <f t="shared" si="454"/>
        <v>0.05</v>
      </c>
      <c r="K1830" s="152">
        <f t="shared" si="455"/>
        <v>4.3999999999999997E-2</v>
      </c>
      <c r="L1830" s="152">
        <f t="shared" si="456"/>
        <v>5.1999999999999998E-2</v>
      </c>
      <c r="M1830" s="152">
        <f t="shared" si="457"/>
        <v>5.2999999999999999E-2</v>
      </c>
      <c r="N1830" s="152">
        <f t="shared" si="458"/>
        <v>0.03</v>
      </c>
      <c r="O1830" s="152">
        <f t="shared" si="459"/>
        <v>5.1333333333333342E-2</v>
      </c>
      <c r="P1830" s="152">
        <f t="shared" si="460"/>
        <v>4.9666666666666665E-2</v>
      </c>
      <c r="Q1830" s="152">
        <f t="shared" si="461"/>
        <v>3.9833333333333332E-2</v>
      </c>
      <c r="R1830" s="152">
        <f t="shared" si="448"/>
        <v>750.49099999999999</v>
      </c>
      <c r="S1830" s="152">
        <f t="shared" si="462"/>
        <v>1.150000000000001E-2</v>
      </c>
      <c r="T1830" s="153">
        <f t="shared" si="463"/>
        <v>1.8720342500874989E-4</v>
      </c>
    </row>
    <row r="1831" spans="1:20" x14ac:dyDescent="0.2">
      <c r="A1831" s="152">
        <v>750.73599999999999</v>
      </c>
      <c r="B1831" s="152">
        <v>0.01</v>
      </c>
      <c r="D1831" s="152">
        <f t="shared" si="449"/>
        <v>750.73599999999999</v>
      </c>
      <c r="E1831" s="152">
        <f t="shared" si="449"/>
        <v>0.01</v>
      </c>
      <c r="F1831" s="152">
        <f t="shared" si="450"/>
        <v>1.4999999999999999E-2</v>
      </c>
      <c r="G1831" s="152">
        <f t="shared" si="451"/>
        <v>0.02</v>
      </c>
      <c r="H1831" s="152">
        <f t="shared" si="452"/>
        <v>2.9000000000000001E-2</v>
      </c>
      <c r="I1831" s="152">
        <f t="shared" si="453"/>
        <v>0.03</v>
      </c>
      <c r="J1831" s="152">
        <f t="shared" si="454"/>
        <v>3.3000000000000002E-2</v>
      </c>
      <c r="K1831" s="152">
        <f t="shared" si="455"/>
        <v>3.4000000000000002E-2</v>
      </c>
      <c r="L1831" s="152">
        <f t="shared" si="456"/>
        <v>3.5000000000000003E-2</v>
      </c>
      <c r="M1831" s="152">
        <f t="shared" si="457"/>
        <v>3.9E-2</v>
      </c>
      <c r="N1831" s="152">
        <f t="shared" si="458"/>
        <v>1.4999999999999999E-2</v>
      </c>
      <c r="O1831" s="152">
        <f t="shared" si="459"/>
        <v>3.0666666666666665E-2</v>
      </c>
      <c r="P1831" s="152">
        <f t="shared" si="460"/>
        <v>3.6000000000000004E-2</v>
      </c>
      <c r="Q1831" s="152">
        <f t="shared" si="461"/>
        <v>2.5500000000000002E-2</v>
      </c>
      <c r="R1831" s="152">
        <f t="shared" si="448"/>
        <v>750.73599999999999</v>
      </c>
      <c r="S1831" s="152">
        <f t="shared" si="462"/>
        <v>5.1666666666666632E-3</v>
      </c>
      <c r="T1831" s="153">
        <f t="shared" si="463"/>
        <v>8.410588659813388E-5</v>
      </c>
    </row>
    <row r="1832" spans="1:20" x14ac:dyDescent="0.2">
      <c r="A1832" s="152">
        <v>750.98</v>
      </c>
      <c r="B1832" s="152">
        <v>2.4E-2</v>
      </c>
      <c r="D1832" s="152">
        <f t="shared" si="449"/>
        <v>750.98</v>
      </c>
      <c r="E1832" s="152">
        <f t="shared" si="449"/>
        <v>2.4E-2</v>
      </c>
      <c r="F1832" s="152">
        <f t="shared" si="450"/>
        <v>2.4E-2</v>
      </c>
      <c r="G1832" s="152">
        <f t="shared" si="451"/>
        <v>3.4000000000000002E-2</v>
      </c>
      <c r="H1832" s="152">
        <f t="shared" si="452"/>
        <v>4.2000000000000003E-2</v>
      </c>
      <c r="I1832" s="152">
        <f t="shared" si="453"/>
        <v>5.1999999999999998E-2</v>
      </c>
      <c r="J1832" s="152">
        <f t="shared" si="454"/>
        <v>4.2999999999999997E-2</v>
      </c>
      <c r="K1832" s="152">
        <f t="shared" si="455"/>
        <v>4.2000000000000003E-2</v>
      </c>
      <c r="L1832" s="152">
        <f t="shared" si="456"/>
        <v>5.8000000000000003E-2</v>
      </c>
      <c r="M1832" s="152">
        <f t="shared" si="457"/>
        <v>5.7000000000000002E-2</v>
      </c>
      <c r="N1832" s="152">
        <f t="shared" si="458"/>
        <v>2.7333333333333334E-2</v>
      </c>
      <c r="O1832" s="152">
        <f t="shared" si="459"/>
        <v>4.5666666666666668E-2</v>
      </c>
      <c r="P1832" s="152">
        <f t="shared" si="460"/>
        <v>5.2333333333333336E-2</v>
      </c>
      <c r="Q1832" s="152">
        <f t="shared" si="461"/>
        <v>3.9833333333333332E-2</v>
      </c>
      <c r="R1832" s="152">
        <f t="shared" si="448"/>
        <v>750.98</v>
      </c>
      <c r="S1832" s="152">
        <f t="shared" si="462"/>
        <v>5.8333333333333362E-3</v>
      </c>
      <c r="T1832" s="153">
        <f t="shared" si="463"/>
        <v>9.4958259062409323E-5</v>
      </c>
    </row>
    <row r="1833" spans="1:20" x14ac:dyDescent="0.2">
      <c r="A1833" s="152">
        <v>751.22500000000002</v>
      </c>
      <c r="B1833" s="152">
        <v>1.7999999999999999E-2</v>
      </c>
      <c r="D1833" s="152">
        <f t="shared" si="449"/>
        <v>751.22500000000002</v>
      </c>
      <c r="E1833" s="152">
        <f t="shared" si="449"/>
        <v>1.7999999999999999E-2</v>
      </c>
      <c r="F1833" s="152">
        <f t="shared" si="450"/>
        <v>2.1999999999999999E-2</v>
      </c>
      <c r="G1833" s="152">
        <f t="shared" si="451"/>
        <v>2.3E-2</v>
      </c>
      <c r="H1833" s="152">
        <f t="shared" si="452"/>
        <v>0.04</v>
      </c>
      <c r="I1833" s="152">
        <f t="shared" si="453"/>
        <v>3.7999999999999999E-2</v>
      </c>
      <c r="J1833" s="152">
        <f t="shared" si="454"/>
        <v>0.05</v>
      </c>
      <c r="K1833" s="152">
        <f t="shared" si="455"/>
        <v>4.2000000000000003E-2</v>
      </c>
      <c r="L1833" s="152">
        <f t="shared" si="456"/>
        <v>4.3999999999999997E-2</v>
      </c>
      <c r="M1833" s="152">
        <f t="shared" si="457"/>
        <v>5.5E-2</v>
      </c>
      <c r="N1833" s="152">
        <f t="shared" si="458"/>
        <v>2.1000000000000001E-2</v>
      </c>
      <c r="O1833" s="152">
        <f t="shared" si="459"/>
        <v>4.2666666666666665E-2</v>
      </c>
      <c r="P1833" s="152">
        <f t="shared" si="460"/>
        <v>4.6999999999999993E-2</v>
      </c>
      <c r="Q1833" s="152">
        <f t="shared" si="461"/>
        <v>3.3999999999999996E-2</v>
      </c>
      <c r="R1833" s="152">
        <f t="shared" si="448"/>
        <v>751.22500000000002</v>
      </c>
      <c r="S1833" s="152">
        <f t="shared" si="462"/>
        <v>8.6666666666666697E-3</v>
      </c>
      <c r="T1833" s="153">
        <f t="shared" si="463"/>
        <v>1.4108084203557955E-4</v>
      </c>
    </row>
    <row r="1834" spans="1:20" x14ac:dyDescent="0.2">
      <c r="A1834" s="152">
        <v>751.46900000000005</v>
      </c>
      <c r="B1834" s="152">
        <v>2.5999999999999999E-2</v>
      </c>
      <c r="D1834" s="152">
        <f t="shared" si="449"/>
        <v>751.46900000000005</v>
      </c>
      <c r="E1834" s="152">
        <f t="shared" si="449"/>
        <v>2.5999999999999999E-2</v>
      </c>
      <c r="F1834" s="152">
        <f t="shared" si="450"/>
        <v>2.5999999999999999E-2</v>
      </c>
      <c r="G1834" s="152">
        <f t="shared" si="451"/>
        <v>3.1E-2</v>
      </c>
      <c r="H1834" s="152">
        <f t="shared" si="452"/>
        <v>5.8000000000000003E-2</v>
      </c>
      <c r="I1834" s="152">
        <f t="shared" si="453"/>
        <v>5.5E-2</v>
      </c>
      <c r="J1834" s="152">
        <f t="shared" si="454"/>
        <v>5.8000000000000003E-2</v>
      </c>
      <c r="K1834" s="152">
        <f t="shared" si="455"/>
        <v>4.8000000000000001E-2</v>
      </c>
      <c r="L1834" s="152">
        <f t="shared" si="456"/>
        <v>4.2000000000000003E-2</v>
      </c>
      <c r="M1834" s="152">
        <f t="shared" si="457"/>
        <v>5.1999999999999998E-2</v>
      </c>
      <c r="N1834" s="152">
        <f t="shared" si="458"/>
        <v>2.7666666666666662E-2</v>
      </c>
      <c r="O1834" s="152">
        <f t="shared" si="459"/>
        <v>5.7000000000000002E-2</v>
      </c>
      <c r="P1834" s="152">
        <f t="shared" si="460"/>
        <v>4.7333333333333331E-2</v>
      </c>
      <c r="Q1834" s="152">
        <f t="shared" si="461"/>
        <v>3.7499999999999999E-2</v>
      </c>
      <c r="R1834" s="152">
        <f t="shared" si="448"/>
        <v>751.46900000000005</v>
      </c>
      <c r="S1834" s="152">
        <f t="shared" si="462"/>
        <v>1.9500000000000003E-2</v>
      </c>
      <c r="T1834" s="153">
        <f t="shared" si="463"/>
        <v>3.1743189458005393E-4</v>
      </c>
    </row>
    <row r="1835" spans="1:20" x14ac:dyDescent="0.2">
      <c r="A1835" s="152">
        <v>751.71299999999997</v>
      </c>
      <c r="B1835" s="152">
        <v>3.2000000000000001E-2</v>
      </c>
      <c r="D1835" s="152">
        <f t="shared" si="449"/>
        <v>751.71299999999997</v>
      </c>
      <c r="E1835" s="152">
        <f t="shared" si="449"/>
        <v>3.2000000000000001E-2</v>
      </c>
      <c r="F1835" s="152">
        <f t="shared" si="450"/>
        <v>3.1E-2</v>
      </c>
      <c r="G1835" s="152">
        <f t="shared" si="451"/>
        <v>2.7E-2</v>
      </c>
      <c r="H1835" s="152">
        <f t="shared" si="452"/>
        <v>4.7E-2</v>
      </c>
      <c r="I1835" s="152">
        <f t="shared" si="453"/>
        <v>5.0999999999999997E-2</v>
      </c>
      <c r="J1835" s="152">
        <f t="shared" si="454"/>
        <v>0.05</v>
      </c>
      <c r="K1835" s="152">
        <f t="shared" si="455"/>
        <v>4.9000000000000002E-2</v>
      </c>
      <c r="L1835" s="152">
        <f t="shared" si="456"/>
        <v>5.3999999999999999E-2</v>
      </c>
      <c r="M1835" s="152">
        <f t="shared" si="457"/>
        <v>5.1999999999999998E-2</v>
      </c>
      <c r="N1835" s="152">
        <f t="shared" si="458"/>
        <v>0.03</v>
      </c>
      <c r="O1835" s="152">
        <f t="shared" si="459"/>
        <v>4.933333333333334E-2</v>
      </c>
      <c r="P1835" s="152">
        <f t="shared" si="460"/>
        <v>5.1666666666666666E-2</v>
      </c>
      <c r="Q1835" s="152">
        <f t="shared" si="461"/>
        <v>4.0833333333333333E-2</v>
      </c>
      <c r="R1835" s="152">
        <f t="shared" si="448"/>
        <v>751.71299999999997</v>
      </c>
      <c r="S1835" s="152">
        <f t="shared" si="462"/>
        <v>8.5000000000000075E-3</v>
      </c>
      <c r="T1835" s="153">
        <f t="shared" si="463"/>
        <v>1.383677489195108E-4</v>
      </c>
    </row>
    <row r="1836" spans="1:20" x14ac:dyDescent="0.2">
      <c r="A1836" s="152">
        <v>751.95799999999997</v>
      </c>
      <c r="B1836" s="152">
        <v>1.6E-2</v>
      </c>
      <c r="D1836" s="152">
        <f t="shared" si="449"/>
        <v>751.95799999999997</v>
      </c>
      <c r="E1836" s="152">
        <f t="shared" si="449"/>
        <v>1.6E-2</v>
      </c>
      <c r="F1836" s="152">
        <f t="shared" si="450"/>
        <v>2.5000000000000001E-2</v>
      </c>
      <c r="G1836" s="152">
        <f t="shared" si="451"/>
        <v>3.3000000000000002E-2</v>
      </c>
      <c r="H1836" s="152">
        <f t="shared" si="452"/>
        <v>2.9000000000000001E-2</v>
      </c>
      <c r="I1836" s="152">
        <f t="shared" si="453"/>
        <v>3.6999999999999998E-2</v>
      </c>
      <c r="J1836" s="152">
        <f t="shared" si="454"/>
        <v>4.1000000000000002E-2</v>
      </c>
      <c r="K1836" s="152">
        <f t="shared" si="455"/>
        <v>5.1999999999999998E-2</v>
      </c>
      <c r="L1836" s="152">
        <f t="shared" si="456"/>
        <v>5.3999999999999999E-2</v>
      </c>
      <c r="M1836" s="152">
        <f t="shared" si="457"/>
        <v>5.6000000000000001E-2</v>
      </c>
      <c r="N1836" s="152">
        <f t="shared" si="458"/>
        <v>2.466666666666667E-2</v>
      </c>
      <c r="O1836" s="152">
        <f t="shared" si="459"/>
        <v>3.5666666666666673E-2</v>
      </c>
      <c r="P1836" s="152">
        <f t="shared" si="460"/>
        <v>5.3999999999999999E-2</v>
      </c>
      <c r="Q1836" s="152">
        <f t="shared" si="461"/>
        <v>3.9333333333333331E-2</v>
      </c>
      <c r="R1836" s="152">
        <f t="shared" si="448"/>
        <v>751.95799999999997</v>
      </c>
      <c r="S1836" s="152">
        <f t="shared" si="462"/>
        <v>-3.6666666666666584E-3</v>
      </c>
      <c r="T1836" s="153">
        <f t="shared" si="463"/>
        <v>-5.9688048553514265E-5</v>
      </c>
    </row>
    <row r="1837" spans="1:20" x14ac:dyDescent="0.2">
      <c r="A1837" s="152">
        <v>752.202</v>
      </c>
      <c r="B1837" s="152">
        <v>8.0000000000000002E-3</v>
      </c>
      <c r="D1837" s="152">
        <f t="shared" si="449"/>
        <v>752.202</v>
      </c>
      <c r="E1837" s="152">
        <f t="shared" si="449"/>
        <v>8.0000000000000002E-3</v>
      </c>
      <c r="F1837" s="152">
        <f t="shared" si="450"/>
        <v>1.9E-2</v>
      </c>
      <c r="G1837" s="152">
        <f t="shared" si="451"/>
        <v>1.2999999999999999E-2</v>
      </c>
      <c r="H1837" s="152">
        <f t="shared" si="452"/>
        <v>2.7E-2</v>
      </c>
      <c r="I1837" s="152">
        <f t="shared" si="453"/>
        <v>0.03</v>
      </c>
      <c r="J1837" s="152">
        <f t="shared" si="454"/>
        <v>2.9000000000000001E-2</v>
      </c>
      <c r="K1837" s="152">
        <f t="shared" si="455"/>
        <v>3.5999999999999997E-2</v>
      </c>
      <c r="L1837" s="152">
        <f t="shared" si="456"/>
        <v>3.4000000000000002E-2</v>
      </c>
      <c r="M1837" s="152">
        <f t="shared" si="457"/>
        <v>3.5999999999999997E-2</v>
      </c>
      <c r="N1837" s="152">
        <f t="shared" si="458"/>
        <v>1.3333333333333334E-2</v>
      </c>
      <c r="O1837" s="152">
        <f t="shared" si="459"/>
        <v>2.8666666666666663E-2</v>
      </c>
      <c r="P1837" s="152">
        <f t="shared" si="460"/>
        <v>3.5333333333333335E-2</v>
      </c>
      <c r="Q1837" s="152">
        <f t="shared" si="461"/>
        <v>2.4333333333333335E-2</v>
      </c>
      <c r="R1837" s="152">
        <f t="shared" si="448"/>
        <v>752.202</v>
      </c>
      <c r="S1837" s="152">
        <f t="shared" si="462"/>
        <v>4.3333333333333279E-3</v>
      </c>
      <c r="T1837" s="153">
        <f t="shared" si="463"/>
        <v>7.0540421017789668E-5</v>
      </c>
    </row>
    <row r="1838" spans="1:20" x14ac:dyDescent="0.2">
      <c r="A1838" s="152">
        <v>752.44600000000003</v>
      </c>
      <c r="B1838" s="152">
        <v>0.01</v>
      </c>
      <c r="D1838" s="152">
        <f t="shared" si="449"/>
        <v>752.44600000000003</v>
      </c>
      <c r="E1838" s="152">
        <f t="shared" si="449"/>
        <v>0.01</v>
      </c>
      <c r="F1838" s="152">
        <f t="shared" si="450"/>
        <v>2.4E-2</v>
      </c>
      <c r="G1838" s="152">
        <f t="shared" si="451"/>
        <v>2.3E-2</v>
      </c>
      <c r="H1838" s="152">
        <f t="shared" si="452"/>
        <v>3.4000000000000002E-2</v>
      </c>
      <c r="I1838" s="152">
        <f t="shared" si="453"/>
        <v>3.2000000000000001E-2</v>
      </c>
      <c r="J1838" s="152">
        <f t="shared" si="454"/>
        <v>4.2999999999999997E-2</v>
      </c>
      <c r="K1838" s="152">
        <f t="shared" si="455"/>
        <v>3.5000000000000003E-2</v>
      </c>
      <c r="L1838" s="152">
        <f t="shared" si="456"/>
        <v>3.9E-2</v>
      </c>
      <c r="M1838" s="152">
        <f t="shared" si="457"/>
        <v>4.2000000000000003E-2</v>
      </c>
      <c r="N1838" s="152">
        <f t="shared" si="458"/>
        <v>1.9E-2</v>
      </c>
      <c r="O1838" s="152">
        <f t="shared" si="459"/>
        <v>3.6333333333333336E-2</v>
      </c>
      <c r="P1838" s="152">
        <f t="shared" si="460"/>
        <v>3.8666666666666676E-2</v>
      </c>
      <c r="Q1838" s="152">
        <f t="shared" si="461"/>
        <v>2.8833333333333336E-2</v>
      </c>
      <c r="R1838" s="152">
        <f t="shared" si="448"/>
        <v>752.44600000000003</v>
      </c>
      <c r="S1838" s="152">
        <f t="shared" si="462"/>
        <v>7.4999999999999997E-3</v>
      </c>
      <c r="T1838" s="153">
        <f t="shared" si="463"/>
        <v>1.2208919022309764E-4</v>
      </c>
    </row>
    <row r="1839" spans="1:20" x14ac:dyDescent="0.2">
      <c r="A1839" s="152">
        <v>752.69</v>
      </c>
      <c r="B1839" s="152">
        <v>3.0000000000000001E-3</v>
      </c>
      <c r="D1839" s="152">
        <f t="shared" si="449"/>
        <v>752.69</v>
      </c>
      <c r="E1839" s="152">
        <f t="shared" si="449"/>
        <v>3.0000000000000001E-3</v>
      </c>
      <c r="F1839" s="152">
        <f t="shared" si="450"/>
        <v>7.0000000000000001E-3</v>
      </c>
      <c r="G1839" s="152">
        <f t="shared" si="451"/>
        <v>1.6E-2</v>
      </c>
      <c r="H1839" s="152">
        <f t="shared" si="452"/>
        <v>1.2999999999999999E-2</v>
      </c>
      <c r="I1839" s="152">
        <f t="shared" si="453"/>
        <v>1.7000000000000001E-2</v>
      </c>
      <c r="J1839" s="152">
        <f t="shared" si="454"/>
        <v>2.5000000000000001E-2</v>
      </c>
      <c r="K1839" s="152">
        <f t="shared" si="455"/>
        <v>2.5999999999999999E-2</v>
      </c>
      <c r="L1839" s="152">
        <f t="shared" si="456"/>
        <v>2.4E-2</v>
      </c>
      <c r="M1839" s="152">
        <f t="shared" si="457"/>
        <v>3.5000000000000003E-2</v>
      </c>
      <c r="N1839" s="152">
        <f t="shared" si="458"/>
        <v>8.666666666666668E-3</v>
      </c>
      <c r="O1839" s="152">
        <f t="shared" si="459"/>
        <v>1.8333333333333333E-2</v>
      </c>
      <c r="P1839" s="152">
        <f t="shared" si="460"/>
        <v>2.8333333333333335E-2</v>
      </c>
      <c r="Q1839" s="152">
        <f t="shared" si="461"/>
        <v>1.8500000000000003E-2</v>
      </c>
      <c r="R1839" s="152">
        <f t="shared" si="448"/>
        <v>752.69</v>
      </c>
      <c r="S1839" s="152">
        <f t="shared" si="462"/>
        <v>-1.6666666666666913E-4</v>
      </c>
      <c r="T1839" s="153">
        <f t="shared" si="463"/>
        <v>-2.7130931160688764E-6</v>
      </c>
    </row>
    <row r="1840" spans="1:20" x14ac:dyDescent="0.2">
      <c r="A1840" s="152">
        <v>752.93399999999997</v>
      </c>
      <c r="B1840" s="152">
        <v>-4.0000000000000001E-3</v>
      </c>
      <c r="D1840" s="152">
        <f t="shared" si="449"/>
        <v>752.93399999999997</v>
      </c>
      <c r="E1840" s="152">
        <f t="shared" si="449"/>
        <v>-4.0000000000000001E-3</v>
      </c>
      <c r="F1840" s="152">
        <f t="shared" si="450"/>
        <v>0.01</v>
      </c>
      <c r="G1840" s="152">
        <f t="shared" si="451"/>
        <v>0.01</v>
      </c>
      <c r="H1840" s="152">
        <f t="shared" si="452"/>
        <v>1.4999999999999999E-2</v>
      </c>
      <c r="I1840" s="152">
        <f t="shared" si="453"/>
        <v>2.1999999999999999E-2</v>
      </c>
      <c r="J1840" s="152">
        <f t="shared" si="454"/>
        <v>1.6E-2</v>
      </c>
      <c r="K1840" s="152">
        <f t="shared" si="455"/>
        <v>2.4E-2</v>
      </c>
      <c r="L1840" s="152">
        <f t="shared" si="456"/>
        <v>3.2000000000000001E-2</v>
      </c>
      <c r="M1840" s="152">
        <f t="shared" si="457"/>
        <v>2.8000000000000001E-2</v>
      </c>
      <c r="N1840" s="152">
        <f t="shared" si="458"/>
        <v>5.3333333333333332E-3</v>
      </c>
      <c r="O1840" s="152">
        <f t="shared" si="459"/>
        <v>1.7666666666666667E-2</v>
      </c>
      <c r="P1840" s="152">
        <f t="shared" si="460"/>
        <v>2.8000000000000001E-2</v>
      </c>
      <c r="Q1840" s="152">
        <f t="shared" si="461"/>
        <v>1.6666666666666666E-2</v>
      </c>
      <c r="R1840" s="152">
        <f t="shared" si="448"/>
        <v>752.93399999999997</v>
      </c>
      <c r="S1840" s="152">
        <f t="shared" si="462"/>
        <v>1.0000000000000009E-3</v>
      </c>
      <c r="T1840" s="153">
        <f t="shared" si="463"/>
        <v>1.6278558696413032E-5</v>
      </c>
    </row>
    <row r="1841" spans="1:20" x14ac:dyDescent="0.2">
      <c r="A1841" s="152">
        <v>753.178</v>
      </c>
      <c r="B1841" s="152">
        <v>2.8000000000000001E-2</v>
      </c>
      <c r="D1841" s="152">
        <f t="shared" si="449"/>
        <v>753.178</v>
      </c>
      <c r="E1841" s="152">
        <f t="shared" si="449"/>
        <v>2.8000000000000001E-2</v>
      </c>
      <c r="F1841" s="152">
        <f t="shared" si="450"/>
        <v>2.5999999999999999E-2</v>
      </c>
      <c r="G1841" s="152">
        <f t="shared" si="451"/>
        <v>3.5999999999999997E-2</v>
      </c>
      <c r="H1841" s="152">
        <f t="shared" si="452"/>
        <v>0.04</v>
      </c>
      <c r="I1841" s="152">
        <f t="shared" si="453"/>
        <v>3.3000000000000002E-2</v>
      </c>
      <c r="J1841" s="152">
        <f t="shared" si="454"/>
        <v>4.7E-2</v>
      </c>
      <c r="K1841" s="152">
        <f t="shared" si="455"/>
        <v>4.5999999999999999E-2</v>
      </c>
      <c r="L1841" s="152">
        <f t="shared" si="456"/>
        <v>5.1999999999999998E-2</v>
      </c>
      <c r="M1841" s="152">
        <f t="shared" si="457"/>
        <v>4.8000000000000001E-2</v>
      </c>
      <c r="N1841" s="152">
        <f t="shared" si="458"/>
        <v>0.03</v>
      </c>
      <c r="O1841" s="152">
        <f t="shared" si="459"/>
        <v>0.04</v>
      </c>
      <c r="P1841" s="152">
        <f t="shared" si="460"/>
        <v>4.8666666666666671E-2</v>
      </c>
      <c r="Q1841" s="152">
        <f t="shared" si="461"/>
        <v>3.9333333333333331E-2</v>
      </c>
      <c r="R1841" s="152">
        <f t="shared" si="448"/>
        <v>753.178</v>
      </c>
      <c r="S1841" s="152">
        <f t="shared" si="462"/>
        <v>6.6666666666666957E-4</v>
      </c>
      <c r="T1841" s="153">
        <f t="shared" si="463"/>
        <v>1.0852372464275394E-5</v>
      </c>
    </row>
    <row r="1842" spans="1:20" x14ac:dyDescent="0.2">
      <c r="A1842" s="152">
        <v>753.42200000000003</v>
      </c>
      <c r="B1842" s="152">
        <v>4.0000000000000001E-3</v>
      </c>
      <c r="D1842" s="152">
        <f t="shared" si="449"/>
        <v>753.42200000000003</v>
      </c>
      <c r="E1842" s="152">
        <f t="shared" si="449"/>
        <v>4.0000000000000001E-3</v>
      </c>
      <c r="F1842" s="152">
        <f t="shared" si="450"/>
        <v>1.2999999999999999E-2</v>
      </c>
      <c r="G1842" s="152">
        <f t="shared" si="451"/>
        <v>2.1000000000000001E-2</v>
      </c>
      <c r="H1842" s="152">
        <f t="shared" si="452"/>
        <v>2.1000000000000001E-2</v>
      </c>
      <c r="I1842" s="152">
        <f t="shared" si="453"/>
        <v>0.03</v>
      </c>
      <c r="J1842" s="152">
        <f t="shared" si="454"/>
        <v>3.3000000000000002E-2</v>
      </c>
      <c r="K1842" s="152">
        <f t="shared" si="455"/>
        <v>2.8000000000000001E-2</v>
      </c>
      <c r="L1842" s="152">
        <f t="shared" si="456"/>
        <v>4.2000000000000003E-2</v>
      </c>
      <c r="M1842" s="152">
        <f t="shared" si="457"/>
        <v>0.05</v>
      </c>
      <c r="N1842" s="152">
        <f t="shared" si="458"/>
        <v>1.2666666666666668E-2</v>
      </c>
      <c r="O1842" s="152">
        <f t="shared" si="459"/>
        <v>2.8000000000000001E-2</v>
      </c>
      <c r="P1842" s="152">
        <f t="shared" si="460"/>
        <v>0.04</v>
      </c>
      <c r="Q1842" s="152">
        <f t="shared" si="461"/>
        <v>2.6333333333333334E-2</v>
      </c>
      <c r="R1842" s="152">
        <f t="shared" si="448"/>
        <v>753.42200000000003</v>
      </c>
      <c r="S1842" s="152">
        <f t="shared" si="462"/>
        <v>1.666666666666667E-3</v>
      </c>
      <c r="T1842" s="153">
        <f t="shared" si="463"/>
        <v>2.713093116068837E-5</v>
      </c>
    </row>
    <row r="1843" spans="1:20" x14ac:dyDescent="0.2">
      <c r="A1843" s="152">
        <v>753.66600000000005</v>
      </c>
      <c r="B1843" s="152">
        <v>3.5000000000000003E-2</v>
      </c>
      <c r="D1843" s="152">
        <f t="shared" si="449"/>
        <v>753.66600000000005</v>
      </c>
      <c r="E1843" s="152">
        <f t="shared" si="449"/>
        <v>3.5000000000000003E-2</v>
      </c>
      <c r="F1843" s="152">
        <f t="shared" si="450"/>
        <v>3.3000000000000002E-2</v>
      </c>
      <c r="G1843" s="152">
        <f t="shared" si="451"/>
        <v>4.4999999999999998E-2</v>
      </c>
      <c r="H1843" s="152">
        <f t="shared" si="452"/>
        <v>4.8000000000000001E-2</v>
      </c>
      <c r="I1843" s="152">
        <f t="shared" si="453"/>
        <v>5.2999999999999999E-2</v>
      </c>
      <c r="J1843" s="152">
        <f t="shared" si="454"/>
        <v>5.7000000000000002E-2</v>
      </c>
      <c r="K1843" s="152">
        <f t="shared" si="455"/>
        <v>6.8000000000000005E-2</v>
      </c>
      <c r="L1843" s="152">
        <f t="shared" si="456"/>
        <v>5.8999999999999997E-2</v>
      </c>
      <c r="M1843" s="152">
        <f t="shared" si="457"/>
        <v>6.5000000000000002E-2</v>
      </c>
      <c r="N1843" s="152">
        <f t="shared" si="458"/>
        <v>3.7666666666666668E-2</v>
      </c>
      <c r="O1843" s="152">
        <f t="shared" si="459"/>
        <v>5.2666666666666667E-2</v>
      </c>
      <c r="P1843" s="152">
        <f t="shared" si="460"/>
        <v>6.4000000000000001E-2</v>
      </c>
      <c r="Q1843" s="152">
        <f t="shared" si="461"/>
        <v>5.0833333333333335E-2</v>
      </c>
      <c r="R1843" s="152">
        <f t="shared" si="448"/>
        <v>753.66600000000005</v>
      </c>
      <c r="S1843" s="152">
        <f t="shared" si="462"/>
        <v>1.8333333333333326E-3</v>
      </c>
      <c r="T1843" s="153">
        <f t="shared" si="463"/>
        <v>2.984402427675719E-5</v>
      </c>
    </row>
    <row r="1844" spans="1:20" x14ac:dyDescent="0.2">
      <c r="A1844" s="152">
        <v>753.91</v>
      </c>
      <c r="B1844" s="152">
        <v>3.0000000000000001E-3</v>
      </c>
      <c r="D1844" s="152">
        <f t="shared" si="449"/>
        <v>753.91</v>
      </c>
      <c r="E1844" s="152">
        <f t="shared" si="449"/>
        <v>3.0000000000000001E-3</v>
      </c>
      <c r="F1844" s="152">
        <f t="shared" si="450"/>
        <v>0.01</v>
      </c>
      <c r="G1844" s="152">
        <f t="shared" si="451"/>
        <v>1.2E-2</v>
      </c>
      <c r="H1844" s="152">
        <f t="shared" si="452"/>
        <v>1.4E-2</v>
      </c>
      <c r="I1844" s="152">
        <f t="shared" si="453"/>
        <v>0.02</v>
      </c>
      <c r="J1844" s="152">
        <f t="shared" si="454"/>
        <v>1.7000000000000001E-2</v>
      </c>
      <c r="K1844" s="152">
        <f t="shared" si="455"/>
        <v>2.1999999999999999E-2</v>
      </c>
      <c r="L1844" s="152">
        <f t="shared" si="456"/>
        <v>2.5000000000000001E-2</v>
      </c>
      <c r="M1844" s="152">
        <f t="shared" si="457"/>
        <v>3.1E-2</v>
      </c>
      <c r="N1844" s="152">
        <f t="shared" si="458"/>
        <v>8.3333333333333332E-3</v>
      </c>
      <c r="O1844" s="152">
        <f t="shared" si="459"/>
        <v>1.7000000000000001E-2</v>
      </c>
      <c r="P1844" s="152">
        <f t="shared" si="460"/>
        <v>2.5999999999999999E-2</v>
      </c>
      <c r="Q1844" s="152">
        <f t="shared" si="461"/>
        <v>1.7166666666666667E-2</v>
      </c>
      <c r="R1844" s="152">
        <f t="shared" si="448"/>
        <v>753.91</v>
      </c>
      <c r="S1844" s="152">
        <f t="shared" si="462"/>
        <v>-1.6666666666666566E-4</v>
      </c>
      <c r="T1844" s="153">
        <f t="shared" si="463"/>
        <v>-2.7130931160688201E-6</v>
      </c>
    </row>
    <row r="1845" spans="1:20" x14ac:dyDescent="0.2">
      <c r="A1845" s="152">
        <v>754.154</v>
      </c>
      <c r="B1845" s="152">
        <v>2.9000000000000001E-2</v>
      </c>
      <c r="D1845" s="152">
        <f t="shared" si="449"/>
        <v>754.154</v>
      </c>
      <c r="E1845" s="152">
        <f t="shared" si="449"/>
        <v>2.9000000000000001E-2</v>
      </c>
      <c r="F1845" s="152">
        <f t="shared" si="450"/>
        <v>3.4000000000000002E-2</v>
      </c>
      <c r="G1845" s="152">
        <f t="shared" si="451"/>
        <v>3.4000000000000002E-2</v>
      </c>
      <c r="H1845" s="152">
        <f t="shared" si="452"/>
        <v>4.7E-2</v>
      </c>
      <c r="I1845" s="152">
        <f t="shared" si="453"/>
        <v>0.04</v>
      </c>
      <c r="J1845" s="152">
        <f t="shared" si="454"/>
        <v>5.2999999999999999E-2</v>
      </c>
      <c r="K1845" s="152">
        <f t="shared" si="455"/>
        <v>5.0999999999999997E-2</v>
      </c>
      <c r="L1845" s="152">
        <f t="shared" si="456"/>
        <v>6.0999999999999999E-2</v>
      </c>
      <c r="M1845" s="152">
        <f t="shared" si="457"/>
        <v>5.7000000000000002E-2</v>
      </c>
      <c r="N1845" s="152">
        <f t="shared" si="458"/>
        <v>3.2333333333333332E-2</v>
      </c>
      <c r="O1845" s="152">
        <f t="shared" si="459"/>
        <v>4.6666666666666662E-2</v>
      </c>
      <c r="P1845" s="152">
        <f t="shared" si="460"/>
        <v>5.6333333333333326E-2</v>
      </c>
      <c r="Q1845" s="152">
        <f t="shared" si="461"/>
        <v>4.4333333333333329E-2</v>
      </c>
      <c r="R1845" s="152">
        <f t="shared" si="448"/>
        <v>754.154</v>
      </c>
      <c r="S1845" s="152">
        <f t="shared" si="462"/>
        <v>2.3333333333333331E-3</v>
      </c>
      <c r="T1845" s="153">
        <f t="shared" si="463"/>
        <v>3.7983303624963705E-5</v>
      </c>
    </row>
    <row r="1846" spans="1:20" x14ac:dyDescent="0.2">
      <c r="A1846" s="152">
        <v>754.39800000000002</v>
      </c>
      <c r="B1846" s="152">
        <v>5.6000000000000001E-2</v>
      </c>
      <c r="D1846" s="152">
        <f t="shared" si="449"/>
        <v>754.39800000000002</v>
      </c>
      <c r="E1846" s="152">
        <f t="shared" si="449"/>
        <v>5.6000000000000001E-2</v>
      </c>
      <c r="F1846" s="152">
        <f t="shared" si="450"/>
        <v>5.8000000000000003E-2</v>
      </c>
      <c r="G1846" s="152">
        <f t="shared" si="451"/>
        <v>6.0999999999999999E-2</v>
      </c>
      <c r="H1846" s="152">
        <f t="shared" si="452"/>
        <v>7.3999999999999996E-2</v>
      </c>
      <c r="I1846" s="152">
        <f t="shared" si="453"/>
        <v>6.7000000000000004E-2</v>
      </c>
      <c r="J1846" s="152">
        <f t="shared" si="454"/>
        <v>7.1999999999999995E-2</v>
      </c>
      <c r="K1846" s="152">
        <f t="shared" si="455"/>
        <v>0.08</v>
      </c>
      <c r="L1846" s="152">
        <f t="shared" si="456"/>
        <v>7.8E-2</v>
      </c>
      <c r="M1846" s="152">
        <f t="shared" si="457"/>
        <v>8.2000000000000003E-2</v>
      </c>
      <c r="N1846" s="152">
        <f t="shared" si="458"/>
        <v>5.8333333333333327E-2</v>
      </c>
      <c r="O1846" s="152">
        <f t="shared" si="459"/>
        <v>7.1000000000000008E-2</v>
      </c>
      <c r="P1846" s="152">
        <f t="shared" si="460"/>
        <v>0.08</v>
      </c>
      <c r="Q1846" s="152">
        <f t="shared" si="461"/>
        <v>6.9166666666666668E-2</v>
      </c>
      <c r="R1846" s="152">
        <f t="shared" si="448"/>
        <v>754.39800000000002</v>
      </c>
      <c r="S1846" s="152">
        <f t="shared" si="462"/>
        <v>1.8333333333333396E-3</v>
      </c>
      <c r="T1846" s="153">
        <f t="shared" si="463"/>
        <v>2.9844024276757302E-5</v>
      </c>
    </row>
    <row r="1847" spans="1:20" x14ac:dyDescent="0.2">
      <c r="A1847" s="152">
        <v>754.64099999999996</v>
      </c>
      <c r="B1847" s="152">
        <v>1E-3</v>
      </c>
      <c r="D1847" s="152">
        <f t="shared" si="449"/>
        <v>754.64099999999996</v>
      </c>
      <c r="E1847" s="152">
        <f t="shared" si="449"/>
        <v>1E-3</v>
      </c>
      <c r="F1847" s="152">
        <f t="shared" si="450"/>
        <v>5.0000000000000001E-3</v>
      </c>
      <c r="G1847" s="152">
        <f t="shared" si="451"/>
        <v>1.0999999999999999E-2</v>
      </c>
      <c r="H1847" s="152">
        <f t="shared" si="452"/>
        <v>1.2E-2</v>
      </c>
      <c r="I1847" s="152">
        <f t="shared" si="453"/>
        <v>1.7000000000000001E-2</v>
      </c>
      <c r="J1847" s="152">
        <f t="shared" si="454"/>
        <v>2.5000000000000001E-2</v>
      </c>
      <c r="K1847" s="152">
        <f t="shared" si="455"/>
        <v>2.7E-2</v>
      </c>
      <c r="L1847" s="152">
        <f t="shared" si="456"/>
        <v>0.03</v>
      </c>
      <c r="M1847" s="152">
        <f t="shared" si="457"/>
        <v>2.7E-2</v>
      </c>
      <c r="N1847" s="152">
        <f t="shared" si="458"/>
        <v>5.6666666666666671E-3</v>
      </c>
      <c r="O1847" s="152">
        <f t="shared" si="459"/>
        <v>1.8000000000000002E-2</v>
      </c>
      <c r="P1847" s="152">
        <f t="shared" si="460"/>
        <v>2.7999999999999997E-2</v>
      </c>
      <c r="Q1847" s="152">
        <f t="shared" si="461"/>
        <v>1.6833333333333332E-2</v>
      </c>
      <c r="R1847" s="152">
        <f t="shared" si="448"/>
        <v>754.64099999999996</v>
      </c>
      <c r="S1847" s="152">
        <f t="shared" si="462"/>
        <v>1.16666666666667E-3</v>
      </c>
      <c r="T1847" s="153">
        <f t="shared" si="463"/>
        <v>1.899165181248191E-5</v>
      </c>
    </row>
    <row r="1848" spans="1:20" x14ac:dyDescent="0.2">
      <c r="A1848" s="152">
        <v>754.88499999999999</v>
      </c>
      <c r="B1848" s="152">
        <v>1E-3</v>
      </c>
      <c r="D1848" s="152">
        <f t="shared" si="449"/>
        <v>754.88499999999999</v>
      </c>
      <c r="E1848" s="152">
        <f t="shared" si="449"/>
        <v>1E-3</v>
      </c>
      <c r="F1848" s="152">
        <f t="shared" si="450"/>
        <v>4.0000000000000001E-3</v>
      </c>
      <c r="G1848" s="152">
        <f t="shared" si="451"/>
        <v>8.0000000000000002E-3</v>
      </c>
      <c r="H1848" s="152">
        <f t="shared" si="452"/>
        <v>8.9999999999999993E-3</v>
      </c>
      <c r="I1848" s="152">
        <f t="shared" si="453"/>
        <v>2.1000000000000001E-2</v>
      </c>
      <c r="J1848" s="152">
        <f t="shared" si="454"/>
        <v>2.4E-2</v>
      </c>
      <c r="K1848" s="152">
        <f t="shared" si="455"/>
        <v>2.7E-2</v>
      </c>
      <c r="L1848" s="152">
        <f t="shared" si="456"/>
        <v>1.9E-2</v>
      </c>
      <c r="M1848" s="152">
        <f t="shared" si="457"/>
        <v>2.9000000000000001E-2</v>
      </c>
      <c r="N1848" s="152">
        <f t="shared" si="458"/>
        <v>4.333333333333334E-3</v>
      </c>
      <c r="O1848" s="152">
        <f t="shared" si="459"/>
        <v>1.7999999999999999E-2</v>
      </c>
      <c r="P1848" s="152">
        <f t="shared" si="460"/>
        <v>2.4999999999999998E-2</v>
      </c>
      <c r="Q1848" s="152">
        <f t="shared" si="461"/>
        <v>1.4666666666666666E-2</v>
      </c>
      <c r="R1848" s="152">
        <f t="shared" si="448"/>
        <v>754.88499999999999</v>
      </c>
      <c r="S1848" s="152">
        <f t="shared" si="462"/>
        <v>3.3333333333333322E-3</v>
      </c>
      <c r="T1848" s="153">
        <f t="shared" si="463"/>
        <v>5.4261862321376713E-5</v>
      </c>
    </row>
    <row r="1849" spans="1:20" x14ac:dyDescent="0.2">
      <c r="A1849" s="152">
        <v>755.12900000000002</v>
      </c>
      <c r="B1849" s="152">
        <v>2.1000000000000001E-2</v>
      </c>
      <c r="D1849" s="152">
        <f t="shared" si="449"/>
        <v>755.12900000000002</v>
      </c>
      <c r="E1849" s="152">
        <f t="shared" si="449"/>
        <v>2.1000000000000001E-2</v>
      </c>
      <c r="F1849" s="152">
        <f t="shared" si="450"/>
        <v>2.1000000000000001E-2</v>
      </c>
      <c r="G1849" s="152">
        <f t="shared" si="451"/>
        <v>3.2000000000000001E-2</v>
      </c>
      <c r="H1849" s="152">
        <f t="shared" si="452"/>
        <v>3.5000000000000003E-2</v>
      </c>
      <c r="I1849" s="152">
        <f t="shared" si="453"/>
        <v>3.4000000000000002E-2</v>
      </c>
      <c r="J1849" s="152">
        <f t="shared" si="454"/>
        <v>4.8000000000000001E-2</v>
      </c>
      <c r="K1849" s="152">
        <f t="shared" si="455"/>
        <v>4.8000000000000001E-2</v>
      </c>
      <c r="L1849" s="152">
        <f t="shared" si="456"/>
        <v>4.8000000000000001E-2</v>
      </c>
      <c r="M1849" s="152">
        <f t="shared" si="457"/>
        <v>4.7E-2</v>
      </c>
      <c r="N1849" s="152">
        <f t="shared" si="458"/>
        <v>2.466666666666667E-2</v>
      </c>
      <c r="O1849" s="152">
        <f t="shared" si="459"/>
        <v>3.9E-2</v>
      </c>
      <c r="P1849" s="152">
        <f t="shared" si="460"/>
        <v>4.766666666666667E-2</v>
      </c>
      <c r="Q1849" s="152">
        <f t="shared" si="461"/>
        <v>3.6166666666666666E-2</v>
      </c>
      <c r="R1849" s="152">
        <f t="shared" si="448"/>
        <v>755.12900000000002</v>
      </c>
      <c r="S1849" s="152">
        <f t="shared" si="462"/>
        <v>2.8333333333333335E-3</v>
      </c>
      <c r="T1849" s="153">
        <f t="shared" si="463"/>
        <v>4.6122582973170223E-5</v>
      </c>
    </row>
    <row r="1850" spans="1:20" x14ac:dyDescent="0.2">
      <c r="A1850" s="152">
        <v>755.37199999999996</v>
      </c>
      <c r="B1850" s="152">
        <v>-1E-3</v>
      </c>
      <c r="D1850" s="152">
        <f t="shared" si="449"/>
        <v>755.37199999999996</v>
      </c>
      <c r="E1850" s="152">
        <f t="shared" si="449"/>
        <v>-1E-3</v>
      </c>
      <c r="F1850" s="152">
        <f t="shared" si="450"/>
        <v>-2E-3</v>
      </c>
      <c r="G1850" s="152">
        <f t="shared" si="451"/>
        <v>8.0000000000000002E-3</v>
      </c>
      <c r="H1850" s="152">
        <f t="shared" si="452"/>
        <v>8.9999999999999993E-3</v>
      </c>
      <c r="I1850" s="152">
        <f t="shared" si="453"/>
        <v>1.6E-2</v>
      </c>
      <c r="J1850" s="152">
        <f t="shared" si="454"/>
        <v>1.7000000000000001E-2</v>
      </c>
      <c r="K1850" s="152">
        <f t="shared" si="455"/>
        <v>2.7E-2</v>
      </c>
      <c r="L1850" s="152">
        <f t="shared" si="456"/>
        <v>2.5999999999999999E-2</v>
      </c>
      <c r="M1850" s="152">
        <f t="shared" si="457"/>
        <v>2.7E-2</v>
      </c>
      <c r="N1850" s="152">
        <f t="shared" si="458"/>
        <v>1.6666666666666668E-3</v>
      </c>
      <c r="O1850" s="152">
        <f t="shared" si="459"/>
        <v>1.4E-2</v>
      </c>
      <c r="P1850" s="152">
        <f t="shared" si="460"/>
        <v>2.6666666666666668E-2</v>
      </c>
      <c r="Q1850" s="152">
        <f t="shared" si="461"/>
        <v>1.4166666666666668E-2</v>
      </c>
      <c r="R1850" s="152">
        <f t="shared" si="448"/>
        <v>755.37199999999996</v>
      </c>
      <c r="S1850" s="152">
        <f t="shared" si="462"/>
        <v>-1.6666666666666739E-4</v>
      </c>
      <c r="T1850" s="153">
        <f t="shared" si="463"/>
        <v>-2.7130931160688485E-6</v>
      </c>
    </row>
    <row r="1851" spans="1:20" x14ac:dyDescent="0.2">
      <c r="A1851" s="152">
        <v>755.61599999999999</v>
      </c>
      <c r="B1851" s="152">
        <v>2.3E-2</v>
      </c>
      <c r="D1851" s="152">
        <f t="shared" si="449"/>
        <v>755.61599999999999</v>
      </c>
      <c r="E1851" s="152">
        <f t="shared" si="449"/>
        <v>2.3E-2</v>
      </c>
      <c r="F1851" s="152">
        <f t="shared" si="450"/>
        <v>3.1E-2</v>
      </c>
      <c r="G1851" s="152">
        <f t="shared" si="451"/>
        <v>3.3000000000000002E-2</v>
      </c>
      <c r="H1851" s="152">
        <f t="shared" si="452"/>
        <v>3.4000000000000002E-2</v>
      </c>
      <c r="I1851" s="152">
        <f t="shared" si="453"/>
        <v>3.3000000000000002E-2</v>
      </c>
      <c r="J1851" s="152">
        <f t="shared" si="454"/>
        <v>3.7999999999999999E-2</v>
      </c>
      <c r="K1851" s="152">
        <f t="shared" si="455"/>
        <v>4.2999999999999997E-2</v>
      </c>
      <c r="L1851" s="152">
        <f t="shared" si="456"/>
        <v>5.0999999999999997E-2</v>
      </c>
      <c r="M1851" s="152">
        <f t="shared" si="457"/>
        <v>4.2999999999999997E-2</v>
      </c>
      <c r="N1851" s="152">
        <f t="shared" si="458"/>
        <v>2.8999999999999998E-2</v>
      </c>
      <c r="O1851" s="152">
        <f t="shared" si="459"/>
        <v>3.5000000000000003E-2</v>
      </c>
      <c r="P1851" s="152">
        <f t="shared" si="460"/>
        <v>4.5666666666666668E-2</v>
      </c>
      <c r="Q1851" s="152">
        <f t="shared" si="461"/>
        <v>3.7333333333333329E-2</v>
      </c>
      <c r="R1851" s="152">
        <f t="shared" si="448"/>
        <v>755.61599999999999</v>
      </c>
      <c r="S1851" s="152">
        <f t="shared" si="462"/>
        <v>-2.3333333333333262E-3</v>
      </c>
      <c r="T1851" s="153">
        <f t="shared" si="463"/>
        <v>-3.7983303624963596E-5</v>
      </c>
    </row>
    <row r="1852" spans="1:20" x14ac:dyDescent="0.2">
      <c r="A1852" s="152">
        <v>755.85900000000004</v>
      </c>
      <c r="B1852" s="152">
        <v>1.6E-2</v>
      </c>
      <c r="D1852" s="152">
        <f t="shared" si="449"/>
        <v>755.85900000000004</v>
      </c>
      <c r="E1852" s="152">
        <f t="shared" si="449"/>
        <v>1.6E-2</v>
      </c>
      <c r="F1852" s="152">
        <f t="shared" si="450"/>
        <v>3.1E-2</v>
      </c>
      <c r="G1852" s="152">
        <f t="shared" si="451"/>
        <v>3.4000000000000002E-2</v>
      </c>
      <c r="H1852" s="152">
        <f t="shared" si="452"/>
        <v>3.3000000000000002E-2</v>
      </c>
      <c r="I1852" s="152">
        <f t="shared" si="453"/>
        <v>4.4999999999999998E-2</v>
      </c>
      <c r="J1852" s="152">
        <f t="shared" si="454"/>
        <v>4.4999999999999998E-2</v>
      </c>
      <c r="K1852" s="152">
        <f t="shared" si="455"/>
        <v>3.9E-2</v>
      </c>
      <c r="L1852" s="152">
        <f t="shared" si="456"/>
        <v>4.8000000000000001E-2</v>
      </c>
      <c r="M1852" s="152">
        <f t="shared" si="457"/>
        <v>5.0999999999999997E-2</v>
      </c>
      <c r="N1852" s="152">
        <f t="shared" si="458"/>
        <v>2.7E-2</v>
      </c>
      <c r="O1852" s="152">
        <f t="shared" si="459"/>
        <v>4.1000000000000002E-2</v>
      </c>
      <c r="P1852" s="152">
        <f t="shared" si="460"/>
        <v>4.5999999999999992E-2</v>
      </c>
      <c r="Q1852" s="152">
        <f t="shared" si="461"/>
        <v>3.6499999999999998E-2</v>
      </c>
      <c r="R1852" s="152">
        <f t="shared" si="448"/>
        <v>755.85900000000004</v>
      </c>
      <c r="S1852" s="152">
        <f t="shared" si="462"/>
        <v>4.500000000000004E-3</v>
      </c>
      <c r="T1852" s="153">
        <f t="shared" si="463"/>
        <v>7.3253514133858654E-5</v>
      </c>
    </row>
    <row r="1853" spans="1:20" x14ac:dyDescent="0.2">
      <c r="A1853" s="152">
        <v>756.10299999999995</v>
      </c>
      <c r="B1853" s="152">
        <v>4.4999999999999998E-2</v>
      </c>
      <c r="D1853" s="152">
        <f t="shared" si="449"/>
        <v>756.10299999999995</v>
      </c>
      <c r="E1853" s="152">
        <f t="shared" si="449"/>
        <v>4.4999999999999998E-2</v>
      </c>
      <c r="F1853" s="152">
        <f t="shared" si="450"/>
        <v>5.8000000000000003E-2</v>
      </c>
      <c r="G1853" s="152">
        <f t="shared" si="451"/>
        <v>6.2E-2</v>
      </c>
      <c r="H1853" s="152">
        <f t="shared" si="452"/>
        <v>6.0999999999999999E-2</v>
      </c>
      <c r="I1853" s="152">
        <f t="shared" si="453"/>
        <v>5.5E-2</v>
      </c>
      <c r="J1853" s="152">
        <f t="shared" si="454"/>
        <v>6.0999999999999999E-2</v>
      </c>
      <c r="K1853" s="152">
        <f t="shared" si="455"/>
        <v>6.8000000000000005E-2</v>
      </c>
      <c r="L1853" s="152">
        <f t="shared" si="456"/>
        <v>6.7000000000000004E-2</v>
      </c>
      <c r="M1853" s="152">
        <f t="shared" si="457"/>
        <v>7.3999999999999996E-2</v>
      </c>
      <c r="N1853" s="152">
        <f t="shared" si="458"/>
        <v>5.5E-2</v>
      </c>
      <c r="O1853" s="152">
        <f t="shared" si="459"/>
        <v>5.8999999999999997E-2</v>
      </c>
      <c r="P1853" s="152">
        <f t="shared" si="460"/>
        <v>6.9666666666666668E-2</v>
      </c>
      <c r="Q1853" s="152">
        <f t="shared" si="461"/>
        <v>6.2333333333333338E-2</v>
      </c>
      <c r="R1853" s="152">
        <f t="shared" si="448"/>
        <v>756.10299999999995</v>
      </c>
      <c r="S1853" s="152">
        <f t="shared" si="462"/>
        <v>-3.3333333333333409E-3</v>
      </c>
      <c r="T1853" s="153">
        <f t="shared" si="463"/>
        <v>-5.4261862321376856E-5</v>
      </c>
    </row>
    <row r="1854" spans="1:20" x14ac:dyDescent="0.2">
      <c r="A1854" s="152">
        <v>756.346</v>
      </c>
      <c r="B1854" s="152">
        <v>-7.0000000000000001E-3</v>
      </c>
      <c r="D1854" s="152">
        <f t="shared" si="449"/>
        <v>756.346</v>
      </c>
      <c r="E1854" s="152">
        <f t="shared" si="449"/>
        <v>-7.0000000000000001E-3</v>
      </c>
      <c r="F1854" s="152">
        <f t="shared" si="450"/>
        <v>-7.0000000000000001E-3</v>
      </c>
      <c r="G1854" s="152">
        <f t="shared" si="451"/>
        <v>2E-3</v>
      </c>
      <c r="H1854" s="152">
        <f t="shared" si="452"/>
        <v>5.0000000000000001E-3</v>
      </c>
      <c r="I1854" s="152">
        <f t="shared" si="453"/>
        <v>8.9999999999999993E-3</v>
      </c>
      <c r="J1854" s="152">
        <f t="shared" si="454"/>
        <v>1.4E-2</v>
      </c>
      <c r="K1854" s="152">
        <f t="shared" si="455"/>
        <v>1.2999999999999999E-2</v>
      </c>
      <c r="L1854" s="152">
        <f t="shared" si="456"/>
        <v>1.4E-2</v>
      </c>
      <c r="M1854" s="152">
        <f t="shared" si="457"/>
        <v>2.1000000000000001E-2</v>
      </c>
      <c r="N1854" s="152">
        <f t="shared" si="458"/>
        <v>-4.0000000000000001E-3</v>
      </c>
      <c r="O1854" s="152">
        <f t="shared" si="459"/>
        <v>9.3333333333333324E-3</v>
      </c>
      <c r="P1854" s="152">
        <f t="shared" si="460"/>
        <v>1.6E-2</v>
      </c>
      <c r="Q1854" s="152">
        <f t="shared" si="461"/>
        <v>6.0000000000000001E-3</v>
      </c>
      <c r="R1854" s="152">
        <f t="shared" si="448"/>
        <v>756.346</v>
      </c>
      <c r="S1854" s="152">
        <f t="shared" si="462"/>
        <v>3.3333333333333322E-3</v>
      </c>
      <c r="T1854" s="153">
        <f t="shared" si="463"/>
        <v>5.4261862321376713E-5</v>
      </c>
    </row>
    <row r="1855" spans="1:20" x14ac:dyDescent="0.2">
      <c r="A1855" s="152">
        <v>756.58900000000006</v>
      </c>
      <c r="B1855" s="152">
        <v>2.1999999999999999E-2</v>
      </c>
      <c r="D1855" s="152">
        <f t="shared" si="449"/>
        <v>756.58900000000006</v>
      </c>
      <c r="E1855" s="152">
        <f t="shared" si="449"/>
        <v>2.1999999999999999E-2</v>
      </c>
      <c r="F1855" s="152">
        <f t="shared" si="450"/>
        <v>1.7000000000000001E-2</v>
      </c>
      <c r="G1855" s="152">
        <f t="shared" si="451"/>
        <v>3.4000000000000002E-2</v>
      </c>
      <c r="H1855" s="152">
        <f t="shared" si="452"/>
        <v>3.5999999999999997E-2</v>
      </c>
      <c r="I1855" s="152">
        <f t="shared" si="453"/>
        <v>3.9E-2</v>
      </c>
      <c r="J1855" s="152">
        <f t="shared" si="454"/>
        <v>3.2000000000000001E-2</v>
      </c>
      <c r="K1855" s="152">
        <f t="shared" si="455"/>
        <v>4.9000000000000002E-2</v>
      </c>
      <c r="L1855" s="152">
        <f t="shared" si="456"/>
        <v>4.2999999999999997E-2</v>
      </c>
      <c r="M1855" s="152">
        <f t="shared" si="457"/>
        <v>5.0999999999999997E-2</v>
      </c>
      <c r="N1855" s="152">
        <f t="shared" si="458"/>
        <v>2.4333333333333335E-2</v>
      </c>
      <c r="O1855" s="152">
        <f t="shared" si="459"/>
        <v>3.5666666666666666E-2</v>
      </c>
      <c r="P1855" s="152">
        <f t="shared" si="460"/>
        <v>4.7666666666666663E-2</v>
      </c>
      <c r="Q1855" s="152">
        <f t="shared" si="461"/>
        <v>3.5999999999999997E-2</v>
      </c>
      <c r="R1855" s="152">
        <f t="shared" si="448"/>
        <v>756.58900000000006</v>
      </c>
      <c r="S1855" s="152">
        <f t="shared" si="462"/>
        <v>-3.3333333333333132E-4</v>
      </c>
      <c r="T1855" s="153">
        <f t="shared" si="463"/>
        <v>-5.4261862321376402E-6</v>
      </c>
    </row>
    <row r="1856" spans="1:20" x14ac:dyDescent="0.2">
      <c r="A1856" s="152">
        <v>756.83199999999999</v>
      </c>
      <c r="B1856" s="152">
        <v>1.4E-2</v>
      </c>
      <c r="D1856" s="152">
        <f t="shared" si="449"/>
        <v>756.83199999999999</v>
      </c>
      <c r="E1856" s="152">
        <f t="shared" si="449"/>
        <v>1.4E-2</v>
      </c>
      <c r="F1856" s="152">
        <f t="shared" si="450"/>
        <v>1.9E-2</v>
      </c>
      <c r="G1856" s="152">
        <f t="shared" si="451"/>
        <v>2.5999999999999999E-2</v>
      </c>
      <c r="H1856" s="152">
        <f t="shared" si="452"/>
        <v>2.7E-2</v>
      </c>
      <c r="I1856" s="152">
        <f t="shared" si="453"/>
        <v>3.3000000000000002E-2</v>
      </c>
      <c r="J1856" s="152">
        <f t="shared" si="454"/>
        <v>3.6999999999999998E-2</v>
      </c>
      <c r="K1856" s="152">
        <f t="shared" si="455"/>
        <v>3.5999999999999997E-2</v>
      </c>
      <c r="L1856" s="152">
        <f t="shared" si="456"/>
        <v>4.2999999999999997E-2</v>
      </c>
      <c r="M1856" s="152">
        <f t="shared" si="457"/>
        <v>5.3999999999999999E-2</v>
      </c>
      <c r="N1856" s="152">
        <f t="shared" si="458"/>
        <v>1.9666666666666666E-2</v>
      </c>
      <c r="O1856" s="152">
        <f t="shared" si="459"/>
        <v>3.2333333333333332E-2</v>
      </c>
      <c r="P1856" s="152">
        <f t="shared" si="460"/>
        <v>4.4333333333333329E-2</v>
      </c>
      <c r="Q1856" s="152">
        <f t="shared" si="461"/>
        <v>3.2000000000000001E-2</v>
      </c>
      <c r="R1856" s="152">
        <f t="shared" si="448"/>
        <v>756.83199999999999</v>
      </c>
      <c r="S1856" s="152">
        <f t="shared" si="462"/>
        <v>3.3333333333333132E-4</v>
      </c>
      <c r="T1856" s="153">
        <f t="shared" si="463"/>
        <v>5.4261862321376402E-6</v>
      </c>
    </row>
    <row r="1857" spans="1:20" x14ac:dyDescent="0.2">
      <c r="A1857" s="152">
        <v>757.07600000000002</v>
      </c>
      <c r="B1857" s="152">
        <v>3.3000000000000002E-2</v>
      </c>
      <c r="D1857" s="152">
        <f t="shared" si="449"/>
        <v>757.07600000000002</v>
      </c>
      <c r="E1857" s="152">
        <f t="shared" si="449"/>
        <v>3.3000000000000002E-2</v>
      </c>
      <c r="F1857" s="152">
        <f t="shared" si="450"/>
        <v>3.9E-2</v>
      </c>
      <c r="G1857" s="152">
        <f t="shared" si="451"/>
        <v>3.2000000000000001E-2</v>
      </c>
      <c r="H1857" s="152">
        <f t="shared" si="452"/>
        <v>4.7E-2</v>
      </c>
      <c r="I1857" s="152">
        <f t="shared" si="453"/>
        <v>4.5999999999999999E-2</v>
      </c>
      <c r="J1857" s="152">
        <f t="shared" si="454"/>
        <v>4.1000000000000002E-2</v>
      </c>
      <c r="K1857" s="152">
        <f t="shared" si="455"/>
        <v>4.3999999999999997E-2</v>
      </c>
      <c r="L1857" s="152">
        <f t="shared" si="456"/>
        <v>5.5E-2</v>
      </c>
      <c r="M1857" s="152">
        <f t="shared" si="457"/>
        <v>5.6000000000000001E-2</v>
      </c>
      <c r="N1857" s="152">
        <f t="shared" si="458"/>
        <v>3.4666666666666672E-2</v>
      </c>
      <c r="O1857" s="152">
        <f t="shared" si="459"/>
        <v>4.4666666666666667E-2</v>
      </c>
      <c r="P1857" s="152">
        <f t="shared" si="460"/>
        <v>5.1666666666666666E-2</v>
      </c>
      <c r="Q1857" s="152">
        <f t="shared" si="461"/>
        <v>4.3166666666666673E-2</v>
      </c>
      <c r="R1857" s="152">
        <f t="shared" si="448"/>
        <v>757.07600000000002</v>
      </c>
      <c r="S1857" s="152">
        <f t="shared" si="462"/>
        <v>1.4999999999999944E-3</v>
      </c>
      <c r="T1857" s="153">
        <f t="shared" si="463"/>
        <v>2.4417838044619438E-5</v>
      </c>
    </row>
    <row r="1858" spans="1:20" x14ac:dyDescent="0.2">
      <c r="A1858" s="152">
        <v>757.31899999999996</v>
      </c>
      <c r="B1858" s="152">
        <v>2.9000000000000001E-2</v>
      </c>
      <c r="D1858" s="152">
        <f t="shared" si="449"/>
        <v>757.31899999999996</v>
      </c>
      <c r="E1858" s="152">
        <f t="shared" si="449"/>
        <v>2.9000000000000001E-2</v>
      </c>
      <c r="F1858" s="152">
        <f t="shared" si="450"/>
        <v>3.5999999999999997E-2</v>
      </c>
      <c r="G1858" s="152">
        <f t="shared" si="451"/>
        <v>3.6999999999999998E-2</v>
      </c>
      <c r="H1858" s="152">
        <f t="shared" si="452"/>
        <v>0.04</v>
      </c>
      <c r="I1858" s="152">
        <f t="shared" si="453"/>
        <v>0.04</v>
      </c>
      <c r="J1858" s="152">
        <f t="shared" si="454"/>
        <v>3.7999999999999999E-2</v>
      </c>
      <c r="K1858" s="152">
        <f t="shared" si="455"/>
        <v>4.9000000000000002E-2</v>
      </c>
      <c r="L1858" s="152">
        <f t="shared" si="456"/>
        <v>5.3999999999999999E-2</v>
      </c>
      <c r="M1858" s="152">
        <f t="shared" si="457"/>
        <v>5.0999999999999997E-2</v>
      </c>
      <c r="N1858" s="152">
        <f t="shared" si="458"/>
        <v>3.4000000000000002E-2</v>
      </c>
      <c r="O1858" s="152">
        <f t="shared" si="459"/>
        <v>3.9333333333333331E-2</v>
      </c>
      <c r="P1858" s="152">
        <f t="shared" si="460"/>
        <v>5.1333333333333335E-2</v>
      </c>
      <c r="Q1858" s="152">
        <f t="shared" si="461"/>
        <v>4.2666666666666672E-2</v>
      </c>
      <c r="R1858" s="152">
        <f t="shared" si="448"/>
        <v>757.31899999999996</v>
      </c>
      <c r="S1858" s="152">
        <f t="shared" si="462"/>
        <v>-3.3333333333333409E-3</v>
      </c>
      <c r="T1858" s="153">
        <f t="shared" si="463"/>
        <v>-5.4261862321376856E-5</v>
      </c>
    </row>
    <row r="1859" spans="1:20" x14ac:dyDescent="0.2">
      <c r="A1859" s="152">
        <v>757.56200000000001</v>
      </c>
      <c r="B1859" s="152">
        <v>2.5999999999999999E-2</v>
      </c>
      <c r="D1859" s="152">
        <f t="shared" si="449"/>
        <v>757.56200000000001</v>
      </c>
      <c r="E1859" s="152">
        <f t="shared" si="449"/>
        <v>2.5999999999999999E-2</v>
      </c>
      <c r="F1859" s="152">
        <f t="shared" si="450"/>
        <v>3.3000000000000002E-2</v>
      </c>
      <c r="G1859" s="152">
        <f t="shared" si="451"/>
        <v>3.5999999999999997E-2</v>
      </c>
      <c r="H1859" s="152">
        <f t="shared" si="452"/>
        <v>0.05</v>
      </c>
      <c r="I1859" s="152">
        <f t="shared" si="453"/>
        <v>0.04</v>
      </c>
      <c r="J1859" s="152">
        <f t="shared" si="454"/>
        <v>5.5E-2</v>
      </c>
      <c r="K1859" s="152">
        <f t="shared" si="455"/>
        <v>5.7000000000000002E-2</v>
      </c>
      <c r="L1859" s="152">
        <f t="shared" si="456"/>
        <v>5.7000000000000002E-2</v>
      </c>
      <c r="M1859" s="152">
        <f t="shared" si="457"/>
        <v>6.0999999999999999E-2</v>
      </c>
      <c r="N1859" s="152">
        <f t="shared" si="458"/>
        <v>3.1666666666666669E-2</v>
      </c>
      <c r="O1859" s="152">
        <f t="shared" si="459"/>
        <v>4.8333333333333332E-2</v>
      </c>
      <c r="P1859" s="152">
        <f t="shared" si="460"/>
        <v>5.8333333333333327E-2</v>
      </c>
      <c r="Q1859" s="152">
        <f t="shared" si="461"/>
        <v>4.4999999999999998E-2</v>
      </c>
      <c r="R1859" s="152">
        <f t="shared" ref="R1859:R1922" si="464">D1859</f>
        <v>757.56200000000001</v>
      </c>
      <c r="S1859" s="152">
        <f t="shared" si="462"/>
        <v>3.333333333333334E-3</v>
      </c>
      <c r="T1859" s="153">
        <f t="shared" si="463"/>
        <v>5.426186232137674E-5</v>
      </c>
    </row>
    <row r="1860" spans="1:20" x14ac:dyDescent="0.2">
      <c r="A1860" s="152">
        <v>757.80499999999995</v>
      </c>
      <c r="B1860" s="152">
        <v>2.9000000000000001E-2</v>
      </c>
      <c r="D1860" s="152">
        <f t="shared" ref="D1860:E1923" si="465">A1860</f>
        <v>757.80499999999995</v>
      </c>
      <c r="E1860" s="152">
        <f t="shared" si="465"/>
        <v>2.9000000000000001E-2</v>
      </c>
      <c r="F1860" s="152">
        <f t="shared" ref="F1860:F1923" si="466">B3931</f>
        <v>3.2000000000000001E-2</v>
      </c>
      <c r="G1860" s="152">
        <f t="shared" ref="G1860:G1923" si="467">B6002</f>
        <v>0.04</v>
      </c>
      <c r="H1860" s="152">
        <f t="shared" ref="H1860:H1923" si="468">B8073</f>
        <v>4.3999999999999997E-2</v>
      </c>
      <c r="I1860" s="152">
        <f t="shared" ref="I1860:I1923" si="469">B10144</f>
        <v>5.6000000000000001E-2</v>
      </c>
      <c r="J1860" s="152">
        <f t="shared" ref="J1860:J1923" si="470">B12215</f>
        <v>4.4999999999999998E-2</v>
      </c>
      <c r="K1860" s="152">
        <f t="shared" ref="K1860:K1923" si="471">B14286</f>
        <v>5.6000000000000001E-2</v>
      </c>
      <c r="L1860" s="152">
        <f t="shared" ref="L1860:L1923" si="472">B16357</f>
        <v>5.5E-2</v>
      </c>
      <c r="M1860" s="152">
        <f t="shared" ref="M1860:M1923" si="473">B18428</f>
        <v>0.06</v>
      </c>
      <c r="N1860" s="152">
        <f t="shared" ref="N1860:N1923" si="474">AVERAGE(E1860:G1860)</f>
        <v>3.3666666666666671E-2</v>
      </c>
      <c r="O1860" s="152">
        <f t="shared" ref="O1860:O1923" si="475">AVERAGE(H1860:J1860)</f>
        <v>4.8333333333333339E-2</v>
      </c>
      <c r="P1860" s="152">
        <f t="shared" ref="P1860:P1923" si="476">AVERAGE(K1860:M1860)</f>
        <v>5.6999999999999995E-2</v>
      </c>
      <c r="Q1860" s="152">
        <f t="shared" ref="Q1860:Q1923" si="477">AVERAGE(N1860,P1860)</f>
        <v>4.5333333333333337E-2</v>
      </c>
      <c r="R1860" s="152">
        <f t="shared" si="464"/>
        <v>757.80499999999995</v>
      </c>
      <c r="S1860" s="152">
        <f t="shared" ref="S1860:S1923" si="478">O1860-Q1860</f>
        <v>3.0000000000000027E-3</v>
      </c>
      <c r="T1860" s="153">
        <f t="shared" ref="T1860:T1923" si="479">S1860/MAX($S$3:$S$2070)</f>
        <v>4.88356760892391E-5</v>
      </c>
    </row>
    <row r="1861" spans="1:20" x14ac:dyDescent="0.2">
      <c r="A1861" s="152">
        <v>758.048</v>
      </c>
      <c r="B1861" s="152">
        <v>2.1000000000000001E-2</v>
      </c>
      <c r="D1861" s="152">
        <f t="shared" si="465"/>
        <v>758.048</v>
      </c>
      <c r="E1861" s="152">
        <f t="shared" si="465"/>
        <v>2.1000000000000001E-2</v>
      </c>
      <c r="F1861" s="152">
        <f t="shared" si="466"/>
        <v>3.7999999999999999E-2</v>
      </c>
      <c r="G1861" s="152">
        <f t="shared" si="467"/>
        <v>3.5999999999999997E-2</v>
      </c>
      <c r="H1861" s="152">
        <f t="shared" si="468"/>
        <v>3.6999999999999998E-2</v>
      </c>
      <c r="I1861" s="152">
        <f t="shared" si="469"/>
        <v>4.1000000000000002E-2</v>
      </c>
      <c r="J1861" s="152">
        <f t="shared" si="470"/>
        <v>4.5999999999999999E-2</v>
      </c>
      <c r="K1861" s="152">
        <f t="shared" si="471"/>
        <v>5.3999999999999999E-2</v>
      </c>
      <c r="L1861" s="152">
        <f t="shared" si="472"/>
        <v>5.8000000000000003E-2</v>
      </c>
      <c r="M1861" s="152">
        <f t="shared" si="473"/>
        <v>5.7000000000000002E-2</v>
      </c>
      <c r="N1861" s="152">
        <f t="shared" si="474"/>
        <v>3.1666666666666669E-2</v>
      </c>
      <c r="O1861" s="152">
        <f t="shared" si="475"/>
        <v>4.1333333333333333E-2</v>
      </c>
      <c r="P1861" s="152">
        <f t="shared" si="476"/>
        <v>5.6333333333333339E-2</v>
      </c>
      <c r="Q1861" s="152">
        <f t="shared" si="477"/>
        <v>4.4000000000000004E-2</v>
      </c>
      <c r="R1861" s="152">
        <f t="shared" si="464"/>
        <v>758.048</v>
      </c>
      <c r="S1861" s="152">
        <f t="shared" si="478"/>
        <v>-2.6666666666666713E-3</v>
      </c>
      <c r="T1861" s="153">
        <f t="shared" si="479"/>
        <v>-4.340948985710146E-5</v>
      </c>
    </row>
    <row r="1862" spans="1:20" x14ac:dyDescent="0.2">
      <c r="A1862" s="152">
        <v>758.29100000000005</v>
      </c>
      <c r="B1862" s="152">
        <v>2.1999999999999999E-2</v>
      </c>
      <c r="D1862" s="152">
        <f t="shared" si="465"/>
        <v>758.29100000000005</v>
      </c>
      <c r="E1862" s="152">
        <f t="shared" si="465"/>
        <v>2.1999999999999999E-2</v>
      </c>
      <c r="F1862" s="152">
        <f t="shared" si="466"/>
        <v>0.02</v>
      </c>
      <c r="G1862" s="152">
        <f t="shared" si="467"/>
        <v>2.5999999999999999E-2</v>
      </c>
      <c r="H1862" s="152">
        <f t="shared" si="468"/>
        <v>2.5999999999999999E-2</v>
      </c>
      <c r="I1862" s="152">
        <f t="shared" si="469"/>
        <v>3.4000000000000002E-2</v>
      </c>
      <c r="J1862" s="152">
        <f t="shared" si="470"/>
        <v>3.3000000000000002E-2</v>
      </c>
      <c r="K1862" s="152">
        <f t="shared" si="471"/>
        <v>4.2999999999999997E-2</v>
      </c>
      <c r="L1862" s="152">
        <f t="shared" si="472"/>
        <v>4.4999999999999998E-2</v>
      </c>
      <c r="M1862" s="152">
        <f t="shared" si="473"/>
        <v>4.9000000000000002E-2</v>
      </c>
      <c r="N1862" s="152">
        <f t="shared" si="474"/>
        <v>2.2666666666666665E-2</v>
      </c>
      <c r="O1862" s="152">
        <f t="shared" si="475"/>
        <v>3.1E-2</v>
      </c>
      <c r="P1862" s="152">
        <f t="shared" si="476"/>
        <v>4.5666666666666668E-2</v>
      </c>
      <c r="Q1862" s="152">
        <f t="shared" si="477"/>
        <v>3.4166666666666665E-2</v>
      </c>
      <c r="R1862" s="152">
        <f t="shared" si="464"/>
        <v>758.29100000000005</v>
      </c>
      <c r="S1862" s="152">
        <f t="shared" si="478"/>
        <v>-3.1666666666666649E-3</v>
      </c>
      <c r="T1862" s="153">
        <f t="shared" si="479"/>
        <v>-5.1548769205307863E-5</v>
      </c>
    </row>
    <row r="1863" spans="1:20" x14ac:dyDescent="0.2">
      <c r="A1863" s="152">
        <v>758.53300000000002</v>
      </c>
      <c r="B1863" s="152">
        <v>1.2E-2</v>
      </c>
      <c r="D1863" s="152">
        <f t="shared" si="465"/>
        <v>758.53300000000002</v>
      </c>
      <c r="E1863" s="152">
        <f t="shared" si="465"/>
        <v>1.2E-2</v>
      </c>
      <c r="F1863" s="152">
        <f t="shared" si="466"/>
        <v>2.4E-2</v>
      </c>
      <c r="G1863" s="152">
        <f t="shared" si="467"/>
        <v>2.9000000000000001E-2</v>
      </c>
      <c r="H1863" s="152">
        <f t="shared" si="468"/>
        <v>2.8000000000000001E-2</v>
      </c>
      <c r="I1863" s="152">
        <f t="shared" si="469"/>
        <v>2.9000000000000001E-2</v>
      </c>
      <c r="J1863" s="152">
        <f t="shared" si="470"/>
        <v>3.7999999999999999E-2</v>
      </c>
      <c r="K1863" s="152">
        <f t="shared" si="471"/>
        <v>3.7999999999999999E-2</v>
      </c>
      <c r="L1863" s="152">
        <f t="shared" si="472"/>
        <v>4.5999999999999999E-2</v>
      </c>
      <c r="M1863" s="152">
        <f t="shared" si="473"/>
        <v>4.3999999999999997E-2</v>
      </c>
      <c r="N1863" s="152">
        <f t="shared" si="474"/>
        <v>2.1666666666666667E-2</v>
      </c>
      <c r="O1863" s="152">
        <f t="shared" si="475"/>
        <v>3.1666666666666669E-2</v>
      </c>
      <c r="P1863" s="152">
        <f t="shared" si="476"/>
        <v>4.2666666666666665E-2</v>
      </c>
      <c r="Q1863" s="152">
        <f t="shared" si="477"/>
        <v>3.2166666666666663E-2</v>
      </c>
      <c r="R1863" s="152">
        <f t="shared" si="464"/>
        <v>758.53300000000002</v>
      </c>
      <c r="S1863" s="152">
        <f t="shared" si="478"/>
        <v>-4.9999999999999351E-4</v>
      </c>
      <c r="T1863" s="153">
        <f t="shared" si="479"/>
        <v>-8.1392793482064043E-6</v>
      </c>
    </row>
    <row r="1864" spans="1:20" x14ac:dyDescent="0.2">
      <c r="A1864" s="152">
        <v>758.77599999999995</v>
      </c>
      <c r="B1864" s="152">
        <v>8.9999999999999993E-3</v>
      </c>
      <c r="D1864" s="152">
        <f t="shared" si="465"/>
        <v>758.77599999999995</v>
      </c>
      <c r="E1864" s="152">
        <f t="shared" si="465"/>
        <v>8.9999999999999993E-3</v>
      </c>
      <c r="F1864" s="152">
        <f t="shared" si="466"/>
        <v>1.6E-2</v>
      </c>
      <c r="G1864" s="152">
        <f t="shared" si="467"/>
        <v>1.4E-2</v>
      </c>
      <c r="H1864" s="152">
        <f t="shared" si="468"/>
        <v>3.3000000000000002E-2</v>
      </c>
      <c r="I1864" s="152">
        <f t="shared" si="469"/>
        <v>3.6999999999999998E-2</v>
      </c>
      <c r="J1864" s="152">
        <f t="shared" si="470"/>
        <v>3.4000000000000002E-2</v>
      </c>
      <c r="K1864" s="152">
        <f t="shared" si="471"/>
        <v>3.6999999999999998E-2</v>
      </c>
      <c r="L1864" s="152">
        <f t="shared" si="472"/>
        <v>4.3999999999999997E-2</v>
      </c>
      <c r="M1864" s="152">
        <f t="shared" si="473"/>
        <v>4.2000000000000003E-2</v>
      </c>
      <c r="N1864" s="152">
        <f t="shared" si="474"/>
        <v>1.2999999999999999E-2</v>
      </c>
      <c r="O1864" s="152">
        <f t="shared" si="475"/>
        <v>3.4666666666666672E-2</v>
      </c>
      <c r="P1864" s="152">
        <f t="shared" si="476"/>
        <v>4.1000000000000002E-2</v>
      </c>
      <c r="Q1864" s="152">
        <f t="shared" si="477"/>
        <v>2.7E-2</v>
      </c>
      <c r="R1864" s="152">
        <f t="shared" si="464"/>
        <v>758.77599999999995</v>
      </c>
      <c r="S1864" s="152">
        <f t="shared" si="478"/>
        <v>7.6666666666666723E-3</v>
      </c>
      <c r="T1864" s="153">
        <f t="shared" si="479"/>
        <v>1.2480228333916658E-4</v>
      </c>
    </row>
    <row r="1865" spans="1:20" x14ac:dyDescent="0.2">
      <c r="A1865" s="152">
        <v>759.01900000000001</v>
      </c>
      <c r="B1865" s="152">
        <v>3.5999999999999997E-2</v>
      </c>
      <c r="D1865" s="152">
        <f t="shared" si="465"/>
        <v>759.01900000000001</v>
      </c>
      <c r="E1865" s="152">
        <f t="shared" si="465"/>
        <v>3.5999999999999997E-2</v>
      </c>
      <c r="F1865" s="152">
        <f t="shared" si="466"/>
        <v>2.5999999999999999E-2</v>
      </c>
      <c r="G1865" s="152">
        <f t="shared" si="467"/>
        <v>3.4000000000000002E-2</v>
      </c>
      <c r="H1865" s="152">
        <f t="shared" si="468"/>
        <v>4.4999999999999998E-2</v>
      </c>
      <c r="I1865" s="152">
        <f t="shared" si="469"/>
        <v>4.8000000000000001E-2</v>
      </c>
      <c r="J1865" s="152">
        <f t="shared" si="470"/>
        <v>5.1999999999999998E-2</v>
      </c>
      <c r="K1865" s="152">
        <f t="shared" si="471"/>
        <v>5.1999999999999998E-2</v>
      </c>
      <c r="L1865" s="152">
        <f t="shared" si="472"/>
        <v>5.8999999999999997E-2</v>
      </c>
      <c r="M1865" s="152">
        <f t="shared" si="473"/>
        <v>6.0999999999999999E-2</v>
      </c>
      <c r="N1865" s="152">
        <f t="shared" si="474"/>
        <v>3.2000000000000001E-2</v>
      </c>
      <c r="O1865" s="152">
        <f t="shared" si="475"/>
        <v>4.8333333333333332E-2</v>
      </c>
      <c r="P1865" s="152">
        <f t="shared" si="476"/>
        <v>5.7333333333333326E-2</v>
      </c>
      <c r="Q1865" s="152">
        <f t="shared" si="477"/>
        <v>4.466666666666666E-2</v>
      </c>
      <c r="R1865" s="152">
        <f t="shared" si="464"/>
        <v>759.01900000000001</v>
      </c>
      <c r="S1865" s="152">
        <f t="shared" si="478"/>
        <v>3.6666666666666722E-3</v>
      </c>
      <c r="T1865" s="153">
        <f t="shared" si="479"/>
        <v>5.9688048553514496E-5</v>
      </c>
    </row>
    <row r="1866" spans="1:20" x14ac:dyDescent="0.2">
      <c r="A1866" s="152">
        <v>759.26199999999994</v>
      </c>
      <c r="B1866" s="152">
        <v>2.9000000000000001E-2</v>
      </c>
      <c r="D1866" s="152">
        <f t="shared" si="465"/>
        <v>759.26199999999994</v>
      </c>
      <c r="E1866" s="152">
        <f t="shared" si="465"/>
        <v>2.9000000000000001E-2</v>
      </c>
      <c r="F1866" s="152">
        <f t="shared" si="466"/>
        <v>0.04</v>
      </c>
      <c r="G1866" s="152">
        <f t="shared" si="467"/>
        <v>3.5999999999999997E-2</v>
      </c>
      <c r="H1866" s="152">
        <f t="shared" si="468"/>
        <v>4.1000000000000002E-2</v>
      </c>
      <c r="I1866" s="152">
        <f t="shared" si="469"/>
        <v>3.9E-2</v>
      </c>
      <c r="J1866" s="152">
        <f t="shared" si="470"/>
        <v>4.3999999999999997E-2</v>
      </c>
      <c r="K1866" s="152">
        <f t="shared" si="471"/>
        <v>4.9000000000000002E-2</v>
      </c>
      <c r="L1866" s="152">
        <f t="shared" si="472"/>
        <v>5.8000000000000003E-2</v>
      </c>
      <c r="M1866" s="152">
        <f t="shared" si="473"/>
        <v>5.5E-2</v>
      </c>
      <c r="N1866" s="152">
        <f t="shared" si="474"/>
        <v>3.5000000000000003E-2</v>
      </c>
      <c r="O1866" s="152">
        <f t="shared" si="475"/>
        <v>4.1333333333333333E-2</v>
      </c>
      <c r="P1866" s="152">
        <f t="shared" si="476"/>
        <v>5.3999999999999999E-2</v>
      </c>
      <c r="Q1866" s="152">
        <f t="shared" si="477"/>
        <v>4.4499999999999998E-2</v>
      </c>
      <c r="R1866" s="152">
        <f t="shared" si="464"/>
        <v>759.26199999999994</v>
      </c>
      <c r="S1866" s="152">
        <f t="shared" si="478"/>
        <v>-3.1666666666666649E-3</v>
      </c>
      <c r="T1866" s="153">
        <f t="shared" si="479"/>
        <v>-5.1548769205307863E-5</v>
      </c>
    </row>
    <row r="1867" spans="1:20" x14ac:dyDescent="0.2">
      <c r="A1867" s="152">
        <v>759.50400000000002</v>
      </c>
      <c r="B1867" s="152">
        <v>2.1000000000000001E-2</v>
      </c>
      <c r="D1867" s="152">
        <f t="shared" si="465"/>
        <v>759.50400000000002</v>
      </c>
      <c r="E1867" s="152">
        <f t="shared" si="465"/>
        <v>2.1000000000000001E-2</v>
      </c>
      <c r="F1867" s="152">
        <f t="shared" si="466"/>
        <v>3.2000000000000001E-2</v>
      </c>
      <c r="G1867" s="152">
        <f t="shared" si="467"/>
        <v>3.4000000000000002E-2</v>
      </c>
      <c r="H1867" s="152">
        <f t="shared" si="468"/>
        <v>3.7999999999999999E-2</v>
      </c>
      <c r="I1867" s="152">
        <f t="shared" si="469"/>
        <v>3.7999999999999999E-2</v>
      </c>
      <c r="J1867" s="152">
        <f t="shared" si="470"/>
        <v>4.1000000000000002E-2</v>
      </c>
      <c r="K1867" s="152">
        <f t="shared" si="471"/>
        <v>0.05</v>
      </c>
      <c r="L1867" s="152">
        <f t="shared" si="472"/>
        <v>4.8000000000000001E-2</v>
      </c>
      <c r="M1867" s="152">
        <f t="shared" si="473"/>
        <v>5.2999999999999999E-2</v>
      </c>
      <c r="N1867" s="152">
        <f t="shared" si="474"/>
        <v>2.9000000000000001E-2</v>
      </c>
      <c r="O1867" s="152">
        <f t="shared" si="475"/>
        <v>3.9E-2</v>
      </c>
      <c r="P1867" s="152">
        <f t="shared" si="476"/>
        <v>5.0333333333333334E-2</v>
      </c>
      <c r="Q1867" s="152">
        <f t="shared" si="477"/>
        <v>3.966666666666667E-2</v>
      </c>
      <c r="R1867" s="152">
        <f t="shared" si="464"/>
        <v>759.50400000000002</v>
      </c>
      <c r="S1867" s="152">
        <f t="shared" si="478"/>
        <v>-6.6666666666666957E-4</v>
      </c>
      <c r="T1867" s="153">
        <f t="shared" si="479"/>
        <v>-1.0852372464275394E-5</v>
      </c>
    </row>
    <row r="1868" spans="1:20" x14ac:dyDescent="0.2">
      <c r="A1868" s="152">
        <v>759.74699999999996</v>
      </c>
      <c r="B1868" s="152">
        <v>2.1000000000000001E-2</v>
      </c>
      <c r="D1868" s="152">
        <f t="shared" si="465"/>
        <v>759.74699999999996</v>
      </c>
      <c r="E1868" s="152">
        <f t="shared" si="465"/>
        <v>2.1000000000000001E-2</v>
      </c>
      <c r="F1868" s="152">
        <f t="shared" si="466"/>
        <v>2.7E-2</v>
      </c>
      <c r="G1868" s="152">
        <f t="shared" si="467"/>
        <v>2.9000000000000001E-2</v>
      </c>
      <c r="H1868" s="152">
        <f t="shared" si="468"/>
        <v>3.9E-2</v>
      </c>
      <c r="I1868" s="152">
        <f t="shared" si="469"/>
        <v>3.3000000000000002E-2</v>
      </c>
      <c r="J1868" s="152">
        <f t="shared" si="470"/>
        <v>4.2000000000000003E-2</v>
      </c>
      <c r="K1868" s="152">
        <f t="shared" si="471"/>
        <v>3.6999999999999998E-2</v>
      </c>
      <c r="L1868" s="152">
        <f t="shared" si="472"/>
        <v>4.2000000000000003E-2</v>
      </c>
      <c r="M1868" s="152">
        <f t="shared" si="473"/>
        <v>5.1999999999999998E-2</v>
      </c>
      <c r="N1868" s="152">
        <f t="shared" si="474"/>
        <v>2.5666666666666667E-2</v>
      </c>
      <c r="O1868" s="152">
        <f t="shared" si="475"/>
        <v>3.8000000000000006E-2</v>
      </c>
      <c r="P1868" s="152">
        <f t="shared" si="476"/>
        <v>4.3666666666666666E-2</v>
      </c>
      <c r="Q1868" s="152">
        <f t="shared" si="477"/>
        <v>3.4666666666666665E-2</v>
      </c>
      <c r="R1868" s="152">
        <f t="shared" si="464"/>
        <v>759.74699999999996</v>
      </c>
      <c r="S1868" s="152">
        <f t="shared" si="478"/>
        <v>3.3333333333333409E-3</v>
      </c>
      <c r="T1868" s="153">
        <f t="shared" si="479"/>
        <v>5.4261862321376856E-5</v>
      </c>
    </row>
    <row r="1869" spans="1:20" x14ac:dyDescent="0.2">
      <c r="A1869" s="152">
        <v>759.98900000000003</v>
      </c>
      <c r="B1869" s="152">
        <v>0.03</v>
      </c>
      <c r="D1869" s="152">
        <f t="shared" si="465"/>
        <v>759.98900000000003</v>
      </c>
      <c r="E1869" s="152">
        <f t="shared" si="465"/>
        <v>0.03</v>
      </c>
      <c r="F1869" s="152">
        <f t="shared" si="466"/>
        <v>3.9E-2</v>
      </c>
      <c r="G1869" s="152">
        <f t="shared" si="467"/>
        <v>3.4000000000000002E-2</v>
      </c>
      <c r="H1869" s="152">
        <f t="shared" si="468"/>
        <v>4.8000000000000001E-2</v>
      </c>
      <c r="I1869" s="152">
        <f t="shared" si="469"/>
        <v>0.04</v>
      </c>
      <c r="J1869" s="152">
        <f t="shared" si="470"/>
        <v>5.1999999999999998E-2</v>
      </c>
      <c r="K1869" s="152">
        <f t="shared" si="471"/>
        <v>5.7000000000000002E-2</v>
      </c>
      <c r="L1869" s="152">
        <f t="shared" si="472"/>
        <v>5.7000000000000002E-2</v>
      </c>
      <c r="M1869" s="152">
        <f t="shared" si="473"/>
        <v>5.5E-2</v>
      </c>
      <c r="N1869" s="152">
        <f t="shared" si="474"/>
        <v>3.4333333333333334E-2</v>
      </c>
      <c r="O1869" s="152">
        <f t="shared" si="475"/>
        <v>4.6666666666666662E-2</v>
      </c>
      <c r="P1869" s="152">
        <f t="shared" si="476"/>
        <v>5.6333333333333339E-2</v>
      </c>
      <c r="Q1869" s="152">
        <f t="shared" si="477"/>
        <v>4.5333333333333337E-2</v>
      </c>
      <c r="R1869" s="152">
        <f t="shared" si="464"/>
        <v>759.98900000000003</v>
      </c>
      <c r="S1869" s="152">
        <f t="shared" si="478"/>
        <v>1.3333333333333253E-3</v>
      </c>
      <c r="T1869" s="153">
        <f t="shared" si="479"/>
        <v>2.1704744928550561E-5</v>
      </c>
    </row>
    <row r="1870" spans="1:20" x14ac:dyDescent="0.2">
      <c r="A1870" s="152">
        <v>760.23199999999997</v>
      </c>
      <c r="B1870" s="152">
        <v>3.9E-2</v>
      </c>
      <c r="D1870" s="152">
        <f t="shared" si="465"/>
        <v>760.23199999999997</v>
      </c>
      <c r="E1870" s="152">
        <f t="shared" si="465"/>
        <v>3.9E-2</v>
      </c>
      <c r="F1870" s="152">
        <f t="shared" si="466"/>
        <v>3.5999999999999997E-2</v>
      </c>
      <c r="G1870" s="152">
        <f t="shared" si="467"/>
        <v>0.04</v>
      </c>
      <c r="H1870" s="152">
        <f t="shared" si="468"/>
        <v>4.7E-2</v>
      </c>
      <c r="I1870" s="152">
        <f t="shared" si="469"/>
        <v>5.0999999999999997E-2</v>
      </c>
      <c r="J1870" s="152">
        <f t="shared" si="470"/>
        <v>5.5E-2</v>
      </c>
      <c r="K1870" s="152">
        <f t="shared" si="471"/>
        <v>6.3E-2</v>
      </c>
      <c r="L1870" s="152">
        <f t="shared" si="472"/>
        <v>6.7000000000000004E-2</v>
      </c>
      <c r="M1870" s="152">
        <f t="shared" si="473"/>
        <v>6.7000000000000004E-2</v>
      </c>
      <c r="N1870" s="152">
        <f t="shared" si="474"/>
        <v>3.833333333333333E-2</v>
      </c>
      <c r="O1870" s="152">
        <f t="shared" si="475"/>
        <v>5.0999999999999997E-2</v>
      </c>
      <c r="P1870" s="152">
        <f t="shared" si="476"/>
        <v>6.5666666666666665E-2</v>
      </c>
      <c r="Q1870" s="152">
        <f t="shared" si="477"/>
        <v>5.1999999999999998E-2</v>
      </c>
      <c r="R1870" s="152">
        <f t="shared" si="464"/>
        <v>760.23199999999997</v>
      </c>
      <c r="S1870" s="152">
        <f t="shared" si="478"/>
        <v>-1.0000000000000009E-3</v>
      </c>
      <c r="T1870" s="153">
        <f t="shared" si="479"/>
        <v>-1.6278558696413032E-5</v>
      </c>
    </row>
    <row r="1871" spans="1:20" x14ac:dyDescent="0.2">
      <c r="A1871" s="152">
        <v>760.47400000000005</v>
      </c>
      <c r="B1871" s="152">
        <v>7.0000000000000001E-3</v>
      </c>
      <c r="D1871" s="152">
        <f t="shared" si="465"/>
        <v>760.47400000000005</v>
      </c>
      <c r="E1871" s="152">
        <f t="shared" si="465"/>
        <v>7.0000000000000001E-3</v>
      </c>
      <c r="F1871" s="152">
        <f t="shared" si="466"/>
        <v>0.02</v>
      </c>
      <c r="G1871" s="152">
        <f t="shared" si="467"/>
        <v>1.4999999999999999E-2</v>
      </c>
      <c r="H1871" s="152">
        <f t="shared" si="468"/>
        <v>2.9000000000000001E-2</v>
      </c>
      <c r="I1871" s="152">
        <f t="shared" si="469"/>
        <v>0.03</v>
      </c>
      <c r="J1871" s="152">
        <f t="shared" si="470"/>
        <v>3.1E-2</v>
      </c>
      <c r="K1871" s="152">
        <f t="shared" si="471"/>
        <v>3.1E-2</v>
      </c>
      <c r="L1871" s="152">
        <f t="shared" si="472"/>
        <v>3.7999999999999999E-2</v>
      </c>
      <c r="M1871" s="152">
        <f t="shared" si="473"/>
        <v>3.5000000000000003E-2</v>
      </c>
      <c r="N1871" s="152">
        <f t="shared" si="474"/>
        <v>1.3999999999999999E-2</v>
      </c>
      <c r="O1871" s="152">
        <f t="shared" si="475"/>
        <v>0.03</v>
      </c>
      <c r="P1871" s="152">
        <f t="shared" si="476"/>
        <v>3.4666666666666672E-2</v>
      </c>
      <c r="Q1871" s="152">
        <f t="shared" si="477"/>
        <v>2.4333333333333335E-2</v>
      </c>
      <c r="R1871" s="152">
        <f t="shared" si="464"/>
        <v>760.47400000000005</v>
      </c>
      <c r="S1871" s="152">
        <f t="shared" si="478"/>
        <v>5.6666666666666636E-3</v>
      </c>
      <c r="T1871" s="153">
        <f t="shared" si="479"/>
        <v>9.2245165946340391E-5</v>
      </c>
    </row>
    <row r="1872" spans="1:20" x14ac:dyDescent="0.2">
      <c r="A1872" s="152">
        <v>760.71699999999998</v>
      </c>
      <c r="B1872" s="152">
        <v>4.9000000000000002E-2</v>
      </c>
      <c r="D1872" s="152">
        <f t="shared" si="465"/>
        <v>760.71699999999998</v>
      </c>
      <c r="E1872" s="152">
        <f t="shared" si="465"/>
        <v>4.9000000000000002E-2</v>
      </c>
      <c r="F1872" s="152">
        <f t="shared" si="466"/>
        <v>5.5E-2</v>
      </c>
      <c r="G1872" s="152">
        <f t="shared" si="467"/>
        <v>5.8000000000000003E-2</v>
      </c>
      <c r="H1872" s="152">
        <f t="shared" si="468"/>
        <v>6.6000000000000003E-2</v>
      </c>
      <c r="I1872" s="152">
        <f t="shared" si="469"/>
        <v>6.8000000000000005E-2</v>
      </c>
      <c r="J1872" s="152">
        <f t="shared" si="470"/>
        <v>7.5999999999999998E-2</v>
      </c>
      <c r="K1872" s="152">
        <f t="shared" si="471"/>
        <v>6.6000000000000003E-2</v>
      </c>
      <c r="L1872" s="152">
        <f t="shared" si="472"/>
        <v>8.4000000000000005E-2</v>
      </c>
      <c r="M1872" s="152">
        <f t="shared" si="473"/>
        <v>8.4000000000000005E-2</v>
      </c>
      <c r="N1872" s="152">
        <f t="shared" si="474"/>
        <v>5.3999999999999999E-2</v>
      </c>
      <c r="O1872" s="152">
        <f t="shared" si="475"/>
        <v>7.0000000000000007E-2</v>
      </c>
      <c r="P1872" s="152">
        <f t="shared" si="476"/>
        <v>7.8000000000000014E-2</v>
      </c>
      <c r="Q1872" s="152">
        <f t="shared" si="477"/>
        <v>6.6000000000000003E-2</v>
      </c>
      <c r="R1872" s="152">
        <f t="shared" si="464"/>
        <v>760.71699999999998</v>
      </c>
      <c r="S1872" s="152">
        <f t="shared" si="478"/>
        <v>4.0000000000000036E-3</v>
      </c>
      <c r="T1872" s="153">
        <f t="shared" si="479"/>
        <v>6.5114234785652129E-5</v>
      </c>
    </row>
    <row r="1873" spans="1:20" x14ac:dyDescent="0.2">
      <c r="A1873" s="152">
        <v>760.95899999999995</v>
      </c>
      <c r="B1873" s="152">
        <v>0.01</v>
      </c>
      <c r="D1873" s="152">
        <f t="shared" si="465"/>
        <v>760.95899999999995</v>
      </c>
      <c r="E1873" s="152">
        <f t="shared" si="465"/>
        <v>0.01</v>
      </c>
      <c r="F1873" s="152">
        <f t="shared" si="466"/>
        <v>1.7999999999999999E-2</v>
      </c>
      <c r="G1873" s="152">
        <f t="shared" si="467"/>
        <v>2.4E-2</v>
      </c>
      <c r="H1873" s="152">
        <f t="shared" si="468"/>
        <v>2.5000000000000001E-2</v>
      </c>
      <c r="I1873" s="152">
        <f t="shared" si="469"/>
        <v>2.9000000000000001E-2</v>
      </c>
      <c r="J1873" s="152">
        <f t="shared" si="470"/>
        <v>3.1E-2</v>
      </c>
      <c r="K1873" s="152">
        <f t="shared" si="471"/>
        <v>3.1E-2</v>
      </c>
      <c r="L1873" s="152">
        <f t="shared" si="472"/>
        <v>3.2000000000000001E-2</v>
      </c>
      <c r="M1873" s="152">
        <f t="shared" si="473"/>
        <v>4.2000000000000003E-2</v>
      </c>
      <c r="N1873" s="152">
        <f t="shared" si="474"/>
        <v>1.7333333333333333E-2</v>
      </c>
      <c r="O1873" s="152">
        <f t="shared" si="475"/>
        <v>2.8333333333333335E-2</v>
      </c>
      <c r="P1873" s="152">
        <f t="shared" si="476"/>
        <v>3.5000000000000003E-2</v>
      </c>
      <c r="Q1873" s="152">
        <f t="shared" si="477"/>
        <v>2.6166666666666668E-2</v>
      </c>
      <c r="R1873" s="152">
        <f t="shared" si="464"/>
        <v>760.95899999999995</v>
      </c>
      <c r="S1873" s="152">
        <f t="shared" si="478"/>
        <v>2.1666666666666674E-3</v>
      </c>
      <c r="T1873" s="153">
        <f t="shared" si="479"/>
        <v>3.5270210508894888E-5</v>
      </c>
    </row>
    <row r="1874" spans="1:20" x14ac:dyDescent="0.2">
      <c r="A1874" s="152">
        <v>761.20100000000002</v>
      </c>
      <c r="B1874" s="152">
        <v>1.0999999999999999E-2</v>
      </c>
      <c r="D1874" s="152">
        <f t="shared" si="465"/>
        <v>761.20100000000002</v>
      </c>
      <c r="E1874" s="152">
        <f t="shared" si="465"/>
        <v>1.0999999999999999E-2</v>
      </c>
      <c r="F1874" s="152">
        <f t="shared" si="466"/>
        <v>1.7999999999999999E-2</v>
      </c>
      <c r="G1874" s="152">
        <f t="shared" si="467"/>
        <v>1.4E-2</v>
      </c>
      <c r="H1874" s="152">
        <f t="shared" si="468"/>
        <v>2.5999999999999999E-2</v>
      </c>
      <c r="I1874" s="152">
        <f t="shared" si="469"/>
        <v>2.9000000000000001E-2</v>
      </c>
      <c r="J1874" s="152">
        <f t="shared" si="470"/>
        <v>3.4000000000000002E-2</v>
      </c>
      <c r="K1874" s="152">
        <f t="shared" si="471"/>
        <v>3.4000000000000002E-2</v>
      </c>
      <c r="L1874" s="152">
        <f t="shared" si="472"/>
        <v>3.4000000000000002E-2</v>
      </c>
      <c r="M1874" s="152">
        <f t="shared" si="473"/>
        <v>4.1000000000000002E-2</v>
      </c>
      <c r="N1874" s="152">
        <f t="shared" si="474"/>
        <v>1.4333333333333332E-2</v>
      </c>
      <c r="O1874" s="152">
        <f t="shared" si="475"/>
        <v>2.9666666666666664E-2</v>
      </c>
      <c r="P1874" s="152">
        <f t="shared" si="476"/>
        <v>3.6333333333333336E-2</v>
      </c>
      <c r="Q1874" s="152">
        <f t="shared" si="477"/>
        <v>2.5333333333333333E-2</v>
      </c>
      <c r="R1874" s="152">
        <f t="shared" si="464"/>
        <v>761.20100000000002</v>
      </c>
      <c r="S1874" s="152">
        <f t="shared" si="478"/>
        <v>4.3333333333333314E-3</v>
      </c>
      <c r="T1874" s="153">
        <f t="shared" si="479"/>
        <v>7.0540421017789722E-5</v>
      </c>
    </row>
    <row r="1875" spans="1:20" x14ac:dyDescent="0.2">
      <c r="A1875" s="152">
        <v>761.44399999999996</v>
      </c>
      <c r="B1875" s="152">
        <v>0.02</v>
      </c>
      <c r="D1875" s="152">
        <f t="shared" si="465"/>
        <v>761.44399999999996</v>
      </c>
      <c r="E1875" s="152">
        <f t="shared" si="465"/>
        <v>0.02</v>
      </c>
      <c r="F1875" s="152">
        <f t="shared" si="466"/>
        <v>2.7E-2</v>
      </c>
      <c r="G1875" s="152">
        <f t="shared" si="467"/>
        <v>2.7E-2</v>
      </c>
      <c r="H1875" s="152">
        <f t="shared" si="468"/>
        <v>3.3000000000000002E-2</v>
      </c>
      <c r="I1875" s="152">
        <f t="shared" si="469"/>
        <v>3.6999999999999998E-2</v>
      </c>
      <c r="J1875" s="152">
        <f t="shared" si="470"/>
        <v>3.6999999999999998E-2</v>
      </c>
      <c r="K1875" s="152">
        <f t="shared" si="471"/>
        <v>4.9000000000000002E-2</v>
      </c>
      <c r="L1875" s="152">
        <f t="shared" si="472"/>
        <v>4.2000000000000003E-2</v>
      </c>
      <c r="M1875" s="152">
        <f t="shared" si="473"/>
        <v>0.05</v>
      </c>
      <c r="N1875" s="152">
        <f t="shared" si="474"/>
        <v>2.4666666666666667E-2</v>
      </c>
      <c r="O1875" s="152">
        <f t="shared" si="475"/>
        <v>3.5666666666666673E-2</v>
      </c>
      <c r="P1875" s="152">
        <f t="shared" si="476"/>
        <v>4.7000000000000007E-2</v>
      </c>
      <c r="Q1875" s="152">
        <f t="shared" si="477"/>
        <v>3.5833333333333335E-2</v>
      </c>
      <c r="R1875" s="152">
        <f t="shared" si="464"/>
        <v>761.44399999999996</v>
      </c>
      <c r="S1875" s="152">
        <f t="shared" si="478"/>
        <v>-1.6666666666666219E-4</v>
      </c>
      <c r="T1875" s="153">
        <f t="shared" si="479"/>
        <v>-2.7130931160687638E-6</v>
      </c>
    </row>
    <row r="1876" spans="1:20" x14ac:dyDescent="0.2">
      <c r="A1876" s="152">
        <v>761.68600000000004</v>
      </c>
      <c r="B1876" s="152">
        <v>3.4000000000000002E-2</v>
      </c>
      <c r="D1876" s="152">
        <f t="shared" si="465"/>
        <v>761.68600000000004</v>
      </c>
      <c r="E1876" s="152">
        <f t="shared" si="465"/>
        <v>3.4000000000000002E-2</v>
      </c>
      <c r="F1876" s="152">
        <f t="shared" si="466"/>
        <v>3.1E-2</v>
      </c>
      <c r="G1876" s="152">
        <f t="shared" si="467"/>
        <v>4.7E-2</v>
      </c>
      <c r="H1876" s="152">
        <f t="shared" si="468"/>
        <v>4.4999999999999998E-2</v>
      </c>
      <c r="I1876" s="152">
        <f t="shared" si="469"/>
        <v>4.3999999999999997E-2</v>
      </c>
      <c r="J1876" s="152">
        <f t="shared" si="470"/>
        <v>5.6000000000000001E-2</v>
      </c>
      <c r="K1876" s="152">
        <f t="shared" si="471"/>
        <v>5.8999999999999997E-2</v>
      </c>
      <c r="L1876" s="152">
        <f t="shared" si="472"/>
        <v>6.2E-2</v>
      </c>
      <c r="M1876" s="152">
        <f t="shared" si="473"/>
        <v>6.3E-2</v>
      </c>
      <c r="N1876" s="152">
        <f t="shared" si="474"/>
        <v>3.7333333333333336E-2</v>
      </c>
      <c r="O1876" s="152">
        <f t="shared" si="475"/>
        <v>4.8333333333333332E-2</v>
      </c>
      <c r="P1876" s="152">
        <f t="shared" si="476"/>
        <v>6.133333333333333E-2</v>
      </c>
      <c r="Q1876" s="152">
        <f t="shared" si="477"/>
        <v>4.9333333333333333E-2</v>
      </c>
      <c r="R1876" s="152">
        <f t="shared" si="464"/>
        <v>761.68600000000004</v>
      </c>
      <c r="S1876" s="152">
        <f t="shared" si="478"/>
        <v>-1.0000000000000009E-3</v>
      </c>
      <c r="T1876" s="153">
        <f t="shared" si="479"/>
        <v>-1.6278558696413032E-5</v>
      </c>
    </row>
    <row r="1877" spans="1:20" x14ac:dyDescent="0.2">
      <c r="A1877" s="152">
        <v>761.928</v>
      </c>
      <c r="B1877" s="152">
        <v>1.2999999999999999E-2</v>
      </c>
      <c r="D1877" s="152">
        <f t="shared" si="465"/>
        <v>761.928</v>
      </c>
      <c r="E1877" s="152">
        <f t="shared" si="465"/>
        <v>1.2999999999999999E-2</v>
      </c>
      <c r="F1877" s="152">
        <f t="shared" si="466"/>
        <v>1.6E-2</v>
      </c>
      <c r="G1877" s="152">
        <f t="shared" si="467"/>
        <v>2.1999999999999999E-2</v>
      </c>
      <c r="H1877" s="152">
        <f t="shared" si="468"/>
        <v>0.04</v>
      </c>
      <c r="I1877" s="152">
        <f t="shared" si="469"/>
        <v>3.5000000000000003E-2</v>
      </c>
      <c r="J1877" s="152">
        <f t="shared" si="470"/>
        <v>4.2999999999999997E-2</v>
      </c>
      <c r="K1877" s="152">
        <f t="shared" si="471"/>
        <v>3.6999999999999998E-2</v>
      </c>
      <c r="L1877" s="152">
        <f t="shared" si="472"/>
        <v>4.2999999999999997E-2</v>
      </c>
      <c r="M1877" s="152">
        <f t="shared" si="473"/>
        <v>4.7E-2</v>
      </c>
      <c r="N1877" s="152">
        <f t="shared" si="474"/>
        <v>1.6999999999999998E-2</v>
      </c>
      <c r="O1877" s="152">
        <f t="shared" si="475"/>
        <v>3.9333333333333338E-2</v>
      </c>
      <c r="P1877" s="152">
        <f t="shared" si="476"/>
        <v>4.2333333333333334E-2</v>
      </c>
      <c r="Q1877" s="152">
        <f t="shared" si="477"/>
        <v>2.9666666666666668E-2</v>
      </c>
      <c r="R1877" s="152">
        <f t="shared" si="464"/>
        <v>761.928</v>
      </c>
      <c r="S1877" s="152">
        <f t="shared" si="478"/>
        <v>9.6666666666666706E-3</v>
      </c>
      <c r="T1877" s="153">
        <f t="shared" si="479"/>
        <v>1.5735940073199257E-4</v>
      </c>
    </row>
    <row r="1878" spans="1:20" x14ac:dyDescent="0.2">
      <c r="A1878" s="152">
        <v>762.17</v>
      </c>
      <c r="B1878" s="152">
        <v>1.4E-2</v>
      </c>
      <c r="D1878" s="152">
        <f t="shared" si="465"/>
        <v>762.17</v>
      </c>
      <c r="E1878" s="152">
        <f t="shared" si="465"/>
        <v>1.4E-2</v>
      </c>
      <c r="F1878" s="152">
        <f t="shared" si="466"/>
        <v>0.02</v>
      </c>
      <c r="G1878" s="152">
        <f t="shared" si="467"/>
        <v>3.3000000000000002E-2</v>
      </c>
      <c r="H1878" s="152">
        <f t="shared" si="468"/>
        <v>2.9000000000000001E-2</v>
      </c>
      <c r="I1878" s="152">
        <f t="shared" si="469"/>
        <v>3.5999999999999997E-2</v>
      </c>
      <c r="J1878" s="152">
        <f t="shared" si="470"/>
        <v>3.4000000000000002E-2</v>
      </c>
      <c r="K1878" s="152">
        <f t="shared" si="471"/>
        <v>4.5999999999999999E-2</v>
      </c>
      <c r="L1878" s="152">
        <f t="shared" si="472"/>
        <v>5.0999999999999997E-2</v>
      </c>
      <c r="M1878" s="152">
        <f t="shared" si="473"/>
        <v>5.0999999999999997E-2</v>
      </c>
      <c r="N1878" s="152">
        <f t="shared" si="474"/>
        <v>2.2333333333333334E-2</v>
      </c>
      <c r="O1878" s="152">
        <f t="shared" si="475"/>
        <v>3.3000000000000002E-2</v>
      </c>
      <c r="P1878" s="152">
        <f t="shared" si="476"/>
        <v>4.9333333333333333E-2</v>
      </c>
      <c r="Q1878" s="152">
        <f t="shared" si="477"/>
        <v>3.5833333333333335E-2</v>
      </c>
      <c r="R1878" s="152">
        <f t="shared" si="464"/>
        <v>762.17</v>
      </c>
      <c r="S1878" s="152">
        <f t="shared" si="478"/>
        <v>-2.8333333333333335E-3</v>
      </c>
      <c r="T1878" s="153">
        <f t="shared" si="479"/>
        <v>-4.6122582973170223E-5</v>
      </c>
    </row>
    <row r="1879" spans="1:20" x14ac:dyDescent="0.2">
      <c r="A1879" s="152">
        <v>762.41200000000003</v>
      </c>
      <c r="B1879" s="152">
        <v>2.8000000000000001E-2</v>
      </c>
      <c r="D1879" s="152">
        <f t="shared" si="465"/>
        <v>762.41200000000003</v>
      </c>
      <c r="E1879" s="152">
        <f t="shared" si="465"/>
        <v>2.8000000000000001E-2</v>
      </c>
      <c r="F1879" s="152">
        <f t="shared" si="466"/>
        <v>2.9000000000000001E-2</v>
      </c>
      <c r="G1879" s="152">
        <f t="shared" si="467"/>
        <v>4.2000000000000003E-2</v>
      </c>
      <c r="H1879" s="152">
        <f t="shared" si="468"/>
        <v>4.3999999999999997E-2</v>
      </c>
      <c r="I1879" s="152">
        <f t="shared" si="469"/>
        <v>4.9000000000000002E-2</v>
      </c>
      <c r="J1879" s="152">
        <f t="shared" si="470"/>
        <v>0.05</v>
      </c>
      <c r="K1879" s="152">
        <f t="shared" si="471"/>
        <v>5.8000000000000003E-2</v>
      </c>
      <c r="L1879" s="152">
        <f t="shared" si="472"/>
        <v>6.2E-2</v>
      </c>
      <c r="M1879" s="152">
        <f t="shared" si="473"/>
        <v>6.6000000000000003E-2</v>
      </c>
      <c r="N1879" s="152">
        <f t="shared" si="474"/>
        <v>3.3000000000000002E-2</v>
      </c>
      <c r="O1879" s="152">
        <f t="shared" si="475"/>
        <v>4.766666666666667E-2</v>
      </c>
      <c r="P1879" s="152">
        <f t="shared" si="476"/>
        <v>6.2E-2</v>
      </c>
      <c r="Q1879" s="152">
        <f t="shared" si="477"/>
        <v>4.7500000000000001E-2</v>
      </c>
      <c r="R1879" s="152">
        <f t="shared" si="464"/>
        <v>762.41200000000003</v>
      </c>
      <c r="S1879" s="152">
        <f t="shared" si="478"/>
        <v>1.6666666666666913E-4</v>
      </c>
      <c r="T1879" s="153">
        <f t="shared" si="479"/>
        <v>2.7130931160688764E-6</v>
      </c>
    </row>
    <row r="1880" spans="1:20" x14ac:dyDescent="0.2">
      <c r="A1880" s="152">
        <v>762.654</v>
      </c>
      <c r="B1880" s="152">
        <v>3.3000000000000002E-2</v>
      </c>
      <c r="D1880" s="152">
        <f t="shared" si="465"/>
        <v>762.654</v>
      </c>
      <c r="E1880" s="152">
        <f t="shared" si="465"/>
        <v>3.3000000000000002E-2</v>
      </c>
      <c r="F1880" s="152">
        <f t="shared" si="466"/>
        <v>3.6999999999999998E-2</v>
      </c>
      <c r="G1880" s="152">
        <f t="shared" si="467"/>
        <v>0.04</v>
      </c>
      <c r="H1880" s="152">
        <f t="shared" si="468"/>
        <v>4.2000000000000003E-2</v>
      </c>
      <c r="I1880" s="152">
        <f t="shared" si="469"/>
        <v>4.3999999999999997E-2</v>
      </c>
      <c r="J1880" s="152">
        <f t="shared" si="470"/>
        <v>0.05</v>
      </c>
      <c r="K1880" s="152">
        <f t="shared" si="471"/>
        <v>5.1999999999999998E-2</v>
      </c>
      <c r="L1880" s="152">
        <f t="shared" si="472"/>
        <v>5.3999999999999999E-2</v>
      </c>
      <c r="M1880" s="152">
        <f t="shared" si="473"/>
        <v>5.8000000000000003E-2</v>
      </c>
      <c r="N1880" s="152">
        <f t="shared" si="474"/>
        <v>3.6666666666666674E-2</v>
      </c>
      <c r="O1880" s="152">
        <f t="shared" si="475"/>
        <v>4.5333333333333337E-2</v>
      </c>
      <c r="P1880" s="152">
        <f t="shared" si="476"/>
        <v>5.4666666666666669E-2</v>
      </c>
      <c r="Q1880" s="152">
        <f t="shared" si="477"/>
        <v>4.5666666666666675E-2</v>
      </c>
      <c r="R1880" s="152">
        <f t="shared" si="464"/>
        <v>762.654</v>
      </c>
      <c r="S1880" s="152">
        <f t="shared" si="478"/>
        <v>-3.3333333333333826E-4</v>
      </c>
      <c r="T1880" s="153">
        <f t="shared" si="479"/>
        <v>-5.4261862321377528E-6</v>
      </c>
    </row>
    <row r="1881" spans="1:20" x14ac:dyDescent="0.2">
      <c r="A1881" s="152">
        <v>762.89599999999996</v>
      </c>
      <c r="B1881" s="152">
        <v>1.6E-2</v>
      </c>
      <c r="D1881" s="152">
        <f t="shared" si="465"/>
        <v>762.89599999999996</v>
      </c>
      <c r="E1881" s="152">
        <f t="shared" si="465"/>
        <v>1.6E-2</v>
      </c>
      <c r="F1881" s="152">
        <f t="shared" si="466"/>
        <v>1.7999999999999999E-2</v>
      </c>
      <c r="G1881" s="152">
        <f t="shared" si="467"/>
        <v>2.8000000000000001E-2</v>
      </c>
      <c r="H1881" s="152">
        <f t="shared" si="468"/>
        <v>3.9E-2</v>
      </c>
      <c r="I1881" s="152">
        <f t="shared" si="469"/>
        <v>2.7E-2</v>
      </c>
      <c r="J1881" s="152">
        <f t="shared" si="470"/>
        <v>0.04</v>
      </c>
      <c r="K1881" s="152">
        <f t="shared" si="471"/>
        <v>3.6999999999999998E-2</v>
      </c>
      <c r="L1881" s="152">
        <f t="shared" si="472"/>
        <v>4.2000000000000003E-2</v>
      </c>
      <c r="M1881" s="152">
        <f t="shared" si="473"/>
        <v>4.7E-2</v>
      </c>
      <c r="N1881" s="152">
        <f t="shared" si="474"/>
        <v>2.0666666666666667E-2</v>
      </c>
      <c r="O1881" s="152">
        <f t="shared" si="475"/>
        <v>3.5333333333333335E-2</v>
      </c>
      <c r="P1881" s="152">
        <f t="shared" si="476"/>
        <v>4.2000000000000003E-2</v>
      </c>
      <c r="Q1881" s="152">
        <f t="shared" si="477"/>
        <v>3.1333333333333338E-2</v>
      </c>
      <c r="R1881" s="152">
        <f t="shared" si="464"/>
        <v>762.89599999999996</v>
      </c>
      <c r="S1881" s="152">
        <f t="shared" si="478"/>
        <v>3.9999999999999966E-3</v>
      </c>
      <c r="T1881" s="153">
        <f t="shared" si="479"/>
        <v>6.5114234785652021E-5</v>
      </c>
    </row>
    <row r="1882" spans="1:20" x14ac:dyDescent="0.2">
      <c r="A1882" s="152">
        <v>763.13699999999994</v>
      </c>
      <c r="B1882" s="152">
        <v>2.7E-2</v>
      </c>
      <c r="D1882" s="152">
        <f t="shared" si="465"/>
        <v>763.13699999999994</v>
      </c>
      <c r="E1882" s="152">
        <f t="shared" si="465"/>
        <v>2.7E-2</v>
      </c>
      <c r="F1882" s="152">
        <f t="shared" si="466"/>
        <v>2.4E-2</v>
      </c>
      <c r="G1882" s="152">
        <f t="shared" si="467"/>
        <v>2.9000000000000001E-2</v>
      </c>
      <c r="H1882" s="152">
        <f t="shared" si="468"/>
        <v>4.5999999999999999E-2</v>
      </c>
      <c r="I1882" s="152">
        <f t="shared" si="469"/>
        <v>4.3999999999999997E-2</v>
      </c>
      <c r="J1882" s="152">
        <f t="shared" si="470"/>
        <v>4.9000000000000002E-2</v>
      </c>
      <c r="K1882" s="152">
        <f t="shared" si="471"/>
        <v>5.6000000000000001E-2</v>
      </c>
      <c r="L1882" s="152">
        <f t="shared" si="472"/>
        <v>4.9000000000000002E-2</v>
      </c>
      <c r="M1882" s="152">
        <f t="shared" si="473"/>
        <v>6.5000000000000002E-2</v>
      </c>
      <c r="N1882" s="152">
        <f t="shared" si="474"/>
        <v>2.6666666666666668E-2</v>
      </c>
      <c r="O1882" s="152">
        <f t="shared" si="475"/>
        <v>4.6333333333333337E-2</v>
      </c>
      <c r="P1882" s="152">
        <f t="shared" si="476"/>
        <v>5.6666666666666671E-2</v>
      </c>
      <c r="Q1882" s="152">
        <f t="shared" si="477"/>
        <v>4.1666666666666671E-2</v>
      </c>
      <c r="R1882" s="152">
        <f t="shared" si="464"/>
        <v>763.13699999999994</v>
      </c>
      <c r="S1882" s="152">
        <f t="shared" si="478"/>
        <v>4.6666666666666662E-3</v>
      </c>
      <c r="T1882" s="153">
        <f t="shared" si="479"/>
        <v>7.596660724992741E-5</v>
      </c>
    </row>
    <row r="1883" spans="1:20" x14ac:dyDescent="0.2">
      <c r="A1883" s="152">
        <v>763.37900000000002</v>
      </c>
      <c r="B1883" s="152">
        <v>1.0999999999999999E-2</v>
      </c>
      <c r="D1883" s="152">
        <f t="shared" si="465"/>
        <v>763.37900000000002</v>
      </c>
      <c r="E1883" s="152">
        <f t="shared" si="465"/>
        <v>1.0999999999999999E-2</v>
      </c>
      <c r="F1883" s="152">
        <f t="shared" si="466"/>
        <v>1.2999999999999999E-2</v>
      </c>
      <c r="G1883" s="152">
        <f t="shared" si="467"/>
        <v>2.1000000000000001E-2</v>
      </c>
      <c r="H1883" s="152">
        <f t="shared" si="468"/>
        <v>5.8000000000000003E-2</v>
      </c>
      <c r="I1883" s="152">
        <f t="shared" si="469"/>
        <v>6.0999999999999999E-2</v>
      </c>
      <c r="J1883" s="152">
        <f t="shared" si="470"/>
        <v>6.4000000000000001E-2</v>
      </c>
      <c r="K1883" s="152">
        <f t="shared" si="471"/>
        <v>2.9000000000000001E-2</v>
      </c>
      <c r="L1883" s="152">
        <f t="shared" si="472"/>
        <v>3.5000000000000003E-2</v>
      </c>
      <c r="M1883" s="152">
        <f t="shared" si="473"/>
        <v>3.5000000000000003E-2</v>
      </c>
      <c r="N1883" s="152">
        <f t="shared" si="474"/>
        <v>1.4999999999999999E-2</v>
      </c>
      <c r="O1883" s="152">
        <f t="shared" si="475"/>
        <v>6.0999999999999999E-2</v>
      </c>
      <c r="P1883" s="152">
        <f t="shared" si="476"/>
        <v>3.3000000000000002E-2</v>
      </c>
      <c r="Q1883" s="152">
        <f t="shared" si="477"/>
        <v>2.4E-2</v>
      </c>
      <c r="R1883" s="152">
        <f t="shared" si="464"/>
        <v>763.37900000000002</v>
      </c>
      <c r="S1883" s="152">
        <f t="shared" si="478"/>
        <v>3.6999999999999998E-2</v>
      </c>
      <c r="T1883" s="153">
        <f t="shared" si="479"/>
        <v>6.0230667176728171E-4</v>
      </c>
    </row>
    <row r="1884" spans="1:20" x14ac:dyDescent="0.2">
      <c r="A1884" s="152">
        <v>763.62099999999998</v>
      </c>
      <c r="B1884" s="152">
        <v>3.1E-2</v>
      </c>
      <c r="D1884" s="152">
        <f t="shared" si="465"/>
        <v>763.62099999999998</v>
      </c>
      <c r="E1884" s="152">
        <f t="shared" si="465"/>
        <v>3.1E-2</v>
      </c>
      <c r="F1884" s="152">
        <f t="shared" si="466"/>
        <v>3.5000000000000003E-2</v>
      </c>
      <c r="G1884" s="152">
        <f t="shared" si="467"/>
        <v>4.1000000000000002E-2</v>
      </c>
      <c r="H1884" s="152">
        <f t="shared" si="468"/>
        <v>9.6000000000000002E-2</v>
      </c>
      <c r="I1884" s="152">
        <f t="shared" si="469"/>
        <v>8.7999999999999995E-2</v>
      </c>
      <c r="J1884" s="152">
        <f t="shared" si="470"/>
        <v>9.9000000000000005E-2</v>
      </c>
      <c r="K1884" s="152">
        <f t="shared" si="471"/>
        <v>5.1999999999999998E-2</v>
      </c>
      <c r="L1884" s="152">
        <f t="shared" si="472"/>
        <v>6.3E-2</v>
      </c>
      <c r="M1884" s="152">
        <f t="shared" si="473"/>
        <v>7.1999999999999995E-2</v>
      </c>
      <c r="N1884" s="152">
        <f t="shared" si="474"/>
        <v>3.5666666666666673E-2</v>
      </c>
      <c r="O1884" s="152">
        <f t="shared" si="475"/>
        <v>9.4333333333333338E-2</v>
      </c>
      <c r="P1884" s="152">
        <f t="shared" si="476"/>
        <v>6.2333333333333331E-2</v>
      </c>
      <c r="Q1884" s="152">
        <f t="shared" si="477"/>
        <v>4.9000000000000002E-2</v>
      </c>
      <c r="R1884" s="152">
        <f t="shared" si="464"/>
        <v>763.62099999999998</v>
      </c>
      <c r="S1884" s="152">
        <f t="shared" si="478"/>
        <v>4.5333333333333337E-2</v>
      </c>
      <c r="T1884" s="153">
        <f t="shared" si="479"/>
        <v>7.3796132757072356E-4</v>
      </c>
    </row>
    <row r="1885" spans="1:20" x14ac:dyDescent="0.2">
      <c r="A1885" s="152">
        <v>763.86300000000006</v>
      </c>
      <c r="B1885" s="152">
        <v>0.02</v>
      </c>
      <c r="D1885" s="152">
        <f t="shared" si="465"/>
        <v>763.86300000000006</v>
      </c>
      <c r="E1885" s="152">
        <f t="shared" si="465"/>
        <v>0.02</v>
      </c>
      <c r="F1885" s="152">
        <f t="shared" si="466"/>
        <v>2.9000000000000001E-2</v>
      </c>
      <c r="G1885" s="152">
        <f t="shared" si="467"/>
        <v>3.1E-2</v>
      </c>
      <c r="H1885" s="152">
        <f t="shared" si="468"/>
        <v>4.7E-2</v>
      </c>
      <c r="I1885" s="152">
        <f t="shared" si="469"/>
        <v>5.3999999999999999E-2</v>
      </c>
      <c r="J1885" s="152">
        <f t="shared" si="470"/>
        <v>5.8999999999999997E-2</v>
      </c>
      <c r="K1885" s="152">
        <f t="shared" si="471"/>
        <v>4.1000000000000002E-2</v>
      </c>
      <c r="L1885" s="152">
        <f t="shared" si="472"/>
        <v>4.3999999999999997E-2</v>
      </c>
      <c r="M1885" s="152">
        <f t="shared" si="473"/>
        <v>4.9000000000000002E-2</v>
      </c>
      <c r="N1885" s="152">
        <f t="shared" si="474"/>
        <v>2.6666666666666668E-2</v>
      </c>
      <c r="O1885" s="152">
        <f t="shared" si="475"/>
        <v>5.3333333333333337E-2</v>
      </c>
      <c r="P1885" s="152">
        <f t="shared" si="476"/>
        <v>4.4666666666666667E-2</v>
      </c>
      <c r="Q1885" s="152">
        <f t="shared" si="477"/>
        <v>3.5666666666666666E-2</v>
      </c>
      <c r="R1885" s="152">
        <f t="shared" si="464"/>
        <v>763.86300000000006</v>
      </c>
      <c r="S1885" s="152">
        <f t="shared" si="478"/>
        <v>1.7666666666666671E-2</v>
      </c>
      <c r="T1885" s="153">
        <f t="shared" si="479"/>
        <v>2.8758787030329672E-4</v>
      </c>
    </row>
    <row r="1886" spans="1:20" x14ac:dyDescent="0.2">
      <c r="A1886" s="152">
        <v>764.10400000000004</v>
      </c>
      <c r="B1886" s="152">
        <v>1.9E-2</v>
      </c>
      <c r="D1886" s="152">
        <f t="shared" si="465"/>
        <v>764.10400000000004</v>
      </c>
      <c r="E1886" s="152">
        <f t="shared" si="465"/>
        <v>1.9E-2</v>
      </c>
      <c r="F1886" s="152">
        <f t="shared" si="466"/>
        <v>2.9000000000000001E-2</v>
      </c>
      <c r="G1886" s="152">
        <f t="shared" si="467"/>
        <v>2.5999999999999999E-2</v>
      </c>
      <c r="H1886" s="152">
        <f t="shared" si="468"/>
        <v>4.2000000000000003E-2</v>
      </c>
      <c r="I1886" s="152">
        <f t="shared" si="469"/>
        <v>3.5999999999999997E-2</v>
      </c>
      <c r="J1886" s="152">
        <f t="shared" si="470"/>
        <v>4.2000000000000003E-2</v>
      </c>
      <c r="K1886" s="152">
        <f t="shared" si="471"/>
        <v>5.0999999999999997E-2</v>
      </c>
      <c r="L1886" s="152">
        <f t="shared" si="472"/>
        <v>5.1999999999999998E-2</v>
      </c>
      <c r="M1886" s="152">
        <f t="shared" si="473"/>
        <v>0.05</v>
      </c>
      <c r="N1886" s="152">
        <f t="shared" si="474"/>
        <v>2.4666666666666667E-2</v>
      </c>
      <c r="O1886" s="152">
        <f t="shared" si="475"/>
        <v>0.04</v>
      </c>
      <c r="P1886" s="152">
        <f t="shared" si="476"/>
        <v>5.0999999999999997E-2</v>
      </c>
      <c r="Q1886" s="152">
        <f t="shared" si="477"/>
        <v>3.783333333333333E-2</v>
      </c>
      <c r="R1886" s="152">
        <f t="shared" si="464"/>
        <v>764.10400000000004</v>
      </c>
      <c r="S1886" s="152">
        <f t="shared" si="478"/>
        <v>2.1666666666666709E-3</v>
      </c>
      <c r="T1886" s="153">
        <f t="shared" si="479"/>
        <v>3.5270210508894942E-5</v>
      </c>
    </row>
    <row r="1887" spans="1:20" x14ac:dyDescent="0.2">
      <c r="A1887" s="152">
        <v>764.346</v>
      </c>
      <c r="B1887" s="152">
        <v>3.3000000000000002E-2</v>
      </c>
      <c r="D1887" s="152">
        <f t="shared" si="465"/>
        <v>764.346</v>
      </c>
      <c r="E1887" s="152">
        <f t="shared" si="465"/>
        <v>3.3000000000000002E-2</v>
      </c>
      <c r="F1887" s="152">
        <f t="shared" si="466"/>
        <v>0.05</v>
      </c>
      <c r="G1887" s="152">
        <f t="shared" si="467"/>
        <v>4.2999999999999997E-2</v>
      </c>
      <c r="H1887" s="152">
        <f t="shared" si="468"/>
        <v>6.6000000000000003E-2</v>
      </c>
      <c r="I1887" s="152">
        <f t="shared" si="469"/>
        <v>6.0999999999999999E-2</v>
      </c>
      <c r="J1887" s="152">
        <f t="shared" si="470"/>
        <v>6.8000000000000005E-2</v>
      </c>
      <c r="K1887" s="152">
        <f t="shared" si="471"/>
        <v>6.6000000000000003E-2</v>
      </c>
      <c r="L1887" s="152">
        <f t="shared" si="472"/>
        <v>6.9000000000000006E-2</v>
      </c>
      <c r="M1887" s="152">
        <f t="shared" si="473"/>
        <v>8.3000000000000004E-2</v>
      </c>
      <c r="N1887" s="152">
        <f t="shared" si="474"/>
        <v>4.2000000000000003E-2</v>
      </c>
      <c r="O1887" s="152">
        <f t="shared" si="475"/>
        <v>6.5000000000000002E-2</v>
      </c>
      <c r="P1887" s="152">
        <f t="shared" si="476"/>
        <v>7.2666666666666671E-2</v>
      </c>
      <c r="Q1887" s="152">
        <f t="shared" si="477"/>
        <v>5.7333333333333333E-2</v>
      </c>
      <c r="R1887" s="152">
        <f t="shared" si="464"/>
        <v>764.346</v>
      </c>
      <c r="S1887" s="152">
        <f t="shared" si="478"/>
        <v>7.6666666666666689E-3</v>
      </c>
      <c r="T1887" s="153">
        <f t="shared" si="479"/>
        <v>1.248022833391665E-4</v>
      </c>
    </row>
    <row r="1888" spans="1:20" x14ac:dyDescent="0.2">
      <c r="A1888" s="152">
        <v>764.58699999999999</v>
      </c>
      <c r="B1888" s="152">
        <v>2.4E-2</v>
      </c>
      <c r="D1888" s="152">
        <f t="shared" si="465"/>
        <v>764.58699999999999</v>
      </c>
      <c r="E1888" s="152">
        <f t="shared" si="465"/>
        <v>2.4E-2</v>
      </c>
      <c r="F1888" s="152">
        <f t="shared" si="466"/>
        <v>2.1000000000000001E-2</v>
      </c>
      <c r="G1888" s="152">
        <f t="shared" si="467"/>
        <v>2.4E-2</v>
      </c>
      <c r="H1888" s="152">
        <f t="shared" si="468"/>
        <v>2.9000000000000001E-2</v>
      </c>
      <c r="I1888" s="152">
        <f t="shared" si="469"/>
        <v>3.3000000000000002E-2</v>
      </c>
      <c r="J1888" s="152">
        <f t="shared" si="470"/>
        <v>4.1000000000000002E-2</v>
      </c>
      <c r="K1888" s="152">
        <f t="shared" si="471"/>
        <v>3.6999999999999998E-2</v>
      </c>
      <c r="L1888" s="152">
        <f t="shared" si="472"/>
        <v>3.6999999999999998E-2</v>
      </c>
      <c r="M1888" s="152">
        <f t="shared" si="473"/>
        <v>4.3999999999999997E-2</v>
      </c>
      <c r="N1888" s="152">
        <f t="shared" si="474"/>
        <v>2.3000000000000003E-2</v>
      </c>
      <c r="O1888" s="152">
        <f t="shared" si="475"/>
        <v>3.4333333333333334E-2</v>
      </c>
      <c r="P1888" s="152">
        <f t="shared" si="476"/>
        <v>3.9333333333333331E-2</v>
      </c>
      <c r="Q1888" s="152">
        <f t="shared" si="477"/>
        <v>3.1166666666666669E-2</v>
      </c>
      <c r="R1888" s="152">
        <f t="shared" si="464"/>
        <v>764.58699999999999</v>
      </c>
      <c r="S1888" s="152">
        <f t="shared" si="478"/>
        <v>3.1666666666666649E-3</v>
      </c>
      <c r="T1888" s="153">
        <f t="shared" si="479"/>
        <v>5.1548769205307863E-5</v>
      </c>
    </row>
    <row r="1889" spans="1:20" x14ac:dyDescent="0.2">
      <c r="A1889" s="152">
        <v>764.82899999999995</v>
      </c>
      <c r="B1889" s="152">
        <v>1.4999999999999999E-2</v>
      </c>
      <c r="D1889" s="152">
        <f t="shared" si="465"/>
        <v>764.82899999999995</v>
      </c>
      <c r="E1889" s="152">
        <f t="shared" si="465"/>
        <v>1.4999999999999999E-2</v>
      </c>
      <c r="F1889" s="152">
        <f t="shared" si="466"/>
        <v>2.5000000000000001E-2</v>
      </c>
      <c r="G1889" s="152">
        <f t="shared" si="467"/>
        <v>2.7E-2</v>
      </c>
      <c r="H1889" s="152">
        <f t="shared" si="468"/>
        <v>2.9000000000000001E-2</v>
      </c>
      <c r="I1889" s="152">
        <f t="shared" si="469"/>
        <v>3.5000000000000003E-2</v>
      </c>
      <c r="J1889" s="152">
        <f t="shared" si="470"/>
        <v>4.4999999999999998E-2</v>
      </c>
      <c r="K1889" s="152">
        <f t="shared" si="471"/>
        <v>4.4999999999999998E-2</v>
      </c>
      <c r="L1889" s="152">
        <f t="shared" si="472"/>
        <v>0.05</v>
      </c>
      <c r="M1889" s="152">
        <f t="shared" si="473"/>
        <v>0.05</v>
      </c>
      <c r="N1889" s="152">
        <f t="shared" si="474"/>
        <v>2.2333333333333334E-2</v>
      </c>
      <c r="O1889" s="152">
        <f t="shared" si="475"/>
        <v>3.6333333333333336E-2</v>
      </c>
      <c r="P1889" s="152">
        <f t="shared" si="476"/>
        <v>4.8333333333333339E-2</v>
      </c>
      <c r="Q1889" s="152">
        <f t="shared" si="477"/>
        <v>3.5333333333333335E-2</v>
      </c>
      <c r="R1889" s="152">
        <f t="shared" si="464"/>
        <v>764.82899999999995</v>
      </c>
      <c r="S1889" s="152">
        <f t="shared" si="478"/>
        <v>1.0000000000000009E-3</v>
      </c>
      <c r="T1889" s="153">
        <f t="shared" si="479"/>
        <v>1.6278558696413032E-5</v>
      </c>
    </row>
    <row r="1890" spans="1:20" x14ac:dyDescent="0.2">
      <c r="A1890" s="152">
        <v>765.07</v>
      </c>
      <c r="B1890" s="152">
        <v>7.0000000000000001E-3</v>
      </c>
      <c r="D1890" s="152">
        <f t="shared" si="465"/>
        <v>765.07</v>
      </c>
      <c r="E1890" s="152">
        <f t="shared" si="465"/>
        <v>7.0000000000000001E-3</v>
      </c>
      <c r="F1890" s="152">
        <f t="shared" si="466"/>
        <v>8.9999999999999993E-3</v>
      </c>
      <c r="G1890" s="152">
        <f t="shared" si="467"/>
        <v>1.6E-2</v>
      </c>
      <c r="H1890" s="152">
        <f t="shared" si="468"/>
        <v>1.7999999999999999E-2</v>
      </c>
      <c r="I1890" s="152">
        <f t="shared" si="469"/>
        <v>2.5000000000000001E-2</v>
      </c>
      <c r="J1890" s="152">
        <f t="shared" si="470"/>
        <v>3.4000000000000002E-2</v>
      </c>
      <c r="K1890" s="152">
        <f t="shared" si="471"/>
        <v>2.8000000000000001E-2</v>
      </c>
      <c r="L1890" s="152">
        <f t="shared" si="472"/>
        <v>3.7999999999999999E-2</v>
      </c>
      <c r="M1890" s="152">
        <f t="shared" si="473"/>
        <v>4.1000000000000002E-2</v>
      </c>
      <c r="N1890" s="152">
        <f t="shared" si="474"/>
        <v>1.0666666666666666E-2</v>
      </c>
      <c r="O1890" s="152">
        <f t="shared" si="475"/>
        <v>2.5666666666666667E-2</v>
      </c>
      <c r="P1890" s="152">
        <f t="shared" si="476"/>
        <v>3.5666666666666673E-2</v>
      </c>
      <c r="Q1890" s="152">
        <f t="shared" si="477"/>
        <v>2.3166666666666669E-2</v>
      </c>
      <c r="R1890" s="152">
        <f t="shared" si="464"/>
        <v>765.07</v>
      </c>
      <c r="S1890" s="152">
        <f t="shared" si="478"/>
        <v>2.4999999999999988E-3</v>
      </c>
      <c r="T1890" s="153">
        <f t="shared" si="479"/>
        <v>4.0696396741032528E-5</v>
      </c>
    </row>
    <row r="1891" spans="1:20" x14ac:dyDescent="0.2">
      <c r="A1891" s="152">
        <v>765.31200000000001</v>
      </c>
      <c r="B1891" s="152">
        <v>2.5999999999999999E-2</v>
      </c>
      <c r="D1891" s="152">
        <f t="shared" si="465"/>
        <v>765.31200000000001</v>
      </c>
      <c r="E1891" s="152">
        <f t="shared" si="465"/>
        <v>2.5999999999999999E-2</v>
      </c>
      <c r="F1891" s="152">
        <f t="shared" si="466"/>
        <v>5.0999999999999997E-2</v>
      </c>
      <c r="G1891" s="152">
        <f t="shared" si="467"/>
        <v>4.4999999999999998E-2</v>
      </c>
      <c r="H1891" s="152">
        <f t="shared" si="468"/>
        <v>5.0999999999999997E-2</v>
      </c>
      <c r="I1891" s="152">
        <f t="shared" si="469"/>
        <v>5.7000000000000002E-2</v>
      </c>
      <c r="J1891" s="152">
        <f t="shared" si="470"/>
        <v>5.7000000000000002E-2</v>
      </c>
      <c r="K1891" s="152">
        <f t="shared" si="471"/>
        <v>6.7000000000000004E-2</v>
      </c>
      <c r="L1891" s="152">
        <f t="shared" si="472"/>
        <v>6.6000000000000003E-2</v>
      </c>
      <c r="M1891" s="152">
        <f t="shared" si="473"/>
        <v>7.3999999999999996E-2</v>
      </c>
      <c r="N1891" s="152">
        <f t="shared" si="474"/>
        <v>4.0666666666666663E-2</v>
      </c>
      <c r="O1891" s="152">
        <f t="shared" si="475"/>
        <v>5.5E-2</v>
      </c>
      <c r="P1891" s="152">
        <f t="shared" si="476"/>
        <v>6.9000000000000006E-2</v>
      </c>
      <c r="Q1891" s="152">
        <f t="shared" si="477"/>
        <v>5.4833333333333331E-2</v>
      </c>
      <c r="R1891" s="152">
        <f t="shared" si="464"/>
        <v>765.31200000000001</v>
      </c>
      <c r="S1891" s="152">
        <f t="shared" si="478"/>
        <v>1.6666666666666913E-4</v>
      </c>
      <c r="T1891" s="153">
        <f t="shared" si="479"/>
        <v>2.7130931160688764E-6</v>
      </c>
    </row>
    <row r="1892" spans="1:20" x14ac:dyDescent="0.2">
      <c r="A1892" s="152">
        <v>765.553</v>
      </c>
      <c r="B1892" s="152">
        <v>3.3000000000000002E-2</v>
      </c>
      <c r="D1892" s="152">
        <f t="shared" si="465"/>
        <v>765.553</v>
      </c>
      <c r="E1892" s="152">
        <f t="shared" si="465"/>
        <v>3.3000000000000002E-2</v>
      </c>
      <c r="F1892" s="152">
        <f t="shared" si="466"/>
        <v>0.05</v>
      </c>
      <c r="G1892" s="152">
        <f t="shared" si="467"/>
        <v>5.0999999999999997E-2</v>
      </c>
      <c r="H1892" s="152">
        <f t="shared" si="468"/>
        <v>5.5E-2</v>
      </c>
      <c r="I1892" s="152">
        <f t="shared" si="469"/>
        <v>5.3999999999999999E-2</v>
      </c>
      <c r="J1892" s="152">
        <f t="shared" si="470"/>
        <v>6.3E-2</v>
      </c>
      <c r="K1892" s="152">
        <f t="shared" si="471"/>
        <v>6.4000000000000001E-2</v>
      </c>
      <c r="L1892" s="152">
        <f t="shared" si="472"/>
        <v>7.1999999999999995E-2</v>
      </c>
      <c r="M1892" s="152">
        <f t="shared" si="473"/>
        <v>8.7999999999999995E-2</v>
      </c>
      <c r="N1892" s="152">
        <f t="shared" si="474"/>
        <v>4.4666666666666667E-2</v>
      </c>
      <c r="O1892" s="152">
        <f t="shared" si="475"/>
        <v>5.7333333333333326E-2</v>
      </c>
      <c r="P1892" s="152">
        <f t="shared" si="476"/>
        <v>7.4666666666666673E-2</v>
      </c>
      <c r="Q1892" s="152">
        <f t="shared" si="477"/>
        <v>5.9666666666666673E-2</v>
      </c>
      <c r="R1892" s="152">
        <f t="shared" si="464"/>
        <v>765.553</v>
      </c>
      <c r="S1892" s="152">
        <f t="shared" si="478"/>
        <v>-2.333333333333347E-3</v>
      </c>
      <c r="T1892" s="153">
        <f t="shared" si="479"/>
        <v>-3.7983303624963935E-5</v>
      </c>
    </row>
    <row r="1893" spans="1:20" x14ac:dyDescent="0.2">
      <c r="A1893" s="152">
        <v>765.79399999999998</v>
      </c>
      <c r="B1893" s="152">
        <v>3.9E-2</v>
      </c>
      <c r="D1893" s="152">
        <f t="shared" si="465"/>
        <v>765.79399999999998</v>
      </c>
      <c r="E1893" s="152">
        <f t="shared" si="465"/>
        <v>3.9E-2</v>
      </c>
      <c r="F1893" s="152">
        <f t="shared" si="466"/>
        <v>3.3000000000000002E-2</v>
      </c>
      <c r="G1893" s="152">
        <f t="shared" si="467"/>
        <v>4.1000000000000002E-2</v>
      </c>
      <c r="H1893" s="152">
        <f t="shared" si="468"/>
        <v>4.3999999999999997E-2</v>
      </c>
      <c r="I1893" s="152">
        <f t="shared" si="469"/>
        <v>4.9000000000000002E-2</v>
      </c>
      <c r="J1893" s="152">
        <f t="shared" si="470"/>
        <v>5.8000000000000003E-2</v>
      </c>
      <c r="K1893" s="152">
        <f t="shared" si="471"/>
        <v>6.6000000000000003E-2</v>
      </c>
      <c r="L1893" s="152">
        <f t="shared" si="472"/>
        <v>5.7000000000000002E-2</v>
      </c>
      <c r="M1893" s="152">
        <f t="shared" si="473"/>
        <v>5.6000000000000001E-2</v>
      </c>
      <c r="N1893" s="152">
        <f t="shared" si="474"/>
        <v>3.7666666666666675E-2</v>
      </c>
      <c r="O1893" s="152">
        <f t="shared" si="475"/>
        <v>5.0333333333333334E-2</v>
      </c>
      <c r="P1893" s="152">
        <f t="shared" si="476"/>
        <v>5.9666666666666666E-2</v>
      </c>
      <c r="Q1893" s="152">
        <f t="shared" si="477"/>
        <v>4.8666666666666671E-2</v>
      </c>
      <c r="R1893" s="152">
        <f t="shared" si="464"/>
        <v>765.79399999999998</v>
      </c>
      <c r="S1893" s="152">
        <f t="shared" si="478"/>
        <v>1.6666666666666635E-3</v>
      </c>
      <c r="T1893" s="153">
        <f t="shared" si="479"/>
        <v>2.7130931160688313E-5</v>
      </c>
    </row>
    <row r="1894" spans="1:20" x14ac:dyDescent="0.2">
      <c r="A1894" s="152">
        <v>766.03499999999997</v>
      </c>
      <c r="B1894" s="152">
        <v>3.5000000000000003E-2</v>
      </c>
      <c r="D1894" s="152">
        <f t="shared" si="465"/>
        <v>766.03499999999997</v>
      </c>
      <c r="E1894" s="152">
        <f t="shared" si="465"/>
        <v>3.5000000000000003E-2</v>
      </c>
      <c r="F1894" s="152">
        <f t="shared" si="466"/>
        <v>0.04</v>
      </c>
      <c r="G1894" s="152">
        <f t="shared" si="467"/>
        <v>3.5999999999999997E-2</v>
      </c>
      <c r="H1894" s="152">
        <f t="shared" si="468"/>
        <v>4.2000000000000003E-2</v>
      </c>
      <c r="I1894" s="152">
        <f t="shared" si="469"/>
        <v>5.2999999999999999E-2</v>
      </c>
      <c r="J1894" s="152">
        <f t="shared" si="470"/>
        <v>4.3999999999999997E-2</v>
      </c>
      <c r="K1894" s="152">
        <f t="shared" si="471"/>
        <v>5.8999999999999997E-2</v>
      </c>
      <c r="L1894" s="152">
        <f t="shared" si="472"/>
        <v>5.7000000000000002E-2</v>
      </c>
      <c r="M1894" s="152">
        <f t="shared" si="473"/>
        <v>5.7000000000000002E-2</v>
      </c>
      <c r="N1894" s="152">
        <f t="shared" si="474"/>
        <v>3.7000000000000005E-2</v>
      </c>
      <c r="O1894" s="152">
        <f t="shared" si="475"/>
        <v>4.6333333333333337E-2</v>
      </c>
      <c r="P1894" s="152">
        <f t="shared" si="476"/>
        <v>5.7666666666666665E-2</v>
      </c>
      <c r="Q1894" s="152">
        <f t="shared" si="477"/>
        <v>4.7333333333333338E-2</v>
      </c>
      <c r="R1894" s="152">
        <f t="shared" si="464"/>
        <v>766.03499999999997</v>
      </c>
      <c r="S1894" s="152">
        <f t="shared" si="478"/>
        <v>-1.0000000000000009E-3</v>
      </c>
      <c r="T1894" s="153">
        <f t="shared" si="479"/>
        <v>-1.6278558696413032E-5</v>
      </c>
    </row>
    <row r="1895" spans="1:20" x14ac:dyDescent="0.2">
      <c r="A1895" s="152">
        <v>766.27599999999995</v>
      </c>
      <c r="B1895" s="152">
        <v>4.8000000000000001E-2</v>
      </c>
      <c r="D1895" s="152">
        <f t="shared" si="465"/>
        <v>766.27599999999995</v>
      </c>
      <c r="E1895" s="152">
        <f t="shared" si="465"/>
        <v>4.8000000000000001E-2</v>
      </c>
      <c r="F1895" s="152">
        <f t="shared" si="466"/>
        <v>4.4999999999999998E-2</v>
      </c>
      <c r="G1895" s="152">
        <f t="shared" si="467"/>
        <v>4.7E-2</v>
      </c>
      <c r="H1895" s="152">
        <f t="shared" si="468"/>
        <v>6.0999999999999999E-2</v>
      </c>
      <c r="I1895" s="152">
        <f t="shared" si="469"/>
        <v>6.0999999999999999E-2</v>
      </c>
      <c r="J1895" s="152">
        <f t="shared" si="470"/>
        <v>6.5000000000000002E-2</v>
      </c>
      <c r="K1895" s="152">
        <f t="shared" si="471"/>
        <v>6.0999999999999999E-2</v>
      </c>
      <c r="L1895" s="152">
        <f t="shared" si="472"/>
        <v>8.3000000000000004E-2</v>
      </c>
      <c r="M1895" s="152">
        <f t="shared" si="473"/>
        <v>7.2999999999999995E-2</v>
      </c>
      <c r="N1895" s="152">
        <f t="shared" si="474"/>
        <v>4.6666666666666669E-2</v>
      </c>
      <c r="O1895" s="152">
        <f t="shared" si="475"/>
        <v>6.2333333333333331E-2</v>
      </c>
      <c r="P1895" s="152">
        <f t="shared" si="476"/>
        <v>7.2333333333333347E-2</v>
      </c>
      <c r="Q1895" s="152">
        <f t="shared" si="477"/>
        <v>5.9500000000000011E-2</v>
      </c>
      <c r="R1895" s="152">
        <f t="shared" si="464"/>
        <v>766.27599999999995</v>
      </c>
      <c r="S1895" s="152">
        <f t="shared" si="478"/>
        <v>2.8333333333333197E-3</v>
      </c>
      <c r="T1895" s="153">
        <f t="shared" si="479"/>
        <v>4.6122582973169999E-5</v>
      </c>
    </row>
    <row r="1896" spans="1:20" x14ac:dyDescent="0.2">
      <c r="A1896" s="152">
        <v>766.51800000000003</v>
      </c>
      <c r="B1896" s="152">
        <v>3.4000000000000002E-2</v>
      </c>
      <c r="D1896" s="152">
        <f t="shared" si="465"/>
        <v>766.51800000000003</v>
      </c>
      <c r="E1896" s="152">
        <f t="shared" si="465"/>
        <v>3.4000000000000002E-2</v>
      </c>
      <c r="F1896" s="152">
        <f t="shared" si="466"/>
        <v>3.2000000000000001E-2</v>
      </c>
      <c r="G1896" s="152">
        <f t="shared" si="467"/>
        <v>3.5999999999999997E-2</v>
      </c>
      <c r="H1896" s="152">
        <f t="shared" si="468"/>
        <v>0.04</v>
      </c>
      <c r="I1896" s="152">
        <f t="shared" si="469"/>
        <v>4.4999999999999998E-2</v>
      </c>
      <c r="J1896" s="152">
        <f t="shared" si="470"/>
        <v>4.9000000000000002E-2</v>
      </c>
      <c r="K1896" s="152">
        <f t="shared" si="471"/>
        <v>5.8000000000000003E-2</v>
      </c>
      <c r="L1896" s="152">
        <f t="shared" si="472"/>
        <v>5.1999999999999998E-2</v>
      </c>
      <c r="M1896" s="152">
        <f t="shared" si="473"/>
        <v>6.0999999999999999E-2</v>
      </c>
      <c r="N1896" s="152">
        <f t="shared" si="474"/>
        <v>3.4000000000000002E-2</v>
      </c>
      <c r="O1896" s="152">
        <f t="shared" si="475"/>
        <v>4.4666666666666667E-2</v>
      </c>
      <c r="P1896" s="152">
        <f t="shared" si="476"/>
        <v>5.6999999999999995E-2</v>
      </c>
      <c r="Q1896" s="152">
        <f t="shared" si="477"/>
        <v>4.5499999999999999E-2</v>
      </c>
      <c r="R1896" s="152">
        <f t="shared" si="464"/>
        <v>766.51800000000003</v>
      </c>
      <c r="S1896" s="152">
        <f t="shared" si="478"/>
        <v>-8.3333333333333176E-4</v>
      </c>
      <c r="T1896" s="153">
        <f t="shared" si="479"/>
        <v>-1.3565465580344156E-5</v>
      </c>
    </row>
    <row r="1897" spans="1:20" x14ac:dyDescent="0.2">
      <c r="A1897" s="152">
        <v>766.75900000000001</v>
      </c>
      <c r="B1897" s="152">
        <v>4.1000000000000002E-2</v>
      </c>
      <c r="D1897" s="152">
        <f t="shared" si="465"/>
        <v>766.75900000000001</v>
      </c>
      <c r="E1897" s="152">
        <f t="shared" si="465"/>
        <v>4.1000000000000002E-2</v>
      </c>
      <c r="F1897" s="152">
        <f t="shared" si="466"/>
        <v>5.1999999999999998E-2</v>
      </c>
      <c r="G1897" s="152">
        <f t="shared" si="467"/>
        <v>5.8999999999999997E-2</v>
      </c>
      <c r="H1897" s="152">
        <f t="shared" si="468"/>
        <v>6.4000000000000001E-2</v>
      </c>
      <c r="I1897" s="152">
        <f t="shared" si="469"/>
        <v>0.06</v>
      </c>
      <c r="J1897" s="152">
        <f t="shared" si="470"/>
        <v>6.3E-2</v>
      </c>
      <c r="K1897" s="152">
        <f t="shared" si="471"/>
        <v>7.6999999999999999E-2</v>
      </c>
      <c r="L1897" s="152">
        <f t="shared" si="472"/>
        <v>7.0999999999999994E-2</v>
      </c>
      <c r="M1897" s="152">
        <f t="shared" si="473"/>
        <v>7.0000000000000007E-2</v>
      </c>
      <c r="N1897" s="152">
        <f t="shared" si="474"/>
        <v>5.0666666666666665E-2</v>
      </c>
      <c r="O1897" s="152">
        <f t="shared" si="475"/>
        <v>6.2333333333333331E-2</v>
      </c>
      <c r="P1897" s="152">
        <f t="shared" si="476"/>
        <v>7.2666666666666671E-2</v>
      </c>
      <c r="Q1897" s="152">
        <f t="shared" si="477"/>
        <v>6.1666666666666668E-2</v>
      </c>
      <c r="R1897" s="152">
        <f t="shared" si="464"/>
        <v>766.75900000000001</v>
      </c>
      <c r="S1897" s="152">
        <f t="shared" si="478"/>
        <v>6.6666666666666263E-4</v>
      </c>
      <c r="T1897" s="153">
        <f t="shared" si="479"/>
        <v>1.085237246427528E-5</v>
      </c>
    </row>
    <row r="1898" spans="1:20" x14ac:dyDescent="0.2">
      <c r="A1898" s="152">
        <v>767</v>
      </c>
      <c r="B1898" s="152">
        <v>2.1999999999999999E-2</v>
      </c>
      <c r="D1898" s="152">
        <f t="shared" si="465"/>
        <v>767</v>
      </c>
      <c r="E1898" s="152">
        <f t="shared" si="465"/>
        <v>2.1999999999999999E-2</v>
      </c>
      <c r="F1898" s="152">
        <f t="shared" si="466"/>
        <v>2.7E-2</v>
      </c>
      <c r="G1898" s="152">
        <f t="shared" si="467"/>
        <v>3.1E-2</v>
      </c>
      <c r="H1898" s="152">
        <f t="shared" si="468"/>
        <v>0.04</v>
      </c>
      <c r="I1898" s="152">
        <f t="shared" si="469"/>
        <v>3.2000000000000001E-2</v>
      </c>
      <c r="J1898" s="152">
        <f t="shared" si="470"/>
        <v>4.2999999999999997E-2</v>
      </c>
      <c r="K1898" s="152">
        <f t="shared" si="471"/>
        <v>0.04</v>
      </c>
      <c r="L1898" s="152">
        <f t="shared" si="472"/>
        <v>4.9000000000000002E-2</v>
      </c>
      <c r="M1898" s="152">
        <f t="shared" si="473"/>
        <v>0.05</v>
      </c>
      <c r="N1898" s="152">
        <f t="shared" si="474"/>
        <v>2.6666666666666668E-2</v>
      </c>
      <c r="O1898" s="152">
        <f t="shared" si="475"/>
        <v>3.8333333333333337E-2</v>
      </c>
      <c r="P1898" s="152">
        <f t="shared" si="476"/>
        <v>4.6333333333333337E-2</v>
      </c>
      <c r="Q1898" s="152">
        <f t="shared" si="477"/>
        <v>3.6500000000000005E-2</v>
      </c>
      <c r="R1898" s="152">
        <f t="shared" si="464"/>
        <v>767</v>
      </c>
      <c r="S1898" s="152">
        <f t="shared" si="478"/>
        <v>1.8333333333333326E-3</v>
      </c>
      <c r="T1898" s="153">
        <f t="shared" si="479"/>
        <v>2.984402427675719E-5</v>
      </c>
    </row>
    <row r="1899" spans="1:20" x14ac:dyDescent="0.2">
      <c r="A1899" s="152">
        <v>767.24099999999999</v>
      </c>
      <c r="B1899" s="152">
        <v>2.9000000000000001E-2</v>
      </c>
      <c r="D1899" s="152">
        <f t="shared" si="465"/>
        <v>767.24099999999999</v>
      </c>
      <c r="E1899" s="152">
        <f t="shared" si="465"/>
        <v>2.9000000000000001E-2</v>
      </c>
      <c r="F1899" s="152">
        <f t="shared" si="466"/>
        <v>3.3000000000000002E-2</v>
      </c>
      <c r="G1899" s="152">
        <f t="shared" si="467"/>
        <v>0.04</v>
      </c>
      <c r="H1899" s="152">
        <f t="shared" si="468"/>
        <v>4.3999999999999997E-2</v>
      </c>
      <c r="I1899" s="152">
        <f t="shared" si="469"/>
        <v>0.04</v>
      </c>
      <c r="J1899" s="152">
        <f t="shared" si="470"/>
        <v>5.2999999999999999E-2</v>
      </c>
      <c r="K1899" s="152">
        <f t="shared" si="471"/>
        <v>6.5000000000000002E-2</v>
      </c>
      <c r="L1899" s="152">
        <f t="shared" si="472"/>
        <v>5.2999999999999999E-2</v>
      </c>
      <c r="M1899" s="152">
        <f t="shared" si="473"/>
        <v>5.8999999999999997E-2</v>
      </c>
      <c r="N1899" s="152">
        <f t="shared" si="474"/>
        <v>3.4000000000000002E-2</v>
      </c>
      <c r="O1899" s="152">
        <f t="shared" si="475"/>
        <v>4.5666666666666661E-2</v>
      </c>
      <c r="P1899" s="152">
        <f t="shared" si="476"/>
        <v>5.8999999999999997E-2</v>
      </c>
      <c r="Q1899" s="152">
        <f t="shared" si="477"/>
        <v>4.65E-2</v>
      </c>
      <c r="R1899" s="152">
        <f t="shared" si="464"/>
        <v>767.24099999999999</v>
      </c>
      <c r="S1899" s="152">
        <f t="shared" si="478"/>
        <v>-8.333333333333387E-4</v>
      </c>
      <c r="T1899" s="153">
        <f t="shared" si="479"/>
        <v>-1.356546558034427E-5</v>
      </c>
    </row>
    <row r="1900" spans="1:20" x14ac:dyDescent="0.2">
      <c r="A1900" s="152">
        <v>767.48099999999999</v>
      </c>
      <c r="B1900" s="152">
        <v>0.01</v>
      </c>
      <c r="D1900" s="152">
        <f t="shared" si="465"/>
        <v>767.48099999999999</v>
      </c>
      <c r="E1900" s="152">
        <f t="shared" si="465"/>
        <v>0.01</v>
      </c>
      <c r="F1900" s="152">
        <f t="shared" si="466"/>
        <v>2.9000000000000001E-2</v>
      </c>
      <c r="G1900" s="152">
        <f t="shared" si="467"/>
        <v>2.8000000000000001E-2</v>
      </c>
      <c r="H1900" s="152">
        <f t="shared" si="468"/>
        <v>3.4000000000000002E-2</v>
      </c>
      <c r="I1900" s="152">
        <f t="shared" si="469"/>
        <v>3.7999999999999999E-2</v>
      </c>
      <c r="J1900" s="152">
        <f t="shared" si="470"/>
        <v>4.3999999999999997E-2</v>
      </c>
      <c r="K1900" s="152">
        <f t="shared" si="471"/>
        <v>4.9000000000000002E-2</v>
      </c>
      <c r="L1900" s="152">
        <f t="shared" si="472"/>
        <v>4.9000000000000002E-2</v>
      </c>
      <c r="M1900" s="152">
        <f t="shared" si="473"/>
        <v>4.8000000000000001E-2</v>
      </c>
      <c r="N1900" s="152">
        <f t="shared" si="474"/>
        <v>2.2333333333333334E-2</v>
      </c>
      <c r="O1900" s="152">
        <f t="shared" si="475"/>
        <v>3.8666666666666669E-2</v>
      </c>
      <c r="P1900" s="152">
        <f t="shared" si="476"/>
        <v>4.8666666666666671E-2</v>
      </c>
      <c r="Q1900" s="152">
        <f t="shared" si="477"/>
        <v>3.5500000000000004E-2</v>
      </c>
      <c r="R1900" s="152">
        <f t="shared" si="464"/>
        <v>767.48099999999999</v>
      </c>
      <c r="S1900" s="152">
        <f t="shared" si="478"/>
        <v>3.1666666666666649E-3</v>
      </c>
      <c r="T1900" s="153">
        <f t="shared" si="479"/>
        <v>5.1548769205307863E-5</v>
      </c>
    </row>
    <row r="1901" spans="1:20" x14ac:dyDescent="0.2">
      <c r="A1901" s="152">
        <v>767.72199999999998</v>
      </c>
      <c r="B1901" s="152">
        <v>3.4000000000000002E-2</v>
      </c>
      <c r="D1901" s="152">
        <f t="shared" si="465"/>
        <v>767.72199999999998</v>
      </c>
      <c r="E1901" s="152">
        <f t="shared" si="465"/>
        <v>3.4000000000000002E-2</v>
      </c>
      <c r="F1901" s="152">
        <f t="shared" si="466"/>
        <v>2.7E-2</v>
      </c>
      <c r="G1901" s="152">
        <f t="shared" si="467"/>
        <v>2.9000000000000001E-2</v>
      </c>
      <c r="H1901" s="152">
        <f t="shared" si="468"/>
        <v>4.5999999999999999E-2</v>
      </c>
      <c r="I1901" s="152">
        <f t="shared" si="469"/>
        <v>4.1000000000000002E-2</v>
      </c>
      <c r="J1901" s="152">
        <f t="shared" si="470"/>
        <v>5.0999999999999997E-2</v>
      </c>
      <c r="K1901" s="152">
        <f t="shared" si="471"/>
        <v>5.0999999999999997E-2</v>
      </c>
      <c r="L1901" s="152">
        <f t="shared" si="472"/>
        <v>5.5E-2</v>
      </c>
      <c r="M1901" s="152">
        <f t="shared" si="473"/>
        <v>0.05</v>
      </c>
      <c r="N1901" s="152">
        <f t="shared" si="474"/>
        <v>0.03</v>
      </c>
      <c r="O1901" s="152">
        <f t="shared" si="475"/>
        <v>4.5999999999999992E-2</v>
      </c>
      <c r="P1901" s="152">
        <f t="shared" si="476"/>
        <v>5.1999999999999998E-2</v>
      </c>
      <c r="Q1901" s="152">
        <f t="shared" si="477"/>
        <v>4.0999999999999995E-2</v>
      </c>
      <c r="R1901" s="152">
        <f t="shared" si="464"/>
        <v>767.72199999999998</v>
      </c>
      <c r="S1901" s="152">
        <f t="shared" si="478"/>
        <v>4.9999999999999975E-3</v>
      </c>
      <c r="T1901" s="153">
        <f t="shared" si="479"/>
        <v>8.1392793482065056E-5</v>
      </c>
    </row>
    <row r="1902" spans="1:20" x14ac:dyDescent="0.2">
      <c r="A1902" s="152">
        <v>767.96299999999997</v>
      </c>
      <c r="B1902" s="152">
        <v>2.9000000000000001E-2</v>
      </c>
      <c r="D1902" s="152">
        <f t="shared" si="465"/>
        <v>767.96299999999997</v>
      </c>
      <c r="E1902" s="152">
        <f t="shared" si="465"/>
        <v>2.9000000000000001E-2</v>
      </c>
      <c r="F1902" s="152">
        <f t="shared" si="466"/>
        <v>3.7999999999999999E-2</v>
      </c>
      <c r="G1902" s="152">
        <f t="shared" si="467"/>
        <v>3.5999999999999997E-2</v>
      </c>
      <c r="H1902" s="152">
        <f t="shared" si="468"/>
        <v>3.9E-2</v>
      </c>
      <c r="I1902" s="152">
        <f t="shared" si="469"/>
        <v>5.1999999999999998E-2</v>
      </c>
      <c r="J1902" s="152">
        <f t="shared" si="470"/>
        <v>5.8999999999999997E-2</v>
      </c>
      <c r="K1902" s="152">
        <f t="shared" si="471"/>
        <v>0.05</v>
      </c>
      <c r="L1902" s="152">
        <f t="shared" si="472"/>
        <v>5.8999999999999997E-2</v>
      </c>
      <c r="M1902" s="152">
        <f t="shared" si="473"/>
        <v>6.0999999999999999E-2</v>
      </c>
      <c r="N1902" s="152">
        <f t="shared" si="474"/>
        <v>3.4333333333333334E-2</v>
      </c>
      <c r="O1902" s="152">
        <f t="shared" si="475"/>
        <v>4.9999999999999996E-2</v>
      </c>
      <c r="P1902" s="152">
        <f t="shared" si="476"/>
        <v>5.6666666666666664E-2</v>
      </c>
      <c r="Q1902" s="152">
        <f t="shared" si="477"/>
        <v>4.5499999999999999E-2</v>
      </c>
      <c r="R1902" s="152">
        <f t="shared" si="464"/>
        <v>767.96299999999997</v>
      </c>
      <c r="S1902" s="152">
        <f t="shared" si="478"/>
        <v>4.4999999999999971E-3</v>
      </c>
      <c r="T1902" s="153">
        <f t="shared" si="479"/>
        <v>7.3253514133858532E-5</v>
      </c>
    </row>
    <row r="1903" spans="1:20" x14ac:dyDescent="0.2">
      <c r="A1903" s="152">
        <v>768.20399999999995</v>
      </c>
      <c r="B1903" s="152">
        <v>2.8000000000000001E-2</v>
      </c>
      <c r="D1903" s="152">
        <f t="shared" si="465"/>
        <v>768.20399999999995</v>
      </c>
      <c r="E1903" s="152">
        <f t="shared" si="465"/>
        <v>2.8000000000000001E-2</v>
      </c>
      <c r="F1903" s="152">
        <f t="shared" si="466"/>
        <v>2.9000000000000001E-2</v>
      </c>
      <c r="G1903" s="152">
        <f t="shared" si="467"/>
        <v>4.4999999999999998E-2</v>
      </c>
      <c r="H1903" s="152">
        <f t="shared" si="468"/>
        <v>5.0999999999999997E-2</v>
      </c>
      <c r="I1903" s="152">
        <f t="shared" si="469"/>
        <v>4.7E-2</v>
      </c>
      <c r="J1903" s="152">
        <f t="shared" si="470"/>
        <v>5.1999999999999998E-2</v>
      </c>
      <c r="K1903" s="152">
        <f t="shared" si="471"/>
        <v>6.3E-2</v>
      </c>
      <c r="L1903" s="152">
        <f t="shared" si="472"/>
        <v>5.8000000000000003E-2</v>
      </c>
      <c r="M1903" s="152">
        <f t="shared" si="473"/>
        <v>6.4000000000000001E-2</v>
      </c>
      <c r="N1903" s="152">
        <f t="shared" si="474"/>
        <v>3.4000000000000002E-2</v>
      </c>
      <c r="O1903" s="152">
        <f t="shared" si="475"/>
        <v>4.9999999999999996E-2</v>
      </c>
      <c r="P1903" s="152">
        <f t="shared" si="476"/>
        <v>6.1666666666666668E-2</v>
      </c>
      <c r="Q1903" s="152">
        <f t="shared" si="477"/>
        <v>4.7833333333333339E-2</v>
      </c>
      <c r="R1903" s="152">
        <f t="shared" si="464"/>
        <v>768.20399999999995</v>
      </c>
      <c r="S1903" s="152">
        <f t="shared" si="478"/>
        <v>2.166666666666657E-3</v>
      </c>
      <c r="T1903" s="153">
        <f t="shared" si="479"/>
        <v>3.5270210508894719E-5</v>
      </c>
    </row>
    <row r="1904" spans="1:20" x14ac:dyDescent="0.2">
      <c r="A1904" s="152">
        <v>768.44399999999996</v>
      </c>
      <c r="B1904" s="152">
        <v>5.2999999999999999E-2</v>
      </c>
      <c r="D1904" s="152">
        <f t="shared" si="465"/>
        <v>768.44399999999996</v>
      </c>
      <c r="E1904" s="152">
        <f t="shared" si="465"/>
        <v>5.2999999999999999E-2</v>
      </c>
      <c r="F1904" s="152">
        <f t="shared" si="466"/>
        <v>4.8000000000000001E-2</v>
      </c>
      <c r="G1904" s="152">
        <f t="shared" si="467"/>
        <v>5.5E-2</v>
      </c>
      <c r="H1904" s="152">
        <f t="shared" si="468"/>
        <v>6.4000000000000001E-2</v>
      </c>
      <c r="I1904" s="152">
        <f t="shared" si="469"/>
        <v>5.8999999999999997E-2</v>
      </c>
      <c r="J1904" s="152">
        <f t="shared" si="470"/>
        <v>6.4000000000000001E-2</v>
      </c>
      <c r="K1904" s="152">
        <f t="shared" si="471"/>
        <v>7.9000000000000001E-2</v>
      </c>
      <c r="L1904" s="152">
        <f t="shared" si="472"/>
        <v>7.1999999999999995E-2</v>
      </c>
      <c r="M1904" s="152">
        <f t="shared" si="473"/>
        <v>8.4000000000000005E-2</v>
      </c>
      <c r="N1904" s="152">
        <f t="shared" si="474"/>
        <v>5.1999999999999998E-2</v>
      </c>
      <c r="O1904" s="152">
        <f t="shared" si="475"/>
        <v>6.2333333333333331E-2</v>
      </c>
      <c r="P1904" s="152">
        <f t="shared" si="476"/>
        <v>7.8333333333333324E-2</v>
      </c>
      <c r="Q1904" s="152">
        <f t="shared" si="477"/>
        <v>6.5166666666666664E-2</v>
      </c>
      <c r="R1904" s="152">
        <f t="shared" si="464"/>
        <v>768.44399999999996</v>
      </c>
      <c r="S1904" s="152">
        <f t="shared" si="478"/>
        <v>-2.8333333333333335E-3</v>
      </c>
      <c r="T1904" s="153">
        <f t="shared" si="479"/>
        <v>-4.6122582973170223E-5</v>
      </c>
    </row>
    <row r="1905" spans="1:20" x14ac:dyDescent="0.2">
      <c r="A1905" s="152">
        <v>768.68499999999995</v>
      </c>
      <c r="B1905" s="152">
        <v>3.9E-2</v>
      </c>
      <c r="D1905" s="152">
        <f t="shared" si="465"/>
        <v>768.68499999999995</v>
      </c>
      <c r="E1905" s="152">
        <f t="shared" si="465"/>
        <v>3.9E-2</v>
      </c>
      <c r="F1905" s="152">
        <f t="shared" si="466"/>
        <v>3.9E-2</v>
      </c>
      <c r="G1905" s="152">
        <f t="shared" si="467"/>
        <v>3.5999999999999997E-2</v>
      </c>
      <c r="H1905" s="152">
        <f t="shared" si="468"/>
        <v>0.04</v>
      </c>
      <c r="I1905" s="152">
        <f t="shared" si="469"/>
        <v>5.5E-2</v>
      </c>
      <c r="J1905" s="152">
        <f t="shared" si="470"/>
        <v>5.5E-2</v>
      </c>
      <c r="K1905" s="152">
        <f t="shared" si="471"/>
        <v>5.7000000000000002E-2</v>
      </c>
      <c r="L1905" s="152">
        <f t="shared" si="472"/>
        <v>5.7000000000000002E-2</v>
      </c>
      <c r="M1905" s="152">
        <f t="shared" si="473"/>
        <v>6.4000000000000001E-2</v>
      </c>
      <c r="N1905" s="152">
        <f t="shared" si="474"/>
        <v>3.7999999999999999E-2</v>
      </c>
      <c r="O1905" s="152">
        <f t="shared" si="475"/>
        <v>4.9999999999999996E-2</v>
      </c>
      <c r="P1905" s="152">
        <f t="shared" si="476"/>
        <v>5.9333333333333328E-2</v>
      </c>
      <c r="Q1905" s="152">
        <f t="shared" si="477"/>
        <v>4.8666666666666664E-2</v>
      </c>
      <c r="R1905" s="152">
        <f t="shared" si="464"/>
        <v>768.68499999999995</v>
      </c>
      <c r="S1905" s="152">
        <f t="shared" si="478"/>
        <v>1.3333333333333322E-3</v>
      </c>
      <c r="T1905" s="153">
        <f t="shared" si="479"/>
        <v>2.1704744928550672E-5</v>
      </c>
    </row>
    <row r="1906" spans="1:20" x14ac:dyDescent="0.2">
      <c r="A1906" s="152">
        <v>768.92600000000004</v>
      </c>
      <c r="B1906" s="152">
        <v>0.01</v>
      </c>
      <c r="D1906" s="152">
        <f t="shared" si="465"/>
        <v>768.92600000000004</v>
      </c>
      <c r="E1906" s="152">
        <f t="shared" si="465"/>
        <v>0.01</v>
      </c>
      <c r="F1906" s="152">
        <f t="shared" si="466"/>
        <v>1.4999999999999999E-2</v>
      </c>
      <c r="G1906" s="152">
        <f t="shared" si="467"/>
        <v>8.9999999999999993E-3</v>
      </c>
      <c r="H1906" s="152">
        <f t="shared" si="468"/>
        <v>0.02</v>
      </c>
      <c r="I1906" s="152">
        <f t="shared" si="469"/>
        <v>2.5999999999999999E-2</v>
      </c>
      <c r="J1906" s="152">
        <f t="shared" si="470"/>
        <v>3.5000000000000003E-2</v>
      </c>
      <c r="K1906" s="152">
        <f t="shared" si="471"/>
        <v>3.5999999999999997E-2</v>
      </c>
      <c r="L1906" s="152">
        <f t="shared" si="472"/>
        <v>3.5000000000000003E-2</v>
      </c>
      <c r="M1906" s="152">
        <f t="shared" si="473"/>
        <v>3.5000000000000003E-2</v>
      </c>
      <c r="N1906" s="152">
        <f t="shared" si="474"/>
        <v>1.1333333333333334E-2</v>
      </c>
      <c r="O1906" s="152">
        <f t="shared" si="475"/>
        <v>2.7E-2</v>
      </c>
      <c r="P1906" s="152">
        <f t="shared" si="476"/>
        <v>3.5333333333333335E-2</v>
      </c>
      <c r="Q1906" s="152">
        <f t="shared" si="477"/>
        <v>2.3333333333333334E-2</v>
      </c>
      <c r="R1906" s="152">
        <f t="shared" si="464"/>
        <v>768.92600000000004</v>
      </c>
      <c r="S1906" s="152">
        <f t="shared" si="478"/>
        <v>3.6666666666666653E-3</v>
      </c>
      <c r="T1906" s="153">
        <f t="shared" si="479"/>
        <v>5.9688048553514381E-5</v>
      </c>
    </row>
    <row r="1907" spans="1:20" x14ac:dyDescent="0.2">
      <c r="A1907" s="152">
        <v>769.16600000000005</v>
      </c>
      <c r="B1907" s="152">
        <v>2.3E-2</v>
      </c>
      <c r="D1907" s="152">
        <f t="shared" si="465"/>
        <v>769.16600000000005</v>
      </c>
      <c r="E1907" s="152">
        <f t="shared" si="465"/>
        <v>2.3E-2</v>
      </c>
      <c r="F1907" s="152">
        <f t="shared" si="466"/>
        <v>2.5999999999999999E-2</v>
      </c>
      <c r="G1907" s="152">
        <f t="shared" si="467"/>
        <v>2.5999999999999999E-2</v>
      </c>
      <c r="H1907" s="152">
        <f t="shared" si="468"/>
        <v>3.5000000000000003E-2</v>
      </c>
      <c r="I1907" s="152">
        <f t="shared" si="469"/>
        <v>2.8000000000000001E-2</v>
      </c>
      <c r="J1907" s="152">
        <f t="shared" si="470"/>
        <v>0.04</v>
      </c>
      <c r="K1907" s="152">
        <f t="shared" si="471"/>
        <v>4.3999999999999997E-2</v>
      </c>
      <c r="L1907" s="152">
        <f t="shared" si="472"/>
        <v>4.2000000000000003E-2</v>
      </c>
      <c r="M1907" s="152">
        <f t="shared" si="473"/>
        <v>5.2999999999999999E-2</v>
      </c>
      <c r="N1907" s="152">
        <f t="shared" si="474"/>
        <v>2.4999999999999998E-2</v>
      </c>
      <c r="O1907" s="152">
        <f t="shared" si="475"/>
        <v>3.4333333333333334E-2</v>
      </c>
      <c r="P1907" s="152">
        <f t="shared" si="476"/>
        <v>4.6333333333333331E-2</v>
      </c>
      <c r="Q1907" s="152">
        <f t="shared" si="477"/>
        <v>3.5666666666666666E-2</v>
      </c>
      <c r="R1907" s="152">
        <f t="shared" si="464"/>
        <v>769.16600000000005</v>
      </c>
      <c r="S1907" s="152">
        <f t="shared" si="478"/>
        <v>-1.3333333333333322E-3</v>
      </c>
      <c r="T1907" s="153">
        <f t="shared" si="479"/>
        <v>-2.1704744928550672E-5</v>
      </c>
    </row>
    <row r="1908" spans="1:20" x14ac:dyDescent="0.2">
      <c r="A1908" s="152">
        <v>769.40700000000004</v>
      </c>
      <c r="B1908" s="152">
        <v>1.4999999999999999E-2</v>
      </c>
      <c r="D1908" s="152">
        <f t="shared" si="465"/>
        <v>769.40700000000004</v>
      </c>
      <c r="E1908" s="152">
        <f t="shared" si="465"/>
        <v>1.4999999999999999E-2</v>
      </c>
      <c r="F1908" s="152">
        <f t="shared" si="466"/>
        <v>0.02</v>
      </c>
      <c r="G1908" s="152">
        <f t="shared" si="467"/>
        <v>2.3E-2</v>
      </c>
      <c r="H1908" s="152">
        <f t="shared" si="468"/>
        <v>3.5000000000000003E-2</v>
      </c>
      <c r="I1908" s="152">
        <f t="shared" si="469"/>
        <v>3.4000000000000002E-2</v>
      </c>
      <c r="J1908" s="152">
        <f t="shared" si="470"/>
        <v>4.3999999999999997E-2</v>
      </c>
      <c r="K1908" s="152">
        <f t="shared" si="471"/>
        <v>4.3999999999999997E-2</v>
      </c>
      <c r="L1908" s="152">
        <f t="shared" si="472"/>
        <v>4.5999999999999999E-2</v>
      </c>
      <c r="M1908" s="152">
        <f t="shared" si="473"/>
        <v>4.8000000000000001E-2</v>
      </c>
      <c r="N1908" s="152">
        <f t="shared" si="474"/>
        <v>1.9333333333333334E-2</v>
      </c>
      <c r="O1908" s="152">
        <f t="shared" si="475"/>
        <v>3.7666666666666668E-2</v>
      </c>
      <c r="P1908" s="152">
        <f t="shared" si="476"/>
        <v>4.6000000000000006E-2</v>
      </c>
      <c r="Q1908" s="152">
        <f t="shared" si="477"/>
        <v>3.266666666666667E-2</v>
      </c>
      <c r="R1908" s="152">
        <f t="shared" si="464"/>
        <v>769.40700000000004</v>
      </c>
      <c r="S1908" s="152">
        <f t="shared" si="478"/>
        <v>4.9999999999999975E-3</v>
      </c>
      <c r="T1908" s="153">
        <f t="shared" si="479"/>
        <v>8.1392793482065056E-5</v>
      </c>
    </row>
    <row r="1909" spans="1:20" x14ac:dyDescent="0.2">
      <c r="A1909" s="152">
        <v>769.64700000000005</v>
      </c>
      <c r="B1909" s="152">
        <v>4.8000000000000001E-2</v>
      </c>
      <c r="D1909" s="152">
        <f t="shared" si="465"/>
        <v>769.64700000000005</v>
      </c>
      <c r="E1909" s="152">
        <f t="shared" si="465"/>
        <v>4.8000000000000001E-2</v>
      </c>
      <c r="F1909" s="152">
        <f t="shared" si="466"/>
        <v>5.3999999999999999E-2</v>
      </c>
      <c r="G1909" s="152">
        <f t="shared" si="467"/>
        <v>5.6000000000000001E-2</v>
      </c>
      <c r="H1909" s="152">
        <f t="shared" si="468"/>
        <v>7.1999999999999995E-2</v>
      </c>
      <c r="I1909" s="152">
        <f t="shared" si="469"/>
        <v>6.8000000000000005E-2</v>
      </c>
      <c r="J1909" s="152">
        <f t="shared" si="470"/>
        <v>7.3999999999999996E-2</v>
      </c>
      <c r="K1909" s="152">
        <f t="shared" si="471"/>
        <v>7.6999999999999999E-2</v>
      </c>
      <c r="L1909" s="152">
        <f t="shared" si="472"/>
        <v>7.8E-2</v>
      </c>
      <c r="M1909" s="152">
        <f t="shared" si="473"/>
        <v>8.6999999999999994E-2</v>
      </c>
      <c r="N1909" s="152">
        <f t="shared" si="474"/>
        <v>5.2666666666666667E-2</v>
      </c>
      <c r="O1909" s="152">
        <f t="shared" si="475"/>
        <v>7.1333333333333346E-2</v>
      </c>
      <c r="P1909" s="152">
        <f t="shared" si="476"/>
        <v>8.0666666666666664E-2</v>
      </c>
      <c r="Q1909" s="152">
        <f t="shared" si="477"/>
        <v>6.6666666666666666E-2</v>
      </c>
      <c r="R1909" s="152">
        <f t="shared" si="464"/>
        <v>769.64700000000005</v>
      </c>
      <c r="S1909" s="152">
        <f t="shared" si="478"/>
        <v>4.6666666666666801E-3</v>
      </c>
      <c r="T1909" s="153">
        <f t="shared" si="479"/>
        <v>7.596660724992764E-5</v>
      </c>
    </row>
    <row r="1910" spans="1:20" x14ac:dyDescent="0.2">
      <c r="A1910" s="152">
        <v>769.88699999999994</v>
      </c>
      <c r="B1910" s="152">
        <v>0.01</v>
      </c>
      <c r="D1910" s="152">
        <f t="shared" si="465"/>
        <v>769.88699999999994</v>
      </c>
      <c r="E1910" s="152">
        <f t="shared" si="465"/>
        <v>0.01</v>
      </c>
      <c r="F1910" s="152">
        <f t="shared" si="466"/>
        <v>5.0000000000000001E-3</v>
      </c>
      <c r="G1910" s="152">
        <f t="shared" si="467"/>
        <v>1.4999999999999999E-2</v>
      </c>
      <c r="H1910" s="152">
        <f t="shared" si="468"/>
        <v>1.4E-2</v>
      </c>
      <c r="I1910" s="152">
        <f t="shared" si="469"/>
        <v>2.3E-2</v>
      </c>
      <c r="J1910" s="152">
        <f t="shared" si="470"/>
        <v>2.9000000000000001E-2</v>
      </c>
      <c r="K1910" s="152">
        <f t="shared" si="471"/>
        <v>2.9000000000000001E-2</v>
      </c>
      <c r="L1910" s="152">
        <f t="shared" si="472"/>
        <v>3.6999999999999998E-2</v>
      </c>
      <c r="M1910" s="152">
        <f t="shared" si="473"/>
        <v>0.03</v>
      </c>
      <c r="N1910" s="152">
        <f t="shared" si="474"/>
        <v>0.01</v>
      </c>
      <c r="O1910" s="152">
        <f t="shared" si="475"/>
        <v>2.2000000000000002E-2</v>
      </c>
      <c r="P1910" s="152">
        <f t="shared" si="476"/>
        <v>3.2000000000000001E-2</v>
      </c>
      <c r="Q1910" s="152">
        <f t="shared" si="477"/>
        <v>2.1000000000000001E-2</v>
      </c>
      <c r="R1910" s="152">
        <f t="shared" si="464"/>
        <v>769.88699999999994</v>
      </c>
      <c r="S1910" s="152">
        <f t="shared" si="478"/>
        <v>1.0000000000000009E-3</v>
      </c>
      <c r="T1910" s="153">
        <f t="shared" si="479"/>
        <v>1.6278558696413032E-5</v>
      </c>
    </row>
    <row r="1911" spans="1:20" x14ac:dyDescent="0.2">
      <c r="A1911" s="152">
        <v>770.12800000000004</v>
      </c>
      <c r="B1911" s="152">
        <v>3.3000000000000002E-2</v>
      </c>
      <c r="D1911" s="152">
        <f t="shared" si="465"/>
        <v>770.12800000000004</v>
      </c>
      <c r="E1911" s="152">
        <f t="shared" si="465"/>
        <v>3.3000000000000002E-2</v>
      </c>
      <c r="F1911" s="152">
        <f t="shared" si="466"/>
        <v>3.5000000000000003E-2</v>
      </c>
      <c r="G1911" s="152">
        <f t="shared" si="467"/>
        <v>4.1000000000000002E-2</v>
      </c>
      <c r="H1911" s="152">
        <f t="shared" si="468"/>
        <v>4.4999999999999998E-2</v>
      </c>
      <c r="I1911" s="152">
        <f t="shared" si="469"/>
        <v>4.9000000000000002E-2</v>
      </c>
      <c r="J1911" s="152">
        <f t="shared" si="470"/>
        <v>6.4000000000000001E-2</v>
      </c>
      <c r="K1911" s="152">
        <f t="shared" si="471"/>
        <v>5.7000000000000002E-2</v>
      </c>
      <c r="L1911" s="152">
        <f t="shared" si="472"/>
        <v>5.7000000000000002E-2</v>
      </c>
      <c r="M1911" s="152">
        <f t="shared" si="473"/>
        <v>6.4000000000000001E-2</v>
      </c>
      <c r="N1911" s="152">
        <f t="shared" si="474"/>
        <v>3.6333333333333336E-2</v>
      </c>
      <c r="O1911" s="152">
        <f t="shared" si="475"/>
        <v>5.2666666666666667E-2</v>
      </c>
      <c r="P1911" s="152">
        <f t="shared" si="476"/>
        <v>5.9333333333333328E-2</v>
      </c>
      <c r="Q1911" s="152">
        <f t="shared" si="477"/>
        <v>4.7833333333333332E-2</v>
      </c>
      <c r="R1911" s="152">
        <f t="shared" si="464"/>
        <v>770.12800000000004</v>
      </c>
      <c r="S1911" s="152">
        <f t="shared" si="478"/>
        <v>4.8333333333333353E-3</v>
      </c>
      <c r="T1911" s="153">
        <f t="shared" si="479"/>
        <v>7.8679700365996287E-5</v>
      </c>
    </row>
    <row r="1912" spans="1:20" x14ac:dyDescent="0.2">
      <c r="A1912" s="152">
        <v>770.36800000000005</v>
      </c>
      <c r="B1912" s="152">
        <v>3.3000000000000002E-2</v>
      </c>
      <c r="D1912" s="152">
        <f t="shared" si="465"/>
        <v>770.36800000000005</v>
      </c>
      <c r="E1912" s="152">
        <f t="shared" si="465"/>
        <v>3.3000000000000002E-2</v>
      </c>
      <c r="F1912" s="152">
        <f t="shared" si="466"/>
        <v>3.3000000000000002E-2</v>
      </c>
      <c r="G1912" s="152">
        <f t="shared" si="467"/>
        <v>3.7999999999999999E-2</v>
      </c>
      <c r="H1912" s="152">
        <f t="shared" si="468"/>
        <v>3.1E-2</v>
      </c>
      <c r="I1912" s="152">
        <f t="shared" si="469"/>
        <v>4.2999999999999997E-2</v>
      </c>
      <c r="J1912" s="152">
        <f t="shared" si="470"/>
        <v>4.8000000000000001E-2</v>
      </c>
      <c r="K1912" s="152">
        <f t="shared" si="471"/>
        <v>4.9000000000000002E-2</v>
      </c>
      <c r="L1912" s="152">
        <f t="shared" si="472"/>
        <v>5.3999999999999999E-2</v>
      </c>
      <c r="M1912" s="152">
        <f t="shared" si="473"/>
        <v>6.0999999999999999E-2</v>
      </c>
      <c r="N1912" s="152">
        <f t="shared" si="474"/>
        <v>3.4666666666666672E-2</v>
      </c>
      <c r="O1912" s="152">
        <f t="shared" si="475"/>
        <v>4.0666666666666663E-2</v>
      </c>
      <c r="P1912" s="152">
        <f t="shared" si="476"/>
        <v>5.4666666666666669E-2</v>
      </c>
      <c r="Q1912" s="152">
        <f t="shared" si="477"/>
        <v>4.4666666666666674E-2</v>
      </c>
      <c r="R1912" s="152">
        <f t="shared" si="464"/>
        <v>770.36800000000005</v>
      </c>
      <c r="S1912" s="152">
        <f t="shared" si="478"/>
        <v>-4.0000000000000105E-3</v>
      </c>
      <c r="T1912" s="153">
        <f t="shared" si="479"/>
        <v>-6.5114234785652251E-5</v>
      </c>
    </row>
    <row r="1913" spans="1:20" x14ac:dyDescent="0.2">
      <c r="A1913" s="152">
        <v>770.60799999999995</v>
      </c>
      <c r="B1913" s="152">
        <v>3.6999999999999998E-2</v>
      </c>
      <c r="D1913" s="152">
        <f t="shared" si="465"/>
        <v>770.60799999999995</v>
      </c>
      <c r="E1913" s="152">
        <f t="shared" si="465"/>
        <v>3.6999999999999998E-2</v>
      </c>
      <c r="F1913" s="152">
        <f t="shared" si="466"/>
        <v>4.4999999999999998E-2</v>
      </c>
      <c r="G1913" s="152">
        <f t="shared" si="467"/>
        <v>4.9000000000000002E-2</v>
      </c>
      <c r="H1913" s="152">
        <f t="shared" si="468"/>
        <v>5.6000000000000001E-2</v>
      </c>
      <c r="I1913" s="152">
        <f t="shared" si="469"/>
        <v>5.0999999999999997E-2</v>
      </c>
      <c r="J1913" s="152">
        <f t="shared" si="470"/>
        <v>6.2E-2</v>
      </c>
      <c r="K1913" s="152">
        <f t="shared" si="471"/>
        <v>6.6000000000000003E-2</v>
      </c>
      <c r="L1913" s="152">
        <f t="shared" si="472"/>
        <v>7.2999999999999995E-2</v>
      </c>
      <c r="M1913" s="152">
        <f t="shared" si="473"/>
        <v>7.1999999999999995E-2</v>
      </c>
      <c r="N1913" s="152">
        <f t="shared" si="474"/>
        <v>4.3666666666666666E-2</v>
      </c>
      <c r="O1913" s="152">
        <f t="shared" si="475"/>
        <v>5.6333333333333326E-2</v>
      </c>
      <c r="P1913" s="152">
        <f t="shared" si="476"/>
        <v>7.0333333333333345E-2</v>
      </c>
      <c r="Q1913" s="152">
        <f t="shared" si="477"/>
        <v>5.7000000000000009E-2</v>
      </c>
      <c r="R1913" s="152">
        <f t="shared" si="464"/>
        <v>770.60799999999995</v>
      </c>
      <c r="S1913" s="152">
        <f t="shared" si="478"/>
        <v>-6.6666666666668345E-4</v>
      </c>
      <c r="T1913" s="153">
        <f t="shared" si="479"/>
        <v>-1.0852372464275619E-5</v>
      </c>
    </row>
    <row r="1914" spans="1:20" x14ac:dyDescent="0.2">
      <c r="A1914" s="152">
        <v>770.84799999999996</v>
      </c>
      <c r="B1914" s="152">
        <v>3.2000000000000001E-2</v>
      </c>
      <c r="D1914" s="152">
        <f t="shared" si="465"/>
        <v>770.84799999999996</v>
      </c>
      <c r="E1914" s="152">
        <f t="shared" si="465"/>
        <v>3.2000000000000001E-2</v>
      </c>
      <c r="F1914" s="152">
        <f t="shared" si="466"/>
        <v>0.04</v>
      </c>
      <c r="G1914" s="152">
        <f t="shared" si="467"/>
        <v>4.1000000000000002E-2</v>
      </c>
      <c r="H1914" s="152">
        <f t="shared" si="468"/>
        <v>4.2000000000000003E-2</v>
      </c>
      <c r="I1914" s="152">
        <f t="shared" si="469"/>
        <v>5.1999999999999998E-2</v>
      </c>
      <c r="J1914" s="152">
        <f t="shared" si="470"/>
        <v>5.1999999999999998E-2</v>
      </c>
      <c r="K1914" s="152">
        <f t="shared" si="471"/>
        <v>5.7000000000000002E-2</v>
      </c>
      <c r="L1914" s="152">
        <f t="shared" si="472"/>
        <v>5.7000000000000002E-2</v>
      </c>
      <c r="M1914" s="152">
        <f t="shared" si="473"/>
        <v>6.9000000000000006E-2</v>
      </c>
      <c r="N1914" s="152">
        <f t="shared" si="474"/>
        <v>3.7666666666666675E-2</v>
      </c>
      <c r="O1914" s="152">
        <f t="shared" si="475"/>
        <v>4.8666666666666664E-2</v>
      </c>
      <c r="P1914" s="152">
        <f t="shared" si="476"/>
        <v>6.0999999999999999E-2</v>
      </c>
      <c r="Q1914" s="152">
        <f t="shared" si="477"/>
        <v>4.933333333333334E-2</v>
      </c>
      <c r="R1914" s="152">
        <f t="shared" si="464"/>
        <v>770.84799999999996</v>
      </c>
      <c r="S1914" s="152">
        <f t="shared" si="478"/>
        <v>-6.6666666666667651E-4</v>
      </c>
      <c r="T1914" s="153">
        <f t="shared" si="479"/>
        <v>-1.0852372464275506E-5</v>
      </c>
    </row>
    <row r="1915" spans="1:20" x14ac:dyDescent="0.2">
      <c r="A1915" s="152">
        <v>771.08799999999997</v>
      </c>
      <c r="B1915" s="152">
        <v>1.4E-2</v>
      </c>
      <c r="D1915" s="152">
        <f t="shared" si="465"/>
        <v>771.08799999999997</v>
      </c>
      <c r="E1915" s="152">
        <f t="shared" si="465"/>
        <v>1.4E-2</v>
      </c>
      <c r="F1915" s="152">
        <f t="shared" si="466"/>
        <v>2.8000000000000001E-2</v>
      </c>
      <c r="G1915" s="152">
        <f t="shared" si="467"/>
        <v>2.9000000000000001E-2</v>
      </c>
      <c r="H1915" s="152">
        <f t="shared" si="468"/>
        <v>3.2000000000000001E-2</v>
      </c>
      <c r="I1915" s="152">
        <f t="shared" si="469"/>
        <v>3.1E-2</v>
      </c>
      <c r="J1915" s="152">
        <f t="shared" si="470"/>
        <v>4.3999999999999997E-2</v>
      </c>
      <c r="K1915" s="152">
        <f t="shared" si="471"/>
        <v>5.0999999999999997E-2</v>
      </c>
      <c r="L1915" s="152">
        <f t="shared" si="472"/>
        <v>5.1999999999999998E-2</v>
      </c>
      <c r="M1915" s="152">
        <f t="shared" si="473"/>
        <v>5.0999999999999997E-2</v>
      </c>
      <c r="N1915" s="152">
        <f t="shared" si="474"/>
        <v>2.3666666666666669E-2</v>
      </c>
      <c r="O1915" s="152">
        <f t="shared" si="475"/>
        <v>3.5666666666666666E-2</v>
      </c>
      <c r="P1915" s="152">
        <f t="shared" si="476"/>
        <v>5.1333333333333335E-2</v>
      </c>
      <c r="Q1915" s="152">
        <f t="shared" si="477"/>
        <v>3.7500000000000006E-2</v>
      </c>
      <c r="R1915" s="152">
        <f t="shared" si="464"/>
        <v>771.08799999999997</v>
      </c>
      <c r="S1915" s="152">
        <f t="shared" si="478"/>
        <v>-1.8333333333333396E-3</v>
      </c>
      <c r="T1915" s="153">
        <f t="shared" si="479"/>
        <v>-2.9844024276757302E-5</v>
      </c>
    </row>
    <row r="1916" spans="1:20" x14ac:dyDescent="0.2">
      <c r="A1916" s="152">
        <v>771.32799999999997</v>
      </c>
      <c r="B1916" s="152">
        <v>3.2000000000000001E-2</v>
      </c>
      <c r="D1916" s="152">
        <f t="shared" si="465"/>
        <v>771.32799999999997</v>
      </c>
      <c r="E1916" s="152">
        <f t="shared" si="465"/>
        <v>3.2000000000000001E-2</v>
      </c>
      <c r="F1916" s="152">
        <f t="shared" si="466"/>
        <v>3.5999999999999997E-2</v>
      </c>
      <c r="G1916" s="152">
        <f t="shared" si="467"/>
        <v>3.9E-2</v>
      </c>
      <c r="H1916" s="152">
        <f t="shared" si="468"/>
        <v>0.04</v>
      </c>
      <c r="I1916" s="152">
        <f t="shared" si="469"/>
        <v>4.8000000000000001E-2</v>
      </c>
      <c r="J1916" s="152">
        <f t="shared" si="470"/>
        <v>4.7E-2</v>
      </c>
      <c r="K1916" s="152">
        <f t="shared" si="471"/>
        <v>6.9000000000000006E-2</v>
      </c>
      <c r="L1916" s="152">
        <f t="shared" si="472"/>
        <v>0.06</v>
      </c>
      <c r="M1916" s="152">
        <f t="shared" si="473"/>
        <v>6.8000000000000005E-2</v>
      </c>
      <c r="N1916" s="152">
        <f t="shared" si="474"/>
        <v>3.5666666666666673E-2</v>
      </c>
      <c r="O1916" s="152">
        <f t="shared" si="475"/>
        <v>4.5000000000000005E-2</v>
      </c>
      <c r="P1916" s="152">
        <f t="shared" si="476"/>
        <v>6.5666666666666665E-2</v>
      </c>
      <c r="Q1916" s="152">
        <f t="shared" si="477"/>
        <v>5.0666666666666665E-2</v>
      </c>
      <c r="R1916" s="152">
        <f t="shared" si="464"/>
        <v>771.32799999999997</v>
      </c>
      <c r="S1916" s="152">
        <f t="shared" si="478"/>
        <v>-5.6666666666666601E-3</v>
      </c>
      <c r="T1916" s="153">
        <f t="shared" si="479"/>
        <v>-9.2245165946340337E-5</v>
      </c>
    </row>
    <row r="1917" spans="1:20" x14ac:dyDescent="0.2">
      <c r="A1917" s="152">
        <v>771.56799999999998</v>
      </c>
      <c r="B1917" s="152">
        <v>1.7999999999999999E-2</v>
      </c>
      <c r="D1917" s="152">
        <f t="shared" si="465"/>
        <v>771.56799999999998</v>
      </c>
      <c r="E1917" s="152">
        <f t="shared" si="465"/>
        <v>1.7999999999999999E-2</v>
      </c>
      <c r="F1917" s="152">
        <f t="shared" si="466"/>
        <v>2.1000000000000001E-2</v>
      </c>
      <c r="G1917" s="152">
        <f t="shared" si="467"/>
        <v>2.8000000000000001E-2</v>
      </c>
      <c r="H1917" s="152">
        <f t="shared" si="468"/>
        <v>3.2000000000000001E-2</v>
      </c>
      <c r="I1917" s="152">
        <f t="shared" si="469"/>
        <v>2.5000000000000001E-2</v>
      </c>
      <c r="J1917" s="152">
        <f t="shared" si="470"/>
        <v>0.04</v>
      </c>
      <c r="K1917" s="152">
        <f t="shared" si="471"/>
        <v>4.1000000000000002E-2</v>
      </c>
      <c r="L1917" s="152">
        <f t="shared" si="472"/>
        <v>3.9E-2</v>
      </c>
      <c r="M1917" s="152">
        <f t="shared" si="473"/>
        <v>4.4999999999999998E-2</v>
      </c>
      <c r="N1917" s="152">
        <f t="shared" si="474"/>
        <v>2.2333333333333334E-2</v>
      </c>
      <c r="O1917" s="152">
        <f t="shared" si="475"/>
        <v>3.2333333333333332E-2</v>
      </c>
      <c r="P1917" s="152">
        <f t="shared" si="476"/>
        <v>4.1666666666666664E-2</v>
      </c>
      <c r="Q1917" s="152">
        <f t="shared" si="477"/>
        <v>3.2000000000000001E-2</v>
      </c>
      <c r="R1917" s="152">
        <f t="shared" si="464"/>
        <v>771.56799999999998</v>
      </c>
      <c r="S1917" s="152">
        <f t="shared" si="478"/>
        <v>3.3333333333333132E-4</v>
      </c>
      <c r="T1917" s="153">
        <f t="shared" si="479"/>
        <v>5.4261862321376402E-6</v>
      </c>
    </row>
    <row r="1918" spans="1:20" x14ac:dyDescent="0.2">
      <c r="A1918" s="152">
        <v>771.80799999999999</v>
      </c>
      <c r="B1918" s="152">
        <v>0.03</v>
      </c>
      <c r="D1918" s="152">
        <f t="shared" si="465"/>
        <v>771.80799999999999</v>
      </c>
      <c r="E1918" s="152">
        <f t="shared" si="465"/>
        <v>0.03</v>
      </c>
      <c r="F1918" s="152">
        <f t="shared" si="466"/>
        <v>3.3000000000000002E-2</v>
      </c>
      <c r="G1918" s="152">
        <f t="shared" si="467"/>
        <v>4.4999999999999998E-2</v>
      </c>
      <c r="H1918" s="152">
        <f t="shared" si="468"/>
        <v>5.2999999999999999E-2</v>
      </c>
      <c r="I1918" s="152">
        <f t="shared" si="469"/>
        <v>4.7E-2</v>
      </c>
      <c r="J1918" s="152">
        <f t="shared" si="470"/>
        <v>5.2999999999999999E-2</v>
      </c>
      <c r="K1918" s="152">
        <f t="shared" si="471"/>
        <v>5.6000000000000001E-2</v>
      </c>
      <c r="L1918" s="152">
        <f t="shared" si="472"/>
        <v>6.2E-2</v>
      </c>
      <c r="M1918" s="152">
        <f t="shared" si="473"/>
        <v>6.2E-2</v>
      </c>
      <c r="N1918" s="152">
        <f t="shared" si="474"/>
        <v>3.5999999999999997E-2</v>
      </c>
      <c r="O1918" s="152">
        <f t="shared" si="475"/>
        <v>5.0999999999999997E-2</v>
      </c>
      <c r="P1918" s="152">
        <f t="shared" si="476"/>
        <v>0.06</v>
      </c>
      <c r="Q1918" s="152">
        <f t="shared" si="477"/>
        <v>4.8000000000000001E-2</v>
      </c>
      <c r="R1918" s="152">
        <f t="shared" si="464"/>
        <v>771.80799999999999</v>
      </c>
      <c r="S1918" s="152">
        <f t="shared" si="478"/>
        <v>2.9999999999999957E-3</v>
      </c>
      <c r="T1918" s="153">
        <f t="shared" si="479"/>
        <v>4.8835676089238985E-5</v>
      </c>
    </row>
    <row r="1919" spans="1:20" x14ac:dyDescent="0.2">
      <c r="A1919" s="152">
        <v>772.048</v>
      </c>
      <c r="B1919" s="152">
        <v>1.4999999999999999E-2</v>
      </c>
      <c r="D1919" s="152">
        <f t="shared" si="465"/>
        <v>772.048</v>
      </c>
      <c r="E1919" s="152">
        <f t="shared" si="465"/>
        <v>1.4999999999999999E-2</v>
      </c>
      <c r="F1919" s="152">
        <f t="shared" si="466"/>
        <v>0.02</v>
      </c>
      <c r="G1919" s="152">
        <f t="shared" si="467"/>
        <v>2.4E-2</v>
      </c>
      <c r="H1919" s="152">
        <f t="shared" si="468"/>
        <v>2.9000000000000001E-2</v>
      </c>
      <c r="I1919" s="152">
        <f t="shared" si="469"/>
        <v>3.6999999999999998E-2</v>
      </c>
      <c r="J1919" s="152">
        <f t="shared" si="470"/>
        <v>4.2999999999999997E-2</v>
      </c>
      <c r="K1919" s="152">
        <f t="shared" si="471"/>
        <v>4.2999999999999997E-2</v>
      </c>
      <c r="L1919" s="152">
        <f t="shared" si="472"/>
        <v>5.2999999999999999E-2</v>
      </c>
      <c r="M1919" s="152">
        <f t="shared" si="473"/>
        <v>5.2999999999999999E-2</v>
      </c>
      <c r="N1919" s="152">
        <f t="shared" si="474"/>
        <v>1.9666666666666669E-2</v>
      </c>
      <c r="O1919" s="152">
        <f t="shared" si="475"/>
        <v>3.6333333333333336E-2</v>
      </c>
      <c r="P1919" s="152">
        <f t="shared" si="476"/>
        <v>4.9666666666666665E-2</v>
      </c>
      <c r="Q1919" s="152">
        <f t="shared" si="477"/>
        <v>3.4666666666666665E-2</v>
      </c>
      <c r="R1919" s="152">
        <f t="shared" si="464"/>
        <v>772.048</v>
      </c>
      <c r="S1919" s="152">
        <f t="shared" si="478"/>
        <v>1.6666666666666705E-3</v>
      </c>
      <c r="T1919" s="153">
        <f t="shared" si="479"/>
        <v>2.7130931160688428E-5</v>
      </c>
    </row>
    <row r="1920" spans="1:20" x14ac:dyDescent="0.2">
      <c r="A1920" s="152">
        <v>772.28800000000001</v>
      </c>
      <c r="B1920" s="152">
        <v>3.2000000000000001E-2</v>
      </c>
      <c r="D1920" s="152">
        <f t="shared" si="465"/>
        <v>772.28800000000001</v>
      </c>
      <c r="E1920" s="152">
        <f t="shared" si="465"/>
        <v>3.2000000000000001E-2</v>
      </c>
      <c r="F1920" s="152">
        <f t="shared" si="466"/>
        <v>2.5000000000000001E-2</v>
      </c>
      <c r="G1920" s="152">
        <f t="shared" si="467"/>
        <v>3.9E-2</v>
      </c>
      <c r="H1920" s="152">
        <f t="shared" si="468"/>
        <v>4.3999999999999997E-2</v>
      </c>
      <c r="I1920" s="152">
        <f t="shared" si="469"/>
        <v>4.2999999999999997E-2</v>
      </c>
      <c r="J1920" s="152">
        <f t="shared" si="470"/>
        <v>6.2E-2</v>
      </c>
      <c r="K1920" s="152">
        <f t="shared" si="471"/>
        <v>5.6000000000000001E-2</v>
      </c>
      <c r="L1920" s="152">
        <f t="shared" si="472"/>
        <v>0.06</v>
      </c>
      <c r="M1920" s="152">
        <f t="shared" si="473"/>
        <v>5.8999999999999997E-2</v>
      </c>
      <c r="N1920" s="152">
        <f t="shared" si="474"/>
        <v>3.2000000000000001E-2</v>
      </c>
      <c r="O1920" s="152">
        <f t="shared" si="475"/>
        <v>4.9666666666666665E-2</v>
      </c>
      <c r="P1920" s="152">
        <f t="shared" si="476"/>
        <v>5.8333333333333327E-2</v>
      </c>
      <c r="Q1920" s="152">
        <f t="shared" si="477"/>
        <v>4.5166666666666661E-2</v>
      </c>
      <c r="R1920" s="152">
        <f t="shared" si="464"/>
        <v>772.28800000000001</v>
      </c>
      <c r="S1920" s="152">
        <f t="shared" si="478"/>
        <v>4.500000000000004E-3</v>
      </c>
      <c r="T1920" s="153">
        <f t="shared" si="479"/>
        <v>7.3253514133858654E-5</v>
      </c>
    </row>
    <row r="1921" spans="1:20" x14ac:dyDescent="0.2">
      <c r="A1921" s="152">
        <v>772.52800000000002</v>
      </c>
      <c r="B1921" s="152">
        <v>1.0999999999999999E-2</v>
      </c>
      <c r="D1921" s="152">
        <f t="shared" si="465"/>
        <v>772.52800000000002</v>
      </c>
      <c r="E1921" s="152">
        <f t="shared" si="465"/>
        <v>1.0999999999999999E-2</v>
      </c>
      <c r="F1921" s="152">
        <f t="shared" si="466"/>
        <v>8.9999999999999993E-3</v>
      </c>
      <c r="G1921" s="152">
        <f t="shared" si="467"/>
        <v>1.2999999999999999E-2</v>
      </c>
      <c r="H1921" s="152">
        <f t="shared" si="468"/>
        <v>3.9E-2</v>
      </c>
      <c r="I1921" s="152">
        <f t="shared" si="469"/>
        <v>4.4999999999999998E-2</v>
      </c>
      <c r="J1921" s="152">
        <f t="shared" si="470"/>
        <v>4.9000000000000002E-2</v>
      </c>
      <c r="K1921" s="152">
        <f t="shared" si="471"/>
        <v>0.04</v>
      </c>
      <c r="L1921" s="152">
        <f t="shared" si="472"/>
        <v>4.2000000000000003E-2</v>
      </c>
      <c r="M1921" s="152">
        <f t="shared" si="473"/>
        <v>3.9E-2</v>
      </c>
      <c r="N1921" s="152">
        <f t="shared" si="474"/>
        <v>1.0999999999999998E-2</v>
      </c>
      <c r="O1921" s="152">
        <f t="shared" si="475"/>
        <v>4.4333333333333336E-2</v>
      </c>
      <c r="P1921" s="152">
        <f t="shared" si="476"/>
        <v>4.0333333333333332E-2</v>
      </c>
      <c r="Q1921" s="152">
        <f t="shared" si="477"/>
        <v>2.5666666666666664E-2</v>
      </c>
      <c r="R1921" s="152">
        <f t="shared" si="464"/>
        <v>772.52800000000002</v>
      </c>
      <c r="S1921" s="152">
        <f t="shared" si="478"/>
        <v>1.8666666666666672E-2</v>
      </c>
      <c r="T1921" s="153">
        <f t="shared" si="479"/>
        <v>3.0386642899970975E-4</v>
      </c>
    </row>
    <row r="1922" spans="1:20" x14ac:dyDescent="0.2">
      <c r="A1922" s="152">
        <v>772.76700000000005</v>
      </c>
      <c r="B1922" s="152">
        <v>2.1000000000000001E-2</v>
      </c>
      <c r="D1922" s="152">
        <f t="shared" si="465"/>
        <v>772.76700000000005</v>
      </c>
      <c r="E1922" s="152">
        <f t="shared" si="465"/>
        <v>2.1000000000000001E-2</v>
      </c>
      <c r="F1922" s="152">
        <f t="shared" si="466"/>
        <v>2.1999999999999999E-2</v>
      </c>
      <c r="G1922" s="152">
        <f t="shared" si="467"/>
        <v>2.7E-2</v>
      </c>
      <c r="H1922" s="152">
        <f t="shared" si="468"/>
        <v>4.1000000000000002E-2</v>
      </c>
      <c r="I1922" s="152">
        <f t="shared" si="469"/>
        <v>4.7E-2</v>
      </c>
      <c r="J1922" s="152">
        <f t="shared" si="470"/>
        <v>4.9000000000000002E-2</v>
      </c>
      <c r="K1922" s="152">
        <f t="shared" si="471"/>
        <v>5.1999999999999998E-2</v>
      </c>
      <c r="L1922" s="152">
        <f t="shared" si="472"/>
        <v>5.7000000000000002E-2</v>
      </c>
      <c r="M1922" s="152">
        <f t="shared" si="473"/>
        <v>4.9000000000000002E-2</v>
      </c>
      <c r="N1922" s="152">
        <f t="shared" si="474"/>
        <v>2.3333333333333331E-2</v>
      </c>
      <c r="O1922" s="152">
        <f t="shared" si="475"/>
        <v>4.5666666666666668E-2</v>
      </c>
      <c r="P1922" s="152">
        <f t="shared" si="476"/>
        <v>5.2666666666666667E-2</v>
      </c>
      <c r="Q1922" s="152">
        <f t="shared" si="477"/>
        <v>3.7999999999999999E-2</v>
      </c>
      <c r="R1922" s="152">
        <f t="shared" si="464"/>
        <v>772.76700000000005</v>
      </c>
      <c r="S1922" s="152">
        <f t="shared" si="478"/>
        <v>7.6666666666666689E-3</v>
      </c>
      <c r="T1922" s="153">
        <f t="shared" si="479"/>
        <v>1.248022833391665E-4</v>
      </c>
    </row>
    <row r="1923" spans="1:20" x14ac:dyDescent="0.2">
      <c r="A1923" s="152">
        <v>773.00699999999995</v>
      </c>
      <c r="B1923" s="152">
        <v>0.03</v>
      </c>
      <c r="D1923" s="152">
        <f t="shared" si="465"/>
        <v>773.00699999999995</v>
      </c>
      <c r="E1923" s="152">
        <f t="shared" si="465"/>
        <v>0.03</v>
      </c>
      <c r="F1923" s="152">
        <f t="shared" si="466"/>
        <v>3.3000000000000002E-2</v>
      </c>
      <c r="G1923" s="152">
        <f t="shared" si="467"/>
        <v>3.2000000000000001E-2</v>
      </c>
      <c r="H1923" s="152">
        <f t="shared" si="468"/>
        <v>5.0999999999999997E-2</v>
      </c>
      <c r="I1923" s="152">
        <f t="shared" si="469"/>
        <v>4.8000000000000001E-2</v>
      </c>
      <c r="J1923" s="152">
        <f t="shared" si="470"/>
        <v>5.1999999999999998E-2</v>
      </c>
      <c r="K1923" s="152">
        <f t="shared" si="471"/>
        <v>5.6000000000000001E-2</v>
      </c>
      <c r="L1923" s="152">
        <f t="shared" si="472"/>
        <v>6.0999999999999999E-2</v>
      </c>
      <c r="M1923" s="152">
        <f t="shared" si="473"/>
        <v>6.3E-2</v>
      </c>
      <c r="N1923" s="152">
        <f t="shared" si="474"/>
        <v>3.1666666666666669E-2</v>
      </c>
      <c r="O1923" s="152">
        <f t="shared" si="475"/>
        <v>5.0333333333333334E-2</v>
      </c>
      <c r="P1923" s="152">
        <f t="shared" si="476"/>
        <v>0.06</v>
      </c>
      <c r="Q1923" s="152">
        <f t="shared" si="477"/>
        <v>4.5833333333333337E-2</v>
      </c>
      <c r="R1923" s="152">
        <f t="shared" ref="R1923:R1986" si="480">D1923</f>
        <v>773.00699999999995</v>
      </c>
      <c r="S1923" s="152">
        <f t="shared" si="478"/>
        <v>4.4999999999999971E-3</v>
      </c>
      <c r="T1923" s="153">
        <f t="shared" si="479"/>
        <v>7.3253514133858532E-5</v>
      </c>
    </row>
    <row r="1924" spans="1:20" x14ac:dyDescent="0.2">
      <c r="A1924" s="152">
        <v>773.24699999999996</v>
      </c>
      <c r="B1924" s="152">
        <v>3.6999999999999998E-2</v>
      </c>
      <c r="D1924" s="152">
        <f t="shared" ref="D1924:E1987" si="481">A1924</f>
        <v>773.24699999999996</v>
      </c>
      <c r="E1924" s="152">
        <f t="shared" si="481"/>
        <v>3.6999999999999998E-2</v>
      </c>
      <c r="F1924" s="152">
        <f t="shared" ref="F1924:F1987" si="482">B3995</f>
        <v>0.04</v>
      </c>
      <c r="G1924" s="152">
        <f t="shared" ref="G1924:G1987" si="483">B6066</f>
        <v>3.5000000000000003E-2</v>
      </c>
      <c r="H1924" s="152">
        <f t="shared" ref="H1924:H1987" si="484">B8137</f>
        <v>4.4999999999999998E-2</v>
      </c>
      <c r="I1924" s="152">
        <f t="shared" ref="I1924:I1987" si="485">B10208</f>
        <v>4.8000000000000001E-2</v>
      </c>
      <c r="J1924" s="152">
        <f t="shared" ref="J1924:J1987" si="486">B12279</f>
        <v>5.7000000000000002E-2</v>
      </c>
      <c r="K1924" s="152">
        <f t="shared" ref="K1924:K1987" si="487">B14350</f>
        <v>6.4000000000000001E-2</v>
      </c>
      <c r="L1924" s="152">
        <f t="shared" ref="L1924:L1987" si="488">B16421</f>
        <v>6.6000000000000003E-2</v>
      </c>
      <c r="M1924" s="152">
        <f t="shared" ref="M1924:M1987" si="489">B18492</f>
        <v>6.4000000000000001E-2</v>
      </c>
      <c r="N1924" s="152">
        <f t="shared" ref="N1924:N1987" si="490">AVERAGE(E1924:G1924)</f>
        <v>3.7333333333333336E-2</v>
      </c>
      <c r="O1924" s="152">
        <f t="shared" ref="O1924:O1987" si="491">AVERAGE(H1924:J1924)</f>
        <v>4.9999999999999996E-2</v>
      </c>
      <c r="P1924" s="152">
        <f t="shared" ref="P1924:P1987" si="492">AVERAGE(K1924:M1924)</f>
        <v>6.4666666666666664E-2</v>
      </c>
      <c r="Q1924" s="152">
        <f t="shared" ref="Q1924:Q1987" si="493">AVERAGE(N1924,P1924)</f>
        <v>5.1000000000000004E-2</v>
      </c>
      <c r="R1924" s="152">
        <f t="shared" si="480"/>
        <v>773.24699999999996</v>
      </c>
      <c r="S1924" s="152">
        <f t="shared" ref="S1924:S1987" si="494">O1924-Q1924</f>
        <v>-1.0000000000000078E-3</v>
      </c>
      <c r="T1924" s="153">
        <f t="shared" ref="T1924:T1987" si="495">S1924/MAX($S$3:$S$2070)</f>
        <v>-1.6278558696413147E-5</v>
      </c>
    </row>
    <row r="1925" spans="1:20" x14ac:dyDescent="0.2">
      <c r="A1925" s="152">
        <v>773.48599999999999</v>
      </c>
      <c r="B1925" s="152">
        <v>2.3E-2</v>
      </c>
      <c r="D1925" s="152">
        <f t="shared" si="481"/>
        <v>773.48599999999999</v>
      </c>
      <c r="E1925" s="152">
        <f t="shared" si="481"/>
        <v>2.3E-2</v>
      </c>
      <c r="F1925" s="152">
        <f t="shared" si="482"/>
        <v>0.03</v>
      </c>
      <c r="G1925" s="152">
        <f t="shared" si="483"/>
        <v>2.7E-2</v>
      </c>
      <c r="H1925" s="152">
        <f t="shared" si="484"/>
        <v>3.2000000000000001E-2</v>
      </c>
      <c r="I1925" s="152">
        <f t="shared" si="485"/>
        <v>4.2000000000000003E-2</v>
      </c>
      <c r="J1925" s="152">
        <f t="shared" si="486"/>
        <v>4.2000000000000003E-2</v>
      </c>
      <c r="K1925" s="152">
        <f t="shared" si="487"/>
        <v>4.7E-2</v>
      </c>
      <c r="L1925" s="152">
        <f t="shared" si="488"/>
        <v>5.3999999999999999E-2</v>
      </c>
      <c r="M1925" s="152">
        <f t="shared" si="489"/>
        <v>0.05</v>
      </c>
      <c r="N1925" s="152">
        <f t="shared" si="490"/>
        <v>2.6666666666666668E-2</v>
      </c>
      <c r="O1925" s="152">
        <f t="shared" si="491"/>
        <v>3.8666666666666676E-2</v>
      </c>
      <c r="P1925" s="152">
        <f t="shared" si="492"/>
        <v>5.0333333333333341E-2</v>
      </c>
      <c r="Q1925" s="152">
        <f t="shared" si="493"/>
        <v>3.8500000000000006E-2</v>
      </c>
      <c r="R1925" s="152">
        <f t="shared" si="480"/>
        <v>773.48599999999999</v>
      </c>
      <c r="S1925" s="152">
        <f t="shared" si="494"/>
        <v>1.6666666666666913E-4</v>
      </c>
      <c r="T1925" s="153">
        <f t="shared" si="495"/>
        <v>2.7130931160688764E-6</v>
      </c>
    </row>
    <row r="1926" spans="1:20" x14ac:dyDescent="0.2">
      <c r="A1926" s="152">
        <v>773.726</v>
      </c>
      <c r="B1926" s="152">
        <v>0.01</v>
      </c>
      <c r="D1926" s="152">
        <f t="shared" si="481"/>
        <v>773.726</v>
      </c>
      <c r="E1926" s="152">
        <f t="shared" si="481"/>
        <v>0.01</v>
      </c>
      <c r="F1926" s="152">
        <f t="shared" si="482"/>
        <v>3.0000000000000001E-3</v>
      </c>
      <c r="G1926" s="152">
        <f t="shared" si="483"/>
        <v>1.6E-2</v>
      </c>
      <c r="H1926" s="152">
        <f t="shared" si="484"/>
        <v>2.1999999999999999E-2</v>
      </c>
      <c r="I1926" s="152">
        <f t="shared" si="485"/>
        <v>2.7E-2</v>
      </c>
      <c r="J1926" s="152">
        <f t="shared" si="486"/>
        <v>3.1E-2</v>
      </c>
      <c r="K1926" s="152">
        <f t="shared" si="487"/>
        <v>3.9E-2</v>
      </c>
      <c r="L1926" s="152">
        <f t="shared" si="488"/>
        <v>3.9E-2</v>
      </c>
      <c r="M1926" s="152">
        <f t="shared" si="489"/>
        <v>4.3999999999999997E-2</v>
      </c>
      <c r="N1926" s="152">
        <f t="shared" si="490"/>
        <v>9.6666666666666672E-3</v>
      </c>
      <c r="O1926" s="152">
        <f t="shared" si="491"/>
        <v>2.6666666666666668E-2</v>
      </c>
      <c r="P1926" s="152">
        <f t="shared" si="492"/>
        <v>4.0666666666666663E-2</v>
      </c>
      <c r="Q1926" s="152">
        <f t="shared" si="493"/>
        <v>2.5166666666666664E-2</v>
      </c>
      <c r="R1926" s="152">
        <f t="shared" si="480"/>
        <v>773.726</v>
      </c>
      <c r="S1926" s="152">
        <f t="shared" si="494"/>
        <v>1.5000000000000048E-3</v>
      </c>
      <c r="T1926" s="153">
        <f t="shared" si="495"/>
        <v>2.4417838044619608E-5</v>
      </c>
    </row>
    <row r="1927" spans="1:20" x14ac:dyDescent="0.2">
      <c r="A1927" s="152">
        <v>773.96500000000003</v>
      </c>
      <c r="B1927" s="152">
        <v>3.5999999999999997E-2</v>
      </c>
      <c r="D1927" s="152">
        <f t="shared" si="481"/>
        <v>773.96500000000003</v>
      </c>
      <c r="E1927" s="152">
        <f t="shared" si="481"/>
        <v>3.5999999999999997E-2</v>
      </c>
      <c r="F1927" s="152">
        <f t="shared" si="482"/>
        <v>4.2999999999999997E-2</v>
      </c>
      <c r="G1927" s="152">
        <f t="shared" si="483"/>
        <v>4.2999999999999997E-2</v>
      </c>
      <c r="H1927" s="152">
        <f t="shared" si="484"/>
        <v>5.6000000000000001E-2</v>
      </c>
      <c r="I1927" s="152">
        <f t="shared" si="485"/>
        <v>5.3999999999999999E-2</v>
      </c>
      <c r="J1927" s="152">
        <f t="shared" si="486"/>
        <v>6.6000000000000003E-2</v>
      </c>
      <c r="K1927" s="152">
        <f t="shared" si="487"/>
        <v>6.9000000000000006E-2</v>
      </c>
      <c r="L1927" s="152">
        <f t="shared" si="488"/>
        <v>7.1999999999999995E-2</v>
      </c>
      <c r="M1927" s="152">
        <f t="shared" si="489"/>
        <v>7.5999999999999998E-2</v>
      </c>
      <c r="N1927" s="152">
        <f t="shared" si="490"/>
        <v>4.0666666666666663E-2</v>
      </c>
      <c r="O1927" s="152">
        <f t="shared" si="491"/>
        <v>5.8666666666666666E-2</v>
      </c>
      <c r="P1927" s="152">
        <f t="shared" si="492"/>
        <v>7.2333333333333347E-2</v>
      </c>
      <c r="Q1927" s="152">
        <f t="shared" si="493"/>
        <v>5.6500000000000009E-2</v>
      </c>
      <c r="R1927" s="152">
        <f t="shared" si="480"/>
        <v>773.96500000000003</v>
      </c>
      <c r="S1927" s="152">
        <f t="shared" si="494"/>
        <v>2.166666666666657E-3</v>
      </c>
      <c r="T1927" s="153">
        <f t="shared" si="495"/>
        <v>3.5270210508894719E-5</v>
      </c>
    </row>
    <row r="1928" spans="1:20" x14ac:dyDescent="0.2">
      <c r="A1928" s="152">
        <v>774.20500000000004</v>
      </c>
      <c r="B1928" s="152">
        <v>2.9000000000000001E-2</v>
      </c>
      <c r="D1928" s="152">
        <f t="shared" si="481"/>
        <v>774.20500000000004</v>
      </c>
      <c r="E1928" s="152">
        <f t="shared" si="481"/>
        <v>2.9000000000000001E-2</v>
      </c>
      <c r="F1928" s="152">
        <f t="shared" si="482"/>
        <v>3.7999999999999999E-2</v>
      </c>
      <c r="G1928" s="152">
        <f t="shared" si="483"/>
        <v>3.2000000000000001E-2</v>
      </c>
      <c r="H1928" s="152">
        <f t="shared" si="484"/>
        <v>5.0999999999999997E-2</v>
      </c>
      <c r="I1928" s="152">
        <f t="shared" si="485"/>
        <v>5.8999999999999997E-2</v>
      </c>
      <c r="J1928" s="152">
        <f t="shared" si="486"/>
        <v>5.3999999999999999E-2</v>
      </c>
      <c r="K1928" s="152">
        <f t="shared" si="487"/>
        <v>6.9000000000000006E-2</v>
      </c>
      <c r="L1928" s="152">
        <f t="shared" si="488"/>
        <v>6.0999999999999999E-2</v>
      </c>
      <c r="M1928" s="152">
        <f t="shared" si="489"/>
        <v>6.5000000000000002E-2</v>
      </c>
      <c r="N1928" s="152">
        <f t="shared" si="490"/>
        <v>3.3000000000000002E-2</v>
      </c>
      <c r="O1928" s="152">
        <f t="shared" si="491"/>
        <v>5.4666666666666662E-2</v>
      </c>
      <c r="P1928" s="152">
        <f t="shared" si="492"/>
        <v>6.5000000000000002E-2</v>
      </c>
      <c r="Q1928" s="152">
        <f t="shared" si="493"/>
        <v>4.9000000000000002E-2</v>
      </c>
      <c r="R1928" s="152">
        <f t="shared" si="480"/>
        <v>774.20500000000004</v>
      </c>
      <c r="S1928" s="152">
        <f t="shared" si="494"/>
        <v>5.6666666666666601E-3</v>
      </c>
      <c r="T1928" s="153">
        <f t="shared" si="495"/>
        <v>9.2245165946340337E-5</v>
      </c>
    </row>
    <row r="1929" spans="1:20" x14ac:dyDescent="0.2">
      <c r="A1929" s="152">
        <v>774.44399999999996</v>
      </c>
      <c r="B1929" s="152">
        <v>2.9000000000000001E-2</v>
      </c>
      <c r="D1929" s="152">
        <f t="shared" si="481"/>
        <v>774.44399999999996</v>
      </c>
      <c r="E1929" s="152">
        <f t="shared" si="481"/>
        <v>2.9000000000000001E-2</v>
      </c>
      <c r="F1929" s="152">
        <f t="shared" si="482"/>
        <v>3.5999999999999997E-2</v>
      </c>
      <c r="G1929" s="152">
        <f t="shared" si="483"/>
        <v>4.3999999999999997E-2</v>
      </c>
      <c r="H1929" s="152">
        <f t="shared" si="484"/>
        <v>4.4999999999999998E-2</v>
      </c>
      <c r="I1929" s="152">
        <f t="shared" si="485"/>
        <v>5.7000000000000002E-2</v>
      </c>
      <c r="J1929" s="152">
        <f t="shared" si="486"/>
        <v>6.0999999999999999E-2</v>
      </c>
      <c r="K1929" s="152">
        <f t="shared" si="487"/>
        <v>5.7000000000000002E-2</v>
      </c>
      <c r="L1929" s="152">
        <f t="shared" si="488"/>
        <v>6.3E-2</v>
      </c>
      <c r="M1929" s="152">
        <f t="shared" si="489"/>
        <v>7.0000000000000007E-2</v>
      </c>
      <c r="N1929" s="152">
        <f t="shared" si="490"/>
        <v>3.6333333333333336E-2</v>
      </c>
      <c r="O1929" s="152">
        <f t="shared" si="491"/>
        <v>5.4333333333333338E-2</v>
      </c>
      <c r="P1929" s="152">
        <f t="shared" si="492"/>
        <v>6.3333333333333339E-2</v>
      </c>
      <c r="Q1929" s="152">
        <f t="shared" si="493"/>
        <v>4.9833333333333341E-2</v>
      </c>
      <c r="R1929" s="152">
        <f t="shared" si="480"/>
        <v>774.44399999999996</v>
      </c>
      <c r="S1929" s="152">
        <f t="shared" si="494"/>
        <v>4.4999999999999971E-3</v>
      </c>
      <c r="T1929" s="153">
        <f t="shared" si="495"/>
        <v>7.3253514133858532E-5</v>
      </c>
    </row>
    <row r="1930" spans="1:20" x14ac:dyDescent="0.2">
      <c r="A1930" s="152">
        <v>774.68299999999999</v>
      </c>
      <c r="B1930" s="152">
        <v>3.1E-2</v>
      </c>
      <c r="D1930" s="152">
        <f t="shared" si="481"/>
        <v>774.68299999999999</v>
      </c>
      <c r="E1930" s="152">
        <f t="shared" si="481"/>
        <v>3.1E-2</v>
      </c>
      <c r="F1930" s="152">
        <f t="shared" si="482"/>
        <v>4.2000000000000003E-2</v>
      </c>
      <c r="G1930" s="152">
        <f t="shared" si="483"/>
        <v>0.04</v>
      </c>
      <c r="H1930" s="152">
        <f t="shared" si="484"/>
        <v>5.2999999999999999E-2</v>
      </c>
      <c r="I1930" s="152">
        <f t="shared" si="485"/>
        <v>6.7000000000000004E-2</v>
      </c>
      <c r="J1930" s="152">
        <f t="shared" si="486"/>
        <v>6.2E-2</v>
      </c>
      <c r="K1930" s="152">
        <f t="shared" si="487"/>
        <v>6.3E-2</v>
      </c>
      <c r="L1930" s="152">
        <f t="shared" si="488"/>
        <v>7.4999999999999997E-2</v>
      </c>
      <c r="M1930" s="152">
        <f t="shared" si="489"/>
        <v>7.5999999999999998E-2</v>
      </c>
      <c r="N1930" s="152">
        <f t="shared" si="490"/>
        <v>3.7666666666666675E-2</v>
      </c>
      <c r="O1930" s="152">
        <f t="shared" si="491"/>
        <v>6.0666666666666667E-2</v>
      </c>
      <c r="P1930" s="152">
        <f t="shared" si="492"/>
        <v>7.1333333333333346E-2</v>
      </c>
      <c r="Q1930" s="152">
        <f t="shared" si="493"/>
        <v>5.4500000000000007E-2</v>
      </c>
      <c r="R1930" s="152">
        <f t="shared" si="480"/>
        <v>774.68299999999999</v>
      </c>
      <c r="S1930" s="152">
        <f t="shared" si="494"/>
        <v>6.1666666666666606E-3</v>
      </c>
      <c r="T1930" s="153">
        <f t="shared" si="495"/>
        <v>1.0038444529454685E-4</v>
      </c>
    </row>
    <row r="1931" spans="1:20" x14ac:dyDescent="0.2">
      <c r="A1931" s="152">
        <v>774.92200000000003</v>
      </c>
      <c r="B1931" s="152">
        <v>3.2000000000000001E-2</v>
      </c>
      <c r="D1931" s="152">
        <f t="shared" si="481"/>
        <v>774.92200000000003</v>
      </c>
      <c r="E1931" s="152">
        <f t="shared" si="481"/>
        <v>3.2000000000000001E-2</v>
      </c>
      <c r="F1931" s="152">
        <f t="shared" si="482"/>
        <v>0.05</v>
      </c>
      <c r="G1931" s="152">
        <f t="shared" si="483"/>
        <v>5.1999999999999998E-2</v>
      </c>
      <c r="H1931" s="152">
        <f t="shared" si="484"/>
        <v>5.7000000000000002E-2</v>
      </c>
      <c r="I1931" s="152">
        <f t="shared" si="485"/>
        <v>6.3E-2</v>
      </c>
      <c r="J1931" s="152">
        <f t="shared" si="486"/>
        <v>6.2E-2</v>
      </c>
      <c r="K1931" s="152">
        <f t="shared" si="487"/>
        <v>6.6000000000000003E-2</v>
      </c>
      <c r="L1931" s="152">
        <f t="shared" si="488"/>
        <v>7.3999999999999996E-2</v>
      </c>
      <c r="M1931" s="152">
        <f t="shared" si="489"/>
        <v>7.8E-2</v>
      </c>
      <c r="N1931" s="152">
        <f t="shared" si="490"/>
        <v>4.4666666666666667E-2</v>
      </c>
      <c r="O1931" s="152">
        <f t="shared" si="491"/>
        <v>6.0666666666666667E-2</v>
      </c>
      <c r="P1931" s="152">
        <f t="shared" si="492"/>
        <v>7.2666666666666671E-2</v>
      </c>
      <c r="Q1931" s="152">
        <f t="shared" si="493"/>
        <v>5.8666666666666673E-2</v>
      </c>
      <c r="R1931" s="152">
        <f t="shared" si="480"/>
        <v>774.92200000000003</v>
      </c>
      <c r="S1931" s="152">
        <f t="shared" si="494"/>
        <v>1.9999999999999948E-3</v>
      </c>
      <c r="T1931" s="153">
        <f t="shared" si="495"/>
        <v>3.2557117392825956E-5</v>
      </c>
    </row>
    <row r="1932" spans="1:20" x14ac:dyDescent="0.2">
      <c r="A1932" s="152">
        <v>775.16200000000003</v>
      </c>
      <c r="B1932" s="152">
        <v>2.5000000000000001E-2</v>
      </c>
      <c r="D1932" s="152">
        <f t="shared" si="481"/>
        <v>775.16200000000003</v>
      </c>
      <c r="E1932" s="152">
        <f t="shared" si="481"/>
        <v>2.5000000000000001E-2</v>
      </c>
      <c r="F1932" s="152">
        <f t="shared" si="482"/>
        <v>2.7E-2</v>
      </c>
      <c r="G1932" s="152">
        <f t="shared" si="483"/>
        <v>4.2000000000000003E-2</v>
      </c>
      <c r="H1932" s="152">
        <f t="shared" si="484"/>
        <v>0.05</v>
      </c>
      <c r="I1932" s="152">
        <f t="shared" si="485"/>
        <v>4.2000000000000003E-2</v>
      </c>
      <c r="J1932" s="152">
        <f t="shared" si="486"/>
        <v>5.1999999999999998E-2</v>
      </c>
      <c r="K1932" s="152">
        <f t="shared" si="487"/>
        <v>6.6000000000000003E-2</v>
      </c>
      <c r="L1932" s="152">
        <f t="shared" si="488"/>
        <v>5.6000000000000001E-2</v>
      </c>
      <c r="M1932" s="152">
        <f t="shared" si="489"/>
        <v>6.7000000000000004E-2</v>
      </c>
      <c r="N1932" s="152">
        <f t="shared" si="490"/>
        <v>3.1333333333333331E-2</v>
      </c>
      <c r="O1932" s="152">
        <f t="shared" si="491"/>
        <v>4.7999999999999994E-2</v>
      </c>
      <c r="P1932" s="152">
        <f t="shared" si="492"/>
        <v>6.3E-2</v>
      </c>
      <c r="Q1932" s="152">
        <f t="shared" si="493"/>
        <v>4.7166666666666662E-2</v>
      </c>
      <c r="R1932" s="152">
        <f t="shared" si="480"/>
        <v>775.16200000000003</v>
      </c>
      <c r="S1932" s="152">
        <f t="shared" si="494"/>
        <v>8.3333333333333176E-4</v>
      </c>
      <c r="T1932" s="153">
        <f t="shared" si="495"/>
        <v>1.3565465580344156E-5</v>
      </c>
    </row>
    <row r="1933" spans="1:20" x14ac:dyDescent="0.2">
      <c r="A1933" s="152">
        <v>775.40099999999995</v>
      </c>
      <c r="B1933" s="152">
        <v>0.04</v>
      </c>
      <c r="D1933" s="152">
        <f t="shared" si="481"/>
        <v>775.40099999999995</v>
      </c>
      <c r="E1933" s="152">
        <f t="shared" si="481"/>
        <v>0.04</v>
      </c>
      <c r="F1933" s="152">
        <f t="shared" si="482"/>
        <v>4.5999999999999999E-2</v>
      </c>
      <c r="G1933" s="152">
        <f t="shared" si="483"/>
        <v>5.3999999999999999E-2</v>
      </c>
      <c r="H1933" s="152">
        <f t="shared" si="484"/>
        <v>6.2E-2</v>
      </c>
      <c r="I1933" s="152">
        <f t="shared" si="485"/>
        <v>6.8000000000000005E-2</v>
      </c>
      <c r="J1933" s="152">
        <f t="shared" si="486"/>
        <v>6.5000000000000002E-2</v>
      </c>
      <c r="K1933" s="152">
        <f t="shared" si="487"/>
        <v>7.6999999999999999E-2</v>
      </c>
      <c r="L1933" s="152">
        <f t="shared" si="488"/>
        <v>7.5999999999999998E-2</v>
      </c>
      <c r="M1933" s="152">
        <f t="shared" si="489"/>
        <v>7.4999999999999997E-2</v>
      </c>
      <c r="N1933" s="152">
        <f t="shared" si="490"/>
        <v>4.6666666666666662E-2</v>
      </c>
      <c r="O1933" s="152">
        <f t="shared" si="491"/>
        <v>6.5000000000000002E-2</v>
      </c>
      <c r="P1933" s="152">
        <f t="shared" si="492"/>
        <v>7.5999999999999998E-2</v>
      </c>
      <c r="Q1933" s="152">
        <f t="shared" si="493"/>
        <v>6.133333333333333E-2</v>
      </c>
      <c r="R1933" s="152">
        <f t="shared" si="480"/>
        <v>775.40099999999995</v>
      </c>
      <c r="S1933" s="152">
        <f t="shared" si="494"/>
        <v>3.6666666666666722E-3</v>
      </c>
      <c r="T1933" s="153">
        <f t="shared" si="495"/>
        <v>5.9688048553514496E-5</v>
      </c>
    </row>
    <row r="1934" spans="1:20" x14ac:dyDescent="0.2">
      <c r="A1934" s="152">
        <v>775.64</v>
      </c>
      <c r="B1934" s="152">
        <v>1.9E-2</v>
      </c>
      <c r="D1934" s="152">
        <f t="shared" si="481"/>
        <v>775.64</v>
      </c>
      <c r="E1934" s="152">
        <f t="shared" si="481"/>
        <v>1.9E-2</v>
      </c>
      <c r="F1934" s="152">
        <f t="shared" si="482"/>
        <v>0.03</v>
      </c>
      <c r="G1934" s="152">
        <f t="shared" si="483"/>
        <v>3.2000000000000001E-2</v>
      </c>
      <c r="H1934" s="152">
        <f t="shared" si="484"/>
        <v>4.2999999999999997E-2</v>
      </c>
      <c r="I1934" s="152">
        <f t="shared" si="485"/>
        <v>4.3999999999999997E-2</v>
      </c>
      <c r="J1934" s="152">
        <f t="shared" si="486"/>
        <v>5.3999999999999999E-2</v>
      </c>
      <c r="K1934" s="152">
        <f t="shared" si="487"/>
        <v>5.2999999999999999E-2</v>
      </c>
      <c r="L1934" s="152">
        <f t="shared" si="488"/>
        <v>5.5E-2</v>
      </c>
      <c r="M1934" s="152">
        <f t="shared" si="489"/>
        <v>6.0999999999999999E-2</v>
      </c>
      <c r="N1934" s="152">
        <f t="shared" si="490"/>
        <v>2.7E-2</v>
      </c>
      <c r="O1934" s="152">
        <f t="shared" si="491"/>
        <v>4.6999999999999993E-2</v>
      </c>
      <c r="P1934" s="152">
        <f t="shared" si="492"/>
        <v>5.6333333333333326E-2</v>
      </c>
      <c r="Q1934" s="152">
        <f t="shared" si="493"/>
        <v>4.1666666666666664E-2</v>
      </c>
      <c r="R1934" s="152">
        <f t="shared" si="480"/>
        <v>775.64</v>
      </c>
      <c r="S1934" s="152">
        <f t="shared" si="494"/>
        <v>5.3333333333333288E-3</v>
      </c>
      <c r="T1934" s="153">
        <f t="shared" si="495"/>
        <v>8.681897971420269E-5</v>
      </c>
    </row>
    <row r="1935" spans="1:20" x14ac:dyDescent="0.2">
      <c r="A1935" s="152">
        <v>775.87900000000002</v>
      </c>
      <c r="B1935" s="152">
        <v>3.5999999999999997E-2</v>
      </c>
      <c r="D1935" s="152">
        <f t="shared" si="481"/>
        <v>775.87900000000002</v>
      </c>
      <c r="E1935" s="152">
        <f t="shared" si="481"/>
        <v>3.5999999999999997E-2</v>
      </c>
      <c r="F1935" s="152">
        <f t="shared" si="482"/>
        <v>3.2000000000000001E-2</v>
      </c>
      <c r="G1935" s="152">
        <f t="shared" si="483"/>
        <v>3.5999999999999997E-2</v>
      </c>
      <c r="H1935" s="152">
        <f t="shared" si="484"/>
        <v>4.3999999999999997E-2</v>
      </c>
      <c r="I1935" s="152">
        <f t="shared" si="485"/>
        <v>0.05</v>
      </c>
      <c r="J1935" s="152">
        <f t="shared" si="486"/>
        <v>4.8000000000000001E-2</v>
      </c>
      <c r="K1935" s="152">
        <f t="shared" si="487"/>
        <v>6.4000000000000001E-2</v>
      </c>
      <c r="L1935" s="152">
        <f t="shared" si="488"/>
        <v>6.6000000000000003E-2</v>
      </c>
      <c r="M1935" s="152">
        <f t="shared" si="489"/>
        <v>6.4000000000000001E-2</v>
      </c>
      <c r="N1935" s="152">
        <f t="shared" si="490"/>
        <v>3.4666666666666672E-2</v>
      </c>
      <c r="O1935" s="152">
        <f t="shared" si="491"/>
        <v>4.7333333333333338E-2</v>
      </c>
      <c r="P1935" s="152">
        <f t="shared" si="492"/>
        <v>6.4666666666666664E-2</v>
      </c>
      <c r="Q1935" s="152">
        <f t="shared" si="493"/>
        <v>4.9666666666666665E-2</v>
      </c>
      <c r="R1935" s="152">
        <f t="shared" si="480"/>
        <v>775.87900000000002</v>
      </c>
      <c r="S1935" s="152">
        <f t="shared" si="494"/>
        <v>-2.3333333333333262E-3</v>
      </c>
      <c r="T1935" s="153">
        <f t="shared" si="495"/>
        <v>-3.7983303624963596E-5</v>
      </c>
    </row>
    <row r="1936" spans="1:20" x14ac:dyDescent="0.2">
      <c r="A1936" s="152">
        <v>776.11800000000005</v>
      </c>
      <c r="B1936" s="152">
        <v>2.1999999999999999E-2</v>
      </c>
      <c r="D1936" s="152">
        <f t="shared" si="481"/>
        <v>776.11800000000005</v>
      </c>
      <c r="E1936" s="152">
        <f t="shared" si="481"/>
        <v>2.1999999999999999E-2</v>
      </c>
      <c r="F1936" s="152">
        <f t="shared" si="482"/>
        <v>0.03</v>
      </c>
      <c r="G1936" s="152">
        <f t="shared" si="483"/>
        <v>3.1E-2</v>
      </c>
      <c r="H1936" s="152">
        <f t="shared" si="484"/>
        <v>4.3999999999999997E-2</v>
      </c>
      <c r="I1936" s="152">
        <f t="shared" si="485"/>
        <v>4.4999999999999998E-2</v>
      </c>
      <c r="J1936" s="152">
        <f t="shared" si="486"/>
        <v>4.3999999999999997E-2</v>
      </c>
      <c r="K1936" s="152">
        <f t="shared" si="487"/>
        <v>4.9000000000000002E-2</v>
      </c>
      <c r="L1936" s="152">
        <f t="shared" si="488"/>
        <v>5.3999999999999999E-2</v>
      </c>
      <c r="M1936" s="152">
        <f t="shared" si="489"/>
        <v>5.2999999999999999E-2</v>
      </c>
      <c r="N1936" s="152">
        <f t="shared" si="490"/>
        <v>2.7666666666666662E-2</v>
      </c>
      <c r="O1936" s="152">
        <f t="shared" si="491"/>
        <v>4.4333333333333336E-2</v>
      </c>
      <c r="P1936" s="152">
        <f t="shared" si="492"/>
        <v>5.1999999999999998E-2</v>
      </c>
      <c r="Q1936" s="152">
        <f t="shared" si="493"/>
        <v>3.9833333333333332E-2</v>
      </c>
      <c r="R1936" s="152">
        <f t="shared" si="480"/>
        <v>776.11800000000005</v>
      </c>
      <c r="S1936" s="152">
        <f t="shared" si="494"/>
        <v>4.500000000000004E-3</v>
      </c>
      <c r="T1936" s="153">
        <f t="shared" si="495"/>
        <v>7.3253514133858654E-5</v>
      </c>
    </row>
    <row r="1937" spans="1:20" x14ac:dyDescent="0.2">
      <c r="A1937" s="152">
        <v>776.35699999999997</v>
      </c>
      <c r="B1937" s="152">
        <v>2.5999999999999999E-2</v>
      </c>
      <c r="D1937" s="152">
        <f t="shared" si="481"/>
        <v>776.35699999999997</v>
      </c>
      <c r="E1937" s="152">
        <f t="shared" si="481"/>
        <v>2.5999999999999999E-2</v>
      </c>
      <c r="F1937" s="152">
        <f t="shared" si="482"/>
        <v>0.03</v>
      </c>
      <c r="G1937" s="152">
        <f t="shared" si="483"/>
        <v>2.8000000000000001E-2</v>
      </c>
      <c r="H1937" s="152">
        <f t="shared" si="484"/>
        <v>4.2999999999999997E-2</v>
      </c>
      <c r="I1937" s="152">
        <f t="shared" si="485"/>
        <v>4.2000000000000003E-2</v>
      </c>
      <c r="J1937" s="152">
        <f t="shared" si="486"/>
        <v>0.04</v>
      </c>
      <c r="K1937" s="152">
        <f t="shared" si="487"/>
        <v>4.4999999999999998E-2</v>
      </c>
      <c r="L1937" s="152">
        <f t="shared" si="488"/>
        <v>5.5E-2</v>
      </c>
      <c r="M1937" s="152">
        <f t="shared" si="489"/>
        <v>5.7000000000000002E-2</v>
      </c>
      <c r="N1937" s="152">
        <f t="shared" si="490"/>
        <v>2.7999999999999997E-2</v>
      </c>
      <c r="O1937" s="152">
        <f t="shared" si="491"/>
        <v>4.1666666666666664E-2</v>
      </c>
      <c r="P1937" s="152">
        <f t="shared" si="492"/>
        <v>5.2333333333333336E-2</v>
      </c>
      <c r="Q1937" s="152">
        <f t="shared" si="493"/>
        <v>4.016666666666667E-2</v>
      </c>
      <c r="R1937" s="152">
        <f t="shared" si="480"/>
        <v>776.35699999999997</v>
      </c>
      <c r="S1937" s="152">
        <f t="shared" si="494"/>
        <v>1.4999999999999944E-3</v>
      </c>
      <c r="T1937" s="153">
        <f t="shared" si="495"/>
        <v>2.4417838044619438E-5</v>
      </c>
    </row>
    <row r="1938" spans="1:20" x14ac:dyDescent="0.2">
      <c r="A1938" s="152">
        <v>776.596</v>
      </c>
      <c r="B1938" s="152">
        <v>0.02</v>
      </c>
      <c r="D1938" s="152">
        <f t="shared" si="481"/>
        <v>776.596</v>
      </c>
      <c r="E1938" s="152">
        <f t="shared" si="481"/>
        <v>0.02</v>
      </c>
      <c r="F1938" s="152">
        <f t="shared" si="482"/>
        <v>3.6999999999999998E-2</v>
      </c>
      <c r="G1938" s="152">
        <f t="shared" si="483"/>
        <v>3.1E-2</v>
      </c>
      <c r="H1938" s="152">
        <f t="shared" si="484"/>
        <v>4.3999999999999997E-2</v>
      </c>
      <c r="I1938" s="152">
        <f t="shared" si="485"/>
        <v>5.6000000000000001E-2</v>
      </c>
      <c r="J1938" s="152">
        <f t="shared" si="486"/>
        <v>5.6000000000000001E-2</v>
      </c>
      <c r="K1938" s="152">
        <f t="shared" si="487"/>
        <v>6.4000000000000001E-2</v>
      </c>
      <c r="L1938" s="152">
        <f t="shared" si="488"/>
        <v>7.4999999999999997E-2</v>
      </c>
      <c r="M1938" s="152">
        <f t="shared" si="489"/>
        <v>7.4999999999999997E-2</v>
      </c>
      <c r="N1938" s="152">
        <f t="shared" si="490"/>
        <v>2.9333333333333333E-2</v>
      </c>
      <c r="O1938" s="152">
        <f t="shared" si="491"/>
        <v>5.1999999999999998E-2</v>
      </c>
      <c r="P1938" s="152">
        <f t="shared" si="492"/>
        <v>7.1333333333333346E-2</v>
      </c>
      <c r="Q1938" s="152">
        <f t="shared" si="493"/>
        <v>5.0333333333333341E-2</v>
      </c>
      <c r="R1938" s="152">
        <f t="shared" si="480"/>
        <v>776.596</v>
      </c>
      <c r="S1938" s="152">
        <f t="shared" si="494"/>
        <v>1.6666666666666566E-3</v>
      </c>
      <c r="T1938" s="153">
        <f t="shared" si="495"/>
        <v>2.7130931160688201E-5</v>
      </c>
    </row>
    <row r="1939" spans="1:20" x14ac:dyDescent="0.2">
      <c r="A1939" s="152">
        <v>776.83399999999995</v>
      </c>
      <c r="B1939" s="152">
        <v>4.8000000000000001E-2</v>
      </c>
      <c r="D1939" s="152">
        <f t="shared" si="481"/>
        <v>776.83399999999995</v>
      </c>
      <c r="E1939" s="152">
        <f t="shared" si="481"/>
        <v>4.8000000000000001E-2</v>
      </c>
      <c r="F1939" s="152">
        <f t="shared" si="482"/>
        <v>0.05</v>
      </c>
      <c r="G1939" s="152">
        <f t="shared" si="483"/>
        <v>5.7000000000000002E-2</v>
      </c>
      <c r="H1939" s="152">
        <f t="shared" si="484"/>
        <v>5.0999999999999997E-2</v>
      </c>
      <c r="I1939" s="152">
        <f t="shared" si="485"/>
        <v>6.0999999999999999E-2</v>
      </c>
      <c r="J1939" s="152">
        <f t="shared" si="486"/>
        <v>5.8999999999999997E-2</v>
      </c>
      <c r="K1939" s="152">
        <f t="shared" si="487"/>
        <v>7.0000000000000007E-2</v>
      </c>
      <c r="L1939" s="152">
        <f t="shared" si="488"/>
        <v>6.9000000000000006E-2</v>
      </c>
      <c r="M1939" s="152">
        <f t="shared" si="489"/>
        <v>7.9000000000000001E-2</v>
      </c>
      <c r="N1939" s="152">
        <f t="shared" si="490"/>
        <v>5.1666666666666666E-2</v>
      </c>
      <c r="O1939" s="152">
        <f t="shared" si="491"/>
        <v>5.6999999999999995E-2</v>
      </c>
      <c r="P1939" s="152">
        <f t="shared" si="492"/>
        <v>7.2666666666666671E-2</v>
      </c>
      <c r="Q1939" s="152">
        <f t="shared" si="493"/>
        <v>6.2166666666666669E-2</v>
      </c>
      <c r="R1939" s="152">
        <f t="shared" si="480"/>
        <v>776.83399999999995</v>
      </c>
      <c r="S1939" s="152">
        <f t="shared" si="494"/>
        <v>-5.1666666666666736E-3</v>
      </c>
      <c r="T1939" s="153">
        <f t="shared" si="495"/>
        <v>-8.4105886598134043E-5</v>
      </c>
    </row>
    <row r="1940" spans="1:20" x14ac:dyDescent="0.2">
      <c r="A1940" s="152">
        <v>777.07299999999998</v>
      </c>
      <c r="B1940" s="152">
        <v>3.2000000000000001E-2</v>
      </c>
      <c r="D1940" s="152">
        <f t="shared" si="481"/>
        <v>777.07299999999998</v>
      </c>
      <c r="E1940" s="152">
        <f t="shared" si="481"/>
        <v>3.2000000000000001E-2</v>
      </c>
      <c r="F1940" s="152">
        <f t="shared" si="482"/>
        <v>3.3000000000000002E-2</v>
      </c>
      <c r="G1940" s="152">
        <f t="shared" si="483"/>
        <v>3.5000000000000003E-2</v>
      </c>
      <c r="H1940" s="152">
        <f t="shared" si="484"/>
        <v>4.4999999999999998E-2</v>
      </c>
      <c r="I1940" s="152">
        <f t="shared" si="485"/>
        <v>5.2999999999999999E-2</v>
      </c>
      <c r="J1940" s="152">
        <f t="shared" si="486"/>
        <v>5.8999999999999997E-2</v>
      </c>
      <c r="K1940" s="152">
        <f t="shared" si="487"/>
        <v>6.3E-2</v>
      </c>
      <c r="L1940" s="152">
        <f t="shared" si="488"/>
        <v>6.4000000000000001E-2</v>
      </c>
      <c r="M1940" s="152">
        <f t="shared" si="489"/>
        <v>6.5000000000000002E-2</v>
      </c>
      <c r="N1940" s="152">
        <f t="shared" si="490"/>
        <v>3.3333333333333333E-2</v>
      </c>
      <c r="O1940" s="152">
        <f t="shared" si="491"/>
        <v>5.2333333333333336E-2</v>
      </c>
      <c r="P1940" s="152">
        <f t="shared" si="492"/>
        <v>6.4000000000000001E-2</v>
      </c>
      <c r="Q1940" s="152">
        <f t="shared" si="493"/>
        <v>4.8666666666666664E-2</v>
      </c>
      <c r="R1940" s="152">
        <f t="shared" si="480"/>
        <v>777.07299999999998</v>
      </c>
      <c r="S1940" s="152">
        <f t="shared" si="494"/>
        <v>3.6666666666666722E-3</v>
      </c>
      <c r="T1940" s="153">
        <f t="shared" si="495"/>
        <v>5.9688048553514496E-5</v>
      </c>
    </row>
    <row r="1941" spans="1:20" x14ac:dyDescent="0.2">
      <c r="A1941" s="152">
        <v>777.31200000000001</v>
      </c>
      <c r="B1941" s="152">
        <v>4.1000000000000002E-2</v>
      </c>
      <c r="D1941" s="152">
        <f t="shared" si="481"/>
        <v>777.31200000000001</v>
      </c>
      <c r="E1941" s="152">
        <f t="shared" si="481"/>
        <v>4.1000000000000002E-2</v>
      </c>
      <c r="F1941" s="152">
        <f t="shared" si="482"/>
        <v>3.4000000000000002E-2</v>
      </c>
      <c r="G1941" s="152">
        <f t="shared" si="483"/>
        <v>0.04</v>
      </c>
      <c r="H1941" s="152">
        <f t="shared" si="484"/>
        <v>6.2E-2</v>
      </c>
      <c r="I1941" s="152">
        <f t="shared" si="485"/>
        <v>5.5E-2</v>
      </c>
      <c r="J1941" s="152">
        <f t="shared" si="486"/>
        <v>6.4000000000000001E-2</v>
      </c>
      <c r="K1941" s="152">
        <f t="shared" si="487"/>
        <v>6.0999999999999999E-2</v>
      </c>
      <c r="L1941" s="152">
        <f t="shared" si="488"/>
        <v>6.8000000000000005E-2</v>
      </c>
      <c r="M1941" s="152">
        <f t="shared" si="489"/>
        <v>6.9000000000000006E-2</v>
      </c>
      <c r="N1941" s="152">
        <f t="shared" si="490"/>
        <v>3.8333333333333337E-2</v>
      </c>
      <c r="O1941" s="152">
        <f t="shared" si="491"/>
        <v>6.0333333333333329E-2</v>
      </c>
      <c r="P1941" s="152">
        <f t="shared" si="492"/>
        <v>6.6000000000000003E-2</v>
      </c>
      <c r="Q1941" s="152">
        <f t="shared" si="493"/>
        <v>5.2166666666666667E-2</v>
      </c>
      <c r="R1941" s="152">
        <f t="shared" si="480"/>
        <v>777.31200000000001</v>
      </c>
      <c r="S1941" s="152">
        <f t="shared" si="494"/>
        <v>8.1666666666666624E-3</v>
      </c>
      <c r="T1941" s="153">
        <f t="shared" si="495"/>
        <v>1.3294156268737291E-4</v>
      </c>
    </row>
    <row r="1942" spans="1:20" x14ac:dyDescent="0.2">
      <c r="A1942" s="152">
        <v>777.55100000000004</v>
      </c>
      <c r="B1942" s="152">
        <v>1.6E-2</v>
      </c>
      <c r="D1942" s="152">
        <f t="shared" si="481"/>
        <v>777.55100000000004</v>
      </c>
      <c r="E1942" s="152">
        <f t="shared" si="481"/>
        <v>1.6E-2</v>
      </c>
      <c r="F1942" s="152">
        <f t="shared" si="482"/>
        <v>1.7000000000000001E-2</v>
      </c>
      <c r="G1942" s="152">
        <f t="shared" si="483"/>
        <v>2.1999999999999999E-2</v>
      </c>
      <c r="H1942" s="152">
        <f t="shared" si="484"/>
        <v>3.2000000000000001E-2</v>
      </c>
      <c r="I1942" s="152">
        <f t="shared" si="485"/>
        <v>4.1000000000000002E-2</v>
      </c>
      <c r="J1942" s="152">
        <f t="shared" si="486"/>
        <v>3.5999999999999997E-2</v>
      </c>
      <c r="K1942" s="152">
        <f t="shared" si="487"/>
        <v>3.6999999999999998E-2</v>
      </c>
      <c r="L1942" s="152">
        <f t="shared" si="488"/>
        <v>4.3999999999999997E-2</v>
      </c>
      <c r="M1942" s="152">
        <f t="shared" si="489"/>
        <v>4.7E-2</v>
      </c>
      <c r="N1942" s="152">
        <f t="shared" si="490"/>
        <v>1.8333333333333333E-2</v>
      </c>
      <c r="O1942" s="152">
        <f t="shared" si="491"/>
        <v>3.6333333333333336E-2</v>
      </c>
      <c r="P1942" s="152">
        <f t="shared" si="492"/>
        <v>4.2666666666666665E-2</v>
      </c>
      <c r="Q1942" s="152">
        <f t="shared" si="493"/>
        <v>3.0499999999999999E-2</v>
      </c>
      <c r="R1942" s="152">
        <f t="shared" si="480"/>
        <v>777.55100000000004</v>
      </c>
      <c r="S1942" s="152">
        <f t="shared" si="494"/>
        <v>5.8333333333333362E-3</v>
      </c>
      <c r="T1942" s="153">
        <f t="shared" si="495"/>
        <v>9.4958259062409323E-5</v>
      </c>
    </row>
    <row r="1943" spans="1:20" x14ac:dyDescent="0.2">
      <c r="A1943" s="152">
        <v>777.78899999999999</v>
      </c>
      <c r="B1943" s="152">
        <v>3.0000000000000001E-3</v>
      </c>
      <c r="D1943" s="152">
        <f t="shared" si="481"/>
        <v>777.78899999999999</v>
      </c>
      <c r="E1943" s="152">
        <f t="shared" si="481"/>
        <v>3.0000000000000001E-3</v>
      </c>
      <c r="F1943" s="152">
        <f t="shared" si="482"/>
        <v>1.4999999999999999E-2</v>
      </c>
      <c r="G1943" s="152">
        <f t="shared" si="483"/>
        <v>1.6E-2</v>
      </c>
      <c r="H1943" s="152">
        <f t="shared" si="484"/>
        <v>2.7E-2</v>
      </c>
      <c r="I1943" s="152">
        <f t="shared" si="485"/>
        <v>2.1000000000000001E-2</v>
      </c>
      <c r="J1943" s="152">
        <f t="shared" si="486"/>
        <v>3.9E-2</v>
      </c>
      <c r="K1943" s="152">
        <f t="shared" si="487"/>
        <v>3.3000000000000002E-2</v>
      </c>
      <c r="L1943" s="152">
        <f t="shared" si="488"/>
        <v>4.2999999999999997E-2</v>
      </c>
      <c r="M1943" s="152">
        <f t="shared" si="489"/>
        <v>3.5999999999999997E-2</v>
      </c>
      <c r="N1943" s="152">
        <f t="shared" si="490"/>
        <v>1.1333333333333334E-2</v>
      </c>
      <c r="O1943" s="152">
        <f t="shared" si="491"/>
        <v>2.8999999999999998E-2</v>
      </c>
      <c r="P1943" s="152">
        <f t="shared" si="492"/>
        <v>3.7333333333333329E-2</v>
      </c>
      <c r="Q1943" s="152">
        <f t="shared" si="493"/>
        <v>2.4333333333333332E-2</v>
      </c>
      <c r="R1943" s="152">
        <f t="shared" si="480"/>
        <v>777.78899999999999</v>
      </c>
      <c r="S1943" s="152">
        <f t="shared" si="494"/>
        <v>4.6666666666666662E-3</v>
      </c>
      <c r="T1943" s="153">
        <f t="shared" si="495"/>
        <v>7.596660724992741E-5</v>
      </c>
    </row>
    <row r="1944" spans="1:20" x14ac:dyDescent="0.2">
      <c r="A1944" s="152">
        <v>778.02800000000002</v>
      </c>
      <c r="B1944" s="152">
        <v>3.2000000000000001E-2</v>
      </c>
      <c r="D1944" s="152">
        <f t="shared" si="481"/>
        <v>778.02800000000002</v>
      </c>
      <c r="E1944" s="152">
        <f t="shared" si="481"/>
        <v>3.2000000000000001E-2</v>
      </c>
      <c r="F1944" s="152">
        <f t="shared" si="482"/>
        <v>2.5000000000000001E-2</v>
      </c>
      <c r="G1944" s="152">
        <f t="shared" si="483"/>
        <v>4.1000000000000002E-2</v>
      </c>
      <c r="H1944" s="152">
        <f t="shared" si="484"/>
        <v>4.1000000000000002E-2</v>
      </c>
      <c r="I1944" s="152">
        <f t="shared" si="485"/>
        <v>4.3999999999999997E-2</v>
      </c>
      <c r="J1944" s="152">
        <f t="shared" si="486"/>
        <v>5.1999999999999998E-2</v>
      </c>
      <c r="K1944" s="152">
        <f t="shared" si="487"/>
        <v>4.9000000000000002E-2</v>
      </c>
      <c r="L1944" s="152">
        <f t="shared" si="488"/>
        <v>5.6000000000000001E-2</v>
      </c>
      <c r="M1944" s="152">
        <f t="shared" si="489"/>
        <v>5.5E-2</v>
      </c>
      <c r="N1944" s="152">
        <f t="shared" si="490"/>
        <v>3.266666666666667E-2</v>
      </c>
      <c r="O1944" s="152">
        <f t="shared" si="491"/>
        <v>4.5666666666666661E-2</v>
      </c>
      <c r="P1944" s="152">
        <f t="shared" si="492"/>
        <v>5.3333333333333337E-2</v>
      </c>
      <c r="Q1944" s="152">
        <f t="shared" si="493"/>
        <v>4.3000000000000003E-2</v>
      </c>
      <c r="R1944" s="152">
        <f t="shared" si="480"/>
        <v>778.02800000000002</v>
      </c>
      <c r="S1944" s="152">
        <f t="shared" si="494"/>
        <v>2.6666666666666575E-3</v>
      </c>
      <c r="T1944" s="153">
        <f t="shared" si="495"/>
        <v>4.3409489857101236E-5</v>
      </c>
    </row>
    <row r="1945" spans="1:20" x14ac:dyDescent="0.2">
      <c r="A1945" s="152">
        <v>778.26599999999996</v>
      </c>
      <c r="B1945" s="152">
        <v>2.7E-2</v>
      </c>
      <c r="D1945" s="152">
        <f t="shared" si="481"/>
        <v>778.26599999999996</v>
      </c>
      <c r="E1945" s="152">
        <f t="shared" si="481"/>
        <v>2.7E-2</v>
      </c>
      <c r="F1945" s="152">
        <f t="shared" si="482"/>
        <v>4.3999999999999997E-2</v>
      </c>
      <c r="G1945" s="152">
        <f t="shared" si="483"/>
        <v>0.04</v>
      </c>
      <c r="H1945" s="152">
        <f t="shared" si="484"/>
        <v>4.9000000000000002E-2</v>
      </c>
      <c r="I1945" s="152">
        <f t="shared" si="485"/>
        <v>5.3999999999999999E-2</v>
      </c>
      <c r="J1945" s="152">
        <f t="shared" si="486"/>
        <v>5.7000000000000002E-2</v>
      </c>
      <c r="K1945" s="152">
        <f t="shared" si="487"/>
        <v>0.06</v>
      </c>
      <c r="L1945" s="152">
        <f t="shared" si="488"/>
        <v>6.4000000000000001E-2</v>
      </c>
      <c r="M1945" s="152">
        <f t="shared" si="489"/>
        <v>6.7000000000000004E-2</v>
      </c>
      <c r="N1945" s="152">
        <f t="shared" si="490"/>
        <v>3.6999999999999998E-2</v>
      </c>
      <c r="O1945" s="152">
        <f t="shared" si="491"/>
        <v>5.3333333333333337E-2</v>
      </c>
      <c r="P1945" s="152">
        <f t="shared" si="492"/>
        <v>6.3666666666666663E-2</v>
      </c>
      <c r="Q1945" s="152">
        <f t="shared" si="493"/>
        <v>5.0333333333333327E-2</v>
      </c>
      <c r="R1945" s="152">
        <f t="shared" si="480"/>
        <v>778.26599999999996</v>
      </c>
      <c r="S1945" s="152">
        <f t="shared" si="494"/>
        <v>3.0000000000000096E-3</v>
      </c>
      <c r="T1945" s="153">
        <f t="shared" si="495"/>
        <v>4.8835676089239215E-5</v>
      </c>
    </row>
    <row r="1946" spans="1:20" x14ac:dyDescent="0.2">
      <c r="A1946" s="152">
        <v>778.505</v>
      </c>
      <c r="B1946" s="152">
        <v>1.2E-2</v>
      </c>
      <c r="D1946" s="152">
        <f t="shared" si="481"/>
        <v>778.505</v>
      </c>
      <c r="E1946" s="152">
        <f t="shared" si="481"/>
        <v>1.2E-2</v>
      </c>
      <c r="F1946" s="152">
        <f t="shared" si="482"/>
        <v>2.3E-2</v>
      </c>
      <c r="G1946" s="152">
        <f t="shared" si="483"/>
        <v>2.5000000000000001E-2</v>
      </c>
      <c r="H1946" s="152">
        <f t="shared" si="484"/>
        <v>2.5000000000000001E-2</v>
      </c>
      <c r="I1946" s="152">
        <f t="shared" si="485"/>
        <v>4.2000000000000003E-2</v>
      </c>
      <c r="J1946" s="152">
        <f t="shared" si="486"/>
        <v>3.2000000000000001E-2</v>
      </c>
      <c r="K1946" s="152">
        <f t="shared" si="487"/>
        <v>4.2999999999999997E-2</v>
      </c>
      <c r="L1946" s="152">
        <f t="shared" si="488"/>
        <v>0.04</v>
      </c>
      <c r="M1946" s="152">
        <f t="shared" si="489"/>
        <v>0.04</v>
      </c>
      <c r="N1946" s="152">
        <f t="shared" si="490"/>
        <v>0.02</v>
      </c>
      <c r="O1946" s="152">
        <f t="shared" si="491"/>
        <v>3.3000000000000002E-2</v>
      </c>
      <c r="P1946" s="152">
        <f t="shared" si="492"/>
        <v>4.1000000000000002E-2</v>
      </c>
      <c r="Q1946" s="152">
        <f t="shared" si="493"/>
        <v>3.0499999999999999E-2</v>
      </c>
      <c r="R1946" s="152">
        <f t="shared" si="480"/>
        <v>778.505</v>
      </c>
      <c r="S1946" s="152">
        <f t="shared" si="494"/>
        <v>2.5000000000000022E-3</v>
      </c>
      <c r="T1946" s="153">
        <f t="shared" si="495"/>
        <v>4.0696396741032582E-5</v>
      </c>
    </row>
    <row r="1947" spans="1:20" x14ac:dyDescent="0.2">
      <c r="A1947" s="152">
        <v>778.74300000000005</v>
      </c>
      <c r="B1947" s="152">
        <v>1.6E-2</v>
      </c>
      <c r="D1947" s="152">
        <f t="shared" si="481"/>
        <v>778.74300000000005</v>
      </c>
      <c r="E1947" s="152">
        <f t="shared" si="481"/>
        <v>1.6E-2</v>
      </c>
      <c r="F1947" s="152">
        <f t="shared" si="482"/>
        <v>1.7999999999999999E-2</v>
      </c>
      <c r="G1947" s="152">
        <f t="shared" si="483"/>
        <v>2.5999999999999999E-2</v>
      </c>
      <c r="H1947" s="152">
        <f t="shared" si="484"/>
        <v>0.03</v>
      </c>
      <c r="I1947" s="152">
        <f t="shared" si="485"/>
        <v>3.2000000000000001E-2</v>
      </c>
      <c r="J1947" s="152">
        <f t="shared" si="486"/>
        <v>3.2000000000000001E-2</v>
      </c>
      <c r="K1947" s="152">
        <f t="shared" si="487"/>
        <v>3.5000000000000003E-2</v>
      </c>
      <c r="L1947" s="152">
        <f t="shared" si="488"/>
        <v>4.4999999999999998E-2</v>
      </c>
      <c r="M1947" s="152">
        <f t="shared" si="489"/>
        <v>3.5999999999999997E-2</v>
      </c>
      <c r="N1947" s="152">
        <f t="shared" si="490"/>
        <v>0.02</v>
      </c>
      <c r="O1947" s="152">
        <f t="shared" si="491"/>
        <v>3.1333333333333331E-2</v>
      </c>
      <c r="P1947" s="152">
        <f t="shared" si="492"/>
        <v>3.8666666666666662E-2</v>
      </c>
      <c r="Q1947" s="152">
        <f t="shared" si="493"/>
        <v>2.9333333333333329E-2</v>
      </c>
      <c r="R1947" s="152">
        <f t="shared" si="480"/>
        <v>778.74300000000005</v>
      </c>
      <c r="S1947" s="152">
        <f t="shared" si="494"/>
        <v>2.0000000000000018E-3</v>
      </c>
      <c r="T1947" s="153">
        <f t="shared" si="495"/>
        <v>3.2557117392826065E-5</v>
      </c>
    </row>
    <row r="1948" spans="1:20" x14ac:dyDescent="0.2">
      <c r="A1948" s="152">
        <v>778.98199999999997</v>
      </c>
      <c r="B1948" s="152">
        <v>-1E-3</v>
      </c>
      <c r="D1948" s="152">
        <f t="shared" si="481"/>
        <v>778.98199999999997</v>
      </c>
      <c r="E1948" s="152">
        <f t="shared" si="481"/>
        <v>-1E-3</v>
      </c>
      <c r="F1948" s="152">
        <f t="shared" si="482"/>
        <v>1.4E-2</v>
      </c>
      <c r="G1948" s="152">
        <f t="shared" si="483"/>
        <v>6.0000000000000001E-3</v>
      </c>
      <c r="H1948" s="152">
        <f t="shared" si="484"/>
        <v>2.1999999999999999E-2</v>
      </c>
      <c r="I1948" s="152">
        <f t="shared" si="485"/>
        <v>2.7E-2</v>
      </c>
      <c r="J1948" s="152">
        <f t="shared" si="486"/>
        <v>1.6E-2</v>
      </c>
      <c r="K1948" s="152">
        <f t="shared" si="487"/>
        <v>3.5000000000000003E-2</v>
      </c>
      <c r="L1948" s="152">
        <f t="shared" si="488"/>
        <v>3.3000000000000002E-2</v>
      </c>
      <c r="M1948" s="152">
        <f t="shared" si="489"/>
        <v>3.6999999999999998E-2</v>
      </c>
      <c r="N1948" s="152">
        <f t="shared" si="490"/>
        <v>6.333333333333334E-3</v>
      </c>
      <c r="O1948" s="152">
        <f t="shared" si="491"/>
        <v>2.1666666666666667E-2</v>
      </c>
      <c r="P1948" s="152">
        <f t="shared" si="492"/>
        <v>3.5000000000000003E-2</v>
      </c>
      <c r="Q1948" s="152">
        <f t="shared" si="493"/>
        <v>2.066666666666667E-2</v>
      </c>
      <c r="R1948" s="152">
        <f t="shared" si="480"/>
        <v>778.98199999999997</v>
      </c>
      <c r="S1948" s="152">
        <f t="shared" si="494"/>
        <v>9.9999999999999742E-4</v>
      </c>
      <c r="T1948" s="153">
        <f t="shared" si="495"/>
        <v>1.6278558696412978E-5</v>
      </c>
    </row>
    <row r="1949" spans="1:20" x14ac:dyDescent="0.2">
      <c r="A1949" s="152">
        <v>779.22</v>
      </c>
      <c r="B1949" s="152">
        <v>2.8000000000000001E-2</v>
      </c>
      <c r="D1949" s="152">
        <f t="shared" si="481"/>
        <v>779.22</v>
      </c>
      <c r="E1949" s="152">
        <f t="shared" si="481"/>
        <v>2.8000000000000001E-2</v>
      </c>
      <c r="F1949" s="152">
        <f t="shared" si="482"/>
        <v>1.4E-2</v>
      </c>
      <c r="G1949" s="152">
        <f t="shared" si="483"/>
        <v>3.1E-2</v>
      </c>
      <c r="H1949" s="152">
        <f t="shared" si="484"/>
        <v>4.1000000000000002E-2</v>
      </c>
      <c r="I1949" s="152">
        <f t="shared" si="485"/>
        <v>0.04</v>
      </c>
      <c r="J1949" s="152">
        <f t="shared" si="486"/>
        <v>4.3999999999999997E-2</v>
      </c>
      <c r="K1949" s="152">
        <f t="shared" si="487"/>
        <v>5.1999999999999998E-2</v>
      </c>
      <c r="L1949" s="152">
        <f t="shared" si="488"/>
        <v>4.8000000000000001E-2</v>
      </c>
      <c r="M1949" s="152">
        <f t="shared" si="489"/>
        <v>5.5E-2</v>
      </c>
      <c r="N1949" s="152">
        <f t="shared" si="490"/>
        <v>2.4333333333333335E-2</v>
      </c>
      <c r="O1949" s="152">
        <f t="shared" si="491"/>
        <v>4.1666666666666664E-2</v>
      </c>
      <c r="P1949" s="152">
        <f t="shared" si="492"/>
        <v>5.1666666666666666E-2</v>
      </c>
      <c r="Q1949" s="152">
        <f t="shared" si="493"/>
        <v>3.7999999999999999E-2</v>
      </c>
      <c r="R1949" s="152">
        <f t="shared" si="480"/>
        <v>779.22</v>
      </c>
      <c r="S1949" s="152">
        <f t="shared" si="494"/>
        <v>3.6666666666666653E-3</v>
      </c>
      <c r="T1949" s="153">
        <f t="shared" si="495"/>
        <v>5.9688048553514381E-5</v>
      </c>
    </row>
    <row r="1950" spans="1:20" x14ac:dyDescent="0.2">
      <c r="A1950" s="152">
        <v>779.45799999999997</v>
      </c>
      <c r="B1950" s="152">
        <v>3.1E-2</v>
      </c>
      <c r="D1950" s="152">
        <f t="shared" si="481"/>
        <v>779.45799999999997</v>
      </c>
      <c r="E1950" s="152">
        <f t="shared" si="481"/>
        <v>3.1E-2</v>
      </c>
      <c r="F1950" s="152">
        <f t="shared" si="482"/>
        <v>3.6999999999999998E-2</v>
      </c>
      <c r="G1950" s="152">
        <f t="shared" si="483"/>
        <v>3.9E-2</v>
      </c>
      <c r="H1950" s="152">
        <f t="shared" si="484"/>
        <v>5.0999999999999997E-2</v>
      </c>
      <c r="I1950" s="152">
        <f t="shared" si="485"/>
        <v>5.1999999999999998E-2</v>
      </c>
      <c r="J1950" s="152">
        <f t="shared" si="486"/>
        <v>5.0999999999999997E-2</v>
      </c>
      <c r="K1950" s="152">
        <f t="shared" si="487"/>
        <v>5.5E-2</v>
      </c>
      <c r="L1950" s="152">
        <f t="shared" si="488"/>
        <v>6.8000000000000005E-2</v>
      </c>
      <c r="M1950" s="152">
        <f t="shared" si="489"/>
        <v>6.4000000000000001E-2</v>
      </c>
      <c r="N1950" s="152">
        <f t="shared" si="490"/>
        <v>3.5666666666666673E-2</v>
      </c>
      <c r="O1950" s="152">
        <f t="shared" si="491"/>
        <v>5.1333333333333335E-2</v>
      </c>
      <c r="P1950" s="152">
        <f t="shared" si="492"/>
        <v>6.2333333333333331E-2</v>
      </c>
      <c r="Q1950" s="152">
        <f t="shared" si="493"/>
        <v>4.9000000000000002E-2</v>
      </c>
      <c r="R1950" s="152">
        <f t="shared" si="480"/>
        <v>779.45799999999997</v>
      </c>
      <c r="S1950" s="152">
        <f t="shared" si="494"/>
        <v>2.3333333333333331E-3</v>
      </c>
      <c r="T1950" s="153">
        <f t="shared" si="495"/>
        <v>3.7983303624963705E-5</v>
      </c>
    </row>
    <row r="1951" spans="1:20" x14ac:dyDescent="0.2">
      <c r="A1951" s="152">
        <v>779.69600000000003</v>
      </c>
      <c r="B1951" s="152">
        <v>1.9E-2</v>
      </c>
      <c r="D1951" s="152">
        <f t="shared" si="481"/>
        <v>779.69600000000003</v>
      </c>
      <c r="E1951" s="152">
        <f t="shared" si="481"/>
        <v>1.9E-2</v>
      </c>
      <c r="F1951" s="152">
        <f t="shared" si="482"/>
        <v>2.7E-2</v>
      </c>
      <c r="G1951" s="152">
        <f t="shared" si="483"/>
        <v>2.8000000000000001E-2</v>
      </c>
      <c r="H1951" s="152">
        <f t="shared" si="484"/>
        <v>4.7E-2</v>
      </c>
      <c r="I1951" s="152">
        <f t="shared" si="485"/>
        <v>4.3999999999999997E-2</v>
      </c>
      <c r="J1951" s="152">
        <f t="shared" si="486"/>
        <v>4.1000000000000002E-2</v>
      </c>
      <c r="K1951" s="152">
        <f t="shared" si="487"/>
        <v>5.7000000000000002E-2</v>
      </c>
      <c r="L1951" s="152">
        <f t="shared" si="488"/>
        <v>6.9000000000000006E-2</v>
      </c>
      <c r="M1951" s="152">
        <f t="shared" si="489"/>
        <v>5.8000000000000003E-2</v>
      </c>
      <c r="N1951" s="152">
        <f t="shared" si="490"/>
        <v>2.4666666666666667E-2</v>
      </c>
      <c r="O1951" s="152">
        <f t="shared" si="491"/>
        <v>4.4000000000000004E-2</v>
      </c>
      <c r="P1951" s="152">
        <f t="shared" si="492"/>
        <v>6.133333333333333E-2</v>
      </c>
      <c r="Q1951" s="152">
        <f t="shared" si="493"/>
        <v>4.2999999999999997E-2</v>
      </c>
      <c r="R1951" s="152">
        <f t="shared" si="480"/>
        <v>779.69600000000003</v>
      </c>
      <c r="S1951" s="152">
        <f t="shared" si="494"/>
        <v>1.0000000000000078E-3</v>
      </c>
      <c r="T1951" s="153">
        <f t="shared" si="495"/>
        <v>1.6278558696413147E-5</v>
      </c>
    </row>
    <row r="1952" spans="1:20" x14ac:dyDescent="0.2">
      <c r="A1952" s="152">
        <v>779.93399999999997</v>
      </c>
      <c r="B1952" s="152">
        <v>3.9E-2</v>
      </c>
      <c r="D1952" s="152">
        <f t="shared" si="481"/>
        <v>779.93399999999997</v>
      </c>
      <c r="E1952" s="152">
        <f t="shared" si="481"/>
        <v>3.9E-2</v>
      </c>
      <c r="F1952" s="152">
        <f t="shared" si="482"/>
        <v>3.9E-2</v>
      </c>
      <c r="G1952" s="152">
        <f t="shared" si="483"/>
        <v>4.7E-2</v>
      </c>
      <c r="H1952" s="152">
        <f t="shared" si="484"/>
        <v>5.7000000000000002E-2</v>
      </c>
      <c r="I1952" s="152">
        <f t="shared" si="485"/>
        <v>5.6000000000000001E-2</v>
      </c>
      <c r="J1952" s="152">
        <f t="shared" si="486"/>
        <v>6.5000000000000002E-2</v>
      </c>
      <c r="K1952" s="152">
        <f t="shared" si="487"/>
        <v>6.0999999999999999E-2</v>
      </c>
      <c r="L1952" s="152">
        <f t="shared" si="488"/>
        <v>6.8000000000000005E-2</v>
      </c>
      <c r="M1952" s="152">
        <f t="shared" si="489"/>
        <v>7.4999999999999997E-2</v>
      </c>
      <c r="N1952" s="152">
        <f t="shared" si="490"/>
        <v>4.1666666666666664E-2</v>
      </c>
      <c r="O1952" s="152">
        <f t="shared" si="491"/>
        <v>5.9333333333333328E-2</v>
      </c>
      <c r="P1952" s="152">
        <f t="shared" si="492"/>
        <v>6.8000000000000005E-2</v>
      </c>
      <c r="Q1952" s="152">
        <f t="shared" si="493"/>
        <v>5.4833333333333331E-2</v>
      </c>
      <c r="R1952" s="152">
        <f t="shared" si="480"/>
        <v>779.93399999999997</v>
      </c>
      <c r="S1952" s="152">
        <f t="shared" si="494"/>
        <v>4.4999999999999971E-3</v>
      </c>
      <c r="T1952" s="153">
        <f t="shared" si="495"/>
        <v>7.3253514133858532E-5</v>
      </c>
    </row>
    <row r="1953" spans="1:20" x14ac:dyDescent="0.2">
      <c r="A1953" s="152">
        <v>780.173</v>
      </c>
      <c r="B1953" s="152">
        <v>3.9E-2</v>
      </c>
      <c r="D1953" s="152">
        <f t="shared" si="481"/>
        <v>780.173</v>
      </c>
      <c r="E1953" s="152">
        <f t="shared" si="481"/>
        <v>3.9E-2</v>
      </c>
      <c r="F1953" s="152">
        <f t="shared" si="482"/>
        <v>3.6999999999999998E-2</v>
      </c>
      <c r="G1953" s="152">
        <f t="shared" si="483"/>
        <v>3.9E-2</v>
      </c>
      <c r="H1953" s="152">
        <f t="shared" si="484"/>
        <v>5.2999999999999999E-2</v>
      </c>
      <c r="I1953" s="152">
        <f t="shared" si="485"/>
        <v>4.9000000000000002E-2</v>
      </c>
      <c r="J1953" s="152">
        <f t="shared" si="486"/>
        <v>5.5E-2</v>
      </c>
      <c r="K1953" s="152">
        <f t="shared" si="487"/>
        <v>6.5000000000000002E-2</v>
      </c>
      <c r="L1953" s="152">
        <f t="shared" si="488"/>
        <v>5.8999999999999997E-2</v>
      </c>
      <c r="M1953" s="152">
        <f t="shared" si="489"/>
        <v>5.8999999999999997E-2</v>
      </c>
      <c r="N1953" s="152">
        <f t="shared" si="490"/>
        <v>3.833333333333333E-2</v>
      </c>
      <c r="O1953" s="152">
        <f t="shared" si="491"/>
        <v>5.2333333333333336E-2</v>
      </c>
      <c r="P1953" s="152">
        <f t="shared" si="492"/>
        <v>6.0999999999999999E-2</v>
      </c>
      <c r="Q1953" s="152">
        <f t="shared" si="493"/>
        <v>4.9666666666666665E-2</v>
      </c>
      <c r="R1953" s="152">
        <f t="shared" si="480"/>
        <v>780.173</v>
      </c>
      <c r="S1953" s="152">
        <f t="shared" si="494"/>
        <v>2.6666666666666713E-3</v>
      </c>
      <c r="T1953" s="153">
        <f t="shared" si="495"/>
        <v>4.340948985710146E-5</v>
      </c>
    </row>
    <row r="1954" spans="1:20" x14ac:dyDescent="0.2">
      <c r="A1954" s="152">
        <v>780.41099999999994</v>
      </c>
      <c r="B1954" s="152">
        <v>1.6E-2</v>
      </c>
      <c r="D1954" s="152">
        <f t="shared" si="481"/>
        <v>780.41099999999994</v>
      </c>
      <c r="E1954" s="152">
        <f t="shared" si="481"/>
        <v>1.6E-2</v>
      </c>
      <c r="F1954" s="152">
        <f t="shared" si="482"/>
        <v>3.6999999999999998E-2</v>
      </c>
      <c r="G1954" s="152">
        <f t="shared" si="483"/>
        <v>2.5000000000000001E-2</v>
      </c>
      <c r="H1954" s="152">
        <f t="shared" si="484"/>
        <v>4.9000000000000002E-2</v>
      </c>
      <c r="I1954" s="152">
        <f t="shared" si="485"/>
        <v>4.8000000000000001E-2</v>
      </c>
      <c r="J1954" s="152">
        <f t="shared" si="486"/>
        <v>4.2999999999999997E-2</v>
      </c>
      <c r="K1954" s="152">
        <f t="shared" si="487"/>
        <v>6.0999999999999999E-2</v>
      </c>
      <c r="L1954" s="152">
        <f t="shared" si="488"/>
        <v>5.6000000000000001E-2</v>
      </c>
      <c r="M1954" s="152">
        <f t="shared" si="489"/>
        <v>5.2999999999999999E-2</v>
      </c>
      <c r="N1954" s="152">
        <f t="shared" si="490"/>
        <v>2.5999999999999999E-2</v>
      </c>
      <c r="O1954" s="152">
        <f t="shared" si="491"/>
        <v>4.6666666666666669E-2</v>
      </c>
      <c r="P1954" s="152">
        <f t="shared" si="492"/>
        <v>5.6666666666666664E-2</v>
      </c>
      <c r="Q1954" s="152">
        <f t="shared" si="493"/>
        <v>4.1333333333333333E-2</v>
      </c>
      <c r="R1954" s="152">
        <f t="shared" si="480"/>
        <v>780.41099999999994</v>
      </c>
      <c r="S1954" s="152">
        <f t="shared" si="494"/>
        <v>5.3333333333333358E-3</v>
      </c>
      <c r="T1954" s="153">
        <f t="shared" si="495"/>
        <v>8.6818979714202812E-5</v>
      </c>
    </row>
    <row r="1955" spans="1:20" x14ac:dyDescent="0.2">
      <c r="A1955" s="152">
        <v>780.649</v>
      </c>
      <c r="B1955" s="152">
        <v>2.5999999999999999E-2</v>
      </c>
      <c r="D1955" s="152">
        <f t="shared" si="481"/>
        <v>780.649</v>
      </c>
      <c r="E1955" s="152">
        <f t="shared" si="481"/>
        <v>2.5999999999999999E-2</v>
      </c>
      <c r="F1955" s="152">
        <f t="shared" si="482"/>
        <v>2.3E-2</v>
      </c>
      <c r="G1955" s="152">
        <f t="shared" si="483"/>
        <v>2.1000000000000001E-2</v>
      </c>
      <c r="H1955" s="152">
        <f t="shared" si="484"/>
        <v>4.7E-2</v>
      </c>
      <c r="I1955" s="152">
        <f t="shared" si="485"/>
        <v>4.4999999999999998E-2</v>
      </c>
      <c r="J1955" s="152">
        <f t="shared" si="486"/>
        <v>4.5999999999999999E-2</v>
      </c>
      <c r="K1955" s="152">
        <f t="shared" si="487"/>
        <v>5.1999999999999998E-2</v>
      </c>
      <c r="L1955" s="152">
        <f t="shared" si="488"/>
        <v>5.5E-2</v>
      </c>
      <c r="M1955" s="152">
        <f t="shared" si="489"/>
        <v>5.3999999999999999E-2</v>
      </c>
      <c r="N1955" s="152">
        <f t="shared" si="490"/>
        <v>2.3333333333333334E-2</v>
      </c>
      <c r="O1955" s="152">
        <f t="shared" si="491"/>
        <v>4.6000000000000006E-2</v>
      </c>
      <c r="P1955" s="152">
        <f t="shared" si="492"/>
        <v>5.3666666666666668E-2</v>
      </c>
      <c r="Q1955" s="152">
        <f t="shared" si="493"/>
        <v>3.85E-2</v>
      </c>
      <c r="R1955" s="152">
        <f t="shared" si="480"/>
        <v>780.649</v>
      </c>
      <c r="S1955" s="152">
        <f t="shared" si="494"/>
        <v>7.5000000000000067E-3</v>
      </c>
      <c r="T1955" s="153">
        <f t="shared" si="495"/>
        <v>1.2208919022309775E-4</v>
      </c>
    </row>
    <row r="1956" spans="1:20" x14ac:dyDescent="0.2">
      <c r="A1956" s="152">
        <v>780.88699999999994</v>
      </c>
      <c r="B1956" s="152">
        <v>3.1E-2</v>
      </c>
      <c r="D1956" s="152">
        <f t="shared" si="481"/>
        <v>780.88699999999994</v>
      </c>
      <c r="E1956" s="152">
        <f t="shared" si="481"/>
        <v>3.1E-2</v>
      </c>
      <c r="F1956" s="152">
        <f t="shared" si="482"/>
        <v>3.5999999999999997E-2</v>
      </c>
      <c r="G1956" s="152">
        <f t="shared" si="483"/>
        <v>3.4000000000000002E-2</v>
      </c>
      <c r="H1956" s="152">
        <f t="shared" si="484"/>
        <v>4.7E-2</v>
      </c>
      <c r="I1956" s="152">
        <f t="shared" si="485"/>
        <v>4.8000000000000001E-2</v>
      </c>
      <c r="J1956" s="152">
        <f t="shared" si="486"/>
        <v>4.7E-2</v>
      </c>
      <c r="K1956" s="152">
        <f t="shared" si="487"/>
        <v>4.9000000000000002E-2</v>
      </c>
      <c r="L1956" s="152">
        <f t="shared" si="488"/>
        <v>6.5000000000000002E-2</v>
      </c>
      <c r="M1956" s="152">
        <f t="shared" si="489"/>
        <v>5.8999999999999997E-2</v>
      </c>
      <c r="N1956" s="152">
        <f t="shared" si="490"/>
        <v>3.3666666666666671E-2</v>
      </c>
      <c r="O1956" s="152">
        <f t="shared" si="491"/>
        <v>4.7333333333333338E-2</v>
      </c>
      <c r="P1956" s="152">
        <f t="shared" si="492"/>
        <v>5.7666666666666665E-2</v>
      </c>
      <c r="Q1956" s="152">
        <f t="shared" si="493"/>
        <v>4.5666666666666668E-2</v>
      </c>
      <c r="R1956" s="152">
        <f t="shared" si="480"/>
        <v>780.88699999999994</v>
      </c>
      <c r="S1956" s="152">
        <f t="shared" si="494"/>
        <v>1.6666666666666705E-3</v>
      </c>
      <c r="T1956" s="153">
        <f t="shared" si="495"/>
        <v>2.7130931160688428E-5</v>
      </c>
    </row>
    <row r="1957" spans="1:20" x14ac:dyDescent="0.2">
      <c r="A1957" s="152">
        <v>781.12400000000002</v>
      </c>
      <c r="B1957" s="152">
        <v>3.1E-2</v>
      </c>
      <c r="D1957" s="152">
        <f t="shared" si="481"/>
        <v>781.12400000000002</v>
      </c>
      <c r="E1957" s="152">
        <f t="shared" si="481"/>
        <v>3.1E-2</v>
      </c>
      <c r="F1957" s="152">
        <f t="shared" si="482"/>
        <v>4.7E-2</v>
      </c>
      <c r="G1957" s="152">
        <f t="shared" si="483"/>
        <v>4.7E-2</v>
      </c>
      <c r="H1957" s="152">
        <f t="shared" si="484"/>
        <v>6.2E-2</v>
      </c>
      <c r="I1957" s="152">
        <f t="shared" si="485"/>
        <v>5.7000000000000002E-2</v>
      </c>
      <c r="J1957" s="152">
        <f t="shared" si="486"/>
        <v>6.9000000000000006E-2</v>
      </c>
      <c r="K1957" s="152">
        <f t="shared" si="487"/>
        <v>6.4000000000000001E-2</v>
      </c>
      <c r="L1957" s="152">
        <f t="shared" si="488"/>
        <v>7.0999999999999994E-2</v>
      </c>
      <c r="M1957" s="152">
        <f t="shared" si="489"/>
        <v>7.4999999999999997E-2</v>
      </c>
      <c r="N1957" s="152">
        <f t="shared" si="490"/>
        <v>4.1666666666666664E-2</v>
      </c>
      <c r="O1957" s="152">
        <f t="shared" si="491"/>
        <v>6.2666666666666662E-2</v>
      </c>
      <c r="P1957" s="152">
        <f t="shared" si="492"/>
        <v>7.0000000000000007E-2</v>
      </c>
      <c r="Q1957" s="152">
        <f t="shared" si="493"/>
        <v>5.5833333333333332E-2</v>
      </c>
      <c r="R1957" s="152">
        <f t="shared" si="480"/>
        <v>781.12400000000002</v>
      </c>
      <c r="S1957" s="152">
        <f t="shared" si="494"/>
        <v>6.8333333333333302E-3</v>
      </c>
      <c r="T1957" s="153">
        <f t="shared" si="495"/>
        <v>1.1123681775882225E-4</v>
      </c>
    </row>
    <row r="1958" spans="1:20" x14ac:dyDescent="0.2">
      <c r="A1958" s="152">
        <v>781.36199999999997</v>
      </c>
      <c r="B1958" s="152">
        <v>1.4999999999999999E-2</v>
      </c>
      <c r="D1958" s="152">
        <f t="shared" si="481"/>
        <v>781.36199999999997</v>
      </c>
      <c r="E1958" s="152">
        <f t="shared" si="481"/>
        <v>1.4999999999999999E-2</v>
      </c>
      <c r="F1958" s="152">
        <f t="shared" si="482"/>
        <v>1.4E-2</v>
      </c>
      <c r="G1958" s="152">
        <f t="shared" si="483"/>
        <v>1.7000000000000001E-2</v>
      </c>
      <c r="H1958" s="152">
        <f t="shared" si="484"/>
        <v>3.7999999999999999E-2</v>
      </c>
      <c r="I1958" s="152">
        <f t="shared" si="485"/>
        <v>2.8000000000000001E-2</v>
      </c>
      <c r="J1958" s="152">
        <f t="shared" si="486"/>
        <v>3.5000000000000003E-2</v>
      </c>
      <c r="K1958" s="152">
        <f t="shared" si="487"/>
        <v>4.9000000000000002E-2</v>
      </c>
      <c r="L1958" s="152">
        <f t="shared" si="488"/>
        <v>0.05</v>
      </c>
      <c r="M1958" s="152">
        <f t="shared" si="489"/>
        <v>5.2999999999999999E-2</v>
      </c>
      <c r="N1958" s="152">
        <f t="shared" si="490"/>
        <v>1.5333333333333332E-2</v>
      </c>
      <c r="O1958" s="152">
        <f t="shared" si="491"/>
        <v>3.3666666666666671E-2</v>
      </c>
      <c r="P1958" s="152">
        <f t="shared" si="492"/>
        <v>5.0666666666666665E-2</v>
      </c>
      <c r="Q1958" s="152">
        <f t="shared" si="493"/>
        <v>3.3000000000000002E-2</v>
      </c>
      <c r="R1958" s="152">
        <f t="shared" si="480"/>
        <v>781.36199999999997</v>
      </c>
      <c r="S1958" s="152">
        <f t="shared" si="494"/>
        <v>6.6666666666666957E-4</v>
      </c>
      <c r="T1958" s="153">
        <f t="shared" si="495"/>
        <v>1.0852372464275394E-5</v>
      </c>
    </row>
    <row r="1959" spans="1:20" x14ac:dyDescent="0.2">
      <c r="A1959" s="152">
        <v>781.6</v>
      </c>
      <c r="B1959" s="152">
        <v>3.3000000000000002E-2</v>
      </c>
      <c r="D1959" s="152">
        <f t="shared" si="481"/>
        <v>781.6</v>
      </c>
      <c r="E1959" s="152">
        <f t="shared" si="481"/>
        <v>3.3000000000000002E-2</v>
      </c>
      <c r="F1959" s="152">
        <f t="shared" si="482"/>
        <v>3.5999999999999997E-2</v>
      </c>
      <c r="G1959" s="152">
        <f t="shared" si="483"/>
        <v>4.2999999999999997E-2</v>
      </c>
      <c r="H1959" s="152">
        <f t="shared" si="484"/>
        <v>4.8000000000000001E-2</v>
      </c>
      <c r="I1959" s="152">
        <f t="shared" si="485"/>
        <v>5.7000000000000002E-2</v>
      </c>
      <c r="J1959" s="152">
        <f t="shared" si="486"/>
        <v>5.2999999999999999E-2</v>
      </c>
      <c r="K1959" s="152">
        <f t="shared" si="487"/>
        <v>6.8000000000000005E-2</v>
      </c>
      <c r="L1959" s="152">
        <f t="shared" si="488"/>
        <v>6.6000000000000003E-2</v>
      </c>
      <c r="M1959" s="152">
        <f t="shared" si="489"/>
        <v>6.2E-2</v>
      </c>
      <c r="N1959" s="152">
        <f t="shared" si="490"/>
        <v>3.7333333333333336E-2</v>
      </c>
      <c r="O1959" s="152">
        <f t="shared" si="491"/>
        <v>5.2666666666666667E-2</v>
      </c>
      <c r="P1959" s="152">
        <f t="shared" si="492"/>
        <v>6.533333333333334E-2</v>
      </c>
      <c r="Q1959" s="152">
        <f t="shared" si="493"/>
        <v>5.1333333333333342E-2</v>
      </c>
      <c r="R1959" s="152">
        <f t="shared" si="480"/>
        <v>781.6</v>
      </c>
      <c r="S1959" s="152">
        <f t="shared" si="494"/>
        <v>1.3333333333333253E-3</v>
      </c>
      <c r="T1959" s="153">
        <f t="shared" si="495"/>
        <v>2.1704744928550561E-5</v>
      </c>
    </row>
    <row r="1960" spans="1:20" x14ac:dyDescent="0.2">
      <c r="A1960" s="152">
        <v>781.83799999999997</v>
      </c>
      <c r="B1960" s="152">
        <v>1.7999999999999999E-2</v>
      </c>
      <c r="D1960" s="152">
        <f t="shared" si="481"/>
        <v>781.83799999999997</v>
      </c>
      <c r="E1960" s="152">
        <f t="shared" si="481"/>
        <v>1.7999999999999999E-2</v>
      </c>
      <c r="F1960" s="152">
        <f t="shared" si="482"/>
        <v>2.7E-2</v>
      </c>
      <c r="G1960" s="152">
        <f t="shared" si="483"/>
        <v>2.9000000000000001E-2</v>
      </c>
      <c r="H1960" s="152">
        <f t="shared" si="484"/>
        <v>3.6999999999999998E-2</v>
      </c>
      <c r="I1960" s="152">
        <f t="shared" si="485"/>
        <v>3.4000000000000002E-2</v>
      </c>
      <c r="J1960" s="152">
        <f t="shared" si="486"/>
        <v>5.1999999999999998E-2</v>
      </c>
      <c r="K1960" s="152">
        <f t="shared" si="487"/>
        <v>4.1000000000000002E-2</v>
      </c>
      <c r="L1960" s="152">
        <f t="shared" si="488"/>
        <v>4.8000000000000001E-2</v>
      </c>
      <c r="M1960" s="152">
        <f t="shared" si="489"/>
        <v>5.5E-2</v>
      </c>
      <c r="N1960" s="152">
        <f t="shared" si="490"/>
        <v>2.4666666666666667E-2</v>
      </c>
      <c r="O1960" s="152">
        <f t="shared" si="491"/>
        <v>4.1000000000000002E-2</v>
      </c>
      <c r="P1960" s="152">
        <f t="shared" si="492"/>
        <v>4.7999999999999994E-2</v>
      </c>
      <c r="Q1960" s="152">
        <f t="shared" si="493"/>
        <v>3.6333333333333329E-2</v>
      </c>
      <c r="R1960" s="152">
        <f t="shared" si="480"/>
        <v>781.83799999999997</v>
      </c>
      <c r="S1960" s="152">
        <f t="shared" si="494"/>
        <v>4.6666666666666731E-3</v>
      </c>
      <c r="T1960" s="153">
        <f t="shared" si="495"/>
        <v>7.5966607249927531E-5</v>
      </c>
    </row>
    <row r="1961" spans="1:20" x14ac:dyDescent="0.2">
      <c r="A1961" s="152">
        <v>782.07500000000005</v>
      </c>
      <c r="B1961" s="152">
        <v>8.9999999999999993E-3</v>
      </c>
      <c r="D1961" s="152">
        <f t="shared" si="481"/>
        <v>782.07500000000005</v>
      </c>
      <c r="E1961" s="152">
        <f t="shared" si="481"/>
        <v>8.9999999999999993E-3</v>
      </c>
      <c r="F1961" s="152">
        <f t="shared" si="482"/>
        <v>1.7000000000000001E-2</v>
      </c>
      <c r="G1961" s="152">
        <f t="shared" si="483"/>
        <v>3.5999999999999997E-2</v>
      </c>
      <c r="H1961" s="152">
        <f t="shared" si="484"/>
        <v>3.5999999999999997E-2</v>
      </c>
      <c r="I1961" s="152">
        <f t="shared" si="485"/>
        <v>4.2999999999999997E-2</v>
      </c>
      <c r="J1961" s="152">
        <f t="shared" si="486"/>
        <v>3.1E-2</v>
      </c>
      <c r="K1961" s="152">
        <f t="shared" si="487"/>
        <v>4.2000000000000003E-2</v>
      </c>
      <c r="L1961" s="152">
        <f t="shared" si="488"/>
        <v>4.4999999999999998E-2</v>
      </c>
      <c r="M1961" s="152">
        <f t="shared" si="489"/>
        <v>5.8000000000000003E-2</v>
      </c>
      <c r="N1961" s="152">
        <f t="shared" si="490"/>
        <v>2.0666666666666667E-2</v>
      </c>
      <c r="O1961" s="152">
        <f t="shared" si="491"/>
        <v>3.666666666666666E-2</v>
      </c>
      <c r="P1961" s="152">
        <f t="shared" si="492"/>
        <v>4.8333333333333332E-2</v>
      </c>
      <c r="Q1961" s="152">
        <f t="shared" si="493"/>
        <v>3.4500000000000003E-2</v>
      </c>
      <c r="R1961" s="152">
        <f t="shared" si="480"/>
        <v>782.07500000000005</v>
      </c>
      <c r="S1961" s="152">
        <f t="shared" si="494"/>
        <v>2.166666666666657E-3</v>
      </c>
      <c r="T1961" s="153">
        <f t="shared" si="495"/>
        <v>3.5270210508894719E-5</v>
      </c>
    </row>
    <row r="1962" spans="1:20" x14ac:dyDescent="0.2">
      <c r="A1962" s="152">
        <v>782.31299999999999</v>
      </c>
      <c r="B1962" s="152">
        <v>1.4999999999999999E-2</v>
      </c>
      <c r="D1962" s="152">
        <f t="shared" si="481"/>
        <v>782.31299999999999</v>
      </c>
      <c r="E1962" s="152">
        <f t="shared" si="481"/>
        <v>1.4999999999999999E-2</v>
      </c>
      <c r="F1962" s="152">
        <f t="shared" si="482"/>
        <v>2.7E-2</v>
      </c>
      <c r="G1962" s="152">
        <f t="shared" si="483"/>
        <v>2.4E-2</v>
      </c>
      <c r="H1962" s="152">
        <f t="shared" si="484"/>
        <v>3.6999999999999998E-2</v>
      </c>
      <c r="I1962" s="152">
        <f t="shared" si="485"/>
        <v>3.9E-2</v>
      </c>
      <c r="J1962" s="152">
        <f t="shared" si="486"/>
        <v>4.2999999999999997E-2</v>
      </c>
      <c r="K1962" s="152">
        <f t="shared" si="487"/>
        <v>4.3999999999999997E-2</v>
      </c>
      <c r="L1962" s="152">
        <f t="shared" si="488"/>
        <v>4.9000000000000002E-2</v>
      </c>
      <c r="M1962" s="152">
        <f t="shared" si="489"/>
        <v>0.06</v>
      </c>
      <c r="N1962" s="152">
        <f t="shared" si="490"/>
        <v>2.2000000000000002E-2</v>
      </c>
      <c r="O1962" s="152">
        <f t="shared" si="491"/>
        <v>3.9666666666666663E-2</v>
      </c>
      <c r="P1962" s="152">
        <f t="shared" si="492"/>
        <v>5.0999999999999997E-2</v>
      </c>
      <c r="Q1962" s="152">
        <f t="shared" si="493"/>
        <v>3.6499999999999998E-2</v>
      </c>
      <c r="R1962" s="152">
        <f t="shared" si="480"/>
        <v>782.31299999999999</v>
      </c>
      <c r="S1962" s="152">
        <f t="shared" si="494"/>
        <v>3.1666666666666649E-3</v>
      </c>
      <c r="T1962" s="153">
        <f t="shared" si="495"/>
        <v>5.1548769205307863E-5</v>
      </c>
    </row>
    <row r="1963" spans="1:20" x14ac:dyDescent="0.2">
      <c r="A1963" s="152">
        <v>782.55100000000004</v>
      </c>
      <c r="B1963" s="152">
        <v>-4.0000000000000001E-3</v>
      </c>
      <c r="D1963" s="152">
        <f t="shared" si="481"/>
        <v>782.55100000000004</v>
      </c>
      <c r="E1963" s="152">
        <f t="shared" si="481"/>
        <v>-4.0000000000000001E-3</v>
      </c>
      <c r="F1963" s="152">
        <f t="shared" si="482"/>
        <v>7.0000000000000001E-3</v>
      </c>
      <c r="G1963" s="152">
        <f t="shared" si="483"/>
        <v>5.0000000000000001E-3</v>
      </c>
      <c r="H1963" s="152">
        <f t="shared" si="484"/>
        <v>2.4E-2</v>
      </c>
      <c r="I1963" s="152">
        <f t="shared" si="485"/>
        <v>1.6E-2</v>
      </c>
      <c r="J1963" s="152">
        <f t="shared" si="486"/>
        <v>2.5000000000000001E-2</v>
      </c>
      <c r="K1963" s="152">
        <f t="shared" si="487"/>
        <v>3.1E-2</v>
      </c>
      <c r="L1963" s="152">
        <f t="shared" si="488"/>
        <v>0.03</v>
      </c>
      <c r="M1963" s="152">
        <f t="shared" si="489"/>
        <v>3.4000000000000002E-2</v>
      </c>
      <c r="N1963" s="152">
        <f t="shared" si="490"/>
        <v>2.6666666666666666E-3</v>
      </c>
      <c r="O1963" s="152">
        <f t="shared" si="491"/>
        <v>2.1666666666666667E-2</v>
      </c>
      <c r="P1963" s="152">
        <f t="shared" si="492"/>
        <v>3.1666666666666669E-2</v>
      </c>
      <c r="Q1963" s="152">
        <f t="shared" si="493"/>
        <v>1.7166666666666667E-2</v>
      </c>
      <c r="R1963" s="152">
        <f t="shared" si="480"/>
        <v>782.55100000000004</v>
      </c>
      <c r="S1963" s="152">
        <f t="shared" si="494"/>
        <v>4.5000000000000005E-3</v>
      </c>
      <c r="T1963" s="153">
        <f t="shared" si="495"/>
        <v>7.32535141338586E-5</v>
      </c>
    </row>
    <row r="1964" spans="1:20" x14ac:dyDescent="0.2">
      <c r="A1964" s="152">
        <v>782.78800000000001</v>
      </c>
      <c r="B1964" s="152">
        <v>1.4999999999999999E-2</v>
      </c>
      <c r="D1964" s="152">
        <f t="shared" si="481"/>
        <v>782.78800000000001</v>
      </c>
      <c r="E1964" s="152">
        <f t="shared" si="481"/>
        <v>1.4999999999999999E-2</v>
      </c>
      <c r="F1964" s="152">
        <f t="shared" si="482"/>
        <v>1.9E-2</v>
      </c>
      <c r="G1964" s="152">
        <f t="shared" si="483"/>
        <v>2.1999999999999999E-2</v>
      </c>
      <c r="H1964" s="152">
        <f t="shared" si="484"/>
        <v>2.1999999999999999E-2</v>
      </c>
      <c r="I1964" s="152">
        <f t="shared" si="485"/>
        <v>2.1000000000000001E-2</v>
      </c>
      <c r="J1964" s="152">
        <f t="shared" si="486"/>
        <v>2.3E-2</v>
      </c>
      <c r="K1964" s="152">
        <f t="shared" si="487"/>
        <v>4.1000000000000002E-2</v>
      </c>
      <c r="L1964" s="152">
        <f t="shared" si="488"/>
        <v>4.8000000000000001E-2</v>
      </c>
      <c r="M1964" s="152">
        <f t="shared" si="489"/>
        <v>5.1999999999999998E-2</v>
      </c>
      <c r="N1964" s="152">
        <f t="shared" si="490"/>
        <v>1.8666666666666668E-2</v>
      </c>
      <c r="O1964" s="152">
        <f t="shared" si="491"/>
        <v>2.2000000000000002E-2</v>
      </c>
      <c r="P1964" s="152">
        <f t="shared" si="492"/>
        <v>4.6999999999999993E-2</v>
      </c>
      <c r="Q1964" s="152">
        <f t="shared" si="493"/>
        <v>3.2833333333333332E-2</v>
      </c>
      <c r="R1964" s="152">
        <f t="shared" si="480"/>
        <v>782.78800000000001</v>
      </c>
      <c r="S1964" s="152">
        <f t="shared" si="494"/>
        <v>-1.083333333333333E-2</v>
      </c>
      <c r="T1964" s="153">
        <f t="shared" si="495"/>
        <v>-1.7635105254447433E-4</v>
      </c>
    </row>
    <row r="1965" spans="1:20" x14ac:dyDescent="0.2">
      <c r="A1965" s="152">
        <v>783.02599999999995</v>
      </c>
      <c r="B1965" s="152">
        <v>1.7999999999999999E-2</v>
      </c>
      <c r="D1965" s="152">
        <f t="shared" si="481"/>
        <v>783.02599999999995</v>
      </c>
      <c r="E1965" s="152">
        <f t="shared" si="481"/>
        <v>1.7999999999999999E-2</v>
      </c>
      <c r="F1965" s="152">
        <f t="shared" si="482"/>
        <v>2.7E-2</v>
      </c>
      <c r="G1965" s="152">
        <f t="shared" si="483"/>
        <v>3.1E-2</v>
      </c>
      <c r="H1965" s="152">
        <f t="shared" si="484"/>
        <v>4.2999999999999997E-2</v>
      </c>
      <c r="I1965" s="152">
        <f t="shared" si="485"/>
        <v>3.6999999999999998E-2</v>
      </c>
      <c r="J1965" s="152">
        <f t="shared" si="486"/>
        <v>4.8000000000000001E-2</v>
      </c>
      <c r="K1965" s="152">
        <f t="shared" si="487"/>
        <v>4.8000000000000001E-2</v>
      </c>
      <c r="L1965" s="152">
        <f t="shared" si="488"/>
        <v>5.8000000000000003E-2</v>
      </c>
      <c r="M1965" s="152">
        <f t="shared" si="489"/>
        <v>5.5E-2</v>
      </c>
      <c r="N1965" s="152">
        <f t="shared" si="490"/>
        <v>2.5333333333333333E-2</v>
      </c>
      <c r="O1965" s="152">
        <f t="shared" si="491"/>
        <v>4.2666666666666665E-2</v>
      </c>
      <c r="P1965" s="152">
        <f t="shared" si="492"/>
        <v>5.3666666666666668E-2</v>
      </c>
      <c r="Q1965" s="152">
        <f t="shared" si="493"/>
        <v>3.95E-2</v>
      </c>
      <c r="R1965" s="152">
        <f t="shared" si="480"/>
        <v>783.02599999999995</v>
      </c>
      <c r="S1965" s="152">
        <f t="shared" si="494"/>
        <v>3.1666666666666649E-3</v>
      </c>
      <c r="T1965" s="153">
        <f t="shared" si="495"/>
        <v>5.1548769205307863E-5</v>
      </c>
    </row>
    <row r="1966" spans="1:20" x14ac:dyDescent="0.2">
      <c r="A1966" s="152">
        <v>783.26300000000003</v>
      </c>
      <c r="B1966" s="152">
        <v>1.9E-2</v>
      </c>
      <c r="D1966" s="152">
        <f t="shared" si="481"/>
        <v>783.26300000000003</v>
      </c>
      <c r="E1966" s="152">
        <f t="shared" si="481"/>
        <v>1.9E-2</v>
      </c>
      <c r="F1966" s="152">
        <f t="shared" si="482"/>
        <v>2.8000000000000001E-2</v>
      </c>
      <c r="G1966" s="152">
        <f t="shared" si="483"/>
        <v>2.7E-2</v>
      </c>
      <c r="H1966" s="152">
        <f t="shared" si="484"/>
        <v>3.5000000000000003E-2</v>
      </c>
      <c r="I1966" s="152">
        <f t="shared" si="485"/>
        <v>4.4999999999999998E-2</v>
      </c>
      <c r="J1966" s="152">
        <f t="shared" si="486"/>
        <v>4.8000000000000001E-2</v>
      </c>
      <c r="K1966" s="152">
        <f t="shared" si="487"/>
        <v>4.8000000000000001E-2</v>
      </c>
      <c r="L1966" s="152">
        <f t="shared" si="488"/>
        <v>5.1999999999999998E-2</v>
      </c>
      <c r="M1966" s="152">
        <f t="shared" si="489"/>
        <v>6.2E-2</v>
      </c>
      <c r="N1966" s="152">
        <f t="shared" si="490"/>
        <v>2.4666666666666667E-2</v>
      </c>
      <c r="O1966" s="152">
        <f t="shared" si="491"/>
        <v>4.2666666666666665E-2</v>
      </c>
      <c r="P1966" s="152">
        <f t="shared" si="492"/>
        <v>5.3999999999999999E-2</v>
      </c>
      <c r="Q1966" s="152">
        <f t="shared" si="493"/>
        <v>3.9333333333333331E-2</v>
      </c>
      <c r="R1966" s="152">
        <f t="shared" si="480"/>
        <v>783.26300000000003</v>
      </c>
      <c r="S1966" s="152">
        <f t="shared" si="494"/>
        <v>3.333333333333334E-3</v>
      </c>
      <c r="T1966" s="153">
        <f t="shared" si="495"/>
        <v>5.426186232137674E-5</v>
      </c>
    </row>
    <row r="1967" spans="1:20" x14ac:dyDescent="0.2">
      <c r="A1967" s="152">
        <v>783.5</v>
      </c>
      <c r="B1967" s="152">
        <v>1.4999999999999999E-2</v>
      </c>
      <c r="D1967" s="152">
        <f t="shared" si="481"/>
        <v>783.5</v>
      </c>
      <c r="E1967" s="152">
        <f t="shared" si="481"/>
        <v>1.4999999999999999E-2</v>
      </c>
      <c r="F1967" s="152">
        <f t="shared" si="482"/>
        <v>2.5999999999999999E-2</v>
      </c>
      <c r="G1967" s="152">
        <f t="shared" si="483"/>
        <v>3.1E-2</v>
      </c>
      <c r="H1967" s="152">
        <f t="shared" si="484"/>
        <v>4.4999999999999998E-2</v>
      </c>
      <c r="I1967" s="152">
        <f t="shared" si="485"/>
        <v>3.5000000000000003E-2</v>
      </c>
      <c r="J1967" s="152">
        <f t="shared" si="486"/>
        <v>4.8000000000000001E-2</v>
      </c>
      <c r="K1967" s="152">
        <f t="shared" si="487"/>
        <v>0.04</v>
      </c>
      <c r="L1967" s="152">
        <f t="shared" si="488"/>
        <v>4.8000000000000001E-2</v>
      </c>
      <c r="M1967" s="152">
        <f t="shared" si="489"/>
        <v>5.0999999999999997E-2</v>
      </c>
      <c r="N1967" s="152">
        <f t="shared" si="490"/>
        <v>2.3999999999999997E-2</v>
      </c>
      <c r="O1967" s="152">
        <f t="shared" si="491"/>
        <v>4.2666666666666665E-2</v>
      </c>
      <c r="P1967" s="152">
        <f t="shared" si="492"/>
        <v>4.6333333333333331E-2</v>
      </c>
      <c r="Q1967" s="152">
        <f t="shared" si="493"/>
        <v>3.5166666666666666E-2</v>
      </c>
      <c r="R1967" s="152">
        <f t="shared" si="480"/>
        <v>783.5</v>
      </c>
      <c r="S1967" s="152">
        <f t="shared" si="494"/>
        <v>7.4999999999999997E-3</v>
      </c>
      <c r="T1967" s="153">
        <f t="shared" si="495"/>
        <v>1.2208919022309764E-4</v>
      </c>
    </row>
    <row r="1968" spans="1:20" x14ac:dyDescent="0.2">
      <c r="A1968" s="152">
        <v>783.73800000000006</v>
      </c>
      <c r="B1968" s="152">
        <v>2.8000000000000001E-2</v>
      </c>
      <c r="D1968" s="152">
        <f t="shared" si="481"/>
        <v>783.73800000000006</v>
      </c>
      <c r="E1968" s="152">
        <f t="shared" si="481"/>
        <v>2.8000000000000001E-2</v>
      </c>
      <c r="F1968" s="152">
        <f t="shared" si="482"/>
        <v>2.5000000000000001E-2</v>
      </c>
      <c r="G1968" s="152">
        <f t="shared" si="483"/>
        <v>0.04</v>
      </c>
      <c r="H1968" s="152">
        <f t="shared" si="484"/>
        <v>4.3999999999999997E-2</v>
      </c>
      <c r="I1968" s="152">
        <f t="shared" si="485"/>
        <v>4.9000000000000002E-2</v>
      </c>
      <c r="J1968" s="152">
        <f t="shared" si="486"/>
        <v>5.0999999999999997E-2</v>
      </c>
      <c r="K1968" s="152">
        <f t="shared" si="487"/>
        <v>5.5E-2</v>
      </c>
      <c r="L1968" s="152">
        <f t="shared" si="488"/>
        <v>6.2E-2</v>
      </c>
      <c r="M1968" s="152">
        <f t="shared" si="489"/>
        <v>6.7000000000000004E-2</v>
      </c>
      <c r="N1968" s="152">
        <f t="shared" si="490"/>
        <v>3.1E-2</v>
      </c>
      <c r="O1968" s="152">
        <f t="shared" si="491"/>
        <v>4.7999999999999994E-2</v>
      </c>
      <c r="P1968" s="152">
        <f t="shared" si="492"/>
        <v>6.133333333333333E-2</v>
      </c>
      <c r="Q1968" s="152">
        <f t="shared" si="493"/>
        <v>4.6166666666666661E-2</v>
      </c>
      <c r="R1968" s="152">
        <f t="shared" si="480"/>
        <v>783.73800000000006</v>
      </c>
      <c r="S1968" s="152">
        <f t="shared" si="494"/>
        <v>1.8333333333333326E-3</v>
      </c>
      <c r="T1968" s="153">
        <f t="shared" si="495"/>
        <v>2.984402427675719E-5</v>
      </c>
    </row>
    <row r="1969" spans="1:20" x14ac:dyDescent="0.2">
      <c r="A1969" s="152">
        <v>783.97500000000002</v>
      </c>
      <c r="B1969" s="152">
        <v>1.0999999999999999E-2</v>
      </c>
      <c r="D1969" s="152">
        <f t="shared" si="481"/>
        <v>783.97500000000002</v>
      </c>
      <c r="E1969" s="152">
        <f t="shared" si="481"/>
        <v>1.0999999999999999E-2</v>
      </c>
      <c r="F1969" s="152">
        <f t="shared" si="482"/>
        <v>1.2999999999999999E-2</v>
      </c>
      <c r="G1969" s="152">
        <f t="shared" si="483"/>
        <v>6.0000000000000001E-3</v>
      </c>
      <c r="H1969" s="152">
        <f t="shared" si="484"/>
        <v>2.5999999999999999E-2</v>
      </c>
      <c r="I1969" s="152">
        <f t="shared" si="485"/>
        <v>2.7E-2</v>
      </c>
      <c r="J1969" s="152">
        <f t="shared" si="486"/>
        <v>2.9000000000000001E-2</v>
      </c>
      <c r="K1969" s="152">
        <f t="shared" si="487"/>
        <v>3.2000000000000001E-2</v>
      </c>
      <c r="L1969" s="152">
        <f t="shared" si="488"/>
        <v>4.2999999999999997E-2</v>
      </c>
      <c r="M1969" s="152">
        <f t="shared" si="489"/>
        <v>4.8000000000000001E-2</v>
      </c>
      <c r="N1969" s="152">
        <f t="shared" si="490"/>
        <v>0.01</v>
      </c>
      <c r="O1969" s="152">
        <f t="shared" si="491"/>
        <v>2.7333333333333334E-2</v>
      </c>
      <c r="P1969" s="152">
        <f t="shared" si="492"/>
        <v>4.1000000000000002E-2</v>
      </c>
      <c r="Q1969" s="152">
        <f t="shared" si="493"/>
        <v>2.5500000000000002E-2</v>
      </c>
      <c r="R1969" s="152">
        <f t="shared" si="480"/>
        <v>783.97500000000002</v>
      </c>
      <c r="S1969" s="152">
        <f t="shared" si="494"/>
        <v>1.8333333333333326E-3</v>
      </c>
      <c r="T1969" s="153">
        <f t="shared" si="495"/>
        <v>2.984402427675719E-5</v>
      </c>
    </row>
    <row r="1970" spans="1:20" x14ac:dyDescent="0.2">
      <c r="A1970" s="152">
        <v>784.21199999999999</v>
      </c>
      <c r="B1970" s="152">
        <v>-1.7000000000000001E-2</v>
      </c>
      <c r="D1970" s="152">
        <f t="shared" si="481"/>
        <v>784.21199999999999</v>
      </c>
      <c r="E1970" s="152">
        <f t="shared" si="481"/>
        <v>-1.7000000000000001E-2</v>
      </c>
      <c r="F1970" s="152">
        <f t="shared" si="482"/>
        <v>-8.9999999999999993E-3</v>
      </c>
      <c r="G1970" s="152">
        <f t="shared" si="483"/>
        <v>-1.4999999999999999E-2</v>
      </c>
      <c r="H1970" s="152">
        <f t="shared" si="484"/>
        <v>-1E-3</v>
      </c>
      <c r="I1970" s="152">
        <f t="shared" si="485"/>
        <v>6.0000000000000001E-3</v>
      </c>
      <c r="J1970" s="152">
        <f t="shared" si="486"/>
        <v>0</v>
      </c>
      <c r="K1970" s="152">
        <f t="shared" si="487"/>
        <v>1.7999999999999999E-2</v>
      </c>
      <c r="L1970" s="152">
        <f t="shared" si="488"/>
        <v>8.9999999999999993E-3</v>
      </c>
      <c r="M1970" s="152">
        <f t="shared" si="489"/>
        <v>0.02</v>
      </c>
      <c r="N1970" s="152">
        <f t="shared" si="490"/>
        <v>-1.3666666666666667E-2</v>
      </c>
      <c r="O1970" s="152">
        <f t="shared" si="491"/>
        <v>1.6666666666666668E-3</v>
      </c>
      <c r="P1970" s="152">
        <f t="shared" si="492"/>
        <v>1.5666666666666666E-2</v>
      </c>
      <c r="Q1970" s="152">
        <f t="shared" si="493"/>
        <v>9.9999999999999915E-4</v>
      </c>
      <c r="R1970" s="152">
        <f t="shared" si="480"/>
        <v>784.21199999999999</v>
      </c>
      <c r="S1970" s="152">
        <f t="shared" si="494"/>
        <v>6.6666666666666762E-4</v>
      </c>
      <c r="T1970" s="153">
        <f t="shared" si="495"/>
        <v>1.0852372464275362E-5</v>
      </c>
    </row>
    <row r="1971" spans="1:20" x14ac:dyDescent="0.2">
      <c r="A1971" s="152">
        <v>784.44899999999996</v>
      </c>
      <c r="B1971" s="152">
        <v>1.7000000000000001E-2</v>
      </c>
      <c r="D1971" s="152">
        <f t="shared" si="481"/>
        <v>784.44899999999996</v>
      </c>
      <c r="E1971" s="152">
        <f t="shared" si="481"/>
        <v>1.7000000000000001E-2</v>
      </c>
      <c r="F1971" s="152">
        <f t="shared" si="482"/>
        <v>1.7999999999999999E-2</v>
      </c>
      <c r="G1971" s="152">
        <f t="shared" si="483"/>
        <v>3.2000000000000001E-2</v>
      </c>
      <c r="H1971" s="152">
        <f t="shared" si="484"/>
        <v>4.3999999999999997E-2</v>
      </c>
      <c r="I1971" s="152">
        <f t="shared" si="485"/>
        <v>4.2000000000000003E-2</v>
      </c>
      <c r="J1971" s="152">
        <f t="shared" si="486"/>
        <v>4.3999999999999997E-2</v>
      </c>
      <c r="K1971" s="152">
        <f t="shared" si="487"/>
        <v>4.4999999999999998E-2</v>
      </c>
      <c r="L1971" s="152">
        <f t="shared" si="488"/>
        <v>5.1999999999999998E-2</v>
      </c>
      <c r="M1971" s="152">
        <f t="shared" si="489"/>
        <v>5.1999999999999998E-2</v>
      </c>
      <c r="N1971" s="152">
        <f t="shared" si="490"/>
        <v>2.2333333333333334E-2</v>
      </c>
      <c r="O1971" s="152">
        <f t="shared" si="491"/>
        <v>4.3333333333333335E-2</v>
      </c>
      <c r="P1971" s="152">
        <f t="shared" si="492"/>
        <v>4.9666666666666665E-2</v>
      </c>
      <c r="Q1971" s="152">
        <f t="shared" si="493"/>
        <v>3.5999999999999997E-2</v>
      </c>
      <c r="R1971" s="152">
        <f t="shared" si="480"/>
        <v>784.44899999999996</v>
      </c>
      <c r="S1971" s="152">
        <f t="shared" si="494"/>
        <v>7.3333333333333375E-3</v>
      </c>
      <c r="T1971" s="153">
        <f t="shared" si="495"/>
        <v>1.1937609710702887E-4</v>
      </c>
    </row>
    <row r="1972" spans="1:20" x14ac:dyDescent="0.2">
      <c r="A1972" s="152">
        <v>784.68600000000004</v>
      </c>
      <c r="B1972" s="152">
        <v>1.2999999999999999E-2</v>
      </c>
      <c r="D1972" s="152">
        <f t="shared" si="481"/>
        <v>784.68600000000004</v>
      </c>
      <c r="E1972" s="152">
        <f t="shared" si="481"/>
        <v>1.2999999999999999E-2</v>
      </c>
      <c r="F1972" s="152">
        <f t="shared" si="482"/>
        <v>1.9E-2</v>
      </c>
      <c r="G1972" s="152">
        <f t="shared" si="483"/>
        <v>2.4E-2</v>
      </c>
      <c r="H1972" s="152">
        <f t="shared" si="484"/>
        <v>3.2000000000000001E-2</v>
      </c>
      <c r="I1972" s="152">
        <f t="shared" si="485"/>
        <v>3.1E-2</v>
      </c>
      <c r="J1972" s="152">
        <f t="shared" si="486"/>
        <v>3.4000000000000002E-2</v>
      </c>
      <c r="K1972" s="152">
        <f t="shared" si="487"/>
        <v>4.5999999999999999E-2</v>
      </c>
      <c r="L1972" s="152">
        <f t="shared" si="488"/>
        <v>5.1999999999999998E-2</v>
      </c>
      <c r="M1972" s="152">
        <f t="shared" si="489"/>
        <v>5.8999999999999997E-2</v>
      </c>
      <c r="N1972" s="152">
        <f t="shared" si="490"/>
        <v>1.8666666666666668E-2</v>
      </c>
      <c r="O1972" s="152">
        <f t="shared" si="491"/>
        <v>3.2333333333333332E-2</v>
      </c>
      <c r="P1972" s="152">
        <f t="shared" si="492"/>
        <v>5.2333333333333336E-2</v>
      </c>
      <c r="Q1972" s="152">
        <f t="shared" si="493"/>
        <v>3.5500000000000004E-2</v>
      </c>
      <c r="R1972" s="152">
        <f t="shared" si="480"/>
        <v>784.68600000000004</v>
      </c>
      <c r="S1972" s="152">
        <f t="shared" si="494"/>
        <v>-3.1666666666666718E-3</v>
      </c>
      <c r="T1972" s="153">
        <f t="shared" si="495"/>
        <v>-5.1548769205307978E-5</v>
      </c>
    </row>
    <row r="1973" spans="1:20" x14ac:dyDescent="0.2">
      <c r="A1973" s="152">
        <v>784.92399999999998</v>
      </c>
      <c r="B1973" s="152">
        <v>2.1000000000000001E-2</v>
      </c>
      <c r="D1973" s="152">
        <f t="shared" si="481"/>
        <v>784.92399999999998</v>
      </c>
      <c r="E1973" s="152">
        <f t="shared" si="481"/>
        <v>2.1000000000000001E-2</v>
      </c>
      <c r="F1973" s="152">
        <f t="shared" si="482"/>
        <v>3.1E-2</v>
      </c>
      <c r="G1973" s="152">
        <f t="shared" si="483"/>
        <v>3.2000000000000001E-2</v>
      </c>
      <c r="H1973" s="152">
        <f t="shared" si="484"/>
        <v>0.04</v>
      </c>
      <c r="I1973" s="152">
        <f t="shared" si="485"/>
        <v>4.2000000000000003E-2</v>
      </c>
      <c r="J1973" s="152">
        <f t="shared" si="486"/>
        <v>5.0999999999999997E-2</v>
      </c>
      <c r="K1973" s="152">
        <f t="shared" si="487"/>
        <v>4.3999999999999997E-2</v>
      </c>
      <c r="L1973" s="152">
        <f t="shared" si="488"/>
        <v>0.06</v>
      </c>
      <c r="M1973" s="152">
        <f t="shared" si="489"/>
        <v>6.2E-2</v>
      </c>
      <c r="N1973" s="152">
        <f t="shared" si="490"/>
        <v>2.8000000000000001E-2</v>
      </c>
      <c r="O1973" s="152">
        <f t="shared" si="491"/>
        <v>4.4333333333333336E-2</v>
      </c>
      <c r="P1973" s="152">
        <f t="shared" si="492"/>
        <v>5.5333333333333325E-2</v>
      </c>
      <c r="Q1973" s="152">
        <f t="shared" si="493"/>
        <v>4.1666666666666664E-2</v>
      </c>
      <c r="R1973" s="152">
        <f t="shared" si="480"/>
        <v>784.92399999999998</v>
      </c>
      <c r="S1973" s="152">
        <f t="shared" si="494"/>
        <v>2.6666666666666713E-3</v>
      </c>
      <c r="T1973" s="153">
        <f t="shared" si="495"/>
        <v>4.340948985710146E-5</v>
      </c>
    </row>
    <row r="1974" spans="1:20" x14ac:dyDescent="0.2">
      <c r="A1974" s="152">
        <v>785.16099999999994</v>
      </c>
      <c r="B1974" s="152">
        <v>5.0000000000000001E-3</v>
      </c>
      <c r="D1974" s="152">
        <f t="shared" si="481"/>
        <v>785.16099999999994</v>
      </c>
      <c r="E1974" s="152">
        <f t="shared" si="481"/>
        <v>5.0000000000000001E-3</v>
      </c>
      <c r="F1974" s="152">
        <f t="shared" si="482"/>
        <v>1.7000000000000001E-2</v>
      </c>
      <c r="G1974" s="152">
        <f t="shared" si="483"/>
        <v>1.4E-2</v>
      </c>
      <c r="H1974" s="152">
        <f t="shared" si="484"/>
        <v>2.4E-2</v>
      </c>
      <c r="I1974" s="152">
        <f t="shared" si="485"/>
        <v>3.2000000000000001E-2</v>
      </c>
      <c r="J1974" s="152">
        <f t="shared" si="486"/>
        <v>0.03</v>
      </c>
      <c r="K1974" s="152">
        <f t="shared" si="487"/>
        <v>2.7E-2</v>
      </c>
      <c r="L1974" s="152">
        <f t="shared" si="488"/>
        <v>4.2000000000000003E-2</v>
      </c>
      <c r="M1974" s="152">
        <f t="shared" si="489"/>
        <v>4.2999999999999997E-2</v>
      </c>
      <c r="N1974" s="152">
        <f t="shared" si="490"/>
        <v>1.2000000000000002E-2</v>
      </c>
      <c r="O1974" s="152">
        <f t="shared" si="491"/>
        <v>2.8666666666666663E-2</v>
      </c>
      <c r="P1974" s="152">
        <f t="shared" si="492"/>
        <v>3.7333333333333336E-2</v>
      </c>
      <c r="Q1974" s="152">
        <f t="shared" si="493"/>
        <v>2.466666666666667E-2</v>
      </c>
      <c r="R1974" s="152">
        <f t="shared" si="480"/>
        <v>785.16099999999994</v>
      </c>
      <c r="S1974" s="152">
        <f t="shared" si="494"/>
        <v>3.9999999999999931E-3</v>
      </c>
      <c r="T1974" s="153">
        <f t="shared" si="495"/>
        <v>6.5114234785651967E-5</v>
      </c>
    </row>
    <row r="1975" spans="1:20" x14ac:dyDescent="0.2">
      <c r="A1975" s="152">
        <v>785.39700000000005</v>
      </c>
      <c r="B1975" s="152">
        <v>2.1000000000000001E-2</v>
      </c>
      <c r="D1975" s="152">
        <f t="shared" si="481"/>
        <v>785.39700000000005</v>
      </c>
      <c r="E1975" s="152">
        <f t="shared" si="481"/>
        <v>2.1000000000000001E-2</v>
      </c>
      <c r="F1975" s="152">
        <f t="shared" si="482"/>
        <v>2.8000000000000001E-2</v>
      </c>
      <c r="G1975" s="152">
        <f t="shared" si="483"/>
        <v>0.03</v>
      </c>
      <c r="H1975" s="152">
        <f t="shared" si="484"/>
        <v>3.4000000000000002E-2</v>
      </c>
      <c r="I1975" s="152">
        <f t="shared" si="485"/>
        <v>4.8000000000000001E-2</v>
      </c>
      <c r="J1975" s="152">
        <f t="shared" si="486"/>
        <v>4.4999999999999998E-2</v>
      </c>
      <c r="K1975" s="152">
        <f t="shared" si="487"/>
        <v>5.7000000000000002E-2</v>
      </c>
      <c r="L1975" s="152">
        <f t="shared" si="488"/>
        <v>5.5E-2</v>
      </c>
      <c r="M1975" s="152">
        <f t="shared" si="489"/>
        <v>6.0999999999999999E-2</v>
      </c>
      <c r="N1975" s="152">
        <f t="shared" si="490"/>
        <v>2.6333333333333334E-2</v>
      </c>
      <c r="O1975" s="152">
        <f t="shared" si="491"/>
        <v>4.2333333333333334E-2</v>
      </c>
      <c r="P1975" s="152">
        <f t="shared" si="492"/>
        <v>5.7666666666666665E-2</v>
      </c>
      <c r="Q1975" s="152">
        <f t="shared" si="493"/>
        <v>4.1999999999999996E-2</v>
      </c>
      <c r="R1975" s="152">
        <f t="shared" si="480"/>
        <v>785.39700000000005</v>
      </c>
      <c r="S1975" s="152">
        <f t="shared" si="494"/>
        <v>3.3333333333333826E-4</v>
      </c>
      <c r="T1975" s="153">
        <f t="shared" si="495"/>
        <v>5.4261862321377528E-6</v>
      </c>
    </row>
    <row r="1976" spans="1:20" x14ac:dyDescent="0.2">
      <c r="A1976" s="152">
        <v>785.63400000000001</v>
      </c>
      <c r="B1976" s="152">
        <v>3.6999999999999998E-2</v>
      </c>
      <c r="D1976" s="152">
        <f t="shared" si="481"/>
        <v>785.63400000000001</v>
      </c>
      <c r="E1976" s="152">
        <f t="shared" si="481"/>
        <v>3.6999999999999998E-2</v>
      </c>
      <c r="F1976" s="152">
        <f t="shared" si="482"/>
        <v>4.2999999999999997E-2</v>
      </c>
      <c r="G1976" s="152">
        <f t="shared" si="483"/>
        <v>3.9E-2</v>
      </c>
      <c r="H1976" s="152">
        <f t="shared" si="484"/>
        <v>4.8000000000000001E-2</v>
      </c>
      <c r="I1976" s="152">
        <f t="shared" si="485"/>
        <v>5.2999999999999999E-2</v>
      </c>
      <c r="J1976" s="152">
        <f t="shared" si="486"/>
        <v>6.5000000000000002E-2</v>
      </c>
      <c r="K1976" s="152">
        <f t="shared" si="487"/>
        <v>5.7000000000000002E-2</v>
      </c>
      <c r="L1976" s="152">
        <f t="shared" si="488"/>
        <v>6.3E-2</v>
      </c>
      <c r="M1976" s="152">
        <f t="shared" si="489"/>
        <v>7.0000000000000007E-2</v>
      </c>
      <c r="N1976" s="152">
        <f t="shared" si="490"/>
        <v>3.9666666666666663E-2</v>
      </c>
      <c r="O1976" s="152">
        <f t="shared" si="491"/>
        <v>5.5333333333333339E-2</v>
      </c>
      <c r="P1976" s="152">
        <f t="shared" si="492"/>
        <v>6.3333333333333339E-2</v>
      </c>
      <c r="Q1976" s="152">
        <f t="shared" si="493"/>
        <v>5.1500000000000004E-2</v>
      </c>
      <c r="R1976" s="152">
        <f t="shared" si="480"/>
        <v>785.63400000000001</v>
      </c>
      <c r="S1976" s="152">
        <f t="shared" si="494"/>
        <v>3.8333333333333344E-3</v>
      </c>
      <c r="T1976" s="153">
        <f t="shared" si="495"/>
        <v>6.2401141669583252E-5</v>
      </c>
    </row>
    <row r="1977" spans="1:20" x14ac:dyDescent="0.2">
      <c r="A1977" s="152">
        <v>785.87099999999998</v>
      </c>
      <c r="B1977" s="152">
        <v>4.4999999999999998E-2</v>
      </c>
      <c r="D1977" s="152">
        <f t="shared" si="481"/>
        <v>785.87099999999998</v>
      </c>
      <c r="E1977" s="152">
        <f t="shared" si="481"/>
        <v>4.4999999999999998E-2</v>
      </c>
      <c r="F1977" s="152">
        <f t="shared" si="482"/>
        <v>5.2999999999999999E-2</v>
      </c>
      <c r="G1977" s="152">
        <f t="shared" si="483"/>
        <v>5.2999999999999999E-2</v>
      </c>
      <c r="H1977" s="152">
        <f t="shared" si="484"/>
        <v>0.06</v>
      </c>
      <c r="I1977" s="152">
        <f t="shared" si="485"/>
        <v>7.2999999999999995E-2</v>
      </c>
      <c r="J1977" s="152">
        <f t="shared" si="486"/>
        <v>5.8999999999999997E-2</v>
      </c>
      <c r="K1977" s="152">
        <f t="shared" si="487"/>
        <v>7.0999999999999994E-2</v>
      </c>
      <c r="L1977" s="152">
        <f t="shared" si="488"/>
        <v>9.1999999999999998E-2</v>
      </c>
      <c r="M1977" s="152">
        <f t="shared" si="489"/>
        <v>8.3000000000000004E-2</v>
      </c>
      <c r="N1977" s="152">
        <f t="shared" si="490"/>
        <v>5.0333333333333334E-2</v>
      </c>
      <c r="O1977" s="152">
        <f t="shared" si="491"/>
        <v>6.4000000000000001E-2</v>
      </c>
      <c r="P1977" s="152">
        <f t="shared" si="492"/>
        <v>8.2000000000000003E-2</v>
      </c>
      <c r="Q1977" s="152">
        <f t="shared" si="493"/>
        <v>6.6166666666666665E-2</v>
      </c>
      <c r="R1977" s="152">
        <f t="shared" si="480"/>
        <v>785.87099999999998</v>
      </c>
      <c r="S1977" s="152">
        <f t="shared" si="494"/>
        <v>-2.166666666666664E-3</v>
      </c>
      <c r="T1977" s="153">
        <f t="shared" si="495"/>
        <v>-3.5270210508894834E-5</v>
      </c>
    </row>
    <row r="1978" spans="1:20" x14ac:dyDescent="0.2">
      <c r="A1978" s="152">
        <v>786.10799999999995</v>
      </c>
      <c r="B1978" s="152">
        <v>1.7999999999999999E-2</v>
      </c>
      <c r="D1978" s="152">
        <f t="shared" si="481"/>
        <v>786.10799999999995</v>
      </c>
      <c r="E1978" s="152">
        <f t="shared" si="481"/>
        <v>1.7999999999999999E-2</v>
      </c>
      <c r="F1978" s="152">
        <f t="shared" si="482"/>
        <v>2.1000000000000001E-2</v>
      </c>
      <c r="G1978" s="152">
        <f t="shared" si="483"/>
        <v>1.4E-2</v>
      </c>
      <c r="H1978" s="152">
        <f t="shared" si="484"/>
        <v>4.3999999999999997E-2</v>
      </c>
      <c r="I1978" s="152">
        <f t="shared" si="485"/>
        <v>3.7999999999999999E-2</v>
      </c>
      <c r="J1978" s="152">
        <f t="shared" si="486"/>
        <v>4.2000000000000003E-2</v>
      </c>
      <c r="K1978" s="152">
        <f t="shared" si="487"/>
        <v>5.5E-2</v>
      </c>
      <c r="L1978" s="152">
        <f t="shared" si="488"/>
        <v>5.8000000000000003E-2</v>
      </c>
      <c r="M1978" s="152">
        <f t="shared" si="489"/>
        <v>5.2999999999999999E-2</v>
      </c>
      <c r="N1978" s="152">
        <f t="shared" si="490"/>
        <v>1.7666666666666667E-2</v>
      </c>
      <c r="O1978" s="152">
        <f t="shared" si="491"/>
        <v>4.1333333333333333E-2</v>
      </c>
      <c r="P1978" s="152">
        <f t="shared" si="492"/>
        <v>5.5333333333333339E-2</v>
      </c>
      <c r="Q1978" s="152">
        <f t="shared" si="493"/>
        <v>3.6500000000000005E-2</v>
      </c>
      <c r="R1978" s="152">
        <f t="shared" si="480"/>
        <v>786.10799999999995</v>
      </c>
      <c r="S1978" s="152">
        <f t="shared" si="494"/>
        <v>4.8333333333333284E-3</v>
      </c>
      <c r="T1978" s="153">
        <f t="shared" si="495"/>
        <v>7.8679700365996179E-5</v>
      </c>
    </row>
    <row r="1979" spans="1:20" x14ac:dyDescent="0.2">
      <c r="A1979" s="152">
        <v>786.34500000000003</v>
      </c>
      <c r="B1979" s="152">
        <v>4.4999999999999998E-2</v>
      </c>
      <c r="D1979" s="152">
        <f t="shared" si="481"/>
        <v>786.34500000000003</v>
      </c>
      <c r="E1979" s="152">
        <f t="shared" si="481"/>
        <v>4.4999999999999998E-2</v>
      </c>
      <c r="F1979" s="152">
        <f t="shared" si="482"/>
        <v>4.3999999999999997E-2</v>
      </c>
      <c r="G1979" s="152">
        <f t="shared" si="483"/>
        <v>6.3E-2</v>
      </c>
      <c r="H1979" s="152">
        <f t="shared" si="484"/>
        <v>7.1999999999999995E-2</v>
      </c>
      <c r="I1979" s="152">
        <f t="shared" si="485"/>
        <v>7.8E-2</v>
      </c>
      <c r="J1979" s="152">
        <f t="shared" si="486"/>
        <v>7.2999999999999995E-2</v>
      </c>
      <c r="K1979" s="152">
        <f t="shared" si="487"/>
        <v>8.6999999999999994E-2</v>
      </c>
      <c r="L1979" s="152">
        <f t="shared" si="488"/>
        <v>8.7999999999999995E-2</v>
      </c>
      <c r="M1979" s="152">
        <f t="shared" si="489"/>
        <v>8.5999999999999993E-2</v>
      </c>
      <c r="N1979" s="152">
        <f t="shared" si="490"/>
        <v>5.0666666666666665E-2</v>
      </c>
      <c r="O1979" s="152">
        <f t="shared" si="491"/>
        <v>7.4333333333333321E-2</v>
      </c>
      <c r="P1979" s="152">
        <f t="shared" si="492"/>
        <v>8.7000000000000008E-2</v>
      </c>
      <c r="Q1979" s="152">
        <f t="shared" si="493"/>
        <v>6.883333333333333E-2</v>
      </c>
      <c r="R1979" s="152">
        <f t="shared" si="480"/>
        <v>786.34500000000003</v>
      </c>
      <c r="S1979" s="152">
        <f t="shared" si="494"/>
        <v>5.499999999999991E-3</v>
      </c>
      <c r="T1979" s="153">
        <f t="shared" si="495"/>
        <v>8.9532072830271459E-5</v>
      </c>
    </row>
    <row r="1980" spans="1:20" x14ac:dyDescent="0.2">
      <c r="A1980" s="152">
        <v>786.58100000000002</v>
      </c>
      <c r="B1980" s="152">
        <v>1.0999999999999999E-2</v>
      </c>
      <c r="D1980" s="152">
        <f t="shared" si="481"/>
        <v>786.58100000000002</v>
      </c>
      <c r="E1980" s="152">
        <f t="shared" si="481"/>
        <v>1.0999999999999999E-2</v>
      </c>
      <c r="F1980" s="152">
        <f t="shared" si="482"/>
        <v>2.4E-2</v>
      </c>
      <c r="G1980" s="152">
        <f t="shared" si="483"/>
        <v>2.1999999999999999E-2</v>
      </c>
      <c r="H1980" s="152">
        <f t="shared" si="484"/>
        <v>2.9000000000000001E-2</v>
      </c>
      <c r="I1980" s="152">
        <f t="shared" si="485"/>
        <v>3.2000000000000001E-2</v>
      </c>
      <c r="J1980" s="152">
        <f t="shared" si="486"/>
        <v>4.2000000000000003E-2</v>
      </c>
      <c r="K1980" s="152">
        <f t="shared" si="487"/>
        <v>4.9000000000000002E-2</v>
      </c>
      <c r="L1980" s="152">
        <f t="shared" si="488"/>
        <v>4.5999999999999999E-2</v>
      </c>
      <c r="M1980" s="152">
        <f t="shared" si="489"/>
        <v>6.2E-2</v>
      </c>
      <c r="N1980" s="152">
        <f t="shared" si="490"/>
        <v>1.9E-2</v>
      </c>
      <c r="O1980" s="152">
        <f t="shared" si="491"/>
        <v>3.4333333333333334E-2</v>
      </c>
      <c r="P1980" s="152">
        <f t="shared" si="492"/>
        <v>5.2333333333333336E-2</v>
      </c>
      <c r="Q1980" s="152">
        <f t="shared" si="493"/>
        <v>3.5666666666666666E-2</v>
      </c>
      <c r="R1980" s="152">
        <f t="shared" si="480"/>
        <v>786.58100000000002</v>
      </c>
      <c r="S1980" s="152">
        <f t="shared" si="494"/>
        <v>-1.3333333333333322E-3</v>
      </c>
      <c r="T1980" s="153">
        <f t="shared" si="495"/>
        <v>-2.1704744928550672E-5</v>
      </c>
    </row>
    <row r="1981" spans="1:20" x14ac:dyDescent="0.2">
      <c r="A1981" s="152">
        <v>786.81799999999998</v>
      </c>
      <c r="B1981" s="152">
        <v>3.3000000000000002E-2</v>
      </c>
      <c r="D1981" s="152">
        <f t="shared" si="481"/>
        <v>786.81799999999998</v>
      </c>
      <c r="E1981" s="152">
        <f t="shared" si="481"/>
        <v>3.3000000000000002E-2</v>
      </c>
      <c r="F1981" s="152">
        <f t="shared" si="482"/>
        <v>0.04</v>
      </c>
      <c r="G1981" s="152">
        <f t="shared" si="483"/>
        <v>0.04</v>
      </c>
      <c r="H1981" s="152">
        <f t="shared" si="484"/>
        <v>5.8000000000000003E-2</v>
      </c>
      <c r="I1981" s="152">
        <f t="shared" si="485"/>
        <v>6.0999999999999999E-2</v>
      </c>
      <c r="J1981" s="152">
        <f t="shared" si="486"/>
        <v>5.7000000000000002E-2</v>
      </c>
      <c r="K1981" s="152">
        <f t="shared" si="487"/>
        <v>7.2999999999999995E-2</v>
      </c>
      <c r="L1981" s="152">
        <f t="shared" si="488"/>
        <v>7.0000000000000007E-2</v>
      </c>
      <c r="M1981" s="152">
        <f t="shared" si="489"/>
        <v>7.2999999999999995E-2</v>
      </c>
      <c r="N1981" s="152">
        <f t="shared" si="490"/>
        <v>3.7666666666666675E-2</v>
      </c>
      <c r="O1981" s="152">
        <f t="shared" si="491"/>
        <v>5.8666666666666666E-2</v>
      </c>
      <c r="P1981" s="152">
        <f t="shared" si="492"/>
        <v>7.2000000000000008E-2</v>
      </c>
      <c r="Q1981" s="152">
        <f t="shared" si="493"/>
        <v>5.4833333333333345E-2</v>
      </c>
      <c r="R1981" s="152">
        <f t="shared" si="480"/>
        <v>786.81799999999998</v>
      </c>
      <c r="S1981" s="152">
        <f t="shared" si="494"/>
        <v>3.8333333333333205E-3</v>
      </c>
      <c r="T1981" s="153">
        <f t="shared" si="495"/>
        <v>6.2401141669583035E-5</v>
      </c>
    </row>
    <row r="1982" spans="1:20" x14ac:dyDescent="0.2">
      <c r="A1982" s="152">
        <v>787.05499999999995</v>
      </c>
      <c r="B1982" s="152">
        <v>3.1E-2</v>
      </c>
      <c r="D1982" s="152">
        <f t="shared" si="481"/>
        <v>787.05499999999995</v>
      </c>
      <c r="E1982" s="152">
        <f t="shared" si="481"/>
        <v>3.1E-2</v>
      </c>
      <c r="F1982" s="152">
        <f t="shared" si="482"/>
        <v>0.03</v>
      </c>
      <c r="G1982" s="152">
        <f t="shared" si="483"/>
        <v>3.9E-2</v>
      </c>
      <c r="H1982" s="152">
        <f t="shared" si="484"/>
        <v>5.6000000000000001E-2</v>
      </c>
      <c r="I1982" s="152">
        <f t="shared" si="485"/>
        <v>3.9E-2</v>
      </c>
      <c r="J1982" s="152">
        <f t="shared" si="486"/>
        <v>5.0999999999999997E-2</v>
      </c>
      <c r="K1982" s="152">
        <f t="shared" si="487"/>
        <v>5.8999999999999997E-2</v>
      </c>
      <c r="L1982" s="152">
        <f t="shared" si="488"/>
        <v>6.6000000000000003E-2</v>
      </c>
      <c r="M1982" s="152">
        <f t="shared" si="489"/>
        <v>6.0999999999999999E-2</v>
      </c>
      <c r="N1982" s="152">
        <f t="shared" si="490"/>
        <v>3.3333333333333333E-2</v>
      </c>
      <c r="O1982" s="152">
        <f t="shared" si="491"/>
        <v>4.8666666666666664E-2</v>
      </c>
      <c r="P1982" s="152">
        <f t="shared" si="492"/>
        <v>6.2E-2</v>
      </c>
      <c r="Q1982" s="152">
        <f t="shared" si="493"/>
        <v>4.7666666666666663E-2</v>
      </c>
      <c r="R1982" s="152">
        <f t="shared" si="480"/>
        <v>787.05499999999995</v>
      </c>
      <c r="S1982" s="152">
        <f t="shared" si="494"/>
        <v>1.0000000000000009E-3</v>
      </c>
      <c r="T1982" s="153">
        <f t="shared" si="495"/>
        <v>1.6278558696413032E-5</v>
      </c>
    </row>
    <row r="1983" spans="1:20" x14ac:dyDescent="0.2">
      <c r="A1983" s="152">
        <v>787.29100000000005</v>
      </c>
      <c r="B1983" s="152">
        <v>4.2999999999999997E-2</v>
      </c>
      <c r="D1983" s="152">
        <f t="shared" si="481"/>
        <v>787.29100000000005</v>
      </c>
      <c r="E1983" s="152">
        <f t="shared" si="481"/>
        <v>4.2999999999999997E-2</v>
      </c>
      <c r="F1983" s="152">
        <f t="shared" si="482"/>
        <v>4.8000000000000001E-2</v>
      </c>
      <c r="G1983" s="152">
        <f t="shared" si="483"/>
        <v>4.9000000000000002E-2</v>
      </c>
      <c r="H1983" s="152">
        <f t="shared" si="484"/>
        <v>5.8999999999999997E-2</v>
      </c>
      <c r="I1983" s="152">
        <f t="shared" si="485"/>
        <v>5.8999999999999997E-2</v>
      </c>
      <c r="J1983" s="152">
        <f t="shared" si="486"/>
        <v>6.8000000000000005E-2</v>
      </c>
      <c r="K1983" s="152">
        <f t="shared" si="487"/>
        <v>7.5999999999999998E-2</v>
      </c>
      <c r="L1983" s="152">
        <f t="shared" si="488"/>
        <v>7.8E-2</v>
      </c>
      <c r="M1983" s="152">
        <f t="shared" si="489"/>
        <v>8.6999999999999994E-2</v>
      </c>
      <c r="N1983" s="152">
        <f t="shared" si="490"/>
        <v>4.6666666666666669E-2</v>
      </c>
      <c r="O1983" s="152">
        <f t="shared" si="491"/>
        <v>6.2E-2</v>
      </c>
      <c r="P1983" s="152">
        <f t="shared" si="492"/>
        <v>8.0333333333333326E-2</v>
      </c>
      <c r="Q1983" s="152">
        <f t="shared" si="493"/>
        <v>6.3500000000000001E-2</v>
      </c>
      <c r="R1983" s="152">
        <f t="shared" si="480"/>
        <v>787.29100000000005</v>
      </c>
      <c r="S1983" s="152">
        <f t="shared" si="494"/>
        <v>-1.5000000000000013E-3</v>
      </c>
      <c r="T1983" s="153">
        <f t="shared" si="495"/>
        <v>-2.441783804461955E-5</v>
      </c>
    </row>
    <row r="1984" spans="1:20" x14ac:dyDescent="0.2">
      <c r="A1984" s="152">
        <v>787.52800000000002</v>
      </c>
      <c r="B1984" s="152">
        <v>4.2000000000000003E-2</v>
      </c>
      <c r="D1984" s="152">
        <f t="shared" si="481"/>
        <v>787.52800000000002</v>
      </c>
      <c r="E1984" s="152">
        <f t="shared" si="481"/>
        <v>4.2000000000000003E-2</v>
      </c>
      <c r="F1984" s="152">
        <f t="shared" si="482"/>
        <v>4.1000000000000002E-2</v>
      </c>
      <c r="G1984" s="152">
        <f t="shared" si="483"/>
        <v>5.2999999999999999E-2</v>
      </c>
      <c r="H1984" s="152">
        <f t="shared" si="484"/>
        <v>6.0999999999999999E-2</v>
      </c>
      <c r="I1984" s="152">
        <f t="shared" si="485"/>
        <v>7.4999999999999997E-2</v>
      </c>
      <c r="J1984" s="152">
        <f t="shared" si="486"/>
        <v>7.8E-2</v>
      </c>
      <c r="K1984" s="152">
        <f t="shared" si="487"/>
        <v>8.5000000000000006E-2</v>
      </c>
      <c r="L1984" s="152">
        <f t="shared" si="488"/>
        <v>0.09</v>
      </c>
      <c r="M1984" s="152">
        <f t="shared" si="489"/>
        <v>0.08</v>
      </c>
      <c r="N1984" s="152">
        <f t="shared" si="490"/>
        <v>4.5333333333333337E-2</v>
      </c>
      <c r="O1984" s="152">
        <f t="shared" si="491"/>
        <v>7.1333333333333346E-2</v>
      </c>
      <c r="P1984" s="152">
        <f t="shared" si="492"/>
        <v>8.5000000000000006E-2</v>
      </c>
      <c r="Q1984" s="152">
        <f t="shared" si="493"/>
        <v>6.5166666666666678E-2</v>
      </c>
      <c r="R1984" s="152">
        <f t="shared" si="480"/>
        <v>787.52800000000002</v>
      </c>
      <c r="S1984" s="152">
        <f t="shared" si="494"/>
        <v>6.1666666666666675E-3</v>
      </c>
      <c r="T1984" s="153">
        <f t="shared" si="495"/>
        <v>1.0038444529454697E-4</v>
      </c>
    </row>
    <row r="1985" spans="1:20" x14ac:dyDescent="0.2">
      <c r="A1985" s="152">
        <v>787.76400000000001</v>
      </c>
      <c r="B1985" s="152">
        <v>1.7999999999999999E-2</v>
      </c>
      <c r="D1985" s="152">
        <f t="shared" si="481"/>
        <v>787.76400000000001</v>
      </c>
      <c r="E1985" s="152">
        <f t="shared" si="481"/>
        <v>1.7999999999999999E-2</v>
      </c>
      <c r="F1985" s="152">
        <f t="shared" si="482"/>
        <v>2.5999999999999999E-2</v>
      </c>
      <c r="G1985" s="152">
        <f t="shared" si="483"/>
        <v>3.4000000000000002E-2</v>
      </c>
      <c r="H1985" s="152">
        <f t="shared" si="484"/>
        <v>4.8000000000000001E-2</v>
      </c>
      <c r="I1985" s="152">
        <f t="shared" si="485"/>
        <v>4.4999999999999998E-2</v>
      </c>
      <c r="J1985" s="152">
        <f t="shared" si="486"/>
        <v>4.7E-2</v>
      </c>
      <c r="K1985" s="152">
        <f t="shared" si="487"/>
        <v>0.06</v>
      </c>
      <c r="L1985" s="152">
        <f t="shared" si="488"/>
        <v>5.8999999999999997E-2</v>
      </c>
      <c r="M1985" s="152">
        <f t="shared" si="489"/>
        <v>6.6000000000000003E-2</v>
      </c>
      <c r="N1985" s="152">
        <f t="shared" si="490"/>
        <v>2.5999999999999999E-2</v>
      </c>
      <c r="O1985" s="152">
        <f t="shared" si="491"/>
        <v>4.6666666666666669E-2</v>
      </c>
      <c r="P1985" s="152">
        <f t="shared" si="492"/>
        <v>6.1666666666666668E-2</v>
      </c>
      <c r="Q1985" s="152">
        <f t="shared" si="493"/>
        <v>4.3833333333333335E-2</v>
      </c>
      <c r="R1985" s="152">
        <f t="shared" si="480"/>
        <v>787.76400000000001</v>
      </c>
      <c r="S1985" s="152">
        <f t="shared" si="494"/>
        <v>2.8333333333333335E-3</v>
      </c>
      <c r="T1985" s="153">
        <f t="shared" si="495"/>
        <v>4.6122582973170223E-5</v>
      </c>
    </row>
    <row r="1986" spans="1:20" x14ac:dyDescent="0.2">
      <c r="A1986" s="152">
        <v>788.00099999999998</v>
      </c>
      <c r="B1986" s="152">
        <v>1.7999999999999999E-2</v>
      </c>
      <c r="D1986" s="152">
        <f t="shared" si="481"/>
        <v>788.00099999999998</v>
      </c>
      <c r="E1986" s="152">
        <f t="shared" si="481"/>
        <v>1.7999999999999999E-2</v>
      </c>
      <c r="F1986" s="152">
        <f t="shared" si="482"/>
        <v>2.1000000000000001E-2</v>
      </c>
      <c r="G1986" s="152">
        <f t="shared" si="483"/>
        <v>1.6E-2</v>
      </c>
      <c r="H1986" s="152">
        <f t="shared" si="484"/>
        <v>2.8000000000000001E-2</v>
      </c>
      <c r="I1986" s="152">
        <f t="shared" si="485"/>
        <v>2.8000000000000001E-2</v>
      </c>
      <c r="J1986" s="152">
        <f t="shared" si="486"/>
        <v>3.5000000000000003E-2</v>
      </c>
      <c r="K1986" s="152">
        <f t="shared" si="487"/>
        <v>3.1E-2</v>
      </c>
      <c r="L1986" s="152">
        <f t="shared" si="488"/>
        <v>4.3999999999999997E-2</v>
      </c>
      <c r="M1986" s="152">
        <f t="shared" si="489"/>
        <v>4.5999999999999999E-2</v>
      </c>
      <c r="N1986" s="152">
        <f t="shared" si="490"/>
        <v>1.8333333333333333E-2</v>
      </c>
      <c r="O1986" s="152">
        <f t="shared" si="491"/>
        <v>3.0333333333333334E-2</v>
      </c>
      <c r="P1986" s="152">
        <f t="shared" si="492"/>
        <v>4.0333333333333332E-2</v>
      </c>
      <c r="Q1986" s="152">
        <f t="shared" si="493"/>
        <v>2.9333333333333333E-2</v>
      </c>
      <c r="R1986" s="152">
        <f t="shared" si="480"/>
        <v>788.00099999999998</v>
      </c>
      <c r="S1986" s="152">
        <f t="shared" si="494"/>
        <v>1.0000000000000009E-3</v>
      </c>
      <c r="T1986" s="153">
        <f t="shared" si="495"/>
        <v>1.6278558696413032E-5</v>
      </c>
    </row>
    <row r="1987" spans="1:20" x14ac:dyDescent="0.2">
      <c r="A1987" s="152">
        <v>788.23699999999997</v>
      </c>
      <c r="B1987" s="152">
        <v>3.2000000000000001E-2</v>
      </c>
      <c r="D1987" s="152">
        <f t="shared" si="481"/>
        <v>788.23699999999997</v>
      </c>
      <c r="E1987" s="152">
        <f t="shared" si="481"/>
        <v>3.2000000000000001E-2</v>
      </c>
      <c r="F1987" s="152">
        <f t="shared" si="482"/>
        <v>4.2999999999999997E-2</v>
      </c>
      <c r="G1987" s="152">
        <f t="shared" si="483"/>
        <v>5.5E-2</v>
      </c>
      <c r="H1987" s="152">
        <f t="shared" si="484"/>
        <v>6.5000000000000002E-2</v>
      </c>
      <c r="I1987" s="152">
        <f t="shared" si="485"/>
        <v>6.9000000000000006E-2</v>
      </c>
      <c r="J1987" s="152">
        <f t="shared" si="486"/>
        <v>6.5000000000000002E-2</v>
      </c>
      <c r="K1987" s="152">
        <f t="shared" si="487"/>
        <v>7.4999999999999997E-2</v>
      </c>
      <c r="L1987" s="152">
        <f t="shared" si="488"/>
        <v>7.1999999999999995E-2</v>
      </c>
      <c r="M1987" s="152">
        <f t="shared" si="489"/>
        <v>6.7000000000000004E-2</v>
      </c>
      <c r="N1987" s="152">
        <f t="shared" si="490"/>
        <v>4.3333333333333335E-2</v>
      </c>
      <c r="O1987" s="152">
        <f t="shared" si="491"/>
        <v>6.6333333333333341E-2</v>
      </c>
      <c r="P1987" s="152">
        <f t="shared" si="492"/>
        <v>7.1333333333333332E-2</v>
      </c>
      <c r="Q1987" s="152">
        <f t="shared" si="493"/>
        <v>5.7333333333333333E-2</v>
      </c>
      <c r="R1987" s="152">
        <f t="shared" ref="R1987:R2050" si="496">D1987</f>
        <v>788.23699999999997</v>
      </c>
      <c r="S1987" s="152">
        <f t="shared" si="494"/>
        <v>9.000000000000008E-3</v>
      </c>
      <c r="T1987" s="153">
        <f t="shared" si="495"/>
        <v>1.4650702826771731E-4</v>
      </c>
    </row>
    <row r="1988" spans="1:20" x14ac:dyDescent="0.2">
      <c r="A1988" s="152">
        <v>788.47299999999996</v>
      </c>
      <c r="B1988" s="152">
        <v>-1E-3</v>
      </c>
      <c r="D1988" s="152">
        <f t="shared" ref="D1988:E2051" si="497">A1988</f>
        <v>788.47299999999996</v>
      </c>
      <c r="E1988" s="152">
        <f t="shared" si="497"/>
        <v>-1E-3</v>
      </c>
      <c r="F1988" s="152">
        <f t="shared" ref="F1988:F2051" si="498">B4059</f>
        <v>8.0000000000000002E-3</v>
      </c>
      <c r="G1988" s="152">
        <f t="shared" ref="G1988:G2051" si="499">B6130</f>
        <v>1.4999999999999999E-2</v>
      </c>
      <c r="H1988" s="152">
        <f t="shared" ref="H1988:H2051" si="500">B8201</f>
        <v>1.9E-2</v>
      </c>
      <c r="I1988" s="152">
        <f t="shared" ref="I1988:I2051" si="501">B10272</f>
        <v>2.9000000000000001E-2</v>
      </c>
      <c r="J1988" s="152">
        <f t="shared" ref="J1988:J2051" si="502">B12343</f>
        <v>3.2000000000000001E-2</v>
      </c>
      <c r="K1988" s="152">
        <f t="shared" ref="K1988:K2051" si="503">B14414</f>
        <v>3.3000000000000002E-2</v>
      </c>
      <c r="L1988" s="152">
        <f t="shared" ref="L1988:L2051" si="504">B16485</f>
        <v>4.1000000000000002E-2</v>
      </c>
      <c r="M1988" s="152">
        <f t="shared" ref="M1988:M2051" si="505">B18556</f>
        <v>0.04</v>
      </c>
      <c r="N1988" s="152">
        <f t="shared" ref="N1988:N2051" si="506">AVERAGE(E1988:G1988)</f>
        <v>7.3333333333333332E-3</v>
      </c>
      <c r="O1988" s="152">
        <f t="shared" ref="O1988:O2051" si="507">AVERAGE(H1988:J1988)</f>
        <v>2.6666666666666668E-2</v>
      </c>
      <c r="P1988" s="152">
        <f t="shared" ref="P1988:P2051" si="508">AVERAGE(K1988:M1988)</f>
        <v>3.8000000000000006E-2</v>
      </c>
      <c r="Q1988" s="152">
        <f t="shared" ref="Q1988:Q2051" si="509">AVERAGE(N1988,P1988)</f>
        <v>2.2666666666666668E-2</v>
      </c>
      <c r="R1988" s="152">
        <f t="shared" si="496"/>
        <v>788.47299999999996</v>
      </c>
      <c r="S1988" s="152">
        <f t="shared" ref="S1988:S2051" si="510">O1988-Q1988</f>
        <v>4.0000000000000001E-3</v>
      </c>
      <c r="T1988" s="153">
        <f t="shared" ref="T1988:T2051" si="511">S1988/MAX($S$3:$S$2070)</f>
        <v>6.5114234785652075E-5</v>
      </c>
    </row>
    <row r="1989" spans="1:20" x14ac:dyDescent="0.2">
      <c r="A1989" s="152">
        <v>788.70899999999995</v>
      </c>
      <c r="B1989" s="152">
        <v>1.6E-2</v>
      </c>
      <c r="D1989" s="152">
        <f t="shared" si="497"/>
        <v>788.70899999999995</v>
      </c>
      <c r="E1989" s="152">
        <f t="shared" si="497"/>
        <v>1.6E-2</v>
      </c>
      <c r="F1989" s="152">
        <f t="shared" si="498"/>
        <v>2.1999999999999999E-2</v>
      </c>
      <c r="G1989" s="152">
        <f t="shared" si="499"/>
        <v>2.1999999999999999E-2</v>
      </c>
      <c r="H1989" s="152">
        <f t="shared" si="500"/>
        <v>3.6999999999999998E-2</v>
      </c>
      <c r="I1989" s="152">
        <f t="shared" si="501"/>
        <v>4.2000000000000003E-2</v>
      </c>
      <c r="J1989" s="152">
        <f t="shared" si="502"/>
        <v>0.04</v>
      </c>
      <c r="K1989" s="152">
        <f t="shared" si="503"/>
        <v>5.7000000000000002E-2</v>
      </c>
      <c r="L1989" s="152">
        <f t="shared" si="504"/>
        <v>5.5E-2</v>
      </c>
      <c r="M1989" s="152">
        <f t="shared" si="505"/>
        <v>5.6000000000000001E-2</v>
      </c>
      <c r="N1989" s="152">
        <f t="shared" si="506"/>
        <v>0.02</v>
      </c>
      <c r="O1989" s="152">
        <f t="shared" si="507"/>
        <v>3.9666666666666663E-2</v>
      </c>
      <c r="P1989" s="152">
        <f t="shared" si="508"/>
        <v>5.6000000000000001E-2</v>
      </c>
      <c r="Q1989" s="152">
        <f t="shared" si="509"/>
        <v>3.7999999999999999E-2</v>
      </c>
      <c r="R1989" s="152">
        <f t="shared" si="496"/>
        <v>788.70899999999995</v>
      </c>
      <c r="S1989" s="152">
        <f t="shared" si="510"/>
        <v>1.6666666666666635E-3</v>
      </c>
      <c r="T1989" s="153">
        <f t="shared" si="511"/>
        <v>2.7130931160688313E-5</v>
      </c>
    </row>
    <row r="1990" spans="1:20" x14ac:dyDescent="0.2">
      <c r="A1990" s="152">
        <v>788.94600000000003</v>
      </c>
      <c r="B1990" s="152">
        <v>2.4E-2</v>
      </c>
      <c r="D1990" s="152">
        <f t="shared" si="497"/>
        <v>788.94600000000003</v>
      </c>
      <c r="E1990" s="152">
        <f t="shared" si="497"/>
        <v>2.4E-2</v>
      </c>
      <c r="F1990" s="152">
        <f t="shared" si="498"/>
        <v>2.5000000000000001E-2</v>
      </c>
      <c r="G1990" s="152">
        <f t="shared" si="499"/>
        <v>3.2000000000000001E-2</v>
      </c>
      <c r="H1990" s="152">
        <f t="shared" si="500"/>
        <v>0.05</v>
      </c>
      <c r="I1990" s="152">
        <f t="shared" si="501"/>
        <v>4.1000000000000002E-2</v>
      </c>
      <c r="J1990" s="152">
        <f t="shared" si="502"/>
        <v>5.8000000000000003E-2</v>
      </c>
      <c r="K1990" s="152">
        <f t="shared" si="503"/>
        <v>4.1000000000000002E-2</v>
      </c>
      <c r="L1990" s="152">
        <f t="shared" si="504"/>
        <v>6.5000000000000002E-2</v>
      </c>
      <c r="M1990" s="152">
        <f t="shared" si="505"/>
        <v>7.0999999999999994E-2</v>
      </c>
      <c r="N1990" s="152">
        <f t="shared" si="506"/>
        <v>2.7E-2</v>
      </c>
      <c r="O1990" s="152">
        <f t="shared" si="507"/>
        <v>4.9666666666666665E-2</v>
      </c>
      <c r="P1990" s="152">
        <f t="shared" si="508"/>
        <v>5.8999999999999997E-2</v>
      </c>
      <c r="Q1990" s="152">
        <f t="shared" si="509"/>
        <v>4.2999999999999997E-2</v>
      </c>
      <c r="R1990" s="152">
        <f t="shared" si="496"/>
        <v>788.94600000000003</v>
      </c>
      <c r="S1990" s="152">
        <f t="shared" si="510"/>
        <v>6.666666666666668E-3</v>
      </c>
      <c r="T1990" s="153">
        <f t="shared" si="511"/>
        <v>1.0852372464275348E-4</v>
      </c>
    </row>
    <row r="1991" spans="1:20" x14ac:dyDescent="0.2">
      <c r="A1991" s="152">
        <v>789.18200000000002</v>
      </c>
      <c r="B1991" s="152">
        <v>5.0000000000000001E-3</v>
      </c>
      <c r="D1991" s="152">
        <f t="shared" si="497"/>
        <v>789.18200000000002</v>
      </c>
      <c r="E1991" s="152">
        <f t="shared" si="497"/>
        <v>5.0000000000000001E-3</v>
      </c>
      <c r="F1991" s="152">
        <f t="shared" si="498"/>
        <v>7.0000000000000001E-3</v>
      </c>
      <c r="G1991" s="152">
        <f t="shared" si="499"/>
        <v>1.6E-2</v>
      </c>
      <c r="H1991" s="152">
        <f t="shared" si="500"/>
        <v>2.9000000000000001E-2</v>
      </c>
      <c r="I1991" s="152">
        <f t="shared" si="501"/>
        <v>1.4999999999999999E-2</v>
      </c>
      <c r="J1991" s="152">
        <f t="shared" si="502"/>
        <v>2.5000000000000001E-2</v>
      </c>
      <c r="K1991" s="152">
        <f t="shared" si="503"/>
        <v>3.2000000000000001E-2</v>
      </c>
      <c r="L1991" s="152">
        <f t="shared" si="504"/>
        <v>0.04</v>
      </c>
      <c r="M1991" s="152">
        <f t="shared" si="505"/>
        <v>3.5999999999999997E-2</v>
      </c>
      <c r="N1991" s="152">
        <f t="shared" si="506"/>
        <v>9.3333333333333341E-3</v>
      </c>
      <c r="O1991" s="152">
        <f t="shared" si="507"/>
        <v>2.3000000000000003E-2</v>
      </c>
      <c r="P1991" s="152">
        <f t="shared" si="508"/>
        <v>3.6000000000000004E-2</v>
      </c>
      <c r="Q1991" s="152">
        <f t="shared" si="509"/>
        <v>2.2666666666666668E-2</v>
      </c>
      <c r="R1991" s="152">
        <f t="shared" si="496"/>
        <v>789.18200000000002</v>
      </c>
      <c r="S1991" s="152">
        <f t="shared" si="510"/>
        <v>3.3333333333333479E-4</v>
      </c>
      <c r="T1991" s="153">
        <f t="shared" si="511"/>
        <v>5.4261862321376969E-6</v>
      </c>
    </row>
    <row r="1992" spans="1:20" x14ac:dyDescent="0.2">
      <c r="A1992" s="152">
        <v>789.41800000000001</v>
      </c>
      <c r="B1992" s="152">
        <v>5.0000000000000001E-3</v>
      </c>
      <c r="D1992" s="152">
        <f t="shared" si="497"/>
        <v>789.41800000000001</v>
      </c>
      <c r="E1992" s="152">
        <f t="shared" si="497"/>
        <v>5.0000000000000001E-3</v>
      </c>
      <c r="F1992" s="152">
        <f t="shared" si="498"/>
        <v>8.0000000000000002E-3</v>
      </c>
      <c r="G1992" s="152">
        <f t="shared" si="499"/>
        <v>6.0000000000000001E-3</v>
      </c>
      <c r="H1992" s="152">
        <f t="shared" si="500"/>
        <v>2.3E-2</v>
      </c>
      <c r="I1992" s="152">
        <f t="shared" si="501"/>
        <v>2.7E-2</v>
      </c>
      <c r="J1992" s="152">
        <f t="shared" si="502"/>
        <v>1.9E-2</v>
      </c>
      <c r="K1992" s="152">
        <f t="shared" si="503"/>
        <v>2.5999999999999999E-2</v>
      </c>
      <c r="L1992" s="152">
        <f t="shared" si="504"/>
        <v>3.2000000000000001E-2</v>
      </c>
      <c r="M1992" s="152">
        <f t="shared" si="505"/>
        <v>4.2000000000000003E-2</v>
      </c>
      <c r="N1992" s="152">
        <f t="shared" si="506"/>
        <v>6.333333333333334E-3</v>
      </c>
      <c r="O1992" s="152">
        <f t="shared" si="507"/>
        <v>2.3000000000000003E-2</v>
      </c>
      <c r="P1992" s="152">
        <f t="shared" si="508"/>
        <v>3.3333333333333333E-2</v>
      </c>
      <c r="Q1992" s="152">
        <f t="shared" si="509"/>
        <v>1.9833333333333335E-2</v>
      </c>
      <c r="R1992" s="152">
        <f t="shared" si="496"/>
        <v>789.41800000000001</v>
      </c>
      <c r="S1992" s="152">
        <f t="shared" si="510"/>
        <v>3.1666666666666683E-3</v>
      </c>
      <c r="T1992" s="153">
        <f t="shared" si="511"/>
        <v>5.1548769205307924E-5</v>
      </c>
    </row>
    <row r="1993" spans="1:20" x14ac:dyDescent="0.2">
      <c r="A1993" s="152">
        <v>789.654</v>
      </c>
      <c r="B1993" s="152">
        <v>3.5000000000000003E-2</v>
      </c>
      <c r="D1993" s="152">
        <f t="shared" si="497"/>
        <v>789.654</v>
      </c>
      <c r="E1993" s="152">
        <f t="shared" si="497"/>
        <v>3.5000000000000003E-2</v>
      </c>
      <c r="F1993" s="152">
        <f t="shared" si="498"/>
        <v>4.2999999999999997E-2</v>
      </c>
      <c r="G1993" s="152">
        <f t="shared" si="499"/>
        <v>4.5999999999999999E-2</v>
      </c>
      <c r="H1993" s="152">
        <f t="shared" si="500"/>
        <v>5.8000000000000003E-2</v>
      </c>
      <c r="I1993" s="152">
        <f t="shared" si="501"/>
        <v>5.5E-2</v>
      </c>
      <c r="J1993" s="152">
        <f t="shared" si="502"/>
        <v>7.2999999999999995E-2</v>
      </c>
      <c r="K1993" s="152">
        <f t="shared" si="503"/>
        <v>7.4999999999999997E-2</v>
      </c>
      <c r="L1993" s="152">
        <f t="shared" si="504"/>
        <v>7.4999999999999997E-2</v>
      </c>
      <c r="M1993" s="152">
        <f t="shared" si="505"/>
        <v>7.2999999999999995E-2</v>
      </c>
      <c r="N1993" s="152">
        <f t="shared" si="506"/>
        <v>4.1333333333333333E-2</v>
      </c>
      <c r="O1993" s="152">
        <f t="shared" si="507"/>
        <v>6.2E-2</v>
      </c>
      <c r="P1993" s="152">
        <f t="shared" si="508"/>
        <v>7.4333333333333321E-2</v>
      </c>
      <c r="Q1993" s="152">
        <f t="shared" si="509"/>
        <v>5.7833333333333327E-2</v>
      </c>
      <c r="R1993" s="152">
        <f t="shared" si="496"/>
        <v>789.654</v>
      </c>
      <c r="S1993" s="152">
        <f t="shared" si="510"/>
        <v>4.1666666666666727E-3</v>
      </c>
      <c r="T1993" s="153">
        <f t="shared" si="511"/>
        <v>6.7827327901721007E-5</v>
      </c>
    </row>
    <row r="1994" spans="1:20" x14ac:dyDescent="0.2">
      <c r="A1994" s="152">
        <v>789.89</v>
      </c>
      <c r="B1994" s="152">
        <v>1.6E-2</v>
      </c>
      <c r="D1994" s="152">
        <f t="shared" si="497"/>
        <v>789.89</v>
      </c>
      <c r="E1994" s="152">
        <f t="shared" si="497"/>
        <v>1.6E-2</v>
      </c>
      <c r="F1994" s="152">
        <f t="shared" si="498"/>
        <v>1.4E-2</v>
      </c>
      <c r="G1994" s="152">
        <f t="shared" si="499"/>
        <v>2.9000000000000001E-2</v>
      </c>
      <c r="H1994" s="152">
        <f t="shared" si="500"/>
        <v>3.3000000000000002E-2</v>
      </c>
      <c r="I1994" s="152">
        <f t="shared" si="501"/>
        <v>3.3000000000000002E-2</v>
      </c>
      <c r="J1994" s="152">
        <f t="shared" si="502"/>
        <v>3.3000000000000002E-2</v>
      </c>
      <c r="K1994" s="152">
        <f t="shared" si="503"/>
        <v>3.5999999999999997E-2</v>
      </c>
      <c r="L1994" s="152">
        <f t="shared" si="504"/>
        <v>4.2000000000000003E-2</v>
      </c>
      <c r="M1994" s="152">
        <f t="shared" si="505"/>
        <v>5.0999999999999997E-2</v>
      </c>
      <c r="N1994" s="152">
        <f t="shared" si="506"/>
        <v>1.9666666666666666E-2</v>
      </c>
      <c r="O1994" s="152">
        <f t="shared" si="507"/>
        <v>3.3000000000000002E-2</v>
      </c>
      <c r="P1994" s="152">
        <f t="shared" si="508"/>
        <v>4.3000000000000003E-2</v>
      </c>
      <c r="Q1994" s="152">
        <f t="shared" si="509"/>
        <v>3.1333333333333338E-2</v>
      </c>
      <c r="R1994" s="152">
        <f t="shared" si="496"/>
        <v>789.89</v>
      </c>
      <c r="S1994" s="152">
        <f t="shared" si="510"/>
        <v>1.6666666666666635E-3</v>
      </c>
      <c r="T1994" s="153">
        <f t="shared" si="511"/>
        <v>2.7130931160688313E-5</v>
      </c>
    </row>
    <row r="1995" spans="1:20" x14ac:dyDescent="0.2">
      <c r="A1995" s="152">
        <v>790.12599999999998</v>
      </c>
      <c r="B1995" s="152">
        <v>4.3999999999999997E-2</v>
      </c>
      <c r="D1995" s="152">
        <f t="shared" si="497"/>
        <v>790.12599999999998</v>
      </c>
      <c r="E1995" s="152">
        <f t="shared" si="497"/>
        <v>4.3999999999999997E-2</v>
      </c>
      <c r="F1995" s="152">
        <f t="shared" si="498"/>
        <v>4.9000000000000002E-2</v>
      </c>
      <c r="G1995" s="152">
        <f t="shared" si="499"/>
        <v>5.3999999999999999E-2</v>
      </c>
      <c r="H1995" s="152">
        <f t="shared" si="500"/>
        <v>6.8000000000000005E-2</v>
      </c>
      <c r="I1995" s="152">
        <f t="shared" si="501"/>
        <v>6.4000000000000001E-2</v>
      </c>
      <c r="J1995" s="152">
        <f t="shared" si="502"/>
        <v>0.08</v>
      </c>
      <c r="K1995" s="152">
        <f t="shared" si="503"/>
        <v>7.2999999999999995E-2</v>
      </c>
      <c r="L1995" s="152">
        <f t="shared" si="504"/>
        <v>8.2000000000000003E-2</v>
      </c>
      <c r="M1995" s="152">
        <f t="shared" si="505"/>
        <v>7.3999999999999996E-2</v>
      </c>
      <c r="N1995" s="152">
        <f t="shared" si="506"/>
        <v>4.8999999999999995E-2</v>
      </c>
      <c r="O1995" s="152">
        <f t="shared" si="507"/>
        <v>7.0666666666666669E-2</v>
      </c>
      <c r="P1995" s="152">
        <f t="shared" si="508"/>
        <v>7.6333333333333322E-2</v>
      </c>
      <c r="Q1995" s="152">
        <f t="shared" si="509"/>
        <v>6.2666666666666662E-2</v>
      </c>
      <c r="R1995" s="152">
        <f t="shared" si="496"/>
        <v>790.12599999999998</v>
      </c>
      <c r="S1995" s="152">
        <f t="shared" si="510"/>
        <v>8.0000000000000071E-3</v>
      </c>
      <c r="T1995" s="153">
        <f t="shared" si="511"/>
        <v>1.3022846957130426E-4</v>
      </c>
    </row>
    <row r="1996" spans="1:20" x14ac:dyDescent="0.2">
      <c r="A1996" s="152">
        <v>790.36199999999997</v>
      </c>
      <c r="B1996" s="152">
        <v>4.4999999999999998E-2</v>
      </c>
      <c r="D1996" s="152">
        <f t="shared" si="497"/>
        <v>790.36199999999997</v>
      </c>
      <c r="E1996" s="152">
        <f t="shared" si="497"/>
        <v>4.4999999999999998E-2</v>
      </c>
      <c r="F1996" s="152">
        <f t="shared" si="498"/>
        <v>5.8999999999999997E-2</v>
      </c>
      <c r="G1996" s="152">
        <f t="shared" si="499"/>
        <v>5.1999999999999998E-2</v>
      </c>
      <c r="H1996" s="152">
        <f t="shared" si="500"/>
        <v>7.5999999999999998E-2</v>
      </c>
      <c r="I1996" s="152">
        <f t="shared" si="501"/>
        <v>6.7000000000000004E-2</v>
      </c>
      <c r="J1996" s="152">
        <f t="shared" si="502"/>
        <v>7.0000000000000007E-2</v>
      </c>
      <c r="K1996" s="152">
        <f t="shared" si="503"/>
        <v>6.7000000000000004E-2</v>
      </c>
      <c r="L1996" s="152">
        <f t="shared" si="504"/>
        <v>9.5000000000000001E-2</v>
      </c>
      <c r="M1996" s="152">
        <f t="shared" si="505"/>
        <v>8.7999999999999995E-2</v>
      </c>
      <c r="N1996" s="152">
        <f t="shared" si="506"/>
        <v>5.1999999999999998E-2</v>
      </c>
      <c r="O1996" s="152">
        <f t="shared" si="507"/>
        <v>7.1000000000000008E-2</v>
      </c>
      <c r="P1996" s="152">
        <f t="shared" si="508"/>
        <v>8.3333333333333329E-2</v>
      </c>
      <c r="Q1996" s="152">
        <f t="shared" si="509"/>
        <v>6.7666666666666667E-2</v>
      </c>
      <c r="R1996" s="152">
        <f t="shared" si="496"/>
        <v>790.36199999999997</v>
      </c>
      <c r="S1996" s="152">
        <f t="shared" si="510"/>
        <v>3.3333333333333409E-3</v>
      </c>
      <c r="T1996" s="153">
        <f t="shared" si="511"/>
        <v>5.4261862321376856E-5</v>
      </c>
    </row>
    <row r="1997" spans="1:20" x14ac:dyDescent="0.2">
      <c r="A1997" s="152">
        <v>790.59699999999998</v>
      </c>
      <c r="B1997" s="152">
        <v>1E-3</v>
      </c>
      <c r="D1997" s="152">
        <f t="shared" si="497"/>
        <v>790.59699999999998</v>
      </c>
      <c r="E1997" s="152">
        <f t="shared" si="497"/>
        <v>1E-3</v>
      </c>
      <c r="F1997" s="152">
        <f t="shared" si="498"/>
        <v>8.9999999999999993E-3</v>
      </c>
      <c r="G1997" s="152">
        <f t="shared" si="499"/>
        <v>2.5000000000000001E-2</v>
      </c>
      <c r="H1997" s="152">
        <f t="shared" si="500"/>
        <v>2.7E-2</v>
      </c>
      <c r="I1997" s="152">
        <f t="shared" si="501"/>
        <v>3.1E-2</v>
      </c>
      <c r="J1997" s="152">
        <f t="shared" si="502"/>
        <v>3.2000000000000001E-2</v>
      </c>
      <c r="K1997" s="152">
        <f t="shared" si="503"/>
        <v>3.4000000000000002E-2</v>
      </c>
      <c r="L1997" s="152">
        <f t="shared" si="504"/>
        <v>4.1000000000000002E-2</v>
      </c>
      <c r="M1997" s="152">
        <f t="shared" si="505"/>
        <v>5.0999999999999997E-2</v>
      </c>
      <c r="N1997" s="152">
        <f t="shared" si="506"/>
        <v>1.1666666666666667E-2</v>
      </c>
      <c r="O1997" s="152">
        <f t="shared" si="507"/>
        <v>0.03</v>
      </c>
      <c r="P1997" s="152">
        <f t="shared" si="508"/>
        <v>4.2000000000000003E-2</v>
      </c>
      <c r="Q1997" s="152">
        <f t="shared" si="509"/>
        <v>2.6833333333333334E-2</v>
      </c>
      <c r="R1997" s="152">
        <f t="shared" si="496"/>
        <v>790.59699999999998</v>
      </c>
      <c r="S1997" s="152">
        <f t="shared" si="510"/>
        <v>3.1666666666666649E-3</v>
      </c>
      <c r="T1997" s="153">
        <f t="shared" si="511"/>
        <v>5.1548769205307863E-5</v>
      </c>
    </row>
    <row r="1998" spans="1:20" x14ac:dyDescent="0.2">
      <c r="A1998" s="152">
        <v>790.83299999999997</v>
      </c>
      <c r="B1998" s="152">
        <v>2.3E-2</v>
      </c>
      <c r="D1998" s="152">
        <f t="shared" si="497"/>
        <v>790.83299999999997</v>
      </c>
      <c r="E1998" s="152">
        <f t="shared" si="497"/>
        <v>2.3E-2</v>
      </c>
      <c r="F1998" s="152">
        <f t="shared" si="498"/>
        <v>2.8000000000000001E-2</v>
      </c>
      <c r="G1998" s="152">
        <f t="shared" si="499"/>
        <v>0.03</v>
      </c>
      <c r="H1998" s="152">
        <f t="shared" si="500"/>
        <v>4.2999999999999997E-2</v>
      </c>
      <c r="I1998" s="152">
        <f t="shared" si="501"/>
        <v>5.0999999999999997E-2</v>
      </c>
      <c r="J1998" s="152">
        <f t="shared" si="502"/>
        <v>5.2999999999999999E-2</v>
      </c>
      <c r="K1998" s="152">
        <f t="shared" si="503"/>
        <v>6.4000000000000001E-2</v>
      </c>
      <c r="L1998" s="152">
        <f t="shared" si="504"/>
        <v>6.2E-2</v>
      </c>
      <c r="M1998" s="152">
        <f t="shared" si="505"/>
        <v>6.7000000000000004E-2</v>
      </c>
      <c r="N1998" s="152">
        <f t="shared" si="506"/>
        <v>2.7E-2</v>
      </c>
      <c r="O1998" s="152">
        <f t="shared" si="507"/>
        <v>4.8999999999999995E-2</v>
      </c>
      <c r="P1998" s="152">
        <f t="shared" si="508"/>
        <v>6.433333333333334E-2</v>
      </c>
      <c r="Q1998" s="152">
        <f t="shared" si="509"/>
        <v>4.5666666666666668E-2</v>
      </c>
      <c r="R1998" s="152">
        <f t="shared" si="496"/>
        <v>790.83299999999997</v>
      </c>
      <c r="S1998" s="152">
        <f t="shared" si="510"/>
        <v>3.333333333333327E-3</v>
      </c>
      <c r="T1998" s="153">
        <f t="shared" si="511"/>
        <v>5.4261862321376625E-5</v>
      </c>
    </row>
    <row r="1999" spans="1:20" x14ac:dyDescent="0.2">
      <c r="A1999" s="152">
        <v>791.06899999999996</v>
      </c>
      <c r="B1999" s="152">
        <v>1.0999999999999999E-2</v>
      </c>
      <c r="D1999" s="152">
        <f t="shared" si="497"/>
        <v>791.06899999999996</v>
      </c>
      <c r="E1999" s="152">
        <f t="shared" si="497"/>
        <v>1.0999999999999999E-2</v>
      </c>
      <c r="F1999" s="152">
        <f t="shared" si="498"/>
        <v>1.6E-2</v>
      </c>
      <c r="G1999" s="152">
        <f t="shared" si="499"/>
        <v>1.7000000000000001E-2</v>
      </c>
      <c r="H1999" s="152">
        <f t="shared" si="500"/>
        <v>2.5000000000000001E-2</v>
      </c>
      <c r="I1999" s="152">
        <f t="shared" si="501"/>
        <v>2.5999999999999999E-2</v>
      </c>
      <c r="J1999" s="152">
        <f t="shared" si="502"/>
        <v>0.04</v>
      </c>
      <c r="K1999" s="152">
        <f t="shared" si="503"/>
        <v>4.1000000000000002E-2</v>
      </c>
      <c r="L1999" s="152">
        <f t="shared" si="504"/>
        <v>4.2999999999999997E-2</v>
      </c>
      <c r="M1999" s="152">
        <f t="shared" si="505"/>
        <v>3.9E-2</v>
      </c>
      <c r="N1999" s="152">
        <f t="shared" si="506"/>
        <v>1.4666666666666666E-2</v>
      </c>
      <c r="O1999" s="152">
        <f t="shared" si="507"/>
        <v>3.0333333333333334E-2</v>
      </c>
      <c r="P1999" s="152">
        <f t="shared" si="508"/>
        <v>4.1000000000000002E-2</v>
      </c>
      <c r="Q1999" s="152">
        <f t="shared" si="509"/>
        <v>2.7833333333333335E-2</v>
      </c>
      <c r="R1999" s="152">
        <f t="shared" si="496"/>
        <v>791.06899999999996</v>
      </c>
      <c r="S1999" s="152">
        <f t="shared" si="510"/>
        <v>2.4999999999999988E-3</v>
      </c>
      <c r="T1999" s="153">
        <f t="shared" si="511"/>
        <v>4.0696396741032528E-5</v>
      </c>
    </row>
    <row r="2000" spans="1:20" x14ac:dyDescent="0.2">
      <c r="A2000" s="152">
        <v>791.30499999999995</v>
      </c>
      <c r="B2000" s="152">
        <v>-7.0000000000000001E-3</v>
      </c>
      <c r="D2000" s="152">
        <f t="shared" si="497"/>
        <v>791.30499999999995</v>
      </c>
      <c r="E2000" s="152">
        <f t="shared" si="497"/>
        <v>-7.0000000000000001E-3</v>
      </c>
      <c r="F2000" s="152">
        <f t="shared" si="498"/>
        <v>1.4999999999999999E-2</v>
      </c>
      <c r="G2000" s="152">
        <f t="shared" si="499"/>
        <v>2.1000000000000001E-2</v>
      </c>
      <c r="H2000" s="152">
        <f t="shared" si="500"/>
        <v>2.9000000000000001E-2</v>
      </c>
      <c r="I2000" s="152">
        <f t="shared" si="501"/>
        <v>2.5000000000000001E-2</v>
      </c>
      <c r="J2000" s="152">
        <f t="shared" si="502"/>
        <v>2.8000000000000001E-2</v>
      </c>
      <c r="K2000" s="152">
        <f t="shared" si="503"/>
        <v>3.4000000000000002E-2</v>
      </c>
      <c r="L2000" s="152">
        <f t="shared" si="504"/>
        <v>3.7999999999999999E-2</v>
      </c>
      <c r="M2000" s="152">
        <f t="shared" si="505"/>
        <v>0.05</v>
      </c>
      <c r="N2000" s="152">
        <f t="shared" si="506"/>
        <v>9.6666666666666672E-3</v>
      </c>
      <c r="O2000" s="152">
        <f t="shared" si="507"/>
        <v>2.7333333333333334E-2</v>
      </c>
      <c r="P2000" s="152">
        <f t="shared" si="508"/>
        <v>4.066666666666667E-2</v>
      </c>
      <c r="Q2000" s="152">
        <f t="shared" si="509"/>
        <v>2.5166666666666671E-2</v>
      </c>
      <c r="R2000" s="152">
        <f t="shared" si="496"/>
        <v>791.30499999999995</v>
      </c>
      <c r="S2000" s="152">
        <f t="shared" si="510"/>
        <v>2.166666666666664E-3</v>
      </c>
      <c r="T2000" s="153">
        <f t="shared" si="511"/>
        <v>3.5270210508894834E-5</v>
      </c>
    </row>
    <row r="2001" spans="1:20" x14ac:dyDescent="0.2">
      <c r="A2001" s="152">
        <v>791.54</v>
      </c>
      <c r="B2001" s="152">
        <v>3.1E-2</v>
      </c>
      <c r="D2001" s="152">
        <f t="shared" si="497"/>
        <v>791.54</v>
      </c>
      <c r="E2001" s="152">
        <f t="shared" si="497"/>
        <v>3.1E-2</v>
      </c>
      <c r="F2001" s="152">
        <f t="shared" si="498"/>
        <v>3.5999999999999997E-2</v>
      </c>
      <c r="G2001" s="152">
        <f t="shared" si="499"/>
        <v>3.5000000000000003E-2</v>
      </c>
      <c r="H2001" s="152">
        <f t="shared" si="500"/>
        <v>4.9000000000000002E-2</v>
      </c>
      <c r="I2001" s="152">
        <f t="shared" si="501"/>
        <v>3.7999999999999999E-2</v>
      </c>
      <c r="J2001" s="152">
        <f t="shared" si="502"/>
        <v>5.6000000000000001E-2</v>
      </c>
      <c r="K2001" s="152">
        <f t="shared" si="503"/>
        <v>5.1999999999999998E-2</v>
      </c>
      <c r="L2001" s="152">
        <f t="shared" si="504"/>
        <v>6.4000000000000001E-2</v>
      </c>
      <c r="M2001" s="152">
        <f t="shared" si="505"/>
        <v>6.3E-2</v>
      </c>
      <c r="N2001" s="152">
        <f t="shared" si="506"/>
        <v>3.4000000000000002E-2</v>
      </c>
      <c r="O2001" s="152">
        <f t="shared" si="507"/>
        <v>4.7666666666666663E-2</v>
      </c>
      <c r="P2001" s="152">
        <f t="shared" si="508"/>
        <v>5.9666666666666666E-2</v>
      </c>
      <c r="Q2001" s="152">
        <f t="shared" si="509"/>
        <v>4.6833333333333338E-2</v>
      </c>
      <c r="R2001" s="152">
        <f t="shared" si="496"/>
        <v>791.54</v>
      </c>
      <c r="S2001" s="152">
        <f t="shared" si="510"/>
        <v>8.3333333333332482E-4</v>
      </c>
      <c r="T2001" s="153">
        <f t="shared" si="511"/>
        <v>1.3565465580344045E-5</v>
      </c>
    </row>
    <row r="2002" spans="1:20" x14ac:dyDescent="0.2">
      <c r="A2002" s="152">
        <v>791.77599999999995</v>
      </c>
      <c r="B2002" s="152">
        <v>4.9000000000000002E-2</v>
      </c>
      <c r="D2002" s="152">
        <f t="shared" si="497"/>
        <v>791.77599999999995</v>
      </c>
      <c r="E2002" s="152">
        <f t="shared" si="497"/>
        <v>4.9000000000000002E-2</v>
      </c>
      <c r="F2002" s="152">
        <f t="shared" si="498"/>
        <v>0.05</v>
      </c>
      <c r="G2002" s="152">
        <f t="shared" si="499"/>
        <v>5.6000000000000001E-2</v>
      </c>
      <c r="H2002" s="152">
        <f t="shared" si="500"/>
        <v>6.2E-2</v>
      </c>
      <c r="I2002" s="152">
        <f t="shared" si="501"/>
        <v>5.8999999999999997E-2</v>
      </c>
      <c r="J2002" s="152">
        <f t="shared" si="502"/>
        <v>7.0999999999999994E-2</v>
      </c>
      <c r="K2002" s="152">
        <f t="shared" si="503"/>
        <v>8.1000000000000003E-2</v>
      </c>
      <c r="L2002" s="152">
        <f t="shared" si="504"/>
        <v>7.4999999999999997E-2</v>
      </c>
      <c r="M2002" s="152">
        <f t="shared" si="505"/>
        <v>8.5999999999999993E-2</v>
      </c>
      <c r="N2002" s="152">
        <f t="shared" si="506"/>
        <v>5.1666666666666666E-2</v>
      </c>
      <c r="O2002" s="152">
        <f t="shared" si="507"/>
        <v>6.4000000000000001E-2</v>
      </c>
      <c r="P2002" s="152">
        <f t="shared" si="508"/>
        <v>8.0666666666666664E-2</v>
      </c>
      <c r="Q2002" s="152">
        <f t="shared" si="509"/>
        <v>6.6166666666666665E-2</v>
      </c>
      <c r="R2002" s="152">
        <f t="shared" si="496"/>
        <v>791.77599999999995</v>
      </c>
      <c r="S2002" s="152">
        <f t="shared" si="510"/>
        <v>-2.166666666666664E-3</v>
      </c>
      <c r="T2002" s="153">
        <f t="shared" si="511"/>
        <v>-3.5270210508894834E-5</v>
      </c>
    </row>
    <row r="2003" spans="1:20" x14ac:dyDescent="0.2">
      <c r="A2003" s="152">
        <v>792.01099999999997</v>
      </c>
      <c r="B2003" s="152">
        <v>0.04</v>
      </c>
      <c r="D2003" s="152">
        <f t="shared" si="497"/>
        <v>792.01099999999997</v>
      </c>
      <c r="E2003" s="152">
        <f t="shared" si="497"/>
        <v>0.04</v>
      </c>
      <c r="F2003" s="152">
        <f t="shared" si="498"/>
        <v>3.5999999999999997E-2</v>
      </c>
      <c r="G2003" s="152">
        <f t="shared" si="499"/>
        <v>4.3999999999999997E-2</v>
      </c>
      <c r="H2003" s="152">
        <f t="shared" si="500"/>
        <v>5.6000000000000001E-2</v>
      </c>
      <c r="I2003" s="152">
        <f t="shared" si="501"/>
        <v>5.8999999999999997E-2</v>
      </c>
      <c r="J2003" s="152">
        <f t="shared" si="502"/>
        <v>5.0999999999999997E-2</v>
      </c>
      <c r="K2003" s="152">
        <f t="shared" si="503"/>
        <v>7.0999999999999994E-2</v>
      </c>
      <c r="L2003" s="152">
        <f t="shared" si="504"/>
        <v>7.2999999999999995E-2</v>
      </c>
      <c r="M2003" s="152">
        <f t="shared" si="505"/>
        <v>6.6000000000000003E-2</v>
      </c>
      <c r="N2003" s="152">
        <f t="shared" si="506"/>
        <v>0.04</v>
      </c>
      <c r="O2003" s="152">
        <f t="shared" si="507"/>
        <v>5.5333333333333325E-2</v>
      </c>
      <c r="P2003" s="152">
        <f t="shared" si="508"/>
        <v>6.9999999999999993E-2</v>
      </c>
      <c r="Q2003" s="152">
        <f t="shared" si="509"/>
        <v>5.4999999999999993E-2</v>
      </c>
      <c r="R2003" s="152">
        <f t="shared" si="496"/>
        <v>792.01099999999997</v>
      </c>
      <c r="S2003" s="152">
        <f t="shared" si="510"/>
        <v>3.3333333333333132E-4</v>
      </c>
      <c r="T2003" s="153">
        <f t="shared" si="511"/>
        <v>5.4261862321376402E-6</v>
      </c>
    </row>
    <row r="2004" spans="1:20" x14ac:dyDescent="0.2">
      <c r="A2004" s="152">
        <v>792.24699999999996</v>
      </c>
      <c r="B2004" s="152">
        <v>-1E-3</v>
      </c>
      <c r="D2004" s="152">
        <f t="shared" si="497"/>
        <v>792.24699999999996</v>
      </c>
      <c r="E2004" s="152">
        <f t="shared" si="497"/>
        <v>-1E-3</v>
      </c>
      <c r="F2004" s="152">
        <f t="shared" si="498"/>
        <v>3.0000000000000001E-3</v>
      </c>
      <c r="G2004" s="152">
        <f t="shared" si="499"/>
        <v>1.4999999999999999E-2</v>
      </c>
      <c r="H2004" s="152">
        <f t="shared" si="500"/>
        <v>1.6E-2</v>
      </c>
      <c r="I2004" s="152">
        <f t="shared" si="501"/>
        <v>1.9E-2</v>
      </c>
      <c r="J2004" s="152">
        <f t="shared" si="502"/>
        <v>2.1000000000000001E-2</v>
      </c>
      <c r="K2004" s="152">
        <f t="shared" si="503"/>
        <v>2.3E-2</v>
      </c>
      <c r="L2004" s="152">
        <f t="shared" si="504"/>
        <v>2.5999999999999999E-2</v>
      </c>
      <c r="M2004" s="152">
        <f t="shared" si="505"/>
        <v>0.03</v>
      </c>
      <c r="N2004" s="152">
        <f t="shared" si="506"/>
        <v>5.6666666666666671E-3</v>
      </c>
      <c r="O2004" s="152">
        <f t="shared" si="507"/>
        <v>1.8666666666666668E-2</v>
      </c>
      <c r="P2004" s="152">
        <f t="shared" si="508"/>
        <v>2.6333333333333334E-2</v>
      </c>
      <c r="Q2004" s="152">
        <f t="shared" si="509"/>
        <v>1.6E-2</v>
      </c>
      <c r="R2004" s="152">
        <f t="shared" si="496"/>
        <v>792.24699999999996</v>
      </c>
      <c r="S2004" s="152">
        <f t="shared" si="510"/>
        <v>2.6666666666666679E-3</v>
      </c>
      <c r="T2004" s="153">
        <f t="shared" si="511"/>
        <v>4.3409489857101406E-5</v>
      </c>
    </row>
    <row r="2005" spans="1:20" x14ac:dyDescent="0.2">
      <c r="A2005" s="152">
        <v>792.48199999999997</v>
      </c>
      <c r="B2005" s="152">
        <v>1.6E-2</v>
      </c>
      <c r="D2005" s="152">
        <f t="shared" si="497"/>
        <v>792.48199999999997</v>
      </c>
      <c r="E2005" s="152">
        <f t="shared" si="497"/>
        <v>1.6E-2</v>
      </c>
      <c r="F2005" s="152">
        <f t="shared" si="498"/>
        <v>2.1999999999999999E-2</v>
      </c>
      <c r="G2005" s="152">
        <f t="shared" si="499"/>
        <v>3.2000000000000001E-2</v>
      </c>
      <c r="H2005" s="152">
        <f t="shared" si="500"/>
        <v>3.5000000000000003E-2</v>
      </c>
      <c r="I2005" s="152">
        <f t="shared" si="501"/>
        <v>0.04</v>
      </c>
      <c r="J2005" s="152">
        <f t="shared" si="502"/>
        <v>4.1000000000000002E-2</v>
      </c>
      <c r="K2005" s="152">
        <f t="shared" si="503"/>
        <v>5.3999999999999999E-2</v>
      </c>
      <c r="L2005" s="152">
        <f t="shared" si="504"/>
        <v>6.0999999999999999E-2</v>
      </c>
      <c r="M2005" s="152">
        <f t="shared" si="505"/>
        <v>6.2E-2</v>
      </c>
      <c r="N2005" s="152">
        <f t="shared" si="506"/>
        <v>2.3333333333333334E-2</v>
      </c>
      <c r="O2005" s="152">
        <f t="shared" si="507"/>
        <v>3.8666666666666676E-2</v>
      </c>
      <c r="P2005" s="152">
        <f t="shared" si="508"/>
        <v>5.8999999999999997E-2</v>
      </c>
      <c r="Q2005" s="152">
        <f t="shared" si="509"/>
        <v>4.1166666666666664E-2</v>
      </c>
      <c r="R2005" s="152">
        <f t="shared" si="496"/>
        <v>792.48199999999997</v>
      </c>
      <c r="S2005" s="152">
        <f t="shared" si="510"/>
        <v>-2.4999999999999883E-3</v>
      </c>
      <c r="T2005" s="153">
        <f t="shared" si="511"/>
        <v>-4.0696396741032359E-5</v>
      </c>
    </row>
    <row r="2006" spans="1:20" x14ac:dyDescent="0.2">
      <c r="A2006" s="152">
        <v>792.71699999999998</v>
      </c>
      <c r="B2006" s="152">
        <v>3.2000000000000001E-2</v>
      </c>
      <c r="D2006" s="152">
        <f t="shared" si="497"/>
        <v>792.71699999999998</v>
      </c>
      <c r="E2006" s="152">
        <f t="shared" si="497"/>
        <v>3.2000000000000001E-2</v>
      </c>
      <c r="F2006" s="152">
        <f t="shared" si="498"/>
        <v>4.2000000000000003E-2</v>
      </c>
      <c r="G2006" s="152">
        <f t="shared" si="499"/>
        <v>4.5999999999999999E-2</v>
      </c>
      <c r="H2006" s="152">
        <f t="shared" si="500"/>
        <v>4.4999999999999998E-2</v>
      </c>
      <c r="I2006" s="152">
        <f t="shared" si="501"/>
        <v>6.3E-2</v>
      </c>
      <c r="J2006" s="152">
        <f t="shared" si="502"/>
        <v>5.1999999999999998E-2</v>
      </c>
      <c r="K2006" s="152">
        <f t="shared" si="503"/>
        <v>6.9000000000000006E-2</v>
      </c>
      <c r="L2006" s="152">
        <f t="shared" si="504"/>
        <v>6.7000000000000004E-2</v>
      </c>
      <c r="M2006" s="152">
        <f t="shared" si="505"/>
        <v>6.8000000000000005E-2</v>
      </c>
      <c r="N2006" s="152">
        <f t="shared" si="506"/>
        <v>0.04</v>
      </c>
      <c r="O2006" s="152">
        <f t="shared" si="507"/>
        <v>5.3333333333333337E-2</v>
      </c>
      <c r="P2006" s="152">
        <f t="shared" si="508"/>
        <v>6.8000000000000005E-2</v>
      </c>
      <c r="Q2006" s="152">
        <f t="shared" si="509"/>
        <v>5.4000000000000006E-2</v>
      </c>
      <c r="R2006" s="152">
        <f t="shared" si="496"/>
        <v>792.71699999999998</v>
      </c>
      <c r="S2006" s="152">
        <f t="shared" si="510"/>
        <v>-6.6666666666666957E-4</v>
      </c>
      <c r="T2006" s="153">
        <f t="shared" si="511"/>
        <v>-1.0852372464275394E-5</v>
      </c>
    </row>
    <row r="2007" spans="1:20" x14ac:dyDescent="0.2">
      <c r="A2007" s="152">
        <v>792.95299999999997</v>
      </c>
      <c r="B2007" s="152">
        <v>1.2E-2</v>
      </c>
      <c r="D2007" s="152">
        <f t="shared" si="497"/>
        <v>792.95299999999997</v>
      </c>
      <c r="E2007" s="152">
        <f t="shared" si="497"/>
        <v>1.2E-2</v>
      </c>
      <c r="F2007" s="152">
        <f t="shared" si="498"/>
        <v>2.5999999999999999E-2</v>
      </c>
      <c r="G2007" s="152">
        <f t="shared" si="499"/>
        <v>3.1E-2</v>
      </c>
      <c r="H2007" s="152">
        <f t="shared" si="500"/>
        <v>3.4000000000000002E-2</v>
      </c>
      <c r="I2007" s="152">
        <f t="shared" si="501"/>
        <v>3.5999999999999997E-2</v>
      </c>
      <c r="J2007" s="152">
        <f t="shared" si="502"/>
        <v>4.5999999999999999E-2</v>
      </c>
      <c r="K2007" s="152">
        <f t="shared" si="503"/>
        <v>5.8000000000000003E-2</v>
      </c>
      <c r="L2007" s="152">
        <f t="shared" si="504"/>
        <v>5.8000000000000003E-2</v>
      </c>
      <c r="M2007" s="152">
        <f t="shared" si="505"/>
        <v>6.4000000000000001E-2</v>
      </c>
      <c r="N2007" s="152">
        <f t="shared" si="506"/>
        <v>2.3000000000000003E-2</v>
      </c>
      <c r="O2007" s="152">
        <f t="shared" si="507"/>
        <v>3.8666666666666669E-2</v>
      </c>
      <c r="P2007" s="152">
        <f t="shared" si="508"/>
        <v>0.06</v>
      </c>
      <c r="Q2007" s="152">
        <f t="shared" si="509"/>
        <v>4.1500000000000002E-2</v>
      </c>
      <c r="R2007" s="152">
        <f t="shared" si="496"/>
        <v>792.95299999999997</v>
      </c>
      <c r="S2007" s="152">
        <f t="shared" si="510"/>
        <v>-2.8333333333333335E-3</v>
      </c>
      <c r="T2007" s="153">
        <f t="shared" si="511"/>
        <v>-4.6122582973170223E-5</v>
      </c>
    </row>
    <row r="2008" spans="1:20" x14ac:dyDescent="0.2">
      <c r="A2008" s="152">
        <v>793.18799999999999</v>
      </c>
      <c r="B2008" s="152">
        <v>3.3000000000000002E-2</v>
      </c>
      <c r="D2008" s="152">
        <f t="shared" si="497"/>
        <v>793.18799999999999</v>
      </c>
      <c r="E2008" s="152">
        <f t="shared" si="497"/>
        <v>3.3000000000000002E-2</v>
      </c>
      <c r="F2008" s="152">
        <f t="shared" si="498"/>
        <v>4.1000000000000002E-2</v>
      </c>
      <c r="G2008" s="152">
        <f t="shared" si="499"/>
        <v>4.1000000000000002E-2</v>
      </c>
      <c r="H2008" s="152">
        <f t="shared" si="500"/>
        <v>6.6000000000000003E-2</v>
      </c>
      <c r="I2008" s="152">
        <f t="shared" si="501"/>
        <v>6.2E-2</v>
      </c>
      <c r="J2008" s="152">
        <f t="shared" si="502"/>
        <v>6.6000000000000003E-2</v>
      </c>
      <c r="K2008" s="152">
        <f t="shared" si="503"/>
        <v>7.0999999999999994E-2</v>
      </c>
      <c r="L2008" s="152">
        <f t="shared" si="504"/>
        <v>7.4999999999999997E-2</v>
      </c>
      <c r="M2008" s="152">
        <f t="shared" si="505"/>
        <v>7.3999999999999996E-2</v>
      </c>
      <c r="N2008" s="152">
        <f t="shared" si="506"/>
        <v>3.8333333333333337E-2</v>
      </c>
      <c r="O2008" s="152">
        <f t="shared" si="507"/>
        <v>6.4666666666666664E-2</v>
      </c>
      <c r="P2008" s="152">
        <f t="shared" si="508"/>
        <v>7.333333333333332E-2</v>
      </c>
      <c r="Q2008" s="152">
        <f t="shared" si="509"/>
        <v>5.5833333333333332E-2</v>
      </c>
      <c r="R2008" s="152">
        <f t="shared" si="496"/>
        <v>793.18799999999999</v>
      </c>
      <c r="S2008" s="152">
        <f t="shared" si="510"/>
        <v>8.8333333333333319E-3</v>
      </c>
      <c r="T2008" s="153">
        <f t="shared" si="511"/>
        <v>1.4379393515164831E-4</v>
      </c>
    </row>
    <row r="2009" spans="1:20" x14ac:dyDescent="0.2">
      <c r="A2009" s="152">
        <v>793.423</v>
      </c>
      <c r="B2009" s="152">
        <v>5.2999999999999999E-2</v>
      </c>
      <c r="D2009" s="152">
        <f t="shared" si="497"/>
        <v>793.423</v>
      </c>
      <c r="E2009" s="152">
        <f t="shared" si="497"/>
        <v>5.2999999999999999E-2</v>
      </c>
      <c r="F2009" s="152">
        <f t="shared" si="498"/>
        <v>4.8000000000000001E-2</v>
      </c>
      <c r="G2009" s="152">
        <f t="shared" si="499"/>
        <v>4.8000000000000001E-2</v>
      </c>
      <c r="H2009" s="152">
        <f t="shared" si="500"/>
        <v>6.0999999999999999E-2</v>
      </c>
      <c r="I2009" s="152">
        <f t="shared" si="501"/>
        <v>6.8000000000000005E-2</v>
      </c>
      <c r="J2009" s="152">
        <f t="shared" si="502"/>
        <v>7.0999999999999994E-2</v>
      </c>
      <c r="K2009" s="152">
        <f t="shared" si="503"/>
        <v>8.4000000000000005E-2</v>
      </c>
      <c r="L2009" s="152">
        <f t="shared" si="504"/>
        <v>7.3999999999999996E-2</v>
      </c>
      <c r="M2009" s="152">
        <f t="shared" si="505"/>
        <v>8.2000000000000003E-2</v>
      </c>
      <c r="N2009" s="152">
        <f t="shared" si="506"/>
        <v>4.9666666666666671E-2</v>
      </c>
      <c r="O2009" s="152">
        <f t="shared" si="507"/>
        <v>6.6666666666666666E-2</v>
      </c>
      <c r="P2009" s="152">
        <f t="shared" si="508"/>
        <v>0.08</v>
      </c>
      <c r="Q2009" s="152">
        <f t="shared" si="509"/>
        <v>6.483333333333334E-2</v>
      </c>
      <c r="R2009" s="152">
        <f t="shared" si="496"/>
        <v>793.423</v>
      </c>
      <c r="S2009" s="152">
        <f t="shared" si="510"/>
        <v>1.8333333333333257E-3</v>
      </c>
      <c r="T2009" s="153">
        <f t="shared" si="511"/>
        <v>2.9844024276757078E-5</v>
      </c>
    </row>
    <row r="2010" spans="1:20" x14ac:dyDescent="0.2">
      <c r="A2010" s="152">
        <v>793.65800000000002</v>
      </c>
      <c r="B2010" s="152">
        <v>0.04</v>
      </c>
      <c r="D2010" s="152">
        <f t="shared" si="497"/>
        <v>793.65800000000002</v>
      </c>
      <c r="E2010" s="152">
        <f t="shared" si="497"/>
        <v>0.04</v>
      </c>
      <c r="F2010" s="152">
        <f t="shared" si="498"/>
        <v>5.0999999999999997E-2</v>
      </c>
      <c r="G2010" s="152">
        <f t="shared" si="499"/>
        <v>4.9000000000000002E-2</v>
      </c>
      <c r="H2010" s="152">
        <f t="shared" si="500"/>
        <v>5.8000000000000003E-2</v>
      </c>
      <c r="I2010" s="152">
        <f t="shared" si="501"/>
        <v>7.0000000000000007E-2</v>
      </c>
      <c r="J2010" s="152">
        <f t="shared" si="502"/>
        <v>7.0999999999999994E-2</v>
      </c>
      <c r="K2010" s="152">
        <f t="shared" si="503"/>
        <v>0.08</v>
      </c>
      <c r="L2010" s="152">
        <f t="shared" si="504"/>
        <v>7.6999999999999999E-2</v>
      </c>
      <c r="M2010" s="152">
        <f t="shared" si="505"/>
        <v>7.9000000000000001E-2</v>
      </c>
      <c r="N2010" s="152">
        <f t="shared" si="506"/>
        <v>4.6666666666666669E-2</v>
      </c>
      <c r="O2010" s="152">
        <f t="shared" si="507"/>
        <v>6.6333333333333341E-2</v>
      </c>
      <c r="P2010" s="152">
        <f t="shared" si="508"/>
        <v>7.8666666666666663E-2</v>
      </c>
      <c r="Q2010" s="152">
        <f t="shared" si="509"/>
        <v>6.2666666666666662E-2</v>
      </c>
      <c r="R2010" s="152">
        <f t="shared" si="496"/>
        <v>793.65800000000002</v>
      </c>
      <c r="S2010" s="152">
        <f t="shared" si="510"/>
        <v>3.6666666666666792E-3</v>
      </c>
      <c r="T2010" s="153">
        <f t="shared" si="511"/>
        <v>5.9688048553514604E-5</v>
      </c>
    </row>
    <row r="2011" spans="1:20" x14ac:dyDescent="0.2">
      <c r="A2011" s="152">
        <v>793.89400000000001</v>
      </c>
      <c r="B2011" s="152">
        <v>3.5000000000000003E-2</v>
      </c>
      <c r="D2011" s="152">
        <f t="shared" si="497"/>
        <v>793.89400000000001</v>
      </c>
      <c r="E2011" s="152">
        <f t="shared" si="497"/>
        <v>3.5000000000000003E-2</v>
      </c>
      <c r="F2011" s="152">
        <f t="shared" si="498"/>
        <v>5.7000000000000002E-2</v>
      </c>
      <c r="G2011" s="152">
        <f t="shared" si="499"/>
        <v>6.5000000000000002E-2</v>
      </c>
      <c r="H2011" s="152">
        <f t="shared" si="500"/>
        <v>6.4000000000000001E-2</v>
      </c>
      <c r="I2011" s="152">
        <f t="shared" si="501"/>
        <v>7.3999999999999996E-2</v>
      </c>
      <c r="J2011" s="152">
        <f t="shared" si="502"/>
        <v>7.4999999999999997E-2</v>
      </c>
      <c r="K2011" s="152">
        <f t="shared" si="503"/>
        <v>7.8E-2</v>
      </c>
      <c r="L2011" s="152">
        <f t="shared" si="504"/>
        <v>8.5000000000000006E-2</v>
      </c>
      <c r="M2011" s="152">
        <f t="shared" si="505"/>
        <v>8.6999999999999994E-2</v>
      </c>
      <c r="N2011" s="152">
        <f t="shared" si="506"/>
        <v>5.2333333333333336E-2</v>
      </c>
      <c r="O2011" s="152">
        <f t="shared" si="507"/>
        <v>7.1000000000000008E-2</v>
      </c>
      <c r="P2011" s="152">
        <f t="shared" si="508"/>
        <v>8.3333333333333329E-2</v>
      </c>
      <c r="Q2011" s="152">
        <f t="shared" si="509"/>
        <v>6.7833333333333329E-2</v>
      </c>
      <c r="R2011" s="152">
        <f t="shared" si="496"/>
        <v>793.89400000000001</v>
      </c>
      <c r="S2011" s="152">
        <f t="shared" si="510"/>
        <v>3.1666666666666787E-3</v>
      </c>
      <c r="T2011" s="153">
        <f t="shared" si="511"/>
        <v>5.1548769205308093E-5</v>
      </c>
    </row>
    <row r="2012" spans="1:20" x14ac:dyDescent="0.2">
      <c r="A2012" s="152">
        <v>794.12900000000002</v>
      </c>
      <c r="B2012" s="152">
        <v>2.5000000000000001E-2</v>
      </c>
      <c r="D2012" s="152">
        <f t="shared" si="497"/>
        <v>794.12900000000002</v>
      </c>
      <c r="E2012" s="152">
        <f t="shared" si="497"/>
        <v>2.5000000000000001E-2</v>
      </c>
      <c r="F2012" s="152">
        <f t="shared" si="498"/>
        <v>3.1E-2</v>
      </c>
      <c r="G2012" s="152">
        <f t="shared" si="499"/>
        <v>3.4000000000000002E-2</v>
      </c>
      <c r="H2012" s="152">
        <f t="shared" si="500"/>
        <v>3.7999999999999999E-2</v>
      </c>
      <c r="I2012" s="152">
        <f t="shared" si="501"/>
        <v>4.2999999999999997E-2</v>
      </c>
      <c r="J2012" s="152">
        <f t="shared" si="502"/>
        <v>5.1999999999999998E-2</v>
      </c>
      <c r="K2012" s="152">
        <f t="shared" si="503"/>
        <v>5.5E-2</v>
      </c>
      <c r="L2012" s="152">
        <f t="shared" si="504"/>
        <v>4.9000000000000002E-2</v>
      </c>
      <c r="M2012" s="152">
        <f t="shared" si="505"/>
        <v>7.0999999999999994E-2</v>
      </c>
      <c r="N2012" s="152">
        <f t="shared" si="506"/>
        <v>0.03</v>
      </c>
      <c r="O2012" s="152">
        <f t="shared" si="507"/>
        <v>4.4333333333333329E-2</v>
      </c>
      <c r="P2012" s="152">
        <f t="shared" si="508"/>
        <v>5.8333333333333327E-2</v>
      </c>
      <c r="Q2012" s="152">
        <f t="shared" si="509"/>
        <v>4.416666666666666E-2</v>
      </c>
      <c r="R2012" s="152">
        <f t="shared" si="496"/>
        <v>794.12900000000002</v>
      </c>
      <c r="S2012" s="152">
        <f t="shared" si="510"/>
        <v>1.6666666666666913E-4</v>
      </c>
      <c r="T2012" s="153">
        <f t="shared" si="511"/>
        <v>2.7130931160688764E-6</v>
      </c>
    </row>
    <row r="2013" spans="1:20" x14ac:dyDescent="0.2">
      <c r="A2013" s="152">
        <v>794.36400000000003</v>
      </c>
      <c r="B2013" s="152">
        <v>3.3000000000000002E-2</v>
      </c>
      <c r="D2013" s="152">
        <f t="shared" si="497"/>
        <v>794.36400000000003</v>
      </c>
      <c r="E2013" s="152">
        <f t="shared" si="497"/>
        <v>3.3000000000000002E-2</v>
      </c>
      <c r="F2013" s="152">
        <f t="shared" si="498"/>
        <v>3.7999999999999999E-2</v>
      </c>
      <c r="G2013" s="152">
        <f t="shared" si="499"/>
        <v>0.04</v>
      </c>
      <c r="H2013" s="152">
        <f t="shared" si="500"/>
        <v>4.2999999999999997E-2</v>
      </c>
      <c r="I2013" s="152">
        <f t="shared" si="501"/>
        <v>5.2999999999999999E-2</v>
      </c>
      <c r="J2013" s="152">
        <f t="shared" si="502"/>
        <v>6.3E-2</v>
      </c>
      <c r="K2013" s="152">
        <f t="shared" si="503"/>
        <v>4.8000000000000001E-2</v>
      </c>
      <c r="L2013" s="152">
        <f t="shared" si="504"/>
        <v>0.06</v>
      </c>
      <c r="M2013" s="152">
        <f t="shared" si="505"/>
        <v>6.6000000000000003E-2</v>
      </c>
      <c r="N2013" s="152">
        <f t="shared" si="506"/>
        <v>3.7000000000000005E-2</v>
      </c>
      <c r="O2013" s="152">
        <f t="shared" si="507"/>
        <v>5.2999999999999999E-2</v>
      </c>
      <c r="P2013" s="152">
        <f t="shared" si="508"/>
        <v>5.7999999999999996E-2</v>
      </c>
      <c r="Q2013" s="152">
        <f t="shared" si="509"/>
        <v>4.7500000000000001E-2</v>
      </c>
      <c r="R2013" s="152">
        <f t="shared" si="496"/>
        <v>794.36400000000003</v>
      </c>
      <c r="S2013" s="152">
        <f t="shared" si="510"/>
        <v>5.4999999999999979E-3</v>
      </c>
      <c r="T2013" s="153">
        <f t="shared" si="511"/>
        <v>8.9532072830271568E-5</v>
      </c>
    </row>
    <row r="2014" spans="1:20" x14ac:dyDescent="0.2">
      <c r="A2014" s="152">
        <v>794.59900000000005</v>
      </c>
      <c r="B2014" s="152">
        <v>0.03</v>
      </c>
      <c r="D2014" s="152">
        <f t="shared" si="497"/>
        <v>794.59900000000005</v>
      </c>
      <c r="E2014" s="152">
        <f t="shared" si="497"/>
        <v>0.03</v>
      </c>
      <c r="F2014" s="152">
        <f t="shared" si="498"/>
        <v>4.1000000000000002E-2</v>
      </c>
      <c r="G2014" s="152">
        <f t="shared" si="499"/>
        <v>4.1000000000000002E-2</v>
      </c>
      <c r="H2014" s="152">
        <f t="shared" si="500"/>
        <v>3.6999999999999998E-2</v>
      </c>
      <c r="I2014" s="152">
        <f t="shared" si="501"/>
        <v>5.8000000000000003E-2</v>
      </c>
      <c r="J2014" s="152">
        <f t="shared" si="502"/>
        <v>5.1999999999999998E-2</v>
      </c>
      <c r="K2014" s="152">
        <f t="shared" si="503"/>
        <v>6.6000000000000003E-2</v>
      </c>
      <c r="L2014" s="152">
        <f t="shared" si="504"/>
        <v>7.0000000000000007E-2</v>
      </c>
      <c r="M2014" s="152">
        <f t="shared" si="505"/>
        <v>7.3999999999999996E-2</v>
      </c>
      <c r="N2014" s="152">
        <f t="shared" si="506"/>
        <v>3.7333333333333336E-2</v>
      </c>
      <c r="O2014" s="152">
        <f t="shared" si="507"/>
        <v>4.8999999999999995E-2</v>
      </c>
      <c r="P2014" s="152">
        <f t="shared" si="508"/>
        <v>7.0000000000000007E-2</v>
      </c>
      <c r="Q2014" s="152">
        <f t="shared" si="509"/>
        <v>5.3666666666666668E-2</v>
      </c>
      <c r="R2014" s="152">
        <f t="shared" si="496"/>
        <v>794.59900000000005</v>
      </c>
      <c r="S2014" s="152">
        <f t="shared" si="510"/>
        <v>-4.6666666666666731E-3</v>
      </c>
      <c r="T2014" s="153">
        <f t="shared" si="511"/>
        <v>-7.5966607249927531E-5</v>
      </c>
    </row>
    <row r="2015" spans="1:20" x14ac:dyDescent="0.2">
      <c r="A2015" s="152">
        <v>794.83299999999997</v>
      </c>
      <c r="B2015" s="152">
        <v>0.02</v>
      </c>
      <c r="D2015" s="152">
        <f t="shared" si="497"/>
        <v>794.83299999999997</v>
      </c>
      <c r="E2015" s="152">
        <f t="shared" si="497"/>
        <v>0.02</v>
      </c>
      <c r="F2015" s="152">
        <f t="shared" si="498"/>
        <v>3.4000000000000002E-2</v>
      </c>
      <c r="G2015" s="152">
        <f t="shared" si="499"/>
        <v>2.1999999999999999E-2</v>
      </c>
      <c r="H2015" s="152">
        <f t="shared" si="500"/>
        <v>4.8000000000000001E-2</v>
      </c>
      <c r="I2015" s="152">
        <f t="shared" si="501"/>
        <v>5.5E-2</v>
      </c>
      <c r="J2015" s="152">
        <f t="shared" si="502"/>
        <v>5.1999999999999998E-2</v>
      </c>
      <c r="K2015" s="152">
        <f t="shared" si="503"/>
        <v>5.2999999999999999E-2</v>
      </c>
      <c r="L2015" s="152">
        <f t="shared" si="504"/>
        <v>4.4999999999999998E-2</v>
      </c>
      <c r="M2015" s="152">
        <f t="shared" si="505"/>
        <v>5.0999999999999997E-2</v>
      </c>
      <c r="N2015" s="152">
        <f t="shared" si="506"/>
        <v>2.5333333333333336E-2</v>
      </c>
      <c r="O2015" s="152">
        <f t="shared" si="507"/>
        <v>5.1666666666666666E-2</v>
      </c>
      <c r="P2015" s="152">
        <f t="shared" si="508"/>
        <v>4.9666666666666665E-2</v>
      </c>
      <c r="Q2015" s="152">
        <f t="shared" si="509"/>
        <v>3.7499999999999999E-2</v>
      </c>
      <c r="R2015" s="152">
        <f t="shared" si="496"/>
        <v>794.83299999999997</v>
      </c>
      <c r="S2015" s="152">
        <f t="shared" si="510"/>
        <v>1.4166666666666668E-2</v>
      </c>
      <c r="T2015" s="153">
        <f t="shared" si="511"/>
        <v>2.3061291486585112E-4</v>
      </c>
    </row>
    <row r="2016" spans="1:20" x14ac:dyDescent="0.2">
      <c r="A2016" s="152">
        <v>795.06799999999998</v>
      </c>
      <c r="B2016" s="152">
        <v>2.4E-2</v>
      </c>
      <c r="D2016" s="152">
        <f t="shared" si="497"/>
        <v>795.06799999999998</v>
      </c>
      <c r="E2016" s="152">
        <f t="shared" si="497"/>
        <v>2.4E-2</v>
      </c>
      <c r="F2016" s="152">
        <f t="shared" si="498"/>
        <v>3.5999999999999997E-2</v>
      </c>
      <c r="G2016" s="152">
        <f t="shared" si="499"/>
        <v>3.7999999999999999E-2</v>
      </c>
      <c r="H2016" s="152">
        <f t="shared" si="500"/>
        <v>6.9000000000000006E-2</v>
      </c>
      <c r="I2016" s="152">
        <f t="shared" si="501"/>
        <v>6.4000000000000001E-2</v>
      </c>
      <c r="J2016" s="152">
        <f t="shared" si="502"/>
        <v>7.4999999999999997E-2</v>
      </c>
      <c r="K2016" s="152">
        <f t="shared" si="503"/>
        <v>6.5000000000000002E-2</v>
      </c>
      <c r="L2016" s="152">
        <f t="shared" si="504"/>
        <v>6.3E-2</v>
      </c>
      <c r="M2016" s="152">
        <f t="shared" si="505"/>
        <v>6.6000000000000003E-2</v>
      </c>
      <c r="N2016" s="152">
        <f t="shared" si="506"/>
        <v>3.266666666666667E-2</v>
      </c>
      <c r="O2016" s="152">
        <f t="shared" si="507"/>
        <v>6.9333333333333344E-2</v>
      </c>
      <c r="P2016" s="152">
        <f t="shared" si="508"/>
        <v>6.4666666666666664E-2</v>
      </c>
      <c r="Q2016" s="152">
        <f t="shared" si="509"/>
        <v>4.8666666666666664E-2</v>
      </c>
      <c r="R2016" s="152">
        <f t="shared" si="496"/>
        <v>795.06799999999998</v>
      </c>
      <c r="S2016" s="152">
        <f t="shared" si="510"/>
        <v>2.066666666666668E-2</v>
      </c>
      <c r="T2016" s="153">
        <f t="shared" si="511"/>
        <v>3.3642354639253595E-4</v>
      </c>
    </row>
    <row r="2017" spans="1:20" x14ac:dyDescent="0.2">
      <c r="A2017" s="152">
        <v>795.303</v>
      </c>
      <c r="B2017" s="152">
        <v>3.5999999999999997E-2</v>
      </c>
      <c r="D2017" s="152">
        <f t="shared" si="497"/>
        <v>795.303</v>
      </c>
      <c r="E2017" s="152">
        <f t="shared" si="497"/>
        <v>3.5999999999999997E-2</v>
      </c>
      <c r="F2017" s="152">
        <f t="shared" si="498"/>
        <v>4.1000000000000002E-2</v>
      </c>
      <c r="G2017" s="152">
        <f t="shared" si="499"/>
        <v>3.4000000000000002E-2</v>
      </c>
      <c r="H2017" s="152">
        <f t="shared" si="500"/>
        <v>5.2999999999999999E-2</v>
      </c>
      <c r="I2017" s="152">
        <f t="shared" si="501"/>
        <v>5.8000000000000003E-2</v>
      </c>
      <c r="J2017" s="152">
        <f t="shared" si="502"/>
        <v>0.06</v>
      </c>
      <c r="K2017" s="152">
        <f t="shared" si="503"/>
        <v>5.3999999999999999E-2</v>
      </c>
      <c r="L2017" s="152">
        <f t="shared" si="504"/>
        <v>6.7000000000000004E-2</v>
      </c>
      <c r="M2017" s="152">
        <f t="shared" si="505"/>
        <v>6.7000000000000004E-2</v>
      </c>
      <c r="N2017" s="152">
        <f t="shared" si="506"/>
        <v>3.6999999999999998E-2</v>
      </c>
      <c r="O2017" s="152">
        <f t="shared" si="507"/>
        <v>5.6999999999999995E-2</v>
      </c>
      <c r="P2017" s="152">
        <f t="shared" si="508"/>
        <v>6.2666666666666662E-2</v>
      </c>
      <c r="Q2017" s="152">
        <f t="shared" si="509"/>
        <v>4.9833333333333327E-2</v>
      </c>
      <c r="R2017" s="152">
        <f t="shared" si="496"/>
        <v>795.303</v>
      </c>
      <c r="S2017" s="152">
        <f t="shared" si="510"/>
        <v>7.1666666666666684E-3</v>
      </c>
      <c r="T2017" s="153">
        <f t="shared" si="511"/>
        <v>1.1666300399095999E-4</v>
      </c>
    </row>
    <row r="2018" spans="1:20" x14ac:dyDescent="0.2">
      <c r="A2018" s="152">
        <v>795.53800000000001</v>
      </c>
      <c r="B2018" s="152">
        <v>6.0000000000000001E-3</v>
      </c>
      <c r="D2018" s="152">
        <f t="shared" si="497"/>
        <v>795.53800000000001</v>
      </c>
      <c r="E2018" s="152">
        <f t="shared" si="497"/>
        <v>6.0000000000000001E-3</v>
      </c>
      <c r="F2018" s="152">
        <f t="shared" si="498"/>
        <v>0.01</v>
      </c>
      <c r="G2018" s="152">
        <f t="shared" si="499"/>
        <v>5.0000000000000001E-3</v>
      </c>
      <c r="H2018" s="152">
        <f t="shared" si="500"/>
        <v>2.7E-2</v>
      </c>
      <c r="I2018" s="152">
        <f t="shared" si="501"/>
        <v>2.3E-2</v>
      </c>
      <c r="J2018" s="152">
        <f t="shared" si="502"/>
        <v>2.7E-2</v>
      </c>
      <c r="K2018" s="152">
        <f t="shared" si="503"/>
        <v>2.9000000000000001E-2</v>
      </c>
      <c r="L2018" s="152">
        <f t="shared" si="504"/>
        <v>3.6999999999999998E-2</v>
      </c>
      <c r="M2018" s="152">
        <f t="shared" si="505"/>
        <v>3.7999999999999999E-2</v>
      </c>
      <c r="N2018" s="152">
        <f t="shared" si="506"/>
        <v>7.0000000000000001E-3</v>
      </c>
      <c r="O2018" s="152">
        <f t="shared" si="507"/>
        <v>2.5666666666666667E-2</v>
      </c>
      <c r="P2018" s="152">
        <f t="shared" si="508"/>
        <v>3.4666666666666672E-2</v>
      </c>
      <c r="Q2018" s="152">
        <f t="shared" si="509"/>
        <v>2.0833333333333336E-2</v>
      </c>
      <c r="R2018" s="152">
        <f t="shared" si="496"/>
        <v>795.53800000000001</v>
      </c>
      <c r="S2018" s="152">
        <f t="shared" si="510"/>
        <v>4.8333333333333318E-3</v>
      </c>
      <c r="T2018" s="153">
        <f t="shared" si="511"/>
        <v>7.8679700365996233E-5</v>
      </c>
    </row>
    <row r="2019" spans="1:20" x14ac:dyDescent="0.2">
      <c r="A2019" s="152">
        <v>795.77200000000005</v>
      </c>
      <c r="B2019" s="152">
        <v>2.5999999999999999E-2</v>
      </c>
      <c r="D2019" s="152">
        <f t="shared" si="497"/>
        <v>795.77200000000005</v>
      </c>
      <c r="E2019" s="152">
        <f t="shared" si="497"/>
        <v>2.5999999999999999E-2</v>
      </c>
      <c r="F2019" s="152">
        <f t="shared" si="498"/>
        <v>3.6999999999999998E-2</v>
      </c>
      <c r="G2019" s="152">
        <f t="shared" si="499"/>
        <v>3.5000000000000003E-2</v>
      </c>
      <c r="H2019" s="152">
        <f t="shared" si="500"/>
        <v>5.3999999999999999E-2</v>
      </c>
      <c r="I2019" s="152">
        <f t="shared" si="501"/>
        <v>0.05</v>
      </c>
      <c r="J2019" s="152">
        <f t="shared" si="502"/>
        <v>5.6000000000000001E-2</v>
      </c>
      <c r="K2019" s="152">
        <f t="shared" si="503"/>
        <v>4.7E-2</v>
      </c>
      <c r="L2019" s="152">
        <f t="shared" si="504"/>
        <v>6.8000000000000005E-2</v>
      </c>
      <c r="M2019" s="152">
        <f t="shared" si="505"/>
        <v>5.6000000000000001E-2</v>
      </c>
      <c r="N2019" s="152">
        <f t="shared" si="506"/>
        <v>3.266666666666667E-2</v>
      </c>
      <c r="O2019" s="152">
        <f t="shared" si="507"/>
        <v>5.3333333333333337E-2</v>
      </c>
      <c r="P2019" s="152">
        <f t="shared" si="508"/>
        <v>5.7000000000000002E-2</v>
      </c>
      <c r="Q2019" s="152">
        <f t="shared" si="509"/>
        <v>4.4833333333333336E-2</v>
      </c>
      <c r="R2019" s="152">
        <f t="shared" si="496"/>
        <v>795.77200000000005</v>
      </c>
      <c r="S2019" s="152">
        <f t="shared" si="510"/>
        <v>8.5000000000000006E-3</v>
      </c>
      <c r="T2019" s="153">
        <f t="shared" si="511"/>
        <v>1.3836774891951066E-4</v>
      </c>
    </row>
    <row r="2020" spans="1:20" x14ac:dyDescent="0.2">
      <c r="A2020" s="152">
        <v>796.00699999999995</v>
      </c>
      <c r="B2020" s="152">
        <v>3.4000000000000002E-2</v>
      </c>
      <c r="D2020" s="152">
        <f t="shared" si="497"/>
        <v>796.00699999999995</v>
      </c>
      <c r="E2020" s="152">
        <f t="shared" si="497"/>
        <v>3.4000000000000002E-2</v>
      </c>
      <c r="F2020" s="152">
        <f t="shared" si="498"/>
        <v>3.5000000000000003E-2</v>
      </c>
      <c r="G2020" s="152">
        <f t="shared" si="499"/>
        <v>0.04</v>
      </c>
      <c r="H2020" s="152">
        <f t="shared" si="500"/>
        <v>6.0999999999999999E-2</v>
      </c>
      <c r="I2020" s="152">
        <f t="shared" si="501"/>
        <v>0.05</v>
      </c>
      <c r="J2020" s="152">
        <f t="shared" si="502"/>
        <v>5.6000000000000001E-2</v>
      </c>
      <c r="K2020" s="152">
        <f t="shared" si="503"/>
        <v>5.6000000000000001E-2</v>
      </c>
      <c r="L2020" s="152">
        <f t="shared" si="504"/>
        <v>6.6000000000000003E-2</v>
      </c>
      <c r="M2020" s="152">
        <f t="shared" si="505"/>
        <v>0.06</v>
      </c>
      <c r="N2020" s="152">
        <f t="shared" si="506"/>
        <v>3.6333333333333336E-2</v>
      </c>
      <c r="O2020" s="152">
        <f t="shared" si="507"/>
        <v>5.566666666666667E-2</v>
      </c>
      <c r="P2020" s="152">
        <f t="shared" si="508"/>
        <v>6.0666666666666667E-2</v>
      </c>
      <c r="Q2020" s="152">
        <f t="shared" si="509"/>
        <v>4.8500000000000001E-2</v>
      </c>
      <c r="R2020" s="152">
        <f t="shared" si="496"/>
        <v>796.00699999999995</v>
      </c>
      <c r="S2020" s="152">
        <f t="shared" si="510"/>
        <v>7.1666666666666684E-3</v>
      </c>
      <c r="T2020" s="153">
        <f t="shared" si="511"/>
        <v>1.1666300399095999E-4</v>
      </c>
    </row>
    <row r="2021" spans="1:20" x14ac:dyDescent="0.2">
      <c r="A2021" s="152">
        <v>796.24199999999996</v>
      </c>
      <c r="B2021" s="152">
        <v>7.0999999999999994E-2</v>
      </c>
      <c r="D2021" s="152">
        <f t="shared" si="497"/>
        <v>796.24199999999996</v>
      </c>
      <c r="E2021" s="152">
        <f t="shared" si="497"/>
        <v>7.0999999999999994E-2</v>
      </c>
      <c r="F2021" s="152">
        <f t="shared" si="498"/>
        <v>5.0999999999999997E-2</v>
      </c>
      <c r="G2021" s="152">
        <f t="shared" si="499"/>
        <v>6.5000000000000002E-2</v>
      </c>
      <c r="H2021" s="152">
        <f t="shared" si="500"/>
        <v>6.9000000000000006E-2</v>
      </c>
      <c r="I2021" s="152">
        <f t="shared" si="501"/>
        <v>6.9000000000000006E-2</v>
      </c>
      <c r="J2021" s="152">
        <f t="shared" si="502"/>
        <v>7.0999999999999994E-2</v>
      </c>
      <c r="K2021" s="152">
        <f t="shared" si="503"/>
        <v>8.5999999999999993E-2</v>
      </c>
      <c r="L2021" s="152">
        <f t="shared" si="504"/>
        <v>8.5000000000000006E-2</v>
      </c>
      <c r="M2021" s="152">
        <f t="shared" si="505"/>
        <v>8.5000000000000006E-2</v>
      </c>
      <c r="N2021" s="152">
        <f t="shared" si="506"/>
        <v>6.2333333333333331E-2</v>
      </c>
      <c r="O2021" s="152">
        <f t="shared" si="507"/>
        <v>6.9666666666666668E-2</v>
      </c>
      <c r="P2021" s="152">
        <f t="shared" si="508"/>
        <v>8.533333333333333E-2</v>
      </c>
      <c r="Q2021" s="152">
        <f t="shared" si="509"/>
        <v>7.3833333333333334E-2</v>
      </c>
      <c r="R2021" s="152">
        <f t="shared" si="496"/>
        <v>796.24199999999996</v>
      </c>
      <c r="S2021" s="152">
        <f t="shared" si="510"/>
        <v>-4.1666666666666657E-3</v>
      </c>
      <c r="T2021" s="153">
        <f t="shared" si="511"/>
        <v>-6.7827327901720898E-5</v>
      </c>
    </row>
    <row r="2022" spans="1:20" x14ac:dyDescent="0.2">
      <c r="A2022" s="152">
        <v>796.476</v>
      </c>
      <c r="B2022" s="152">
        <v>3.1E-2</v>
      </c>
      <c r="D2022" s="152">
        <f t="shared" si="497"/>
        <v>796.476</v>
      </c>
      <c r="E2022" s="152">
        <f t="shared" si="497"/>
        <v>3.1E-2</v>
      </c>
      <c r="F2022" s="152">
        <f t="shared" si="498"/>
        <v>0.04</v>
      </c>
      <c r="G2022" s="152">
        <f t="shared" si="499"/>
        <v>4.7E-2</v>
      </c>
      <c r="H2022" s="152">
        <f t="shared" si="500"/>
        <v>0.05</v>
      </c>
      <c r="I2022" s="152">
        <f t="shared" si="501"/>
        <v>6.3E-2</v>
      </c>
      <c r="J2022" s="152">
        <f t="shared" si="502"/>
        <v>5.6000000000000001E-2</v>
      </c>
      <c r="K2022" s="152">
        <f t="shared" si="503"/>
        <v>7.0000000000000007E-2</v>
      </c>
      <c r="L2022" s="152">
        <f t="shared" si="504"/>
        <v>6.8000000000000005E-2</v>
      </c>
      <c r="M2022" s="152">
        <f t="shared" si="505"/>
        <v>6.6000000000000003E-2</v>
      </c>
      <c r="N2022" s="152">
        <f t="shared" si="506"/>
        <v>3.9333333333333338E-2</v>
      </c>
      <c r="O2022" s="152">
        <f t="shared" si="507"/>
        <v>5.6333333333333339E-2</v>
      </c>
      <c r="P2022" s="152">
        <f t="shared" si="508"/>
        <v>6.8000000000000005E-2</v>
      </c>
      <c r="Q2022" s="152">
        <f t="shared" si="509"/>
        <v>5.3666666666666668E-2</v>
      </c>
      <c r="R2022" s="152">
        <f t="shared" si="496"/>
        <v>796.476</v>
      </c>
      <c r="S2022" s="152">
        <f t="shared" si="510"/>
        <v>2.6666666666666713E-3</v>
      </c>
      <c r="T2022" s="153">
        <f t="shared" si="511"/>
        <v>4.340948985710146E-5</v>
      </c>
    </row>
    <row r="2023" spans="1:20" x14ac:dyDescent="0.2">
      <c r="A2023" s="152">
        <v>796.71100000000001</v>
      </c>
      <c r="B2023" s="152">
        <v>1.4E-2</v>
      </c>
      <c r="D2023" s="152">
        <f t="shared" si="497"/>
        <v>796.71100000000001</v>
      </c>
      <c r="E2023" s="152">
        <f t="shared" si="497"/>
        <v>1.4E-2</v>
      </c>
      <c r="F2023" s="152">
        <f t="shared" si="498"/>
        <v>1.4E-2</v>
      </c>
      <c r="G2023" s="152">
        <f t="shared" si="499"/>
        <v>2.4E-2</v>
      </c>
      <c r="H2023" s="152">
        <f t="shared" si="500"/>
        <v>3.7999999999999999E-2</v>
      </c>
      <c r="I2023" s="152">
        <f t="shared" si="501"/>
        <v>0.03</v>
      </c>
      <c r="J2023" s="152">
        <f t="shared" si="502"/>
        <v>4.3999999999999997E-2</v>
      </c>
      <c r="K2023" s="152">
        <f t="shared" si="503"/>
        <v>4.2999999999999997E-2</v>
      </c>
      <c r="L2023" s="152">
        <f t="shared" si="504"/>
        <v>5.3999999999999999E-2</v>
      </c>
      <c r="M2023" s="152">
        <f t="shared" si="505"/>
        <v>4.3999999999999997E-2</v>
      </c>
      <c r="N2023" s="152">
        <f t="shared" si="506"/>
        <v>1.7333333333333336E-2</v>
      </c>
      <c r="O2023" s="152">
        <f t="shared" si="507"/>
        <v>3.7333333333333336E-2</v>
      </c>
      <c r="P2023" s="152">
        <f t="shared" si="508"/>
        <v>4.7000000000000007E-2</v>
      </c>
      <c r="Q2023" s="152">
        <f t="shared" si="509"/>
        <v>3.216666666666667E-2</v>
      </c>
      <c r="R2023" s="152">
        <f t="shared" si="496"/>
        <v>796.71100000000001</v>
      </c>
      <c r="S2023" s="152">
        <f t="shared" si="510"/>
        <v>5.1666666666666666E-3</v>
      </c>
      <c r="T2023" s="153">
        <f t="shared" si="511"/>
        <v>8.4105886598133934E-5</v>
      </c>
    </row>
    <row r="2024" spans="1:20" x14ac:dyDescent="0.2">
      <c r="A2024" s="152">
        <v>796.94500000000005</v>
      </c>
      <c r="B2024" s="152">
        <v>1.0999999999999999E-2</v>
      </c>
      <c r="D2024" s="152">
        <f t="shared" si="497"/>
        <v>796.94500000000005</v>
      </c>
      <c r="E2024" s="152">
        <f t="shared" si="497"/>
        <v>1.0999999999999999E-2</v>
      </c>
      <c r="F2024" s="152">
        <f t="shared" si="498"/>
        <v>0.02</v>
      </c>
      <c r="G2024" s="152">
        <f t="shared" si="499"/>
        <v>3.4000000000000002E-2</v>
      </c>
      <c r="H2024" s="152">
        <f t="shared" si="500"/>
        <v>4.8000000000000001E-2</v>
      </c>
      <c r="I2024" s="152">
        <f t="shared" si="501"/>
        <v>0.04</v>
      </c>
      <c r="J2024" s="152">
        <f t="shared" si="502"/>
        <v>0.05</v>
      </c>
      <c r="K2024" s="152">
        <f t="shared" si="503"/>
        <v>4.5999999999999999E-2</v>
      </c>
      <c r="L2024" s="152">
        <f t="shared" si="504"/>
        <v>5.2999999999999999E-2</v>
      </c>
      <c r="M2024" s="152">
        <f t="shared" si="505"/>
        <v>5.3999999999999999E-2</v>
      </c>
      <c r="N2024" s="152">
        <f t="shared" si="506"/>
        <v>2.1666666666666667E-2</v>
      </c>
      <c r="O2024" s="152">
        <f t="shared" si="507"/>
        <v>4.6000000000000006E-2</v>
      </c>
      <c r="P2024" s="152">
        <f t="shared" si="508"/>
        <v>5.0999999999999997E-2</v>
      </c>
      <c r="Q2024" s="152">
        <f t="shared" si="509"/>
        <v>3.6333333333333329E-2</v>
      </c>
      <c r="R2024" s="152">
        <f t="shared" si="496"/>
        <v>796.94500000000005</v>
      </c>
      <c r="S2024" s="152">
        <f t="shared" si="510"/>
        <v>9.6666666666666776E-3</v>
      </c>
      <c r="T2024" s="153">
        <f t="shared" si="511"/>
        <v>1.5735940073199268E-4</v>
      </c>
    </row>
    <row r="2025" spans="1:20" x14ac:dyDescent="0.2">
      <c r="A2025" s="152">
        <v>797.18</v>
      </c>
      <c r="B2025" s="152">
        <v>1.2E-2</v>
      </c>
      <c r="D2025" s="152">
        <f t="shared" si="497"/>
        <v>797.18</v>
      </c>
      <c r="E2025" s="152">
        <f t="shared" si="497"/>
        <v>1.2E-2</v>
      </c>
      <c r="F2025" s="152">
        <f t="shared" si="498"/>
        <v>1.4999999999999999E-2</v>
      </c>
      <c r="G2025" s="152">
        <f t="shared" si="499"/>
        <v>1.6E-2</v>
      </c>
      <c r="H2025" s="152">
        <f t="shared" si="500"/>
        <v>2.4E-2</v>
      </c>
      <c r="I2025" s="152">
        <f t="shared" si="501"/>
        <v>3.4000000000000002E-2</v>
      </c>
      <c r="J2025" s="152">
        <f t="shared" si="502"/>
        <v>3.6999999999999998E-2</v>
      </c>
      <c r="K2025" s="152">
        <f t="shared" si="503"/>
        <v>3.3000000000000002E-2</v>
      </c>
      <c r="L2025" s="152">
        <f t="shared" si="504"/>
        <v>4.2000000000000003E-2</v>
      </c>
      <c r="M2025" s="152">
        <f t="shared" si="505"/>
        <v>5.2999999999999999E-2</v>
      </c>
      <c r="N2025" s="152">
        <f t="shared" si="506"/>
        <v>1.4333333333333332E-2</v>
      </c>
      <c r="O2025" s="152">
        <f t="shared" si="507"/>
        <v>3.1666666666666669E-2</v>
      </c>
      <c r="P2025" s="152">
        <f t="shared" si="508"/>
        <v>4.2666666666666665E-2</v>
      </c>
      <c r="Q2025" s="152">
        <f t="shared" si="509"/>
        <v>2.8499999999999998E-2</v>
      </c>
      <c r="R2025" s="152">
        <f t="shared" si="496"/>
        <v>797.18</v>
      </c>
      <c r="S2025" s="152">
        <f t="shared" si="510"/>
        <v>3.1666666666666718E-3</v>
      </c>
      <c r="T2025" s="153">
        <f t="shared" si="511"/>
        <v>5.1548769205307978E-5</v>
      </c>
    </row>
    <row r="2026" spans="1:20" x14ac:dyDescent="0.2">
      <c r="A2026" s="152">
        <v>797.41399999999999</v>
      </c>
      <c r="B2026" s="152">
        <v>-4.0000000000000001E-3</v>
      </c>
      <c r="D2026" s="152">
        <f t="shared" si="497"/>
        <v>797.41399999999999</v>
      </c>
      <c r="E2026" s="152">
        <f t="shared" si="497"/>
        <v>-4.0000000000000001E-3</v>
      </c>
      <c r="F2026" s="152">
        <f t="shared" si="498"/>
        <v>2E-3</v>
      </c>
      <c r="G2026" s="152">
        <f t="shared" si="499"/>
        <v>8.9999999999999993E-3</v>
      </c>
      <c r="H2026" s="152">
        <f t="shared" si="500"/>
        <v>1.7000000000000001E-2</v>
      </c>
      <c r="I2026" s="152">
        <f t="shared" si="501"/>
        <v>1.7000000000000001E-2</v>
      </c>
      <c r="J2026" s="152">
        <f t="shared" si="502"/>
        <v>2.5000000000000001E-2</v>
      </c>
      <c r="K2026" s="152">
        <f t="shared" si="503"/>
        <v>2.8000000000000001E-2</v>
      </c>
      <c r="L2026" s="152">
        <f t="shared" si="504"/>
        <v>3.5000000000000003E-2</v>
      </c>
      <c r="M2026" s="152">
        <f t="shared" si="505"/>
        <v>0.03</v>
      </c>
      <c r="N2026" s="152">
        <f t="shared" si="506"/>
        <v>2.3333333333333331E-3</v>
      </c>
      <c r="O2026" s="152">
        <f t="shared" si="507"/>
        <v>1.9666666666666669E-2</v>
      </c>
      <c r="P2026" s="152">
        <f t="shared" si="508"/>
        <v>3.1E-2</v>
      </c>
      <c r="Q2026" s="152">
        <f t="shared" si="509"/>
        <v>1.6666666666666666E-2</v>
      </c>
      <c r="R2026" s="152">
        <f t="shared" si="496"/>
        <v>797.41399999999999</v>
      </c>
      <c r="S2026" s="152">
        <f t="shared" si="510"/>
        <v>3.0000000000000027E-3</v>
      </c>
      <c r="T2026" s="153">
        <f t="shared" si="511"/>
        <v>4.88356760892391E-5</v>
      </c>
    </row>
    <row r="2027" spans="1:20" x14ac:dyDescent="0.2">
      <c r="A2027" s="152">
        <v>797.64800000000002</v>
      </c>
      <c r="B2027" s="152">
        <v>4.5999999999999999E-2</v>
      </c>
      <c r="D2027" s="152">
        <f t="shared" si="497"/>
        <v>797.64800000000002</v>
      </c>
      <c r="E2027" s="152">
        <f t="shared" si="497"/>
        <v>4.5999999999999999E-2</v>
      </c>
      <c r="F2027" s="152">
        <f t="shared" si="498"/>
        <v>5.7000000000000002E-2</v>
      </c>
      <c r="G2027" s="152">
        <f t="shared" si="499"/>
        <v>5.1999999999999998E-2</v>
      </c>
      <c r="H2027" s="152">
        <f t="shared" si="500"/>
        <v>7.5999999999999998E-2</v>
      </c>
      <c r="I2027" s="152">
        <f t="shared" si="501"/>
        <v>6.8000000000000005E-2</v>
      </c>
      <c r="J2027" s="152">
        <f t="shared" si="502"/>
        <v>7.0000000000000007E-2</v>
      </c>
      <c r="K2027" s="152">
        <f t="shared" si="503"/>
        <v>7.6999999999999999E-2</v>
      </c>
      <c r="L2027" s="152">
        <f t="shared" si="504"/>
        <v>0.09</v>
      </c>
      <c r="M2027" s="152">
        <f t="shared" si="505"/>
        <v>8.3000000000000004E-2</v>
      </c>
      <c r="N2027" s="152">
        <f t="shared" si="506"/>
        <v>5.1666666666666666E-2</v>
      </c>
      <c r="O2027" s="152">
        <f t="shared" si="507"/>
        <v>7.1333333333333346E-2</v>
      </c>
      <c r="P2027" s="152">
        <f t="shared" si="508"/>
        <v>8.3333333333333329E-2</v>
      </c>
      <c r="Q2027" s="152">
        <f t="shared" si="509"/>
        <v>6.7500000000000004E-2</v>
      </c>
      <c r="R2027" s="152">
        <f t="shared" si="496"/>
        <v>797.64800000000002</v>
      </c>
      <c r="S2027" s="152">
        <f t="shared" si="510"/>
        <v>3.8333333333333414E-3</v>
      </c>
      <c r="T2027" s="153">
        <f t="shared" si="511"/>
        <v>6.2401141669583373E-5</v>
      </c>
    </row>
    <row r="2028" spans="1:20" x14ac:dyDescent="0.2">
      <c r="A2028" s="152">
        <v>797.88199999999995</v>
      </c>
      <c r="B2028" s="152">
        <v>1.9E-2</v>
      </c>
      <c r="D2028" s="152">
        <f t="shared" si="497"/>
        <v>797.88199999999995</v>
      </c>
      <c r="E2028" s="152">
        <f t="shared" si="497"/>
        <v>1.9E-2</v>
      </c>
      <c r="F2028" s="152">
        <f t="shared" si="498"/>
        <v>3.5999999999999997E-2</v>
      </c>
      <c r="G2028" s="152">
        <f t="shared" si="499"/>
        <v>2.5000000000000001E-2</v>
      </c>
      <c r="H2028" s="152">
        <f t="shared" si="500"/>
        <v>3.4000000000000002E-2</v>
      </c>
      <c r="I2028" s="152">
        <f t="shared" si="501"/>
        <v>3.5000000000000003E-2</v>
      </c>
      <c r="J2028" s="152">
        <f t="shared" si="502"/>
        <v>3.4000000000000002E-2</v>
      </c>
      <c r="K2028" s="152">
        <f t="shared" si="503"/>
        <v>4.2000000000000003E-2</v>
      </c>
      <c r="L2028" s="152">
        <f t="shared" si="504"/>
        <v>5.2999999999999999E-2</v>
      </c>
      <c r="M2028" s="152">
        <f t="shared" si="505"/>
        <v>6.2E-2</v>
      </c>
      <c r="N2028" s="152">
        <f t="shared" si="506"/>
        <v>2.6666666666666661E-2</v>
      </c>
      <c r="O2028" s="152">
        <f t="shared" si="507"/>
        <v>3.4333333333333334E-2</v>
      </c>
      <c r="P2028" s="152">
        <f t="shared" si="508"/>
        <v>5.2333333333333336E-2</v>
      </c>
      <c r="Q2028" s="152">
        <f t="shared" si="509"/>
        <v>3.95E-2</v>
      </c>
      <c r="R2028" s="152">
        <f t="shared" si="496"/>
        <v>797.88199999999995</v>
      </c>
      <c r="S2028" s="152">
        <f t="shared" si="510"/>
        <v>-5.1666666666666666E-3</v>
      </c>
      <c r="T2028" s="153">
        <f t="shared" si="511"/>
        <v>-8.4105886598133934E-5</v>
      </c>
    </row>
    <row r="2029" spans="1:20" x14ac:dyDescent="0.2">
      <c r="A2029" s="152">
        <v>798.11699999999996</v>
      </c>
      <c r="B2029" s="152">
        <v>1.4E-2</v>
      </c>
      <c r="D2029" s="152">
        <f t="shared" si="497"/>
        <v>798.11699999999996</v>
      </c>
      <c r="E2029" s="152">
        <f t="shared" si="497"/>
        <v>1.4E-2</v>
      </c>
      <c r="F2029" s="152">
        <f t="shared" si="498"/>
        <v>2.4E-2</v>
      </c>
      <c r="G2029" s="152">
        <f t="shared" si="499"/>
        <v>0.02</v>
      </c>
      <c r="H2029" s="152">
        <f t="shared" si="500"/>
        <v>3.7999999999999999E-2</v>
      </c>
      <c r="I2029" s="152">
        <f t="shared" si="501"/>
        <v>4.1000000000000002E-2</v>
      </c>
      <c r="J2029" s="152">
        <f t="shared" si="502"/>
        <v>5.2999999999999999E-2</v>
      </c>
      <c r="K2029" s="152">
        <f t="shared" si="503"/>
        <v>4.5999999999999999E-2</v>
      </c>
      <c r="L2029" s="152">
        <f t="shared" si="504"/>
        <v>4.8000000000000001E-2</v>
      </c>
      <c r="M2029" s="152">
        <f t="shared" si="505"/>
        <v>4.7E-2</v>
      </c>
      <c r="N2029" s="152">
        <f t="shared" si="506"/>
        <v>1.9333333333333331E-2</v>
      </c>
      <c r="O2029" s="152">
        <f t="shared" si="507"/>
        <v>4.4000000000000004E-2</v>
      </c>
      <c r="P2029" s="152">
        <f t="shared" si="508"/>
        <v>4.7000000000000007E-2</v>
      </c>
      <c r="Q2029" s="152">
        <f t="shared" si="509"/>
        <v>3.3166666666666671E-2</v>
      </c>
      <c r="R2029" s="152">
        <f t="shared" si="496"/>
        <v>798.11699999999996</v>
      </c>
      <c r="S2029" s="152">
        <f t="shared" si="510"/>
        <v>1.0833333333333334E-2</v>
      </c>
      <c r="T2029" s="153">
        <f t="shared" si="511"/>
        <v>1.7635105254447438E-4</v>
      </c>
    </row>
    <row r="2030" spans="1:20" x14ac:dyDescent="0.2">
      <c r="A2030" s="152">
        <v>798.351</v>
      </c>
      <c r="B2030" s="152">
        <v>1E-3</v>
      </c>
      <c r="D2030" s="152">
        <f t="shared" si="497"/>
        <v>798.351</v>
      </c>
      <c r="E2030" s="152">
        <f t="shared" si="497"/>
        <v>1E-3</v>
      </c>
      <c r="F2030" s="152">
        <f t="shared" si="498"/>
        <v>1.7999999999999999E-2</v>
      </c>
      <c r="G2030" s="152">
        <f t="shared" si="499"/>
        <v>1.7999999999999999E-2</v>
      </c>
      <c r="H2030" s="152">
        <f t="shared" si="500"/>
        <v>3.3000000000000002E-2</v>
      </c>
      <c r="I2030" s="152">
        <f t="shared" si="501"/>
        <v>0.03</v>
      </c>
      <c r="J2030" s="152">
        <f t="shared" si="502"/>
        <v>2.5000000000000001E-2</v>
      </c>
      <c r="K2030" s="152">
        <f t="shared" si="503"/>
        <v>3.5000000000000003E-2</v>
      </c>
      <c r="L2030" s="152">
        <f t="shared" si="504"/>
        <v>4.4999999999999998E-2</v>
      </c>
      <c r="M2030" s="152">
        <f t="shared" si="505"/>
        <v>3.9E-2</v>
      </c>
      <c r="N2030" s="152">
        <f t="shared" si="506"/>
        <v>1.2333333333333333E-2</v>
      </c>
      <c r="O2030" s="152">
        <f t="shared" si="507"/>
        <v>2.9333333333333333E-2</v>
      </c>
      <c r="P2030" s="152">
        <f t="shared" si="508"/>
        <v>3.9666666666666663E-2</v>
      </c>
      <c r="Q2030" s="152">
        <f t="shared" si="509"/>
        <v>2.5999999999999999E-2</v>
      </c>
      <c r="R2030" s="152">
        <f t="shared" si="496"/>
        <v>798.351</v>
      </c>
      <c r="S2030" s="152">
        <f t="shared" si="510"/>
        <v>3.333333333333334E-3</v>
      </c>
      <c r="T2030" s="153">
        <f t="shared" si="511"/>
        <v>5.426186232137674E-5</v>
      </c>
    </row>
    <row r="2031" spans="1:20" x14ac:dyDescent="0.2">
      <c r="A2031" s="152">
        <v>798.58500000000004</v>
      </c>
      <c r="B2031" s="152">
        <v>7.1999999999999995E-2</v>
      </c>
      <c r="D2031" s="152">
        <f t="shared" si="497"/>
        <v>798.58500000000004</v>
      </c>
      <c r="E2031" s="152">
        <f t="shared" si="497"/>
        <v>7.1999999999999995E-2</v>
      </c>
      <c r="F2031" s="152">
        <f t="shared" si="498"/>
        <v>7.0999999999999994E-2</v>
      </c>
      <c r="G2031" s="152">
        <f t="shared" si="499"/>
        <v>6.8000000000000005E-2</v>
      </c>
      <c r="H2031" s="152">
        <f t="shared" si="500"/>
        <v>7.1999999999999995E-2</v>
      </c>
      <c r="I2031" s="152">
        <f t="shared" si="501"/>
        <v>0.10199999999999999</v>
      </c>
      <c r="J2031" s="152">
        <f t="shared" si="502"/>
        <v>9.2999999999999999E-2</v>
      </c>
      <c r="K2031" s="152">
        <f t="shared" si="503"/>
        <v>8.6999999999999994E-2</v>
      </c>
      <c r="L2031" s="152">
        <f t="shared" si="504"/>
        <v>0.108</v>
      </c>
      <c r="M2031" s="152">
        <f t="shared" si="505"/>
        <v>0.104</v>
      </c>
      <c r="N2031" s="152">
        <f t="shared" si="506"/>
        <v>7.0333333333333331E-2</v>
      </c>
      <c r="O2031" s="152">
        <f t="shared" si="507"/>
        <v>8.900000000000001E-2</v>
      </c>
      <c r="P2031" s="152">
        <f t="shared" si="508"/>
        <v>9.9666666666666667E-2</v>
      </c>
      <c r="Q2031" s="152">
        <f t="shared" si="509"/>
        <v>8.4999999999999992E-2</v>
      </c>
      <c r="R2031" s="152">
        <f t="shared" si="496"/>
        <v>798.58500000000004</v>
      </c>
      <c r="S2031" s="152">
        <f t="shared" si="510"/>
        <v>4.0000000000000174E-3</v>
      </c>
      <c r="T2031" s="153">
        <f t="shared" si="511"/>
        <v>6.511423478565236E-5</v>
      </c>
    </row>
    <row r="2032" spans="1:20" x14ac:dyDescent="0.2">
      <c r="A2032" s="152">
        <v>798.81899999999996</v>
      </c>
      <c r="B2032" s="152">
        <v>-3.0000000000000001E-3</v>
      </c>
      <c r="D2032" s="152">
        <f t="shared" si="497"/>
        <v>798.81899999999996</v>
      </c>
      <c r="E2032" s="152">
        <f t="shared" si="497"/>
        <v>-3.0000000000000001E-3</v>
      </c>
      <c r="F2032" s="152">
        <f t="shared" si="498"/>
        <v>1.4E-2</v>
      </c>
      <c r="G2032" s="152">
        <f t="shared" si="499"/>
        <v>1.2E-2</v>
      </c>
      <c r="H2032" s="152">
        <f t="shared" si="500"/>
        <v>1.7000000000000001E-2</v>
      </c>
      <c r="I2032" s="152">
        <f t="shared" si="501"/>
        <v>4.1000000000000002E-2</v>
      </c>
      <c r="J2032" s="152">
        <f t="shared" si="502"/>
        <v>3.5000000000000003E-2</v>
      </c>
      <c r="K2032" s="152">
        <f t="shared" si="503"/>
        <v>3.4000000000000002E-2</v>
      </c>
      <c r="L2032" s="152">
        <f t="shared" si="504"/>
        <v>4.1000000000000002E-2</v>
      </c>
      <c r="M2032" s="152">
        <f t="shared" si="505"/>
        <v>4.4999999999999998E-2</v>
      </c>
      <c r="N2032" s="152">
        <f t="shared" si="506"/>
        <v>7.6666666666666662E-3</v>
      </c>
      <c r="O2032" s="152">
        <f t="shared" si="507"/>
        <v>3.1E-2</v>
      </c>
      <c r="P2032" s="152">
        <f t="shared" si="508"/>
        <v>0.04</v>
      </c>
      <c r="Q2032" s="152">
        <f t="shared" si="509"/>
        <v>2.3833333333333335E-2</v>
      </c>
      <c r="R2032" s="152">
        <f t="shared" si="496"/>
        <v>798.81899999999996</v>
      </c>
      <c r="S2032" s="152">
        <f t="shared" si="510"/>
        <v>7.1666666666666649E-3</v>
      </c>
      <c r="T2032" s="153">
        <f t="shared" si="511"/>
        <v>1.1666300399095994E-4</v>
      </c>
    </row>
    <row r="2033" spans="1:20" x14ac:dyDescent="0.2">
      <c r="A2033" s="152">
        <v>799.053</v>
      </c>
      <c r="B2033" s="152">
        <v>3.6999999999999998E-2</v>
      </c>
      <c r="D2033" s="152">
        <f t="shared" si="497"/>
        <v>799.053</v>
      </c>
      <c r="E2033" s="152">
        <f t="shared" si="497"/>
        <v>3.6999999999999998E-2</v>
      </c>
      <c r="F2033" s="152">
        <f t="shared" si="498"/>
        <v>3.5999999999999997E-2</v>
      </c>
      <c r="G2033" s="152">
        <f t="shared" si="499"/>
        <v>4.7E-2</v>
      </c>
      <c r="H2033" s="152">
        <f t="shared" si="500"/>
        <v>5.8999999999999997E-2</v>
      </c>
      <c r="I2033" s="152">
        <f t="shared" si="501"/>
        <v>6.5000000000000002E-2</v>
      </c>
      <c r="J2033" s="152">
        <f t="shared" si="502"/>
        <v>6.3E-2</v>
      </c>
      <c r="K2033" s="152">
        <f t="shared" si="503"/>
        <v>6.6000000000000003E-2</v>
      </c>
      <c r="L2033" s="152">
        <f t="shared" si="504"/>
        <v>7.2999999999999995E-2</v>
      </c>
      <c r="M2033" s="152">
        <f t="shared" si="505"/>
        <v>7.3999999999999996E-2</v>
      </c>
      <c r="N2033" s="152">
        <f t="shared" si="506"/>
        <v>0.04</v>
      </c>
      <c r="O2033" s="152">
        <f t="shared" si="507"/>
        <v>6.2333333333333331E-2</v>
      </c>
      <c r="P2033" s="152">
        <f t="shared" si="508"/>
        <v>7.1000000000000008E-2</v>
      </c>
      <c r="Q2033" s="152">
        <f t="shared" si="509"/>
        <v>5.5500000000000008E-2</v>
      </c>
      <c r="R2033" s="152">
        <f t="shared" si="496"/>
        <v>799.053</v>
      </c>
      <c r="S2033" s="152">
        <f t="shared" si="510"/>
        <v>6.8333333333333232E-3</v>
      </c>
      <c r="T2033" s="153">
        <f t="shared" si="511"/>
        <v>1.1123681775882213E-4</v>
      </c>
    </row>
    <row r="2034" spans="1:20" x14ac:dyDescent="0.2">
      <c r="A2034" s="152">
        <v>799.28700000000003</v>
      </c>
      <c r="B2034" s="152">
        <v>2.7E-2</v>
      </c>
      <c r="D2034" s="152">
        <f t="shared" si="497"/>
        <v>799.28700000000003</v>
      </c>
      <c r="E2034" s="152">
        <f t="shared" si="497"/>
        <v>2.7E-2</v>
      </c>
      <c r="F2034" s="152">
        <f t="shared" si="498"/>
        <v>3.1E-2</v>
      </c>
      <c r="G2034" s="152">
        <f t="shared" si="499"/>
        <v>3.5000000000000003E-2</v>
      </c>
      <c r="H2034" s="152">
        <f t="shared" si="500"/>
        <v>4.5999999999999999E-2</v>
      </c>
      <c r="I2034" s="152">
        <f t="shared" si="501"/>
        <v>5.2999999999999999E-2</v>
      </c>
      <c r="J2034" s="152">
        <f t="shared" si="502"/>
        <v>4.5999999999999999E-2</v>
      </c>
      <c r="K2034" s="152">
        <f t="shared" si="503"/>
        <v>5.2999999999999999E-2</v>
      </c>
      <c r="L2034" s="152">
        <f t="shared" si="504"/>
        <v>5.2999999999999999E-2</v>
      </c>
      <c r="M2034" s="152">
        <f t="shared" si="505"/>
        <v>7.4999999999999997E-2</v>
      </c>
      <c r="N2034" s="152">
        <f t="shared" si="506"/>
        <v>3.1E-2</v>
      </c>
      <c r="O2034" s="152">
        <f t="shared" si="507"/>
        <v>4.8333333333333339E-2</v>
      </c>
      <c r="P2034" s="152">
        <f t="shared" si="508"/>
        <v>6.0333333333333329E-2</v>
      </c>
      <c r="Q2034" s="152">
        <f t="shared" si="509"/>
        <v>4.5666666666666661E-2</v>
      </c>
      <c r="R2034" s="152">
        <f t="shared" si="496"/>
        <v>799.28700000000003</v>
      </c>
      <c r="S2034" s="152">
        <f t="shared" si="510"/>
        <v>2.6666666666666783E-3</v>
      </c>
      <c r="T2034" s="153">
        <f t="shared" si="511"/>
        <v>4.3409489857101575E-5</v>
      </c>
    </row>
    <row r="2035" spans="1:20" x14ac:dyDescent="0.2">
      <c r="A2035" s="152">
        <v>799.52099999999996</v>
      </c>
      <c r="B2035" s="152">
        <v>5.3999999999999999E-2</v>
      </c>
      <c r="D2035" s="152">
        <f t="shared" si="497"/>
        <v>799.52099999999996</v>
      </c>
      <c r="E2035" s="152">
        <f t="shared" si="497"/>
        <v>5.3999999999999999E-2</v>
      </c>
      <c r="F2035" s="152">
        <f t="shared" si="498"/>
        <v>0.06</v>
      </c>
      <c r="G2035" s="152">
        <f t="shared" si="499"/>
        <v>5.1999999999999998E-2</v>
      </c>
      <c r="H2035" s="152">
        <f t="shared" si="500"/>
        <v>6.6000000000000003E-2</v>
      </c>
      <c r="I2035" s="152">
        <f t="shared" si="501"/>
        <v>7.1999999999999995E-2</v>
      </c>
      <c r="J2035" s="152">
        <f t="shared" si="502"/>
        <v>8.3000000000000004E-2</v>
      </c>
      <c r="K2035" s="152">
        <f t="shared" si="503"/>
        <v>8.4000000000000005E-2</v>
      </c>
      <c r="L2035" s="152">
        <f t="shared" si="504"/>
        <v>0.08</v>
      </c>
      <c r="M2035" s="152">
        <f t="shared" si="505"/>
        <v>8.3000000000000004E-2</v>
      </c>
      <c r="N2035" s="152">
        <f t="shared" si="506"/>
        <v>5.5333333333333325E-2</v>
      </c>
      <c r="O2035" s="152">
        <f t="shared" si="507"/>
        <v>7.3666666666666672E-2</v>
      </c>
      <c r="P2035" s="152">
        <f t="shared" si="508"/>
        <v>8.2333333333333328E-2</v>
      </c>
      <c r="Q2035" s="152">
        <f t="shared" si="509"/>
        <v>6.883333333333333E-2</v>
      </c>
      <c r="R2035" s="152">
        <f t="shared" si="496"/>
        <v>799.52099999999996</v>
      </c>
      <c r="S2035" s="152">
        <f t="shared" si="510"/>
        <v>4.8333333333333423E-3</v>
      </c>
      <c r="T2035" s="153">
        <f t="shared" si="511"/>
        <v>7.8679700365996409E-5</v>
      </c>
    </row>
    <row r="2036" spans="1:20" x14ac:dyDescent="0.2">
      <c r="A2036" s="152">
        <v>799.755</v>
      </c>
      <c r="B2036" s="152">
        <v>3.7999999999999999E-2</v>
      </c>
      <c r="D2036" s="152">
        <f t="shared" si="497"/>
        <v>799.755</v>
      </c>
      <c r="E2036" s="152">
        <f t="shared" si="497"/>
        <v>3.7999999999999999E-2</v>
      </c>
      <c r="F2036" s="152">
        <f t="shared" si="498"/>
        <v>4.3999999999999997E-2</v>
      </c>
      <c r="G2036" s="152">
        <f t="shared" si="499"/>
        <v>4.2000000000000003E-2</v>
      </c>
      <c r="H2036" s="152">
        <f t="shared" si="500"/>
        <v>5.2999999999999999E-2</v>
      </c>
      <c r="I2036" s="152">
        <f t="shared" si="501"/>
        <v>0.06</v>
      </c>
      <c r="J2036" s="152">
        <f t="shared" si="502"/>
        <v>6.0999999999999999E-2</v>
      </c>
      <c r="K2036" s="152">
        <f t="shared" si="503"/>
        <v>7.2999999999999995E-2</v>
      </c>
      <c r="L2036" s="152">
        <f t="shared" si="504"/>
        <v>8.1000000000000003E-2</v>
      </c>
      <c r="M2036" s="152">
        <f t="shared" si="505"/>
        <v>7.6999999999999999E-2</v>
      </c>
      <c r="N2036" s="152">
        <f t="shared" si="506"/>
        <v>4.1333333333333333E-2</v>
      </c>
      <c r="O2036" s="152">
        <f t="shared" si="507"/>
        <v>5.7999999999999996E-2</v>
      </c>
      <c r="P2036" s="152">
        <f t="shared" si="508"/>
        <v>7.6999999999999999E-2</v>
      </c>
      <c r="Q2036" s="152">
        <f t="shared" si="509"/>
        <v>5.9166666666666666E-2</v>
      </c>
      <c r="R2036" s="152">
        <f t="shared" si="496"/>
        <v>799.755</v>
      </c>
      <c r="S2036" s="152">
        <f t="shared" si="510"/>
        <v>-1.16666666666667E-3</v>
      </c>
      <c r="T2036" s="153">
        <f t="shared" si="511"/>
        <v>-1.899165181248191E-5</v>
      </c>
    </row>
    <row r="2037" spans="1:20" x14ac:dyDescent="0.2">
      <c r="A2037" s="152">
        <v>799.98800000000006</v>
      </c>
      <c r="B2037" s="152">
        <v>3.4000000000000002E-2</v>
      </c>
      <c r="D2037" s="152">
        <f t="shared" si="497"/>
        <v>799.98800000000006</v>
      </c>
      <c r="E2037" s="152">
        <f t="shared" si="497"/>
        <v>3.4000000000000002E-2</v>
      </c>
      <c r="F2037" s="152">
        <f t="shared" si="498"/>
        <v>4.2000000000000003E-2</v>
      </c>
      <c r="G2037" s="152">
        <f t="shared" si="499"/>
        <v>4.3999999999999997E-2</v>
      </c>
      <c r="H2037" s="152">
        <f t="shared" si="500"/>
        <v>5.7000000000000002E-2</v>
      </c>
      <c r="I2037" s="152">
        <f t="shared" si="501"/>
        <v>6.7000000000000004E-2</v>
      </c>
      <c r="J2037" s="152">
        <f t="shared" si="502"/>
        <v>6.7000000000000004E-2</v>
      </c>
      <c r="K2037" s="152">
        <f t="shared" si="503"/>
        <v>5.8999999999999997E-2</v>
      </c>
      <c r="L2037" s="152">
        <f t="shared" si="504"/>
        <v>6.4000000000000001E-2</v>
      </c>
      <c r="M2037" s="152">
        <f t="shared" si="505"/>
        <v>7.2999999999999995E-2</v>
      </c>
      <c r="N2037" s="152">
        <f t="shared" si="506"/>
        <v>0.04</v>
      </c>
      <c r="O2037" s="152">
        <f t="shared" si="507"/>
        <v>6.3666666666666663E-2</v>
      </c>
      <c r="P2037" s="152">
        <f t="shared" si="508"/>
        <v>6.533333333333334E-2</v>
      </c>
      <c r="Q2037" s="152">
        <f t="shared" si="509"/>
        <v>5.2666666666666667E-2</v>
      </c>
      <c r="R2037" s="152">
        <f t="shared" si="496"/>
        <v>799.98800000000006</v>
      </c>
      <c r="S2037" s="152">
        <f t="shared" si="510"/>
        <v>1.0999999999999996E-2</v>
      </c>
      <c r="T2037" s="153">
        <f t="shared" si="511"/>
        <v>1.7906414566054314E-4</v>
      </c>
    </row>
    <row r="2038" spans="1:20" x14ac:dyDescent="0.2">
      <c r="A2038" s="152">
        <v>800.22199999999998</v>
      </c>
      <c r="B2038" s="152">
        <v>2.4E-2</v>
      </c>
      <c r="D2038" s="152">
        <f t="shared" si="497"/>
        <v>800.22199999999998</v>
      </c>
      <c r="E2038" s="152">
        <f t="shared" si="497"/>
        <v>2.4E-2</v>
      </c>
      <c r="F2038" s="152">
        <f t="shared" si="498"/>
        <v>3.5999999999999997E-2</v>
      </c>
      <c r="G2038" s="152">
        <f t="shared" si="499"/>
        <v>3.5999999999999997E-2</v>
      </c>
      <c r="H2038" s="152">
        <f t="shared" si="500"/>
        <v>5.2999999999999999E-2</v>
      </c>
      <c r="I2038" s="152">
        <f t="shared" si="501"/>
        <v>0.04</v>
      </c>
      <c r="J2038" s="152">
        <f t="shared" si="502"/>
        <v>0.04</v>
      </c>
      <c r="K2038" s="152">
        <f t="shared" si="503"/>
        <v>5.6000000000000001E-2</v>
      </c>
      <c r="L2038" s="152">
        <f t="shared" si="504"/>
        <v>6.8000000000000005E-2</v>
      </c>
      <c r="M2038" s="152">
        <f t="shared" si="505"/>
        <v>5.7000000000000002E-2</v>
      </c>
      <c r="N2038" s="152">
        <f t="shared" si="506"/>
        <v>3.2000000000000001E-2</v>
      </c>
      <c r="O2038" s="152">
        <f t="shared" si="507"/>
        <v>4.4333333333333336E-2</v>
      </c>
      <c r="P2038" s="152">
        <f t="shared" si="508"/>
        <v>6.0333333333333329E-2</v>
      </c>
      <c r="Q2038" s="152">
        <f t="shared" si="509"/>
        <v>4.6166666666666661E-2</v>
      </c>
      <c r="R2038" s="152">
        <f t="shared" si="496"/>
        <v>800.22199999999998</v>
      </c>
      <c r="S2038" s="152">
        <f t="shared" si="510"/>
        <v>-1.8333333333333257E-3</v>
      </c>
      <c r="T2038" s="153">
        <f t="shared" si="511"/>
        <v>-2.9844024276757078E-5</v>
      </c>
    </row>
    <row r="2039" spans="1:20" x14ac:dyDescent="0.2">
      <c r="A2039" s="152">
        <v>800.45600000000002</v>
      </c>
      <c r="B2039" s="152">
        <v>1.6E-2</v>
      </c>
      <c r="D2039" s="152">
        <f t="shared" si="497"/>
        <v>800.45600000000002</v>
      </c>
      <c r="E2039" s="152">
        <f t="shared" si="497"/>
        <v>1.6E-2</v>
      </c>
      <c r="F2039" s="152">
        <f t="shared" si="498"/>
        <v>0.03</v>
      </c>
      <c r="G2039" s="152">
        <f t="shared" si="499"/>
        <v>0.03</v>
      </c>
      <c r="H2039" s="152">
        <f t="shared" si="500"/>
        <v>0.05</v>
      </c>
      <c r="I2039" s="152">
        <f t="shared" si="501"/>
        <v>3.5999999999999997E-2</v>
      </c>
      <c r="J2039" s="152">
        <f t="shared" si="502"/>
        <v>4.3999999999999997E-2</v>
      </c>
      <c r="K2039" s="152">
        <f t="shared" si="503"/>
        <v>4.5999999999999999E-2</v>
      </c>
      <c r="L2039" s="152">
        <f t="shared" si="504"/>
        <v>5.6000000000000001E-2</v>
      </c>
      <c r="M2039" s="152">
        <f t="shared" si="505"/>
        <v>5.8999999999999997E-2</v>
      </c>
      <c r="N2039" s="152">
        <f t="shared" si="506"/>
        <v>2.5333333333333333E-2</v>
      </c>
      <c r="O2039" s="152">
        <f t="shared" si="507"/>
        <v>4.3333333333333335E-2</v>
      </c>
      <c r="P2039" s="152">
        <f t="shared" si="508"/>
        <v>5.3666666666666668E-2</v>
      </c>
      <c r="Q2039" s="152">
        <f t="shared" si="509"/>
        <v>3.95E-2</v>
      </c>
      <c r="R2039" s="152">
        <f t="shared" si="496"/>
        <v>800.45600000000002</v>
      </c>
      <c r="S2039" s="152">
        <f t="shared" si="510"/>
        <v>3.8333333333333344E-3</v>
      </c>
      <c r="T2039" s="153">
        <f t="shared" si="511"/>
        <v>6.2401141669583252E-5</v>
      </c>
    </row>
    <row r="2040" spans="1:20" x14ac:dyDescent="0.2">
      <c r="A2040" s="152">
        <v>800.68899999999996</v>
      </c>
      <c r="B2040" s="152">
        <v>-8.0000000000000002E-3</v>
      </c>
      <c r="D2040" s="152">
        <f t="shared" si="497"/>
        <v>800.68899999999996</v>
      </c>
      <c r="E2040" s="152">
        <f t="shared" si="497"/>
        <v>-8.0000000000000002E-3</v>
      </c>
      <c r="F2040" s="152">
        <f t="shared" si="498"/>
        <v>-1.2E-2</v>
      </c>
      <c r="G2040" s="152">
        <f t="shared" si="499"/>
        <v>2E-3</v>
      </c>
      <c r="H2040" s="152">
        <f t="shared" si="500"/>
        <v>2.1000000000000001E-2</v>
      </c>
      <c r="I2040" s="152">
        <f t="shared" si="501"/>
        <v>2.3E-2</v>
      </c>
      <c r="J2040" s="152">
        <f t="shared" si="502"/>
        <v>1.7000000000000001E-2</v>
      </c>
      <c r="K2040" s="152">
        <f t="shared" si="503"/>
        <v>1.7999999999999999E-2</v>
      </c>
      <c r="L2040" s="152">
        <f t="shared" si="504"/>
        <v>2.9000000000000001E-2</v>
      </c>
      <c r="M2040" s="152">
        <f t="shared" si="505"/>
        <v>0.03</v>
      </c>
      <c r="N2040" s="152">
        <f t="shared" si="506"/>
        <v>-6.000000000000001E-3</v>
      </c>
      <c r="O2040" s="152">
        <f t="shared" si="507"/>
        <v>2.0333333333333332E-2</v>
      </c>
      <c r="P2040" s="152">
        <f t="shared" si="508"/>
        <v>2.5666666666666667E-2</v>
      </c>
      <c r="Q2040" s="152">
        <f t="shared" si="509"/>
        <v>9.8333333333333328E-3</v>
      </c>
      <c r="R2040" s="152">
        <f t="shared" si="496"/>
        <v>800.68899999999996</v>
      </c>
      <c r="S2040" s="152">
        <f t="shared" si="510"/>
        <v>1.0499999999999999E-2</v>
      </c>
      <c r="T2040" s="153">
        <f t="shared" si="511"/>
        <v>1.7092486631233668E-4</v>
      </c>
    </row>
    <row r="2041" spans="1:20" x14ac:dyDescent="0.2">
      <c r="A2041" s="152">
        <v>800.923</v>
      </c>
      <c r="B2041" s="152">
        <v>8.9999999999999993E-3</v>
      </c>
      <c r="D2041" s="152">
        <f t="shared" si="497"/>
        <v>800.923</v>
      </c>
      <c r="E2041" s="152">
        <f t="shared" si="497"/>
        <v>8.9999999999999993E-3</v>
      </c>
      <c r="F2041" s="152">
        <f t="shared" si="498"/>
        <v>2.8000000000000001E-2</v>
      </c>
      <c r="G2041" s="152">
        <f t="shared" si="499"/>
        <v>2.8000000000000001E-2</v>
      </c>
      <c r="H2041" s="152">
        <f t="shared" si="500"/>
        <v>3.4000000000000002E-2</v>
      </c>
      <c r="I2041" s="152">
        <f t="shared" si="501"/>
        <v>3.5999999999999997E-2</v>
      </c>
      <c r="J2041" s="152">
        <f t="shared" si="502"/>
        <v>4.7E-2</v>
      </c>
      <c r="K2041" s="152">
        <f t="shared" si="503"/>
        <v>4.9000000000000002E-2</v>
      </c>
      <c r="L2041" s="152">
        <f t="shared" si="504"/>
        <v>0.04</v>
      </c>
      <c r="M2041" s="152">
        <f t="shared" si="505"/>
        <v>4.2999999999999997E-2</v>
      </c>
      <c r="N2041" s="152">
        <f t="shared" si="506"/>
        <v>2.1666666666666667E-2</v>
      </c>
      <c r="O2041" s="152">
        <f t="shared" si="507"/>
        <v>3.9E-2</v>
      </c>
      <c r="P2041" s="152">
        <f t="shared" si="508"/>
        <v>4.4000000000000004E-2</v>
      </c>
      <c r="Q2041" s="152">
        <f t="shared" si="509"/>
        <v>3.2833333333333339E-2</v>
      </c>
      <c r="R2041" s="152">
        <f t="shared" si="496"/>
        <v>800.923</v>
      </c>
      <c r="S2041" s="152">
        <f t="shared" si="510"/>
        <v>6.1666666666666606E-3</v>
      </c>
      <c r="T2041" s="153">
        <f t="shared" si="511"/>
        <v>1.0038444529454685E-4</v>
      </c>
    </row>
    <row r="2042" spans="1:20" x14ac:dyDescent="0.2">
      <c r="A2042" s="152">
        <v>801.15599999999995</v>
      </c>
      <c r="B2042" s="152">
        <v>3.5000000000000003E-2</v>
      </c>
      <c r="D2042" s="152">
        <f t="shared" si="497"/>
        <v>801.15599999999995</v>
      </c>
      <c r="E2042" s="152">
        <f t="shared" si="497"/>
        <v>3.5000000000000003E-2</v>
      </c>
      <c r="F2042" s="152">
        <f t="shared" si="498"/>
        <v>3.9E-2</v>
      </c>
      <c r="G2042" s="152">
        <f t="shared" si="499"/>
        <v>4.9000000000000002E-2</v>
      </c>
      <c r="H2042" s="152">
        <f t="shared" si="500"/>
        <v>7.1999999999999995E-2</v>
      </c>
      <c r="I2042" s="152">
        <f t="shared" si="501"/>
        <v>6.0999999999999999E-2</v>
      </c>
      <c r="J2042" s="152">
        <f t="shared" si="502"/>
        <v>7.8E-2</v>
      </c>
      <c r="K2042" s="152">
        <f t="shared" si="503"/>
        <v>7.6999999999999999E-2</v>
      </c>
      <c r="L2042" s="152">
        <f t="shared" si="504"/>
        <v>7.8E-2</v>
      </c>
      <c r="M2042" s="152">
        <f t="shared" si="505"/>
        <v>7.4999999999999997E-2</v>
      </c>
      <c r="N2042" s="152">
        <f t="shared" si="506"/>
        <v>4.1000000000000002E-2</v>
      </c>
      <c r="O2042" s="152">
        <f t="shared" si="507"/>
        <v>7.0333333333333345E-2</v>
      </c>
      <c r="P2042" s="152">
        <f t="shared" si="508"/>
        <v>7.6666666666666661E-2</v>
      </c>
      <c r="Q2042" s="152">
        <f t="shared" si="509"/>
        <v>5.8833333333333335E-2</v>
      </c>
      <c r="R2042" s="152">
        <f t="shared" si="496"/>
        <v>801.15599999999995</v>
      </c>
      <c r="S2042" s="152">
        <f t="shared" si="510"/>
        <v>1.150000000000001E-2</v>
      </c>
      <c r="T2042" s="153">
        <f t="shared" si="511"/>
        <v>1.8720342500874989E-4</v>
      </c>
    </row>
    <row r="2043" spans="1:20" x14ac:dyDescent="0.2">
      <c r="A2043" s="152">
        <v>801.39</v>
      </c>
      <c r="B2043" s="152">
        <v>2.1000000000000001E-2</v>
      </c>
      <c r="D2043" s="152">
        <f t="shared" si="497"/>
        <v>801.39</v>
      </c>
      <c r="E2043" s="152">
        <f t="shared" si="497"/>
        <v>2.1000000000000001E-2</v>
      </c>
      <c r="F2043" s="152">
        <f t="shared" si="498"/>
        <v>0.02</v>
      </c>
      <c r="G2043" s="152">
        <f t="shared" si="499"/>
        <v>0.02</v>
      </c>
      <c r="H2043" s="152">
        <f t="shared" si="500"/>
        <v>3.5000000000000003E-2</v>
      </c>
      <c r="I2043" s="152">
        <f t="shared" si="501"/>
        <v>4.4999999999999998E-2</v>
      </c>
      <c r="J2043" s="152">
        <f t="shared" si="502"/>
        <v>4.2000000000000003E-2</v>
      </c>
      <c r="K2043" s="152">
        <f t="shared" si="503"/>
        <v>4.3999999999999997E-2</v>
      </c>
      <c r="L2043" s="152">
        <f t="shared" si="504"/>
        <v>5.3999999999999999E-2</v>
      </c>
      <c r="M2043" s="152">
        <f t="shared" si="505"/>
        <v>4.8000000000000001E-2</v>
      </c>
      <c r="N2043" s="152">
        <f t="shared" si="506"/>
        <v>2.0333333333333332E-2</v>
      </c>
      <c r="O2043" s="152">
        <f t="shared" si="507"/>
        <v>4.0666666666666663E-2</v>
      </c>
      <c r="P2043" s="152">
        <f t="shared" si="508"/>
        <v>4.8666666666666671E-2</v>
      </c>
      <c r="Q2043" s="152">
        <f t="shared" si="509"/>
        <v>3.4500000000000003E-2</v>
      </c>
      <c r="R2043" s="152">
        <f t="shared" si="496"/>
        <v>801.39</v>
      </c>
      <c r="S2043" s="152">
        <f t="shared" si="510"/>
        <v>6.1666666666666606E-3</v>
      </c>
      <c r="T2043" s="153">
        <f t="shared" si="511"/>
        <v>1.0038444529454685E-4</v>
      </c>
    </row>
    <row r="2044" spans="1:20" x14ac:dyDescent="0.2">
      <c r="A2044" s="152">
        <v>801.62300000000005</v>
      </c>
      <c r="B2044" s="152">
        <v>3.7999999999999999E-2</v>
      </c>
      <c r="D2044" s="152">
        <f t="shared" si="497"/>
        <v>801.62300000000005</v>
      </c>
      <c r="E2044" s="152">
        <f t="shared" si="497"/>
        <v>3.7999999999999999E-2</v>
      </c>
      <c r="F2044" s="152">
        <f t="shared" si="498"/>
        <v>4.3999999999999997E-2</v>
      </c>
      <c r="G2044" s="152">
        <f t="shared" si="499"/>
        <v>4.4999999999999998E-2</v>
      </c>
      <c r="H2044" s="152">
        <f t="shared" si="500"/>
        <v>6.7000000000000004E-2</v>
      </c>
      <c r="I2044" s="152">
        <f t="shared" si="501"/>
        <v>6.5000000000000002E-2</v>
      </c>
      <c r="J2044" s="152">
        <f t="shared" si="502"/>
        <v>6.5000000000000002E-2</v>
      </c>
      <c r="K2044" s="152">
        <f t="shared" si="503"/>
        <v>5.6000000000000001E-2</v>
      </c>
      <c r="L2044" s="152">
        <f t="shared" si="504"/>
        <v>5.8000000000000003E-2</v>
      </c>
      <c r="M2044" s="152">
        <f t="shared" si="505"/>
        <v>7.0999999999999994E-2</v>
      </c>
      <c r="N2044" s="152">
        <f t="shared" si="506"/>
        <v>4.2333333333333334E-2</v>
      </c>
      <c r="O2044" s="152">
        <f t="shared" si="507"/>
        <v>6.5666666666666665E-2</v>
      </c>
      <c r="P2044" s="152">
        <f t="shared" si="508"/>
        <v>6.1666666666666668E-2</v>
      </c>
      <c r="Q2044" s="152">
        <f t="shared" si="509"/>
        <v>5.2000000000000005E-2</v>
      </c>
      <c r="R2044" s="152">
        <f t="shared" si="496"/>
        <v>801.62300000000005</v>
      </c>
      <c r="S2044" s="152">
        <f t="shared" si="510"/>
        <v>1.366666666666666E-2</v>
      </c>
      <c r="T2044" s="153">
        <f t="shared" si="511"/>
        <v>2.224736355176445E-4</v>
      </c>
    </row>
    <row r="2045" spans="1:20" x14ac:dyDescent="0.2">
      <c r="A2045" s="152">
        <v>801.85699999999997</v>
      </c>
      <c r="B2045" s="152">
        <v>2.5999999999999999E-2</v>
      </c>
      <c r="D2045" s="152">
        <f t="shared" si="497"/>
        <v>801.85699999999997</v>
      </c>
      <c r="E2045" s="152">
        <f t="shared" si="497"/>
        <v>2.5999999999999999E-2</v>
      </c>
      <c r="F2045" s="152">
        <f t="shared" si="498"/>
        <v>0.03</v>
      </c>
      <c r="G2045" s="152">
        <f t="shared" si="499"/>
        <v>2.7E-2</v>
      </c>
      <c r="H2045" s="152">
        <f t="shared" si="500"/>
        <v>6.8000000000000005E-2</v>
      </c>
      <c r="I2045" s="152">
        <f t="shared" si="501"/>
        <v>7.0999999999999994E-2</v>
      </c>
      <c r="J2045" s="152">
        <f t="shared" si="502"/>
        <v>7.0000000000000007E-2</v>
      </c>
      <c r="K2045" s="152">
        <f t="shared" si="503"/>
        <v>0.05</v>
      </c>
      <c r="L2045" s="152">
        <f t="shared" si="504"/>
        <v>5.5E-2</v>
      </c>
      <c r="M2045" s="152">
        <f t="shared" si="505"/>
        <v>7.5999999999999998E-2</v>
      </c>
      <c r="N2045" s="152">
        <f t="shared" si="506"/>
        <v>2.7666666666666662E-2</v>
      </c>
      <c r="O2045" s="152">
        <f t="shared" si="507"/>
        <v>6.9666666666666668E-2</v>
      </c>
      <c r="P2045" s="152">
        <f t="shared" si="508"/>
        <v>6.0333333333333329E-2</v>
      </c>
      <c r="Q2045" s="152">
        <f t="shared" si="509"/>
        <v>4.3999999999999997E-2</v>
      </c>
      <c r="R2045" s="152">
        <f t="shared" si="496"/>
        <v>801.85699999999997</v>
      </c>
      <c r="S2045" s="152">
        <f t="shared" si="510"/>
        <v>2.5666666666666671E-2</v>
      </c>
      <c r="T2045" s="153">
        <f t="shared" si="511"/>
        <v>4.178163398746009E-4</v>
      </c>
    </row>
    <row r="2046" spans="1:20" x14ac:dyDescent="0.2">
      <c r="A2046" s="152">
        <v>802.09</v>
      </c>
      <c r="B2046" s="152">
        <v>2.7E-2</v>
      </c>
      <c r="D2046" s="152">
        <f t="shared" si="497"/>
        <v>802.09</v>
      </c>
      <c r="E2046" s="152">
        <f t="shared" si="497"/>
        <v>2.7E-2</v>
      </c>
      <c r="F2046" s="152">
        <f t="shared" si="498"/>
        <v>3.5000000000000003E-2</v>
      </c>
      <c r="G2046" s="152">
        <f t="shared" si="499"/>
        <v>4.9000000000000002E-2</v>
      </c>
      <c r="H2046" s="152">
        <f t="shared" si="500"/>
        <v>5.6000000000000001E-2</v>
      </c>
      <c r="I2046" s="152">
        <f t="shared" si="501"/>
        <v>7.0999999999999994E-2</v>
      </c>
      <c r="J2046" s="152">
        <f t="shared" si="502"/>
        <v>7.3999999999999996E-2</v>
      </c>
      <c r="K2046" s="152">
        <f t="shared" si="503"/>
        <v>6.0999999999999999E-2</v>
      </c>
      <c r="L2046" s="152">
        <f t="shared" si="504"/>
        <v>6.8000000000000005E-2</v>
      </c>
      <c r="M2046" s="152">
        <f t="shared" si="505"/>
        <v>6.0999999999999999E-2</v>
      </c>
      <c r="N2046" s="152">
        <f t="shared" si="506"/>
        <v>3.6999999999999998E-2</v>
      </c>
      <c r="O2046" s="152">
        <f t="shared" si="507"/>
        <v>6.7000000000000004E-2</v>
      </c>
      <c r="P2046" s="152">
        <f t="shared" si="508"/>
        <v>6.3333333333333339E-2</v>
      </c>
      <c r="Q2046" s="152">
        <f t="shared" si="509"/>
        <v>5.0166666666666665E-2</v>
      </c>
      <c r="R2046" s="152">
        <f t="shared" si="496"/>
        <v>802.09</v>
      </c>
      <c r="S2046" s="152">
        <f t="shared" si="510"/>
        <v>1.6833333333333339E-2</v>
      </c>
      <c r="T2046" s="153">
        <f t="shared" si="511"/>
        <v>2.7402240472295259E-4</v>
      </c>
    </row>
    <row r="2047" spans="1:20" x14ac:dyDescent="0.2">
      <c r="A2047" s="152">
        <v>802.32299999999998</v>
      </c>
      <c r="B2047" s="152">
        <v>0.03</v>
      </c>
      <c r="D2047" s="152">
        <f t="shared" si="497"/>
        <v>802.32299999999998</v>
      </c>
      <c r="E2047" s="152">
        <f t="shared" si="497"/>
        <v>0.03</v>
      </c>
      <c r="F2047" s="152">
        <f t="shared" si="498"/>
        <v>5.0999999999999997E-2</v>
      </c>
      <c r="G2047" s="152">
        <f t="shared" si="499"/>
        <v>4.1000000000000002E-2</v>
      </c>
      <c r="H2047" s="152">
        <f t="shared" si="500"/>
        <v>4.8000000000000001E-2</v>
      </c>
      <c r="I2047" s="152">
        <f t="shared" si="501"/>
        <v>6.2E-2</v>
      </c>
      <c r="J2047" s="152">
        <f t="shared" si="502"/>
        <v>0.06</v>
      </c>
      <c r="K2047" s="152">
        <f t="shared" si="503"/>
        <v>0.06</v>
      </c>
      <c r="L2047" s="152">
        <f t="shared" si="504"/>
        <v>7.0999999999999994E-2</v>
      </c>
      <c r="M2047" s="152">
        <f t="shared" si="505"/>
        <v>6.6000000000000003E-2</v>
      </c>
      <c r="N2047" s="152">
        <f t="shared" si="506"/>
        <v>4.0666666666666663E-2</v>
      </c>
      <c r="O2047" s="152">
        <f t="shared" si="507"/>
        <v>5.6666666666666664E-2</v>
      </c>
      <c r="P2047" s="152">
        <f t="shared" si="508"/>
        <v>6.5666666666666665E-2</v>
      </c>
      <c r="Q2047" s="152">
        <f t="shared" si="509"/>
        <v>5.3166666666666668E-2</v>
      </c>
      <c r="R2047" s="152">
        <f t="shared" si="496"/>
        <v>802.32299999999998</v>
      </c>
      <c r="S2047" s="152">
        <f t="shared" si="510"/>
        <v>3.4999999999999962E-3</v>
      </c>
      <c r="T2047" s="153">
        <f t="shared" si="511"/>
        <v>5.6974955437445503E-5</v>
      </c>
    </row>
    <row r="2048" spans="1:20" x14ac:dyDescent="0.2">
      <c r="A2048" s="152">
        <v>802.55700000000002</v>
      </c>
      <c r="B2048" s="152">
        <v>2.5000000000000001E-2</v>
      </c>
      <c r="D2048" s="152">
        <f t="shared" si="497"/>
        <v>802.55700000000002</v>
      </c>
      <c r="E2048" s="152">
        <f t="shared" si="497"/>
        <v>2.5000000000000001E-2</v>
      </c>
      <c r="F2048" s="152">
        <f t="shared" si="498"/>
        <v>2.9000000000000001E-2</v>
      </c>
      <c r="G2048" s="152">
        <f t="shared" si="499"/>
        <v>3.6999999999999998E-2</v>
      </c>
      <c r="H2048" s="152">
        <f t="shared" si="500"/>
        <v>0.05</v>
      </c>
      <c r="I2048" s="152">
        <f t="shared" si="501"/>
        <v>6.0999999999999999E-2</v>
      </c>
      <c r="J2048" s="152">
        <f t="shared" si="502"/>
        <v>5.3999999999999999E-2</v>
      </c>
      <c r="K2048" s="152">
        <f t="shared" si="503"/>
        <v>6.0999999999999999E-2</v>
      </c>
      <c r="L2048" s="152">
        <f t="shared" si="504"/>
        <v>5.5E-2</v>
      </c>
      <c r="M2048" s="152">
        <f t="shared" si="505"/>
        <v>6.6000000000000003E-2</v>
      </c>
      <c r="N2048" s="152">
        <f t="shared" si="506"/>
        <v>3.0333333333333334E-2</v>
      </c>
      <c r="O2048" s="152">
        <f t="shared" si="507"/>
        <v>5.5E-2</v>
      </c>
      <c r="P2048" s="152">
        <f t="shared" si="508"/>
        <v>6.0666666666666667E-2</v>
      </c>
      <c r="Q2048" s="152">
        <f t="shared" si="509"/>
        <v>4.5499999999999999E-2</v>
      </c>
      <c r="R2048" s="152">
        <f t="shared" si="496"/>
        <v>802.55700000000002</v>
      </c>
      <c r="S2048" s="152">
        <f t="shared" si="510"/>
        <v>9.5000000000000015E-3</v>
      </c>
      <c r="T2048" s="153">
        <f t="shared" si="511"/>
        <v>1.5464630761592371E-4</v>
      </c>
    </row>
    <row r="2049" spans="1:20" x14ac:dyDescent="0.2">
      <c r="A2049" s="152">
        <v>802.79</v>
      </c>
      <c r="B2049" s="152">
        <v>2.9000000000000001E-2</v>
      </c>
      <c r="D2049" s="152">
        <f t="shared" si="497"/>
        <v>802.79</v>
      </c>
      <c r="E2049" s="152">
        <f t="shared" si="497"/>
        <v>2.9000000000000001E-2</v>
      </c>
      <c r="F2049" s="152">
        <f t="shared" si="498"/>
        <v>3.5000000000000003E-2</v>
      </c>
      <c r="G2049" s="152">
        <f t="shared" si="499"/>
        <v>0.03</v>
      </c>
      <c r="H2049" s="152">
        <f t="shared" si="500"/>
        <v>4.3999999999999997E-2</v>
      </c>
      <c r="I2049" s="152">
        <f t="shared" si="501"/>
        <v>4.5999999999999999E-2</v>
      </c>
      <c r="J2049" s="152">
        <f t="shared" si="502"/>
        <v>4.9000000000000002E-2</v>
      </c>
      <c r="K2049" s="152">
        <f t="shared" si="503"/>
        <v>4.2999999999999997E-2</v>
      </c>
      <c r="L2049" s="152">
        <f t="shared" si="504"/>
        <v>4.9000000000000002E-2</v>
      </c>
      <c r="M2049" s="152">
        <f t="shared" si="505"/>
        <v>5.1999999999999998E-2</v>
      </c>
      <c r="N2049" s="152">
        <f t="shared" si="506"/>
        <v>3.1333333333333331E-2</v>
      </c>
      <c r="O2049" s="152">
        <f t="shared" si="507"/>
        <v>4.6333333333333337E-2</v>
      </c>
      <c r="P2049" s="152">
        <f t="shared" si="508"/>
        <v>4.7999999999999994E-2</v>
      </c>
      <c r="Q2049" s="152">
        <f t="shared" si="509"/>
        <v>3.9666666666666663E-2</v>
      </c>
      <c r="R2049" s="152">
        <f t="shared" si="496"/>
        <v>802.79</v>
      </c>
      <c r="S2049" s="152">
        <f t="shared" si="510"/>
        <v>6.6666666666666749E-3</v>
      </c>
      <c r="T2049" s="153">
        <f t="shared" si="511"/>
        <v>1.0852372464275359E-4</v>
      </c>
    </row>
    <row r="2050" spans="1:20" x14ac:dyDescent="0.2">
      <c r="A2050" s="152">
        <v>803.02300000000002</v>
      </c>
      <c r="B2050" s="152">
        <v>1.7000000000000001E-2</v>
      </c>
      <c r="D2050" s="152">
        <f t="shared" si="497"/>
        <v>803.02300000000002</v>
      </c>
      <c r="E2050" s="152">
        <f t="shared" si="497"/>
        <v>1.7000000000000001E-2</v>
      </c>
      <c r="F2050" s="152">
        <f t="shared" si="498"/>
        <v>8.0000000000000002E-3</v>
      </c>
      <c r="G2050" s="152">
        <f t="shared" si="499"/>
        <v>2.3E-2</v>
      </c>
      <c r="H2050" s="152">
        <f t="shared" si="500"/>
        <v>3.1E-2</v>
      </c>
      <c r="I2050" s="152">
        <f t="shared" si="501"/>
        <v>2.7E-2</v>
      </c>
      <c r="J2050" s="152">
        <f t="shared" si="502"/>
        <v>3.4000000000000002E-2</v>
      </c>
      <c r="K2050" s="152">
        <f t="shared" si="503"/>
        <v>4.2000000000000003E-2</v>
      </c>
      <c r="L2050" s="152">
        <f t="shared" si="504"/>
        <v>5.2999999999999999E-2</v>
      </c>
      <c r="M2050" s="152">
        <f t="shared" si="505"/>
        <v>5.6000000000000001E-2</v>
      </c>
      <c r="N2050" s="152">
        <f t="shared" si="506"/>
        <v>1.6E-2</v>
      </c>
      <c r="O2050" s="152">
        <f t="shared" si="507"/>
        <v>3.0666666666666665E-2</v>
      </c>
      <c r="P2050" s="152">
        <f t="shared" si="508"/>
        <v>5.0333333333333334E-2</v>
      </c>
      <c r="Q2050" s="152">
        <f t="shared" si="509"/>
        <v>3.3166666666666664E-2</v>
      </c>
      <c r="R2050" s="152">
        <f t="shared" si="496"/>
        <v>803.02300000000002</v>
      </c>
      <c r="S2050" s="152">
        <f t="shared" si="510"/>
        <v>-2.4999999999999988E-3</v>
      </c>
      <c r="T2050" s="153">
        <f t="shared" si="511"/>
        <v>-4.0696396741032528E-5</v>
      </c>
    </row>
    <row r="2051" spans="1:20" x14ac:dyDescent="0.2">
      <c r="A2051" s="152">
        <v>803.25599999999997</v>
      </c>
      <c r="B2051" s="152">
        <v>1.7999999999999999E-2</v>
      </c>
      <c r="D2051" s="152">
        <f t="shared" si="497"/>
        <v>803.25599999999997</v>
      </c>
      <c r="E2051" s="152">
        <f t="shared" si="497"/>
        <v>1.7999999999999999E-2</v>
      </c>
      <c r="F2051" s="152">
        <f t="shared" si="498"/>
        <v>1.7999999999999999E-2</v>
      </c>
      <c r="G2051" s="152">
        <f t="shared" si="499"/>
        <v>2.7E-2</v>
      </c>
      <c r="H2051" s="152">
        <f t="shared" si="500"/>
        <v>3.5000000000000003E-2</v>
      </c>
      <c r="I2051" s="152">
        <f t="shared" si="501"/>
        <v>3.5999999999999997E-2</v>
      </c>
      <c r="J2051" s="152">
        <f t="shared" si="502"/>
        <v>4.2999999999999997E-2</v>
      </c>
      <c r="K2051" s="152">
        <f t="shared" si="503"/>
        <v>4.8000000000000001E-2</v>
      </c>
      <c r="L2051" s="152">
        <f t="shared" si="504"/>
        <v>4.2000000000000003E-2</v>
      </c>
      <c r="M2051" s="152">
        <f t="shared" si="505"/>
        <v>5.1999999999999998E-2</v>
      </c>
      <c r="N2051" s="152">
        <f t="shared" si="506"/>
        <v>2.1000000000000001E-2</v>
      </c>
      <c r="O2051" s="152">
        <f t="shared" si="507"/>
        <v>3.7999999999999999E-2</v>
      </c>
      <c r="P2051" s="152">
        <f t="shared" si="508"/>
        <v>4.7333333333333331E-2</v>
      </c>
      <c r="Q2051" s="152">
        <f t="shared" si="509"/>
        <v>3.4166666666666665E-2</v>
      </c>
      <c r="R2051" s="152">
        <f t="shared" ref="R2051:R2070" si="512">D2051</f>
        <v>803.25599999999997</v>
      </c>
      <c r="S2051" s="152">
        <f t="shared" si="510"/>
        <v>3.8333333333333344E-3</v>
      </c>
      <c r="T2051" s="153">
        <f t="shared" si="511"/>
        <v>6.2401141669583252E-5</v>
      </c>
    </row>
    <row r="2052" spans="1:20" x14ac:dyDescent="0.2">
      <c r="A2052" s="152">
        <v>803.48900000000003</v>
      </c>
      <c r="B2052" s="152">
        <v>2.5000000000000001E-2</v>
      </c>
      <c r="D2052" s="152">
        <f t="shared" ref="D2052:E2070" si="513">A2052</f>
        <v>803.48900000000003</v>
      </c>
      <c r="E2052" s="152">
        <f t="shared" si="513"/>
        <v>2.5000000000000001E-2</v>
      </c>
      <c r="F2052" s="152">
        <f t="shared" ref="F2052:F2070" si="514">B4123</f>
        <v>2.5999999999999999E-2</v>
      </c>
      <c r="G2052" s="152">
        <f t="shared" ref="G2052:G2070" si="515">B6194</f>
        <v>4.1000000000000002E-2</v>
      </c>
      <c r="H2052" s="152">
        <f t="shared" ref="H2052:H2070" si="516">B8265</f>
        <v>4.7E-2</v>
      </c>
      <c r="I2052" s="152">
        <f t="shared" ref="I2052:I2070" si="517">B10336</f>
        <v>6.0999999999999999E-2</v>
      </c>
      <c r="J2052" s="152">
        <f t="shared" ref="J2052:J2070" si="518">B12407</f>
        <v>0.05</v>
      </c>
      <c r="K2052" s="152">
        <f t="shared" ref="K2052:K2070" si="519">B14478</f>
        <v>5.3999999999999999E-2</v>
      </c>
      <c r="L2052" s="152">
        <f t="shared" ref="L2052:L2070" si="520">B16549</f>
        <v>5.5E-2</v>
      </c>
      <c r="M2052" s="152">
        <f t="shared" ref="M2052:M2070" si="521">B18620</f>
        <v>6.5000000000000002E-2</v>
      </c>
      <c r="N2052" s="152">
        <f t="shared" ref="N2052:N2070" si="522">AVERAGE(E2052:G2052)</f>
        <v>3.0666666666666665E-2</v>
      </c>
      <c r="O2052" s="152">
        <f t="shared" ref="O2052:O2070" si="523">AVERAGE(H2052:J2052)</f>
        <v>5.2666666666666667E-2</v>
      </c>
      <c r="P2052" s="152">
        <f t="shared" ref="P2052:P2070" si="524">AVERAGE(K2052:M2052)</f>
        <v>5.7999999999999996E-2</v>
      </c>
      <c r="Q2052" s="152">
        <f t="shared" ref="Q2052:Q2070" si="525">AVERAGE(N2052,P2052)</f>
        <v>4.4333333333333329E-2</v>
      </c>
      <c r="R2052" s="152">
        <f t="shared" si="512"/>
        <v>803.48900000000003</v>
      </c>
      <c r="S2052" s="152">
        <f t="shared" ref="S2052:S2070" si="526">O2052-Q2052</f>
        <v>8.3333333333333384E-3</v>
      </c>
      <c r="T2052" s="153">
        <f t="shared" ref="T2052:T2070" si="527">S2052/MAX($S$3:$S$2070)</f>
        <v>1.3565465580344191E-4</v>
      </c>
    </row>
    <row r="2053" spans="1:20" x14ac:dyDescent="0.2">
      <c r="A2053" s="152">
        <v>803.72199999999998</v>
      </c>
      <c r="B2053" s="152">
        <v>0.01</v>
      </c>
      <c r="D2053" s="152">
        <f t="shared" si="513"/>
        <v>803.72199999999998</v>
      </c>
      <c r="E2053" s="152">
        <f t="shared" si="513"/>
        <v>0.01</v>
      </c>
      <c r="F2053" s="152">
        <f t="shared" si="514"/>
        <v>1.7000000000000001E-2</v>
      </c>
      <c r="G2053" s="152">
        <f t="shared" si="515"/>
        <v>3.4000000000000002E-2</v>
      </c>
      <c r="H2053" s="152">
        <f t="shared" si="516"/>
        <v>3.7999999999999999E-2</v>
      </c>
      <c r="I2053" s="152">
        <f t="shared" si="517"/>
        <v>2.3E-2</v>
      </c>
      <c r="J2053" s="152">
        <f t="shared" si="518"/>
        <v>4.2000000000000003E-2</v>
      </c>
      <c r="K2053" s="152">
        <f t="shared" si="519"/>
        <v>2.9000000000000001E-2</v>
      </c>
      <c r="L2053" s="152">
        <f t="shared" si="520"/>
        <v>4.2000000000000003E-2</v>
      </c>
      <c r="M2053" s="152">
        <f t="shared" si="521"/>
        <v>0.04</v>
      </c>
      <c r="N2053" s="152">
        <f t="shared" si="522"/>
        <v>2.0333333333333335E-2</v>
      </c>
      <c r="O2053" s="152">
        <f t="shared" si="523"/>
        <v>3.4333333333333334E-2</v>
      </c>
      <c r="P2053" s="152">
        <f t="shared" si="524"/>
        <v>3.7000000000000005E-2</v>
      </c>
      <c r="Q2053" s="152">
        <f t="shared" si="525"/>
        <v>2.866666666666667E-2</v>
      </c>
      <c r="R2053" s="152">
        <f t="shared" si="512"/>
        <v>803.72199999999998</v>
      </c>
      <c r="S2053" s="152">
        <f t="shared" si="526"/>
        <v>5.6666666666666636E-3</v>
      </c>
      <c r="T2053" s="153">
        <f t="shared" si="527"/>
        <v>9.2245165946340391E-5</v>
      </c>
    </row>
    <row r="2054" spans="1:20" x14ac:dyDescent="0.2">
      <c r="A2054" s="152">
        <v>803.95500000000004</v>
      </c>
      <c r="B2054" s="152">
        <v>1.0999999999999999E-2</v>
      </c>
      <c r="D2054" s="152">
        <f t="shared" si="513"/>
        <v>803.95500000000004</v>
      </c>
      <c r="E2054" s="152">
        <f t="shared" si="513"/>
        <v>1.0999999999999999E-2</v>
      </c>
      <c r="F2054" s="152">
        <f t="shared" si="514"/>
        <v>1.6E-2</v>
      </c>
      <c r="G2054" s="152">
        <f t="shared" si="515"/>
        <v>2.3E-2</v>
      </c>
      <c r="H2054" s="152">
        <f t="shared" si="516"/>
        <v>3.5000000000000003E-2</v>
      </c>
      <c r="I2054" s="152">
        <f t="shared" si="517"/>
        <v>2.7E-2</v>
      </c>
      <c r="J2054" s="152">
        <f t="shared" si="518"/>
        <v>3.3000000000000002E-2</v>
      </c>
      <c r="K2054" s="152">
        <f t="shared" si="519"/>
        <v>0.04</v>
      </c>
      <c r="L2054" s="152">
        <f t="shared" si="520"/>
        <v>4.7E-2</v>
      </c>
      <c r="M2054" s="152">
        <f t="shared" si="521"/>
        <v>3.5999999999999997E-2</v>
      </c>
      <c r="N2054" s="152">
        <f t="shared" si="522"/>
        <v>1.6666666666666666E-2</v>
      </c>
      <c r="O2054" s="152">
        <f t="shared" si="523"/>
        <v>3.1666666666666669E-2</v>
      </c>
      <c r="P2054" s="152">
        <f t="shared" si="524"/>
        <v>4.1000000000000002E-2</v>
      </c>
      <c r="Q2054" s="152">
        <f t="shared" si="525"/>
        <v>2.8833333333333336E-2</v>
      </c>
      <c r="R2054" s="152">
        <f t="shared" si="512"/>
        <v>803.95500000000004</v>
      </c>
      <c r="S2054" s="152">
        <f t="shared" si="526"/>
        <v>2.8333333333333335E-3</v>
      </c>
      <c r="T2054" s="153">
        <f t="shared" si="527"/>
        <v>4.6122582973170223E-5</v>
      </c>
    </row>
    <row r="2055" spans="1:20" x14ac:dyDescent="0.2">
      <c r="A2055" s="152">
        <v>804.18799999999999</v>
      </c>
      <c r="B2055" s="152">
        <v>5.8999999999999997E-2</v>
      </c>
      <c r="D2055" s="152">
        <f t="shared" si="513"/>
        <v>804.18799999999999</v>
      </c>
      <c r="E2055" s="152">
        <f t="shared" si="513"/>
        <v>5.8999999999999997E-2</v>
      </c>
      <c r="F2055" s="152">
        <f t="shared" si="514"/>
        <v>5.7000000000000002E-2</v>
      </c>
      <c r="G2055" s="152">
        <f t="shared" si="515"/>
        <v>6.2E-2</v>
      </c>
      <c r="H2055" s="152">
        <f t="shared" si="516"/>
        <v>0.08</v>
      </c>
      <c r="I2055" s="152">
        <f t="shared" si="517"/>
        <v>7.5999999999999998E-2</v>
      </c>
      <c r="J2055" s="152">
        <f t="shared" si="518"/>
        <v>7.1999999999999995E-2</v>
      </c>
      <c r="K2055" s="152">
        <f t="shared" si="519"/>
        <v>8.2000000000000003E-2</v>
      </c>
      <c r="L2055" s="152">
        <f t="shared" si="520"/>
        <v>8.5000000000000006E-2</v>
      </c>
      <c r="M2055" s="152">
        <f t="shared" si="521"/>
        <v>8.4000000000000005E-2</v>
      </c>
      <c r="N2055" s="152">
        <f t="shared" si="522"/>
        <v>5.9333333333333328E-2</v>
      </c>
      <c r="O2055" s="152">
        <f t="shared" si="523"/>
        <v>7.5999999999999998E-2</v>
      </c>
      <c r="P2055" s="152">
        <f t="shared" si="524"/>
        <v>8.3666666666666667E-2</v>
      </c>
      <c r="Q2055" s="152">
        <f t="shared" si="525"/>
        <v>7.1499999999999994E-2</v>
      </c>
      <c r="R2055" s="152">
        <f t="shared" si="512"/>
        <v>804.18799999999999</v>
      </c>
      <c r="S2055" s="152">
        <f t="shared" si="526"/>
        <v>4.500000000000004E-3</v>
      </c>
      <c r="T2055" s="153">
        <f t="shared" si="527"/>
        <v>7.3253514133858654E-5</v>
      </c>
    </row>
    <row r="2056" spans="1:20" x14ac:dyDescent="0.2">
      <c r="A2056" s="152">
        <v>804.42100000000005</v>
      </c>
      <c r="B2056" s="152">
        <v>1.7000000000000001E-2</v>
      </c>
      <c r="D2056" s="152">
        <f t="shared" si="513"/>
        <v>804.42100000000005</v>
      </c>
      <c r="E2056" s="152">
        <f t="shared" si="513"/>
        <v>1.7000000000000001E-2</v>
      </c>
      <c r="F2056" s="152">
        <f t="shared" si="514"/>
        <v>2.5000000000000001E-2</v>
      </c>
      <c r="G2056" s="152">
        <f t="shared" si="515"/>
        <v>2.1000000000000001E-2</v>
      </c>
      <c r="H2056" s="152">
        <f t="shared" si="516"/>
        <v>4.7E-2</v>
      </c>
      <c r="I2056" s="152">
        <f t="shared" si="517"/>
        <v>4.2999999999999997E-2</v>
      </c>
      <c r="J2056" s="152">
        <f t="shared" si="518"/>
        <v>4.5999999999999999E-2</v>
      </c>
      <c r="K2056" s="152">
        <f t="shared" si="519"/>
        <v>4.4999999999999998E-2</v>
      </c>
      <c r="L2056" s="152">
        <f t="shared" si="520"/>
        <v>5.3999999999999999E-2</v>
      </c>
      <c r="M2056" s="152">
        <f t="shared" si="521"/>
        <v>5.3999999999999999E-2</v>
      </c>
      <c r="N2056" s="152">
        <f t="shared" si="522"/>
        <v>2.1000000000000001E-2</v>
      </c>
      <c r="O2056" s="152">
        <f t="shared" si="523"/>
        <v>4.5333333333333337E-2</v>
      </c>
      <c r="P2056" s="152">
        <f t="shared" si="524"/>
        <v>5.0999999999999997E-2</v>
      </c>
      <c r="Q2056" s="152">
        <f t="shared" si="525"/>
        <v>3.5999999999999997E-2</v>
      </c>
      <c r="R2056" s="152">
        <f t="shared" si="512"/>
        <v>804.42100000000005</v>
      </c>
      <c r="S2056" s="152">
        <f t="shared" si="526"/>
        <v>9.3333333333333393E-3</v>
      </c>
      <c r="T2056" s="153">
        <f t="shared" si="527"/>
        <v>1.5193321449985495E-4</v>
      </c>
    </row>
    <row r="2057" spans="1:20" x14ac:dyDescent="0.2">
      <c r="A2057" s="152">
        <v>804.65300000000002</v>
      </c>
      <c r="B2057" s="152">
        <v>3.1E-2</v>
      </c>
      <c r="D2057" s="152">
        <f t="shared" si="513"/>
        <v>804.65300000000002</v>
      </c>
      <c r="E2057" s="152">
        <f t="shared" si="513"/>
        <v>3.1E-2</v>
      </c>
      <c r="F2057" s="152">
        <f t="shared" si="514"/>
        <v>4.4999999999999998E-2</v>
      </c>
      <c r="G2057" s="152">
        <f t="shared" si="515"/>
        <v>3.6999999999999998E-2</v>
      </c>
      <c r="H2057" s="152">
        <f t="shared" si="516"/>
        <v>5.0999999999999997E-2</v>
      </c>
      <c r="I2057" s="152">
        <f t="shared" si="517"/>
        <v>5.6000000000000001E-2</v>
      </c>
      <c r="J2057" s="152">
        <f t="shared" si="518"/>
        <v>5.8000000000000003E-2</v>
      </c>
      <c r="K2057" s="152">
        <f t="shared" si="519"/>
        <v>0.06</v>
      </c>
      <c r="L2057" s="152">
        <f t="shared" si="520"/>
        <v>6.4000000000000001E-2</v>
      </c>
      <c r="M2057" s="152">
        <f t="shared" si="521"/>
        <v>6.6000000000000003E-2</v>
      </c>
      <c r="N2057" s="152">
        <f t="shared" si="522"/>
        <v>3.7666666666666661E-2</v>
      </c>
      <c r="O2057" s="152">
        <f t="shared" si="523"/>
        <v>5.5E-2</v>
      </c>
      <c r="P2057" s="152">
        <f t="shared" si="524"/>
        <v>6.3333333333333339E-2</v>
      </c>
      <c r="Q2057" s="152">
        <f t="shared" si="525"/>
        <v>5.0500000000000003E-2</v>
      </c>
      <c r="R2057" s="152">
        <f t="shared" si="512"/>
        <v>804.65300000000002</v>
      </c>
      <c r="S2057" s="152">
        <f t="shared" si="526"/>
        <v>4.4999999999999971E-3</v>
      </c>
      <c r="T2057" s="153">
        <f t="shared" si="527"/>
        <v>7.3253514133858532E-5</v>
      </c>
    </row>
    <row r="2058" spans="1:20" x14ac:dyDescent="0.2">
      <c r="A2058" s="152">
        <v>804.88599999999997</v>
      </c>
      <c r="B2058" s="152">
        <v>2.5999999999999999E-2</v>
      </c>
      <c r="D2058" s="152">
        <f t="shared" si="513"/>
        <v>804.88599999999997</v>
      </c>
      <c r="E2058" s="152">
        <f t="shared" si="513"/>
        <v>2.5999999999999999E-2</v>
      </c>
      <c r="F2058" s="152">
        <f t="shared" si="514"/>
        <v>3.4000000000000002E-2</v>
      </c>
      <c r="G2058" s="152">
        <f t="shared" si="515"/>
        <v>3.5000000000000003E-2</v>
      </c>
      <c r="H2058" s="152">
        <f t="shared" si="516"/>
        <v>3.5999999999999997E-2</v>
      </c>
      <c r="I2058" s="152">
        <f t="shared" si="517"/>
        <v>4.2000000000000003E-2</v>
      </c>
      <c r="J2058" s="152">
        <f t="shared" si="518"/>
        <v>4.2000000000000003E-2</v>
      </c>
      <c r="K2058" s="152">
        <f t="shared" si="519"/>
        <v>4.2999999999999997E-2</v>
      </c>
      <c r="L2058" s="152">
        <f t="shared" si="520"/>
        <v>0.06</v>
      </c>
      <c r="M2058" s="152">
        <f t="shared" si="521"/>
        <v>4.4999999999999998E-2</v>
      </c>
      <c r="N2058" s="152">
        <f t="shared" si="522"/>
        <v>3.1666666666666669E-2</v>
      </c>
      <c r="O2058" s="152">
        <f t="shared" si="523"/>
        <v>0.04</v>
      </c>
      <c r="P2058" s="152">
        <f t="shared" si="524"/>
        <v>4.9333333333333333E-2</v>
      </c>
      <c r="Q2058" s="152">
        <f t="shared" si="525"/>
        <v>4.0500000000000001E-2</v>
      </c>
      <c r="R2058" s="152">
        <f t="shared" si="512"/>
        <v>804.88599999999997</v>
      </c>
      <c r="S2058" s="152">
        <f t="shared" si="526"/>
        <v>-5.0000000000000044E-4</v>
      </c>
      <c r="T2058" s="153">
        <f t="shared" si="527"/>
        <v>-8.1392793482065161E-6</v>
      </c>
    </row>
    <row r="2059" spans="1:20" x14ac:dyDescent="0.2">
      <c r="A2059" s="152">
        <v>805.11900000000003</v>
      </c>
      <c r="B2059" s="152">
        <v>0</v>
      </c>
      <c r="D2059" s="152">
        <f t="shared" si="513"/>
        <v>805.11900000000003</v>
      </c>
      <c r="E2059" s="152">
        <f t="shared" si="513"/>
        <v>0</v>
      </c>
      <c r="F2059" s="152">
        <f t="shared" si="514"/>
        <v>8.9999999999999993E-3</v>
      </c>
      <c r="G2059" s="152">
        <f t="shared" si="515"/>
        <v>1.4E-2</v>
      </c>
      <c r="H2059" s="152">
        <f t="shared" si="516"/>
        <v>1.7000000000000001E-2</v>
      </c>
      <c r="I2059" s="152">
        <f t="shared" si="517"/>
        <v>0.02</v>
      </c>
      <c r="J2059" s="152">
        <f t="shared" si="518"/>
        <v>2.1000000000000001E-2</v>
      </c>
      <c r="K2059" s="152">
        <f t="shared" si="519"/>
        <v>2.5999999999999999E-2</v>
      </c>
      <c r="L2059" s="152">
        <f t="shared" si="520"/>
        <v>0.03</v>
      </c>
      <c r="M2059" s="152">
        <f t="shared" si="521"/>
        <v>3.3000000000000002E-2</v>
      </c>
      <c r="N2059" s="152">
        <f t="shared" si="522"/>
        <v>7.6666666666666662E-3</v>
      </c>
      <c r="O2059" s="152">
        <f t="shared" si="523"/>
        <v>1.9333333333333338E-2</v>
      </c>
      <c r="P2059" s="152">
        <f t="shared" si="524"/>
        <v>2.9666666666666664E-2</v>
      </c>
      <c r="Q2059" s="152">
        <f t="shared" si="525"/>
        <v>1.8666666666666665E-2</v>
      </c>
      <c r="R2059" s="152">
        <f t="shared" si="512"/>
        <v>805.11900000000003</v>
      </c>
      <c r="S2059" s="152">
        <f t="shared" si="526"/>
        <v>6.6666666666667304E-4</v>
      </c>
      <c r="T2059" s="153">
        <f t="shared" si="527"/>
        <v>1.085237246427545E-5</v>
      </c>
    </row>
    <row r="2060" spans="1:20" x14ac:dyDescent="0.2">
      <c r="A2060" s="152">
        <v>805.351</v>
      </c>
      <c r="B2060" s="152">
        <v>1.9E-2</v>
      </c>
      <c r="D2060" s="152">
        <f t="shared" si="513"/>
        <v>805.351</v>
      </c>
      <c r="E2060" s="152">
        <f t="shared" si="513"/>
        <v>1.9E-2</v>
      </c>
      <c r="F2060" s="152">
        <f t="shared" si="514"/>
        <v>2.7E-2</v>
      </c>
      <c r="G2060" s="152">
        <f t="shared" si="515"/>
        <v>2.1999999999999999E-2</v>
      </c>
      <c r="H2060" s="152">
        <f t="shared" si="516"/>
        <v>4.2999999999999997E-2</v>
      </c>
      <c r="I2060" s="152">
        <f t="shared" si="517"/>
        <v>4.3999999999999997E-2</v>
      </c>
      <c r="J2060" s="152">
        <f t="shared" si="518"/>
        <v>4.7E-2</v>
      </c>
      <c r="K2060" s="152">
        <f t="shared" si="519"/>
        <v>3.9E-2</v>
      </c>
      <c r="L2060" s="152">
        <f t="shared" si="520"/>
        <v>4.9000000000000002E-2</v>
      </c>
      <c r="M2060" s="152">
        <f t="shared" si="521"/>
        <v>5.3999999999999999E-2</v>
      </c>
      <c r="N2060" s="152">
        <f t="shared" si="522"/>
        <v>2.2666666666666668E-2</v>
      </c>
      <c r="O2060" s="152">
        <f t="shared" si="523"/>
        <v>4.4666666666666667E-2</v>
      </c>
      <c r="P2060" s="152">
        <f t="shared" si="524"/>
        <v>4.7333333333333331E-2</v>
      </c>
      <c r="Q2060" s="152">
        <f t="shared" si="525"/>
        <v>3.5000000000000003E-2</v>
      </c>
      <c r="R2060" s="152">
        <f t="shared" si="512"/>
        <v>805.351</v>
      </c>
      <c r="S2060" s="152">
        <f t="shared" si="526"/>
        <v>9.6666666666666637E-3</v>
      </c>
      <c r="T2060" s="153">
        <f t="shared" si="527"/>
        <v>1.5735940073199247E-4</v>
      </c>
    </row>
    <row r="2061" spans="1:20" x14ac:dyDescent="0.2">
      <c r="A2061" s="152">
        <v>805.58399999999995</v>
      </c>
      <c r="B2061" s="152">
        <v>3.5000000000000003E-2</v>
      </c>
      <c r="D2061" s="152">
        <f t="shared" si="513"/>
        <v>805.58399999999995</v>
      </c>
      <c r="E2061" s="152">
        <f t="shared" si="513"/>
        <v>3.5000000000000003E-2</v>
      </c>
      <c r="F2061" s="152">
        <f t="shared" si="514"/>
        <v>4.7E-2</v>
      </c>
      <c r="G2061" s="152">
        <f t="shared" si="515"/>
        <v>5.2999999999999999E-2</v>
      </c>
      <c r="H2061" s="152">
        <f t="shared" si="516"/>
        <v>6.2E-2</v>
      </c>
      <c r="I2061" s="152">
        <f t="shared" si="517"/>
        <v>5.3999999999999999E-2</v>
      </c>
      <c r="J2061" s="152">
        <f t="shared" si="518"/>
        <v>5.1999999999999998E-2</v>
      </c>
      <c r="K2061" s="152">
        <f t="shared" si="519"/>
        <v>7.1999999999999995E-2</v>
      </c>
      <c r="L2061" s="152">
        <f t="shared" si="520"/>
        <v>7.0000000000000007E-2</v>
      </c>
      <c r="M2061" s="152">
        <f t="shared" si="521"/>
        <v>7.0000000000000007E-2</v>
      </c>
      <c r="N2061" s="152">
        <f t="shared" si="522"/>
        <v>4.5000000000000005E-2</v>
      </c>
      <c r="O2061" s="152">
        <f t="shared" si="523"/>
        <v>5.5999999999999994E-2</v>
      </c>
      <c r="P2061" s="152">
        <f t="shared" si="524"/>
        <v>7.0666666666666669E-2</v>
      </c>
      <c r="Q2061" s="152">
        <f t="shared" si="525"/>
        <v>5.7833333333333334E-2</v>
      </c>
      <c r="R2061" s="152">
        <f t="shared" si="512"/>
        <v>805.58399999999995</v>
      </c>
      <c r="S2061" s="152">
        <f t="shared" si="526"/>
        <v>-1.8333333333333396E-3</v>
      </c>
      <c r="T2061" s="153">
        <f t="shared" si="527"/>
        <v>-2.9844024276757302E-5</v>
      </c>
    </row>
    <row r="2062" spans="1:20" x14ac:dyDescent="0.2">
      <c r="A2062" s="152">
        <v>805.81600000000003</v>
      </c>
      <c r="B2062" s="152">
        <v>5.0000000000000001E-3</v>
      </c>
      <c r="D2062" s="152">
        <f t="shared" si="513"/>
        <v>805.81600000000003</v>
      </c>
      <c r="E2062" s="152">
        <f t="shared" si="513"/>
        <v>5.0000000000000001E-3</v>
      </c>
      <c r="F2062" s="152">
        <f t="shared" si="514"/>
        <v>-3.0000000000000001E-3</v>
      </c>
      <c r="G2062" s="152">
        <f t="shared" si="515"/>
        <v>1.4E-2</v>
      </c>
      <c r="H2062" s="152">
        <f t="shared" si="516"/>
        <v>0.02</v>
      </c>
      <c r="I2062" s="152">
        <f t="shared" si="517"/>
        <v>2.9000000000000001E-2</v>
      </c>
      <c r="J2062" s="152">
        <f t="shared" si="518"/>
        <v>2.3E-2</v>
      </c>
      <c r="K2062" s="152">
        <f t="shared" si="519"/>
        <v>2.8000000000000001E-2</v>
      </c>
      <c r="L2062" s="152">
        <f t="shared" si="520"/>
        <v>3.2000000000000001E-2</v>
      </c>
      <c r="M2062" s="152">
        <f t="shared" si="521"/>
        <v>3.5000000000000003E-2</v>
      </c>
      <c r="N2062" s="152">
        <f t="shared" si="522"/>
        <v>5.3333333333333332E-3</v>
      </c>
      <c r="O2062" s="152">
        <f t="shared" si="523"/>
        <v>2.4000000000000004E-2</v>
      </c>
      <c r="P2062" s="152">
        <f t="shared" si="524"/>
        <v>3.1666666666666669E-2</v>
      </c>
      <c r="Q2062" s="152">
        <f t="shared" si="525"/>
        <v>1.8500000000000003E-2</v>
      </c>
      <c r="R2062" s="152">
        <f t="shared" si="512"/>
        <v>805.81600000000003</v>
      </c>
      <c r="S2062" s="152">
        <f t="shared" si="526"/>
        <v>5.5000000000000014E-3</v>
      </c>
      <c r="T2062" s="153">
        <f t="shared" si="527"/>
        <v>8.9532072830271622E-5</v>
      </c>
    </row>
    <row r="2063" spans="1:20" x14ac:dyDescent="0.2">
      <c r="A2063" s="152">
        <v>806.04899999999998</v>
      </c>
      <c r="B2063" s="152">
        <v>2.7E-2</v>
      </c>
      <c r="D2063" s="152">
        <f t="shared" si="513"/>
        <v>806.04899999999998</v>
      </c>
      <c r="E2063" s="152">
        <f t="shared" si="513"/>
        <v>2.7E-2</v>
      </c>
      <c r="F2063" s="152">
        <f t="shared" si="514"/>
        <v>2.5000000000000001E-2</v>
      </c>
      <c r="G2063" s="152">
        <f t="shared" si="515"/>
        <v>3.5999999999999997E-2</v>
      </c>
      <c r="H2063" s="152">
        <f t="shared" si="516"/>
        <v>0.03</v>
      </c>
      <c r="I2063" s="152">
        <f t="shared" si="517"/>
        <v>3.4000000000000002E-2</v>
      </c>
      <c r="J2063" s="152">
        <f t="shared" si="518"/>
        <v>4.8000000000000001E-2</v>
      </c>
      <c r="K2063" s="152">
        <f t="shared" si="519"/>
        <v>5.0999999999999997E-2</v>
      </c>
      <c r="L2063" s="152">
        <f t="shared" si="520"/>
        <v>5.7000000000000002E-2</v>
      </c>
      <c r="M2063" s="152">
        <f t="shared" si="521"/>
        <v>0.05</v>
      </c>
      <c r="N2063" s="152">
        <f t="shared" si="522"/>
        <v>2.9333333333333333E-2</v>
      </c>
      <c r="O2063" s="152">
        <f t="shared" si="523"/>
        <v>3.7333333333333336E-2</v>
      </c>
      <c r="P2063" s="152">
        <f t="shared" si="524"/>
        <v>5.2666666666666667E-2</v>
      </c>
      <c r="Q2063" s="152">
        <f t="shared" si="525"/>
        <v>4.1000000000000002E-2</v>
      </c>
      <c r="R2063" s="152">
        <f t="shared" si="512"/>
        <v>806.04899999999998</v>
      </c>
      <c r="S2063" s="152">
        <f t="shared" si="526"/>
        <v>-3.6666666666666653E-3</v>
      </c>
      <c r="T2063" s="153">
        <f t="shared" si="527"/>
        <v>-5.9688048553514381E-5</v>
      </c>
    </row>
    <row r="2064" spans="1:20" x14ac:dyDescent="0.2">
      <c r="A2064" s="152">
        <v>806.28099999999995</v>
      </c>
      <c r="B2064" s="152">
        <v>1.2999999999999999E-2</v>
      </c>
      <c r="D2064" s="152">
        <f t="shared" si="513"/>
        <v>806.28099999999995</v>
      </c>
      <c r="E2064" s="152">
        <f t="shared" si="513"/>
        <v>1.2999999999999999E-2</v>
      </c>
      <c r="F2064" s="152">
        <f t="shared" si="514"/>
        <v>1.7999999999999999E-2</v>
      </c>
      <c r="G2064" s="152">
        <f t="shared" si="515"/>
        <v>4.7E-2</v>
      </c>
      <c r="H2064" s="152">
        <f t="shared" si="516"/>
        <v>4.5999999999999999E-2</v>
      </c>
      <c r="I2064" s="152">
        <f t="shared" si="517"/>
        <v>4.4999999999999998E-2</v>
      </c>
      <c r="J2064" s="152">
        <f t="shared" si="518"/>
        <v>5.1999999999999998E-2</v>
      </c>
      <c r="K2064" s="152">
        <f t="shared" si="519"/>
        <v>5.0999999999999997E-2</v>
      </c>
      <c r="L2064" s="152">
        <f t="shared" si="520"/>
        <v>6.8000000000000005E-2</v>
      </c>
      <c r="M2064" s="152">
        <f t="shared" si="521"/>
        <v>6.9000000000000006E-2</v>
      </c>
      <c r="N2064" s="152">
        <f t="shared" si="522"/>
        <v>2.5999999999999999E-2</v>
      </c>
      <c r="O2064" s="152">
        <f t="shared" si="523"/>
        <v>4.7666666666666663E-2</v>
      </c>
      <c r="P2064" s="152">
        <f t="shared" si="524"/>
        <v>6.2666666666666662E-2</v>
      </c>
      <c r="Q2064" s="152">
        <f t="shared" si="525"/>
        <v>4.4333333333333329E-2</v>
      </c>
      <c r="R2064" s="152">
        <f t="shared" si="512"/>
        <v>806.28099999999995</v>
      </c>
      <c r="S2064" s="152">
        <f t="shared" si="526"/>
        <v>3.333333333333334E-3</v>
      </c>
      <c r="T2064" s="153">
        <f t="shared" si="527"/>
        <v>5.426186232137674E-5</v>
      </c>
    </row>
    <row r="2065" spans="1:20" x14ac:dyDescent="0.2">
      <c r="A2065" s="152">
        <v>806.51400000000001</v>
      </c>
      <c r="B2065" s="152">
        <v>3.9E-2</v>
      </c>
      <c r="D2065" s="152">
        <f t="shared" si="513"/>
        <v>806.51400000000001</v>
      </c>
      <c r="E2065" s="152">
        <f t="shared" si="513"/>
        <v>3.9E-2</v>
      </c>
      <c r="F2065" s="152">
        <f t="shared" si="514"/>
        <v>3.7999999999999999E-2</v>
      </c>
      <c r="G2065" s="152">
        <f t="shared" si="515"/>
        <v>4.5999999999999999E-2</v>
      </c>
      <c r="H2065" s="152">
        <f t="shared" si="516"/>
        <v>8.5999999999999993E-2</v>
      </c>
      <c r="I2065" s="152">
        <f t="shared" si="517"/>
        <v>7.4999999999999997E-2</v>
      </c>
      <c r="J2065" s="152">
        <f t="shared" si="518"/>
        <v>7.6999999999999999E-2</v>
      </c>
      <c r="K2065" s="152">
        <f t="shared" si="519"/>
        <v>8.5000000000000006E-2</v>
      </c>
      <c r="L2065" s="152">
        <f t="shared" si="520"/>
        <v>0.10199999999999999</v>
      </c>
      <c r="M2065" s="152">
        <f t="shared" si="521"/>
        <v>0.09</v>
      </c>
      <c r="N2065" s="152">
        <f t="shared" si="522"/>
        <v>4.1000000000000002E-2</v>
      </c>
      <c r="O2065" s="152">
        <f t="shared" si="523"/>
        <v>7.9333333333333325E-2</v>
      </c>
      <c r="P2065" s="152">
        <f t="shared" si="524"/>
        <v>9.2333333333333337E-2</v>
      </c>
      <c r="Q2065" s="152">
        <f t="shared" si="525"/>
        <v>6.6666666666666666E-2</v>
      </c>
      <c r="R2065" s="152">
        <f t="shared" si="512"/>
        <v>806.51400000000001</v>
      </c>
      <c r="S2065" s="152">
        <f t="shared" si="526"/>
        <v>1.2666666666666659E-2</v>
      </c>
      <c r="T2065" s="153">
        <f t="shared" si="527"/>
        <v>2.0619507682123145E-4</v>
      </c>
    </row>
    <row r="2066" spans="1:20" x14ac:dyDescent="0.2">
      <c r="A2066" s="152">
        <v>806.74599999999998</v>
      </c>
      <c r="B2066" s="152">
        <v>4.4999999999999998E-2</v>
      </c>
      <c r="D2066" s="152">
        <f t="shared" si="513"/>
        <v>806.74599999999998</v>
      </c>
      <c r="E2066" s="152">
        <f t="shared" si="513"/>
        <v>4.4999999999999998E-2</v>
      </c>
      <c r="F2066" s="152">
        <f t="shared" si="514"/>
        <v>4.4999999999999998E-2</v>
      </c>
      <c r="G2066" s="152">
        <f t="shared" si="515"/>
        <v>5.5E-2</v>
      </c>
      <c r="H2066" s="152">
        <f t="shared" si="516"/>
        <v>7.9000000000000001E-2</v>
      </c>
      <c r="I2066" s="152">
        <f t="shared" si="517"/>
        <v>8.3000000000000004E-2</v>
      </c>
      <c r="J2066" s="152">
        <f t="shared" si="518"/>
        <v>8.8999999999999996E-2</v>
      </c>
      <c r="K2066" s="152">
        <f t="shared" si="519"/>
        <v>9.9000000000000005E-2</v>
      </c>
      <c r="L2066" s="152">
        <f t="shared" si="520"/>
        <v>8.5999999999999993E-2</v>
      </c>
      <c r="M2066" s="152">
        <f t="shared" si="521"/>
        <v>9.7000000000000003E-2</v>
      </c>
      <c r="N2066" s="152">
        <f t="shared" si="522"/>
        <v>4.8333333333333332E-2</v>
      </c>
      <c r="O2066" s="152">
        <f t="shared" si="523"/>
        <v>8.3666666666666667E-2</v>
      </c>
      <c r="P2066" s="152">
        <f t="shared" si="524"/>
        <v>9.4000000000000014E-2</v>
      </c>
      <c r="Q2066" s="152">
        <f t="shared" si="525"/>
        <v>7.116666666666667E-2</v>
      </c>
      <c r="R2066" s="152">
        <f t="shared" si="512"/>
        <v>806.74599999999998</v>
      </c>
      <c r="S2066" s="152">
        <f t="shared" si="526"/>
        <v>1.2499999999999997E-2</v>
      </c>
      <c r="T2066" s="153">
        <f t="shared" si="527"/>
        <v>2.034819837051627E-4</v>
      </c>
    </row>
    <row r="2067" spans="1:20" x14ac:dyDescent="0.2">
      <c r="A2067" s="152">
        <v>806.97799999999995</v>
      </c>
      <c r="B2067" s="152">
        <v>2.4E-2</v>
      </c>
      <c r="D2067" s="152">
        <f t="shared" si="513"/>
        <v>806.97799999999995</v>
      </c>
      <c r="E2067" s="152">
        <f t="shared" si="513"/>
        <v>2.4E-2</v>
      </c>
      <c r="F2067" s="152">
        <f t="shared" si="514"/>
        <v>0.02</v>
      </c>
      <c r="G2067" s="152">
        <f t="shared" si="515"/>
        <v>0.03</v>
      </c>
      <c r="H2067" s="152">
        <f t="shared" si="516"/>
        <v>2.9000000000000001E-2</v>
      </c>
      <c r="I2067" s="152">
        <f t="shared" si="517"/>
        <v>2.3E-2</v>
      </c>
      <c r="J2067" s="152">
        <f t="shared" si="518"/>
        <v>2.1000000000000001E-2</v>
      </c>
      <c r="K2067" s="152">
        <f t="shared" si="519"/>
        <v>2.7E-2</v>
      </c>
      <c r="L2067" s="152">
        <f t="shared" si="520"/>
        <v>3.3000000000000002E-2</v>
      </c>
      <c r="M2067" s="152">
        <f t="shared" si="521"/>
        <v>3.1E-2</v>
      </c>
      <c r="N2067" s="152">
        <f t="shared" si="522"/>
        <v>2.4666666666666667E-2</v>
      </c>
      <c r="O2067" s="152">
        <f t="shared" si="523"/>
        <v>2.4333333333333335E-2</v>
      </c>
      <c r="P2067" s="152">
        <f t="shared" si="524"/>
        <v>3.0333333333333334E-2</v>
      </c>
      <c r="Q2067" s="152">
        <f t="shared" si="525"/>
        <v>2.75E-2</v>
      </c>
      <c r="R2067" s="152">
        <f t="shared" si="512"/>
        <v>806.97799999999995</v>
      </c>
      <c r="S2067" s="152">
        <f t="shared" si="526"/>
        <v>-3.1666666666666649E-3</v>
      </c>
      <c r="T2067" s="153">
        <f t="shared" si="527"/>
        <v>-5.1548769205307863E-5</v>
      </c>
    </row>
    <row r="2068" spans="1:20" x14ac:dyDescent="0.2">
      <c r="A2068" s="152">
        <v>807.21100000000001</v>
      </c>
      <c r="B2068" s="152">
        <v>7.0000000000000001E-3</v>
      </c>
      <c r="D2068" s="152">
        <f t="shared" si="513"/>
        <v>807.21100000000001</v>
      </c>
      <c r="E2068" s="152">
        <f t="shared" si="513"/>
        <v>7.0000000000000001E-3</v>
      </c>
      <c r="F2068" s="152">
        <f t="shared" si="514"/>
        <v>3.0000000000000001E-3</v>
      </c>
      <c r="G2068" s="152">
        <f t="shared" si="515"/>
        <v>0.01</v>
      </c>
      <c r="H2068" s="152">
        <f t="shared" si="516"/>
        <v>1.9E-2</v>
      </c>
      <c r="I2068" s="152">
        <f t="shared" si="517"/>
        <v>1.7000000000000001E-2</v>
      </c>
      <c r="J2068" s="152">
        <f t="shared" si="518"/>
        <v>1.7000000000000001E-2</v>
      </c>
      <c r="K2068" s="152">
        <f t="shared" si="519"/>
        <v>1.2999999999999999E-2</v>
      </c>
      <c r="L2068" s="152">
        <f t="shared" si="520"/>
        <v>1.4999999999999999E-2</v>
      </c>
      <c r="M2068" s="152">
        <f t="shared" si="521"/>
        <v>1.9E-2</v>
      </c>
      <c r="N2068" s="152">
        <f t="shared" si="522"/>
        <v>6.6666666666666671E-3</v>
      </c>
      <c r="O2068" s="152">
        <f t="shared" si="523"/>
        <v>1.7666666666666667E-2</v>
      </c>
      <c r="P2068" s="152">
        <f t="shared" si="524"/>
        <v>1.5666666666666666E-2</v>
      </c>
      <c r="Q2068" s="152">
        <f t="shared" si="525"/>
        <v>1.1166666666666667E-2</v>
      </c>
      <c r="R2068" s="152">
        <f t="shared" si="512"/>
        <v>807.21100000000001</v>
      </c>
      <c r="S2068" s="152">
        <f t="shared" si="526"/>
        <v>6.5000000000000006E-3</v>
      </c>
      <c r="T2068" s="153">
        <f t="shared" si="527"/>
        <v>1.0581063152668463E-4</v>
      </c>
    </row>
    <row r="2069" spans="1:20" x14ac:dyDescent="0.2">
      <c r="A2069" s="152">
        <v>807.44299999999998</v>
      </c>
      <c r="B2069" s="152">
        <v>2.5999999999999999E-2</v>
      </c>
      <c r="D2069" s="152">
        <f t="shared" si="513"/>
        <v>807.44299999999998</v>
      </c>
      <c r="E2069" s="152">
        <f t="shared" si="513"/>
        <v>2.5999999999999999E-2</v>
      </c>
      <c r="F2069" s="152">
        <f t="shared" si="514"/>
        <v>2.8000000000000001E-2</v>
      </c>
      <c r="G2069" s="152">
        <f t="shared" si="515"/>
        <v>2.7E-2</v>
      </c>
      <c r="H2069" s="152">
        <f t="shared" si="516"/>
        <v>3.9E-2</v>
      </c>
      <c r="I2069" s="152">
        <f t="shared" si="517"/>
        <v>2.1000000000000001E-2</v>
      </c>
      <c r="J2069" s="152">
        <f t="shared" si="518"/>
        <v>3.3000000000000002E-2</v>
      </c>
      <c r="K2069" s="152">
        <f t="shared" si="519"/>
        <v>2.8000000000000001E-2</v>
      </c>
      <c r="L2069" s="152">
        <f t="shared" si="520"/>
        <v>3.9E-2</v>
      </c>
      <c r="M2069" s="152">
        <f t="shared" si="521"/>
        <v>3.6999999999999998E-2</v>
      </c>
      <c r="N2069" s="152">
        <f t="shared" si="522"/>
        <v>2.7E-2</v>
      </c>
      <c r="O2069" s="152">
        <f t="shared" si="523"/>
        <v>3.1E-2</v>
      </c>
      <c r="P2069" s="152">
        <f t="shared" si="524"/>
        <v>3.4666666666666672E-2</v>
      </c>
      <c r="Q2069" s="152">
        <f t="shared" si="525"/>
        <v>3.0833333333333338E-2</v>
      </c>
      <c r="R2069" s="152">
        <f t="shared" si="512"/>
        <v>807.44299999999998</v>
      </c>
      <c r="S2069" s="152">
        <f t="shared" si="526"/>
        <v>1.6666666666666219E-4</v>
      </c>
      <c r="T2069" s="153">
        <f t="shared" si="527"/>
        <v>2.7130931160687638E-6</v>
      </c>
    </row>
    <row r="2070" spans="1:20" x14ac:dyDescent="0.2">
      <c r="A2070" s="152">
        <v>807.67499999999995</v>
      </c>
      <c r="B2070" s="152">
        <v>4.2000000000000003E-2</v>
      </c>
      <c r="D2070" s="152">
        <f t="shared" si="513"/>
        <v>807.67499999999995</v>
      </c>
      <c r="E2070" s="152">
        <f t="shared" si="513"/>
        <v>4.2000000000000003E-2</v>
      </c>
      <c r="F2070" s="152">
        <f t="shared" si="514"/>
        <v>5.0999999999999997E-2</v>
      </c>
      <c r="G2070" s="152">
        <f t="shared" si="515"/>
        <v>3.1E-2</v>
      </c>
      <c r="H2070" s="152">
        <f t="shared" si="516"/>
        <v>5.2999999999999999E-2</v>
      </c>
      <c r="I2070" s="152">
        <f t="shared" si="517"/>
        <v>3.7999999999999999E-2</v>
      </c>
      <c r="J2070" s="152">
        <f t="shared" si="518"/>
        <v>5.3999999999999999E-2</v>
      </c>
      <c r="K2070" s="152">
        <f t="shared" si="519"/>
        <v>4.3999999999999997E-2</v>
      </c>
      <c r="L2070" s="152">
        <f t="shared" si="520"/>
        <v>6.0999999999999999E-2</v>
      </c>
      <c r="M2070" s="152">
        <f t="shared" si="521"/>
        <v>3.9E-2</v>
      </c>
      <c r="N2070" s="152">
        <f t="shared" si="522"/>
        <v>4.1333333333333333E-2</v>
      </c>
      <c r="O2070" s="152">
        <f t="shared" si="523"/>
        <v>4.8333333333333332E-2</v>
      </c>
      <c r="P2070" s="152">
        <f t="shared" si="524"/>
        <v>4.7999999999999994E-2</v>
      </c>
      <c r="Q2070" s="152">
        <f t="shared" si="525"/>
        <v>4.466666666666666E-2</v>
      </c>
      <c r="R2070" s="152">
        <f t="shared" si="512"/>
        <v>807.67499999999995</v>
      </c>
      <c r="S2070" s="152">
        <f t="shared" si="526"/>
        <v>3.6666666666666722E-3</v>
      </c>
      <c r="T2070" s="153">
        <f t="shared" si="527"/>
        <v>5.9688048553514496E-5</v>
      </c>
    </row>
    <row r="2072" spans="1:20" x14ac:dyDescent="0.2">
      <c r="A2072" s="152" t="s">
        <v>239</v>
      </c>
    </row>
    <row r="2073" spans="1:20" x14ac:dyDescent="0.2">
      <c r="A2073" s="152" t="s">
        <v>238</v>
      </c>
    </row>
    <row r="2074" spans="1:20" x14ac:dyDescent="0.2">
      <c r="A2074" s="152">
        <v>195.56200000000001</v>
      </c>
      <c r="B2074" s="152">
        <v>0</v>
      </c>
    </row>
    <row r="2075" spans="1:20" x14ac:dyDescent="0.2">
      <c r="A2075" s="152">
        <v>195.934</v>
      </c>
      <c r="B2075" s="152">
        <v>0</v>
      </c>
    </row>
    <row r="2076" spans="1:20" x14ac:dyDescent="0.2">
      <c r="A2076" s="152">
        <v>196.30699999999999</v>
      </c>
      <c r="B2076" s="152">
        <v>0</v>
      </c>
    </row>
    <row r="2077" spans="1:20" x14ac:dyDescent="0.2">
      <c r="A2077" s="152">
        <v>196.679</v>
      </c>
      <c r="B2077" s="152">
        <v>0</v>
      </c>
    </row>
    <row r="2078" spans="1:20" x14ac:dyDescent="0.2">
      <c r="A2078" s="152">
        <v>197.05099999999999</v>
      </c>
      <c r="B2078" s="152">
        <v>0</v>
      </c>
    </row>
    <row r="2079" spans="1:20" x14ac:dyDescent="0.2">
      <c r="A2079" s="152">
        <v>197.423</v>
      </c>
      <c r="B2079" s="152">
        <v>0</v>
      </c>
    </row>
    <row r="2080" spans="1:20" x14ac:dyDescent="0.2">
      <c r="A2080" s="152">
        <v>197.79499999999999</v>
      </c>
      <c r="B2080" s="152">
        <v>0</v>
      </c>
    </row>
    <row r="2081" spans="1:2" x14ac:dyDescent="0.2">
      <c r="A2081" s="152">
        <v>198.167</v>
      </c>
      <c r="B2081" s="152">
        <v>0</v>
      </c>
    </row>
    <row r="2082" spans="1:2" x14ac:dyDescent="0.2">
      <c r="A2082" s="152">
        <v>198.53899999999999</v>
      </c>
      <c r="B2082" s="152">
        <v>0</v>
      </c>
    </row>
    <row r="2083" spans="1:2" x14ac:dyDescent="0.2">
      <c r="A2083" s="152">
        <v>198.911</v>
      </c>
      <c r="B2083" s="152">
        <v>0</v>
      </c>
    </row>
    <row r="2084" spans="1:2" x14ac:dyDescent="0.2">
      <c r="A2084" s="152">
        <v>199.28299999999999</v>
      </c>
      <c r="B2084" s="152">
        <v>0</v>
      </c>
    </row>
    <row r="2085" spans="1:2" x14ac:dyDescent="0.2">
      <c r="A2085" s="152">
        <v>199.654</v>
      </c>
      <c r="B2085" s="152">
        <v>0</v>
      </c>
    </row>
    <row r="2086" spans="1:2" x14ac:dyDescent="0.2">
      <c r="A2086" s="152">
        <v>200.02600000000001</v>
      </c>
      <c r="B2086" s="152">
        <v>0</v>
      </c>
    </row>
    <row r="2087" spans="1:2" x14ac:dyDescent="0.2">
      <c r="A2087" s="152">
        <v>200.39699999999999</v>
      </c>
      <c r="B2087" s="152">
        <v>0</v>
      </c>
    </row>
    <row r="2088" spans="1:2" x14ac:dyDescent="0.2">
      <c r="A2088" s="152">
        <v>200.76900000000001</v>
      </c>
      <c r="B2088" s="152">
        <v>0</v>
      </c>
    </row>
    <row r="2089" spans="1:2" x14ac:dyDescent="0.2">
      <c r="A2089" s="152">
        <v>201.14</v>
      </c>
      <c r="B2089" s="152">
        <v>0</v>
      </c>
    </row>
    <row r="2090" spans="1:2" x14ac:dyDescent="0.2">
      <c r="A2090" s="152">
        <v>201.511</v>
      </c>
      <c r="B2090" s="152">
        <v>0</v>
      </c>
    </row>
    <row r="2091" spans="1:2" x14ac:dyDescent="0.2">
      <c r="A2091" s="152">
        <v>201.88200000000001</v>
      </c>
      <c r="B2091" s="152">
        <v>0</v>
      </c>
    </row>
    <row r="2092" spans="1:2" x14ac:dyDescent="0.2">
      <c r="A2092" s="152">
        <v>202.25299999999999</v>
      </c>
      <c r="B2092" s="152">
        <v>0</v>
      </c>
    </row>
    <row r="2093" spans="1:2" x14ac:dyDescent="0.2">
      <c r="A2093" s="152">
        <v>202.624</v>
      </c>
      <c r="B2093" s="152">
        <v>0</v>
      </c>
    </row>
    <row r="2094" spans="1:2" x14ac:dyDescent="0.2">
      <c r="A2094" s="152">
        <v>202.995</v>
      </c>
      <c r="B2094" s="152">
        <v>0</v>
      </c>
    </row>
    <row r="2095" spans="1:2" x14ac:dyDescent="0.2">
      <c r="A2095" s="152">
        <v>203.36600000000001</v>
      </c>
      <c r="B2095" s="152">
        <v>0</v>
      </c>
    </row>
    <row r="2096" spans="1:2" x14ac:dyDescent="0.2">
      <c r="A2096" s="152">
        <v>203.73599999999999</v>
      </c>
      <c r="B2096" s="152">
        <v>0</v>
      </c>
    </row>
    <row r="2097" spans="1:2" x14ac:dyDescent="0.2">
      <c r="A2097" s="152">
        <v>204.107</v>
      </c>
      <c r="B2097" s="152">
        <v>0</v>
      </c>
    </row>
    <row r="2098" spans="1:2" x14ac:dyDescent="0.2">
      <c r="A2098" s="152">
        <v>204.477</v>
      </c>
      <c r="B2098" s="152">
        <v>0</v>
      </c>
    </row>
    <row r="2099" spans="1:2" x14ac:dyDescent="0.2">
      <c r="A2099" s="152">
        <v>204.84800000000001</v>
      </c>
      <c r="B2099" s="152">
        <v>2.2130000000000001</v>
      </c>
    </row>
    <row r="2100" spans="1:2" x14ac:dyDescent="0.2">
      <c r="A2100" s="152">
        <v>205.21799999999999</v>
      </c>
      <c r="B2100" s="152">
        <v>4.9589999999999996</v>
      </c>
    </row>
    <row r="2101" spans="1:2" x14ac:dyDescent="0.2">
      <c r="A2101" s="152">
        <v>205.58799999999999</v>
      </c>
      <c r="B2101" s="152">
        <v>0.504</v>
      </c>
    </row>
    <row r="2102" spans="1:2" x14ac:dyDescent="0.2">
      <c r="A2102" s="152">
        <v>205.959</v>
      </c>
      <c r="B2102" s="152">
        <v>1.38</v>
      </c>
    </row>
    <row r="2103" spans="1:2" x14ac:dyDescent="0.2">
      <c r="A2103" s="152">
        <v>206.32900000000001</v>
      </c>
      <c r="B2103" s="152">
        <v>1.8169999999999999</v>
      </c>
    </row>
    <row r="2104" spans="1:2" x14ac:dyDescent="0.2">
      <c r="A2104" s="152">
        <v>206.69900000000001</v>
      </c>
      <c r="B2104" s="152">
        <v>0.94299999999999995</v>
      </c>
    </row>
    <row r="2105" spans="1:2" x14ac:dyDescent="0.2">
      <c r="A2105" s="152">
        <v>207.06800000000001</v>
      </c>
      <c r="B2105" s="152">
        <v>1.5349999999999999</v>
      </c>
    </row>
    <row r="2106" spans="1:2" x14ac:dyDescent="0.2">
      <c r="A2106" s="152">
        <v>207.43799999999999</v>
      </c>
      <c r="B2106" s="152">
        <v>1.887</v>
      </c>
    </row>
    <row r="2107" spans="1:2" x14ac:dyDescent="0.2">
      <c r="A2107" s="152">
        <v>207.80799999999999</v>
      </c>
      <c r="B2107" s="152">
        <v>0.52</v>
      </c>
    </row>
    <row r="2108" spans="1:2" x14ac:dyDescent="0.2">
      <c r="A2108" s="152">
        <v>208.178</v>
      </c>
      <c r="B2108" s="152">
        <v>1.5009999999999999</v>
      </c>
    </row>
    <row r="2109" spans="1:2" x14ac:dyDescent="0.2">
      <c r="A2109" s="152">
        <v>208.547</v>
      </c>
      <c r="B2109" s="152">
        <v>1.087</v>
      </c>
    </row>
    <row r="2110" spans="1:2" x14ac:dyDescent="0.2">
      <c r="A2110" s="152">
        <v>208.917</v>
      </c>
      <c r="B2110" s="152">
        <v>0.77600000000000002</v>
      </c>
    </row>
    <row r="2111" spans="1:2" x14ac:dyDescent="0.2">
      <c r="A2111" s="152">
        <v>209.286</v>
      </c>
      <c r="B2111" s="152">
        <v>2.0259999999999998</v>
      </c>
    </row>
    <row r="2112" spans="1:2" x14ac:dyDescent="0.2">
      <c r="A2112" s="152">
        <v>209.655</v>
      </c>
      <c r="B2112" s="152">
        <v>1.4890000000000001</v>
      </c>
    </row>
    <row r="2113" spans="1:2" x14ac:dyDescent="0.2">
      <c r="A2113" s="152">
        <v>210.02500000000001</v>
      </c>
      <c r="B2113" s="152">
        <v>0.63700000000000001</v>
      </c>
    </row>
    <row r="2114" spans="1:2" x14ac:dyDescent="0.2">
      <c r="A2114" s="152">
        <v>210.39400000000001</v>
      </c>
      <c r="B2114" s="152">
        <v>0.90600000000000003</v>
      </c>
    </row>
    <row r="2115" spans="1:2" x14ac:dyDescent="0.2">
      <c r="A2115" s="152">
        <v>210.76300000000001</v>
      </c>
      <c r="B2115" s="152">
        <v>1.4239999999999999</v>
      </c>
    </row>
    <row r="2116" spans="1:2" x14ac:dyDescent="0.2">
      <c r="A2116" s="152">
        <v>211.13200000000001</v>
      </c>
      <c r="B2116" s="152">
        <v>0.39800000000000002</v>
      </c>
    </row>
    <row r="2117" spans="1:2" x14ac:dyDescent="0.2">
      <c r="A2117" s="152">
        <v>211.501</v>
      </c>
      <c r="B2117" s="152">
        <v>0.374</v>
      </c>
    </row>
    <row r="2118" spans="1:2" x14ac:dyDescent="0.2">
      <c r="A2118" s="152">
        <v>211.869</v>
      </c>
      <c r="B2118" s="152">
        <v>0.12</v>
      </c>
    </row>
    <row r="2119" spans="1:2" x14ac:dyDescent="0.2">
      <c r="A2119" s="152">
        <v>212.238</v>
      </c>
      <c r="B2119" s="152">
        <v>0.73699999999999999</v>
      </c>
    </row>
    <row r="2120" spans="1:2" x14ac:dyDescent="0.2">
      <c r="A2120" s="152">
        <v>212.607</v>
      </c>
      <c r="B2120" s="152">
        <v>1.1930000000000001</v>
      </c>
    </row>
    <row r="2121" spans="1:2" x14ac:dyDescent="0.2">
      <c r="A2121" s="152">
        <v>212.97499999999999</v>
      </c>
      <c r="B2121" s="152">
        <v>0.32200000000000001</v>
      </c>
    </row>
    <row r="2122" spans="1:2" x14ac:dyDescent="0.2">
      <c r="A2122" s="152">
        <v>213.34399999999999</v>
      </c>
      <c r="B2122" s="152">
        <v>0.23100000000000001</v>
      </c>
    </row>
    <row r="2123" spans="1:2" x14ac:dyDescent="0.2">
      <c r="A2123" s="152">
        <v>213.71199999999999</v>
      </c>
      <c r="B2123" s="152">
        <v>0.245</v>
      </c>
    </row>
    <row r="2124" spans="1:2" x14ac:dyDescent="0.2">
      <c r="A2124" s="152">
        <v>214.08</v>
      </c>
      <c r="B2124" s="152">
        <v>0.58399999999999996</v>
      </c>
    </row>
    <row r="2125" spans="1:2" x14ac:dyDescent="0.2">
      <c r="A2125" s="152">
        <v>214.44800000000001</v>
      </c>
      <c r="B2125" s="152">
        <v>0.52700000000000002</v>
      </c>
    </row>
    <row r="2126" spans="1:2" x14ac:dyDescent="0.2">
      <c r="A2126" s="152">
        <v>214.81700000000001</v>
      </c>
      <c r="B2126" s="152">
        <v>0.45400000000000001</v>
      </c>
    </row>
    <row r="2127" spans="1:2" x14ac:dyDescent="0.2">
      <c r="A2127" s="152">
        <v>215.185</v>
      </c>
      <c r="B2127" s="152">
        <v>1.028</v>
      </c>
    </row>
    <row r="2128" spans="1:2" x14ac:dyDescent="0.2">
      <c r="A2128" s="152">
        <v>215.553</v>
      </c>
      <c r="B2128" s="152">
        <v>0.68899999999999995</v>
      </c>
    </row>
    <row r="2129" spans="1:2" x14ac:dyDescent="0.2">
      <c r="A2129" s="152">
        <v>215.92</v>
      </c>
      <c r="B2129" s="152">
        <v>0.72899999999999998</v>
      </c>
    </row>
    <row r="2130" spans="1:2" x14ac:dyDescent="0.2">
      <c r="A2130" s="152">
        <v>216.28800000000001</v>
      </c>
      <c r="B2130" s="152">
        <v>0.58499999999999996</v>
      </c>
    </row>
    <row r="2131" spans="1:2" x14ac:dyDescent="0.2">
      <c r="A2131" s="152">
        <v>216.65600000000001</v>
      </c>
      <c r="B2131" s="152">
        <v>0.7</v>
      </c>
    </row>
    <row r="2132" spans="1:2" x14ac:dyDescent="0.2">
      <c r="A2132" s="152">
        <v>217.023</v>
      </c>
      <c r="B2132" s="152">
        <v>0.35</v>
      </c>
    </row>
    <row r="2133" spans="1:2" x14ac:dyDescent="0.2">
      <c r="A2133" s="152">
        <v>217.39099999999999</v>
      </c>
      <c r="B2133" s="152">
        <v>0.33500000000000002</v>
      </c>
    </row>
    <row r="2134" spans="1:2" x14ac:dyDescent="0.2">
      <c r="A2134" s="152">
        <v>217.75800000000001</v>
      </c>
      <c r="B2134" s="152">
        <v>0.63100000000000001</v>
      </c>
    </row>
    <row r="2135" spans="1:2" x14ac:dyDescent="0.2">
      <c r="A2135" s="152">
        <v>218.126</v>
      </c>
      <c r="B2135" s="152">
        <v>0.55600000000000005</v>
      </c>
    </row>
    <row r="2136" spans="1:2" x14ac:dyDescent="0.2">
      <c r="A2136" s="152">
        <v>218.49299999999999</v>
      </c>
      <c r="B2136" s="152">
        <v>0.39200000000000002</v>
      </c>
    </row>
    <row r="2137" spans="1:2" x14ac:dyDescent="0.2">
      <c r="A2137" s="152">
        <v>218.86</v>
      </c>
      <c r="B2137" s="152">
        <v>0.39400000000000002</v>
      </c>
    </row>
    <row r="2138" spans="1:2" x14ac:dyDescent="0.2">
      <c r="A2138" s="152">
        <v>219.227</v>
      </c>
      <c r="B2138" s="152">
        <v>0.22</v>
      </c>
    </row>
    <row r="2139" spans="1:2" x14ac:dyDescent="0.2">
      <c r="A2139" s="152">
        <v>219.59399999999999</v>
      </c>
      <c r="B2139" s="152">
        <v>0.24</v>
      </c>
    </row>
    <row r="2140" spans="1:2" x14ac:dyDescent="0.2">
      <c r="A2140" s="152">
        <v>219.96100000000001</v>
      </c>
      <c r="B2140" s="152">
        <v>0.64700000000000002</v>
      </c>
    </row>
    <row r="2141" spans="1:2" x14ac:dyDescent="0.2">
      <c r="A2141" s="152">
        <v>220.328</v>
      </c>
      <c r="B2141" s="152">
        <v>0.19800000000000001</v>
      </c>
    </row>
    <row r="2142" spans="1:2" x14ac:dyDescent="0.2">
      <c r="A2142" s="152">
        <v>220.69499999999999</v>
      </c>
      <c r="B2142" s="152">
        <v>0.39500000000000002</v>
      </c>
    </row>
    <row r="2143" spans="1:2" x14ac:dyDescent="0.2">
      <c r="A2143" s="152">
        <v>221.06100000000001</v>
      </c>
      <c r="B2143" s="152">
        <v>0.54400000000000004</v>
      </c>
    </row>
    <row r="2144" spans="1:2" x14ac:dyDescent="0.2">
      <c r="A2144" s="152">
        <v>221.428</v>
      </c>
      <c r="B2144" s="152">
        <v>0.41299999999999998</v>
      </c>
    </row>
    <row r="2145" spans="1:2" x14ac:dyDescent="0.2">
      <c r="A2145" s="152">
        <v>221.79499999999999</v>
      </c>
      <c r="B2145" s="152">
        <v>0.53200000000000003</v>
      </c>
    </row>
    <row r="2146" spans="1:2" x14ac:dyDescent="0.2">
      <c r="A2146" s="152">
        <v>222.161</v>
      </c>
      <c r="B2146" s="152">
        <v>0.57999999999999996</v>
      </c>
    </row>
    <row r="2147" spans="1:2" x14ac:dyDescent="0.2">
      <c r="A2147" s="152">
        <v>222.52699999999999</v>
      </c>
      <c r="B2147" s="152">
        <v>0.27100000000000002</v>
      </c>
    </row>
    <row r="2148" spans="1:2" x14ac:dyDescent="0.2">
      <c r="A2148" s="152">
        <v>222.893</v>
      </c>
      <c r="B2148" s="152">
        <v>0.58899999999999997</v>
      </c>
    </row>
    <row r="2149" spans="1:2" x14ac:dyDescent="0.2">
      <c r="A2149" s="152">
        <v>223.26</v>
      </c>
      <c r="B2149" s="152">
        <v>0.161</v>
      </c>
    </row>
    <row r="2150" spans="1:2" x14ac:dyDescent="0.2">
      <c r="A2150" s="152">
        <v>223.626</v>
      </c>
      <c r="B2150" s="152">
        <v>0.64600000000000002</v>
      </c>
    </row>
    <row r="2151" spans="1:2" x14ac:dyDescent="0.2">
      <c r="A2151" s="152">
        <v>223.99199999999999</v>
      </c>
      <c r="B2151" s="152">
        <v>0.377</v>
      </c>
    </row>
    <row r="2152" spans="1:2" x14ac:dyDescent="0.2">
      <c r="A2152" s="152">
        <v>224.358</v>
      </c>
      <c r="B2152" s="152">
        <v>0.27500000000000002</v>
      </c>
    </row>
    <row r="2153" spans="1:2" x14ac:dyDescent="0.2">
      <c r="A2153" s="152">
        <v>224.72300000000001</v>
      </c>
      <c r="B2153" s="152">
        <v>0.48099999999999998</v>
      </c>
    </row>
    <row r="2154" spans="1:2" x14ac:dyDescent="0.2">
      <c r="A2154" s="152">
        <v>225.089</v>
      </c>
      <c r="B2154" s="152">
        <v>1.4E-2</v>
      </c>
    </row>
    <row r="2155" spans="1:2" x14ac:dyDescent="0.2">
      <c r="A2155" s="152">
        <v>225.45500000000001</v>
      </c>
      <c r="B2155" s="152">
        <v>0.32900000000000001</v>
      </c>
    </row>
    <row r="2156" spans="1:2" x14ac:dyDescent="0.2">
      <c r="A2156" s="152">
        <v>225.82</v>
      </c>
      <c r="B2156" s="152">
        <v>0.20699999999999999</v>
      </c>
    </row>
    <row r="2157" spans="1:2" x14ac:dyDescent="0.2">
      <c r="A2157" s="152">
        <v>226.18600000000001</v>
      </c>
      <c r="B2157" s="152">
        <v>0.17899999999999999</v>
      </c>
    </row>
    <row r="2158" spans="1:2" x14ac:dyDescent="0.2">
      <c r="A2158" s="152">
        <v>226.55099999999999</v>
      </c>
      <c r="B2158" s="152">
        <v>1.4E-2</v>
      </c>
    </row>
    <row r="2159" spans="1:2" x14ac:dyDescent="0.2">
      <c r="A2159" s="152">
        <v>226.917</v>
      </c>
      <c r="B2159" s="152">
        <v>0.13400000000000001</v>
      </c>
    </row>
    <row r="2160" spans="1:2" x14ac:dyDescent="0.2">
      <c r="A2160" s="152">
        <v>227.28200000000001</v>
      </c>
      <c r="B2160" s="152">
        <v>0.14499999999999999</v>
      </c>
    </row>
    <row r="2161" spans="1:2" x14ac:dyDescent="0.2">
      <c r="A2161" s="152">
        <v>227.64699999999999</v>
      </c>
      <c r="B2161" s="152">
        <v>0.32600000000000001</v>
      </c>
    </row>
    <row r="2162" spans="1:2" x14ac:dyDescent="0.2">
      <c r="A2162" s="152">
        <v>228.012</v>
      </c>
      <c r="B2162" s="152">
        <v>0.22900000000000001</v>
      </c>
    </row>
    <row r="2163" spans="1:2" x14ac:dyDescent="0.2">
      <c r="A2163" s="152">
        <v>228.37700000000001</v>
      </c>
      <c r="B2163" s="152">
        <v>0.17499999999999999</v>
      </c>
    </row>
    <row r="2164" spans="1:2" x14ac:dyDescent="0.2">
      <c r="A2164" s="152">
        <v>228.74199999999999</v>
      </c>
      <c r="B2164" s="152">
        <v>0.20499999999999999</v>
      </c>
    </row>
    <row r="2165" spans="1:2" x14ac:dyDescent="0.2">
      <c r="A2165" s="152">
        <v>229.107</v>
      </c>
      <c r="B2165" s="152">
        <v>0.14499999999999999</v>
      </c>
    </row>
    <row r="2166" spans="1:2" x14ac:dyDescent="0.2">
      <c r="A2166" s="152">
        <v>229.471</v>
      </c>
      <c r="B2166" s="152">
        <v>0.24299999999999999</v>
      </c>
    </row>
    <row r="2167" spans="1:2" x14ac:dyDescent="0.2">
      <c r="A2167" s="152">
        <v>229.83600000000001</v>
      </c>
      <c r="B2167" s="152">
        <v>0.11</v>
      </c>
    </row>
    <row r="2168" spans="1:2" x14ac:dyDescent="0.2">
      <c r="A2168" s="152">
        <v>230.20099999999999</v>
      </c>
      <c r="B2168" s="152">
        <v>0.193</v>
      </c>
    </row>
    <row r="2169" spans="1:2" x14ac:dyDescent="0.2">
      <c r="A2169" s="152">
        <v>230.565</v>
      </c>
      <c r="B2169" s="152">
        <v>0.2</v>
      </c>
    </row>
    <row r="2170" spans="1:2" x14ac:dyDescent="0.2">
      <c r="A2170" s="152">
        <v>230.929</v>
      </c>
      <c r="B2170" s="152">
        <v>0.113</v>
      </c>
    </row>
    <row r="2171" spans="1:2" x14ac:dyDescent="0.2">
      <c r="A2171" s="152">
        <v>231.29400000000001</v>
      </c>
      <c r="B2171" s="152">
        <v>4.3999999999999997E-2</v>
      </c>
    </row>
    <row r="2172" spans="1:2" x14ac:dyDescent="0.2">
      <c r="A2172" s="152">
        <v>231.65799999999999</v>
      </c>
      <c r="B2172" s="152">
        <v>9.4E-2</v>
      </c>
    </row>
    <row r="2173" spans="1:2" x14ac:dyDescent="0.2">
      <c r="A2173" s="152">
        <v>232.02199999999999</v>
      </c>
      <c r="B2173" s="152">
        <v>9.9000000000000005E-2</v>
      </c>
    </row>
    <row r="2174" spans="1:2" x14ac:dyDescent="0.2">
      <c r="A2174" s="152">
        <v>232.386</v>
      </c>
      <c r="B2174" s="152">
        <v>5.1999999999999998E-2</v>
      </c>
    </row>
    <row r="2175" spans="1:2" x14ac:dyDescent="0.2">
      <c r="A2175" s="152">
        <v>232.75</v>
      </c>
      <c r="B2175" s="152">
        <v>-9.9000000000000005E-2</v>
      </c>
    </row>
    <row r="2176" spans="1:2" x14ac:dyDescent="0.2">
      <c r="A2176" s="152">
        <v>233.114</v>
      </c>
      <c r="B2176" s="152">
        <v>5.5E-2</v>
      </c>
    </row>
    <row r="2177" spans="1:2" x14ac:dyDescent="0.2">
      <c r="A2177" s="152">
        <v>233.47800000000001</v>
      </c>
      <c r="B2177" s="152">
        <v>8.4000000000000005E-2</v>
      </c>
    </row>
    <row r="2178" spans="1:2" x14ac:dyDescent="0.2">
      <c r="A2178" s="152">
        <v>233.84200000000001</v>
      </c>
      <c r="B2178" s="152">
        <v>0.10100000000000001</v>
      </c>
    </row>
    <row r="2179" spans="1:2" x14ac:dyDescent="0.2">
      <c r="A2179" s="152">
        <v>234.20500000000001</v>
      </c>
      <c r="B2179" s="152">
        <v>0.11600000000000001</v>
      </c>
    </row>
    <row r="2180" spans="1:2" x14ac:dyDescent="0.2">
      <c r="A2180" s="152">
        <v>234.56899999999999</v>
      </c>
      <c r="B2180" s="152">
        <v>5.6000000000000001E-2</v>
      </c>
    </row>
    <row r="2181" spans="1:2" x14ac:dyDescent="0.2">
      <c r="A2181" s="152">
        <v>234.93199999999999</v>
      </c>
      <c r="B2181" s="152">
        <v>4.8000000000000001E-2</v>
      </c>
    </row>
    <row r="2182" spans="1:2" x14ac:dyDescent="0.2">
      <c r="A2182" s="152">
        <v>235.29599999999999</v>
      </c>
      <c r="B2182" s="152">
        <v>3.2000000000000001E-2</v>
      </c>
    </row>
    <row r="2183" spans="1:2" x14ac:dyDescent="0.2">
      <c r="A2183" s="152">
        <v>235.65899999999999</v>
      </c>
      <c r="B2183" s="152">
        <v>0.06</v>
      </c>
    </row>
    <row r="2184" spans="1:2" x14ac:dyDescent="0.2">
      <c r="A2184" s="152">
        <v>236.02199999999999</v>
      </c>
      <c r="B2184" s="152">
        <v>4.4999999999999998E-2</v>
      </c>
    </row>
    <row r="2185" spans="1:2" x14ac:dyDescent="0.2">
      <c r="A2185" s="152">
        <v>236.38499999999999</v>
      </c>
      <c r="B2185" s="152">
        <v>3.9E-2</v>
      </c>
    </row>
    <row r="2186" spans="1:2" x14ac:dyDescent="0.2">
      <c r="A2186" s="152">
        <v>236.74799999999999</v>
      </c>
      <c r="B2186" s="152">
        <v>8.7999999999999995E-2</v>
      </c>
    </row>
    <row r="2187" spans="1:2" x14ac:dyDescent="0.2">
      <c r="A2187" s="152">
        <v>237.11099999999999</v>
      </c>
      <c r="B2187" s="152">
        <v>1.6E-2</v>
      </c>
    </row>
    <row r="2188" spans="1:2" x14ac:dyDescent="0.2">
      <c r="A2188" s="152">
        <v>237.47399999999999</v>
      </c>
      <c r="B2188" s="152">
        <v>9.6000000000000002E-2</v>
      </c>
    </row>
    <row r="2189" spans="1:2" x14ac:dyDescent="0.2">
      <c r="A2189" s="152">
        <v>237.83699999999999</v>
      </c>
      <c r="B2189" s="152">
        <v>8.3000000000000004E-2</v>
      </c>
    </row>
    <row r="2190" spans="1:2" x14ac:dyDescent="0.2">
      <c r="A2190" s="152">
        <v>238.2</v>
      </c>
      <c r="B2190" s="152">
        <v>5.6000000000000001E-2</v>
      </c>
    </row>
    <row r="2191" spans="1:2" x14ac:dyDescent="0.2">
      <c r="A2191" s="152">
        <v>238.56200000000001</v>
      </c>
      <c r="B2191" s="152">
        <v>4.8000000000000001E-2</v>
      </c>
    </row>
    <row r="2192" spans="1:2" x14ac:dyDescent="0.2">
      <c r="A2192" s="152">
        <v>238.92500000000001</v>
      </c>
      <c r="B2192" s="152">
        <v>0.109</v>
      </c>
    </row>
    <row r="2193" spans="1:2" x14ac:dyDescent="0.2">
      <c r="A2193" s="152">
        <v>239.28700000000001</v>
      </c>
      <c r="B2193" s="152">
        <v>7.6999999999999999E-2</v>
      </c>
    </row>
    <row r="2194" spans="1:2" x14ac:dyDescent="0.2">
      <c r="A2194" s="152">
        <v>239.65</v>
      </c>
      <c r="B2194" s="152">
        <v>4.4999999999999998E-2</v>
      </c>
    </row>
    <row r="2195" spans="1:2" x14ac:dyDescent="0.2">
      <c r="A2195" s="152">
        <v>240.012</v>
      </c>
      <c r="B2195" s="152">
        <v>8.7999999999999995E-2</v>
      </c>
    </row>
    <row r="2196" spans="1:2" x14ac:dyDescent="0.2">
      <c r="A2196" s="152">
        <v>240.374</v>
      </c>
      <c r="B2196" s="152">
        <v>5.1999999999999998E-2</v>
      </c>
    </row>
    <row r="2197" spans="1:2" x14ac:dyDescent="0.2">
      <c r="A2197" s="152">
        <v>240.73599999999999</v>
      </c>
      <c r="B2197" s="152">
        <v>9.7000000000000003E-2</v>
      </c>
    </row>
    <row r="2198" spans="1:2" x14ac:dyDescent="0.2">
      <c r="A2198" s="152">
        <v>241.09800000000001</v>
      </c>
      <c r="B2198" s="152">
        <v>0.04</v>
      </c>
    </row>
    <row r="2199" spans="1:2" x14ac:dyDescent="0.2">
      <c r="A2199" s="152">
        <v>241.46</v>
      </c>
      <c r="B2199" s="152">
        <v>0.06</v>
      </c>
    </row>
    <row r="2200" spans="1:2" x14ac:dyDescent="0.2">
      <c r="A2200" s="152">
        <v>241.822</v>
      </c>
      <c r="B2200" s="152">
        <v>9.5000000000000001E-2</v>
      </c>
    </row>
    <row r="2201" spans="1:2" x14ac:dyDescent="0.2">
      <c r="A2201" s="152">
        <v>242.184</v>
      </c>
      <c r="B2201" s="152">
        <v>1.2999999999999999E-2</v>
      </c>
    </row>
    <row r="2202" spans="1:2" x14ac:dyDescent="0.2">
      <c r="A2202" s="152">
        <v>242.54599999999999</v>
      </c>
      <c r="B2202" s="152">
        <v>9.0999999999999998E-2</v>
      </c>
    </row>
    <row r="2203" spans="1:2" x14ac:dyDescent="0.2">
      <c r="A2203" s="152">
        <v>242.90700000000001</v>
      </c>
      <c r="B2203" s="152">
        <v>3.7999999999999999E-2</v>
      </c>
    </row>
    <row r="2204" spans="1:2" x14ac:dyDescent="0.2">
      <c r="A2204" s="152">
        <v>243.26900000000001</v>
      </c>
      <c r="B2204" s="152">
        <v>3.3000000000000002E-2</v>
      </c>
    </row>
    <row r="2205" spans="1:2" x14ac:dyDescent="0.2">
      <c r="A2205" s="152">
        <v>243.63</v>
      </c>
      <c r="B2205" s="152">
        <v>7.0000000000000001E-3</v>
      </c>
    </row>
    <row r="2206" spans="1:2" x14ac:dyDescent="0.2">
      <c r="A2206" s="152">
        <v>243.99199999999999</v>
      </c>
      <c r="B2206" s="152">
        <v>8.2000000000000003E-2</v>
      </c>
    </row>
    <row r="2207" spans="1:2" x14ac:dyDescent="0.2">
      <c r="A2207" s="152">
        <v>244.35300000000001</v>
      </c>
      <c r="B2207" s="152">
        <v>4.5999999999999999E-2</v>
      </c>
    </row>
    <row r="2208" spans="1:2" x14ac:dyDescent="0.2">
      <c r="A2208" s="152">
        <v>244.714</v>
      </c>
      <c r="B2208" s="152">
        <v>4.2000000000000003E-2</v>
      </c>
    </row>
    <row r="2209" spans="1:2" x14ac:dyDescent="0.2">
      <c r="A2209" s="152">
        <v>245.07499999999999</v>
      </c>
      <c r="B2209" s="152">
        <v>4.2000000000000003E-2</v>
      </c>
    </row>
    <row r="2210" spans="1:2" x14ac:dyDescent="0.2">
      <c r="A2210" s="152">
        <v>245.43600000000001</v>
      </c>
      <c r="B2210" s="152">
        <v>5.2999999999999999E-2</v>
      </c>
    </row>
    <row r="2211" spans="1:2" x14ac:dyDescent="0.2">
      <c r="A2211" s="152">
        <v>245.797</v>
      </c>
      <c r="B2211" s="152">
        <v>2.8000000000000001E-2</v>
      </c>
    </row>
    <row r="2212" spans="1:2" x14ac:dyDescent="0.2">
      <c r="A2212" s="152">
        <v>246.15799999999999</v>
      </c>
      <c r="B2212" s="152">
        <v>-8.9999999999999993E-3</v>
      </c>
    </row>
    <row r="2213" spans="1:2" x14ac:dyDescent="0.2">
      <c r="A2213" s="152">
        <v>246.51900000000001</v>
      </c>
      <c r="B2213" s="152">
        <v>6.6000000000000003E-2</v>
      </c>
    </row>
    <row r="2214" spans="1:2" x14ac:dyDescent="0.2">
      <c r="A2214" s="152">
        <v>246.87899999999999</v>
      </c>
      <c r="B2214" s="152">
        <v>6.9000000000000006E-2</v>
      </c>
    </row>
    <row r="2215" spans="1:2" x14ac:dyDescent="0.2">
      <c r="A2215" s="152">
        <v>247.24</v>
      </c>
      <c r="B2215" s="152">
        <v>4.1000000000000002E-2</v>
      </c>
    </row>
    <row r="2216" spans="1:2" x14ac:dyDescent="0.2">
      <c r="A2216" s="152">
        <v>247.601</v>
      </c>
      <c r="B2216" s="152">
        <v>5.5E-2</v>
      </c>
    </row>
    <row r="2217" spans="1:2" x14ac:dyDescent="0.2">
      <c r="A2217" s="152">
        <v>247.96100000000001</v>
      </c>
      <c r="B2217" s="152">
        <v>6.3E-2</v>
      </c>
    </row>
    <row r="2218" spans="1:2" x14ac:dyDescent="0.2">
      <c r="A2218" s="152">
        <v>248.321</v>
      </c>
      <c r="B2218" s="152">
        <v>1E-3</v>
      </c>
    </row>
    <row r="2219" spans="1:2" x14ac:dyDescent="0.2">
      <c r="A2219" s="152">
        <v>248.68199999999999</v>
      </c>
      <c r="B2219" s="152">
        <v>2.9000000000000001E-2</v>
      </c>
    </row>
    <row r="2220" spans="1:2" x14ac:dyDescent="0.2">
      <c r="A2220" s="152">
        <v>249.042</v>
      </c>
      <c r="B2220" s="152">
        <v>1.7999999999999999E-2</v>
      </c>
    </row>
    <row r="2221" spans="1:2" x14ac:dyDescent="0.2">
      <c r="A2221" s="152">
        <v>249.40199999999999</v>
      </c>
      <c r="B2221" s="152">
        <v>3.5000000000000003E-2</v>
      </c>
    </row>
    <row r="2222" spans="1:2" x14ac:dyDescent="0.2">
      <c r="A2222" s="152">
        <v>249.762</v>
      </c>
      <c r="B2222" s="152">
        <v>7.3999999999999996E-2</v>
      </c>
    </row>
    <row r="2223" spans="1:2" x14ac:dyDescent="0.2">
      <c r="A2223" s="152">
        <v>250.12200000000001</v>
      </c>
      <c r="B2223" s="152">
        <v>0.03</v>
      </c>
    </row>
    <row r="2224" spans="1:2" x14ac:dyDescent="0.2">
      <c r="A2224" s="152">
        <v>250.482</v>
      </c>
      <c r="B2224" s="152">
        <v>7.1999999999999995E-2</v>
      </c>
    </row>
    <row r="2225" spans="1:2" x14ac:dyDescent="0.2">
      <c r="A2225" s="152">
        <v>250.84200000000001</v>
      </c>
      <c r="B2225" s="152">
        <v>3.4000000000000002E-2</v>
      </c>
    </row>
    <row r="2226" spans="1:2" x14ac:dyDescent="0.2">
      <c r="A2226" s="152">
        <v>251.20099999999999</v>
      </c>
      <c r="B2226" s="152">
        <v>4.2999999999999997E-2</v>
      </c>
    </row>
    <row r="2227" spans="1:2" x14ac:dyDescent="0.2">
      <c r="A2227" s="152">
        <v>251.56100000000001</v>
      </c>
      <c r="B2227" s="152">
        <v>4.2999999999999997E-2</v>
      </c>
    </row>
    <row r="2228" spans="1:2" x14ac:dyDescent="0.2">
      <c r="A2228" s="152">
        <v>251.92099999999999</v>
      </c>
      <c r="B2228" s="152">
        <v>4.2000000000000003E-2</v>
      </c>
    </row>
    <row r="2229" spans="1:2" x14ac:dyDescent="0.2">
      <c r="A2229" s="152">
        <v>252.28</v>
      </c>
      <c r="B2229" s="152">
        <v>4.5999999999999999E-2</v>
      </c>
    </row>
    <row r="2230" spans="1:2" x14ac:dyDescent="0.2">
      <c r="A2230" s="152">
        <v>252.63900000000001</v>
      </c>
      <c r="B2230" s="152">
        <v>4.4999999999999998E-2</v>
      </c>
    </row>
    <row r="2231" spans="1:2" x14ac:dyDescent="0.2">
      <c r="A2231" s="152">
        <v>252.999</v>
      </c>
      <c r="B2231" s="152">
        <v>5.0999999999999997E-2</v>
      </c>
    </row>
    <row r="2232" spans="1:2" x14ac:dyDescent="0.2">
      <c r="A2232" s="152">
        <v>253.358</v>
      </c>
      <c r="B2232" s="152">
        <v>3.5000000000000003E-2</v>
      </c>
    </row>
    <row r="2233" spans="1:2" x14ac:dyDescent="0.2">
      <c r="A2233" s="152">
        <v>253.71700000000001</v>
      </c>
      <c r="B2233" s="152">
        <v>3.6999999999999998E-2</v>
      </c>
    </row>
    <row r="2234" spans="1:2" x14ac:dyDescent="0.2">
      <c r="A2234" s="152">
        <v>254.07599999999999</v>
      </c>
      <c r="B2234" s="152">
        <v>4.3999999999999997E-2</v>
      </c>
    </row>
    <row r="2235" spans="1:2" x14ac:dyDescent="0.2">
      <c r="A2235" s="152">
        <v>254.435</v>
      </c>
      <c r="B2235" s="152">
        <v>2.7E-2</v>
      </c>
    </row>
    <row r="2236" spans="1:2" x14ac:dyDescent="0.2">
      <c r="A2236" s="152">
        <v>254.79400000000001</v>
      </c>
      <c r="B2236" s="152">
        <v>5.0000000000000001E-3</v>
      </c>
    </row>
    <row r="2237" spans="1:2" x14ac:dyDescent="0.2">
      <c r="A2237" s="152">
        <v>255.15299999999999</v>
      </c>
      <c r="B2237" s="152">
        <v>7.1999999999999995E-2</v>
      </c>
    </row>
    <row r="2238" spans="1:2" x14ac:dyDescent="0.2">
      <c r="A2238" s="152">
        <v>255.511</v>
      </c>
      <c r="B2238" s="152">
        <v>3.9E-2</v>
      </c>
    </row>
    <row r="2239" spans="1:2" x14ac:dyDescent="0.2">
      <c r="A2239" s="152">
        <v>255.87</v>
      </c>
      <c r="B2239" s="152">
        <v>0</v>
      </c>
    </row>
    <row r="2240" spans="1:2" x14ac:dyDescent="0.2">
      <c r="A2240" s="152">
        <v>256.22800000000001</v>
      </c>
      <c r="B2240" s="152">
        <v>3.6999999999999998E-2</v>
      </c>
    </row>
    <row r="2241" spans="1:2" x14ac:dyDescent="0.2">
      <c r="A2241" s="152">
        <v>256.58699999999999</v>
      </c>
      <c r="B2241" s="152">
        <v>0.03</v>
      </c>
    </row>
    <row r="2242" spans="1:2" x14ac:dyDescent="0.2">
      <c r="A2242" s="152">
        <v>256.94499999999999</v>
      </c>
      <c r="B2242" s="152">
        <v>3.3000000000000002E-2</v>
      </c>
    </row>
    <row r="2243" spans="1:2" x14ac:dyDescent="0.2">
      <c r="A2243" s="152">
        <v>257.30399999999997</v>
      </c>
      <c r="B2243" s="152">
        <v>0</v>
      </c>
    </row>
    <row r="2244" spans="1:2" x14ac:dyDescent="0.2">
      <c r="A2244" s="152">
        <v>257.66199999999998</v>
      </c>
      <c r="B2244" s="152">
        <v>1.4E-2</v>
      </c>
    </row>
    <row r="2245" spans="1:2" x14ac:dyDescent="0.2">
      <c r="A2245" s="152">
        <v>258.02</v>
      </c>
      <c r="B2245" s="152">
        <v>3.3000000000000002E-2</v>
      </c>
    </row>
    <row r="2246" spans="1:2" x14ac:dyDescent="0.2">
      <c r="A2246" s="152">
        <v>258.37799999999999</v>
      </c>
      <c r="B2246" s="152">
        <v>4.9000000000000002E-2</v>
      </c>
    </row>
    <row r="2247" spans="1:2" x14ac:dyDescent="0.2">
      <c r="A2247" s="152">
        <v>258.73599999999999</v>
      </c>
      <c r="B2247" s="152">
        <v>2E-3</v>
      </c>
    </row>
    <row r="2248" spans="1:2" x14ac:dyDescent="0.2">
      <c r="A2248" s="152">
        <v>259.09399999999999</v>
      </c>
      <c r="B2248" s="152">
        <v>7.1999999999999995E-2</v>
      </c>
    </row>
    <row r="2249" spans="1:2" x14ac:dyDescent="0.2">
      <c r="A2249" s="152">
        <v>259.452</v>
      </c>
      <c r="B2249" s="152">
        <v>0.06</v>
      </c>
    </row>
    <row r="2250" spans="1:2" x14ac:dyDescent="0.2">
      <c r="A2250" s="152">
        <v>259.80900000000003</v>
      </c>
      <c r="B2250" s="152">
        <v>4.1000000000000002E-2</v>
      </c>
    </row>
    <row r="2251" spans="1:2" x14ac:dyDescent="0.2">
      <c r="A2251" s="152">
        <v>260.16699999999997</v>
      </c>
      <c r="B2251" s="152">
        <v>4.3999999999999997E-2</v>
      </c>
    </row>
    <row r="2252" spans="1:2" x14ac:dyDescent="0.2">
      <c r="A2252" s="152">
        <v>260.524</v>
      </c>
      <c r="B2252" s="152">
        <v>2.5999999999999999E-2</v>
      </c>
    </row>
    <row r="2253" spans="1:2" x14ac:dyDescent="0.2">
      <c r="A2253" s="152">
        <v>260.88200000000001</v>
      </c>
      <c r="B2253" s="152">
        <v>1E-3</v>
      </c>
    </row>
    <row r="2254" spans="1:2" x14ac:dyDescent="0.2">
      <c r="A2254" s="152">
        <v>261.23899999999998</v>
      </c>
      <c r="B2254" s="152">
        <v>2.3E-2</v>
      </c>
    </row>
    <row r="2255" spans="1:2" x14ac:dyDescent="0.2">
      <c r="A2255" s="152">
        <v>261.59699999999998</v>
      </c>
      <c r="B2255" s="152">
        <v>2.9000000000000001E-2</v>
      </c>
    </row>
    <row r="2256" spans="1:2" x14ac:dyDescent="0.2">
      <c r="A2256" s="152">
        <v>261.95400000000001</v>
      </c>
      <c r="B2256" s="152">
        <v>1.7000000000000001E-2</v>
      </c>
    </row>
    <row r="2257" spans="1:2" x14ac:dyDescent="0.2">
      <c r="A2257" s="152">
        <v>262.31099999999998</v>
      </c>
      <c r="B2257" s="152">
        <v>0.03</v>
      </c>
    </row>
    <row r="2258" spans="1:2" x14ac:dyDescent="0.2">
      <c r="A2258" s="152">
        <v>262.66800000000001</v>
      </c>
      <c r="B2258" s="152">
        <v>3.5000000000000003E-2</v>
      </c>
    </row>
    <row r="2259" spans="1:2" x14ac:dyDescent="0.2">
      <c r="A2259" s="152">
        <v>263.02499999999998</v>
      </c>
      <c r="B2259" s="152">
        <v>0.03</v>
      </c>
    </row>
    <row r="2260" spans="1:2" x14ac:dyDescent="0.2">
      <c r="A2260" s="152">
        <v>263.38200000000001</v>
      </c>
      <c r="B2260" s="152">
        <v>3.6999999999999998E-2</v>
      </c>
    </row>
    <row r="2261" spans="1:2" x14ac:dyDescent="0.2">
      <c r="A2261" s="152">
        <v>263.73899999999998</v>
      </c>
      <c r="B2261" s="152">
        <v>2.1999999999999999E-2</v>
      </c>
    </row>
    <row r="2262" spans="1:2" x14ac:dyDescent="0.2">
      <c r="A2262" s="152">
        <v>264.09500000000003</v>
      </c>
      <c r="B2262" s="152">
        <v>3.6999999999999998E-2</v>
      </c>
    </row>
    <row r="2263" spans="1:2" x14ac:dyDescent="0.2">
      <c r="A2263" s="152">
        <v>264.452</v>
      </c>
      <c r="B2263" s="152">
        <v>1.4E-2</v>
      </c>
    </row>
    <row r="2264" spans="1:2" x14ac:dyDescent="0.2">
      <c r="A2264" s="152">
        <v>264.80900000000003</v>
      </c>
      <c r="B2264" s="152">
        <v>2.8000000000000001E-2</v>
      </c>
    </row>
    <row r="2265" spans="1:2" x14ac:dyDescent="0.2">
      <c r="A2265" s="152">
        <v>265.16500000000002</v>
      </c>
      <c r="B2265" s="152">
        <v>2.4E-2</v>
      </c>
    </row>
    <row r="2266" spans="1:2" x14ac:dyDescent="0.2">
      <c r="A2266" s="152">
        <v>265.52100000000002</v>
      </c>
      <c r="B2266" s="152">
        <v>4.7E-2</v>
      </c>
    </row>
    <row r="2267" spans="1:2" x14ac:dyDescent="0.2">
      <c r="A2267" s="152">
        <v>265.87799999999999</v>
      </c>
      <c r="B2267" s="152">
        <v>2.1000000000000001E-2</v>
      </c>
    </row>
    <row r="2268" spans="1:2" x14ac:dyDescent="0.2">
      <c r="A2268" s="152">
        <v>266.23399999999998</v>
      </c>
      <c r="B2268" s="152">
        <v>2.1000000000000001E-2</v>
      </c>
    </row>
    <row r="2269" spans="1:2" x14ac:dyDescent="0.2">
      <c r="A2269" s="152">
        <v>266.58999999999997</v>
      </c>
      <c r="B2269" s="152">
        <v>0.02</v>
      </c>
    </row>
    <row r="2270" spans="1:2" x14ac:dyDescent="0.2">
      <c r="A2270" s="152">
        <v>266.94600000000003</v>
      </c>
      <c r="B2270" s="152">
        <v>6.4000000000000001E-2</v>
      </c>
    </row>
    <row r="2271" spans="1:2" x14ac:dyDescent="0.2">
      <c r="A2271" s="152">
        <v>267.30200000000002</v>
      </c>
      <c r="B2271" s="152">
        <v>2.5000000000000001E-2</v>
      </c>
    </row>
    <row r="2272" spans="1:2" x14ac:dyDescent="0.2">
      <c r="A2272" s="152">
        <v>267.65800000000002</v>
      </c>
      <c r="B2272" s="152">
        <v>4.4999999999999998E-2</v>
      </c>
    </row>
    <row r="2273" spans="1:2" x14ac:dyDescent="0.2">
      <c r="A2273" s="152">
        <v>268.01400000000001</v>
      </c>
      <c r="B2273" s="152">
        <v>2.7E-2</v>
      </c>
    </row>
    <row r="2274" spans="1:2" x14ac:dyDescent="0.2">
      <c r="A2274" s="152">
        <v>268.37</v>
      </c>
      <c r="B2274" s="152">
        <v>2.5999999999999999E-2</v>
      </c>
    </row>
    <row r="2275" spans="1:2" x14ac:dyDescent="0.2">
      <c r="A2275" s="152">
        <v>268.72500000000002</v>
      </c>
      <c r="B2275" s="152">
        <v>0.03</v>
      </c>
    </row>
    <row r="2276" spans="1:2" x14ac:dyDescent="0.2">
      <c r="A2276" s="152">
        <v>269.08100000000002</v>
      </c>
      <c r="B2276" s="152">
        <v>3.1E-2</v>
      </c>
    </row>
    <row r="2277" spans="1:2" x14ac:dyDescent="0.2">
      <c r="A2277" s="152">
        <v>269.43599999999998</v>
      </c>
      <c r="B2277" s="152">
        <v>3.5000000000000003E-2</v>
      </c>
    </row>
    <row r="2278" spans="1:2" x14ac:dyDescent="0.2">
      <c r="A2278" s="152">
        <v>269.79199999999997</v>
      </c>
      <c r="B2278" s="152">
        <v>1E-3</v>
      </c>
    </row>
    <row r="2279" spans="1:2" x14ac:dyDescent="0.2">
      <c r="A2279" s="152">
        <v>270.14699999999999</v>
      </c>
      <c r="B2279" s="152">
        <v>2.1999999999999999E-2</v>
      </c>
    </row>
    <row r="2280" spans="1:2" x14ac:dyDescent="0.2">
      <c r="A2280" s="152">
        <v>270.50200000000001</v>
      </c>
      <c r="B2280" s="152">
        <v>4.8000000000000001E-2</v>
      </c>
    </row>
    <row r="2281" spans="1:2" x14ac:dyDescent="0.2">
      <c r="A2281" s="152">
        <v>270.85700000000003</v>
      </c>
      <c r="B2281" s="152">
        <v>3.2000000000000001E-2</v>
      </c>
    </row>
    <row r="2282" spans="1:2" x14ac:dyDescent="0.2">
      <c r="A2282" s="152">
        <v>271.21199999999999</v>
      </c>
      <c r="B2282" s="152">
        <v>2.1999999999999999E-2</v>
      </c>
    </row>
    <row r="2283" spans="1:2" x14ac:dyDescent="0.2">
      <c r="A2283" s="152">
        <v>271.56700000000001</v>
      </c>
      <c r="B2283" s="152">
        <v>-7.0000000000000001E-3</v>
      </c>
    </row>
    <row r="2284" spans="1:2" x14ac:dyDescent="0.2">
      <c r="A2284" s="152">
        <v>271.92200000000003</v>
      </c>
      <c r="B2284" s="152">
        <v>6.0999999999999999E-2</v>
      </c>
    </row>
    <row r="2285" spans="1:2" x14ac:dyDescent="0.2">
      <c r="A2285" s="152">
        <v>272.27699999999999</v>
      </c>
      <c r="B2285" s="152">
        <v>2.1000000000000001E-2</v>
      </c>
    </row>
    <row r="2286" spans="1:2" x14ac:dyDescent="0.2">
      <c r="A2286" s="152">
        <v>272.63200000000001</v>
      </c>
      <c r="B2286" s="152">
        <v>4.2999999999999997E-2</v>
      </c>
    </row>
    <row r="2287" spans="1:2" x14ac:dyDescent="0.2">
      <c r="A2287" s="152">
        <v>272.98700000000002</v>
      </c>
      <c r="B2287" s="152">
        <v>4.3999999999999997E-2</v>
      </c>
    </row>
    <row r="2288" spans="1:2" x14ac:dyDescent="0.2">
      <c r="A2288" s="152">
        <v>273.34100000000001</v>
      </c>
      <c r="B2288" s="152">
        <v>0.05</v>
      </c>
    </row>
    <row r="2289" spans="1:2" x14ac:dyDescent="0.2">
      <c r="A2289" s="152">
        <v>273.69600000000003</v>
      </c>
      <c r="B2289" s="152">
        <v>3.3000000000000002E-2</v>
      </c>
    </row>
    <row r="2290" spans="1:2" x14ac:dyDescent="0.2">
      <c r="A2290" s="152">
        <v>274.05</v>
      </c>
      <c r="B2290" s="152">
        <v>3.0000000000000001E-3</v>
      </c>
    </row>
    <row r="2291" spans="1:2" x14ac:dyDescent="0.2">
      <c r="A2291" s="152">
        <v>274.404</v>
      </c>
      <c r="B2291" s="152">
        <v>2.1999999999999999E-2</v>
      </c>
    </row>
    <row r="2292" spans="1:2" x14ac:dyDescent="0.2">
      <c r="A2292" s="152">
        <v>274.75900000000001</v>
      </c>
      <c r="B2292" s="152">
        <v>4.4999999999999998E-2</v>
      </c>
    </row>
    <row r="2293" spans="1:2" x14ac:dyDescent="0.2">
      <c r="A2293" s="152">
        <v>275.113</v>
      </c>
      <c r="B2293" s="152">
        <v>5.7000000000000002E-2</v>
      </c>
    </row>
    <row r="2294" spans="1:2" x14ac:dyDescent="0.2">
      <c r="A2294" s="152">
        <v>275.46699999999998</v>
      </c>
      <c r="B2294" s="152">
        <v>5.0000000000000001E-3</v>
      </c>
    </row>
    <row r="2295" spans="1:2" x14ac:dyDescent="0.2">
      <c r="A2295" s="152">
        <v>275.82100000000003</v>
      </c>
      <c r="B2295" s="152">
        <v>1.4E-2</v>
      </c>
    </row>
    <row r="2296" spans="1:2" x14ac:dyDescent="0.2">
      <c r="A2296" s="152">
        <v>276.17500000000001</v>
      </c>
      <c r="B2296" s="152">
        <v>1.7000000000000001E-2</v>
      </c>
    </row>
    <row r="2297" spans="1:2" x14ac:dyDescent="0.2">
      <c r="A2297" s="152">
        <v>276.529</v>
      </c>
      <c r="B2297" s="152">
        <v>4.5999999999999999E-2</v>
      </c>
    </row>
    <row r="2298" spans="1:2" x14ac:dyDescent="0.2">
      <c r="A2298" s="152">
        <v>276.88200000000001</v>
      </c>
      <c r="B2298" s="152">
        <v>7.8E-2</v>
      </c>
    </row>
    <row r="2299" spans="1:2" x14ac:dyDescent="0.2">
      <c r="A2299" s="152">
        <v>277.23599999999999</v>
      </c>
      <c r="B2299" s="152">
        <v>0.03</v>
      </c>
    </row>
    <row r="2300" spans="1:2" x14ac:dyDescent="0.2">
      <c r="A2300" s="152">
        <v>277.58999999999997</v>
      </c>
      <c r="B2300" s="152">
        <v>4.5999999999999999E-2</v>
      </c>
    </row>
    <row r="2301" spans="1:2" x14ac:dyDescent="0.2">
      <c r="A2301" s="152">
        <v>277.94299999999998</v>
      </c>
      <c r="B2301" s="152">
        <v>1E-3</v>
      </c>
    </row>
    <row r="2302" spans="1:2" x14ac:dyDescent="0.2">
      <c r="A2302" s="152">
        <v>278.29700000000003</v>
      </c>
      <c r="B2302" s="152">
        <v>8.2000000000000003E-2</v>
      </c>
    </row>
    <row r="2303" spans="1:2" x14ac:dyDescent="0.2">
      <c r="A2303" s="152">
        <v>278.64999999999998</v>
      </c>
      <c r="B2303" s="152">
        <v>4.0000000000000001E-3</v>
      </c>
    </row>
    <row r="2304" spans="1:2" x14ac:dyDescent="0.2">
      <c r="A2304" s="152">
        <v>279.00299999999999</v>
      </c>
      <c r="B2304" s="152">
        <v>1.7999999999999999E-2</v>
      </c>
    </row>
    <row r="2305" spans="1:2" x14ac:dyDescent="0.2">
      <c r="A2305" s="152">
        <v>279.35599999999999</v>
      </c>
      <c r="B2305" s="152">
        <v>0.03</v>
      </c>
    </row>
    <row r="2306" spans="1:2" x14ac:dyDescent="0.2">
      <c r="A2306" s="152">
        <v>279.709</v>
      </c>
      <c r="B2306" s="152">
        <v>3.6999999999999998E-2</v>
      </c>
    </row>
    <row r="2307" spans="1:2" x14ac:dyDescent="0.2">
      <c r="A2307" s="152">
        <v>280.06200000000001</v>
      </c>
      <c r="B2307" s="152">
        <v>2.1000000000000001E-2</v>
      </c>
    </row>
    <row r="2308" spans="1:2" x14ac:dyDescent="0.2">
      <c r="A2308" s="152">
        <v>280.41500000000002</v>
      </c>
      <c r="B2308" s="152">
        <v>3.5999999999999997E-2</v>
      </c>
    </row>
    <row r="2309" spans="1:2" x14ac:dyDescent="0.2">
      <c r="A2309" s="152">
        <v>280.76799999999997</v>
      </c>
      <c r="B2309" s="152">
        <v>2.3E-2</v>
      </c>
    </row>
    <row r="2310" spans="1:2" x14ac:dyDescent="0.2">
      <c r="A2310" s="152">
        <v>281.12099999999998</v>
      </c>
      <c r="B2310" s="152">
        <v>5.7000000000000002E-2</v>
      </c>
    </row>
    <row r="2311" spans="1:2" x14ac:dyDescent="0.2">
      <c r="A2311" s="152">
        <v>281.47399999999999</v>
      </c>
      <c r="B2311" s="152">
        <v>3.5000000000000003E-2</v>
      </c>
    </row>
    <row r="2312" spans="1:2" x14ac:dyDescent="0.2">
      <c r="A2312" s="152">
        <v>281.82600000000002</v>
      </c>
      <c r="B2312" s="152">
        <v>1.7999999999999999E-2</v>
      </c>
    </row>
    <row r="2313" spans="1:2" x14ac:dyDescent="0.2">
      <c r="A2313" s="152">
        <v>282.17899999999997</v>
      </c>
      <c r="B2313" s="152">
        <v>3.5999999999999997E-2</v>
      </c>
    </row>
    <row r="2314" spans="1:2" x14ac:dyDescent="0.2">
      <c r="A2314" s="152">
        <v>282.53100000000001</v>
      </c>
      <c r="B2314" s="152">
        <v>1.0999999999999999E-2</v>
      </c>
    </row>
    <row r="2315" spans="1:2" x14ac:dyDescent="0.2">
      <c r="A2315" s="152">
        <v>282.88400000000001</v>
      </c>
      <c r="B2315" s="152">
        <v>3.7999999999999999E-2</v>
      </c>
    </row>
    <row r="2316" spans="1:2" x14ac:dyDescent="0.2">
      <c r="A2316" s="152">
        <v>283.23599999999999</v>
      </c>
      <c r="B2316" s="152">
        <v>2.5999999999999999E-2</v>
      </c>
    </row>
    <row r="2317" spans="1:2" x14ac:dyDescent="0.2">
      <c r="A2317" s="152">
        <v>283.58800000000002</v>
      </c>
      <c r="B2317" s="152">
        <v>6.4000000000000001E-2</v>
      </c>
    </row>
    <row r="2318" spans="1:2" x14ac:dyDescent="0.2">
      <c r="A2318" s="152">
        <v>283.94</v>
      </c>
      <c r="B2318" s="152">
        <v>1.2999999999999999E-2</v>
      </c>
    </row>
    <row r="2319" spans="1:2" x14ac:dyDescent="0.2">
      <c r="A2319" s="152">
        <v>284.29199999999997</v>
      </c>
      <c r="B2319" s="152">
        <v>0.03</v>
      </c>
    </row>
    <row r="2320" spans="1:2" x14ac:dyDescent="0.2">
      <c r="A2320" s="152">
        <v>284.64400000000001</v>
      </c>
      <c r="B2320" s="152">
        <v>1.6E-2</v>
      </c>
    </row>
    <row r="2321" spans="1:2" x14ac:dyDescent="0.2">
      <c r="A2321" s="152">
        <v>284.99599999999998</v>
      </c>
      <c r="B2321" s="152">
        <v>3.3000000000000002E-2</v>
      </c>
    </row>
    <row r="2322" spans="1:2" x14ac:dyDescent="0.2">
      <c r="A2322" s="152">
        <v>285.34800000000001</v>
      </c>
      <c r="B2322" s="152">
        <v>2.9000000000000001E-2</v>
      </c>
    </row>
    <row r="2323" spans="1:2" x14ac:dyDescent="0.2">
      <c r="A2323" s="152">
        <v>285.7</v>
      </c>
      <c r="B2323" s="152">
        <v>4.2999999999999997E-2</v>
      </c>
    </row>
    <row r="2324" spans="1:2" x14ac:dyDescent="0.2">
      <c r="A2324" s="152">
        <v>286.05099999999999</v>
      </c>
      <c r="B2324" s="152">
        <v>3.2000000000000001E-2</v>
      </c>
    </row>
    <row r="2325" spans="1:2" x14ac:dyDescent="0.2">
      <c r="A2325" s="152">
        <v>286.40300000000002</v>
      </c>
      <c r="B2325" s="152">
        <v>2.9000000000000001E-2</v>
      </c>
    </row>
    <row r="2326" spans="1:2" x14ac:dyDescent="0.2">
      <c r="A2326" s="152">
        <v>286.75400000000002</v>
      </c>
      <c r="B2326" s="152">
        <v>3.3000000000000002E-2</v>
      </c>
    </row>
    <row r="2327" spans="1:2" x14ac:dyDescent="0.2">
      <c r="A2327" s="152">
        <v>287.10599999999999</v>
      </c>
      <c r="B2327" s="152">
        <v>5.2999999999999999E-2</v>
      </c>
    </row>
    <row r="2328" spans="1:2" x14ac:dyDescent="0.2">
      <c r="A2328" s="152">
        <v>287.45699999999999</v>
      </c>
      <c r="B2328" s="152">
        <v>0.05</v>
      </c>
    </row>
    <row r="2329" spans="1:2" x14ac:dyDescent="0.2">
      <c r="A2329" s="152">
        <v>287.80799999999999</v>
      </c>
      <c r="B2329" s="152">
        <v>4.1000000000000002E-2</v>
      </c>
    </row>
    <row r="2330" spans="1:2" x14ac:dyDescent="0.2">
      <c r="A2330" s="152">
        <v>288.15899999999999</v>
      </c>
      <c r="B2330" s="152">
        <v>3.2000000000000001E-2</v>
      </c>
    </row>
    <row r="2331" spans="1:2" x14ac:dyDescent="0.2">
      <c r="A2331" s="152">
        <v>288.51</v>
      </c>
      <c r="B2331" s="152">
        <v>0.04</v>
      </c>
    </row>
    <row r="2332" spans="1:2" x14ac:dyDescent="0.2">
      <c r="A2332" s="152">
        <v>288.86099999999999</v>
      </c>
      <c r="B2332" s="152">
        <v>2.7E-2</v>
      </c>
    </row>
    <row r="2333" spans="1:2" x14ac:dyDescent="0.2">
      <c r="A2333" s="152">
        <v>289.21199999999999</v>
      </c>
      <c r="B2333" s="152">
        <v>-7.0000000000000001E-3</v>
      </c>
    </row>
    <row r="2334" spans="1:2" x14ac:dyDescent="0.2">
      <c r="A2334" s="152">
        <v>289.56299999999999</v>
      </c>
      <c r="B2334" s="152">
        <v>1.4999999999999999E-2</v>
      </c>
    </row>
    <row r="2335" spans="1:2" x14ac:dyDescent="0.2">
      <c r="A2335" s="152">
        <v>289.91399999999999</v>
      </c>
      <c r="B2335" s="152">
        <v>4.2000000000000003E-2</v>
      </c>
    </row>
    <row r="2336" spans="1:2" x14ac:dyDescent="0.2">
      <c r="A2336" s="152">
        <v>290.26400000000001</v>
      </c>
      <c r="B2336" s="152">
        <v>1.0999999999999999E-2</v>
      </c>
    </row>
    <row r="2337" spans="1:2" x14ac:dyDescent="0.2">
      <c r="A2337" s="152">
        <v>290.61500000000001</v>
      </c>
      <c r="B2337" s="152">
        <v>0.03</v>
      </c>
    </row>
    <row r="2338" spans="1:2" x14ac:dyDescent="0.2">
      <c r="A2338" s="152">
        <v>290.96600000000001</v>
      </c>
      <c r="B2338" s="152">
        <v>4.4999999999999998E-2</v>
      </c>
    </row>
    <row r="2339" spans="1:2" x14ac:dyDescent="0.2">
      <c r="A2339" s="152">
        <v>291.31599999999997</v>
      </c>
      <c r="B2339" s="152">
        <v>2.7E-2</v>
      </c>
    </row>
    <row r="2340" spans="1:2" x14ac:dyDescent="0.2">
      <c r="A2340" s="152">
        <v>291.666</v>
      </c>
      <c r="B2340" s="152">
        <v>4.1000000000000002E-2</v>
      </c>
    </row>
    <row r="2341" spans="1:2" x14ac:dyDescent="0.2">
      <c r="A2341" s="152">
        <v>292.017</v>
      </c>
      <c r="B2341" s="152">
        <v>3.2000000000000001E-2</v>
      </c>
    </row>
    <row r="2342" spans="1:2" x14ac:dyDescent="0.2">
      <c r="A2342" s="152">
        <v>292.36700000000002</v>
      </c>
      <c r="B2342" s="152">
        <v>1.4999999999999999E-2</v>
      </c>
    </row>
    <row r="2343" spans="1:2" x14ac:dyDescent="0.2">
      <c r="A2343" s="152">
        <v>292.71699999999998</v>
      </c>
      <c r="B2343" s="152">
        <v>1.4999999999999999E-2</v>
      </c>
    </row>
    <row r="2344" spans="1:2" x14ac:dyDescent="0.2">
      <c r="A2344" s="152">
        <v>293.06700000000001</v>
      </c>
      <c r="B2344" s="152">
        <v>2.7E-2</v>
      </c>
    </row>
    <row r="2345" spans="1:2" x14ac:dyDescent="0.2">
      <c r="A2345" s="152">
        <v>293.41699999999997</v>
      </c>
      <c r="B2345" s="152">
        <v>2.5999999999999999E-2</v>
      </c>
    </row>
    <row r="2346" spans="1:2" x14ac:dyDescent="0.2">
      <c r="A2346" s="152">
        <v>293.767</v>
      </c>
      <c r="B2346" s="152">
        <v>2.1000000000000001E-2</v>
      </c>
    </row>
    <row r="2347" spans="1:2" x14ac:dyDescent="0.2">
      <c r="A2347" s="152">
        <v>294.11599999999999</v>
      </c>
      <c r="B2347" s="152">
        <v>4.5999999999999999E-2</v>
      </c>
    </row>
    <row r="2348" spans="1:2" x14ac:dyDescent="0.2">
      <c r="A2348" s="152">
        <v>294.46600000000001</v>
      </c>
      <c r="B2348" s="152">
        <v>2.5000000000000001E-2</v>
      </c>
    </row>
    <row r="2349" spans="1:2" x14ac:dyDescent="0.2">
      <c r="A2349" s="152">
        <v>294.81599999999997</v>
      </c>
      <c r="B2349" s="152">
        <v>0.04</v>
      </c>
    </row>
    <row r="2350" spans="1:2" x14ac:dyDescent="0.2">
      <c r="A2350" s="152">
        <v>295.16500000000002</v>
      </c>
      <c r="B2350" s="152">
        <v>1.7999999999999999E-2</v>
      </c>
    </row>
    <row r="2351" spans="1:2" x14ac:dyDescent="0.2">
      <c r="A2351" s="152">
        <v>295.51499999999999</v>
      </c>
      <c r="B2351" s="152">
        <v>1.6E-2</v>
      </c>
    </row>
    <row r="2352" spans="1:2" x14ac:dyDescent="0.2">
      <c r="A2352" s="152">
        <v>295.86399999999998</v>
      </c>
      <c r="B2352" s="152">
        <v>3.4000000000000002E-2</v>
      </c>
    </row>
    <row r="2353" spans="1:2" x14ac:dyDescent="0.2">
      <c r="A2353" s="152">
        <v>296.21300000000002</v>
      </c>
      <c r="B2353" s="152">
        <v>1.4999999999999999E-2</v>
      </c>
    </row>
    <row r="2354" spans="1:2" x14ac:dyDescent="0.2">
      <c r="A2354" s="152">
        <v>296.56200000000001</v>
      </c>
      <c r="B2354" s="152">
        <v>0.01</v>
      </c>
    </row>
    <row r="2355" spans="1:2" x14ac:dyDescent="0.2">
      <c r="A2355" s="152">
        <v>296.911</v>
      </c>
      <c r="B2355" s="152">
        <v>0.03</v>
      </c>
    </row>
    <row r="2356" spans="1:2" x14ac:dyDescent="0.2">
      <c r="A2356" s="152">
        <v>297.26100000000002</v>
      </c>
      <c r="B2356" s="152">
        <v>2.1999999999999999E-2</v>
      </c>
    </row>
    <row r="2357" spans="1:2" x14ac:dyDescent="0.2">
      <c r="A2357" s="152">
        <v>297.60899999999998</v>
      </c>
      <c r="B2357" s="152">
        <v>0.02</v>
      </c>
    </row>
    <row r="2358" spans="1:2" x14ac:dyDescent="0.2">
      <c r="A2358" s="152">
        <v>297.95800000000003</v>
      </c>
      <c r="B2358" s="152">
        <v>-1E-3</v>
      </c>
    </row>
    <row r="2359" spans="1:2" x14ac:dyDescent="0.2">
      <c r="A2359" s="152">
        <v>298.30700000000002</v>
      </c>
      <c r="B2359" s="152">
        <v>2.1000000000000001E-2</v>
      </c>
    </row>
    <row r="2360" spans="1:2" x14ac:dyDescent="0.2">
      <c r="A2360" s="152">
        <v>298.65600000000001</v>
      </c>
      <c r="B2360" s="152">
        <v>2.1000000000000001E-2</v>
      </c>
    </row>
    <row r="2361" spans="1:2" x14ac:dyDescent="0.2">
      <c r="A2361" s="152">
        <v>299.00400000000002</v>
      </c>
      <c r="B2361" s="152">
        <v>1.6E-2</v>
      </c>
    </row>
    <row r="2362" spans="1:2" x14ac:dyDescent="0.2">
      <c r="A2362" s="152">
        <v>299.35300000000001</v>
      </c>
      <c r="B2362" s="152">
        <v>-1.2999999999999999E-2</v>
      </c>
    </row>
    <row r="2363" spans="1:2" x14ac:dyDescent="0.2">
      <c r="A2363" s="152">
        <v>299.70100000000002</v>
      </c>
      <c r="B2363" s="152">
        <v>2.1000000000000001E-2</v>
      </c>
    </row>
    <row r="2364" spans="1:2" x14ac:dyDescent="0.2">
      <c r="A2364" s="152">
        <v>300.05</v>
      </c>
      <c r="B2364" s="152">
        <v>0.01</v>
      </c>
    </row>
    <row r="2365" spans="1:2" x14ac:dyDescent="0.2">
      <c r="A2365" s="152">
        <v>300.39800000000002</v>
      </c>
      <c r="B2365" s="152">
        <v>2.5999999999999999E-2</v>
      </c>
    </row>
    <row r="2366" spans="1:2" x14ac:dyDescent="0.2">
      <c r="A2366" s="152">
        <v>300.74599999999998</v>
      </c>
      <c r="B2366" s="152">
        <v>2.3E-2</v>
      </c>
    </row>
    <row r="2367" spans="1:2" x14ac:dyDescent="0.2">
      <c r="A2367" s="152">
        <v>301.09500000000003</v>
      </c>
      <c r="B2367" s="152">
        <v>1.7999999999999999E-2</v>
      </c>
    </row>
    <row r="2368" spans="1:2" x14ac:dyDescent="0.2">
      <c r="A2368" s="152">
        <v>301.44299999999998</v>
      </c>
      <c r="B2368" s="152">
        <v>1.4999999999999999E-2</v>
      </c>
    </row>
    <row r="2369" spans="1:2" x14ac:dyDescent="0.2">
      <c r="A2369" s="152">
        <v>301.791</v>
      </c>
      <c r="B2369" s="152">
        <v>1.2E-2</v>
      </c>
    </row>
    <row r="2370" spans="1:2" x14ac:dyDescent="0.2">
      <c r="A2370" s="152">
        <v>302.13799999999998</v>
      </c>
      <c r="B2370" s="152">
        <v>1.7999999999999999E-2</v>
      </c>
    </row>
    <row r="2371" spans="1:2" x14ac:dyDescent="0.2">
      <c r="A2371" s="152">
        <v>302.48599999999999</v>
      </c>
      <c r="B2371" s="152">
        <v>0.01</v>
      </c>
    </row>
    <row r="2372" spans="1:2" x14ac:dyDescent="0.2">
      <c r="A2372" s="152">
        <v>302.834</v>
      </c>
      <c r="B2372" s="152">
        <v>5.0000000000000001E-3</v>
      </c>
    </row>
    <row r="2373" spans="1:2" x14ac:dyDescent="0.2">
      <c r="A2373" s="152">
        <v>303.18200000000002</v>
      </c>
      <c r="B2373" s="152">
        <v>6.0000000000000001E-3</v>
      </c>
    </row>
    <row r="2374" spans="1:2" x14ac:dyDescent="0.2">
      <c r="A2374" s="152">
        <v>303.529</v>
      </c>
      <c r="B2374" s="152">
        <v>0.02</v>
      </c>
    </row>
    <row r="2375" spans="1:2" x14ac:dyDescent="0.2">
      <c r="A2375" s="152">
        <v>303.87700000000001</v>
      </c>
      <c r="B2375" s="152">
        <v>2.1999999999999999E-2</v>
      </c>
    </row>
    <row r="2376" spans="1:2" x14ac:dyDescent="0.2">
      <c r="A2376" s="152">
        <v>304.22399999999999</v>
      </c>
      <c r="B2376" s="152">
        <v>2.1000000000000001E-2</v>
      </c>
    </row>
    <row r="2377" spans="1:2" x14ac:dyDescent="0.2">
      <c r="A2377" s="152">
        <v>304.572</v>
      </c>
      <c r="B2377" s="152">
        <v>2.1999999999999999E-2</v>
      </c>
    </row>
    <row r="2378" spans="1:2" x14ac:dyDescent="0.2">
      <c r="A2378" s="152">
        <v>304.91899999999998</v>
      </c>
      <c r="B2378" s="152">
        <v>4.0000000000000001E-3</v>
      </c>
    </row>
    <row r="2379" spans="1:2" x14ac:dyDescent="0.2">
      <c r="A2379" s="152">
        <v>305.26600000000002</v>
      </c>
      <c r="B2379" s="152">
        <v>2.1000000000000001E-2</v>
      </c>
    </row>
    <row r="2380" spans="1:2" x14ac:dyDescent="0.2">
      <c r="A2380" s="152">
        <v>305.613</v>
      </c>
      <c r="B2380" s="152">
        <v>7.0000000000000001E-3</v>
      </c>
    </row>
    <row r="2381" spans="1:2" x14ac:dyDescent="0.2">
      <c r="A2381" s="152">
        <v>305.95999999999998</v>
      </c>
      <c r="B2381" s="152">
        <v>0.03</v>
      </c>
    </row>
    <row r="2382" spans="1:2" x14ac:dyDescent="0.2">
      <c r="A2382" s="152">
        <v>306.30700000000002</v>
      </c>
      <c r="B2382" s="152">
        <v>5.0000000000000001E-3</v>
      </c>
    </row>
    <row r="2383" spans="1:2" x14ac:dyDescent="0.2">
      <c r="A2383" s="152">
        <v>306.654</v>
      </c>
      <c r="B2383" s="152">
        <v>3.1E-2</v>
      </c>
    </row>
    <row r="2384" spans="1:2" x14ac:dyDescent="0.2">
      <c r="A2384" s="152">
        <v>307.00099999999998</v>
      </c>
      <c r="B2384" s="152">
        <v>2.5000000000000001E-2</v>
      </c>
    </row>
    <row r="2385" spans="1:2" x14ac:dyDescent="0.2">
      <c r="A2385" s="152">
        <v>307.34699999999998</v>
      </c>
      <c r="B2385" s="152">
        <v>0.02</v>
      </c>
    </row>
    <row r="2386" spans="1:2" x14ac:dyDescent="0.2">
      <c r="A2386" s="152">
        <v>307.69400000000002</v>
      </c>
      <c r="B2386" s="152">
        <v>3.0000000000000001E-3</v>
      </c>
    </row>
    <row r="2387" spans="1:2" x14ac:dyDescent="0.2">
      <c r="A2387" s="152">
        <v>308.04000000000002</v>
      </c>
      <c r="B2387" s="152">
        <v>1.2E-2</v>
      </c>
    </row>
    <row r="2388" spans="1:2" x14ac:dyDescent="0.2">
      <c r="A2388" s="152">
        <v>308.387</v>
      </c>
      <c r="B2388" s="152">
        <v>2.4E-2</v>
      </c>
    </row>
    <row r="2389" spans="1:2" x14ac:dyDescent="0.2">
      <c r="A2389" s="152">
        <v>308.733</v>
      </c>
      <c r="B2389" s="152">
        <v>1.6E-2</v>
      </c>
    </row>
    <row r="2390" spans="1:2" x14ac:dyDescent="0.2">
      <c r="A2390" s="152">
        <v>309.08</v>
      </c>
      <c r="B2390" s="152">
        <v>1.6E-2</v>
      </c>
    </row>
    <row r="2391" spans="1:2" x14ac:dyDescent="0.2">
      <c r="A2391" s="152">
        <v>309.42599999999999</v>
      </c>
      <c r="B2391" s="152">
        <v>2.5999999999999999E-2</v>
      </c>
    </row>
    <row r="2392" spans="1:2" x14ac:dyDescent="0.2">
      <c r="A2392" s="152">
        <v>309.77199999999999</v>
      </c>
      <c r="B2392" s="152">
        <v>1.9E-2</v>
      </c>
    </row>
    <row r="2393" spans="1:2" x14ac:dyDescent="0.2">
      <c r="A2393" s="152">
        <v>310.11799999999999</v>
      </c>
      <c r="B2393" s="152">
        <v>2.7E-2</v>
      </c>
    </row>
    <row r="2394" spans="1:2" x14ac:dyDescent="0.2">
      <c r="A2394" s="152">
        <v>310.464</v>
      </c>
      <c r="B2394" s="152">
        <v>8.0000000000000002E-3</v>
      </c>
    </row>
    <row r="2395" spans="1:2" x14ac:dyDescent="0.2">
      <c r="A2395" s="152">
        <v>310.81</v>
      </c>
      <c r="B2395" s="152">
        <v>1.7000000000000001E-2</v>
      </c>
    </row>
    <row r="2396" spans="1:2" x14ac:dyDescent="0.2">
      <c r="A2396" s="152">
        <v>311.15600000000001</v>
      </c>
      <c r="B2396" s="152">
        <v>1.6E-2</v>
      </c>
    </row>
    <row r="2397" spans="1:2" x14ac:dyDescent="0.2">
      <c r="A2397" s="152">
        <v>311.50099999999998</v>
      </c>
      <c r="B2397" s="152">
        <v>2.1000000000000001E-2</v>
      </c>
    </row>
    <row r="2398" spans="1:2" x14ac:dyDescent="0.2">
      <c r="A2398" s="152">
        <v>311.84699999999998</v>
      </c>
      <c r="B2398" s="152">
        <v>1.7000000000000001E-2</v>
      </c>
    </row>
    <row r="2399" spans="1:2" x14ac:dyDescent="0.2">
      <c r="A2399" s="152">
        <v>312.19299999999998</v>
      </c>
      <c r="B2399" s="152">
        <v>1.0999999999999999E-2</v>
      </c>
    </row>
    <row r="2400" spans="1:2" x14ac:dyDescent="0.2">
      <c r="A2400" s="152">
        <v>312.53800000000001</v>
      </c>
      <c r="B2400" s="152">
        <v>2.1000000000000001E-2</v>
      </c>
    </row>
    <row r="2401" spans="1:2" x14ac:dyDescent="0.2">
      <c r="A2401" s="152">
        <v>312.88299999999998</v>
      </c>
      <c r="B2401" s="152">
        <v>1.4999999999999999E-2</v>
      </c>
    </row>
    <row r="2402" spans="1:2" x14ac:dyDescent="0.2">
      <c r="A2402" s="152">
        <v>313.22899999999998</v>
      </c>
      <c r="B2402" s="152">
        <v>1.4999999999999999E-2</v>
      </c>
    </row>
    <row r="2403" spans="1:2" x14ac:dyDescent="0.2">
      <c r="A2403" s="152">
        <v>313.57400000000001</v>
      </c>
      <c r="B2403" s="152">
        <v>1.2E-2</v>
      </c>
    </row>
    <row r="2404" spans="1:2" x14ac:dyDescent="0.2">
      <c r="A2404" s="152">
        <v>313.91899999999998</v>
      </c>
      <c r="B2404" s="152">
        <v>1.6E-2</v>
      </c>
    </row>
    <row r="2405" spans="1:2" x14ac:dyDescent="0.2">
      <c r="A2405" s="152">
        <v>314.26400000000001</v>
      </c>
      <c r="B2405" s="152">
        <v>2.4E-2</v>
      </c>
    </row>
    <row r="2406" spans="1:2" x14ac:dyDescent="0.2">
      <c r="A2406" s="152">
        <v>314.60899999999998</v>
      </c>
      <c r="B2406" s="152">
        <v>2.4E-2</v>
      </c>
    </row>
    <row r="2407" spans="1:2" x14ac:dyDescent="0.2">
      <c r="A2407" s="152">
        <v>314.95400000000001</v>
      </c>
      <c r="B2407" s="152">
        <v>1.2E-2</v>
      </c>
    </row>
    <row r="2408" spans="1:2" x14ac:dyDescent="0.2">
      <c r="A2408" s="152">
        <v>315.29899999999998</v>
      </c>
      <c r="B2408" s="152">
        <v>1.4E-2</v>
      </c>
    </row>
    <row r="2409" spans="1:2" x14ac:dyDescent="0.2">
      <c r="A2409" s="152">
        <v>315.64400000000001</v>
      </c>
      <c r="B2409" s="152">
        <v>7.0000000000000001E-3</v>
      </c>
    </row>
    <row r="2410" spans="1:2" x14ac:dyDescent="0.2">
      <c r="A2410" s="152">
        <v>315.988</v>
      </c>
      <c r="B2410" s="152">
        <v>2.3E-2</v>
      </c>
    </row>
    <row r="2411" spans="1:2" x14ac:dyDescent="0.2">
      <c r="A2411" s="152">
        <v>316.33300000000003</v>
      </c>
      <c r="B2411" s="152">
        <v>0.02</v>
      </c>
    </row>
    <row r="2412" spans="1:2" x14ac:dyDescent="0.2">
      <c r="A2412" s="152">
        <v>316.678</v>
      </c>
      <c r="B2412" s="152">
        <v>1.6E-2</v>
      </c>
    </row>
    <row r="2413" spans="1:2" x14ac:dyDescent="0.2">
      <c r="A2413" s="152">
        <v>317.02199999999999</v>
      </c>
      <c r="B2413" s="152">
        <v>1.6E-2</v>
      </c>
    </row>
    <row r="2414" spans="1:2" x14ac:dyDescent="0.2">
      <c r="A2414" s="152">
        <v>317.36599999999999</v>
      </c>
      <c r="B2414" s="152">
        <v>1.2999999999999999E-2</v>
      </c>
    </row>
    <row r="2415" spans="1:2" x14ac:dyDescent="0.2">
      <c r="A2415" s="152">
        <v>317.71100000000001</v>
      </c>
      <c r="B2415" s="152">
        <v>1.4999999999999999E-2</v>
      </c>
    </row>
    <row r="2416" spans="1:2" x14ac:dyDescent="0.2">
      <c r="A2416" s="152">
        <v>318.05500000000001</v>
      </c>
      <c r="B2416" s="152">
        <v>6.0000000000000001E-3</v>
      </c>
    </row>
    <row r="2417" spans="1:2" x14ac:dyDescent="0.2">
      <c r="A2417" s="152">
        <v>318.399</v>
      </c>
      <c r="B2417" s="152">
        <v>1.2999999999999999E-2</v>
      </c>
    </row>
    <row r="2418" spans="1:2" x14ac:dyDescent="0.2">
      <c r="A2418" s="152">
        <v>318.74299999999999</v>
      </c>
      <c r="B2418" s="152">
        <v>1.6E-2</v>
      </c>
    </row>
    <row r="2419" spans="1:2" x14ac:dyDescent="0.2">
      <c r="A2419" s="152">
        <v>319.08699999999999</v>
      </c>
      <c r="B2419" s="152">
        <v>1.6E-2</v>
      </c>
    </row>
    <row r="2420" spans="1:2" x14ac:dyDescent="0.2">
      <c r="A2420" s="152">
        <v>319.43099999999998</v>
      </c>
      <c r="B2420" s="152">
        <v>2.3E-2</v>
      </c>
    </row>
    <row r="2421" spans="1:2" x14ac:dyDescent="0.2">
      <c r="A2421" s="152">
        <v>319.77499999999998</v>
      </c>
      <c r="B2421" s="152">
        <v>1.7000000000000001E-2</v>
      </c>
    </row>
    <row r="2422" spans="1:2" x14ac:dyDescent="0.2">
      <c r="A2422" s="152">
        <v>320.11799999999999</v>
      </c>
      <c r="B2422" s="152">
        <v>2.3E-2</v>
      </c>
    </row>
    <row r="2423" spans="1:2" x14ac:dyDescent="0.2">
      <c r="A2423" s="152">
        <v>320.46199999999999</v>
      </c>
      <c r="B2423" s="152">
        <v>1.4999999999999999E-2</v>
      </c>
    </row>
    <row r="2424" spans="1:2" x14ac:dyDescent="0.2">
      <c r="A2424" s="152">
        <v>320.80599999999998</v>
      </c>
      <c r="B2424" s="152">
        <v>1.4E-2</v>
      </c>
    </row>
    <row r="2425" spans="1:2" x14ac:dyDescent="0.2">
      <c r="A2425" s="152">
        <v>321.149</v>
      </c>
      <c r="B2425" s="152">
        <v>2.1999999999999999E-2</v>
      </c>
    </row>
    <row r="2426" spans="1:2" x14ac:dyDescent="0.2">
      <c r="A2426" s="152">
        <v>321.49299999999999</v>
      </c>
      <c r="B2426" s="152">
        <v>1.2999999999999999E-2</v>
      </c>
    </row>
    <row r="2427" spans="1:2" x14ac:dyDescent="0.2">
      <c r="A2427" s="152">
        <v>321.83600000000001</v>
      </c>
      <c r="B2427" s="152">
        <v>7.0000000000000001E-3</v>
      </c>
    </row>
    <row r="2428" spans="1:2" x14ac:dyDescent="0.2">
      <c r="A2428" s="152">
        <v>322.17899999999997</v>
      </c>
      <c r="B2428" s="152">
        <v>0</v>
      </c>
    </row>
    <row r="2429" spans="1:2" x14ac:dyDescent="0.2">
      <c r="A2429" s="152">
        <v>322.52199999999999</v>
      </c>
      <c r="B2429" s="152">
        <v>1.4E-2</v>
      </c>
    </row>
    <row r="2430" spans="1:2" x14ac:dyDescent="0.2">
      <c r="A2430" s="152">
        <v>322.86500000000001</v>
      </c>
      <c r="B2430" s="152">
        <v>1.4E-2</v>
      </c>
    </row>
    <row r="2431" spans="1:2" x14ac:dyDescent="0.2">
      <c r="A2431" s="152">
        <v>323.20800000000003</v>
      </c>
      <c r="B2431" s="152">
        <v>1.4999999999999999E-2</v>
      </c>
    </row>
    <row r="2432" spans="1:2" x14ac:dyDescent="0.2">
      <c r="A2432" s="152">
        <v>323.55099999999999</v>
      </c>
      <c r="B2432" s="152">
        <v>2.5000000000000001E-2</v>
      </c>
    </row>
    <row r="2433" spans="1:2" x14ac:dyDescent="0.2">
      <c r="A2433" s="152">
        <v>323.89400000000001</v>
      </c>
      <c r="B2433" s="152">
        <v>1.0999999999999999E-2</v>
      </c>
    </row>
    <row r="2434" spans="1:2" x14ac:dyDescent="0.2">
      <c r="A2434" s="152">
        <v>324.23700000000002</v>
      </c>
      <c r="B2434" s="152">
        <v>6.0000000000000001E-3</v>
      </c>
    </row>
    <row r="2435" spans="1:2" x14ac:dyDescent="0.2">
      <c r="A2435" s="152">
        <v>324.58</v>
      </c>
      <c r="B2435" s="152">
        <v>1.7000000000000001E-2</v>
      </c>
    </row>
    <row r="2436" spans="1:2" x14ac:dyDescent="0.2">
      <c r="A2436" s="152">
        <v>324.92200000000003</v>
      </c>
      <c r="B2436" s="152">
        <v>1.4E-2</v>
      </c>
    </row>
    <row r="2437" spans="1:2" x14ac:dyDescent="0.2">
      <c r="A2437" s="152">
        <v>325.26499999999999</v>
      </c>
      <c r="B2437" s="152">
        <v>0.02</v>
      </c>
    </row>
    <row r="2438" spans="1:2" x14ac:dyDescent="0.2">
      <c r="A2438" s="152">
        <v>325.60700000000003</v>
      </c>
      <c r="B2438" s="152">
        <v>2.1000000000000001E-2</v>
      </c>
    </row>
    <row r="2439" spans="1:2" x14ac:dyDescent="0.2">
      <c r="A2439" s="152">
        <v>325.95</v>
      </c>
      <c r="B2439" s="152">
        <v>2.3E-2</v>
      </c>
    </row>
    <row r="2440" spans="1:2" x14ac:dyDescent="0.2">
      <c r="A2440" s="152">
        <v>326.29199999999997</v>
      </c>
      <c r="B2440" s="152">
        <v>3.0000000000000001E-3</v>
      </c>
    </row>
    <row r="2441" spans="1:2" x14ac:dyDescent="0.2">
      <c r="A2441" s="152">
        <v>326.63400000000001</v>
      </c>
      <c r="B2441" s="152">
        <v>1.7000000000000001E-2</v>
      </c>
    </row>
    <row r="2442" spans="1:2" x14ac:dyDescent="0.2">
      <c r="A2442" s="152">
        <v>326.976</v>
      </c>
      <c r="B2442" s="152">
        <v>6.0000000000000001E-3</v>
      </c>
    </row>
    <row r="2443" spans="1:2" x14ac:dyDescent="0.2">
      <c r="A2443" s="152">
        <v>327.31799999999998</v>
      </c>
      <c r="B2443" s="152">
        <v>1.0999999999999999E-2</v>
      </c>
    </row>
    <row r="2444" spans="1:2" x14ac:dyDescent="0.2">
      <c r="A2444" s="152">
        <v>327.66000000000003</v>
      </c>
      <c r="B2444" s="152">
        <v>1.6E-2</v>
      </c>
    </row>
    <row r="2445" spans="1:2" x14ac:dyDescent="0.2">
      <c r="A2445" s="152">
        <v>328.00200000000001</v>
      </c>
      <c r="B2445" s="152">
        <v>2E-3</v>
      </c>
    </row>
    <row r="2446" spans="1:2" x14ac:dyDescent="0.2">
      <c r="A2446" s="152">
        <v>328.34399999999999</v>
      </c>
      <c r="B2446" s="152">
        <v>1.7000000000000001E-2</v>
      </c>
    </row>
    <row r="2447" spans="1:2" x14ac:dyDescent="0.2">
      <c r="A2447" s="152">
        <v>328.68599999999998</v>
      </c>
      <c r="B2447" s="152">
        <v>1.4999999999999999E-2</v>
      </c>
    </row>
    <row r="2448" spans="1:2" x14ac:dyDescent="0.2">
      <c r="A2448" s="152">
        <v>329.02699999999999</v>
      </c>
      <c r="B2448" s="152">
        <v>7.0000000000000001E-3</v>
      </c>
    </row>
    <row r="2449" spans="1:2" x14ac:dyDescent="0.2">
      <c r="A2449" s="152">
        <v>329.36900000000003</v>
      </c>
      <c r="B2449" s="152">
        <v>6.0000000000000001E-3</v>
      </c>
    </row>
    <row r="2450" spans="1:2" x14ac:dyDescent="0.2">
      <c r="A2450" s="152">
        <v>329.71100000000001</v>
      </c>
      <c r="B2450" s="152">
        <v>1.7000000000000001E-2</v>
      </c>
    </row>
    <row r="2451" spans="1:2" x14ac:dyDescent="0.2">
      <c r="A2451" s="152">
        <v>330.05200000000002</v>
      </c>
      <c r="B2451" s="152">
        <v>1.2E-2</v>
      </c>
    </row>
    <row r="2452" spans="1:2" x14ac:dyDescent="0.2">
      <c r="A2452" s="152">
        <v>330.39299999999997</v>
      </c>
      <c r="B2452" s="152">
        <v>5.0000000000000001E-3</v>
      </c>
    </row>
    <row r="2453" spans="1:2" x14ac:dyDescent="0.2">
      <c r="A2453" s="152">
        <v>330.73500000000001</v>
      </c>
      <c r="B2453" s="152">
        <v>5.0000000000000001E-3</v>
      </c>
    </row>
    <row r="2454" spans="1:2" x14ac:dyDescent="0.2">
      <c r="A2454" s="152">
        <v>331.07600000000002</v>
      </c>
      <c r="B2454" s="152">
        <v>1.4999999999999999E-2</v>
      </c>
    </row>
    <row r="2455" spans="1:2" x14ac:dyDescent="0.2">
      <c r="A2455" s="152">
        <v>331.41699999999997</v>
      </c>
      <c r="B2455" s="152">
        <v>7.0000000000000001E-3</v>
      </c>
    </row>
    <row r="2456" spans="1:2" x14ac:dyDescent="0.2">
      <c r="A2456" s="152">
        <v>331.75799999999998</v>
      </c>
      <c r="B2456" s="152">
        <v>1.6E-2</v>
      </c>
    </row>
    <row r="2457" spans="1:2" x14ac:dyDescent="0.2">
      <c r="A2457" s="152">
        <v>332.09899999999999</v>
      </c>
      <c r="B2457" s="152">
        <v>2E-3</v>
      </c>
    </row>
    <row r="2458" spans="1:2" x14ac:dyDescent="0.2">
      <c r="A2458" s="152">
        <v>332.44</v>
      </c>
      <c r="B2458" s="152">
        <v>1.7000000000000001E-2</v>
      </c>
    </row>
    <row r="2459" spans="1:2" x14ac:dyDescent="0.2">
      <c r="A2459" s="152">
        <v>332.78</v>
      </c>
      <c r="B2459" s="152">
        <v>6.0000000000000001E-3</v>
      </c>
    </row>
    <row r="2460" spans="1:2" x14ac:dyDescent="0.2">
      <c r="A2460" s="152">
        <v>333.12099999999998</v>
      </c>
      <c r="B2460" s="152">
        <v>1.7000000000000001E-2</v>
      </c>
    </row>
    <row r="2461" spans="1:2" x14ac:dyDescent="0.2">
      <c r="A2461" s="152">
        <v>333.46199999999999</v>
      </c>
      <c r="B2461" s="152">
        <v>7.0000000000000001E-3</v>
      </c>
    </row>
    <row r="2462" spans="1:2" x14ac:dyDescent="0.2">
      <c r="A2462" s="152">
        <v>333.80200000000002</v>
      </c>
      <c r="B2462" s="152">
        <v>1.4999999999999999E-2</v>
      </c>
    </row>
    <row r="2463" spans="1:2" x14ac:dyDescent="0.2">
      <c r="A2463" s="152">
        <v>334.14299999999997</v>
      </c>
      <c r="B2463" s="152">
        <v>8.9999999999999993E-3</v>
      </c>
    </row>
    <row r="2464" spans="1:2" x14ac:dyDescent="0.2">
      <c r="A2464" s="152">
        <v>334.483</v>
      </c>
      <c r="B2464" s="152">
        <v>1.0999999999999999E-2</v>
      </c>
    </row>
    <row r="2465" spans="1:2" x14ac:dyDescent="0.2">
      <c r="A2465" s="152">
        <v>334.82299999999998</v>
      </c>
      <c r="B2465" s="152">
        <v>3.0000000000000001E-3</v>
      </c>
    </row>
    <row r="2466" spans="1:2" x14ac:dyDescent="0.2">
      <c r="A2466" s="152">
        <v>335.16399999999999</v>
      </c>
      <c r="B2466" s="152">
        <v>1.4E-2</v>
      </c>
    </row>
    <row r="2467" spans="1:2" x14ac:dyDescent="0.2">
      <c r="A2467" s="152">
        <v>335.50400000000002</v>
      </c>
      <c r="B2467" s="152">
        <v>4.0000000000000001E-3</v>
      </c>
    </row>
    <row r="2468" spans="1:2" x14ac:dyDescent="0.2">
      <c r="A2468" s="152">
        <v>335.84399999999999</v>
      </c>
      <c r="B2468" s="152">
        <v>1.7000000000000001E-2</v>
      </c>
    </row>
    <row r="2469" spans="1:2" x14ac:dyDescent="0.2">
      <c r="A2469" s="152">
        <v>336.18400000000003</v>
      </c>
      <c r="B2469" s="152">
        <v>5.0000000000000001E-3</v>
      </c>
    </row>
    <row r="2470" spans="1:2" x14ac:dyDescent="0.2">
      <c r="A2470" s="152">
        <v>336.524</v>
      </c>
      <c r="B2470" s="152">
        <v>6.0000000000000001E-3</v>
      </c>
    </row>
    <row r="2471" spans="1:2" x14ac:dyDescent="0.2">
      <c r="A2471" s="152">
        <v>336.86399999999998</v>
      </c>
      <c r="B2471" s="152">
        <v>8.9999999999999993E-3</v>
      </c>
    </row>
    <row r="2472" spans="1:2" x14ac:dyDescent="0.2">
      <c r="A2472" s="152">
        <v>337.20299999999997</v>
      </c>
      <c r="B2472" s="152">
        <v>1.0999999999999999E-2</v>
      </c>
    </row>
    <row r="2473" spans="1:2" x14ac:dyDescent="0.2">
      <c r="A2473" s="152">
        <v>337.54300000000001</v>
      </c>
      <c r="B2473" s="152">
        <v>2.1999999999999999E-2</v>
      </c>
    </row>
    <row r="2474" spans="1:2" x14ac:dyDescent="0.2">
      <c r="A2474" s="152">
        <v>337.88299999999998</v>
      </c>
      <c r="B2474" s="152">
        <v>1.6E-2</v>
      </c>
    </row>
    <row r="2475" spans="1:2" x14ac:dyDescent="0.2">
      <c r="A2475" s="152">
        <v>338.22199999999998</v>
      </c>
      <c r="B2475" s="152">
        <v>2.1999999999999999E-2</v>
      </c>
    </row>
    <row r="2476" spans="1:2" x14ac:dyDescent="0.2">
      <c r="A2476" s="152">
        <v>338.56200000000001</v>
      </c>
      <c r="B2476" s="152">
        <v>8.9999999999999993E-3</v>
      </c>
    </row>
    <row r="2477" spans="1:2" x14ac:dyDescent="0.2">
      <c r="A2477" s="152">
        <v>338.90100000000001</v>
      </c>
      <c r="B2477" s="152">
        <v>1.6E-2</v>
      </c>
    </row>
    <row r="2478" spans="1:2" x14ac:dyDescent="0.2">
      <c r="A2478" s="152">
        <v>339.24</v>
      </c>
      <c r="B2478" s="152">
        <v>-2E-3</v>
      </c>
    </row>
    <row r="2479" spans="1:2" x14ac:dyDescent="0.2">
      <c r="A2479" s="152">
        <v>339.58</v>
      </c>
      <c r="B2479" s="152">
        <v>8.9999999999999993E-3</v>
      </c>
    </row>
    <row r="2480" spans="1:2" x14ac:dyDescent="0.2">
      <c r="A2480" s="152">
        <v>339.91899999999998</v>
      </c>
      <c r="B2480" s="152">
        <v>7.0000000000000001E-3</v>
      </c>
    </row>
    <row r="2481" spans="1:2" x14ac:dyDescent="0.2">
      <c r="A2481" s="152">
        <v>340.25799999999998</v>
      </c>
      <c r="B2481" s="152">
        <v>1.6E-2</v>
      </c>
    </row>
    <row r="2482" spans="1:2" x14ac:dyDescent="0.2">
      <c r="A2482" s="152">
        <v>340.59699999999998</v>
      </c>
      <c r="B2482" s="152">
        <v>0.01</v>
      </c>
    </row>
    <row r="2483" spans="1:2" x14ac:dyDescent="0.2">
      <c r="A2483" s="152">
        <v>340.93599999999998</v>
      </c>
      <c r="B2483" s="152">
        <v>3.0000000000000001E-3</v>
      </c>
    </row>
    <row r="2484" spans="1:2" x14ac:dyDescent="0.2">
      <c r="A2484" s="152">
        <v>341.274</v>
      </c>
      <c r="B2484" s="152">
        <v>1.2E-2</v>
      </c>
    </row>
    <row r="2485" spans="1:2" x14ac:dyDescent="0.2">
      <c r="A2485" s="152">
        <v>341.613</v>
      </c>
      <c r="B2485" s="152">
        <v>1.6E-2</v>
      </c>
    </row>
    <row r="2486" spans="1:2" x14ac:dyDescent="0.2">
      <c r="A2486" s="152">
        <v>341.952</v>
      </c>
      <c r="B2486" s="152">
        <v>1.2E-2</v>
      </c>
    </row>
    <row r="2487" spans="1:2" x14ac:dyDescent="0.2">
      <c r="A2487" s="152">
        <v>342.29</v>
      </c>
      <c r="B2487" s="152">
        <v>1.0999999999999999E-2</v>
      </c>
    </row>
    <row r="2488" spans="1:2" x14ac:dyDescent="0.2">
      <c r="A2488" s="152">
        <v>342.62900000000002</v>
      </c>
      <c r="B2488" s="152">
        <v>2.1000000000000001E-2</v>
      </c>
    </row>
    <row r="2489" spans="1:2" x14ac:dyDescent="0.2">
      <c r="A2489" s="152">
        <v>342.96699999999998</v>
      </c>
      <c r="B2489" s="152">
        <v>1.0999999999999999E-2</v>
      </c>
    </row>
    <row r="2490" spans="1:2" x14ac:dyDescent="0.2">
      <c r="A2490" s="152">
        <v>343.30599999999998</v>
      </c>
      <c r="B2490" s="152">
        <v>7.0000000000000001E-3</v>
      </c>
    </row>
    <row r="2491" spans="1:2" x14ac:dyDescent="0.2">
      <c r="A2491" s="152">
        <v>343.64400000000001</v>
      </c>
      <c r="B2491" s="152">
        <v>1.0999999999999999E-2</v>
      </c>
    </row>
    <row r="2492" spans="1:2" x14ac:dyDescent="0.2">
      <c r="A2492" s="152">
        <v>343.98200000000003</v>
      </c>
      <c r="B2492" s="152">
        <v>5.0000000000000001E-3</v>
      </c>
    </row>
    <row r="2493" spans="1:2" x14ac:dyDescent="0.2">
      <c r="A2493" s="152">
        <v>344.32</v>
      </c>
      <c r="B2493" s="152">
        <v>1.4E-2</v>
      </c>
    </row>
    <row r="2494" spans="1:2" x14ac:dyDescent="0.2">
      <c r="A2494" s="152">
        <v>344.65800000000002</v>
      </c>
      <c r="B2494" s="152">
        <v>6.0000000000000001E-3</v>
      </c>
    </row>
    <row r="2495" spans="1:2" x14ac:dyDescent="0.2">
      <c r="A2495" s="152">
        <v>344.99599999999998</v>
      </c>
      <c r="B2495" s="152">
        <v>1.2E-2</v>
      </c>
    </row>
    <row r="2496" spans="1:2" x14ac:dyDescent="0.2">
      <c r="A2496" s="152">
        <v>345.334</v>
      </c>
      <c r="B2496" s="152">
        <v>7.0000000000000001E-3</v>
      </c>
    </row>
    <row r="2497" spans="1:2" x14ac:dyDescent="0.2">
      <c r="A2497" s="152">
        <v>345.67200000000003</v>
      </c>
      <c r="B2497" s="152">
        <v>1.2999999999999999E-2</v>
      </c>
    </row>
    <row r="2498" spans="1:2" x14ac:dyDescent="0.2">
      <c r="A2498" s="152">
        <v>346.01</v>
      </c>
      <c r="B2498" s="152">
        <v>7.0000000000000001E-3</v>
      </c>
    </row>
    <row r="2499" spans="1:2" x14ac:dyDescent="0.2">
      <c r="A2499" s="152">
        <v>346.34699999999998</v>
      </c>
      <c r="B2499" s="152">
        <v>2.4E-2</v>
      </c>
    </row>
    <row r="2500" spans="1:2" x14ac:dyDescent="0.2">
      <c r="A2500" s="152">
        <v>346.685</v>
      </c>
      <c r="B2500" s="152">
        <v>0.01</v>
      </c>
    </row>
    <row r="2501" spans="1:2" x14ac:dyDescent="0.2">
      <c r="A2501" s="152">
        <v>347.02199999999999</v>
      </c>
      <c r="B2501" s="152">
        <v>2.3E-2</v>
      </c>
    </row>
    <row r="2502" spans="1:2" x14ac:dyDescent="0.2">
      <c r="A2502" s="152">
        <v>347.36</v>
      </c>
      <c r="B2502" s="152">
        <v>1.4999999999999999E-2</v>
      </c>
    </row>
    <row r="2503" spans="1:2" x14ac:dyDescent="0.2">
      <c r="A2503" s="152">
        <v>347.697</v>
      </c>
      <c r="B2503" s="152">
        <v>1.4999999999999999E-2</v>
      </c>
    </row>
    <row r="2504" spans="1:2" x14ac:dyDescent="0.2">
      <c r="A2504" s="152">
        <v>348.03399999999999</v>
      </c>
      <c r="B2504" s="152">
        <v>1.2E-2</v>
      </c>
    </row>
    <row r="2505" spans="1:2" x14ac:dyDescent="0.2">
      <c r="A2505" s="152">
        <v>348.37099999999998</v>
      </c>
      <c r="B2505" s="152">
        <v>0.01</v>
      </c>
    </row>
    <row r="2506" spans="1:2" x14ac:dyDescent="0.2">
      <c r="A2506" s="152">
        <v>348.70800000000003</v>
      </c>
      <c r="B2506" s="152">
        <v>1.0999999999999999E-2</v>
      </c>
    </row>
    <row r="2507" spans="1:2" x14ac:dyDescent="0.2">
      <c r="A2507" s="152">
        <v>349.04500000000002</v>
      </c>
      <c r="B2507" s="152">
        <v>1.6E-2</v>
      </c>
    </row>
    <row r="2508" spans="1:2" x14ac:dyDescent="0.2">
      <c r="A2508" s="152">
        <v>349.38200000000001</v>
      </c>
      <c r="B2508" s="152">
        <v>1.7000000000000001E-2</v>
      </c>
    </row>
    <row r="2509" spans="1:2" x14ac:dyDescent="0.2">
      <c r="A2509" s="152">
        <v>349.71899999999999</v>
      </c>
      <c r="B2509" s="152">
        <v>4.0000000000000001E-3</v>
      </c>
    </row>
    <row r="2510" spans="1:2" x14ac:dyDescent="0.2">
      <c r="A2510" s="152">
        <v>350.05599999999998</v>
      </c>
      <c r="B2510" s="152">
        <v>8.9999999999999993E-3</v>
      </c>
    </row>
    <row r="2511" spans="1:2" x14ac:dyDescent="0.2">
      <c r="A2511" s="152">
        <v>350.39299999999997</v>
      </c>
      <c r="B2511" s="152">
        <v>1.0999999999999999E-2</v>
      </c>
    </row>
    <row r="2512" spans="1:2" x14ac:dyDescent="0.2">
      <c r="A2512" s="152">
        <v>350.72899999999998</v>
      </c>
      <c r="B2512" s="152">
        <v>1.9E-2</v>
      </c>
    </row>
    <row r="2513" spans="1:2" x14ac:dyDescent="0.2">
      <c r="A2513" s="152">
        <v>351.06599999999997</v>
      </c>
      <c r="B2513" s="152">
        <v>7.0000000000000001E-3</v>
      </c>
    </row>
    <row r="2514" spans="1:2" x14ac:dyDescent="0.2">
      <c r="A2514" s="152">
        <v>351.40199999999999</v>
      </c>
      <c r="B2514" s="152">
        <v>1.0999999999999999E-2</v>
      </c>
    </row>
    <row r="2515" spans="1:2" x14ac:dyDescent="0.2">
      <c r="A2515" s="152">
        <v>351.73899999999998</v>
      </c>
      <c r="B2515" s="152">
        <v>2.1000000000000001E-2</v>
      </c>
    </row>
    <row r="2516" spans="1:2" x14ac:dyDescent="0.2">
      <c r="A2516" s="152">
        <v>352.07499999999999</v>
      </c>
      <c r="B2516" s="152">
        <v>1.6E-2</v>
      </c>
    </row>
    <row r="2517" spans="1:2" x14ac:dyDescent="0.2">
      <c r="A2517" s="152">
        <v>352.411</v>
      </c>
      <c r="B2517" s="152">
        <v>0.01</v>
      </c>
    </row>
    <row r="2518" spans="1:2" x14ac:dyDescent="0.2">
      <c r="A2518" s="152">
        <v>352.74700000000001</v>
      </c>
      <c r="B2518" s="152">
        <v>8.9999999999999993E-3</v>
      </c>
    </row>
    <row r="2519" spans="1:2" x14ac:dyDescent="0.2">
      <c r="A2519" s="152">
        <v>353.08300000000003</v>
      </c>
      <c r="B2519" s="152">
        <v>1.2999999999999999E-2</v>
      </c>
    </row>
    <row r="2520" spans="1:2" x14ac:dyDescent="0.2">
      <c r="A2520" s="152">
        <v>353.41899999999998</v>
      </c>
      <c r="B2520" s="152">
        <v>1.0999999999999999E-2</v>
      </c>
    </row>
    <row r="2521" spans="1:2" x14ac:dyDescent="0.2">
      <c r="A2521" s="152">
        <v>353.755</v>
      </c>
      <c r="B2521" s="152">
        <v>8.0000000000000002E-3</v>
      </c>
    </row>
    <row r="2522" spans="1:2" x14ac:dyDescent="0.2">
      <c r="A2522" s="152">
        <v>354.09100000000001</v>
      </c>
      <c r="B2522" s="152">
        <v>1.7000000000000001E-2</v>
      </c>
    </row>
    <row r="2523" spans="1:2" x14ac:dyDescent="0.2">
      <c r="A2523" s="152">
        <v>354.42700000000002</v>
      </c>
      <c r="B2523" s="152">
        <v>1.0999999999999999E-2</v>
      </c>
    </row>
    <row r="2524" spans="1:2" x14ac:dyDescent="0.2">
      <c r="A2524" s="152">
        <v>354.76299999999998</v>
      </c>
      <c r="B2524" s="152">
        <v>1.4999999999999999E-2</v>
      </c>
    </row>
    <row r="2525" spans="1:2" x14ac:dyDescent="0.2">
      <c r="A2525" s="152">
        <v>355.09800000000001</v>
      </c>
      <c r="B2525" s="152">
        <v>1.7999999999999999E-2</v>
      </c>
    </row>
    <row r="2526" spans="1:2" x14ac:dyDescent="0.2">
      <c r="A2526" s="152">
        <v>355.43400000000003</v>
      </c>
      <c r="B2526" s="152">
        <v>4.0000000000000001E-3</v>
      </c>
    </row>
    <row r="2527" spans="1:2" x14ac:dyDescent="0.2">
      <c r="A2527" s="152">
        <v>355.76900000000001</v>
      </c>
      <c r="B2527" s="152">
        <v>2.5000000000000001E-2</v>
      </c>
    </row>
    <row r="2528" spans="1:2" x14ac:dyDescent="0.2">
      <c r="A2528" s="152">
        <v>356.10399999999998</v>
      </c>
      <c r="B2528" s="152">
        <v>0</v>
      </c>
    </row>
    <row r="2529" spans="1:2" x14ac:dyDescent="0.2">
      <c r="A2529" s="152">
        <v>356.44</v>
      </c>
      <c r="B2529" s="152">
        <v>1E-3</v>
      </c>
    </row>
    <row r="2530" spans="1:2" x14ac:dyDescent="0.2">
      <c r="A2530" s="152">
        <v>356.77499999999998</v>
      </c>
      <c r="B2530" s="152">
        <v>1.4999999999999999E-2</v>
      </c>
    </row>
    <row r="2531" spans="1:2" x14ac:dyDescent="0.2">
      <c r="A2531" s="152">
        <v>357.11</v>
      </c>
      <c r="B2531" s="152">
        <v>1.2999999999999999E-2</v>
      </c>
    </row>
    <row r="2532" spans="1:2" x14ac:dyDescent="0.2">
      <c r="A2532" s="152">
        <v>357.44499999999999</v>
      </c>
      <c r="B2532" s="152">
        <v>8.9999999999999993E-3</v>
      </c>
    </row>
    <row r="2533" spans="1:2" x14ac:dyDescent="0.2">
      <c r="A2533" s="152">
        <v>357.78</v>
      </c>
      <c r="B2533" s="152">
        <v>6.0000000000000001E-3</v>
      </c>
    </row>
    <row r="2534" spans="1:2" x14ac:dyDescent="0.2">
      <c r="A2534" s="152">
        <v>358.11500000000001</v>
      </c>
      <c r="B2534" s="152">
        <v>1.6E-2</v>
      </c>
    </row>
    <row r="2535" spans="1:2" x14ac:dyDescent="0.2">
      <c r="A2535" s="152">
        <v>358.45</v>
      </c>
      <c r="B2535" s="152">
        <v>1.4999999999999999E-2</v>
      </c>
    </row>
    <row r="2536" spans="1:2" x14ac:dyDescent="0.2">
      <c r="A2536" s="152">
        <v>358.78500000000003</v>
      </c>
      <c r="B2536" s="152">
        <v>1.4E-2</v>
      </c>
    </row>
    <row r="2537" spans="1:2" x14ac:dyDescent="0.2">
      <c r="A2537" s="152">
        <v>359.11900000000003</v>
      </c>
      <c r="B2537" s="152">
        <v>5.0000000000000001E-3</v>
      </c>
    </row>
    <row r="2538" spans="1:2" x14ac:dyDescent="0.2">
      <c r="A2538" s="152">
        <v>359.45400000000001</v>
      </c>
      <c r="B2538" s="152">
        <v>8.9999999999999993E-3</v>
      </c>
    </row>
    <row r="2539" spans="1:2" x14ac:dyDescent="0.2">
      <c r="A2539" s="152">
        <v>359.78800000000001</v>
      </c>
      <c r="B2539" s="152">
        <v>1.2999999999999999E-2</v>
      </c>
    </row>
    <row r="2540" spans="1:2" x14ac:dyDescent="0.2">
      <c r="A2540" s="152">
        <v>360.12299999999999</v>
      </c>
      <c r="B2540" s="152">
        <v>1.4999999999999999E-2</v>
      </c>
    </row>
    <row r="2541" spans="1:2" x14ac:dyDescent="0.2">
      <c r="A2541" s="152">
        <v>360.45699999999999</v>
      </c>
      <c r="B2541" s="152">
        <v>3.0000000000000001E-3</v>
      </c>
    </row>
    <row r="2542" spans="1:2" x14ac:dyDescent="0.2">
      <c r="A2542" s="152">
        <v>360.791</v>
      </c>
      <c r="B2542" s="152">
        <v>2.1000000000000001E-2</v>
      </c>
    </row>
    <row r="2543" spans="1:2" x14ac:dyDescent="0.2">
      <c r="A2543" s="152">
        <v>361.12599999999998</v>
      </c>
      <c r="B2543" s="152">
        <v>5.0000000000000001E-3</v>
      </c>
    </row>
    <row r="2544" spans="1:2" x14ac:dyDescent="0.2">
      <c r="A2544" s="152">
        <v>361.46</v>
      </c>
      <c r="B2544" s="152">
        <v>5.0000000000000001E-3</v>
      </c>
    </row>
    <row r="2545" spans="1:2" x14ac:dyDescent="0.2">
      <c r="A2545" s="152">
        <v>361.79399999999998</v>
      </c>
      <c r="B2545" s="152">
        <v>1.2E-2</v>
      </c>
    </row>
    <row r="2546" spans="1:2" x14ac:dyDescent="0.2">
      <c r="A2546" s="152">
        <v>362.12799999999999</v>
      </c>
      <c r="B2546" s="152">
        <v>1.7000000000000001E-2</v>
      </c>
    </row>
    <row r="2547" spans="1:2" x14ac:dyDescent="0.2">
      <c r="A2547" s="152">
        <v>362.46199999999999</v>
      </c>
      <c r="B2547" s="152">
        <v>2.5000000000000001E-2</v>
      </c>
    </row>
    <row r="2548" spans="1:2" x14ac:dyDescent="0.2">
      <c r="A2548" s="152">
        <v>362.79500000000002</v>
      </c>
      <c r="B2548" s="152">
        <v>2.3E-2</v>
      </c>
    </row>
    <row r="2549" spans="1:2" x14ac:dyDescent="0.2">
      <c r="A2549" s="152">
        <v>363.12900000000002</v>
      </c>
      <c r="B2549" s="152">
        <v>1.4E-2</v>
      </c>
    </row>
    <row r="2550" spans="1:2" x14ac:dyDescent="0.2">
      <c r="A2550" s="152">
        <v>363.46300000000002</v>
      </c>
      <c r="B2550" s="152">
        <v>1E-3</v>
      </c>
    </row>
    <row r="2551" spans="1:2" x14ac:dyDescent="0.2">
      <c r="A2551" s="152">
        <v>363.79599999999999</v>
      </c>
      <c r="B2551" s="152">
        <v>1.6E-2</v>
      </c>
    </row>
    <row r="2552" spans="1:2" x14ac:dyDescent="0.2">
      <c r="A2552" s="152">
        <v>364.13</v>
      </c>
      <c r="B2552" s="152">
        <v>2.1999999999999999E-2</v>
      </c>
    </row>
    <row r="2553" spans="1:2" x14ac:dyDescent="0.2">
      <c r="A2553" s="152">
        <v>364.46300000000002</v>
      </c>
      <c r="B2553" s="152">
        <v>1.6E-2</v>
      </c>
    </row>
    <row r="2554" spans="1:2" x14ac:dyDescent="0.2">
      <c r="A2554" s="152">
        <v>364.79700000000003</v>
      </c>
      <c r="B2554" s="152">
        <v>1.7000000000000001E-2</v>
      </c>
    </row>
    <row r="2555" spans="1:2" x14ac:dyDescent="0.2">
      <c r="A2555" s="152">
        <v>365.13</v>
      </c>
      <c r="B2555" s="152">
        <v>0.02</v>
      </c>
    </row>
    <row r="2556" spans="1:2" x14ac:dyDescent="0.2">
      <c r="A2556" s="152">
        <v>365.46300000000002</v>
      </c>
      <c r="B2556" s="152">
        <v>5.0000000000000001E-3</v>
      </c>
    </row>
    <row r="2557" spans="1:2" x14ac:dyDescent="0.2">
      <c r="A2557" s="152">
        <v>365.79599999999999</v>
      </c>
      <c r="B2557" s="152">
        <v>8.9999999999999993E-3</v>
      </c>
    </row>
    <row r="2558" spans="1:2" x14ac:dyDescent="0.2">
      <c r="A2558" s="152">
        <v>366.12900000000002</v>
      </c>
      <c r="B2558" s="152">
        <v>1.4999999999999999E-2</v>
      </c>
    </row>
    <row r="2559" spans="1:2" x14ac:dyDescent="0.2">
      <c r="A2559" s="152">
        <v>366.46199999999999</v>
      </c>
      <c r="B2559" s="152">
        <v>8.0000000000000002E-3</v>
      </c>
    </row>
    <row r="2560" spans="1:2" x14ac:dyDescent="0.2">
      <c r="A2560" s="152">
        <v>366.79500000000002</v>
      </c>
      <c r="B2560" s="152">
        <v>8.0000000000000002E-3</v>
      </c>
    </row>
    <row r="2561" spans="1:2" x14ac:dyDescent="0.2">
      <c r="A2561" s="152">
        <v>367.12799999999999</v>
      </c>
      <c r="B2561" s="152">
        <v>2.1000000000000001E-2</v>
      </c>
    </row>
    <row r="2562" spans="1:2" x14ac:dyDescent="0.2">
      <c r="A2562" s="152">
        <v>367.46100000000001</v>
      </c>
      <c r="B2562" s="152">
        <v>8.0000000000000002E-3</v>
      </c>
    </row>
    <row r="2563" spans="1:2" x14ac:dyDescent="0.2">
      <c r="A2563" s="152">
        <v>367.79300000000001</v>
      </c>
      <c r="B2563" s="152">
        <v>1.7999999999999999E-2</v>
      </c>
    </row>
    <row r="2564" spans="1:2" x14ac:dyDescent="0.2">
      <c r="A2564" s="152">
        <v>368.12599999999998</v>
      </c>
      <c r="B2564" s="152">
        <v>1.0999999999999999E-2</v>
      </c>
    </row>
    <row r="2565" spans="1:2" x14ac:dyDescent="0.2">
      <c r="A2565" s="152">
        <v>368.45800000000003</v>
      </c>
      <c r="B2565" s="152">
        <v>1.6E-2</v>
      </c>
    </row>
    <row r="2566" spans="1:2" x14ac:dyDescent="0.2">
      <c r="A2566" s="152">
        <v>368.791</v>
      </c>
      <c r="B2566" s="152">
        <v>1.4E-2</v>
      </c>
    </row>
    <row r="2567" spans="1:2" x14ac:dyDescent="0.2">
      <c r="A2567" s="152">
        <v>369.12299999999999</v>
      </c>
      <c r="B2567" s="152">
        <v>1.2999999999999999E-2</v>
      </c>
    </row>
    <row r="2568" spans="1:2" x14ac:dyDescent="0.2">
      <c r="A2568" s="152">
        <v>369.45499999999998</v>
      </c>
      <c r="B2568" s="152">
        <v>7.0000000000000001E-3</v>
      </c>
    </row>
    <row r="2569" spans="1:2" x14ac:dyDescent="0.2">
      <c r="A2569" s="152">
        <v>369.78699999999998</v>
      </c>
      <c r="B2569" s="152">
        <v>7.0000000000000001E-3</v>
      </c>
    </row>
    <row r="2570" spans="1:2" x14ac:dyDescent="0.2">
      <c r="A2570" s="152">
        <v>370.12</v>
      </c>
      <c r="B2570" s="152">
        <v>5.0000000000000001E-3</v>
      </c>
    </row>
    <row r="2571" spans="1:2" x14ac:dyDescent="0.2">
      <c r="A2571" s="152">
        <v>370.452</v>
      </c>
      <c r="B2571" s="152">
        <v>3.0000000000000001E-3</v>
      </c>
    </row>
    <row r="2572" spans="1:2" x14ac:dyDescent="0.2">
      <c r="A2572" s="152">
        <v>370.78399999999999</v>
      </c>
      <c r="B2572" s="152">
        <v>8.0000000000000002E-3</v>
      </c>
    </row>
    <row r="2573" spans="1:2" x14ac:dyDescent="0.2">
      <c r="A2573" s="152">
        <v>371.11500000000001</v>
      </c>
      <c r="B2573" s="152">
        <v>7.0000000000000001E-3</v>
      </c>
    </row>
    <row r="2574" spans="1:2" x14ac:dyDescent="0.2">
      <c r="A2574" s="152">
        <v>371.447</v>
      </c>
      <c r="B2574" s="152">
        <v>0</v>
      </c>
    </row>
    <row r="2575" spans="1:2" x14ac:dyDescent="0.2">
      <c r="A2575" s="152">
        <v>371.779</v>
      </c>
      <c r="B2575" s="152">
        <v>1.0999999999999999E-2</v>
      </c>
    </row>
    <row r="2576" spans="1:2" x14ac:dyDescent="0.2">
      <c r="A2576" s="152">
        <v>372.11099999999999</v>
      </c>
      <c r="B2576" s="152">
        <v>1.0999999999999999E-2</v>
      </c>
    </row>
    <row r="2577" spans="1:2" x14ac:dyDescent="0.2">
      <c r="A2577" s="152">
        <v>372.44200000000001</v>
      </c>
      <c r="B2577" s="152">
        <v>7.0000000000000001E-3</v>
      </c>
    </row>
    <row r="2578" spans="1:2" x14ac:dyDescent="0.2">
      <c r="A2578" s="152">
        <v>372.774</v>
      </c>
      <c r="B2578" s="152">
        <v>1.7999999999999999E-2</v>
      </c>
    </row>
    <row r="2579" spans="1:2" x14ac:dyDescent="0.2">
      <c r="A2579" s="152">
        <v>373.10500000000002</v>
      </c>
      <c r="B2579" s="152">
        <v>1.2E-2</v>
      </c>
    </row>
    <row r="2580" spans="1:2" x14ac:dyDescent="0.2">
      <c r="A2580" s="152">
        <v>373.43599999999998</v>
      </c>
      <c r="B2580" s="152">
        <v>8.9999999999999993E-3</v>
      </c>
    </row>
    <row r="2581" spans="1:2" x14ac:dyDescent="0.2">
      <c r="A2581" s="152">
        <v>373.76799999999997</v>
      </c>
      <c r="B2581" s="152">
        <v>5.0000000000000001E-3</v>
      </c>
    </row>
    <row r="2582" spans="1:2" x14ac:dyDescent="0.2">
      <c r="A2582" s="152">
        <v>374.09899999999999</v>
      </c>
      <c r="B2582" s="152">
        <v>1E-3</v>
      </c>
    </row>
    <row r="2583" spans="1:2" x14ac:dyDescent="0.2">
      <c r="A2583" s="152">
        <v>374.43</v>
      </c>
      <c r="B2583" s="152">
        <v>1.7000000000000001E-2</v>
      </c>
    </row>
    <row r="2584" spans="1:2" x14ac:dyDescent="0.2">
      <c r="A2584" s="152">
        <v>374.76100000000002</v>
      </c>
      <c r="B2584" s="152">
        <v>6.0000000000000001E-3</v>
      </c>
    </row>
    <row r="2585" spans="1:2" x14ac:dyDescent="0.2">
      <c r="A2585" s="152">
        <v>375.09199999999998</v>
      </c>
      <c r="B2585" s="152">
        <v>0.01</v>
      </c>
    </row>
    <row r="2586" spans="1:2" x14ac:dyDescent="0.2">
      <c r="A2586" s="152">
        <v>375.423</v>
      </c>
      <c r="B2586" s="152">
        <v>5.0000000000000001E-3</v>
      </c>
    </row>
    <row r="2587" spans="1:2" x14ac:dyDescent="0.2">
      <c r="A2587" s="152">
        <v>375.75400000000002</v>
      </c>
      <c r="B2587" s="152">
        <v>6.0000000000000001E-3</v>
      </c>
    </row>
    <row r="2588" spans="1:2" x14ac:dyDescent="0.2">
      <c r="A2588" s="152">
        <v>376.084</v>
      </c>
      <c r="B2588" s="152">
        <v>0.01</v>
      </c>
    </row>
    <row r="2589" spans="1:2" x14ac:dyDescent="0.2">
      <c r="A2589" s="152">
        <v>376.41500000000002</v>
      </c>
      <c r="B2589" s="152">
        <v>7.0000000000000001E-3</v>
      </c>
    </row>
    <row r="2590" spans="1:2" x14ac:dyDescent="0.2">
      <c r="A2590" s="152">
        <v>376.745</v>
      </c>
      <c r="B2590" s="152">
        <v>8.0000000000000002E-3</v>
      </c>
    </row>
    <row r="2591" spans="1:2" x14ac:dyDescent="0.2">
      <c r="A2591" s="152">
        <v>377.07600000000002</v>
      </c>
      <c r="B2591" s="152">
        <v>1.4999999999999999E-2</v>
      </c>
    </row>
    <row r="2592" spans="1:2" x14ac:dyDescent="0.2">
      <c r="A2592" s="152">
        <v>377.40600000000001</v>
      </c>
      <c r="B2592" s="152">
        <v>1.2999999999999999E-2</v>
      </c>
    </row>
    <row r="2593" spans="1:2" x14ac:dyDescent="0.2">
      <c r="A2593" s="152">
        <v>377.73700000000002</v>
      </c>
      <c r="B2593" s="152">
        <v>2.5000000000000001E-2</v>
      </c>
    </row>
    <row r="2594" spans="1:2" x14ac:dyDescent="0.2">
      <c r="A2594" s="152">
        <v>378.06700000000001</v>
      </c>
      <c r="B2594" s="152">
        <v>1.2999999999999999E-2</v>
      </c>
    </row>
    <row r="2595" spans="1:2" x14ac:dyDescent="0.2">
      <c r="A2595" s="152">
        <v>378.39699999999999</v>
      </c>
      <c r="B2595" s="152">
        <v>8.0000000000000002E-3</v>
      </c>
    </row>
    <row r="2596" spans="1:2" x14ac:dyDescent="0.2">
      <c r="A2596" s="152">
        <v>378.72699999999998</v>
      </c>
      <c r="B2596" s="152">
        <v>7.0000000000000001E-3</v>
      </c>
    </row>
    <row r="2597" spans="1:2" x14ac:dyDescent="0.2">
      <c r="A2597" s="152">
        <v>379.05700000000002</v>
      </c>
      <c r="B2597" s="152">
        <v>4.0000000000000001E-3</v>
      </c>
    </row>
    <row r="2598" spans="1:2" x14ac:dyDescent="0.2">
      <c r="A2598" s="152">
        <v>379.387</v>
      </c>
      <c r="B2598" s="152">
        <v>6.0000000000000001E-3</v>
      </c>
    </row>
    <row r="2599" spans="1:2" x14ac:dyDescent="0.2">
      <c r="A2599" s="152">
        <v>379.71699999999998</v>
      </c>
      <c r="B2599" s="152">
        <v>1.0999999999999999E-2</v>
      </c>
    </row>
    <row r="2600" spans="1:2" x14ac:dyDescent="0.2">
      <c r="A2600" s="152">
        <v>380.04700000000003</v>
      </c>
      <c r="B2600" s="152">
        <v>1.2999999999999999E-2</v>
      </c>
    </row>
    <row r="2601" spans="1:2" x14ac:dyDescent="0.2">
      <c r="A2601" s="152">
        <v>380.37700000000001</v>
      </c>
      <c r="B2601" s="152">
        <v>8.9999999999999993E-3</v>
      </c>
    </row>
    <row r="2602" spans="1:2" x14ac:dyDescent="0.2">
      <c r="A2602" s="152">
        <v>380.70600000000002</v>
      </c>
      <c r="B2602" s="152">
        <v>0.01</v>
      </c>
    </row>
    <row r="2603" spans="1:2" x14ac:dyDescent="0.2">
      <c r="A2603" s="152">
        <v>381.036</v>
      </c>
      <c r="B2603" s="152">
        <v>1.0999999999999999E-2</v>
      </c>
    </row>
    <row r="2604" spans="1:2" x14ac:dyDescent="0.2">
      <c r="A2604" s="152">
        <v>381.36500000000001</v>
      </c>
      <c r="B2604" s="152">
        <v>2.3E-2</v>
      </c>
    </row>
    <row r="2605" spans="1:2" x14ac:dyDescent="0.2">
      <c r="A2605" s="152">
        <v>381.69499999999999</v>
      </c>
      <c r="B2605" s="152">
        <v>6.0000000000000001E-3</v>
      </c>
    </row>
    <row r="2606" spans="1:2" x14ac:dyDescent="0.2">
      <c r="A2606" s="152">
        <v>382.024</v>
      </c>
      <c r="B2606" s="152">
        <v>6.0000000000000001E-3</v>
      </c>
    </row>
    <row r="2607" spans="1:2" x14ac:dyDescent="0.2">
      <c r="A2607" s="152">
        <v>382.35300000000001</v>
      </c>
      <c r="B2607" s="152">
        <v>-2E-3</v>
      </c>
    </row>
    <row r="2608" spans="1:2" x14ac:dyDescent="0.2">
      <c r="A2608" s="152">
        <v>382.68200000000002</v>
      </c>
      <c r="B2608" s="152">
        <v>8.0000000000000002E-3</v>
      </c>
    </row>
    <row r="2609" spans="1:2" x14ac:dyDescent="0.2">
      <c r="A2609" s="152">
        <v>383.012</v>
      </c>
      <c r="B2609" s="152">
        <v>2E-3</v>
      </c>
    </row>
    <row r="2610" spans="1:2" x14ac:dyDescent="0.2">
      <c r="A2610" s="152">
        <v>383.34100000000001</v>
      </c>
      <c r="B2610" s="152">
        <v>1.4E-2</v>
      </c>
    </row>
    <row r="2611" spans="1:2" x14ac:dyDescent="0.2">
      <c r="A2611" s="152">
        <v>383.67</v>
      </c>
      <c r="B2611" s="152">
        <v>1.2999999999999999E-2</v>
      </c>
    </row>
    <row r="2612" spans="1:2" x14ac:dyDescent="0.2">
      <c r="A2612" s="152">
        <v>383.99799999999999</v>
      </c>
      <c r="B2612" s="152">
        <v>4.0000000000000001E-3</v>
      </c>
    </row>
    <row r="2613" spans="1:2" x14ac:dyDescent="0.2">
      <c r="A2613" s="152">
        <v>384.327</v>
      </c>
      <c r="B2613" s="152">
        <v>1.7000000000000001E-2</v>
      </c>
    </row>
    <row r="2614" spans="1:2" x14ac:dyDescent="0.2">
      <c r="A2614" s="152">
        <v>384.65600000000001</v>
      </c>
      <c r="B2614" s="152">
        <v>5.0000000000000001E-3</v>
      </c>
    </row>
    <row r="2615" spans="1:2" x14ac:dyDescent="0.2">
      <c r="A2615" s="152">
        <v>384.98500000000001</v>
      </c>
      <c r="B2615" s="152">
        <v>0</v>
      </c>
    </row>
    <row r="2616" spans="1:2" x14ac:dyDescent="0.2">
      <c r="A2616" s="152">
        <v>385.31299999999999</v>
      </c>
      <c r="B2616" s="152">
        <v>0</v>
      </c>
    </row>
    <row r="2617" spans="1:2" x14ac:dyDescent="0.2">
      <c r="A2617" s="152">
        <v>385.642</v>
      </c>
      <c r="B2617" s="152">
        <v>4.0000000000000001E-3</v>
      </c>
    </row>
    <row r="2618" spans="1:2" x14ac:dyDescent="0.2">
      <c r="A2618" s="152">
        <v>385.97</v>
      </c>
      <c r="B2618" s="152">
        <v>8.0000000000000002E-3</v>
      </c>
    </row>
    <row r="2619" spans="1:2" x14ac:dyDescent="0.2">
      <c r="A2619" s="152">
        <v>386.298</v>
      </c>
      <c r="B2619" s="152">
        <v>5.0000000000000001E-3</v>
      </c>
    </row>
    <row r="2620" spans="1:2" x14ac:dyDescent="0.2">
      <c r="A2620" s="152">
        <v>386.62700000000001</v>
      </c>
      <c r="B2620" s="152">
        <v>4.0000000000000001E-3</v>
      </c>
    </row>
    <row r="2621" spans="1:2" x14ac:dyDescent="0.2">
      <c r="A2621" s="152">
        <v>386.95499999999998</v>
      </c>
      <c r="B2621" s="152">
        <v>1.4E-2</v>
      </c>
    </row>
    <row r="2622" spans="1:2" x14ac:dyDescent="0.2">
      <c r="A2622" s="152">
        <v>387.28300000000002</v>
      </c>
      <c r="B2622" s="152">
        <v>3.0000000000000001E-3</v>
      </c>
    </row>
    <row r="2623" spans="1:2" x14ac:dyDescent="0.2">
      <c r="A2623" s="152">
        <v>387.61099999999999</v>
      </c>
      <c r="B2623" s="152">
        <v>4.0000000000000001E-3</v>
      </c>
    </row>
    <row r="2624" spans="1:2" x14ac:dyDescent="0.2">
      <c r="A2624" s="152">
        <v>387.93900000000002</v>
      </c>
      <c r="B2624" s="152">
        <v>8.0000000000000002E-3</v>
      </c>
    </row>
    <row r="2625" spans="1:2" x14ac:dyDescent="0.2">
      <c r="A2625" s="152">
        <v>388.267</v>
      </c>
      <c r="B2625" s="152">
        <v>6.0000000000000001E-3</v>
      </c>
    </row>
    <row r="2626" spans="1:2" x14ac:dyDescent="0.2">
      <c r="A2626" s="152">
        <v>388.59500000000003</v>
      </c>
      <c r="B2626" s="152">
        <v>1.7999999999999999E-2</v>
      </c>
    </row>
    <row r="2627" spans="1:2" x14ac:dyDescent="0.2">
      <c r="A2627" s="152">
        <v>388.92200000000003</v>
      </c>
      <c r="B2627" s="152">
        <v>-3.0000000000000001E-3</v>
      </c>
    </row>
    <row r="2628" spans="1:2" x14ac:dyDescent="0.2">
      <c r="A2628" s="152">
        <v>389.25</v>
      </c>
      <c r="B2628" s="152">
        <v>1.9E-2</v>
      </c>
    </row>
    <row r="2629" spans="1:2" x14ac:dyDescent="0.2">
      <c r="A2629" s="152">
        <v>389.57799999999997</v>
      </c>
      <c r="B2629" s="152">
        <v>7.0000000000000001E-3</v>
      </c>
    </row>
    <row r="2630" spans="1:2" x14ac:dyDescent="0.2">
      <c r="A2630" s="152">
        <v>389.90499999999997</v>
      </c>
      <c r="B2630" s="152">
        <v>1.0999999999999999E-2</v>
      </c>
    </row>
    <row r="2631" spans="1:2" x14ac:dyDescent="0.2">
      <c r="A2631" s="152">
        <v>390.233</v>
      </c>
      <c r="B2631" s="152">
        <v>5.0000000000000001E-3</v>
      </c>
    </row>
    <row r="2632" spans="1:2" x14ac:dyDescent="0.2">
      <c r="A2632" s="152">
        <v>390.56</v>
      </c>
      <c r="B2632" s="152">
        <v>8.9999999999999993E-3</v>
      </c>
    </row>
    <row r="2633" spans="1:2" x14ac:dyDescent="0.2">
      <c r="A2633" s="152">
        <v>390.887</v>
      </c>
      <c r="B2633" s="152">
        <v>1.4999999999999999E-2</v>
      </c>
    </row>
    <row r="2634" spans="1:2" x14ac:dyDescent="0.2">
      <c r="A2634" s="152">
        <v>391.214</v>
      </c>
      <c r="B2634" s="152">
        <v>1.4E-2</v>
      </c>
    </row>
    <row r="2635" spans="1:2" x14ac:dyDescent="0.2">
      <c r="A2635" s="152">
        <v>391.54199999999997</v>
      </c>
      <c r="B2635" s="152">
        <v>2E-3</v>
      </c>
    </row>
    <row r="2636" spans="1:2" x14ac:dyDescent="0.2">
      <c r="A2636" s="152">
        <v>391.86900000000003</v>
      </c>
      <c r="B2636" s="152">
        <v>7.0000000000000001E-3</v>
      </c>
    </row>
    <row r="2637" spans="1:2" x14ac:dyDescent="0.2">
      <c r="A2637" s="152">
        <v>392.19600000000003</v>
      </c>
      <c r="B2637" s="152">
        <v>2E-3</v>
      </c>
    </row>
    <row r="2638" spans="1:2" x14ac:dyDescent="0.2">
      <c r="A2638" s="152">
        <v>392.52199999999999</v>
      </c>
      <c r="B2638" s="152">
        <v>1E-3</v>
      </c>
    </row>
    <row r="2639" spans="1:2" x14ac:dyDescent="0.2">
      <c r="A2639" s="152">
        <v>392.84899999999999</v>
      </c>
      <c r="B2639" s="152">
        <v>6.0000000000000001E-3</v>
      </c>
    </row>
    <row r="2640" spans="1:2" x14ac:dyDescent="0.2">
      <c r="A2640" s="152">
        <v>393.17599999999999</v>
      </c>
      <c r="B2640" s="152">
        <v>1E-3</v>
      </c>
    </row>
    <row r="2641" spans="1:2" x14ac:dyDescent="0.2">
      <c r="A2641" s="152">
        <v>393.50299999999999</v>
      </c>
      <c r="B2641" s="152">
        <v>8.0000000000000002E-3</v>
      </c>
    </row>
    <row r="2642" spans="1:2" x14ac:dyDescent="0.2">
      <c r="A2642" s="152">
        <v>393.82900000000001</v>
      </c>
      <c r="B2642" s="152">
        <v>7.0000000000000001E-3</v>
      </c>
    </row>
    <row r="2643" spans="1:2" x14ac:dyDescent="0.2">
      <c r="A2643" s="152">
        <v>394.15600000000001</v>
      </c>
      <c r="B2643" s="152">
        <v>5.0000000000000001E-3</v>
      </c>
    </row>
    <row r="2644" spans="1:2" x14ac:dyDescent="0.2">
      <c r="A2644" s="152">
        <v>394.48200000000003</v>
      </c>
      <c r="B2644" s="152">
        <v>8.9999999999999993E-3</v>
      </c>
    </row>
    <row r="2645" spans="1:2" x14ac:dyDescent="0.2">
      <c r="A2645" s="152">
        <v>394.80900000000003</v>
      </c>
      <c r="B2645" s="152">
        <v>0.01</v>
      </c>
    </row>
    <row r="2646" spans="1:2" x14ac:dyDescent="0.2">
      <c r="A2646" s="152">
        <v>395.13499999999999</v>
      </c>
      <c r="B2646" s="152">
        <v>1.0999999999999999E-2</v>
      </c>
    </row>
    <row r="2647" spans="1:2" x14ac:dyDescent="0.2">
      <c r="A2647" s="152">
        <v>395.46100000000001</v>
      </c>
      <c r="B2647" s="152">
        <v>3.0000000000000001E-3</v>
      </c>
    </row>
    <row r="2648" spans="1:2" x14ac:dyDescent="0.2">
      <c r="A2648" s="152">
        <v>395.78699999999998</v>
      </c>
      <c r="B2648" s="152">
        <v>1.4E-2</v>
      </c>
    </row>
    <row r="2649" spans="1:2" x14ac:dyDescent="0.2">
      <c r="A2649" s="152">
        <v>396.113</v>
      </c>
      <c r="B2649" s="152">
        <v>0</v>
      </c>
    </row>
    <row r="2650" spans="1:2" x14ac:dyDescent="0.2">
      <c r="A2650" s="152">
        <v>396.43900000000002</v>
      </c>
      <c r="B2650" s="152">
        <v>8.9999999999999993E-3</v>
      </c>
    </row>
    <row r="2651" spans="1:2" x14ac:dyDescent="0.2">
      <c r="A2651" s="152">
        <v>396.76499999999999</v>
      </c>
      <c r="B2651" s="152">
        <v>5.0000000000000001E-3</v>
      </c>
    </row>
    <row r="2652" spans="1:2" x14ac:dyDescent="0.2">
      <c r="A2652" s="152">
        <v>397.09100000000001</v>
      </c>
      <c r="B2652" s="152">
        <v>8.0000000000000002E-3</v>
      </c>
    </row>
    <row r="2653" spans="1:2" x14ac:dyDescent="0.2">
      <c r="A2653" s="152">
        <v>397.41699999999997</v>
      </c>
      <c r="B2653" s="152">
        <v>2E-3</v>
      </c>
    </row>
    <row r="2654" spans="1:2" x14ac:dyDescent="0.2">
      <c r="A2654" s="152">
        <v>397.74200000000002</v>
      </c>
      <c r="B2654" s="152">
        <v>7.0000000000000001E-3</v>
      </c>
    </row>
    <row r="2655" spans="1:2" x14ac:dyDescent="0.2">
      <c r="A2655" s="152">
        <v>398.06799999999998</v>
      </c>
      <c r="B2655" s="152">
        <v>1.4E-2</v>
      </c>
    </row>
    <row r="2656" spans="1:2" x14ac:dyDescent="0.2">
      <c r="A2656" s="152">
        <v>398.39400000000001</v>
      </c>
      <c r="B2656" s="152">
        <v>1.2E-2</v>
      </c>
    </row>
    <row r="2657" spans="1:2" x14ac:dyDescent="0.2">
      <c r="A2657" s="152">
        <v>398.71899999999999</v>
      </c>
      <c r="B2657" s="152">
        <v>7.0000000000000001E-3</v>
      </c>
    </row>
    <row r="2658" spans="1:2" x14ac:dyDescent="0.2">
      <c r="A2658" s="152">
        <v>399.04399999999998</v>
      </c>
      <c r="B2658" s="152">
        <v>5.0000000000000001E-3</v>
      </c>
    </row>
    <row r="2659" spans="1:2" x14ac:dyDescent="0.2">
      <c r="A2659" s="152">
        <v>399.37</v>
      </c>
      <c r="B2659" s="152">
        <v>1.2999999999999999E-2</v>
      </c>
    </row>
    <row r="2660" spans="1:2" x14ac:dyDescent="0.2">
      <c r="A2660" s="152">
        <v>399.69499999999999</v>
      </c>
      <c r="B2660" s="152">
        <v>7.0000000000000001E-3</v>
      </c>
    </row>
    <row r="2661" spans="1:2" x14ac:dyDescent="0.2">
      <c r="A2661" s="152">
        <v>400.02</v>
      </c>
      <c r="B2661" s="152">
        <v>1.2999999999999999E-2</v>
      </c>
    </row>
    <row r="2662" spans="1:2" x14ac:dyDescent="0.2">
      <c r="A2662" s="152">
        <v>400.34500000000003</v>
      </c>
      <c r="B2662" s="152">
        <v>1.6E-2</v>
      </c>
    </row>
    <row r="2663" spans="1:2" x14ac:dyDescent="0.2">
      <c r="A2663" s="152">
        <v>400.67</v>
      </c>
      <c r="B2663" s="152">
        <v>1.2E-2</v>
      </c>
    </row>
    <row r="2664" spans="1:2" x14ac:dyDescent="0.2">
      <c r="A2664" s="152">
        <v>400.995</v>
      </c>
      <c r="B2664" s="152">
        <v>1.4999999999999999E-2</v>
      </c>
    </row>
    <row r="2665" spans="1:2" x14ac:dyDescent="0.2">
      <c r="A2665" s="152">
        <v>401.32</v>
      </c>
      <c r="B2665" s="152">
        <v>0.01</v>
      </c>
    </row>
    <row r="2666" spans="1:2" x14ac:dyDescent="0.2">
      <c r="A2666" s="152">
        <v>401.64499999999998</v>
      </c>
      <c r="B2666" s="152">
        <v>1.2999999999999999E-2</v>
      </c>
    </row>
    <row r="2667" spans="1:2" x14ac:dyDescent="0.2">
      <c r="A2667" s="152">
        <v>401.96899999999999</v>
      </c>
      <c r="B2667" s="152">
        <v>6.0000000000000001E-3</v>
      </c>
    </row>
    <row r="2668" spans="1:2" x14ac:dyDescent="0.2">
      <c r="A2668" s="152">
        <v>402.29399999999998</v>
      </c>
      <c r="B2668" s="152">
        <v>6.0000000000000001E-3</v>
      </c>
    </row>
    <row r="2669" spans="1:2" x14ac:dyDescent="0.2">
      <c r="A2669" s="152">
        <v>402.61799999999999</v>
      </c>
      <c r="B2669" s="152">
        <v>0.02</v>
      </c>
    </row>
    <row r="2670" spans="1:2" x14ac:dyDescent="0.2">
      <c r="A2670" s="152">
        <v>402.94299999999998</v>
      </c>
      <c r="B2670" s="152">
        <v>2E-3</v>
      </c>
    </row>
    <row r="2671" spans="1:2" x14ac:dyDescent="0.2">
      <c r="A2671" s="152">
        <v>403.267</v>
      </c>
      <c r="B2671" s="152">
        <v>2E-3</v>
      </c>
    </row>
    <row r="2672" spans="1:2" x14ac:dyDescent="0.2">
      <c r="A2672" s="152">
        <v>403.59199999999998</v>
      </c>
      <c r="B2672" s="152">
        <v>5.0000000000000001E-3</v>
      </c>
    </row>
    <row r="2673" spans="1:2" x14ac:dyDescent="0.2">
      <c r="A2673" s="152">
        <v>403.916</v>
      </c>
      <c r="B2673" s="152">
        <v>0.02</v>
      </c>
    </row>
    <row r="2674" spans="1:2" x14ac:dyDescent="0.2">
      <c r="A2674" s="152">
        <v>404.24</v>
      </c>
      <c r="B2674" s="152">
        <v>8.9999999999999993E-3</v>
      </c>
    </row>
    <row r="2675" spans="1:2" x14ac:dyDescent="0.2">
      <c r="A2675" s="152">
        <v>404.56400000000002</v>
      </c>
      <c r="B2675" s="152">
        <v>5.0000000000000001E-3</v>
      </c>
    </row>
    <row r="2676" spans="1:2" x14ac:dyDescent="0.2">
      <c r="A2676" s="152">
        <v>404.88799999999998</v>
      </c>
      <c r="B2676" s="152">
        <v>0.02</v>
      </c>
    </row>
    <row r="2677" spans="1:2" x14ac:dyDescent="0.2">
      <c r="A2677" s="152">
        <v>405.21199999999999</v>
      </c>
      <c r="B2677" s="152">
        <v>1.4E-2</v>
      </c>
    </row>
    <row r="2678" spans="1:2" x14ac:dyDescent="0.2">
      <c r="A2678" s="152">
        <v>405.536</v>
      </c>
      <c r="B2678" s="152">
        <v>2E-3</v>
      </c>
    </row>
    <row r="2679" spans="1:2" x14ac:dyDescent="0.2">
      <c r="A2679" s="152">
        <v>405.86</v>
      </c>
      <c r="B2679" s="152">
        <v>1.2999999999999999E-2</v>
      </c>
    </row>
    <row r="2680" spans="1:2" x14ac:dyDescent="0.2">
      <c r="A2680" s="152">
        <v>406.18299999999999</v>
      </c>
      <c r="B2680" s="152">
        <v>7.0000000000000001E-3</v>
      </c>
    </row>
    <row r="2681" spans="1:2" x14ac:dyDescent="0.2">
      <c r="A2681" s="152">
        <v>406.50700000000001</v>
      </c>
      <c r="B2681" s="152">
        <v>0.01</v>
      </c>
    </row>
    <row r="2682" spans="1:2" x14ac:dyDescent="0.2">
      <c r="A2682" s="152">
        <v>406.83100000000002</v>
      </c>
      <c r="B2682" s="152">
        <v>1.2999999999999999E-2</v>
      </c>
    </row>
    <row r="2683" spans="1:2" x14ac:dyDescent="0.2">
      <c r="A2683" s="152">
        <v>407.154</v>
      </c>
      <c r="B2683" s="152">
        <v>6.0000000000000001E-3</v>
      </c>
    </row>
    <row r="2684" spans="1:2" x14ac:dyDescent="0.2">
      <c r="A2684" s="152">
        <v>407.47800000000001</v>
      </c>
      <c r="B2684" s="152">
        <v>8.9999999999999993E-3</v>
      </c>
    </row>
    <row r="2685" spans="1:2" x14ac:dyDescent="0.2">
      <c r="A2685" s="152">
        <v>407.80099999999999</v>
      </c>
      <c r="B2685" s="152">
        <v>7.0000000000000001E-3</v>
      </c>
    </row>
    <row r="2686" spans="1:2" x14ac:dyDescent="0.2">
      <c r="A2686" s="152">
        <v>408.12400000000002</v>
      </c>
      <c r="B2686" s="152">
        <v>1E-3</v>
      </c>
    </row>
    <row r="2687" spans="1:2" x14ac:dyDescent="0.2">
      <c r="A2687" s="152">
        <v>408.447</v>
      </c>
      <c r="B2687" s="152">
        <v>7.0000000000000001E-3</v>
      </c>
    </row>
    <row r="2688" spans="1:2" x14ac:dyDescent="0.2">
      <c r="A2688" s="152">
        <v>408.77</v>
      </c>
      <c r="B2688" s="152">
        <v>1.4E-2</v>
      </c>
    </row>
    <row r="2689" spans="1:2" x14ac:dyDescent="0.2">
      <c r="A2689" s="152">
        <v>409.09300000000002</v>
      </c>
      <c r="B2689" s="152">
        <v>1.0999999999999999E-2</v>
      </c>
    </row>
    <row r="2690" spans="1:2" x14ac:dyDescent="0.2">
      <c r="A2690" s="152">
        <v>409.416</v>
      </c>
      <c r="B2690" s="152">
        <v>5.0000000000000001E-3</v>
      </c>
    </row>
    <row r="2691" spans="1:2" x14ac:dyDescent="0.2">
      <c r="A2691" s="152">
        <v>409.73899999999998</v>
      </c>
      <c r="B2691" s="152">
        <v>1.0999999999999999E-2</v>
      </c>
    </row>
    <row r="2692" spans="1:2" x14ac:dyDescent="0.2">
      <c r="A2692" s="152">
        <v>410.06200000000001</v>
      </c>
      <c r="B2692" s="152">
        <v>1E-3</v>
      </c>
    </row>
    <row r="2693" spans="1:2" x14ac:dyDescent="0.2">
      <c r="A2693" s="152">
        <v>410.38499999999999</v>
      </c>
      <c r="B2693" s="152">
        <v>1.2999999999999999E-2</v>
      </c>
    </row>
    <row r="2694" spans="1:2" x14ac:dyDescent="0.2">
      <c r="A2694" s="152">
        <v>410.70800000000003</v>
      </c>
      <c r="B2694" s="152">
        <v>1.4E-2</v>
      </c>
    </row>
    <row r="2695" spans="1:2" x14ac:dyDescent="0.2">
      <c r="A2695" s="152">
        <v>411.03</v>
      </c>
      <c r="B2695" s="152">
        <v>1.2E-2</v>
      </c>
    </row>
    <row r="2696" spans="1:2" x14ac:dyDescent="0.2">
      <c r="A2696" s="152">
        <v>411.35300000000001</v>
      </c>
      <c r="B2696" s="152">
        <v>4.0000000000000001E-3</v>
      </c>
    </row>
    <row r="2697" spans="1:2" x14ac:dyDescent="0.2">
      <c r="A2697" s="152">
        <v>411.67500000000001</v>
      </c>
      <c r="B2697" s="152">
        <v>0.01</v>
      </c>
    </row>
    <row r="2698" spans="1:2" x14ac:dyDescent="0.2">
      <c r="A2698" s="152">
        <v>411.99700000000001</v>
      </c>
      <c r="B2698" s="152">
        <v>8.0000000000000002E-3</v>
      </c>
    </row>
    <row r="2699" spans="1:2" x14ac:dyDescent="0.2">
      <c r="A2699" s="152">
        <v>412.32</v>
      </c>
      <c r="B2699" s="152">
        <v>4.0000000000000001E-3</v>
      </c>
    </row>
    <row r="2700" spans="1:2" x14ac:dyDescent="0.2">
      <c r="A2700" s="152">
        <v>412.642</v>
      </c>
      <c r="B2700" s="152">
        <v>0.01</v>
      </c>
    </row>
    <row r="2701" spans="1:2" x14ac:dyDescent="0.2">
      <c r="A2701" s="152">
        <v>412.964</v>
      </c>
      <c r="B2701" s="152">
        <v>7.0000000000000001E-3</v>
      </c>
    </row>
    <row r="2702" spans="1:2" x14ac:dyDescent="0.2">
      <c r="A2702" s="152">
        <v>413.286</v>
      </c>
      <c r="B2702" s="152">
        <v>6.0000000000000001E-3</v>
      </c>
    </row>
    <row r="2703" spans="1:2" x14ac:dyDescent="0.2">
      <c r="A2703" s="152">
        <v>413.608</v>
      </c>
      <c r="B2703" s="152">
        <v>1.0999999999999999E-2</v>
      </c>
    </row>
    <row r="2704" spans="1:2" x14ac:dyDescent="0.2">
      <c r="A2704" s="152">
        <v>413.93</v>
      </c>
      <c r="B2704" s="152">
        <v>1.2E-2</v>
      </c>
    </row>
    <row r="2705" spans="1:2" x14ac:dyDescent="0.2">
      <c r="A2705" s="152">
        <v>414.25200000000001</v>
      </c>
      <c r="B2705" s="152">
        <v>1E-3</v>
      </c>
    </row>
    <row r="2706" spans="1:2" x14ac:dyDescent="0.2">
      <c r="A2706" s="152">
        <v>414.57400000000001</v>
      </c>
      <c r="B2706" s="152">
        <v>2E-3</v>
      </c>
    </row>
    <row r="2707" spans="1:2" x14ac:dyDescent="0.2">
      <c r="A2707" s="152">
        <v>414.89499999999998</v>
      </c>
      <c r="B2707" s="152">
        <v>4.0000000000000001E-3</v>
      </c>
    </row>
    <row r="2708" spans="1:2" x14ac:dyDescent="0.2">
      <c r="A2708" s="152">
        <v>415.21699999999998</v>
      </c>
      <c r="B2708" s="152">
        <v>1.4E-2</v>
      </c>
    </row>
    <row r="2709" spans="1:2" x14ac:dyDescent="0.2">
      <c r="A2709" s="152">
        <v>415.53800000000001</v>
      </c>
      <c r="B2709" s="152">
        <v>5.0000000000000001E-3</v>
      </c>
    </row>
    <row r="2710" spans="1:2" x14ac:dyDescent="0.2">
      <c r="A2710" s="152">
        <v>415.86</v>
      </c>
      <c r="B2710" s="152">
        <v>6.0000000000000001E-3</v>
      </c>
    </row>
    <row r="2711" spans="1:2" x14ac:dyDescent="0.2">
      <c r="A2711" s="152">
        <v>416.18099999999998</v>
      </c>
      <c r="B2711" s="152">
        <v>1.0999999999999999E-2</v>
      </c>
    </row>
    <row r="2712" spans="1:2" x14ac:dyDescent="0.2">
      <c r="A2712" s="152">
        <v>416.50299999999999</v>
      </c>
      <c r="B2712" s="152">
        <v>1.0999999999999999E-2</v>
      </c>
    </row>
    <row r="2713" spans="1:2" x14ac:dyDescent="0.2">
      <c r="A2713" s="152">
        <v>416.82400000000001</v>
      </c>
      <c r="B2713" s="152">
        <v>6.0000000000000001E-3</v>
      </c>
    </row>
    <row r="2714" spans="1:2" x14ac:dyDescent="0.2">
      <c r="A2714" s="152">
        <v>417.14499999999998</v>
      </c>
      <c r="B2714" s="152">
        <v>4.0000000000000001E-3</v>
      </c>
    </row>
    <row r="2715" spans="1:2" x14ac:dyDescent="0.2">
      <c r="A2715" s="152">
        <v>417.46600000000001</v>
      </c>
      <c r="B2715" s="152">
        <v>1.0999999999999999E-2</v>
      </c>
    </row>
    <row r="2716" spans="1:2" x14ac:dyDescent="0.2">
      <c r="A2716" s="152">
        <v>417.78699999999998</v>
      </c>
      <c r="B2716" s="152">
        <v>1.7000000000000001E-2</v>
      </c>
    </row>
    <row r="2717" spans="1:2" x14ac:dyDescent="0.2">
      <c r="A2717" s="152">
        <v>418.108</v>
      </c>
      <c r="B2717" s="152">
        <v>4.0000000000000001E-3</v>
      </c>
    </row>
    <row r="2718" spans="1:2" x14ac:dyDescent="0.2">
      <c r="A2718" s="152">
        <v>418.42899999999997</v>
      </c>
      <c r="B2718" s="152">
        <v>6.0000000000000001E-3</v>
      </c>
    </row>
    <row r="2719" spans="1:2" x14ac:dyDescent="0.2">
      <c r="A2719" s="152">
        <v>418.75</v>
      </c>
      <c r="B2719" s="152">
        <v>7.0000000000000001E-3</v>
      </c>
    </row>
    <row r="2720" spans="1:2" x14ac:dyDescent="0.2">
      <c r="A2720" s="152">
        <v>419.07</v>
      </c>
      <c r="B2720" s="152">
        <v>6.0000000000000001E-3</v>
      </c>
    </row>
    <row r="2721" spans="1:2" x14ac:dyDescent="0.2">
      <c r="A2721" s="152">
        <v>419.39100000000002</v>
      </c>
      <c r="B2721" s="152">
        <v>1.2999999999999999E-2</v>
      </c>
    </row>
    <row r="2722" spans="1:2" x14ac:dyDescent="0.2">
      <c r="A2722" s="152">
        <v>419.71199999999999</v>
      </c>
      <c r="B2722" s="152">
        <v>1.0999999999999999E-2</v>
      </c>
    </row>
    <row r="2723" spans="1:2" x14ac:dyDescent="0.2">
      <c r="A2723" s="152">
        <v>420.03199999999998</v>
      </c>
      <c r="B2723" s="152">
        <v>7.0000000000000001E-3</v>
      </c>
    </row>
    <row r="2724" spans="1:2" x14ac:dyDescent="0.2">
      <c r="A2724" s="152">
        <v>420.35300000000001</v>
      </c>
      <c r="B2724" s="152">
        <v>5.0000000000000001E-3</v>
      </c>
    </row>
    <row r="2725" spans="1:2" x14ac:dyDescent="0.2">
      <c r="A2725" s="152">
        <v>420.673</v>
      </c>
      <c r="B2725" s="152">
        <v>5.0000000000000001E-3</v>
      </c>
    </row>
    <row r="2726" spans="1:2" x14ac:dyDescent="0.2">
      <c r="A2726" s="152">
        <v>420.99299999999999</v>
      </c>
      <c r="B2726" s="152">
        <v>0.01</v>
      </c>
    </row>
    <row r="2727" spans="1:2" x14ac:dyDescent="0.2">
      <c r="A2727" s="152">
        <v>421.31299999999999</v>
      </c>
      <c r="B2727" s="152">
        <v>1.4999999999999999E-2</v>
      </c>
    </row>
    <row r="2728" spans="1:2" x14ac:dyDescent="0.2">
      <c r="A2728" s="152">
        <v>421.63299999999998</v>
      </c>
      <c r="B2728" s="152">
        <v>1.2E-2</v>
      </c>
    </row>
    <row r="2729" spans="1:2" x14ac:dyDescent="0.2">
      <c r="A2729" s="152">
        <v>421.95299999999997</v>
      </c>
      <c r="B2729" s="152">
        <v>2E-3</v>
      </c>
    </row>
    <row r="2730" spans="1:2" x14ac:dyDescent="0.2">
      <c r="A2730" s="152">
        <v>422.27300000000002</v>
      </c>
      <c r="B2730" s="152">
        <v>7.0000000000000001E-3</v>
      </c>
    </row>
    <row r="2731" spans="1:2" x14ac:dyDescent="0.2">
      <c r="A2731" s="152">
        <v>422.59300000000002</v>
      </c>
      <c r="B2731" s="152">
        <v>0.01</v>
      </c>
    </row>
    <row r="2732" spans="1:2" x14ac:dyDescent="0.2">
      <c r="A2732" s="152">
        <v>422.91300000000001</v>
      </c>
      <c r="B2732" s="152">
        <v>6.0000000000000001E-3</v>
      </c>
    </row>
    <row r="2733" spans="1:2" x14ac:dyDescent="0.2">
      <c r="A2733" s="152">
        <v>423.233</v>
      </c>
      <c r="B2733" s="152">
        <v>0.01</v>
      </c>
    </row>
    <row r="2734" spans="1:2" x14ac:dyDescent="0.2">
      <c r="A2734" s="152">
        <v>423.553</v>
      </c>
      <c r="B2734" s="152">
        <v>5.0000000000000001E-3</v>
      </c>
    </row>
    <row r="2735" spans="1:2" x14ac:dyDescent="0.2">
      <c r="A2735" s="152">
        <v>423.87200000000001</v>
      </c>
      <c r="B2735" s="152">
        <v>4.0000000000000001E-3</v>
      </c>
    </row>
    <row r="2736" spans="1:2" x14ac:dyDescent="0.2">
      <c r="A2736" s="152">
        <v>424.19200000000001</v>
      </c>
      <c r="B2736" s="152">
        <v>7.0000000000000001E-3</v>
      </c>
    </row>
    <row r="2737" spans="1:2" x14ac:dyDescent="0.2">
      <c r="A2737" s="152">
        <v>424.51100000000002</v>
      </c>
      <c r="B2737" s="152">
        <v>5.0000000000000001E-3</v>
      </c>
    </row>
    <row r="2738" spans="1:2" x14ac:dyDescent="0.2">
      <c r="A2738" s="152">
        <v>424.83</v>
      </c>
      <c r="B2738" s="152">
        <v>1.2E-2</v>
      </c>
    </row>
    <row r="2739" spans="1:2" x14ac:dyDescent="0.2">
      <c r="A2739" s="152">
        <v>425.15</v>
      </c>
      <c r="B2739" s="152">
        <v>1.4E-2</v>
      </c>
    </row>
    <row r="2740" spans="1:2" x14ac:dyDescent="0.2">
      <c r="A2740" s="152">
        <v>425.46899999999999</v>
      </c>
      <c r="B2740" s="152">
        <v>0.01</v>
      </c>
    </row>
    <row r="2741" spans="1:2" x14ac:dyDescent="0.2">
      <c r="A2741" s="152">
        <v>425.78800000000001</v>
      </c>
      <c r="B2741" s="152">
        <v>1.4999999999999999E-2</v>
      </c>
    </row>
    <row r="2742" spans="1:2" x14ac:dyDescent="0.2">
      <c r="A2742" s="152">
        <v>426.10700000000003</v>
      </c>
      <c r="B2742" s="152">
        <v>8.9999999999999993E-3</v>
      </c>
    </row>
    <row r="2743" spans="1:2" x14ac:dyDescent="0.2">
      <c r="A2743" s="152">
        <v>426.42599999999999</v>
      </c>
      <c r="B2743" s="152">
        <v>1.7999999999999999E-2</v>
      </c>
    </row>
    <row r="2744" spans="1:2" x14ac:dyDescent="0.2">
      <c r="A2744" s="152">
        <v>426.745</v>
      </c>
      <c r="B2744" s="152">
        <v>1.9E-2</v>
      </c>
    </row>
    <row r="2745" spans="1:2" x14ac:dyDescent="0.2">
      <c r="A2745" s="152">
        <v>427.06400000000002</v>
      </c>
      <c r="B2745" s="152">
        <v>1.2E-2</v>
      </c>
    </row>
    <row r="2746" spans="1:2" x14ac:dyDescent="0.2">
      <c r="A2746" s="152">
        <v>427.38299999999998</v>
      </c>
      <c r="B2746" s="152">
        <v>1.2E-2</v>
      </c>
    </row>
    <row r="2747" spans="1:2" x14ac:dyDescent="0.2">
      <c r="A2747" s="152">
        <v>427.702</v>
      </c>
      <c r="B2747" s="152">
        <v>1E-3</v>
      </c>
    </row>
    <row r="2748" spans="1:2" x14ac:dyDescent="0.2">
      <c r="A2748" s="152">
        <v>428.02</v>
      </c>
      <c r="B2748" s="152">
        <v>1.2999999999999999E-2</v>
      </c>
    </row>
    <row r="2749" spans="1:2" x14ac:dyDescent="0.2">
      <c r="A2749" s="152">
        <v>428.339</v>
      </c>
      <c r="B2749" s="152">
        <v>8.9999999999999993E-3</v>
      </c>
    </row>
    <row r="2750" spans="1:2" x14ac:dyDescent="0.2">
      <c r="A2750" s="152">
        <v>428.65699999999998</v>
      </c>
      <c r="B2750" s="152">
        <v>0.01</v>
      </c>
    </row>
    <row r="2751" spans="1:2" x14ac:dyDescent="0.2">
      <c r="A2751" s="152">
        <v>428.976</v>
      </c>
      <c r="B2751" s="152">
        <v>1.2E-2</v>
      </c>
    </row>
    <row r="2752" spans="1:2" x14ac:dyDescent="0.2">
      <c r="A2752" s="152">
        <v>429.29399999999998</v>
      </c>
      <c r="B2752" s="152">
        <v>7.0000000000000001E-3</v>
      </c>
    </row>
    <row r="2753" spans="1:2" x14ac:dyDescent="0.2">
      <c r="A2753" s="152">
        <v>429.61200000000002</v>
      </c>
      <c r="B2753" s="152">
        <v>4.0000000000000001E-3</v>
      </c>
    </row>
    <row r="2754" spans="1:2" x14ac:dyDescent="0.2">
      <c r="A2754" s="152">
        <v>429.93</v>
      </c>
      <c r="B2754" s="152">
        <v>1.2E-2</v>
      </c>
    </row>
    <row r="2755" spans="1:2" x14ac:dyDescent="0.2">
      <c r="A2755" s="152">
        <v>430.24799999999999</v>
      </c>
      <c r="B2755" s="152">
        <v>1.7000000000000001E-2</v>
      </c>
    </row>
    <row r="2756" spans="1:2" x14ac:dyDescent="0.2">
      <c r="A2756" s="152">
        <v>430.56700000000001</v>
      </c>
      <c r="B2756" s="152">
        <v>7.0000000000000001E-3</v>
      </c>
    </row>
    <row r="2757" spans="1:2" x14ac:dyDescent="0.2">
      <c r="A2757" s="152">
        <v>430.88400000000001</v>
      </c>
      <c r="B2757" s="152">
        <v>8.9999999999999993E-3</v>
      </c>
    </row>
    <row r="2758" spans="1:2" x14ac:dyDescent="0.2">
      <c r="A2758" s="152">
        <v>431.202</v>
      </c>
      <c r="B2758" s="152">
        <v>6.0000000000000001E-3</v>
      </c>
    </row>
    <row r="2759" spans="1:2" x14ac:dyDescent="0.2">
      <c r="A2759" s="152">
        <v>431.52</v>
      </c>
      <c r="B2759" s="152">
        <v>7.0000000000000001E-3</v>
      </c>
    </row>
    <row r="2760" spans="1:2" x14ac:dyDescent="0.2">
      <c r="A2760" s="152">
        <v>431.83800000000002</v>
      </c>
      <c r="B2760" s="152">
        <v>5.0000000000000001E-3</v>
      </c>
    </row>
    <row r="2761" spans="1:2" x14ac:dyDescent="0.2">
      <c r="A2761" s="152">
        <v>432.15600000000001</v>
      </c>
      <c r="B2761" s="152">
        <v>8.9999999999999993E-3</v>
      </c>
    </row>
    <row r="2762" spans="1:2" x14ac:dyDescent="0.2">
      <c r="A2762" s="152">
        <v>432.47300000000001</v>
      </c>
      <c r="B2762" s="152">
        <v>8.9999999999999993E-3</v>
      </c>
    </row>
    <row r="2763" spans="1:2" x14ac:dyDescent="0.2">
      <c r="A2763" s="152">
        <v>432.791</v>
      </c>
      <c r="B2763" s="152">
        <v>1.0999999999999999E-2</v>
      </c>
    </row>
    <row r="2764" spans="1:2" x14ac:dyDescent="0.2">
      <c r="A2764" s="152">
        <v>433.108</v>
      </c>
      <c r="B2764" s="152">
        <v>5.0000000000000001E-3</v>
      </c>
    </row>
    <row r="2765" spans="1:2" x14ac:dyDescent="0.2">
      <c r="A2765" s="152">
        <v>433.42599999999999</v>
      </c>
      <c r="B2765" s="152">
        <v>1.7999999999999999E-2</v>
      </c>
    </row>
    <row r="2766" spans="1:2" x14ac:dyDescent="0.2">
      <c r="A2766" s="152">
        <v>433.74299999999999</v>
      </c>
      <c r="B2766" s="152">
        <v>1.4E-2</v>
      </c>
    </row>
    <row r="2767" spans="1:2" x14ac:dyDescent="0.2">
      <c r="A2767" s="152">
        <v>434.06</v>
      </c>
      <c r="B2767" s="152">
        <v>8.9999999999999993E-3</v>
      </c>
    </row>
    <row r="2768" spans="1:2" x14ac:dyDescent="0.2">
      <c r="A2768" s="152">
        <v>434.37700000000001</v>
      </c>
      <c r="B2768" s="152">
        <v>1.2999999999999999E-2</v>
      </c>
    </row>
    <row r="2769" spans="1:2" x14ac:dyDescent="0.2">
      <c r="A2769" s="152">
        <v>434.69400000000002</v>
      </c>
      <c r="B2769" s="152">
        <v>1.4999999999999999E-2</v>
      </c>
    </row>
    <row r="2770" spans="1:2" x14ac:dyDescent="0.2">
      <c r="A2770" s="152">
        <v>435.01100000000002</v>
      </c>
      <c r="B2770" s="152">
        <v>6.0000000000000001E-3</v>
      </c>
    </row>
    <row r="2771" spans="1:2" x14ac:dyDescent="0.2">
      <c r="A2771" s="152">
        <v>435.32799999999997</v>
      </c>
      <c r="B2771" s="152">
        <v>8.0000000000000002E-3</v>
      </c>
    </row>
    <row r="2772" spans="1:2" x14ac:dyDescent="0.2">
      <c r="A2772" s="152">
        <v>435.64499999999998</v>
      </c>
      <c r="B2772" s="152">
        <v>8.0000000000000002E-3</v>
      </c>
    </row>
    <row r="2773" spans="1:2" x14ac:dyDescent="0.2">
      <c r="A2773" s="152">
        <v>435.96199999999999</v>
      </c>
      <c r="B2773" s="152">
        <v>8.0000000000000002E-3</v>
      </c>
    </row>
    <row r="2774" spans="1:2" x14ac:dyDescent="0.2">
      <c r="A2774" s="152">
        <v>436.279</v>
      </c>
      <c r="B2774" s="152">
        <v>7.0000000000000001E-3</v>
      </c>
    </row>
    <row r="2775" spans="1:2" x14ac:dyDescent="0.2">
      <c r="A2775" s="152">
        <v>436.59500000000003</v>
      </c>
      <c r="B2775" s="152">
        <v>4.0000000000000001E-3</v>
      </c>
    </row>
    <row r="2776" spans="1:2" x14ac:dyDescent="0.2">
      <c r="A2776" s="152">
        <v>436.91199999999998</v>
      </c>
      <c r="B2776" s="152">
        <v>7.0000000000000001E-3</v>
      </c>
    </row>
    <row r="2777" spans="1:2" x14ac:dyDescent="0.2">
      <c r="A2777" s="152">
        <v>437.22800000000001</v>
      </c>
      <c r="B2777" s="152">
        <v>7.0000000000000001E-3</v>
      </c>
    </row>
    <row r="2778" spans="1:2" x14ac:dyDescent="0.2">
      <c r="A2778" s="152">
        <v>437.54500000000002</v>
      </c>
      <c r="B2778" s="152">
        <v>8.9999999999999993E-3</v>
      </c>
    </row>
    <row r="2779" spans="1:2" x14ac:dyDescent="0.2">
      <c r="A2779" s="152">
        <v>437.86099999999999</v>
      </c>
      <c r="B2779" s="152">
        <v>5.0000000000000001E-3</v>
      </c>
    </row>
    <row r="2780" spans="1:2" x14ac:dyDescent="0.2">
      <c r="A2780" s="152">
        <v>438.17700000000002</v>
      </c>
      <c r="B2780" s="152">
        <v>2E-3</v>
      </c>
    </row>
    <row r="2781" spans="1:2" x14ac:dyDescent="0.2">
      <c r="A2781" s="152">
        <v>438.49299999999999</v>
      </c>
      <c r="B2781" s="152">
        <v>3.0000000000000001E-3</v>
      </c>
    </row>
    <row r="2782" spans="1:2" x14ac:dyDescent="0.2">
      <c r="A2782" s="152">
        <v>438.81</v>
      </c>
      <c r="B2782" s="152">
        <v>1.0999999999999999E-2</v>
      </c>
    </row>
    <row r="2783" spans="1:2" x14ac:dyDescent="0.2">
      <c r="A2783" s="152">
        <v>439.12599999999998</v>
      </c>
      <c r="B2783" s="152">
        <v>5.0000000000000001E-3</v>
      </c>
    </row>
    <row r="2784" spans="1:2" x14ac:dyDescent="0.2">
      <c r="A2784" s="152">
        <v>439.44200000000001</v>
      </c>
      <c r="B2784" s="152">
        <v>1.2999999999999999E-2</v>
      </c>
    </row>
    <row r="2785" spans="1:2" x14ac:dyDescent="0.2">
      <c r="A2785" s="152">
        <v>439.75700000000001</v>
      </c>
      <c r="B2785" s="152">
        <v>-1E-3</v>
      </c>
    </row>
    <row r="2786" spans="1:2" x14ac:dyDescent="0.2">
      <c r="A2786" s="152">
        <v>440.07299999999998</v>
      </c>
      <c r="B2786" s="152">
        <v>8.9999999999999993E-3</v>
      </c>
    </row>
    <row r="2787" spans="1:2" x14ac:dyDescent="0.2">
      <c r="A2787" s="152">
        <v>440.38900000000001</v>
      </c>
      <c r="B2787" s="152">
        <v>5.0000000000000001E-3</v>
      </c>
    </row>
    <row r="2788" spans="1:2" x14ac:dyDescent="0.2">
      <c r="A2788" s="152">
        <v>440.70499999999998</v>
      </c>
      <c r="B2788" s="152">
        <v>1.4999999999999999E-2</v>
      </c>
    </row>
    <row r="2789" spans="1:2" x14ac:dyDescent="0.2">
      <c r="A2789" s="152">
        <v>441.02</v>
      </c>
      <c r="B2789" s="152">
        <v>8.0000000000000002E-3</v>
      </c>
    </row>
    <row r="2790" spans="1:2" x14ac:dyDescent="0.2">
      <c r="A2790" s="152">
        <v>441.33600000000001</v>
      </c>
      <c r="B2790" s="152">
        <v>4.0000000000000001E-3</v>
      </c>
    </row>
    <row r="2791" spans="1:2" x14ac:dyDescent="0.2">
      <c r="A2791" s="152">
        <v>441.65100000000001</v>
      </c>
      <c r="B2791" s="152">
        <v>1.2999999999999999E-2</v>
      </c>
    </row>
    <row r="2792" spans="1:2" x14ac:dyDescent="0.2">
      <c r="A2792" s="152">
        <v>441.96699999999998</v>
      </c>
      <c r="B2792" s="152">
        <v>3.0000000000000001E-3</v>
      </c>
    </row>
    <row r="2793" spans="1:2" x14ac:dyDescent="0.2">
      <c r="A2793" s="152">
        <v>442.28199999999998</v>
      </c>
      <c r="B2793" s="152">
        <v>-1E-3</v>
      </c>
    </row>
    <row r="2794" spans="1:2" x14ac:dyDescent="0.2">
      <c r="A2794" s="152">
        <v>442.59699999999998</v>
      </c>
      <c r="B2794" s="152">
        <v>0.01</v>
      </c>
    </row>
    <row r="2795" spans="1:2" x14ac:dyDescent="0.2">
      <c r="A2795" s="152">
        <v>442.91199999999998</v>
      </c>
      <c r="B2795" s="152">
        <v>1.2E-2</v>
      </c>
    </row>
    <row r="2796" spans="1:2" x14ac:dyDescent="0.2">
      <c r="A2796" s="152">
        <v>443.22699999999998</v>
      </c>
      <c r="B2796" s="152">
        <v>0.01</v>
      </c>
    </row>
    <row r="2797" spans="1:2" x14ac:dyDescent="0.2">
      <c r="A2797" s="152">
        <v>443.54300000000001</v>
      </c>
      <c r="B2797" s="152">
        <v>1.2E-2</v>
      </c>
    </row>
    <row r="2798" spans="1:2" x14ac:dyDescent="0.2">
      <c r="A2798" s="152">
        <v>443.85700000000003</v>
      </c>
      <c r="B2798" s="152">
        <v>1.2E-2</v>
      </c>
    </row>
    <row r="2799" spans="1:2" x14ac:dyDescent="0.2">
      <c r="A2799" s="152">
        <v>444.17200000000003</v>
      </c>
      <c r="B2799" s="152">
        <v>5.0000000000000001E-3</v>
      </c>
    </row>
    <row r="2800" spans="1:2" x14ac:dyDescent="0.2">
      <c r="A2800" s="152">
        <v>444.48700000000002</v>
      </c>
      <c r="B2800" s="152">
        <v>1.2E-2</v>
      </c>
    </row>
    <row r="2801" spans="1:2" x14ac:dyDescent="0.2">
      <c r="A2801" s="152">
        <v>444.80200000000002</v>
      </c>
      <c r="B2801" s="152">
        <v>1.4999999999999999E-2</v>
      </c>
    </row>
    <row r="2802" spans="1:2" x14ac:dyDescent="0.2">
      <c r="A2802" s="152">
        <v>445.11599999999999</v>
      </c>
      <c r="B2802" s="152">
        <v>1.4999999999999999E-2</v>
      </c>
    </row>
    <row r="2803" spans="1:2" x14ac:dyDescent="0.2">
      <c r="A2803" s="152">
        <v>445.43099999999998</v>
      </c>
      <c r="B2803" s="152">
        <v>0</v>
      </c>
    </row>
    <row r="2804" spans="1:2" x14ac:dyDescent="0.2">
      <c r="A2804" s="152">
        <v>445.74599999999998</v>
      </c>
      <c r="B2804" s="152">
        <v>2E-3</v>
      </c>
    </row>
    <row r="2805" spans="1:2" x14ac:dyDescent="0.2">
      <c r="A2805" s="152">
        <v>446.06</v>
      </c>
      <c r="B2805" s="152">
        <v>8.0000000000000002E-3</v>
      </c>
    </row>
    <row r="2806" spans="1:2" x14ac:dyDescent="0.2">
      <c r="A2806" s="152">
        <v>446.37400000000002</v>
      </c>
      <c r="B2806" s="152">
        <v>7.0000000000000001E-3</v>
      </c>
    </row>
    <row r="2807" spans="1:2" x14ac:dyDescent="0.2">
      <c r="A2807" s="152">
        <v>446.68900000000002</v>
      </c>
      <c r="B2807" s="152">
        <v>1.4E-2</v>
      </c>
    </row>
    <row r="2808" spans="1:2" x14ac:dyDescent="0.2">
      <c r="A2808" s="152">
        <v>447.00299999999999</v>
      </c>
      <c r="B2808" s="152">
        <v>7.0000000000000001E-3</v>
      </c>
    </row>
    <row r="2809" spans="1:2" x14ac:dyDescent="0.2">
      <c r="A2809" s="152">
        <v>447.31700000000001</v>
      </c>
      <c r="B2809" s="152">
        <v>1.0999999999999999E-2</v>
      </c>
    </row>
    <row r="2810" spans="1:2" x14ac:dyDescent="0.2">
      <c r="A2810" s="152">
        <v>447.63099999999997</v>
      </c>
      <c r="B2810" s="152">
        <v>1E-3</v>
      </c>
    </row>
    <row r="2811" spans="1:2" x14ac:dyDescent="0.2">
      <c r="A2811" s="152">
        <v>447.94499999999999</v>
      </c>
      <c r="B2811" s="152">
        <v>0.01</v>
      </c>
    </row>
    <row r="2812" spans="1:2" x14ac:dyDescent="0.2">
      <c r="A2812" s="152">
        <v>448.25900000000001</v>
      </c>
      <c r="B2812" s="152">
        <v>1.2999999999999999E-2</v>
      </c>
    </row>
    <row r="2813" spans="1:2" x14ac:dyDescent="0.2">
      <c r="A2813" s="152">
        <v>448.57299999999998</v>
      </c>
      <c r="B2813" s="152">
        <v>1.2E-2</v>
      </c>
    </row>
    <row r="2814" spans="1:2" x14ac:dyDescent="0.2">
      <c r="A2814" s="152">
        <v>448.887</v>
      </c>
      <c r="B2814" s="152">
        <v>4.0000000000000001E-3</v>
      </c>
    </row>
    <row r="2815" spans="1:2" x14ac:dyDescent="0.2">
      <c r="A2815" s="152">
        <v>449.2</v>
      </c>
      <c r="B2815" s="152">
        <v>1.7999999999999999E-2</v>
      </c>
    </row>
    <row r="2816" spans="1:2" x14ac:dyDescent="0.2">
      <c r="A2816" s="152">
        <v>449.51400000000001</v>
      </c>
      <c r="B2816" s="152">
        <v>0.01</v>
      </c>
    </row>
    <row r="2817" spans="1:2" x14ac:dyDescent="0.2">
      <c r="A2817" s="152">
        <v>449.827</v>
      </c>
      <c r="B2817" s="152">
        <v>0.01</v>
      </c>
    </row>
    <row r="2818" spans="1:2" x14ac:dyDescent="0.2">
      <c r="A2818" s="152">
        <v>450.14100000000002</v>
      </c>
      <c r="B2818" s="152">
        <v>7.0000000000000001E-3</v>
      </c>
    </row>
    <row r="2819" spans="1:2" x14ac:dyDescent="0.2">
      <c r="A2819" s="152">
        <v>450.45400000000001</v>
      </c>
      <c r="B2819" s="152">
        <v>6.0000000000000001E-3</v>
      </c>
    </row>
    <row r="2820" spans="1:2" x14ac:dyDescent="0.2">
      <c r="A2820" s="152">
        <v>450.76799999999997</v>
      </c>
      <c r="B2820" s="152">
        <v>7.0000000000000001E-3</v>
      </c>
    </row>
    <row r="2821" spans="1:2" x14ac:dyDescent="0.2">
      <c r="A2821" s="152">
        <v>451.08100000000002</v>
      </c>
      <c r="B2821" s="152">
        <v>1.2E-2</v>
      </c>
    </row>
    <row r="2822" spans="1:2" x14ac:dyDescent="0.2">
      <c r="A2822" s="152">
        <v>451.39400000000001</v>
      </c>
      <c r="B2822" s="152">
        <v>7.0000000000000001E-3</v>
      </c>
    </row>
    <row r="2823" spans="1:2" x14ac:dyDescent="0.2">
      <c r="A2823" s="152">
        <v>451.70699999999999</v>
      </c>
      <c r="B2823" s="152">
        <v>8.0000000000000002E-3</v>
      </c>
    </row>
    <row r="2824" spans="1:2" x14ac:dyDescent="0.2">
      <c r="A2824" s="152">
        <v>452.02</v>
      </c>
      <c r="B2824" s="152">
        <v>1.4999999999999999E-2</v>
      </c>
    </row>
    <row r="2825" spans="1:2" x14ac:dyDescent="0.2">
      <c r="A2825" s="152">
        <v>452.33300000000003</v>
      </c>
      <c r="B2825" s="152">
        <v>0.01</v>
      </c>
    </row>
    <row r="2826" spans="1:2" x14ac:dyDescent="0.2">
      <c r="A2826" s="152">
        <v>452.64600000000002</v>
      </c>
      <c r="B2826" s="152">
        <v>7.0000000000000001E-3</v>
      </c>
    </row>
    <row r="2827" spans="1:2" x14ac:dyDescent="0.2">
      <c r="A2827" s="152">
        <v>452.959</v>
      </c>
      <c r="B2827" s="152">
        <v>5.0000000000000001E-3</v>
      </c>
    </row>
    <row r="2828" spans="1:2" x14ac:dyDescent="0.2">
      <c r="A2828" s="152">
        <v>453.27199999999999</v>
      </c>
      <c r="B2828" s="152">
        <v>7.0000000000000001E-3</v>
      </c>
    </row>
    <row r="2829" spans="1:2" x14ac:dyDescent="0.2">
      <c r="A2829" s="152">
        <v>453.584</v>
      </c>
      <c r="B2829" s="152">
        <v>7.0000000000000001E-3</v>
      </c>
    </row>
    <row r="2830" spans="1:2" x14ac:dyDescent="0.2">
      <c r="A2830" s="152">
        <v>453.89699999999999</v>
      </c>
      <c r="B2830" s="152">
        <v>7.0000000000000001E-3</v>
      </c>
    </row>
    <row r="2831" spans="1:2" x14ac:dyDescent="0.2">
      <c r="A2831" s="152">
        <v>454.21</v>
      </c>
      <c r="B2831" s="152">
        <v>1.0999999999999999E-2</v>
      </c>
    </row>
    <row r="2832" spans="1:2" x14ac:dyDescent="0.2">
      <c r="A2832" s="152">
        <v>454.52199999999999</v>
      </c>
      <c r="B2832" s="152">
        <v>6.0000000000000001E-3</v>
      </c>
    </row>
    <row r="2833" spans="1:2" x14ac:dyDescent="0.2">
      <c r="A2833" s="152">
        <v>454.834</v>
      </c>
      <c r="B2833" s="152">
        <v>5.0000000000000001E-3</v>
      </c>
    </row>
    <row r="2834" spans="1:2" x14ac:dyDescent="0.2">
      <c r="A2834" s="152">
        <v>455.14699999999999</v>
      </c>
      <c r="B2834" s="152">
        <v>7.0000000000000001E-3</v>
      </c>
    </row>
    <row r="2835" spans="1:2" x14ac:dyDescent="0.2">
      <c r="A2835" s="152">
        <v>455.459</v>
      </c>
      <c r="B2835" s="152">
        <v>1E-3</v>
      </c>
    </row>
    <row r="2836" spans="1:2" x14ac:dyDescent="0.2">
      <c r="A2836" s="152">
        <v>455.77100000000002</v>
      </c>
      <c r="B2836" s="152">
        <v>-4.0000000000000001E-3</v>
      </c>
    </row>
    <row r="2837" spans="1:2" x14ac:dyDescent="0.2">
      <c r="A2837" s="152">
        <v>456.08300000000003</v>
      </c>
      <c r="B2837" s="152">
        <v>2E-3</v>
      </c>
    </row>
    <row r="2838" spans="1:2" x14ac:dyDescent="0.2">
      <c r="A2838" s="152">
        <v>456.39499999999998</v>
      </c>
      <c r="B2838" s="152">
        <v>6.0000000000000001E-3</v>
      </c>
    </row>
    <row r="2839" spans="1:2" x14ac:dyDescent="0.2">
      <c r="A2839" s="152">
        <v>456.70699999999999</v>
      </c>
      <c r="B2839" s="152">
        <v>7.0000000000000001E-3</v>
      </c>
    </row>
    <row r="2840" spans="1:2" x14ac:dyDescent="0.2">
      <c r="A2840" s="152">
        <v>457.01900000000001</v>
      </c>
      <c r="B2840" s="152">
        <v>1.0999999999999999E-2</v>
      </c>
    </row>
    <row r="2841" spans="1:2" x14ac:dyDescent="0.2">
      <c r="A2841" s="152">
        <v>457.33100000000002</v>
      </c>
      <c r="B2841" s="152">
        <v>0.01</v>
      </c>
    </row>
    <row r="2842" spans="1:2" x14ac:dyDescent="0.2">
      <c r="A2842" s="152">
        <v>457.64299999999997</v>
      </c>
      <c r="B2842" s="152">
        <v>7.0000000000000001E-3</v>
      </c>
    </row>
    <row r="2843" spans="1:2" x14ac:dyDescent="0.2">
      <c r="A2843" s="152">
        <v>457.95400000000001</v>
      </c>
      <c r="B2843" s="152">
        <v>8.9999999999999993E-3</v>
      </c>
    </row>
    <row r="2844" spans="1:2" x14ac:dyDescent="0.2">
      <c r="A2844" s="152">
        <v>458.26600000000002</v>
      </c>
      <c r="B2844" s="152">
        <v>4.0000000000000001E-3</v>
      </c>
    </row>
    <row r="2845" spans="1:2" x14ac:dyDescent="0.2">
      <c r="A2845" s="152">
        <v>458.577</v>
      </c>
      <c r="B2845" s="152">
        <v>6.0000000000000001E-3</v>
      </c>
    </row>
    <row r="2846" spans="1:2" x14ac:dyDescent="0.2">
      <c r="A2846" s="152">
        <v>458.88900000000001</v>
      </c>
      <c r="B2846" s="152">
        <v>3.0000000000000001E-3</v>
      </c>
    </row>
    <row r="2847" spans="1:2" x14ac:dyDescent="0.2">
      <c r="A2847" s="152">
        <v>459.2</v>
      </c>
      <c r="B2847" s="152">
        <v>8.9999999999999993E-3</v>
      </c>
    </row>
    <row r="2848" spans="1:2" x14ac:dyDescent="0.2">
      <c r="A2848" s="152">
        <v>459.512</v>
      </c>
      <c r="B2848" s="152">
        <v>3.0000000000000001E-3</v>
      </c>
    </row>
    <row r="2849" spans="1:2" x14ac:dyDescent="0.2">
      <c r="A2849" s="152">
        <v>459.82299999999998</v>
      </c>
      <c r="B2849" s="152">
        <v>6.0000000000000001E-3</v>
      </c>
    </row>
    <row r="2850" spans="1:2" x14ac:dyDescent="0.2">
      <c r="A2850" s="152">
        <v>460.13400000000001</v>
      </c>
      <c r="B2850" s="152">
        <v>8.9999999999999993E-3</v>
      </c>
    </row>
    <row r="2851" spans="1:2" x14ac:dyDescent="0.2">
      <c r="A2851" s="152">
        <v>460.44499999999999</v>
      </c>
      <c r="B2851" s="152">
        <v>1.2999999999999999E-2</v>
      </c>
    </row>
    <row r="2852" spans="1:2" x14ac:dyDescent="0.2">
      <c r="A2852" s="152">
        <v>460.75599999999997</v>
      </c>
      <c r="B2852" s="152">
        <v>8.0000000000000002E-3</v>
      </c>
    </row>
    <row r="2853" spans="1:2" x14ac:dyDescent="0.2">
      <c r="A2853" s="152">
        <v>461.06700000000001</v>
      </c>
      <c r="B2853" s="152">
        <v>8.9999999999999993E-3</v>
      </c>
    </row>
    <row r="2854" spans="1:2" x14ac:dyDescent="0.2">
      <c r="A2854" s="152">
        <v>461.37799999999999</v>
      </c>
      <c r="B2854" s="152">
        <v>5.0000000000000001E-3</v>
      </c>
    </row>
    <row r="2855" spans="1:2" x14ac:dyDescent="0.2">
      <c r="A2855" s="152">
        <v>461.68900000000002</v>
      </c>
      <c r="B2855" s="152">
        <v>5.0000000000000001E-3</v>
      </c>
    </row>
    <row r="2856" spans="1:2" x14ac:dyDescent="0.2">
      <c r="A2856" s="152">
        <v>461.99900000000002</v>
      </c>
      <c r="B2856" s="152">
        <v>1.6E-2</v>
      </c>
    </row>
    <row r="2857" spans="1:2" x14ac:dyDescent="0.2">
      <c r="A2857" s="152">
        <v>462.31</v>
      </c>
      <c r="B2857" s="152">
        <v>1.6E-2</v>
      </c>
    </row>
    <row r="2858" spans="1:2" x14ac:dyDescent="0.2">
      <c r="A2858" s="152">
        <v>462.62099999999998</v>
      </c>
      <c r="B2858" s="152">
        <v>3.0000000000000001E-3</v>
      </c>
    </row>
    <row r="2859" spans="1:2" x14ac:dyDescent="0.2">
      <c r="A2859" s="152">
        <v>462.93099999999998</v>
      </c>
      <c r="B2859" s="152">
        <v>8.0000000000000002E-3</v>
      </c>
    </row>
    <row r="2860" spans="1:2" x14ac:dyDescent="0.2">
      <c r="A2860" s="152">
        <v>463.24200000000002</v>
      </c>
      <c r="B2860" s="152">
        <v>1.2E-2</v>
      </c>
    </row>
    <row r="2861" spans="1:2" x14ac:dyDescent="0.2">
      <c r="A2861" s="152">
        <v>463.55200000000002</v>
      </c>
      <c r="B2861" s="152">
        <v>1.2999999999999999E-2</v>
      </c>
    </row>
    <row r="2862" spans="1:2" x14ac:dyDescent="0.2">
      <c r="A2862" s="152">
        <v>463.86200000000002</v>
      </c>
      <c r="B2862" s="152">
        <v>2E-3</v>
      </c>
    </row>
    <row r="2863" spans="1:2" x14ac:dyDescent="0.2">
      <c r="A2863" s="152">
        <v>464.17200000000003</v>
      </c>
      <c r="B2863" s="152">
        <v>8.0000000000000002E-3</v>
      </c>
    </row>
    <row r="2864" spans="1:2" x14ac:dyDescent="0.2">
      <c r="A2864" s="152">
        <v>464.483</v>
      </c>
      <c r="B2864" s="152">
        <v>1.7999999999999999E-2</v>
      </c>
    </row>
    <row r="2865" spans="1:2" x14ac:dyDescent="0.2">
      <c r="A2865" s="152">
        <v>464.79300000000001</v>
      </c>
      <c r="B2865" s="152">
        <v>7.0000000000000001E-3</v>
      </c>
    </row>
    <row r="2866" spans="1:2" x14ac:dyDescent="0.2">
      <c r="A2866" s="152">
        <v>465.10300000000001</v>
      </c>
      <c r="B2866" s="152">
        <v>8.0000000000000002E-3</v>
      </c>
    </row>
    <row r="2867" spans="1:2" x14ac:dyDescent="0.2">
      <c r="A2867" s="152">
        <v>465.41300000000001</v>
      </c>
      <c r="B2867" s="152">
        <v>1.0999999999999999E-2</v>
      </c>
    </row>
    <row r="2868" spans="1:2" x14ac:dyDescent="0.2">
      <c r="A2868" s="152">
        <v>465.72199999999998</v>
      </c>
      <c r="B2868" s="152">
        <v>8.9999999999999993E-3</v>
      </c>
    </row>
    <row r="2869" spans="1:2" x14ac:dyDescent="0.2">
      <c r="A2869" s="152">
        <v>466.03199999999998</v>
      </c>
      <c r="B2869" s="152">
        <v>8.9999999999999993E-3</v>
      </c>
    </row>
    <row r="2870" spans="1:2" x14ac:dyDescent="0.2">
      <c r="A2870" s="152">
        <v>466.34199999999998</v>
      </c>
      <c r="B2870" s="152">
        <v>7.0000000000000001E-3</v>
      </c>
    </row>
    <row r="2871" spans="1:2" x14ac:dyDescent="0.2">
      <c r="A2871" s="152">
        <v>466.65199999999999</v>
      </c>
      <c r="B2871" s="152">
        <v>8.0000000000000002E-3</v>
      </c>
    </row>
    <row r="2872" spans="1:2" x14ac:dyDescent="0.2">
      <c r="A2872" s="152">
        <v>466.96100000000001</v>
      </c>
      <c r="B2872" s="152">
        <v>1.2E-2</v>
      </c>
    </row>
    <row r="2873" spans="1:2" x14ac:dyDescent="0.2">
      <c r="A2873" s="152">
        <v>467.27100000000002</v>
      </c>
      <c r="B2873" s="152">
        <v>1.2E-2</v>
      </c>
    </row>
    <row r="2874" spans="1:2" x14ac:dyDescent="0.2">
      <c r="A2874" s="152">
        <v>467.58</v>
      </c>
      <c r="B2874" s="152">
        <v>8.9999999999999993E-3</v>
      </c>
    </row>
    <row r="2875" spans="1:2" x14ac:dyDescent="0.2">
      <c r="A2875" s="152">
        <v>467.88900000000001</v>
      </c>
      <c r="B2875" s="152">
        <v>0.01</v>
      </c>
    </row>
    <row r="2876" spans="1:2" x14ac:dyDescent="0.2">
      <c r="A2876" s="152">
        <v>468.19900000000001</v>
      </c>
      <c r="B2876" s="152">
        <v>1.0999999999999999E-2</v>
      </c>
    </row>
    <row r="2877" spans="1:2" x14ac:dyDescent="0.2">
      <c r="A2877" s="152">
        <v>468.50799999999998</v>
      </c>
      <c r="B2877" s="152">
        <v>7.0000000000000001E-3</v>
      </c>
    </row>
    <row r="2878" spans="1:2" x14ac:dyDescent="0.2">
      <c r="A2878" s="152">
        <v>468.81700000000001</v>
      </c>
      <c r="B2878" s="152">
        <v>1.2E-2</v>
      </c>
    </row>
    <row r="2879" spans="1:2" x14ac:dyDescent="0.2">
      <c r="A2879" s="152">
        <v>469.12599999999998</v>
      </c>
      <c r="B2879" s="152">
        <v>0.01</v>
      </c>
    </row>
    <row r="2880" spans="1:2" x14ac:dyDescent="0.2">
      <c r="A2880" s="152">
        <v>469.435</v>
      </c>
      <c r="B2880" s="152">
        <v>1.7000000000000001E-2</v>
      </c>
    </row>
    <row r="2881" spans="1:2" x14ac:dyDescent="0.2">
      <c r="A2881" s="152">
        <v>469.74400000000003</v>
      </c>
      <c r="B2881" s="152">
        <v>8.9999999999999993E-3</v>
      </c>
    </row>
    <row r="2882" spans="1:2" x14ac:dyDescent="0.2">
      <c r="A2882" s="152">
        <v>470.053</v>
      </c>
      <c r="B2882" s="152">
        <v>8.9999999999999993E-3</v>
      </c>
    </row>
    <row r="2883" spans="1:2" x14ac:dyDescent="0.2">
      <c r="A2883" s="152">
        <v>470.36200000000002</v>
      </c>
      <c r="B2883" s="152">
        <v>6.0000000000000001E-3</v>
      </c>
    </row>
    <row r="2884" spans="1:2" x14ac:dyDescent="0.2">
      <c r="A2884" s="152">
        <v>470.67</v>
      </c>
      <c r="B2884" s="152">
        <v>6.0000000000000001E-3</v>
      </c>
    </row>
    <row r="2885" spans="1:2" x14ac:dyDescent="0.2">
      <c r="A2885" s="152">
        <v>470.97899999999998</v>
      </c>
      <c r="B2885" s="152">
        <v>0.01</v>
      </c>
    </row>
    <row r="2886" spans="1:2" x14ac:dyDescent="0.2">
      <c r="A2886" s="152">
        <v>471.28699999999998</v>
      </c>
      <c r="B2886" s="152">
        <v>3.0000000000000001E-3</v>
      </c>
    </row>
    <row r="2887" spans="1:2" x14ac:dyDescent="0.2">
      <c r="A2887" s="152">
        <v>471.596</v>
      </c>
      <c r="B2887" s="152">
        <v>7.0000000000000001E-3</v>
      </c>
    </row>
    <row r="2888" spans="1:2" x14ac:dyDescent="0.2">
      <c r="A2888" s="152">
        <v>471.904</v>
      </c>
      <c r="B2888" s="152">
        <v>1.4999999999999999E-2</v>
      </c>
    </row>
    <row r="2889" spans="1:2" x14ac:dyDescent="0.2">
      <c r="A2889" s="152">
        <v>472.21300000000002</v>
      </c>
      <c r="B2889" s="152">
        <v>2E-3</v>
      </c>
    </row>
    <row r="2890" spans="1:2" x14ac:dyDescent="0.2">
      <c r="A2890" s="152">
        <v>472.52100000000002</v>
      </c>
      <c r="B2890" s="152">
        <v>1.4999999999999999E-2</v>
      </c>
    </row>
    <row r="2891" spans="1:2" x14ac:dyDescent="0.2">
      <c r="A2891" s="152">
        <v>472.82900000000001</v>
      </c>
      <c r="B2891" s="152">
        <v>0.01</v>
      </c>
    </row>
    <row r="2892" spans="1:2" x14ac:dyDescent="0.2">
      <c r="A2892" s="152">
        <v>473.137</v>
      </c>
      <c r="B2892" s="152">
        <v>4.0000000000000001E-3</v>
      </c>
    </row>
    <row r="2893" spans="1:2" x14ac:dyDescent="0.2">
      <c r="A2893" s="152">
        <v>473.44499999999999</v>
      </c>
      <c r="B2893" s="152">
        <v>3.0000000000000001E-3</v>
      </c>
    </row>
    <row r="2894" spans="1:2" x14ac:dyDescent="0.2">
      <c r="A2894" s="152">
        <v>473.75299999999999</v>
      </c>
      <c r="B2894" s="152">
        <v>2.1000000000000001E-2</v>
      </c>
    </row>
    <row r="2895" spans="1:2" x14ac:dyDescent="0.2">
      <c r="A2895" s="152">
        <v>474.06099999999998</v>
      </c>
      <c r="B2895" s="152">
        <v>5.0000000000000001E-3</v>
      </c>
    </row>
    <row r="2896" spans="1:2" x14ac:dyDescent="0.2">
      <c r="A2896" s="152">
        <v>474.36900000000003</v>
      </c>
      <c r="B2896" s="152">
        <v>7.0000000000000001E-3</v>
      </c>
    </row>
    <row r="2897" spans="1:2" x14ac:dyDescent="0.2">
      <c r="A2897" s="152">
        <v>474.67700000000002</v>
      </c>
      <c r="B2897" s="152">
        <v>1.4999999999999999E-2</v>
      </c>
    </row>
    <row r="2898" spans="1:2" x14ac:dyDescent="0.2">
      <c r="A2898" s="152">
        <v>474.98500000000001</v>
      </c>
      <c r="B2898" s="152">
        <v>3.0000000000000001E-3</v>
      </c>
    </row>
    <row r="2899" spans="1:2" x14ac:dyDescent="0.2">
      <c r="A2899" s="152">
        <v>475.29199999999997</v>
      </c>
      <c r="B2899" s="152">
        <v>5.0000000000000001E-3</v>
      </c>
    </row>
    <row r="2900" spans="1:2" x14ac:dyDescent="0.2">
      <c r="A2900" s="152">
        <v>475.6</v>
      </c>
      <c r="B2900" s="152">
        <v>1.2E-2</v>
      </c>
    </row>
    <row r="2901" spans="1:2" x14ac:dyDescent="0.2">
      <c r="A2901" s="152">
        <v>475.90699999999998</v>
      </c>
      <c r="B2901" s="152">
        <v>7.0000000000000001E-3</v>
      </c>
    </row>
    <row r="2902" spans="1:2" x14ac:dyDescent="0.2">
      <c r="A2902" s="152">
        <v>476.21499999999997</v>
      </c>
      <c r="B2902" s="152">
        <v>8.9999999999999993E-3</v>
      </c>
    </row>
    <row r="2903" spans="1:2" x14ac:dyDescent="0.2">
      <c r="A2903" s="152">
        <v>476.52199999999999</v>
      </c>
      <c r="B2903" s="152">
        <v>1.7999999999999999E-2</v>
      </c>
    </row>
    <row r="2904" spans="1:2" x14ac:dyDescent="0.2">
      <c r="A2904" s="152">
        <v>476.82900000000001</v>
      </c>
      <c r="B2904" s="152">
        <v>8.0000000000000002E-3</v>
      </c>
    </row>
    <row r="2905" spans="1:2" x14ac:dyDescent="0.2">
      <c r="A2905" s="152">
        <v>477.137</v>
      </c>
      <c r="B2905" s="152">
        <v>1.6E-2</v>
      </c>
    </row>
    <row r="2906" spans="1:2" x14ac:dyDescent="0.2">
      <c r="A2906" s="152">
        <v>477.44400000000002</v>
      </c>
      <c r="B2906" s="152">
        <v>4.0000000000000001E-3</v>
      </c>
    </row>
    <row r="2907" spans="1:2" x14ac:dyDescent="0.2">
      <c r="A2907" s="152">
        <v>477.75099999999998</v>
      </c>
      <c r="B2907" s="152">
        <v>1.6E-2</v>
      </c>
    </row>
    <row r="2908" spans="1:2" x14ac:dyDescent="0.2">
      <c r="A2908" s="152">
        <v>478.05799999999999</v>
      </c>
      <c r="B2908" s="152">
        <v>3.0000000000000001E-3</v>
      </c>
    </row>
    <row r="2909" spans="1:2" x14ac:dyDescent="0.2">
      <c r="A2909" s="152">
        <v>478.36500000000001</v>
      </c>
      <c r="B2909" s="152">
        <v>0.01</v>
      </c>
    </row>
    <row r="2910" spans="1:2" x14ac:dyDescent="0.2">
      <c r="A2910" s="152">
        <v>478.67099999999999</v>
      </c>
      <c r="B2910" s="152">
        <v>1.4E-2</v>
      </c>
    </row>
    <row r="2911" spans="1:2" x14ac:dyDescent="0.2">
      <c r="A2911" s="152">
        <v>478.97800000000001</v>
      </c>
      <c r="B2911" s="152">
        <v>1.4E-2</v>
      </c>
    </row>
    <row r="2912" spans="1:2" x14ac:dyDescent="0.2">
      <c r="A2912" s="152">
        <v>479.28500000000003</v>
      </c>
      <c r="B2912" s="152">
        <v>5.0000000000000001E-3</v>
      </c>
    </row>
    <row r="2913" spans="1:2" x14ac:dyDescent="0.2">
      <c r="A2913" s="152">
        <v>479.59199999999998</v>
      </c>
      <c r="B2913" s="152">
        <v>6.0000000000000001E-3</v>
      </c>
    </row>
    <row r="2914" spans="1:2" x14ac:dyDescent="0.2">
      <c r="A2914" s="152">
        <v>479.89800000000002</v>
      </c>
      <c r="B2914" s="152">
        <v>5.0000000000000001E-3</v>
      </c>
    </row>
    <row r="2915" spans="1:2" x14ac:dyDescent="0.2">
      <c r="A2915" s="152">
        <v>480.20499999999998</v>
      </c>
      <c r="B2915" s="152">
        <v>0.01</v>
      </c>
    </row>
    <row r="2916" spans="1:2" x14ac:dyDescent="0.2">
      <c r="A2916" s="152">
        <v>480.51100000000002</v>
      </c>
      <c r="B2916" s="152">
        <v>1E-3</v>
      </c>
    </row>
    <row r="2917" spans="1:2" x14ac:dyDescent="0.2">
      <c r="A2917" s="152">
        <v>480.81700000000001</v>
      </c>
      <c r="B2917" s="152">
        <v>1.2E-2</v>
      </c>
    </row>
    <row r="2918" spans="1:2" x14ac:dyDescent="0.2">
      <c r="A2918" s="152">
        <v>481.12400000000002</v>
      </c>
      <c r="B2918" s="152">
        <v>8.9999999999999993E-3</v>
      </c>
    </row>
    <row r="2919" spans="1:2" x14ac:dyDescent="0.2">
      <c r="A2919" s="152">
        <v>481.43</v>
      </c>
      <c r="B2919" s="152">
        <v>1.2E-2</v>
      </c>
    </row>
    <row r="2920" spans="1:2" x14ac:dyDescent="0.2">
      <c r="A2920" s="152">
        <v>481.73599999999999</v>
      </c>
      <c r="B2920" s="152">
        <v>0.02</v>
      </c>
    </row>
    <row r="2921" spans="1:2" x14ac:dyDescent="0.2">
      <c r="A2921" s="152">
        <v>482.04199999999997</v>
      </c>
      <c r="B2921" s="152">
        <v>8.0000000000000002E-3</v>
      </c>
    </row>
    <row r="2922" spans="1:2" x14ac:dyDescent="0.2">
      <c r="A2922" s="152">
        <v>482.34800000000001</v>
      </c>
      <c r="B2922" s="152">
        <v>6.0000000000000001E-3</v>
      </c>
    </row>
    <row r="2923" spans="1:2" x14ac:dyDescent="0.2">
      <c r="A2923" s="152">
        <v>482.654</v>
      </c>
      <c r="B2923" s="152">
        <v>1.7000000000000001E-2</v>
      </c>
    </row>
    <row r="2924" spans="1:2" x14ac:dyDescent="0.2">
      <c r="A2924" s="152">
        <v>482.96</v>
      </c>
      <c r="B2924" s="152">
        <v>1.4999999999999999E-2</v>
      </c>
    </row>
    <row r="2925" spans="1:2" x14ac:dyDescent="0.2">
      <c r="A2925" s="152">
        <v>483.26600000000002</v>
      </c>
      <c r="B2925" s="152">
        <v>8.9999999999999993E-3</v>
      </c>
    </row>
    <row r="2926" spans="1:2" x14ac:dyDescent="0.2">
      <c r="A2926" s="152">
        <v>483.57100000000003</v>
      </c>
      <c r="B2926" s="152">
        <v>1.2E-2</v>
      </c>
    </row>
    <row r="2927" spans="1:2" x14ac:dyDescent="0.2">
      <c r="A2927" s="152">
        <v>483.87700000000001</v>
      </c>
      <c r="B2927" s="152">
        <v>1E-3</v>
      </c>
    </row>
    <row r="2928" spans="1:2" x14ac:dyDescent="0.2">
      <c r="A2928" s="152">
        <v>484.18200000000002</v>
      </c>
      <c r="B2928" s="152">
        <v>5.0000000000000001E-3</v>
      </c>
    </row>
    <row r="2929" spans="1:2" x14ac:dyDescent="0.2">
      <c r="A2929" s="152">
        <v>484.488</v>
      </c>
      <c r="B2929" s="152">
        <v>0.01</v>
      </c>
    </row>
    <row r="2930" spans="1:2" x14ac:dyDescent="0.2">
      <c r="A2930" s="152">
        <v>484.79300000000001</v>
      </c>
      <c r="B2930" s="152">
        <v>3.0000000000000001E-3</v>
      </c>
    </row>
    <row r="2931" spans="1:2" x14ac:dyDescent="0.2">
      <c r="A2931" s="152">
        <v>485.09899999999999</v>
      </c>
      <c r="B2931" s="152">
        <v>8.0000000000000002E-3</v>
      </c>
    </row>
    <row r="2932" spans="1:2" x14ac:dyDescent="0.2">
      <c r="A2932" s="152">
        <v>485.404</v>
      </c>
      <c r="B2932" s="152">
        <v>1.0999999999999999E-2</v>
      </c>
    </row>
    <row r="2933" spans="1:2" x14ac:dyDescent="0.2">
      <c r="A2933" s="152">
        <v>485.709</v>
      </c>
      <c r="B2933" s="152">
        <v>1.4999999999999999E-2</v>
      </c>
    </row>
    <row r="2934" spans="1:2" x14ac:dyDescent="0.2">
      <c r="A2934" s="152">
        <v>486.01400000000001</v>
      </c>
      <c r="B2934" s="152">
        <v>8.0000000000000002E-3</v>
      </c>
    </row>
    <row r="2935" spans="1:2" x14ac:dyDescent="0.2">
      <c r="A2935" s="152">
        <v>486.31900000000002</v>
      </c>
      <c r="B2935" s="152">
        <v>1.7000000000000001E-2</v>
      </c>
    </row>
    <row r="2936" spans="1:2" x14ac:dyDescent="0.2">
      <c r="A2936" s="152">
        <v>486.62400000000002</v>
      </c>
      <c r="B2936" s="152">
        <v>6.0000000000000001E-3</v>
      </c>
    </row>
    <row r="2937" spans="1:2" x14ac:dyDescent="0.2">
      <c r="A2937" s="152">
        <v>486.92899999999997</v>
      </c>
      <c r="B2937" s="152">
        <v>4.0000000000000001E-3</v>
      </c>
    </row>
    <row r="2938" spans="1:2" x14ac:dyDescent="0.2">
      <c r="A2938" s="152">
        <v>487.23399999999998</v>
      </c>
      <c r="B2938" s="152">
        <v>-1E-3</v>
      </c>
    </row>
    <row r="2939" spans="1:2" x14ac:dyDescent="0.2">
      <c r="A2939" s="152">
        <v>487.53899999999999</v>
      </c>
      <c r="B2939" s="152">
        <v>0.01</v>
      </c>
    </row>
    <row r="2940" spans="1:2" x14ac:dyDescent="0.2">
      <c r="A2940" s="152">
        <v>487.84399999999999</v>
      </c>
      <c r="B2940" s="152">
        <v>1.2E-2</v>
      </c>
    </row>
    <row r="2941" spans="1:2" x14ac:dyDescent="0.2">
      <c r="A2941" s="152">
        <v>488.14800000000002</v>
      </c>
      <c r="B2941" s="152">
        <v>7.0000000000000001E-3</v>
      </c>
    </row>
    <row r="2942" spans="1:2" x14ac:dyDescent="0.2">
      <c r="A2942" s="152">
        <v>488.45299999999997</v>
      </c>
      <c r="B2942" s="152">
        <v>1.7000000000000001E-2</v>
      </c>
    </row>
    <row r="2943" spans="1:2" x14ac:dyDescent="0.2">
      <c r="A2943" s="152">
        <v>488.75700000000001</v>
      </c>
      <c r="B2943" s="152">
        <v>0.01</v>
      </c>
    </row>
    <row r="2944" spans="1:2" x14ac:dyDescent="0.2">
      <c r="A2944" s="152">
        <v>489.06200000000001</v>
      </c>
      <c r="B2944" s="152">
        <v>5.0000000000000001E-3</v>
      </c>
    </row>
    <row r="2945" spans="1:2" x14ac:dyDescent="0.2">
      <c r="A2945" s="152">
        <v>489.36599999999999</v>
      </c>
      <c r="B2945" s="152">
        <v>1.0999999999999999E-2</v>
      </c>
    </row>
    <row r="2946" spans="1:2" x14ac:dyDescent="0.2">
      <c r="A2946" s="152">
        <v>489.67</v>
      </c>
      <c r="B2946" s="152">
        <v>4.0000000000000001E-3</v>
      </c>
    </row>
    <row r="2947" spans="1:2" x14ac:dyDescent="0.2">
      <c r="A2947" s="152">
        <v>489.97500000000002</v>
      </c>
      <c r="B2947" s="152">
        <v>2E-3</v>
      </c>
    </row>
    <row r="2948" spans="1:2" x14ac:dyDescent="0.2">
      <c r="A2948" s="152">
        <v>490.279</v>
      </c>
      <c r="B2948" s="152">
        <v>8.0000000000000002E-3</v>
      </c>
    </row>
    <row r="2949" spans="1:2" x14ac:dyDescent="0.2">
      <c r="A2949" s="152">
        <v>490.58300000000003</v>
      </c>
      <c r="B2949" s="152">
        <v>1.0999999999999999E-2</v>
      </c>
    </row>
    <row r="2950" spans="1:2" x14ac:dyDescent="0.2">
      <c r="A2950" s="152">
        <v>490.887</v>
      </c>
      <c r="B2950" s="152">
        <v>5.0000000000000001E-3</v>
      </c>
    </row>
    <row r="2951" spans="1:2" x14ac:dyDescent="0.2">
      <c r="A2951" s="152">
        <v>491.19099999999997</v>
      </c>
      <c r="B2951" s="152">
        <v>1.0999999999999999E-2</v>
      </c>
    </row>
    <row r="2952" spans="1:2" x14ac:dyDescent="0.2">
      <c r="A2952" s="152">
        <v>491.495</v>
      </c>
      <c r="B2952" s="152">
        <v>1.2E-2</v>
      </c>
    </row>
    <row r="2953" spans="1:2" x14ac:dyDescent="0.2">
      <c r="A2953" s="152">
        <v>491.798</v>
      </c>
      <c r="B2953" s="152">
        <v>1.6E-2</v>
      </c>
    </row>
    <row r="2954" spans="1:2" x14ac:dyDescent="0.2">
      <c r="A2954" s="152">
        <v>492.10199999999998</v>
      </c>
      <c r="B2954" s="152">
        <v>1.2999999999999999E-2</v>
      </c>
    </row>
    <row r="2955" spans="1:2" x14ac:dyDescent="0.2">
      <c r="A2955" s="152">
        <v>492.40600000000001</v>
      </c>
      <c r="B2955" s="152">
        <v>7.0000000000000001E-3</v>
      </c>
    </row>
    <row r="2956" spans="1:2" x14ac:dyDescent="0.2">
      <c r="A2956" s="152">
        <v>492.709</v>
      </c>
      <c r="B2956" s="152">
        <v>1.2E-2</v>
      </c>
    </row>
    <row r="2957" spans="1:2" x14ac:dyDescent="0.2">
      <c r="A2957" s="152">
        <v>493.01299999999998</v>
      </c>
      <c r="B2957" s="152">
        <v>1.7000000000000001E-2</v>
      </c>
    </row>
    <row r="2958" spans="1:2" x14ac:dyDescent="0.2">
      <c r="A2958" s="152">
        <v>493.31599999999997</v>
      </c>
      <c r="B2958" s="152">
        <v>0.01</v>
      </c>
    </row>
    <row r="2959" spans="1:2" x14ac:dyDescent="0.2">
      <c r="A2959" s="152">
        <v>493.62</v>
      </c>
      <c r="B2959" s="152">
        <v>1.6E-2</v>
      </c>
    </row>
    <row r="2960" spans="1:2" x14ac:dyDescent="0.2">
      <c r="A2960" s="152">
        <v>493.923</v>
      </c>
      <c r="B2960" s="152">
        <v>1.0999999999999999E-2</v>
      </c>
    </row>
    <row r="2961" spans="1:2" x14ac:dyDescent="0.2">
      <c r="A2961" s="152">
        <v>494.226</v>
      </c>
      <c r="B2961" s="152">
        <v>1.7999999999999999E-2</v>
      </c>
    </row>
    <row r="2962" spans="1:2" x14ac:dyDescent="0.2">
      <c r="A2962" s="152">
        <v>494.529</v>
      </c>
      <c r="B2962" s="152">
        <v>0.01</v>
      </c>
    </row>
    <row r="2963" spans="1:2" x14ac:dyDescent="0.2">
      <c r="A2963" s="152">
        <v>494.83199999999999</v>
      </c>
      <c r="B2963" s="152">
        <v>7.0000000000000001E-3</v>
      </c>
    </row>
    <row r="2964" spans="1:2" x14ac:dyDescent="0.2">
      <c r="A2964" s="152">
        <v>495.13499999999999</v>
      </c>
      <c r="B2964" s="152">
        <v>7.0000000000000001E-3</v>
      </c>
    </row>
    <row r="2965" spans="1:2" x14ac:dyDescent="0.2">
      <c r="A2965" s="152">
        <v>495.43799999999999</v>
      </c>
      <c r="B2965" s="152">
        <v>1.4E-2</v>
      </c>
    </row>
    <row r="2966" spans="1:2" x14ac:dyDescent="0.2">
      <c r="A2966" s="152">
        <v>495.74099999999999</v>
      </c>
      <c r="B2966" s="152">
        <v>2.1999999999999999E-2</v>
      </c>
    </row>
    <row r="2967" spans="1:2" x14ac:dyDescent="0.2">
      <c r="A2967" s="152">
        <v>496.04399999999998</v>
      </c>
      <c r="B2967" s="152">
        <v>7.0000000000000001E-3</v>
      </c>
    </row>
    <row r="2968" spans="1:2" x14ac:dyDescent="0.2">
      <c r="A2968" s="152">
        <v>496.34699999999998</v>
      </c>
      <c r="B2968" s="152">
        <v>4.0000000000000001E-3</v>
      </c>
    </row>
    <row r="2969" spans="1:2" x14ac:dyDescent="0.2">
      <c r="A2969" s="152">
        <v>496.649</v>
      </c>
      <c r="B2969" s="152">
        <v>1.4E-2</v>
      </c>
    </row>
    <row r="2970" spans="1:2" x14ac:dyDescent="0.2">
      <c r="A2970" s="152">
        <v>496.952</v>
      </c>
      <c r="B2970" s="152">
        <v>8.9999999999999993E-3</v>
      </c>
    </row>
    <row r="2971" spans="1:2" x14ac:dyDescent="0.2">
      <c r="A2971" s="152">
        <v>497.255</v>
      </c>
      <c r="B2971" s="152">
        <v>8.0000000000000002E-3</v>
      </c>
    </row>
    <row r="2972" spans="1:2" x14ac:dyDescent="0.2">
      <c r="A2972" s="152">
        <v>497.55700000000002</v>
      </c>
      <c r="B2972" s="152">
        <v>7.0000000000000001E-3</v>
      </c>
    </row>
    <row r="2973" spans="1:2" x14ac:dyDescent="0.2">
      <c r="A2973" s="152">
        <v>497.85899999999998</v>
      </c>
      <c r="B2973" s="152">
        <v>8.9999999999999993E-3</v>
      </c>
    </row>
    <row r="2974" spans="1:2" x14ac:dyDescent="0.2">
      <c r="A2974" s="152">
        <v>498.16199999999998</v>
      </c>
      <c r="B2974" s="152">
        <v>0</v>
      </c>
    </row>
    <row r="2975" spans="1:2" x14ac:dyDescent="0.2">
      <c r="A2975" s="152">
        <v>498.464</v>
      </c>
      <c r="B2975" s="152">
        <v>1.6E-2</v>
      </c>
    </row>
    <row r="2976" spans="1:2" x14ac:dyDescent="0.2">
      <c r="A2976" s="152">
        <v>498.76600000000002</v>
      </c>
      <c r="B2976" s="152">
        <v>1.2999999999999999E-2</v>
      </c>
    </row>
    <row r="2977" spans="1:2" x14ac:dyDescent="0.2">
      <c r="A2977" s="152">
        <v>499.06799999999998</v>
      </c>
      <c r="B2977" s="152">
        <v>6.0000000000000001E-3</v>
      </c>
    </row>
    <row r="2978" spans="1:2" x14ac:dyDescent="0.2">
      <c r="A2978" s="152">
        <v>499.37</v>
      </c>
      <c r="B2978" s="152">
        <v>8.9999999999999993E-3</v>
      </c>
    </row>
    <row r="2979" spans="1:2" x14ac:dyDescent="0.2">
      <c r="A2979" s="152">
        <v>499.67200000000003</v>
      </c>
      <c r="B2979" s="152">
        <v>1.7000000000000001E-2</v>
      </c>
    </row>
    <row r="2980" spans="1:2" x14ac:dyDescent="0.2">
      <c r="A2980" s="152">
        <v>499.97399999999999</v>
      </c>
      <c r="B2980" s="152">
        <v>8.9999999999999993E-3</v>
      </c>
    </row>
    <row r="2981" spans="1:2" x14ac:dyDescent="0.2">
      <c r="A2981" s="152">
        <v>500.27600000000001</v>
      </c>
      <c r="B2981" s="152">
        <v>0.01</v>
      </c>
    </row>
    <row r="2982" spans="1:2" x14ac:dyDescent="0.2">
      <c r="A2982" s="152">
        <v>500.57799999999997</v>
      </c>
      <c r="B2982" s="152">
        <v>1.2E-2</v>
      </c>
    </row>
    <row r="2983" spans="1:2" x14ac:dyDescent="0.2">
      <c r="A2983" s="152">
        <v>500.87900000000002</v>
      </c>
      <c r="B2983" s="152">
        <v>3.0000000000000001E-3</v>
      </c>
    </row>
    <row r="2984" spans="1:2" x14ac:dyDescent="0.2">
      <c r="A2984" s="152">
        <v>501.18099999999998</v>
      </c>
      <c r="B2984" s="152">
        <v>1.4E-2</v>
      </c>
    </row>
    <row r="2985" spans="1:2" x14ac:dyDescent="0.2">
      <c r="A2985" s="152">
        <v>501.483</v>
      </c>
      <c r="B2985" s="152">
        <v>0.01</v>
      </c>
    </row>
    <row r="2986" spans="1:2" x14ac:dyDescent="0.2">
      <c r="A2986" s="152">
        <v>501.78399999999999</v>
      </c>
      <c r="B2986" s="152">
        <v>1.2999999999999999E-2</v>
      </c>
    </row>
    <row r="2987" spans="1:2" x14ac:dyDescent="0.2">
      <c r="A2987" s="152">
        <v>502.08499999999998</v>
      </c>
      <c r="B2987" s="152">
        <v>7.0000000000000001E-3</v>
      </c>
    </row>
    <row r="2988" spans="1:2" x14ac:dyDescent="0.2">
      <c r="A2988" s="152">
        <v>502.387</v>
      </c>
      <c r="B2988" s="152">
        <v>3.0000000000000001E-3</v>
      </c>
    </row>
    <row r="2989" spans="1:2" x14ac:dyDescent="0.2">
      <c r="A2989" s="152">
        <v>502.68799999999999</v>
      </c>
      <c r="B2989" s="152">
        <v>3.0000000000000001E-3</v>
      </c>
    </row>
    <row r="2990" spans="1:2" x14ac:dyDescent="0.2">
      <c r="A2990" s="152">
        <v>502.98899999999998</v>
      </c>
      <c r="B2990" s="152">
        <v>0.01</v>
      </c>
    </row>
    <row r="2991" spans="1:2" x14ac:dyDescent="0.2">
      <c r="A2991" s="152">
        <v>503.29</v>
      </c>
      <c r="B2991" s="152">
        <v>1E-3</v>
      </c>
    </row>
    <row r="2992" spans="1:2" x14ac:dyDescent="0.2">
      <c r="A2992" s="152">
        <v>503.59100000000001</v>
      </c>
      <c r="B2992" s="152">
        <v>4.0000000000000001E-3</v>
      </c>
    </row>
    <row r="2993" spans="1:2" x14ac:dyDescent="0.2">
      <c r="A2993" s="152">
        <v>503.892</v>
      </c>
      <c r="B2993" s="152">
        <v>0</v>
      </c>
    </row>
    <row r="2994" spans="1:2" x14ac:dyDescent="0.2">
      <c r="A2994" s="152">
        <v>504.19299999999998</v>
      </c>
      <c r="B2994" s="152">
        <v>1.7000000000000001E-2</v>
      </c>
    </row>
    <row r="2995" spans="1:2" x14ac:dyDescent="0.2">
      <c r="A2995" s="152">
        <v>504.49400000000003</v>
      </c>
      <c r="B2995" s="152">
        <v>7.0000000000000001E-3</v>
      </c>
    </row>
    <row r="2996" spans="1:2" x14ac:dyDescent="0.2">
      <c r="A2996" s="152">
        <v>504.79500000000002</v>
      </c>
      <c r="B2996" s="152">
        <v>1E-3</v>
      </c>
    </row>
    <row r="2997" spans="1:2" x14ac:dyDescent="0.2">
      <c r="A2997" s="152">
        <v>505.096</v>
      </c>
      <c r="B2997" s="152">
        <v>1.6E-2</v>
      </c>
    </row>
    <row r="2998" spans="1:2" x14ac:dyDescent="0.2">
      <c r="A2998" s="152">
        <v>505.39600000000002</v>
      </c>
      <c r="B2998" s="152">
        <v>1E-3</v>
      </c>
    </row>
    <row r="2999" spans="1:2" x14ac:dyDescent="0.2">
      <c r="A2999" s="152">
        <v>505.697</v>
      </c>
      <c r="B2999" s="152">
        <v>-3.0000000000000001E-3</v>
      </c>
    </row>
    <row r="3000" spans="1:2" x14ac:dyDescent="0.2">
      <c r="A3000" s="152">
        <v>505.99700000000001</v>
      </c>
      <c r="B3000" s="152">
        <v>6.0000000000000001E-3</v>
      </c>
    </row>
    <row r="3001" spans="1:2" x14ac:dyDescent="0.2">
      <c r="A3001" s="152">
        <v>506.298</v>
      </c>
      <c r="B3001" s="152">
        <v>0.01</v>
      </c>
    </row>
    <row r="3002" spans="1:2" x14ac:dyDescent="0.2">
      <c r="A3002" s="152">
        <v>506.59800000000001</v>
      </c>
      <c r="B3002" s="152">
        <v>0</v>
      </c>
    </row>
    <row r="3003" spans="1:2" x14ac:dyDescent="0.2">
      <c r="A3003" s="152">
        <v>506.89800000000002</v>
      </c>
      <c r="B3003" s="152">
        <v>8.9999999999999993E-3</v>
      </c>
    </row>
    <row r="3004" spans="1:2" x14ac:dyDescent="0.2">
      <c r="A3004" s="152">
        <v>507.19900000000001</v>
      </c>
      <c r="B3004" s="152">
        <v>8.0000000000000002E-3</v>
      </c>
    </row>
    <row r="3005" spans="1:2" x14ac:dyDescent="0.2">
      <c r="A3005" s="152">
        <v>507.49900000000002</v>
      </c>
      <c r="B3005" s="152">
        <v>8.9999999999999993E-3</v>
      </c>
    </row>
    <row r="3006" spans="1:2" x14ac:dyDescent="0.2">
      <c r="A3006" s="152">
        <v>507.79899999999998</v>
      </c>
      <c r="B3006" s="152">
        <v>4.0000000000000001E-3</v>
      </c>
    </row>
    <row r="3007" spans="1:2" x14ac:dyDescent="0.2">
      <c r="A3007" s="152">
        <v>508.09899999999999</v>
      </c>
      <c r="B3007" s="152">
        <v>5.0000000000000001E-3</v>
      </c>
    </row>
    <row r="3008" spans="1:2" x14ac:dyDescent="0.2">
      <c r="A3008" s="152">
        <v>508.399</v>
      </c>
      <c r="B3008" s="152">
        <v>1.0999999999999999E-2</v>
      </c>
    </row>
    <row r="3009" spans="1:2" x14ac:dyDescent="0.2">
      <c r="A3009" s="152">
        <v>508.69900000000001</v>
      </c>
      <c r="B3009" s="152">
        <v>1.0999999999999999E-2</v>
      </c>
    </row>
    <row r="3010" spans="1:2" x14ac:dyDescent="0.2">
      <c r="A3010" s="152">
        <v>508.99799999999999</v>
      </c>
      <c r="B3010" s="152">
        <v>8.0000000000000002E-3</v>
      </c>
    </row>
    <row r="3011" spans="1:2" x14ac:dyDescent="0.2">
      <c r="A3011" s="152">
        <v>509.298</v>
      </c>
      <c r="B3011" s="152">
        <v>1.4E-2</v>
      </c>
    </row>
    <row r="3012" spans="1:2" x14ac:dyDescent="0.2">
      <c r="A3012" s="152">
        <v>509.59800000000001</v>
      </c>
      <c r="B3012" s="152">
        <v>8.0000000000000002E-3</v>
      </c>
    </row>
    <row r="3013" spans="1:2" x14ac:dyDescent="0.2">
      <c r="A3013" s="152">
        <v>509.89699999999999</v>
      </c>
      <c r="B3013" s="152">
        <v>1.0999999999999999E-2</v>
      </c>
    </row>
    <row r="3014" spans="1:2" x14ac:dyDescent="0.2">
      <c r="A3014" s="152">
        <v>510.197</v>
      </c>
      <c r="B3014" s="152">
        <v>4.0000000000000001E-3</v>
      </c>
    </row>
    <row r="3015" spans="1:2" x14ac:dyDescent="0.2">
      <c r="A3015" s="152">
        <v>510.49599999999998</v>
      </c>
      <c r="B3015" s="152">
        <v>7.0000000000000001E-3</v>
      </c>
    </row>
    <row r="3016" spans="1:2" x14ac:dyDescent="0.2">
      <c r="A3016" s="152">
        <v>510.79599999999999</v>
      </c>
      <c r="B3016" s="152">
        <v>0</v>
      </c>
    </row>
    <row r="3017" spans="1:2" x14ac:dyDescent="0.2">
      <c r="A3017" s="152">
        <v>511.09500000000003</v>
      </c>
      <c r="B3017" s="152">
        <v>8.9999999999999993E-3</v>
      </c>
    </row>
    <row r="3018" spans="1:2" x14ac:dyDescent="0.2">
      <c r="A3018" s="152">
        <v>511.39400000000001</v>
      </c>
      <c r="B3018" s="152">
        <v>8.0000000000000002E-3</v>
      </c>
    </row>
    <row r="3019" spans="1:2" x14ac:dyDescent="0.2">
      <c r="A3019" s="152">
        <v>511.69299999999998</v>
      </c>
      <c r="B3019" s="152">
        <v>1.4999999999999999E-2</v>
      </c>
    </row>
    <row r="3020" spans="1:2" x14ac:dyDescent="0.2">
      <c r="A3020" s="152">
        <v>511.99200000000002</v>
      </c>
      <c r="B3020" s="152">
        <v>1.2E-2</v>
      </c>
    </row>
    <row r="3021" spans="1:2" x14ac:dyDescent="0.2">
      <c r="A3021" s="152">
        <v>512.29100000000005</v>
      </c>
      <c r="B3021" s="152">
        <v>1.0999999999999999E-2</v>
      </c>
    </row>
    <row r="3022" spans="1:2" x14ac:dyDescent="0.2">
      <c r="A3022" s="152">
        <v>512.59</v>
      </c>
      <c r="B3022" s="152">
        <v>1.4E-2</v>
      </c>
    </row>
    <row r="3023" spans="1:2" x14ac:dyDescent="0.2">
      <c r="A3023" s="152">
        <v>512.88900000000001</v>
      </c>
      <c r="B3023" s="152">
        <v>1.4E-2</v>
      </c>
    </row>
    <row r="3024" spans="1:2" x14ac:dyDescent="0.2">
      <c r="A3024" s="152">
        <v>513.18799999999999</v>
      </c>
      <c r="B3024" s="152">
        <v>1.0999999999999999E-2</v>
      </c>
    </row>
    <row r="3025" spans="1:2" x14ac:dyDescent="0.2">
      <c r="A3025" s="152">
        <v>513.48699999999997</v>
      </c>
      <c r="B3025" s="152">
        <v>8.0000000000000002E-3</v>
      </c>
    </row>
    <row r="3026" spans="1:2" x14ac:dyDescent="0.2">
      <c r="A3026" s="152">
        <v>513.78599999999994</v>
      </c>
      <c r="B3026" s="152">
        <v>1.0999999999999999E-2</v>
      </c>
    </row>
    <row r="3027" spans="1:2" x14ac:dyDescent="0.2">
      <c r="A3027" s="152">
        <v>514.08399999999995</v>
      </c>
      <c r="B3027" s="152">
        <v>1.2E-2</v>
      </c>
    </row>
    <row r="3028" spans="1:2" x14ac:dyDescent="0.2">
      <c r="A3028" s="152">
        <v>514.38300000000004</v>
      </c>
      <c r="B3028" s="152">
        <v>1.4E-2</v>
      </c>
    </row>
    <row r="3029" spans="1:2" x14ac:dyDescent="0.2">
      <c r="A3029" s="152">
        <v>514.68100000000004</v>
      </c>
      <c r="B3029" s="152">
        <v>1.7999999999999999E-2</v>
      </c>
    </row>
    <row r="3030" spans="1:2" x14ac:dyDescent="0.2">
      <c r="A3030" s="152">
        <v>514.98</v>
      </c>
      <c r="B3030" s="152">
        <v>8.9999999999999993E-3</v>
      </c>
    </row>
    <row r="3031" spans="1:2" x14ac:dyDescent="0.2">
      <c r="A3031" s="152">
        <v>515.27800000000002</v>
      </c>
      <c r="B3031" s="152">
        <v>1.2999999999999999E-2</v>
      </c>
    </row>
    <row r="3032" spans="1:2" x14ac:dyDescent="0.2">
      <c r="A3032" s="152">
        <v>515.57600000000002</v>
      </c>
      <c r="B3032" s="152">
        <v>1.6E-2</v>
      </c>
    </row>
    <row r="3033" spans="1:2" x14ac:dyDescent="0.2">
      <c r="A3033" s="152">
        <v>515.87400000000002</v>
      </c>
      <c r="B3033" s="152">
        <v>1.0999999999999999E-2</v>
      </c>
    </row>
    <row r="3034" spans="1:2" x14ac:dyDescent="0.2">
      <c r="A3034" s="152">
        <v>516.173</v>
      </c>
      <c r="B3034" s="152">
        <v>4.0000000000000001E-3</v>
      </c>
    </row>
    <row r="3035" spans="1:2" x14ac:dyDescent="0.2">
      <c r="A3035" s="152">
        <v>516.471</v>
      </c>
      <c r="B3035" s="152">
        <v>1.7000000000000001E-2</v>
      </c>
    </row>
    <row r="3036" spans="1:2" x14ac:dyDescent="0.2">
      <c r="A3036" s="152">
        <v>516.76900000000001</v>
      </c>
      <c r="B3036" s="152">
        <v>1.0999999999999999E-2</v>
      </c>
    </row>
    <row r="3037" spans="1:2" x14ac:dyDescent="0.2">
      <c r="A3037" s="152">
        <v>517.06700000000001</v>
      </c>
      <c r="B3037" s="152">
        <v>8.9999999999999993E-3</v>
      </c>
    </row>
    <row r="3038" spans="1:2" x14ac:dyDescent="0.2">
      <c r="A3038" s="152">
        <v>517.36400000000003</v>
      </c>
      <c r="B3038" s="152">
        <v>3.0000000000000001E-3</v>
      </c>
    </row>
    <row r="3039" spans="1:2" x14ac:dyDescent="0.2">
      <c r="A3039" s="152">
        <v>517.66200000000003</v>
      </c>
      <c r="B3039" s="152">
        <v>3.0000000000000001E-3</v>
      </c>
    </row>
    <row r="3040" spans="1:2" x14ac:dyDescent="0.2">
      <c r="A3040" s="152">
        <v>517.96</v>
      </c>
      <c r="B3040" s="152">
        <v>7.0000000000000001E-3</v>
      </c>
    </row>
    <row r="3041" spans="1:2" x14ac:dyDescent="0.2">
      <c r="A3041" s="152">
        <v>518.25699999999995</v>
      </c>
      <c r="B3041" s="152">
        <v>6.0000000000000001E-3</v>
      </c>
    </row>
    <row r="3042" spans="1:2" x14ac:dyDescent="0.2">
      <c r="A3042" s="152">
        <v>518.55499999999995</v>
      </c>
      <c r="B3042" s="152">
        <v>2E-3</v>
      </c>
    </row>
    <row r="3043" spans="1:2" x14ac:dyDescent="0.2">
      <c r="A3043" s="152">
        <v>518.85299999999995</v>
      </c>
      <c r="B3043" s="152">
        <v>5.0000000000000001E-3</v>
      </c>
    </row>
    <row r="3044" spans="1:2" x14ac:dyDescent="0.2">
      <c r="A3044" s="152">
        <v>519.15</v>
      </c>
      <c r="B3044" s="152">
        <v>5.0000000000000001E-3</v>
      </c>
    </row>
    <row r="3045" spans="1:2" x14ac:dyDescent="0.2">
      <c r="A3045" s="152">
        <v>519.447</v>
      </c>
      <c r="B3045" s="152">
        <v>8.0000000000000002E-3</v>
      </c>
    </row>
    <row r="3046" spans="1:2" x14ac:dyDescent="0.2">
      <c r="A3046" s="152">
        <v>519.745</v>
      </c>
      <c r="B3046" s="152">
        <v>8.9999999999999993E-3</v>
      </c>
    </row>
    <row r="3047" spans="1:2" x14ac:dyDescent="0.2">
      <c r="A3047" s="152">
        <v>520.04200000000003</v>
      </c>
      <c r="B3047" s="152">
        <v>1.0999999999999999E-2</v>
      </c>
    </row>
    <row r="3048" spans="1:2" x14ac:dyDescent="0.2">
      <c r="A3048" s="152">
        <v>520.33900000000006</v>
      </c>
      <c r="B3048" s="152">
        <v>3.0000000000000001E-3</v>
      </c>
    </row>
    <row r="3049" spans="1:2" x14ac:dyDescent="0.2">
      <c r="A3049" s="152">
        <v>520.63599999999997</v>
      </c>
      <c r="B3049" s="152">
        <v>1.2999999999999999E-2</v>
      </c>
    </row>
    <row r="3050" spans="1:2" x14ac:dyDescent="0.2">
      <c r="A3050" s="152">
        <v>520.93299999999999</v>
      </c>
      <c r="B3050" s="152">
        <v>0.02</v>
      </c>
    </row>
    <row r="3051" spans="1:2" x14ac:dyDescent="0.2">
      <c r="A3051" s="152">
        <v>521.23</v>
      </c>
      <c r="B3051" s="152">
        <v>5.0000000000000001E-3</v>
      </c>
    </row>
    <row r="3052" spans="1:2" x14ac:dyDescent="0.2">
      <c r="A3052" s="152">
        <v>521.52700000000004</v>
      </c>
      <c r="B3052" s="152">
        <v>3.0000000000000001E-3</v>
      </c>
    </row>
    <row r="3053" spans="1:2" x14ac:dyDescent="0.2">
      <c r="A3053" s="152">
        <v>521.82399999999996</v>
      </c>
      <c r="B3053" s="152">
        <v>1.4E-2</v>
      </c>
    </row>
    <row r="3054" spans="1:2" x14ac:dyDescent="0.2">
      <c r="A3054" s="152">
        <v>522.12099999999998</v>
      </c>
      <c r="B3054" s="152">
        <v>5.0000000000000001E-3</v>
      </c>
    </row>
    <row r="3055" spans="1:2" x14ac:dyDescent="0.2">
      <c r="A3055" s="152">
        <v>522.41700000000003</v>
      </c>
      <c r="B3055" s="152">
        <v>4.0000000000000001E-3</v>
      </c>
    </row>
    <row r="3056" spans="1:2" x14ac:dyDescent="0.2">
      <c r="A3056" s="152">
        <v>522.71400000000006</v>
      </c>
      <c r="B3056" s="152">
        <v>1E-3</v>
      </c>
    </row>
    <row r="3057" spans="1:2" x14ac:dyDescent="0.2">
      <c r="A3057" s="152">
        <v>523.01</v>
      </c>
      <c r="B3057" s="152">
        <v>8.9999999999999993E-3</v>
      </c>
    </row>
    <row r="3058" spans="1:2" x14ac:dyDescent="0.2">
      <c r="A3058" s="152">
        <v>523.30700000000002</v>
      </c>
      <c r="B3058" s="152">
        <v>8.0000000000000002E-3</v>
      </c>
    </row>
    <row r="3059" spans="1:2" x14ac:dyDescent="0.2">
      <c r="A3059" s="152">
        <v>523.60299999999995</v>
      </c>
      <c r="B3059" s="152">
        <v>1.0999999999999999E-2</v>
      </c>
    </row>
    <row r="3060" spans="1:2" x14ac:dyDescent="0.2">
      <c r="A3060" s="152">
        <v>523.9</v>
      </c>
      <c r="B3060" s="152">
        <v>1.0999999999999999E-2</v>
      </c>
    </row>
    <row r="3061" spans="1:2" x14ac:dyDescent="0.2">
      <c r="A3061" s="152">
        <v>524.19600000000003</v>
      </c>
      <c r="B3061" s="152">
        <v>1.2E-2</v>
      </c>
    </row>
    <row r="3062" spans="1:2" x14ac:dyDescent="0.2">
      <c r="A3062" s="152">
        <v>524.49199999999996</v>
      </c>
      <c r="B3062" s="152">
        <v>2E-3</v>
      </c>
    </row>
    <row r="3063" spans="1:2" x14ac:dyDescent="0.2">
      <c r="A3063" s="152">
        <v>524.78800000000001</v>
      </c>
      <c r="B3063" s="152">
        <v>1.7999999999999999E-2</v>
      </c>
    </row>
    <row r="3064" spans="1:2" x14ac:dyDescent="0.2">
      <c r="A3064" s="152">
        <v>525.08399999999995</v>
      </c>
      <c r="B3064" s="152">
        <v>1.2E-2</v>
      </c>
    </row>
    <row r="3065" spans="1:2" x14ac:dyDescent="0.2">
      <c r="A3065" s="152">
        <v>525.38</v>
      </c>
      <c r="B3065" s="152">
        <v>1.6E-2</v>
      </c>
    </row>
    <row r="3066" spans="1:2" x14ac:dyDescent="0.2">
      <c r="A3066" s="152">
        <v>525.67600000000004</v>
      </c>
      <c r="B3066" s="152">
        <v>2E-3</v>
      </c>
    </row>
    <row r="3067" spans="1:2" x14ac:dyDescent="0.2">
      <c r="A3067" s="152">
        <v>525.97199999999998</v>
      </c>
      <c r="B3067" s="152">
        <v>7.0000000000000001E-3</v>
      </c>
    </row>
    <row r="3068" spans="1:2" x14ac:dyDescent="0.2">
      <c r="A3068" s="152">
        <v>526.26800000000003</v>
      </c>
      <c r="B3068" s="152">
        <v>1.0999999999999999E-2</v>
      </c>
    </row>
    <row r="3069" spans="1:2" x14ac:dyDescent="0.2">
      <c r="A3069" s="152">
        <v>526.56399999999996</v>
      </c>
      <c r="B3069" s="152">
        <v>8.9999999999999993E-3</v>
      </c>
    </row>
    <row r="3070" spans="1:2" x14ac:dyDescent="0.2">
      <c r="A3070" s="152">
        <v>526.85900000000004</v>
      </c>
      <c r="B3070" s="152">
        <v>8.9999999999999993E-3</v>
      </c>
    </row>
    <row r="3071" spans="1:2" x14ac:dyDescent="0.2">
      <c r="A3071" s="152">
        <v>527.15499999999997</v>
      </c>
      <c r="B3071" s="152">
        <v>5.0000000000000001E-3</v>
      </c>
    </row>
    <row r="3072" spans="1:2" x14ac:dyDescent="0.2">
      <c r="A3072" s="152">
        <v>527.45000000000005</v>
      </c>
      <c r="B3072" s="152">
        <v>1.2E-2</v>
      </c>
    </row>
    <row r="3073" spans="1:2" x14ac:dyDescent="0.2">
      <c r="A3073" s="152">
        <v>527.74599999999998</v>
      </c>
      <c r="B3073" s="152">
        <v>1.2999999999999999E-2</v>
      </c>
    </row>
    <row r="3074" spans="1:2" x14ac:dyDescent="0.2">
      <c r="A3074" s="152">
        <v>528.04100000000005</v>
      </c>
      <c r="B3074" s="152">
        <v>1.4999999999999999E-2</v>
      </c>
    </row>
    <row r="3075" spans="1:2" x14ac:dyDescent="0.2">
      <c r="A3075" s="152">
        <v>528.33600000000001</v>
      </c>
      <c r="B3075" s="152">
        <v>1.2999999999999999E-2</v>
      </c>
    </row>
    <row r="3076" spans="1:2" x14ac:dyDescent="0.2">
      <c r="A3076" s="152">
        <v>528.63199999999995</v>
      </c>
      <c r="B3076" s="152">
        <v>5.0000000000000001E-3</v>
      </c>
    </row>
    <row r="3077" spans="1:2" x14ac:dyDescent="0.2">
      <c r="A3077" s="152">
        <v>528.92700000000002</v>
      </c>
      <c r="B3077" s="152">
        <v>4.0000000000000001E-3</v>
      </c>
    </row>
    <row r="3078" spans="1:2" x14ac:dyDescent="0.2">
      <c r="A3078" s="152">
        <v>529.22199999999998</v>
      </c>
      <c r="B3078" s="152">
        <v>8.0000000000000002E-3</v>
      </c>
    </row>
    <row r="3079" spans="1:2" x14ac:dyDescent="0.2">
      <c r="A3079" s="152">
        <v>529.51700000000005</v>
      </c>
      <c r="B3079" s="152">
        <v>1.4999999999999999E-2</v>
      </c>
    </row>
    <row r="3080" spans="1:2" x14ac:dyDescent="0.2">
      <c r="A3080" s="152">
        <v>529.81200000000001</v>
      </c>
      <c r="B3080" s="152">
        <v>7.0000000000000001E-3</v>
      </c>
    </row>
    <row r="3081" spans="1:2" x14ac:dyDescent="0.2">
      <c r="A3081" s="152">
        <v>530.10699999999997</v>
      </c>
      <c r="B3081" s="152">
        <v>5.0000000000000001E-3</v>
      </c>
    </row>
    <row r="3082" spans="1:2" x14ac:dyDescent="0.2">
      <c r="A3082" s="152">
        <v>530.40200000000004</v>
      </c>
      <c r="B3082" s="152">
        <v>0.01</v>
      </c>
    </row>
    <row r="3083" spans="1:2" x14ac:dyDescent="0.2">
      <c r="A3083" s="152">
        <v>530.69600000000003</v>
      </c>
      <c r="B3083" s="152">
        <v>1.4E-2</v>
      </c>
    </row>
    <row r="3084" spans="1:2" x14ac:dyDescent="0.2">
      <c r="A3084" s="152">
        <v>530.99099999999999</v>
      </c>
      <c r="B3084" s="152">
        <v>1.6E-2</v>
      </c>
    </row>
    <row r="3085" spans="1:2" x14ac:dyDescent="0.2">
      <c r="A3085" s="152">
        <v>531.28599999999994</v>
      </c>
      <c r="B3085" s="152">
        <v>1.2E-2</v>
      </c>
    </row>
    <row r="3086" spans="1:2" x14ac:dyDescent="0.2">
      <c r="A3086" s="152">
        <v>531.58000000000004</v>
      </c>
      <c r="B3086" s="152">
        <v>1.2999999999999999E-2</v>
      </c>
    </row>
    <row r="3087" spans="1:2" x14ac:dyDescent="0.2">
      <c r="A3087" s="152">
        <v>531.875</v>
      </c>
      <c r="B3087" s="152">
        <v>8.9999999999999993E-3</v>
      </c>
    </row>
    <row r="3088" spans="1:2" x14ac:dyDescent="0.2">
      <c r="A3088" s="152">
        <v>532.16899999999998</v>
      </c>
      <c r="B3088" s="152">
        <v>1.0999999999999999E-2</v>
      </c>
    </row>
    <row r="3089" spans="1:2" x14ac:dyDescent="0.2">
      <c r="A3089" s="152">
        <v>532.46299999999997</v>
      </c>
      <c r="B3089" s="152">
        <v>7.0000000000000001E-3</v>
      </c>
    </row>
    <row r="3090" spans="1:2" x14ac:dyDescent="0.2">
      <c r="A3090" s="152">
        <v>532.75800000000004</v>
      </c>
      <c r="B3090" s="152">
        <v>1E-3</v>
      </c>
    </row>
    <row r="3091" spans="1:2" x14ac:dyDescent="0.2">
      <c r="A3091" s="152">
        <v>533.05200000000002</v>
      </c>
      <c r="B3091" s="152">
        <v>0.01</v>
      </c>
    </row>
    <row r="3092" spans="1:2" x14ac:dyDescent="0.2">
      <c r="A3092" s="152">
        <v>533.346</v>
      </c>
      <c r="B3092" s="152">
        <v>4.0000000000000001E-3</v>
      </c>
    </row>
    <row r="3093" spans="1:2" x14ac:dyDescent="0.2">
      <c r="A3093" s="152">
        <v>533.64</v>
      </c>
      <c r="B3093" s="152">
        <v>1.2999999999999999E-2</v>
      </c>
    </row>
    <row r="3094" spans="1:2" x14ac:dyDescent="0.2">
      <c r="A3094" s="152">
        <v>533.93399999999997</v>
      </c>
      <c r="B3094" s="152">
        <v>8.9999999999999993E-3</v>
      </c>
    </row>
    <row r="3095" spans="1:2" x14ac:dyDescent="0.2">
      <c r="A3095" s="152">
        <v>534.22799999999995</v>
      </c>
      <c r="B3095" s="152">
        <v>1.6E-2</v>
      </c>
    </row>
    <row r="3096" spans="1:2" x14ac:dyDescent="0.2">
      <c r="A3096" s="152">
        <v>534.52200000000005</v>
      </c>
      <c r="B3096" s="152">
        <v>1.4E-2</v>
      </c>
    </row>
    <row r="3097" spans="1:2" x14ac:dyDescent="0.2">
      <c r="A3097" s="152">
        <v>534.81600000000003</v>
      </c>
      <c r="B3097" s="152">
        <v>1.2999999999999999E-2</v>
      </c>
    </row>
    <row r="3098" spans="1:2" x14ac:dyDescent="0.2">
      <c r="A3098" s="152">
        <v>535.11</v>
      </c>
      <c r="B3098" s="152">
        <v>7.0000000000000001E-3</v>
      </c>
    </row>
    <row r="3099" spans="1:2" x14ac:dyDescent="0.2">
      <c r="A3099" s="152">
        <v>535.40300000000002</v>
      </c>
      <c r="B3099" s="152">
        <v>2.1000000000000001E-2</v>
      </c>
    </row>
    <row r="3100" spans="1:2" x14ac:dyDescent="0.2">
      <c r="A3100" s="152">
        <v>535.697</v>
      </c>
      <c r="B3100" s="152">
        <v>1.4E-2</v>
      </c>
    </row>
    <row r="3101" spans="1:2" x14ac:dyDescent="0.2">
      <c r="A3101" s="152">
        <v>535.99</v>
      </c>
      <c r="B3101" s="152">
        <v>1.4E-2</v>
      </c>
    </row>
    <row r="3102" spans="1:2" x14ac:dyDescent="0.2">
      <c r="A3102" s="152">
        <v>536.28399999999999</v>
      </c>
      <c r="B3102" s="152">
        <v>5.0000000000000001E-3</v>
      </c>
    </row>
    <row r="3103" spans="1:2" x14ac:dyDescent="0.2">
      <c r="A3103" s="152">
        <v>536.577</v>
      </c>
      <c r="B3103" s="152">
        <v>2.1000000000000001E-2</v>
      </c>
    </row>
    <row r="3104" spans="1:2" x14ac:dyDescent="0.2">
      <c r="A3104" s="152">
        <v>536.87099999999998</v>
      </c>
      <c r="B3104" s="152">
        <v>6.0000000000000001E-3</v>
      </c>
    </row>
    <row r="3105" spans="1:2" x14ac:dyDescent="0.2">
      <c r="A3105" s="152">
        <v>537.16399999999999</v>
      </c>
      <c r="B3105" s="152">
        <v>8.9999999999999993E-3</v>
      </c>
    </row>
    <row r="3106" spans="1:2" x14ac:dyDescent="0.2">
      <c r="A3106" s="152">
        <v>537.45699999999999</v>
      </c>
      <c r="B3106" s="152">
        <v>1.6E-2</v>
      </c>
    </row>
    <row r="3107" spans="1:2" x14ac:dyDescent="0.2">
      <c r="A3107" s="152">
        <v>537.75</v>
      </c>
      <c r="B3107" s="152">
        <v>7.0000000000000001E-3</v>
      </c>
    </row>
    <row r="3108" spans="1:2" x14ac:dyDescent="0.2">
      <c r="A3108" s="152">
        <v>538.04300000000001</v>
      </c>
      <c r="B3108" s="152">
        <v>8.0000000000000002E-3</v>
      </c>
    </row>
    <row r="3109" spans="1:2" x14ac:dyDescent="0.2">
      <c r="A3109" s="152">
        <v>538.33600000000001</v>
      </c>
      <c r="B3109" s="152">
        <v>1.2999999999999999E-2</v>
      </c>
    </row>
    <row r="3110" spans="1:2" x14ac:dyDescent="0.2">
      <c r="A3110" s="152">
        <v>538.62900000000002</v>
      </c>
      <c r="B3110" s="152">
        <v>8.0000000000000002E-3</v>
      </c>
    </row>
    <row r="3111" spans="1:2" x14ac:dyDescent="0.2">
      <c r="A3111" s="152">
        <v>538.92200000000003</v>
      </c>
      <c r="B3111" s="152">
        <v>1.0999999999999999E-2</v>
      </c>
    </row>
    <row r="3112" spans="1:2" x14ac:dyDescent="0.2">
      <c r="A3112" s="152">
        <v>539.21500000000003</v>
      </c>
      <c r="B3112" s="152">
        <v>1E-3</v>
      </c>
    </row>
    <row r="3113" spans="1:2" x14ac:dyDescent="0.2">
      <c r="A3113" s="152">
        <v>539.50699999999995</v>
      </c>
      <c r="B3113" s="152">
        <v>7.0000000000000001E-3</v>
      </c>
    </row>
    <row r="3114" spans="1:2" x14ac:dyDescent="0.2">
      <c r="A3114" s="152">
        <v>539.79999999999995</v>
      </c>
      <c r="B3114" s="152">
        <v>5.0000000000000001E-3</v>
      </c>
    </row>
    <row r="3115" spans="1:2" x14ac:dyDescent="0.2">
      <c r="A3115" s="152">
        <v>540.09299999999996</v>
      </c>
      <c r="B3115" s="152">
        <v>1.7000000000000001E-2</v>
      </c>
    </row>
    <row r="3116" spans="1:2" x14ac:dyDescent="0.2">
      <c r="A3116" s="152">
        <v>540.38499999999999</v>
      </c>
      <c r="B3116" s="152">
        <v>6.0000000000000001E-3</v>
      </c>
    </row>
    <row r="3117" spans="1:2" x14ac:dyDescent="0.2">
      <c r="A3117" s="152">
        <v>540.678</v>
      </c>
      <c r="B3117" s="152">
        <v>4.0000000000000001E-3</v>
      </c>
    </row>
    <row r="3118" spans="1:2" x14ac:dyDescent="0.2">
      <c r="A3118" s="152">
        <v>540.97</v>
      </c>
      <c r="B3118" s="152">
        <v>-1E-3</v>
      </c>
    </row>
    <row r="3119" spans="1:2" x14ac:dyDescent="0.2">
      <c r="A3119" s="152">
        <v>541.26199999999994</v>
      </c>
      <c r="B3119" s="152">
        <v>8.9999999999999993E-3</v>
      </c>
    </row>
    <row r="3120" spans="1:2" x14ac:dyDescent="0.2">
      <c r="A3120" s="152">
        <v>541.55399999999997</v>
      </c>
      <c r="B3120" s="152">
        <v>8.0000000000000002E-3</v>
      </c>
    </row>
    <row r="3121" spans="1:2" x14ac:dyDescent="0.2">
      <c r="A3121" s="152">
        <v>541.84699999999998</v>
      </c>
      <c r="B3121" s="152">
        <v>1.0999999999999999E-2</v>
      </c>
    </row>
    <row r="3122" spans="1:2" x14ac:dyDescent="0.2">
      <c r="A3122" s="152">
        <v>542.13900000000001</v>
      </c>
      <c r="B3122" s="152">
        <v>0.01</v>
      </c>
    </row>
    <row r="3123" spans="1:2" x14ac:dyDescent="0.2">
      <c r="A3123" s="152">
        <v>542.43100000000004</v>
      </c>
      <c r="B3123" s="152">
        <v>1.4E-2</v>
      </c>
    </row>
    <row r="3124" spans="1:2" x14ac:dyDescent="0.2">
      <c r="A3124" s="152">
        <v>542.72299999999996</v>
      </c>
      <c r="B3124" s="152">
        <v>8.9999999999999993E-3</v>
      </c>
    </row>
    <row r="3125" spans="1:2" x14ac:dyDescent="0.2">
      <c r="A3125" s="152">
        <v>543.01499999999999</v>
      </c>
      <c r="B3125" s="152">
        <v>1.4E-2</v>
      </c>
    </row>
    <row r="3126" spans="1:2" x14ac:dyDescent="0.2">
      <c r="A3126" s="152">
        <v>543.30700000000002</v>
      </c>
      <c r="B3126" s="152">
        <v>1.6E-2</v>
      </c>
    </row>
    <row r="3127" spans="1:2" x14ac:dyDescent="0.2">
      <c r="A3127" s="152">
        <v>543.59799999999996</v>
      </c>
      <c r="B3127" s="152">
        <v>1.4E-2</v>
      </c>
    </row>
    <row r="3128" spans="1:2" x14ac:dyDescent="0.2">
      <c r="A3128" s="152">
        <v>543.89</v>
      </c>
      <c r="B3128" s="152">
        <v>1.7000000000000001E-2</v>
      </c>
    </row>
    <row r="3129" spans="1:2" x14ac:dyDescent="0.2">
      <c r="A3129" s="152">
        <v>544.18200000000002</v>
      </c>
      <c r="B3129" s="152">
        <v>0.01</v>
      </c>
    </row>
    <row r="3130" spans="1:2" x14ac:dyDescent="0.2">
      <c r="A3130" s="152">
        <v>544.47299999999996</v>
      </c>
      <c r="B3130" s="152">
        <v>1.2999999999999999E-2</v>
      </c>
    </row>
    <row r="3131" spans="1:2" x14ac:dyDescent="0.2">
      <c r="A3131" s="152">
        <v>544.76499999999999</v>
      </c>
      <c r="B3131" s="152">
        <v>1.4999999999999999E-2</v>
      </c>
    </row>
    <row r="3132" spans="1:2" x14ac:dyDescent="0.2">
      <c r="A3132" s="152">
        <v>545.05600000000004</v>
      </c>
      <c r="B3132" s="152">
        <v>-1E-3</v>
      </c>
    </row>
    <row r="3133" spans="1:2" x14ac:dyDescent="0.2">
      <c r="A3133" s="152">
        <v>545.34699999999998</v>
      </c>
      <c r="B3133" s="152">
        <v>8.9999999999999993E-3</v>
      </c>
    </row>
    <row r="3134" spans="1:2" x14ac:dyDescent="0.2">
      <c r="A3134" s="152">
        <v>545.63900000000001</v>
      </c>
      <c r="B3134" s="152">
        <v>3.0000000000000001E-3</v>
      </c>
    </row>
    <row r="3135" spans="1:2" x14ac:dyDescent="0.2">
      <c r="A3135" s="152">
        <v>545.92999999999995</v>
      </c>
      <c r="B3135" s="152">
        <v>3.0000000000000001E-3</v>
      </c>
    </row>
    <row r="3136" spans="1:2" x14ac:dyDescent="0.2">
      <c r="A3136" s="152">
        <v>546.221</v>
      </c>
      <c r="B3136" s="152">
        <v>0.01</v>
      </c>
    </row>
    <row r="3137" spans="1:2" x14ac:dyDescent="0.2">
      <c r="A3137" s="152">
        <v>546.51199999999994</v>
      </c>
      <c r="B3137" s="152">
        <v>1.0999999999999999E-2</v>
      </c>
    </row>
    <row r="3138" spans="1:2" x14ac:dyDescent="0.2">
      <c r="A3138" s="152">
        <v>546.803</v>
      </c>
      <c r="B3138" s="152">
        <v>3.0000000000000001E-3</v>
      </c>
    </row>
    <row r="3139" spans="1:2" x14ac:dyDescent="0.2">
      <c r="A3139" s="152">
        <v>547.09400000000005</v>
      </c>
      <c r="B3139" s="152">
        <v>3.0000000000000001E-3</v>
      </c>
    </row>
    <row r="3140" spans="1:2" x14ac:dyDescent="0.2">
      <c r="A3140" s="152">
        <v>547.38499999999999</v>
      </c>
      <c r="B3140" s="152">
        <v>7.0000000000000001E-3</v>
      </c>
    </row>
    <row r="3141" spans="1:2" x14ac:dyDescent="0.2">
      <c r="A3141" s="152">
        <v>547.67600000000004</v>
      </c>
      <c r="B3141" s="152">
        <v>1.4E-2</v>
      </c>
    </row>
    <row r="3142" spans="1:2" x14ac:dyDescent="0.2">
      <c r="A3142" s="152">
        <v>547.96699999999998</v>
      </c>
      <c r="B3142" s="152">
        <v>2.1000000000000001E-2</v>
      </c>
    </row>
    <row r="3143" spans="1:2" x14ac:dyDescent="0.2">
      <c r="A3143" s="152">
        <v>548.25699999999995</v>
      </c>
      <c r="B3143" s="152">
        <v>6.0000000000000001E-3</v>
      </c>
    </row>
    <row r="3144" spans="1:2" x14ac:dyDescent="0.2">
      <c r="A3144" s="152">
        <v>548.548</v>
      </c>
      <c r="B3144" s="152">
        <v>1.2999999999999999E-2</v>
      </c>
    </row>
    <row r="3145" spans="1:2" x14ac:dyDescent="0.2">
      <c r="A3145" s="152">
        <v>548.83900000000006</v>
      </c>
      <c r="B3145" s="152">
        <v>3.0000000000000001E-3</v>
      </c>
    </row>
    <row r="3146" spans="1:2" x14ac:dyDescent="0.2">
      <c r="A3146" s="152">
        <v>549.12900000000002</v>
      </c>
      <c r="B3146" s="152">
        <v>5.0000000000000001E-3</v>
      </c>
    </row>
    <row r="3147" spans="1:2" x14ac:dyDescent="0.2">
      <c r="A3147" s="152">
        <v>549.41899999999998</v>
      </c>
      <c r="B3147" s="152">
        <v>1.4999999999999999E-2</v>
      </c>
    </row>
    <row r="3148" spans="1:2" x14ac:dyDescent="0.2">
      <c r="A3148" s="152">
        <v>549.71</v>
      </c>
      <c r="B3148" s="152">
        <v>8.9999999999999993E-3</v>
      </c>
    </row>
    <row r="3149" spans="1:2" x14ac:dyDescent="0.2">
      <c r="A3149" s="152">
        <v>550</v>
      </c>
      <c r="B3149" s="152">
        <v>1.2999999999999999E-2</v>
      </c>
    </row>
    <row r="3150" spans="1:2" x14ac:dyDescent="0.2">
      <c r="A3150" s="152">
        <v>550.29</v>
      </c>
      <c r="B3150" s="152">
        <v>1.0999999999999999E-2</v>
      </c>
    </row>
    <row r="3151" spans="1:2" x14ac:dyDescent="0.2">
      <c r="A3151" s="152">
        <v>550.58000000000004</v>
      </c>
      <c r="B3151" s="152">
        <v>1E-3</v>
      </c>
    </row>
    <row r="3152" spans="1:2" x14ac:dyDescent="0.2">
      <c r="A3152" s="152">
        <v>550.87099999999998</v>
      </c>
      <c r="B3152" s="152">
        <v>3.0000000000000001E-3</v>
      </c>
    </row>
    <row r="3153" spans="1:2" x14ac:dyDescent="0.2">
      <c r="A3153" s="152">
        <v>551.16099999999994</v>
      </c>
      <c r="B3153" s="152">
        <v>3.0000000000000001E-3</v>
      </c>
    </row>
    <row r="3154" spans="1:2" x14ac:dyDescent="0.2">
      <c r="A3154" s="152">
        <v>551.45000000000005</v>
      </c>
      <c r="B3154" s="152">
        <v>0</v>
      </c>
    </row>
    <row r="3155" spans="1:2" x14ac:dyDescent="0.2">
      <c r="A3155" s="152">
        <v>551.74</v>
      </c>
      <c r="B3155" s="152">
        <v>7.0000000000000001E-3</v>
      </c>
    </row>
    <row r="3156" spans="1:2" x14ac:dyDescent="0.2">
      <c r="A3156" s="152">
        <v>552.03</v>
      </c>
      <c r="B3156" s="152">
        <v>5.0000000000000001E-3</v>
      </c>
    </row>
    <row r="3157" spans="1:2" x14ac:dyDescent="0.2">
      <c r="A3157" s="152">
        <v>552.32000000000005</v>
      </c>
      <c r="B3157" s="152">
        <v>4.0000000000000001E-3</v>
      </c>
    </row>
    <row r="3158" spans="1:2" x14ac:dyDescent="0.2">
      <c r="A3158" s="152">
        <v>552.61</v>
      </c>
      <c r="B3158" s="152">
        <v>7.0000000000000001E-3</v>
      </c>
    </row>
    <row r="3159" spans="1:2" x14ac:dyDescent="0.2">
      <c r="A3159" s="152">
        <v>552.899</v>
      </c>
      <c r="B3159" s="152">
        <v>1.7999999999999999E-2</v>
      </c>
    </row>
    <row r="3160" spans="1:2" x14ac:dyDescent="0.2">
      <c r="A3160" s="152">
        <v>553.18899999999996</v>
      </c>
      <c r="B3160" s="152">
        <v>8.0000000000000002E-3</v>
      </c>
    </row>
    <row r="3161" spans="1:2" x14ac:dyDescent="0.2">
      <c r="A3161" s="152">
        <v>553.47799999999995</v>
      </c>
      <c r="B3161" s="152">
        <v>0.01</v>
      </c>
    </row>
    <row r="3162" spans="1:2" x14ac:dyDescent="0.2">
      <c r="A3162" s="152">
        <v>553.76800000000003</v>
      </c>
      <c r="B3162" s="152">
        <v>4.0000000000000001E-3</v>
      </c>
    </row>
    <row r="3163" spans="1:2" x14ac:dyDescent="0.2">
      <c r="A3163" s="152">
        <v>554.05700000000002</v>
      </c>
      <c r="B3163" s="152">
        <v>1.7999999999999999E-2</v>
      </c>
    </row>
    <row r="3164" spans="1:2" x14ac:dyDescent="0.2">
      <c r="A3164" s="152">
        <v>554.346</v>
      </c>
      <c r="B3164" s="152">
        <v>1.6E-2</v>
      </c>
    </row>
    <row r="3165" spans="1:2" x14ac:dyDescent="0.2">
      <c r="A3165" s="152">
        <v>554.63499999999999</v>
      </c>
      <c r="B3165" s="152">
        <v>6.0000000000000001E-3</v>
      </c>
    </row>
    <row r="3166" spans="1:2" x14ac:dyDescent="0.2">
      <c r="A3166" s="152">
        <v>554.92499999999995</v>
      </c>
      <c r="B3166" s="152">
        <v>8.9999999999999993E-3</v>
      </c>
    </row>
    <row r="3167" spans="1:2" x14ac:dyDescent="0.2">
      <c r="A3167" s="152">
        <v>555.21400000000006</v>
      </c>
      <c r="B3167" s="152">
        <v>1.4999999999999999E-2</v>
      </c>
    </row>
    <row r="3168" spans="1:2" x14ac:dyDescent="0.2">
      <c r="A3168" s="152">
        <v>555.50300000000004</v>
      </c>
      <c r="B3168" s="152">
        <v>3.0000000000000001E-3</v>
      </c>
    </row>
    <row r="3169" spans="1:2" x14ac:dyDescent="0.2">
      <c r="A3169" s="152">
        <v>555.79200000000003</v>
      </c>
      <c r="B3169" s="152">
        <v>1.0999999999999999E-2</v>
      </c>
    </row>
    <row r="3170" spans="1:2" x14ac:dyDescent="0.2">
      <c r="A3170" s="152">
        <v>556.08100000000002</v>
      </c>
      <c r="B3170" s="152">
        <v>0</v>
      </c>
    </row>
    <row r="3171" spans="1:2" x14ac:dyDescent="0.2">
      <c r="A3171" s="152">
        <v>556.36900000000003</v>
      </c>
      <c r="B3171" s="152">
        <v>5.0000000000000001E-3</v>
      </c>
    </row>
    <row r="3172" spans="1:2" x14ac:dyDescent="0.2">
      <c r="A3172" s="152">
        <v>556.65800000000002</v>
      </c>
      <c r="B3172" s="152">
        <v>5.0000000000000001E-3</v>
      </c>
    </row>
    <row r="3173" spans="1:2" x14ac:dyDescent="0.2">
      <c r="A3173" s="152">
        <v>556.947</v>
      </c>
      <c r="B3173" s="152">
        <v>1.4999999999999999E-2</v>
      </c>
    </row>
    <row r="3174" spans="1:2" x14ac:dyDescent="0.2">
      <c r="A3174" s="152">
        <v>557.23500000000001</v>
      </c>
      <c r="B3174" s="152">
        <v>3.0000000000000001E-3</v>
      </c>
    </row>
    <row r="3175" spans="1:2" x14ac:dyDescent="0.2">
      <c r="A3175" s="152">
        <v>557.524</v>
      </c>
      <c r="B3175" s="152">
        <v>2.1000000000000001E-2</v>
      </c>
    </row>
    <row r="3176" spans="1:2" x14ac:dyDescent="0.2">
      <c r="A3176" s="152">
        <v>557.81200000000001</v>
      </c>
      <c r="B3176" s="152">
        <v>7.0000000000000001E-3</v>
      </c>
    </row>
    <row r="3177" spans="1:2" x14ac:dyDescent="0.2">
      <c r="A3177" s="152">
        <v>558.101</v>
      </c>
      <c r="B3177" s="152">
        <v>8.9999999999999993E-3</v>
      </c>
    </row>
    <row r="3178" spans="1:2" x14ac:dyDescent="0.2">
      <c r="A3178" s="152">
        <v>558.38900000000001</v>
      </c>
      <c r="B3178" s="152">
        <v>1.4999999999999999E-2</v>
      </c>
    </row>
    <row r="3179" spans="1:2" x14ac:dyDescent="0.2">
      <c r="A3179" s="152">
        <v>558.67700000000002</v>
      </c>
      <c r="B3179" s="152">
        <v>1.0999999999999999E-2</v>
      </c>
    </row>
    <row r="3180" spans="1:2" x14ac:dyDescent="0.2">
      <c r="A3180" s="152">
        <v>558.96600000000001</v>
      </c>
      <c r="B3180" s="152">
        <v>1.4E-2</v>
      </c>
    </row>
    <row r="3181" spans="1:2" x14ac:dyDescent="0.2">
      <c r="A3181" s="152">
        <v>559.25400000000002</v>
      </c>
      <c r="B3181" s="152">
        <v>1.9E-2</v>
      </c>
    </row>
    <row r="3182" spans="1:2" x14ac:dyDescent="0.2">
      <c r="A3182" s="152">
        <v>559.54200000000003</v>
      </c>
      <c r="B3182" s="152">
        <v>0.01</v>
      </c>
    </row>
    <row r="3183" spans="1:2" x14ac:dyDescent="0.2">
      <c r="A3183" s="152">
        <v>559.83000000000004</v>
      </c>
      <c r="B3183" s="152">
        <v>1.4E-2</v>
      </c>
    </row>
    <row r="3184" spans="1:2" x14ac:dyDescent="0.2">
      <c r="A3184" s="152">
        <v>560.11800000000005</v>
      </c>
      <c r="B3184" s="152">
        <v>1.0999999999999999E-2</v>
      </c>
    </row>
    <row r="3185" spans="1:2" x14ac:dyDescent="0.2">
      <c r="A3185" s="152">
        <v>560.40599999999995</v>
      </c>
      <c r="B3185" s="152">
        <v>5.0000000000000001E-3</v>
      </c>
    </row>
    <row r="3186" spans="1:2" x14ac:dyDescent="0.2">
      <c r="A3186" s="152">
        <v>560.69299999999998</v>
      </c>
      <c r="B3186" s="152">
        <v>2.5000000000000001E-2</v>
      </c>
    </row>
    <row r="3187" spans="1:2" x14ac:dyDescent="0.2">
      <c r="A3187" s="152">
        <v>560.98099999999999</v>
      </c>
      <c r="B3187" s="152">
        <v>1.7999999999999999E-2</v>
      </c>
    </row>
    <row r="3188" spans="1:2" x14ac:dyDescent="0.2">
      <c r="A3188" s="152">
        <v>561.26900000000001</v>
      </c>
      <c r="B3188" s="152">
        <v>6.0000000000000001E-3</v>
      </c>
    </row>
    <row r="3189" spans="1:2" x14ac:dyDescent="0.2">
      <c r="A3189" s="152">
        <v>561.55600000000004</v>
      </c>
      <c r="B3189" s="152">
        <v>0.01</v>
      </c>
    </row>
    <row r="3190" spans="1:2" x14ac:dyDescent="0.2">
      <c r="A3190" s="152">
        <v>561.84400000000005</v>
      </c>
      <c r="B3190" s="152">
        <v>1.4E-2</v>
      </c>
    </row>
    <row r="3191" spans="1:2" x14ac:dyDescent="0.2">
      <c r="A3191" s="152">
        <v>562.13099999999997</v>
      </c>
      <c r="B3191" s="152">
        <v>1.2999999999999999E-2</v>
      </c>
    </row>
    <row r="3192" spans="1:2" x14ac:dyDescent="0.2">
      <c r="A3192" s="152">
        <v>562.41899999999998</v>
      </c>
      <c r="B3192" s="152">
        <v>1.4999999999999999E-2</v>
      </c>
    </row>
    <row r="3193" spans="1:2" x14ac:dyDescent="0.2">
      <c r="A3193" s="152">
        <v>562.70600000000002</v>
      </c>
      <c r="B3193" s="152">
        <v>1.2E-2</v>
      </c>
    </row>
    <row r="3194" spans="1:2" x14ac:dyDescent="0.2">
      <c r="A3194" s="152">
        <v>562.99400000000003</v>
      </c>
      <c r="B3194" s="152">
        <v>6.0000000000000001E-3</v>
      </c>
    </row>
    <row r="3195" spans="1:2" x14ac:dyDescent="0.2">
      <c r="A3195" s="152">
        <v>563.28099999999995</v>
      </c>
      <c r="B3195" s="152">
        <v>1.7000000000000001E-2</v>
      </c>
    </row>
    <row r="3196" spans="1:2" x14ac:dyDescent="0.2">
      <c r="A3196" s="152">
        <v>563.56799999999998</v>
      </c>
      <c r="B3196" s="152">
        <v>1.2E-2</v>
      </c>
    </row>
    <row r="3197" spans="1:2" x14ac:dyDescent="0.2">
      <c r="A3197" s="152">
        <v>563.85500000000002</v>
      </c>
      <c r="B3197" s="152">
        <v>2.1000000000000001E-2</v>
      </c>
    </row>
    <row r="3198" spans="1:2" x14ac:dyDescent="0.2">
      <c r="A3198" s="152">
        <v>564.14200000000005</v>
      </c>
      <c r="B3198" s="152">
        <v>1.0999999999999999E-2</v>
      </c>
    </row>
    <row r="3199" spans="1:2" x14ac:dyDescent="0.2">
      <c r="A3199" s="152">
        <v>564.42899999999997</v>
      </c>
      <c r="B3199" s="152">
        <v>1.6E-2</v>
      </c>
    </row>
    <row r="3200" spans="1:2" x14ac:dyDescent="0.2">
      <c r="A3200" s="152">
        <v>564.71600000000001</v>
      </c>
      <c r="B3200" s="152">
        <v>1.6E-2</v>
      </c>
    </row>
    <row r="3201" spans="1:2" x14ac:dyDescent="0.2">
      <c r="A3201" s="152">
        <v>565.00300000000004</v>
      </c>
      <c r="B3201" s="152">
        <v>2.1000000000000001E-2</v>
      </c>
    </row>
    <row r="3202" spans="1:2" x14ac:dyDescent="0.2">
      <c r="A3202" s="152">
        <v>565.28899999999999</v>
      </c>
      <c r="B3202" s="152">
        <v>1.2999999999999999E-2</v>
      </c>
    </row>
    <row r="3203" spans="1:2" x14ac:dyDescent="0.2">
      <c r="A3203" s="152">
        <v>565.57600000000002</v>
      </c>
      <c r="B3203" s="152">
        <v>1.9E-2</v>
      </c>
    </row>
    <row r="3204" spans="1:2" x14ac:dyDescent="0.2">
      <c r="A3204" s="152">
        <v>565.86300000000006</v>
      </c>
      <c r="B3204" s="152">
        <v>1.4E-2</v>
      </c>
    </row>
    <row r="3205" spans="1:2" x14ac:dyDescent="0.2">
      <c r="A3205" s="152">
        <v>566.149</v>
      </c>
      <c r="B3205" s="152">
        <v>1.6E-2</v>
      </c>
    </row>
    <row r="3206" spans="1:2" x14ac:dyDescent="0.2">
      <c r="A3206" s="152">
        <v>566.43600000000004</v>
      </c>
      <c r="B3206" s="152">
        <v>1.7999999999999999E-2</v>
      </c>
    </row>
    <row r="3207" spans="1:2" x14ac:dyDescent="0.2">
      <c r="A3207" s="152">
        <v>566.72199999999998</v>
      </c>
      <c r="B3207" s="152">
        <v>0.01</v>
      </c>
    </row>
    <row r="3208" spans="1:2" x14ac:dyDescent="0.2">
      <c r="A3208" s="152">
        <v>567.00800000000004</v>
      </c>
      <c r="B3208" s="152">
        <v>8.9999999999999993E-3</v>
      </c>
    </row>
    <row r="3209" spans="1:2" x14ac:dyDescent="0.2">
      <c r="A3209" s="152">
        <v>567.29499999999996</v>
      </c>
      <c r="B3209" s="152">
        <v>1.7999999999999999E-2</v>
      </c>
    </row>
    <row r="3210" spans="1:2" x14ac:dyDescent="0.2">
      <c r="A3210" s="152">
        <v>567.58100000000002</v>
      </c>
      <c r="B3210" s="152">
        <v>1.0999999999999999E-2</v>
      </c>
    </row>
    <row r="3211" spans="1:2" x14ac:dyDescent="0.2">
      <c r="A3211" s="152">
        <v>567.86699999999996</v>
      </c>
      <c r="B3211" s="152">
        <v>8.9999999999999993E-3</v>
      </c>
    </row>
    <row r="3212" spans="1:2" x14ac:dyDescent="0.2">
      <c r="A3212" s="152">
        <v>568.15300000000002</v>
      </c>
      <c r="B3212" s="152">
        <v>7.0000000000000001E-3</v>
      </c>
    </row>
    <row r="3213" spans="1:2" x14ac:dyDescent="0.2">
      <c r="A3213" s="152">
        <v>568.43899999999996</v>
      </c>
      <c r="B3213" s="152">
        <v>1.6E-2</v>
      </c>
    </row>
    <row r="3214" spans="1:2" x14ac:dyDescent="0.2">
      <c r="A3214" s="152">
        <v>568.72500000000002</v>
      </c>
      <c r="B3214" s="152">
        <v>8.9999999999999993E-3</v>
      </c>
    </row>
    <row r="3215" spans="1:2" x14ac:dyDescent="0.2">
      <c r="A3215" s="152">
        <v>569.01099999999997</v>
      </c>
      <c r="B3215" s="152">
        <v>1.6E-2</v>
      </c>
    </row>
    <row r="3216" spans="1:2" x14ac:dyDescent="0.2">
      <c r="A3216" s="152">
        <v>569.29700000000003</v>
      </c>
      <c r="B3216" s="152">
        <v>1.2999999999999999E-2</v>
      </c>
    </row>
    <row r="3217" spans="1:2" x14ac:dyDescent="0.2">
      <c r="A3217" s="152">
        <v>569.58299999999997</v>
      </c>
      <c r="B3217" s="152">
        <v>1.2999999999999999E-2</v>
      </c>
    </row>
    <row r="3218" spans="1:2" x14ac:dyDescent="0.2">
      <c r="A3218" s="152">
        <v>569.86800000000005</v>
      </c>
      <c r="B3218" s="152">
        <v>0.01</v>
      </c>
    </row>
    <row r="3219" spans="1:2" x14ac:dyDescent="0.2">
      <c r="A3219" s="152">
        <v>570.154</v>
      </c>
      <c r="B3219" s="152">
        <v>1.0999999999999999E-2</v>
      </c>
    </row>
    <row r="3220" spans="1:2" x14ac:dyDescent="0.2">
      <c r="A3220" s="152">
        <v>570.43899999999996</v>
      </c>
      <c r="B3220" s="152">
        <v>7.0000000000000001E-3</v>
      </c>
    </row>
    <row r="3221" spans="1:2" x14ac:dyDescent="0.2">
      <c r="A3221" s="152">
        <v>570.72500000000002</v>
      </c>
      <c r="B3221" s="152">
        <v>1.4E-2</v>
      </c>
    </row>
    <row r="3222" spans="1:2" x14ac:dyDescent="0.2">
      <c r="A3222" s="152">
        <v>571.01</v>
      </c>
      <c r="B3222" s="152">
        <v>1.2999999999999999E-2</v>
      </c>
    </row>
    <row r="3223" spans="1:2" x14ac:dyDescent="0.2">
      <c r="A3223" s="152">
        <v>571.29600000000005</v>
      </c>
      <c r="B3223" s="152">
        <v>0.02</v>
      </c>
    </row>
    <row r="3224" spans="1:2" x14ac:dyDescent="0.2">
      <c r="A3224" s="152">
        <v>571.58100000000002</v>
      </c>
      <c r="B3224" s="152">
        <v>1.2E-2</v>
      </c>
    </row>
    <row r="3225" spans="1:2" x14ac:dyDescent="0.2">
      <c r="A3225" s="152">
        <v>571.86599999999999</v>
      </c>
      <c r="B3225" s="152">
        <v>1.9E-2</v>
      </c>
    </row>
    <row r="3226" spans="1:2" x14ac:dyDescent="0.2">
      <c r="A3226" s="152">
        <v>572.15099999999995</v>
      </c>
      <c r="B3226" s="152">
        <v>1.7000000000000001E-2</v>
      </c>
    </row>
    <row r="3227" spans="1:2" x14ac:dyDescent="0.2">
      <c r="A3227" s="152">
        <v>572.43600000000004</v>
      </c>
      <c r="B3227" s="152">
        <v>8.0000000000000002E-3</v>
      </c>
    </row>
    <row r="3228" spans="1:2" x14ac:dyDescent="0.2">
      <c r="A3228" s="152">
        <v>572.721</v>
      </c>
      <c r="B3228" s="152">
        <v>1.7000000000000001E-2</v>
      </c>
    </row>
    <row r="3229" spans="1:2" x14ac:dyDescent="0.2">
      <c r="A3229" s="152">
        <v>573.00599999999997</v>
      </c>
      <c r="B3229" s="152">
        <v>1.2999999999999999E-2</v>
      </c>
    </row>
    <row r="3230" spans="1:2" x14ac:dyDescent="0.2">
      <c r="A3230" s="152">
        <v>573.29100000000005</v>
      </c>
      <c r="B3230" s="152">
        <v>0.02</v>
      </c>
    </row>
    <row r="3231" spans="1:2" x14ac:dyDescent="0.2">
      <c r="A3231" s="152">
        <v>573.57600000000002</v>
      </c>
      <c r="B3231" s="152">
        <v>1.4E-2</v>
      </c>
    </row>
    <row r="3232" spans="1:2" x14ac:dyDescent="0.2">
      <c r="A3232" s="152">
        <v>573.86099999999999</v>
      </c>
      <c r="B3232" s="152">
        <v>1.7999999999999999E-2</v>
      </c>
    </row>
    <row r="3233" spans="1:2" x14ac:dyDescent="0.2">
      <c r="A3233" s="152">
        <v>574.14599999999996</v>
      </c>
      <c r="B3233" s="152">
        <v>7.0000000000000001E-3</v>
      </c>
    </row>
    <row r="3234" spans="1:2" x14ac:dyDescent="0.2">
      <c r="A3234" s="152">
        <v>574.42999999999995</v>
      </c>
      <c r="B3234" s="152">
        <v>1.4999999999999999E-2</v>
      </c>
    </row>
    <row r="3235" spans="1:2" x14ac:dyDescent="0.2">
      <c r="A3235" s="152">
        <v>574.71500000000003</v>
      </c>
      <c r="B3235" s="152">
        <v>1.7999999999999999E-2</v>
      </c>
    </row>
    <row r="3236" spans="1:2" x14ac:dyDescent="0.2">
      <c r="A3236" s="152">
        <v>574.99900000000002</v>
      </c>
      <c r="B3236" s="152">
        <v>1.9E-2</v>
      </c>
    </row>
    <row r="3237" spans="1:2" x14ac:dyDescent="0.2">
      <c r="A3237" s="152">
        <v>575.28399999999999</v>
      </c>
      <c r="B3237" s="152">
        <v>2.5000000000000001E-2</v>
      </c>
    </row>
    <row r="3238" spans="1:2" x14ac:dyDescent="0.2">
      <c r="A3238" s="152">
        <v>575.56799999999998</v>
      </c>
      <c r="B3238" s="152">
        <v>8.9999999999999993E-3</v>
      </c>
    </row>
    <row r="3239" spans="1:2" x14ac:dyDescent="0.2">
      <c r="A3239" s="152">
        <v>575.85199999999998</v>
      </c>
      <c r="B3239" s="152">
        <v>1.2999999999999999E-2</v>
      </c>
    </row>
    <row r="3240" spans="1:2" x14ac:dyDescent="0.2">
      <c r="A3240" s="152">
        <v>576.13699999999994</v>
      </c>
      <c r="B3240" s="152">
        <v>2.1000000000000001E-2</v>
      </c>
    </row>
    <row r="3241" spans="1:2" x14ac:dyDescent="0.2">
      <c r="A3241" s="152">
        <v>576.42100000000005</v>
      </c>
      <c r="B3241" s="152">
        <v>2.5999999999999999E-2</v>
      </c>
    </row>
    <row r="3242" spans="1:2" x14ac:dyDescent="0.2">
      <c r="A3242" s="152">
        <v>576.70500000000004</v>
      </c>
      <c r="B3242" s="152">
        <v>0.01</v>
      </c>
    </row>
    <row r="3243" spans="1:2" x14ac:dyDescent="0.2">
      <c r="A3243" s="152">
        <v>576.98900000000003</v>
      </c>
      <c r="B3243" s="152">
        <v>1.6E-2</v>
      </c>
    </row>
    <row r="3244" spans="1:2" x14ac:dyDescent="0.2">
      <c r="A3244" s="152">
        <v>577.27300000000002</v>
      </c>
      <c r="B3244" s="152">
        <v>3.0000000000000001E-3</v>
      </c>
    </row>
    <row r="3245" spans="1:2" x14ac:dyDescent="0.2">
      <c r="A3245" s="152">
        <v>577.55700000000002</v>
      </c>
      <c r="B3245" s="152">
        <v>1.0999999999999999E-2</v>
      </c>
    </row>
    <row r="3246" spans="1:2" x14ac:dyDescent="0.2">
      <c r="A3246" s="152">
        <v>577.84100000000001</v>
      </c>
      <c r="B3246" s="152">
        <v>1.0999999999999999E-2</v>
      </c>
    </row>
    <row r="3247" spans="1:2" x14ac:dyDescent="0.2">
      <c r="A3247" s="152">
        <v>578.12400000000002</v>
      </c>
      <c r="B3247" s="152">
        <v>0.02</v>
      </c>
    </row>
    <row r="3248" spans="1:2" x14ac:dyDescent="0.2">
      <c r="A3248" s="152">
        <v>578.40800000000002</v>
      </c>
      <c r="B3248" s="152">
        <v>0.02</v>
      </c>
    </row>
    <row r="3249" spans="1:2" x14ac:dyDescent="0.2">
      <c r="A3249" s="152">
        <v>578.69200000000001</v>
      </c>
      <c r="B3249" s="152">
        <v>2E-3</v>
      </c>
    </row>
    <row r="3250" spans="1:2" x14ac:dyDescent="0.2">
      <c r="A3250" s="152">
        <v>578.97500000000002</v>
      </c>
      <c r="B3250" s="152">
        <v>1.4999999999999999E-2</v>
      </c>
    </row>
    <row r="3251" spans="1:2" x14ac:dyDescent="0.2">
      <c r="A3251" s="152">
        <v>579.25900000000001</v>
      </c>
      <c r="B3251" s="152">
        <v>0.01</v>
      </c>
    </row>
    <row r="3252" spans="1:2" x14ac:dyDescent="0.2">
      <c r="A3252" s="152">
        <v>579.54200000000003</v>
      </c>
      <c r="B3252" s="152">
        <v>7.0000000000000001E-3</v>
      </c>
    </row>
    <row r="3253" spans="1:2" x14ac:dyDescent="0.2">
      <c r="A3253" s="152">
        <v>579.82600000000002</v>
      </c>
      <c r="B3253" s="152">
        <v>7.0000000000000001E-3</v>
      </c>
    </row>
    <row r="3254" spans="1:2" x14ac:dyDescent="0.2">
      <c r="A3254" s="152">
        <v>580.10900000000004</v>
      </c>
      <c r="B3254" s="152">
        <v>1.4999999999999999E-2</v>
      </c>
    </row>
    <row r="3255" spans="1:2" x14ac:dyDescent="0.2">
      <c r="A3255" s="152">
        <v>580.39200000000005</v>
      </c>
      <c r="B3255" s="152">
        <v>1.9E-2</v>
      </c>
    </row>
    <row r="3256" spans="1:2" x14ac:dyDescent="0.2">
      <c r="A3256" s="152">
        <v>580.67600000000004</v>
      </c>
      <c r="B3256" s="152">
        <v>7.0000000000000001E-3</v>
      </c>
    </row>
    <row r="3257" spans="1:2" x14ac:dyDescent="0.2">
      <c r="A3257" s="152">
        <v>580.95899999999995</v>
      </c>
      <c r="B3257" s="152">
        <v>1.4E-2</v>
      </c>
    </row>
    <row r="3258" spans="1:2" x14ac:dyDescent="0.2">
      <c r="A3258" s="152">
        <v>581.24199999999996</v>
      </c>
      <c r="B3258" s="152">
        <v>1.2999999999999999E-2</v>
      </c>
    </row>
    <row r="3259" spans="1:2" x14ac:dyDescent="0.2">
      <c r="A3259" s="152">
        <v>581.52499999999998</v>
      </c>
      <c r="B3259" s="152">
        <v>1.2E-2</v>
      </c>
    </row>
    <row r="3260" spans="1:2" x14ac:dyDescent="0.2">
      <c r="A3260" s="152">
        <v>581.80799999999999</v>
      </c>
      <c r="B3260" s="152">
        <v>1.4E-2</v>
      </c>
    </row>
    <row r="3261" spans="1:2" x14ac:dyDescent="0.2">
      <c r="A3261" s="152">
        <v>582.09100000000001</v>
      </c>
      <c r="B3261" s="152">
        <v>0.01</v>
      </c>
    </row>
    <row r="3262" spans="1:2" x14ac:dyDescent="0.2">
      <c r="A3262" s="152">
        <v>582.37300000000005</v>
      </c>
      <c r="B3262" s="152">
        <v>7.0000000000000001E-3</v>
      </c>
    </row>
    <row r="3263" spans="1:2" x14ac:dyDescent="0.2">
      <c r="A3263" s="152">
        <v>582.65599999999995</v>
      </c>
      <c r="B3263" s="152">
        <v>1.7000000000000001E-2</v>
      </c>
    </row>
    <row r="3264" spans="1:2" x14ac:dyDescent="0.2">
      <c r="A3264" s="152">
        <v>582.93899999999996</v>
      </c>
      <c r="B3264" s="152">
        <v>1.4E-2</v>
      </c>
    </row>
    <row r="3265" spans="1:2" x14ac:dyDescent="0.2">
      <c r="A3265" s="152">
        <v>583.221</v>
      </c>
      <c r="B3265" s="152">
        <v>4.0000000000000001E-3</v>
      </c>
    </row>
    <row r="3266" spans="1:2" x14ac:dyDescent="0.2">
      <c r="A3266" s="152">
        <v>583.50400000000002</v>
      </c>
      <c r="B3266" s="152">
        <v>1.4999999999999999E-2</v>
      </c>
    </row>
    <row r="3267" spans="1:2" x14ac:dyDescent="0.2">
      <c r="A3267" s="152">
        <v>583.78599999999994</v>
      </c>
      <c r="B3267" s="152">
        <v>1.2E-2</v>
      </c>
    </row>
    <row r="3268" spans="1:2" x14ac:dyDescent="0.2">
      <c r="A3268" s="152">
        <v>584.06899999999996</v>
      </c>
      <c r="B3268" s="152">
        <v>5.0000000000000001E-3</v>
      </c>
    </row>
    <row r="3269" spans="1:2" x14ac:dyDescent="0.2">
      <c r="A3269" s="152">
        <v>584.351</v>
      </c>
      <c r="B3269" s="152">
        <v>0.01</v>
      </c>
    </row>
    <row r="3270" spans="1:2" x14ac:dyDescent="0.2">
      <c r="A3270" s="152">
        <v>584.63300000000004</v>
      </c>
      <c r="B3270" s="152">
        <v>4.0000000000000001E-3</v>
      </c>
    </row>
    <row r="3271" spans="1:2" x14ac:dyDescent="0.2">
      <c r="A3271" s="152">
        <v>584.91600000000005</v>
      </c>
      <c r="B3271" s="152">
        <v>1E-3</v>
      </c>
    </row>
    <row r="3272" spans="1:2" x14ac:dyDescent="0.2">
      <c r="A3272" s="152">
        <v>585.19799999999998</v>
      </c>
      <c r="B3272" s="152">
        <v>1.4E-2</v>
      </c>
    </row>
    <row r="3273" spans="1:2" x14ac:dyDescent="0.2">
      <c r="A3273" s="152">
        <v>585.48</v>
      </c>
      <c r="B3273" s="152">
        <v>1.2999999999999999E-2</v>
      </c>
    </row>
    <row r="3274" spans="1:2" x14ac:dyDescent="0.2">
      <c r="A3274" s="152">
        <v>585.76199999999994</v>
      </c>
      <c r="B3274" s="152">
        <v>-3.0000000000000001E-3</v>
      </c>
    </row>
    <row r="3275" spans="1:2" x14ac:dyDescent="0.2">
      <c r="A3275" s="152">
        <v>586.04399999999998</v>
      </c>
      <c r="B3275" s="152">
        <v>4.0000000000000001E-3</v>
      </c>
    </row>
    <row r="3276" spans="1:2" x14ac:dyDescent="0.2">
      <c r="A3276" s="152">
        <v>586.32600000000002</v>
      </c>
      <c r="B3276" s="152">
        <v>1.4999999999999999E-2</v>
      </c>
    </row>
    <row r="3277" spans="1:2" x14ac:dyDescent="0.2">
      <c r="A3277" s="152">
        <v>586.60699999999997</v>
      </c>
      <c r="B3277" s="152">
        <v>8.0000000000000002E-3</v>
      </c>
    </row>
    <row r="3278" spans="1:2" x14ac:dyDescent="0.2">
      <c r="A3278" s="152">
        <v>586.88900000000001</v>
      </c>
      <c r="B3278" s="152">
        <v>2.3E-2</v>
      </c>
    </row>
    <row r="3279" spans="1:2" x14ac:dyDescent="0.2">
      <c r="A3279" s="152">
        <v>587.17100000000005</v>
      </c>
      <c r="B3279" s="152">
        <v>1.6E-2</v>
      </c>
    </row>
    <row r="3280" spans="1:2" x14ac:dyDescent="0.2">
      <c r="A3280" s="152">
        <v>587.45299999999997</v>
      </c>
      <c r="B3280" s="152">
        <v>7.0000000000000001E-3</v>
      </c>
    </row>
    <row r="3281" spans="1:2" x14ac:dyDescent="0.2">
      <c r="A3281" s="152">
        <v>587.73400000000004</v>
      </c>
      <c r="B3281" s="152">
        <v>1.4E-2</v>
      </c>
    </row>
    <row r="3282" spans="1:2" x14ac:dyDescent="0.2">
      <c r="A3282" s="152">
        <v>588.01599999999996</v>
      </c>
      <c r="B3282" s="152">
        <v>1.6E-2</v>
      </c>
    </row>
    <row r="3283" spans="1:2" x14ac:dyDescent="0.2">
      <c r="A3283" s="152">
        <v>588.29700000000003</v>
      </c>
      <c r="B3283" s="152">
        <v>3.0000000000000001E-3</v>
      </c>
    </row>
    <row r="3284" spans="1:2" x14ac:dyDescent="0.2">
      <c r="A3284" s="152">
        <v>588.57799999999997</v>
      </c>
      <c r="B3284" s="152">
        <v>1.2E-2</v>
      </c>
    </row>
    <row r="3285" spans="1:2" x14ac:dyDescent="0.2">
      <c r="A3285" s="152">
        <v>588.86</v>
      </c>
      <c r="B3285" s="152">
        <v>1.4E-2</v>
      </c>
    </row>
    <row r="3286" spans="1:2" x14ac:dyDescent="0.2">
      <c r="A3286" s="152">
        <v>589.14099999999996</v>
      </c>
      <c r="B3286" s="152">
        <v>0.01</v>
      </c>
    </row>
    <row r="3287" spans="1:2" x14ac:dyDescent="0.2">
      <c r="A3287" s="152">
        <v>589.42200000000003</v>
      </c>
      <c r="B3287" s="152">
        <v>1.2999999999999999E-2</v>
      </c>
    </row>
    <row r="3288" spans="1:2" x14ac:dyDescent="0.2">
      <c r="A3288" s="152">
        <v>589.70299999999997</v>
      </c>
      <c r="B3288" s="152">
        <v>0.02</v>
      </c>
    </row>
    <row r="3289" spans="1:2" x14ac:dyDescent="0.2">
      <c r="A3289" s="152">
        <v>589.98400000000004</v>
      </c>
      <c r="B3289" s="152">
        <v>5.0000000000000001E-3</v>
      </c>
    </row>
    <row r="3290" spans="1:2" x14ac:dyDescent="0.2">
      <c r="A3290" s="152">
        <v>590.26499999999999</v>
      </c>
      <c r="B3290" s="152">
        <v>8.9999999999999993E-3</v>
      </c>
    </row>
    <row r="3291" spans="1:2" x14ac:dyDescent="0.2">
      <c r="A3291" s="152">
        <v>590.54600000000005</v>
      </c>
      <c r="B3291" s="152">
        <v>1.2E-2</v>
      </c>
    </row>
    <row r="3292" spans="1:2" x14ac:dyDescent="0.2">
      <c r="A3292" s="152">
        <v>590.827</v>
      </c>
      <c r="B3292" s="152">
        <v>4.0000000000000001E-3</v>
      </c>
    </row>
    <row r="3293" spans="1:2" x14ac:dyDescent="0.2">
      <c r="A3293" s="152">
        <v>591.10799999999995</v>
      </c>
      <c r="B3293" s="152">
        <v>7.0000000000000001E-3</v>
      </c>
    </row>
    <row r="3294" spans="1:2" x14ac:dyDescent="0.2">
      <c r="A3294" s="152">
        <v>591.38900000000001</v>
      </c>
      <c r="B3294" s="152">
        <v>1.7999999999999999E-2</v>
      </c>
    </row>
    <row r="3295" spans="1:2" x14ac:dyDescent="0.2">
      <c r="A3295" s="152">
        <v>591.66899999999998</v>
      </c>
      <c r="B3295" s="152">
        <v>5.0000000000000001E-3</v>
      </c>
    </row>
    <row r="3296" spans="1:2" x14ac:dyDescent="0.2">
      <c r="A3296" s="152">
        <v>591.95000000000005</v>
      </c>
      <c r="B3296" s="152">
        <v>1.4E-2</v>
      </c>
    </row>
    <row r="3297" spans="1:2" x14ac:dyDescent="0.2">
      <c r="A3297" s="152">
        <v>592.23</v>
      </c>
      <c r="B3297" s="152">
        <v>0.01</v>
      </c>
    </row>
    <row r="3298" spans="1:2" x14ac:dyDescent="0.2">
      <c r="A3298" s="152">
        <v>592.51099999999997</v>
      </c>
      <c r="B3298" s="152">
        <v>0.02</v>
      </c>
    </row>
    <row r="3299" spans="1:2" x14ac:dyDescent="0.2">
      <c r="A3299" s="152">
        <v>592.79100000000005</v>
      </c>
      <c r="B3299" s="152">
        <v>1.2999999999999999E-2</v>
      </c>
    </row>
    <row r="3300" spans="1:2" x14ac:dyDescent="0.2">
      <c r="A3300" s="152">
        <v>593.07100000000003</v>
      </c>
      <c r="B3300" s="152">
        <v>1.4999999999999999E-2</v>
      </c>
    </row>
    <row r="3301" spans="1:2" x14ac:dyDescent="0.2">
      <c r="A3301" s="152">
        <v>593.35199999999998</v>
      </c>
      <c r="B3301" s="152">
        <v>1E-3</v>
      </c>
    </row>
    <row r="3302" spans="1:2" x14ac:dyDescent="0.2">
      <c r="A3302" s="152">
        <v>593.63199999999995</v>
      </c>
      <c r="B3302" s="152">
        <v>1.6E-2</v>
      </c>
    </row>
    <row r="3303" spans="1:2" x14ac:dyDescent="0.2">
      <c r="A3303" s="152">
        <v>593.91200000000003</v>
      </c>
      <c r="B3303" s="152">
        <v>1.6E-2</v>
      </c>
    </row>
    <row r="3304" spans="1:2" x14ac:dyDescent="0.2">
      <c r="A3304" s="152">
        <v>594.19200000000001</v>
      </c>
      <c r="B3304" s="152">
        <v>2.1999999999999999E-2</v>
      </c>
    </row>
    <row r="3305" spans="1:2" x14ac:dyDescent="0.2">
      <c r="A3305" s="152">
        <v>594.47199999999998</v>
      </c>
      <c r="B3305" s="152">
        <v>1.2E-2</v>
      </c>
    </row>
    <row r="3306" spans="1:2" x14ac:dyDescent="0.2">
      <c r="A3306" s="152">
        <v>594.75199999999995</v>
      </c>
      <c r="B3306" s="152">
        <v>1.7999999999999999E-2</v>
      </c>
    </row>
    <row r="3307" spans="1:2" x14ac:dyDescent="0.2">
      <c r="A3307" s="152">
        <v>595.03200000000004</v>
      </c>
      <c r="B3307" s="152">
        <v>1.2999999999999999E-2</v>
      </c>
    </row>
    <row r="3308" spans="1:2" x14ac:dyDescent="0.2">
      <c r="A3308" s="152">
        <v>595.31200000000001</v>
      </c>
      <c r="B3308" s="152">
        <v>0</v>
      </c>
    </row>
    <row r="3309" spans="1:2" x14ac:dyDescent="0.2">
      <c r="A3309" s="152">
        <v>595.59199999999998</v>
      </c>
      <c r="B3309" s="152">
        <v>1.4E-2</v>
      </c>
    </row>
    <row r="3310" spans="1:2" x14ac:dyDescent="0.2">
      <c r="A3310" s="152">
        <v>595.87099999999998</v>
      </c>
      <c r="B3310" s="152">
        <v>1.2E-2</v>
      </c>
    </row>
    <row r="3311" spans="1:2" x14ac:dyDescent="0.2">
      <c r="A3311" s="152">
        <v>596.15099999999995</v>
      </c>
      <c r="B3311" s="152">
        <v>1.2E-2</v>
      </c>
    </row>
    <row r="3312" spans="1:2" x14ac:dyDescent="0.2">
      <c r="A3312" s="152">
        <v>596.42999999999995</v>
      </c>
      <c r="B3312" s="152">
        <v>-1E-3</v>
      </c>
    </row>
    <row r="3313" spans="1:2" x14ac:dyDescent="0.2">
      <c r="A3313" s="152">
        <v>596.71</v>
      </c>
      <c r="B3313" s="152">
        <v>7.0000000000000001E-3</v>
      </c>
    </row>
    <row r="3314" spans="1:2" x14ac:dyDescent="0.2">
      <c r="A3314" s="152">
        <v>596.98900000000003</v>
      </c>
      <c r="B3314" s="152">
        <v>2.3E-2</v>
      </c>
    </row>
    <row r="3315" spans="1:2" x14ac:dyDescent="0.2">
      <c r="A3315" s="152">
        <v>597.26900000000001</v>
      </c>
      <c r="B3315" s="152">
        <v>8.9999999999999993E-3</v>
      </c>
    </row>
    <row r="3316" spans="1:2" x14ac:dyDescent="0.2">
      <c r="A3316" s="152">
        <v>597.548</v>
      </c>
      <c r="B3316" s="152">
        <v>7.0000000000000001E-3</v>
      </c>
    </row>
    <row r="3317" spans="1:2" x14ac:dyDescent="0.2">
      <c r="A3317" s="152">
        <v>597.827</v>
      </c>
      <c r="B3317" s="152">
        <v>2.4E-2</v>
      </c>
    </row>
    <row r="3318" spans="1:2" x14ac:dyDescent="0.2">
      <c r="A3318" s="152">
        <v>598.10599999999999</v>
      </c>
      <c r="B3318" s="152">
        <v>1.6E-2</v>
      </c>
    </row>
    <row r="3319" spans="1:2" x14ac:dyDescent="0.2">
      <c r="A3319" s="152">
        <v>598.38499999999999</v>
      </c>
      <c r="B3319" s="152">
        <v>1.4999999999999999E-2</v>
      </c>
    </row>
    <row r="3320" spans="1:2" x14ac:dyDescent="0.2">
      <c r="A3320" s="152">
        <v>598.66499999999996</v>
      </c>
      <c r="B3320" s="152">
        <v>-6.0000000000000001E-3</v>
      </c>
    </row>
    <row r="3321" spans="1:2" x14ac:dyDescent="0.2">
      <c r="A3321" s="152">
        <v>598.94399999999996</v>
      </c>
      <c r="B3321" s="152">
        <v>0</v>
      </c>
    </row>
    <row r="3322" spans="1:2" x14ac:dyDescent="0.2">
      <c r="A3322" s="152">
        <v>599.22199999999998</v>
      </c>
      <c r="B3322" s="152">
        <v>0.01</v>
      </c>
    </row>
    <row r="3323" spans="1:2" x14ac:dyDescent="0.2">
      <c r="A3323" s="152">
        <v>599.50099999999998</v>
      </c>
      <c r="B3323" s="152">
        <v>7.0000000000000001E-3</v>
      </c>
    </row>
    <row r="3324" spans="1:2" x14ac:dyDescent="0.2">
      <c r="A3324" s="152">
        <v>599.78</v>
      </c>
      <c r="B3324" s="152">
        <v>1.6E-2</v>
      </c>
    </row>
    <row r="3325" spans="1:2" x14ac:dyDescent="0.2">
      <c r="A3325" s="152">
        <v>600.05899999999997</v>
      </c>
      <c r="B3325" s="152">
        <v>1.4999999999999999E-2</v>
      </c>
    </row>
    <row r="3326" spans="1:2" x14ac:dyDescent="0.2">
      <c r="A3326" s="152">
        <v>600.33699999999999</v>
      </c>
      <c r="B3326" s="152">
        <v>8.0000000000000002E-3</v>
      </c>
    </row>
    <row r="3327" spans="1:2" x14ac:dyDescent="0.2">
      <c r="A3327" s="152">
        <v>600.61599999999999</v>
      </c>
      <c r="B3327" s="152">
        <v>8.0000000000000002E-3</v>
      </c>
    </row>
    <row r="3328" spans="1:2" x14ac:dyDescent="0.2">
      <c r="A3328" s="152">
        <v>600.89499999999998</v>
      </c>
      <c r="B3328" s="152">
        <v>1.4E-2</v>
      </c>
    </row>
    <row r="3329" spans="1:2" x14ac:dyDescent="0.2">
      <c r="A3329" s="152">
        <v>601.173</v>
      </c>
      <c r="B3329" s="152">
        <v>2.7E-2</v>
      </c>
    </row>
    <row r="3330" spans="1:2" x14ac:dyDescent="0.2">
      <c r="A3330" s="152">
        <v>601.45100000000002</v>
      </c>
      <c r="B3330" s="152">
        <v>0.01</v>
      </c>
    </row>
    <row r="3331" spans="1:2" x14ac:dyDescent="0.2">
      <c r="A3331" s="152">
        <v>601.73</v>
      </c>
      <c r="B3331" s="152">
        <v>1.0999999999999999E-2</v>
      </c>
    </row>
    <row r="3332" spans="1:2" x14ac:dyDescent="0.2">
      <c r="A3332" s="152">
        <v>602.00800000000004</v>
      </c>
      <c r="B3332" s="152">
        <v>1.2999999999999999E-2</v>
      </c>
    </row>
    <row r="3333" spans="1:2" x14ac:dyDescent="0.2">
      <c r="A3333" s="152">
        <v>602.28599999999994</v>
      </c>
      <c r="B3333" s="152">
        <v>1E-3</v>
      </c>
    </row>
    <row r="3334" spans="1:2" x14ac:dyDescent="0.2">
      <c r="A3334" s="152">
        <v>602.56399999999996</v>
      </c>
      <c r="B3334" s="152">
        <v>1.6E-2</v>
      </c>
    </row>
    <row r="3335" spans="1:2" x14ac:dyDescent="0.2">
      <c r="A3335" s="152">
        <v>602.84199999999998</v>
      </c>
      <c r="B3335" s="152">
        <v>8.0000000000000002E-3</v>
      </c>
    </row>
    <row r="3336" spans="1:2" x14ac:dyDescent="0.2">
      <c r="A3336" s="152">
        <v>603.12</v>
      </c>
      <c r="B3336" s="152">
        <v>6.0000000000000001E-3</v>
      </c>
    </row>
    <row r="3337" spans="1:2" x14ac:dyDescent="0.2">
      <c r="A3337" s="152">
        <v>603.39800000000002</v>
      </c>
      <c r="B3337" s="152">
        <v>8.9999999999999993E-3</v>
      </c>
    </row>
    <row r="3338" spans="1:2" x14ac:dyDescent="0.2">
      <c r="A3338" s="152">
        <v>603.67600000000004</v>
      </c>
      <c r="B3338" s="152">
        <v>1.0999999999999999E-2</v>
      </c>
    </row>
    <row r="3339" spans="1:2" x14ac:dyDescent="0.2">
      <c r="A3339" s="152">
        <v>603.95399999999995</v>
      </c>
      <c r="B3339" s="152">
        <v>0.01</v>
      </c>
    </row>
    <row r="3340" spans="1:2" x14ac:dyDescent="0.2">
      <c r="A3340" s="152">
        <v>604.23199999999997</v>
      </c>
      <c r="B3340" s="152">
        <v>0.01</v>
      </c>
    </row>
    <row r="3341" spans="1:2" x14ac:dyDescent="0.2">
      <c r="A3341" s="152">
        <v>604.51</v>
      </c>
      <c r="B3341" s="152">
        <v>5.0000000000000001E-3</v>
      </c>
    </row>
    <row r="3342" spans="1:2" x14ac:dyDescent="0.2">
      <c r="A3342" s="152">
        <v>604.78700000000003</v>
      </c>
      <c r="B3342" s="152">
        <v>3.0000000000000001E-3</v>
      </c>
    </row>
    <row r="3343" spans="1:2" x14ac:dyDescent="0.2">
      <c r="A3343" s="152">
        <v>605.06500000000005</v>
      </c>
      <c r="B3343" s="152">
        <v>1.4E-2</v>
      </c>
    </row>
    <row r="3344" spans="1:2" x14ac:dyDescent="0.2">
      <c r="A3344" s="152">
        <v>605.34199999999998</v>
      </c>
      <c r="B3344" s="152">
        <v>5.0000000000000001E-3</v>
      </c>
    </row>
    <row r="3345" spans="1:2" x14ac:dyDescent="0.2">
      <c r="A3345" s="152">
        <v>605.62</v>
      </c>
      <c r="B3345" s="152">
        <v>-5.0000000000000001E-3</v>
      </c>
    </row>
    <row r="3346" spans="1:2" x14ac:dyDescent="0.2">
      <c r="A3346" s="152">
        <v>605.89700000000005</v>
      </c>
      <c r="B3346" s="152">
        <v>1.4E-2</v>
      </c>
    </row>
    <row r="3347" spans="1:2" x14ac:dyDescent="0.2">
      <c r="A3347" s="152">
        <v>606.17399999999998</v>
      </c>
      <c r="B3347" s="152">
        <v>1.4999999999999999E-2</v>
      </c>
    </row>
    <row r="3348" spans="1:2" x14ac:dyDescent="0.2">
      <c r="A3348" s="152">
        <v>606.452</v>
      </c>
      <c r="B3348" s="152">
        <v>7.0000000000000001E-3</v>
      </c>
    </row>
    <row r="3349" spans="1:2" x14ac:dyDescent="0.2">
      <c r="A3349" s="152">
        <v>606.72900000000004</v>
      </c>
      <c r="B3349" s="152">
        <v>1.9E-2</v>
      </c>
    </row>
    <row r="3350" spans="1:2" x14ac:dyDescent="0.2">
      <c r="A3350" s="152">
        <v>607.00599999999997</v>
      </c>
      <c r="B3350" s="152">
        <v>0.02</v>
      </c>
    </row>
    <row r="3351" spans="1:2" x14ac:dyDescent="0.2">
      <c r="A3351" s="152">
        <v>607.28300000000002</v>
      </c>
      <c r="B3351" s="152">
        <v>1.4E-2</v>
      </c>
    </row>
    <row r="3352" spans="1:2" x14ac:dyDescent="0.2">
      <c r="A3352" s="152">
        <v>607.55999999999995</v>
      </c>
      <c r="B3352" s="152">
        <v>5.0000000000000001E-3</v>
      </c>
    </row>
    <row r="3353" spans="1:2" x14ac:dyDescent="0.2">
      <c r="A3353" s="152">
        <v>607.83699999999999</v>
      </c>
      <c r="B3353" s="152">
        <v>5.0000000000000001E-3</v>
      </c>
    </row>
    <row r="3354" spans="1:2" x14ac:dyDescent="0.2">
      <c r="A3354" s="152">
        <v>608.11400000000003</v>
      </c>
      <c r="B3354" s="152">
        <v>8.9999999999999993E-3</v>
      </c>
    </row>
    <row r="3355" spans="1:2" x14ac:dyDescent="0.2">
      <c r="A3355" s="152">
        <v>608.39099999999996</v>
      </c>
      <c r="B3355" s="152">
        <v>3.2000000000000001E-2</v>
      </c>
    </row>
    <row r="3356" spans="1:2" x14ac:dyDescent="0.2">
      <c r="A3356" s="152">
        <v>608.66700000000003</v>
      </c>
      <c r="B3356" s="152">
        <v>-8.9999999999999993E-3</v>
      </c>
    </row>
    <row r="3357" spans="1:2" x14ac:dyDescent="0.2">
      <c r="A3357" s="152">
        <v>608.94399999999996</v>
      </c>
      <c r="B3357" s="152">
        <v>0.01</v>
      </c>
    </row>
    <row r="3358" spans="1:2" x14ac:dyDescent="0.2">
      <c r="A3358" s="152">
        <v>609.221</v>
      </c>
      <c r="B3358" s="152">
        <v>3.0000000000000001E-3</v>
      </c>
    </row>
    <row r="3359" spans="1:2" x14ac:dyDescent="0.2">
      <c r="A3359" s="152">
        <v>609.49699999999996</v>
      </c>
      <c r="B3359" s="152">
        <v>8.0000000000000002E-3</v>
      </c>
    </row>
    <row r="3360" spans="1:2" x14ac:dyDescent="0.2">
      <c r="A3360" s="152">
        <v>609.774</v>
      </c>
      <c r="B3360" s="152">
        <v>0</v>
      </c>
    </row>
    <row r="3361" spans="1:2" x14ac:dyDescent="0.2">
      <c r="A3361" s="152">
        <v>610.04999999999995</v>
      </c>
      <c r="B3361" s="152">
        <v>1.9E-2</v>
      </c>
    </row>
    <row r="3362" spans="1:2" x14ac:dyDescent="0.2">
      <c r="A3362" s="152">
        <v>610.32600000000002</v>
      </c>
      <c r="B3362" s="152">
        <v>1.2E-2</v>
      </c>
    </row>
    <row r="3363" spans="1:2" x14ac:dyDescent="0.2">
      <c r="A3363" s="152">
        <v>610.60299999999995</v>
      </c>
      <c r="B3363" s="152">
        <v>1.4999999999999999E-2</v>
      </c>
    </row>
    <row r="3364" spans="1:2" x14ac:dyDescent="0.2">
      <c r="A3364" s="152">
        <v>610.87900000000002</v>
      </c>
      <c r="B3364" s="152">
        <v>1.9E-2</v>
      </c>
    </row>
    <row r="3365" spans="1:2" x14ac:dyDescent="0.2">
      <c r="A3365" s="152">
        <v>611.15499999999997</v>
      </c>
      <c r="B3365" s="152">
        <v>1.4999999999999999E-2</v>
      </c>
    </row>
    <row r="3366" spans="1:2" x14ac:dyDescent="0.2">
      <c r="A3366" s="152">
        <v>611.43100000000004</v>
      </c>
      <c r="B3366" s="152">
        <v>3.0000000000000001E-3</v>
      </c>
    </row>
    <row r="3367" spans="1:2" x14ac:dyDescent="0.2">
      <c r="A3367" s="152">
        <v>611.70699999999999</v>
      </c>
      <c r="B3367" s="152">
        <v>1.4E-2</v>
      </c>
    </row>
    <row r="3368" spans="1:2" x14ac:dyDescent="0.2">
      <c r="A3368" s="152">
        <v>611.98299999999995</v>
      </c>
      <c r="B3368" s="152">
        <v>6.0000000000000001E-3</v>
      </c>
    </row>
    <row r="3369" spans="1:2" x14ac:dyDescent="0.2">
      <c r="A3369" s="152">
        <v>612.25900000000001</v>
      </c>
      <c r="B3369" s="152">
        <v>1.7000000000000001E-2</v>
      </c>
    </row>
    <row r="3370" spans="1:2" x14ac:dyDescent="0.2">
      <c r="A3370" s="152">
        <v>612.53499999999997</v>
      </c>
      <c r="B3370" s="152">
        <v>4.0000000000000001E-3</v>
      </c>
    </row>
    <row r="3371" spans="1:2" x14ac:dyDescent="0.2">
      <c r="A3371" s="152">
        <v>612.81100000000004</v>
      </c>
      <c r="B3371" s="152">
        <v>1.2E-2</v>
      </c>
    </row>
    <row r="3372" spans="1:2" x14ac:dyDescent="0.2">
      <c r="A3372" s="152">
        <v>613.08699999999999</v>
      </c>
      <c r="B3372" s="152">
        <v>7.0000000000000001E-3</v>
      </c>
    </row>
    <row r="3373" spans="1:2" x14ac:dyDescent="0.2">
      <c r="A3373" s="152">
        <v>613.36199999999997</v>
      </c>
      <c r="B3373" s="152">
        <v>0.01</v>
      </c>
    </row>
    <row r="3374" spans="1:2" x14ac:dyDescent="0.2">
      <c r="A3374" s="152">
        <v>613.63800000000003</v>
      </c>
      <c r="B3374" s="152">
        <v>3.0000000000000001E-3</v>
      </c>
    </row>
    <row r="3375" spans="1:2" x14ac:dyDescent="0.2">
      <c r="A3375" s="152">
        <v>613.91300000000001</v>
      </c>
      <c r="B3375" s="152">
        <v>7.0000000000000001E-3</v>
      </c>
    </row>
    <row r="3376" spans="1:2" x14ac:dyDescent="0.2">
      <c r="A3376" s="152">
        <v>614.18899999999996</v>
      </c>
      <c r="B3376" s="152">
        <v>8.9999999999999993E-3</v>
      </c>
    </row>
    <row r="3377" spans="1:2" x14ac:dyDescent="0.2">
      <c r="A3377" s="152">
        <v>614.46400000000006</v>
      </c>
      <c r="B3377" s="152">
        <v>0.01</v>
      </c>
    </row>
    <row r="3378" spans="1:2" x14ac:dyDescent="0.2">
      <c r="A3378" s="152">
        <v>614.74</v>
      </c>
      <c r="B3378" s="152">
        <v>0.02</v>
      </c>
    </row>
    <row r="3379" spans="1:2" x14ac:dyDescent="0.2">
      <c r="A3379" s="152">
        <v>615.01499999999999</v>
      </c>
      <c r="B3379" s="152">
        <v>-2E-3</v>
      </c>
    </row>
    <row r="3380" spans="1:2" x14ac:dyDescent="0.2">
      <c r="A3380" s="152">
        <v>615.29</v>
      </c>
      <c r="B3380" s="152">
        <v>1.2999999999999999E-2</v>
      </c>
    </row>
    <row r="3381" spans="1:2" x14ac:dyDescent="0.2">
      <c r="A3381" s="152">
        <v>615.56500000000005</v>
      </c>
      <c r="B3381" s="152">
        <v>1.7000000000000001E-2</v>
      </c>
    </row>
    <row r="3382" spans="1:2" x14ac:dyDescent="0.2">
      <c r="A3382" s="152">
        <v>615.84</v>
      </c>
      <c r="B3382" s="152">
        <v>-4.0000000000000001E-3</v>
      </c>
    </row>
    <row r="3383" spans="1:2" x14ac:dyDescent="0.2">
      <c r="A3383" s="152">
        <v>616.11500000000001</v>
      </c>
      <c r="B3383" s="152">
        <v>1.9E-2</v>
      </c>
    </row>
    <row r="3384" spans="1:2" x14ac:dyDescent="0.2">
      <c r="A3384" s="152">
        <v>616.39</v>
      </c>
      <c r="B3384" s="152">
        <v>1.4999999999999999E-2</v>
      </c>
    </row>
    <row r="3385" spans="1:2" x14ac:dyDescent="0.2">
      <c r="A3385" s="152">
        <v>616.66499999999996</v>
      </c>
      <c r="B3385" s="152">
        <v>1.4999999999999999E-2</v>
      </c>
    </row>
    <row r="3386" spans="1:2" x14ac:dyDescent="0.2">
      <c r="A3386" s="152">
        <v>616.94000000000005</v>
      </c>
      <c r="B3386" s="152">
        <v>1.2E-2</v>
      </c>
    </row>
    <row r="3387" spans="1:2" x14ac:dyDescent="0.2">
      <c r="A3387" s="152">
        <v>617.21500000000003</v>
      </c>
      <c r="B3387" s="152">
        <v>1.9E-2</v>
      </c>
    </row>
    <row r="3388" spans="1:2" x14ac:dyDescent="0.2">
      <c r="A3388" s="152">
        <v>617.49</v>
      </c>
      <c r="B3388" s="152">
        <v>8.9999999999999993E-3</v>
      </c>
    </row>
    <row r="3389" spans="1:2" x14ac:dyDescent="0.2">
      <c r="A3389" s="152">
        <v>617.76400000000001</v>
      </c>
      <c r="B3389" s="152">
        <v>1.6E-2</v>
      </c>
    </row>
    <row r="3390" spans="1:2" x14ac:dyDescent="0.2">
      <c r="A3390" s="152">
        <v>618.03899999999999</v>
      </c>
      <c r="B3390" s="152">
        <v>1.6E-2</v>
      </c>
    </row>
    <row r="3391" spans="1:2" x14ac:dyDescent="0.2">
      <c r="A3391" s="152">
        <v>618.31299999999999</v>
      </c>
      <c r="B3391" s="152">
        <v>1.9E-2</v>
      </c>
    </row>
    <row r="3392" spans="1:2" x14ac:dyDescent="0.2">
      <c r="A3392" s="152">
        <v>618.58799999999997</v>
      </c>
      <c r="B3392" s="152">
        <v>2.1000000000000001E-2</v>
      </c>
    </row>
    <row r="3393" spans="1:2" x14ac:dyDescent="0.2">
      <c r="A3393" s="152">
        <v>618.86199999999997</v>
      </c>
      <c r="B3393" s="152">
        <v>1.0999999999999999E-2</v>
      </c>
    </row>
    <row r="3394" spans="1:2" x14ac:dyDescent="0.2">
      <c r="A3394" s="152">
        <v>619.13699999999994</v>
      </c>
      <c r="B3394" s="152">
        <v>1.9E-2</v>
      </c>
    </row>
    <row r="3395" spans="1:2" x14ac:dyDescent="0.2">
      <c r="A3395" s="152">
        <v>619.41099999999994</v>
      </c>
      <c r="B3395" s="152">
        <v>1.0999999999999999E-2</v>
      </c>
    </row>
    <row r="3396" spans="1:2" x14ac:dyDescent="0.2">
      <c r="A3396" s="152">
        <v>619.68499999999995</v>
      </c>
      <c r="B3396" s="152">
        <v>1.4999999999999999E-2</v>
      </c>
    </row>
    <row r="3397" spans="1:2" x14ac:dyDescent="0.2">
      <c r="A3397" s="152">
        <v>619.95899999999995</v>
      </c>
      <c r="B3397" s="152">
        <v>7.0000000000000001E-3</v>
      </c>
    </row>
    <row r="3398" spans="1:2" x14ac:dyDescent="0.2">
      <c r="A3398" s="152">
        <v>620.23299999999995</v>
      </c>
      <c r="B3398" s="152">
        <v>2.1999999999999999E-2</v>
      </c>
    </row>
    <row r="3399" spans="1:2" x14ac:dyDescent="0.2">
      <c r="A3399" s="152">
        <v>620.50699999999995</v>
      </c>
      <c r="B3399" s="152">
        <v>8.0000000000000002E-3</v>
      </c>
    </row>
    <row r="3400" spans="1:2" x14ac:dyDescent="0.2">
      <c r="A3400" s="152">
        <v>620.78099999999995</v>
      </c>
      <c r="B3400" s="152">
        <v>1.4E-2</v>
      </c>
    </row>
    <row r="3401" spans="1:2" x14ac:dyDescent="0.2">
      <c r="A3401" s="152">
        <v>621.05499999999995</v>
      </c>
      <c r="B3401" s="152">
        <v>7.0000000000000001E-3</v>
      </c>
    </row>
    <row r="3402" spans="1:2" x14ac:dyDescent="0.2">
      <c r="A3402" s="152">
        <v>621.32899999999995</v>
      </c>
      <c r="B3402" s="152">
        <v>1.4999999999999999E-2</v>
      </c>
    </row>
    <row r="3403" spans="1:2" x14ac:dyDescent="0.2">
      <c r="A3403" s="152">
        <v>621.60299999999995</v>
      </c>
      <c r="B3403" s="152">
        <v>8.0000000000000002E-3</v>
      </c>
    </row>
    <row r="3404" spans="1:2" x14ac:dyDescent="0.2">
      <c r="A3404" s="152">
        <v>621.87599999999998</v>
      </c>
      <c r="B3404" s="152">
        <v>1.9E-2</v>
      </c>
    </row>
    <row r="3405" spans="1:2" x14ac:dyDescent="0.2">
      <c r="A3405" s="152">
        <v>622.15</v>
      </c>
      <c r="B3405" s="152">
        <v>1.6E-2</v>
      </c>
    </row>
    <row r="3406" spans="1:2" x14ac:dyDescent="0.2">
      <c r="A3406" s="152">
        <v>622.42399999999998</v>
      </c>
      <c r="B3406" s="152">
        <v>8.9999999999999993E-3</v>
      </c>
    </row>
    <row r="3407" spans="1:2" x14ac:dyDescent="0.2">
      <c r="A3407" s="152">
        <v>622.697</v>
      </c>
      <c r="B3407" s="152">
        <v>7.0000000000000001E-3</v>
      </c>
    </row>
    <row r="3408" spans="1:2" x14ac:dyDescent="0.2">
      <c r="A3408" s="152">
        <v>622.971</v>
      </c>
      <c r="B3408" s="152">
        <v>6.0000000000000001E-3</v>
      </c>
    </row>
    <row r="3409" spans="1:2" x14ac:dyDescent="0.2">
      <c r="A3409" s="152">
        <v>623.24400000000003</v>
      </c>
      <c r="B3409" s="152">
        <v>5.0000000000000001E-3</v>
      </c>
    </row>
    <row r="3410" spans="1:2" x14ac:dyDescent="0.2">
      <c r="A3410" s="152">
        <v>623.51700000000005</v>
      </c>
      <c r="B3410" s="152">
        <v>3.0000000000000001E-3</v>
      </c>
    </row>
    <row r="3411" spans="1:2" x14ac:dyDescent="0.2">
      <c r="A3411" s="152">
        <v>623.79100000000005</v>
      </c>
      <c r="B3411" s="152">
        <v>1.2999999999999999E-2</v>
      </c>
    </row>
    <row r="3412" spans="1:2" x14ac:dyDescent="0.2">
      <c r="A3412" s="152">
        <v>624.06399999999996</v>
      </c>
      <c r="B3412" s="152">
        <v>1.6E-2</v>
      </c>
    </row>
    <row r="3413" spans="1:2" x14ac:dyDescent="0.2">
      <c r="A3413" s="152">
        <v>624.33699999999999</v>
      </c>
      <c r="B3413" s="152">
        <v>1.7999999999999999E-2</v>
      </c>
    </row>
    <row r="3414" spans="1:2" x14ac:dyDescent="0.2">
      <c r="A3414" s="152">
        <v>624.61</v>
      </c>
      <c r="B3414" s="152">
        <v>5.0000000000000001E-3</v>
      </c>
    </row>
    <row r="3415" spans="1:2" x14ac:dyDescent="0.2">
      <c r="A3415" s="152">
        <v>624.88300000000004</v>
      </c>
      <c r="B3415" s="152">
        <v>1.2E-2</v>
      </c>
    </row>
    <row r="3416" spans="1:2" x14ac:dyDescent="0.2">
      <c r="A3416" s="152">
        <v>625.15599999999995</v>
      </c>
      <c r="B3416" s="152">
        <v>6.0000000000000001E-3</v>
      </c>
    </row>
    <row r="3417" spans="1:2" x14ac:dyDescent="0.2">
      <c r="A3417" s="152">
        <v>625.42899999999997</v>
      </c>
      <c r="B3417" s="152">
        <v>1.0999999999999999E-2</v>
      </c>
    </row>
    <row r="3418" spans="1:2" x14ac:dyDescent="0.2">
      <c r="A3418" s="152">
        <v>625.702</v>
      </c>
      <c r="B3418" s="152">
        <v>3.0000000000000001E-3</v>
      </c>
    </row>
    <row r="3419" spans="1:2" x14ac:dyDescent="0.2">
      <c r="A3419" s="152">
        <v>625.97400000000005</v>
      </c>
      <c r="B3419" s="152">
        <v>2.1999999999999999E-2</v>
      </c>
    </row>
    <row r="3420" spans="1:2" x14ac:dyDescent="0.2">
      <c r="A3420" s="152">
        <v>626.24699999999996</v>
      </c>
      <c r="B3420" s="152">
        <v>1.2E-2</v>
      </c>
    </row>
    <row r="3421" spans="1:2" x14ac:dyDescent="0.2">
      <c r="A3421" s="152">
        <v>626.52</v>
      </c>
      <c r="B3421" s="152">
        <v>1.7999999999999999E-2</v>
      </c>
    </row>
    <row r="3422" spans="1:2" x14ac:dyDescent="0.2">
      <c r="A3422" s="152">
        <v>626.79200000000003</v>
      </c>
      <c r="B3422" s="152">
        <v>1.2999999999999999E-2</v>
      </c>
    </row>
    <row r="3423" spans="1:2" x14ac:dyDescent="0.2">
      <c r="A3423" s="152">
        <v>627.06500000000005</v>
      </c>
      <c r="B3423" s="152">
        <v>1.4E-2</v>
      </c>
    </row>
    <row r="3424" spans="1:2" x14ac:dyDescent="0.2">
      <c r="A3424" s="152">
        <v>627.33699999999999</v>
      </c>
      <c r="B3424" s="152">
        <v>1.2E-2</v>
      </c>
    </row>
    <row r="3425" spans="1:2" x14ac:dyDescent="0.2">
      <c r="A3425" s="152">
        <v>627.61</v>
      </c>
      <c r="B3425" s="152">
        <v>0.01</v>
      </c>
    </row>
    <row r="3426" spans="1:2" x14ac:dyDescent="0.2">
      <c r="A3426" s="152">
        <v>627.88199999999995</v>
      </c>
      <c r="B3426" s="152">
        <v>1.4E-2</v>
      </c>
    </row>
    <row r="3427" spans="1:2" x14ac:dyDescent="0.2">
      <c r="A3427" s="152">
        <v>628.154</v>
      </c>
      <c r="B3427" s="152">
        <v>1.2999999999999999E-2</v>
      </c>
    </row>
    <row r="3428" spans="1:2" x14ac:dyDescent="0.2">
      <c r="A3428" s="152">
        <v>628.42700000000002</v>
      </c>
      <c r="B3428" s="152">
        <v>2.4E-2</v>
      </c>
    </row>
    <row r="3429" spans="1:2" x14ac:dyDescent="0.2">
      <c r="A3429" s="152">
        <v>628.69899999999996</v>
      </c>
      <c r="B3429" s="152">
        <v>1.4999999999999999E-2</v>
      </c>
    </row>
    <row r="3430" spans="1:2" x14ac:dyDescent="0.2">
      <c r="A3430" s="152">
        <v>628.971</v>
      </c>
      <c r="B3430" s="152">
        <v>0.01</v>
      </c>
    </row>
    <row r="3431" spans="1:2" x14ac:dyDescent="0.2">
      <c r="A3431" s="152">
        <v>629.24300000000005</v>
      </c>
      <c r="B3431" s="152">
        <v>0</v>
      </c>
    </row>
    <row r="3432" spans="1:2" x14ac:dyDescent="0.2">
      <c r="A3432" s="152">
        <v>629.51499999999999</v>
      </c>
      <c r="B3432" s="152">
        <v>1.6E-2</v>
      </c>
    </row>
    <row r="3433" spans="1:2" x14ac:dyDescent="0.2">
      <c r="A3433" s="152">
        <v>629.78700000000003</v>
      </c>
      <c r="B3433" s="152">
        <v>5.0000000000000001E-3</v>
      </c>
    </row>
    <row r="3434" spans="1:2" x14ac:dyDescent="0.2">
      <c r="A3434" s="152">
        <v>630.05799999999999</v>
      </c>
      <c r="B3434" s="152">
        <v>2.1999999999999999E-2</v>
      </c>
    </row>
    <row r="3435" spans="1:2" x14ac:dyDescent="0.2">
      <c r="A3435" s="152">
        <v>630.33000000000004</v>
      </c>
      <c r="B3435" s="152">
        <v>1.9E-2</v>
      </c>
    </row>
    <row r="3436" spans="1:2" x14ac:dyDescent="0.2">
      <c r="A3436" s="152">
        <v>630.60199999999998</v>
      </c>
      <c r="B3436" s="152">
        <v>-1E-3</v>
      </c>
    </row>
    <row r="3437" spans="1:2" x14ac:dyDescent="0.2">
      <c r="A3437" s="152">
        <v>630.87400000000002</v>
      </c>
      <c r="B3437" s="152">
        <v>0.02</v>
      </c>
    </row>
    <row r="3438" spans="1:2" x14ac:dyDescent="0.2">
      <c r="A3438" s="152">
        <v>631.14499999999998</v>
      </c>
      <c r="B3438" s="152">
        <v>2.5999999999999999E-2</v>
      </c>
    </row>
    <row r="3439" spans="1:2" x14ac:dyDescent="0.2">
      <c r="A3439" s="152">
        <v>631.41700000000003</v>
      </c>
      <c r="B3439" s="152">
        <v>0</v>
      </c>
    </row>
    <row r="3440" spans="1:2" x14ac:dyDescent="0.2">
      <c r="A3440" s="152">
        <v>631.68799999999999</v>
      </c>
      <c r="B3440" s="152">
        <v>0.02</v>
      </c>
    </row>
    <row r="3441" spans="1:2" x14ac:dyDescent="0.2">
      <c r="A3441" s="152">
        <v>631.95899999999995</v>
      </c>
      <c r="B3441" s="152">
        <v>1.0999999999999999E-2</v>
      </c>
    </row>
    <row r="3442" spans="1:2" x14ac:dyDescent="0.2">
      <c r="A3442" s="152">
        <v>632.23099999999999</v>
      </c>
      <c r="B3442" s="152">
        <v>7.0000000000000001E-3</v>
      </c>
    </row>
    <row r="3443" spans="1:2" x14ac:dyDescent="0.2">
      <c r="A3443" s="152">
        <v>632.50199999999995</v>
      </c>
      <c r="B3443" s="152">
        <v>1.9E-2</v>
      </c>
    </row>
    <row r="3444" spans="1:2" x14ac:dyDescent="0.2">
      <c r="A3444" s="152">
        <v>632.77300000000002</v>
      </c>
      <c r="B3444" s="152">
        <v>2.3E-2</v>
      </c>
    </row>
    <row r="3445" spans="1:2" x14ac:dyDescent="0.2">
      <c r="A3445" s="152">
        <v>633.04399999999998</v>
      </c>
      <c r="B3445" s="152">
        <v>2.7E-2</v>
      </c>
    </row>
    <row r="3446" spans="1:2" x14ac:dyDescent="0.2">
      <c r="A3446" s="152">
        <v>633.31600000000003</v>
      </c>
      <c r="B3446" s="152">
        <v>1.9E-2</v>
      </c>
    </row>
    <row r="3447" spans="1:2" x14ac:dyDescent="0.2">
      <c r="A3447" s="152">
        <v>633.58699999999999</v>
      </c>
      <c r="B3447" s="152">
        <v>-3.0000000000000001E-3</v>
      </c>
    </row>
    <row r="3448" spans="1:2" x14ac:dyDescent="0.2">
      <c r="A3448" s="152">
        <v>633.85699999999997</v>
      </c>
      <c r="B3448" s="152">
        <v>0.01</v>
      </c>
    </row>
    <row r="3449" spans="1:2" x14ac:dyDescent="0.2">
      <c r="A3449" s="152">
        <v>634.12800000000004</v>
      </c>
      <c r="B3449" s="152">
        <v>1.9E-2</v>
      </c>
    </row>
    <row r="3450" spans="1:2" x14ac:dyDescent="0.2">
      <c r="A3450" s="152">
        <v>634.399</v>
      </c>
      <c r="B3450" s="152">
        <v>2.9000000000000001E-2</v>
      </c>
    </row>
    <row r="3451" spans="1:2" x14ac:dyDescent="0.2">
      <c r="A3451" s="152">
        <v>634.66999999999996</v>
      </c>
      <c r="B3451" s="152">
        <v>4.0000000000000001E-3</v>
      </c>
    </row>
    <row r="3452" spans="1:2" x14ac:dyDescent="0.2">
      <c r="A3452" s="152">
        <v>634.94100000000003</v>
      </c>
      <c r="B3452" s="152">
        <v>7.0000000000000001E-3</v>
      </c>
    </row>
    <row r="3453" spans="1:2" x14ac:dyDescent="0.2">
      <c r="A3453" s="152">
        <v>635.21100000000001</v>
      </c>
      <c r="B3453" s="152">
        <v>0.02</v>
      </c>
    </row>
    <row r="3454" spans="1:2" x14ac:dyDescent="0.2">
      <c r="A3454" s="152">
        <v>635.48199999999997</v>
      </c>
      <c r="B3454" s="152">
        <v>0.01</v>
      </c>
    </row>
    <row r="3455" spans="1:2" x14ac:dyDescent="0.2">
      <c r="A3455" s="152">
        <v>635.75199999999995</v>
      </c>
      <c r="B3455" s="152">
        <v>1.2999999999999999E-2</v>
      </c>
    </row>
    <row r="3456" spans="1:2" x14ac:dyDescent="0.2">
      <c r="A3456" s="152">
        <v>636.02300000000002</v>
      </c>
      <c r="B3456" s="152">
        <v>-2E-3</v>
      </c>
    </row>
    <row r="3457" spans="1:2" x14ac:dyDescent="0.2">
      <c r="A3457" s="152">
        <v>636.29300000000001</v>
      </c>
      <c r="B3457" s="152">
        <v>8.0000000000000002E-3</v>
      </c>
    </row>
    <row r="3458" spans="1:2" x14ac:dyDescent="0.2">
      <c r="A3458" s="152">
        <v>636.56399999999996</v>
      </c>
      <c r="B3458" s="152">
        <v>2.7E-2</v>
      </c>
    </row>
    <row r="3459" spans="1:2" x14ac:dyDescent="0.2">
      <c r="A3459" s="152">
        <v>636.83399999999995</v>
      </c>
      <c r="B3459" s="152">
        <v>1.0999999999999999E-2</v>
      </c>
    </row>
    <row r="3460" spans="1:2" x14ac:dyDescent="0.2">
      <c r="A3460" s="152">
        <v>637.10400000000004</v>
      </c>
      <c r="B3460" s="152">
        <v>1.9E-2</v>
      </c>
    </row>
    <row r="3461" spans="1:2" x14ac:dyDescent="0.2">
      <c r="A3461" s="152">
        <v>637.37400000000002</v>
      </c>
      <c r="B3461" s="152">
        <v>0.01</v>
      </c>
    </row>
    <row r="3462" spans="1:2" x14ac:dyDescent="0.2">
      <c r="A3462" s="152">
        <v>637.64400000000001</v>
      </c>
      <c r="B3462" s="152">
        <v>1.9E-2</v>
      </c>
    </row>
    <row r="3463" spans="1:2" x14ac:dyDescent="0.2">
      <c r="A3463" s="152">
        <v>637.91399999999999</v>
      </c>
      <c r="B3463" s="152">
        <v>1.7999999999999999E-2</v>
      </c>
    </row>
    <row r="3464" spans="1:2" x14ac:dyDescent="0.2">
      <c r="A3464" s="152">
        <v>638.18399999999997</v>
      </c>
      <c r="B3464" s="152">
        <v>1.4999999999999999E-2</v>
      </c>
    </row>
    <row r="3465" spans="1:2" x14ac:dyDescent="0.2">
      <c r="A3465" s="152">
        <v>638.45399999999995</v>
      </c>
      <c r="B3465" s="152">
        <v>8.9999999999999993E-3</v>
      </c>
    </row>
    <row r="3466" spans="1:2" x14ac:dyDescent="0.2">
      <c r="A3466" s="152">
        <v>638.72400000000005</v>
      </c>
      <c r="B3466" s="152">
        <v>2.7E-2</v>
      </c>
    </row>
    <row r="3467" spans="1:2" x14ac:dyDescent="0.2">
      <c r="A3467" s="152">
        <v>638.99400000000003</v>
      </c>
      <c r="B3467" s="152">
        <v>1.2E-2</v>
      </c>
    </row>
    <row r="3468" spans="1:2" x14ac:dyDescent="0.2">
      <c r="A3468" s="152">
        <v>639.26400000000001</v>
      </c>
      <c r="B3468" s="152">
        <v>2.1000000000000001E-2</v>
      </c>
    </row>
    <row r="3469" spans="1:2" x14ac:dyDescent="0.2">
      <c r="A3469" s="152">
        <v>639.53300000000002</v>
      </c>
      <c r="B3469" s="152">
        <v>1.2999999999999999E-2</v>
      </c>
    </row>
    <row r="3470" spans="1:2" x14ac:dyDescent="0.2">
      <c r="A3470" s="152">
        <v>639.803</v>
      </c>
      <c r="B3470" s="152">
        <v>1.2E-2</v>
      </c>
    </row>
    <row r="3471" spans="1:2" x14ac:dyDescent="0.2">
      <c r="A3471" s="152">
        <v>640.072</v>
      </c>
      <c r="B3471" s="152">
        <v>1.6E-2</v>
      </c>
    </row>
    <row r="3472" spans="1:2" x14ac:dyDescent="0.2">
      <c r="A3472" s="152">
        <v>640.34199999999998</v>
      </c>
      <c r="B3472" s="152">
        <v>1.2999999999999999E-2</v>
      </c>
    </row>
    <row r="3473" spans="1:2" x14ac:dyDescent="0.2">
      <c r="A3473" s="152">
        <v>640.61099999999999</v>
      </c>
      <c r="B3473" s="152">
        <v>0.02</v>
      </c>
    </row>
    <row r="3474" spans="1:2" x14ac:dyDescent="0.2">
      <c r="A3474" s="152">
        <v>640.88099999999997</v>
      </c>
      <c r="B3474" s="152">
        <v>1.0999999999999999E-2</v>
      </c>
    </row>
    <row r="3475" spans="1:2" x14ac:dyDescent="0.2">
      <c r="A3475" s="152">
        <v>641.15</v>
      </c>
      <c r="B3475" s="152">
        <v>3.6999999999999998E-2</v>
      </c>
    </row>
    <row r="3476" spans="1:2" x14ac:dyDescent="0.2">
      <c r="A3476" s="152">
        <v>641.41899999999998</v>
      </c>
      <c r="B3476" s="152">
        <v>1E-3</v>
      </c>
    </row>
    <row r="3477" spans="1:2" x14ac:dyDescent="0.2">
      <c r="A3477" s="152">
        <v>641.68799999999999</v>
      </c>
      <c r="B3477" s="152">
        <v>1.2999999999999999E-2</v>
      </c>
    </row>
    <row r="3478" spans="1:2" x14ac:dyDescent="0.2">
      <c r="A3478" s="152">
        <v>641.95699999999999</v>
      </c>
      <c r="B3478" s="152">
        <v>1.0999999999999999E-2</v>
      </c>
    </row>
    <row r="3479" spans="1:2" x14ac:dyDescent="0.2">
      <c r="A3479" s="152">
        <v>642.22699999999998</v>
      </c>
      <c r="B3479" s="152">
        <v>1.6E-2</v>
      </c>
    </row>
    <row r="3480" spans="1:2" x14ac:dyDescent="0.2">
      <c r="A3480" s="152">
        <v>642.49599999999998</v>
      </c>
      <c r="B3480" s="152">
        <v>2.4E-2</v>
      </c>
    </row>
    <row r="3481" spans="1:2" x14ac:dyDescent="0.2">
      <c r="A3481" s="152">
        <v>642.76400000000001</v>
      </c>
      <c r="B3481" s="152">
        <v>1.7000000000000001E-2</v>
      </c>
    </row>
    <row r="3482" spans="1:2" x14ac:dyDescent="0.2">
      <c r="A3482" s="152">
        <v>643.03300000000002</v>
      </c>
      <c r="B3482" s="152">
        <v>2.3E-2</v>
      </c>
    </row>
    <row r="3483" spans="1:2" x14ac:dyDescent="0.2">
      <c r="A3483" s="152">
        <v>643.30200000000002</v>
      </c>
      <c r="B3483" s="152">
        <v>4.0000000000000001E-3</v>
      </c>
    </row>
    <row r="3484" spans="1:2" x14ac:dyDescent="0.2">
      <c r="A3484" s="152">
        <v>643.57100000000003</v>
      </c>
      <c r="B3484" s="152">
        <v>1.0999999999999999E-2</v>
      </c>
    </row>
    <row r="3485" spans="1:2" x14ac:dyDescent="0.2">
      <c r="A3485" s="152">
        <v>643.84</v>
      </c>
      <c r="B3485" s="152">
        <v>7.0000000000000001E-3</v>
      </c>
    </row>
    <row r="3486" spans="1:2" x14ac:dyDescent="0.2">
      <c r="A3486" s="152">
        <v>644.10799999999995</v>
      </c>
      <c r="B3486" s="152">
        <v>2.4E-2</v>
      </c>
    </row>
    <row r="3487" spans="1:2" x14ac:dyDescent="0.2">
      <c r="A3487" s="152">
        <v>644.37699999999995</v>
      </c>
      <c r="B3487" s="152">
        <v>-6.0000000000000001E-3</v>
      </c>
    </row>
    <row r="3488" spans="1:2" x14ac:dyDescent="0.2">
      <c r="A3488" s="152">
        <v>644.64499999999998</v>
      </c>
      <c r="B3488" s="152">
        <v>6.0000000000000001E-3</v>
      </c>
    </row>
    <row r="3489" spans="1:2" x14ac:dyDescent="0.2">
      <c r="A3489" s="152">
        <v>644.91399999999999</v>
      </c>
      <c r="B3489" s="152">
        <v>1.2E-2</v>
      </c>
    </row>
    <row r="3490" spans="1:2" x14ac:dyDescent="0.2">
      <c r="A3490" s="152">
        <v>645.18200000000002</v>
      </c>
      <c r="B3490" s="152">
        <v>2.1999999999999999E-2</v>
      </c>
    </row>
    <row r="3491" spans="1:2" x14ac:dyDescent="0.2">
      <c r="A3491" s="152">
        <v>645.45000000000005</v>
      </c>
      <c r="B3491" s="152">
        <v>2.1999999999999999E-2</v>
      </c>
    </row>
    <row r="3492" spans="1:2" x14ac:dyDescent="0.2">
      <c r="A3492" s="152">
        <v>645.71900000000005</v>
      </c>
      <c r="B3492" s="152">
        <v>2.5999999999999999E-2</v>
      </c>
    </row>
    <row r="3493" spans="1:2" x14ac:dyDescent="0.2">
      <c r="A3493" s="152">
        <v>645.98699999999997</v>
      </c>
      <c r="B3493" s="152">
        <v>1.2999999999999999E-2</v>
      </c>
    </row>
    <row r="3494" spans="1:2" x14ac:dyDescent="0.2">
      <c r="A3494" s="152">
        <v>646.255</v>
      </c>
      <c r="B3494" s="152">
        <v>1.2E-2</v>
      </c>
    </row>
    <row r="3495" spans="1:2" x14ac:dyDescent="0.2">
      <c r="A3495" s="152">
        <v>646.52300000000002</v>
      </c>
      <c r="B3495" s="152">
        <v>0.01</v>
      </c>
    </row>
    <row r="3496" spans="1:2" x14ac:dyDescent="0.2">
      <c r="A3496" s="152">
        <v>646.79100000000005</v>
      </c>
      <c r="B3496" s="152">
        <v>6.0000000000000001E-3</v>
      </c>
    </row>
    <row r="3497" spans="1:2" x14ac:dyDescent="0.2">
      <c r="A3497" s="152">
        <v>647.05899999999997</v>
      </c>
      <c r="B3497" s="152">
        <v>2.4E-2</v>
      </c>
    </row>
    <row r="3498" spans="1:2" x14ac:dyDescent="0.2">
      <c r="A3498" s="152">
        <v>647.327</v>
      </c>
      <c r="B3498" s="152">
        <v>1.4999999999999999E-2</v>
      </c>
    </row>
    <row r="3499" spans="1:2" x14ac:dyDescent="0.2">
      <c r="A3499" s="152">
        <v>647.59500000000003</v>
      </c>
      <c r="B3499" s="152">
        <v>1.4999999999999999E-2</v>
      </c>
    </row>
    <row r="3500" spans="1:2" x14ac:dyDescent="0.2">
      <c r="A3500" s="152">
        <v>647.86199999999997</v>
      </c>
      <c r="B3500" s="152">
        <v>-1E-3</v>
      </c>
    </row>
    <row r="3501" spans="1:2" x14ac:dyDescent="0.2">
      <c r="A3501" s="152">
        <v>648.13</v>
      </c>
      <c r="B3501" s="152">
        <v>1.2999999999999999E-2</v>
      </c>
    </row>
    <row r="3502" spans="1:2" x14ac:dyDescent="0.2">
      <c r="A3502" s="152">
        <v>648.39800000000002</v>
      </c>
      <c r="B3502" s="152">
        <v>1.7999999999999999E-2</v>
      </c>
    </row>
    <row r="3503" spans="1:2" x14ac:dyDescent="0.2">
      <c r="A3503" s="152">
        <v>648.66499999999996</v>
      </c>
      <c r="B3503" s="152">
        <v>0.01</v>
      </c>
    </row>
    <row r="3504" spans="1:2" x14ac:dyDescent="0.2">
      <c r="A3504" s="152">
        <v>648.93299999999999</v>
      </c>
      <c r="B3504" s="152">
        <v>2.9000000000000001E-2</v>
      </c>
    </row>
    <row r="3505" spans="1:2" x14ac:dyDescent="0.2">
      <c r="A3505" s="152">
        <v>649.20000000000005</v>
      </c>
      <c r="B3505" s="152">
        <v>1.4999999999999999E-2</v>
      </c>
    </row>
    <row r="3506" spans="1:2" x14ac:dyDescent="0.2">
      <c r="A3506" s="152">
        <v>649.46799999999996</v>
      </c>
      <c r="B3506" s="152">
        <v>1.4999999999999999E-2</v>
      </c>
    </row>
    <row r="3507" spans="1:2" x14ac:dyDescent="0.2">
      <c r="A3507" s="152">
        <v>649.73500000000001</v>
      </c>
      <c r="B3507" s="152">
        <v>2.1999999999999999E-2</v>
      </c>
    </row>
    <row r="3508" spans="1:2" x14ac:dyDescent="0.2">
      <c r="A3508" s="152">
        <v>650.00199999999995</v>
      </c>
      <c r="B3508" s="152">
        <v>1.4999999999999999E-2</v>
      </c>
    </row>
    <row r="3509" spans="1:2" x14ac:dyDescent="0.2">
      <c r="A3509" s="152">
        <v>650.26900000000001</v>
      </c>
      <c r="B3509" s="152">
        <v>8.9999999999999993E-3</v>
      </c>
    </row>
    <row r="3510" spans="1:2" x14ac:dyDescent="0.2">
      <c r="A3510" s="152">
        <v>650.53599999999994</v>
      </c>
      <c r="B3510" s="152">
        <v>4.0000000000000001E-3</v>
      </c>
    </row>
    <row r="3511" spans="1:2" x14ac:dyDescent="0.2">
      <c r="A3511" s="152">
        <v>650.80399999999997</v>
      </c>
      <c r="B3511" s="152">
        <v>7.0000000000000001E-3</v>
      </c>
    </row>
    <row r="3512" spans="1:2" x14ac:dyDescent="0.2">
      <c r="A3512" s="152">
        <v>651.07100000000003</v>
      </c>
      <c r="B3512" s="152">
        <v>2.5999999999999999E-2</v>
      </c>
    </row>
    <row r="3513" spans="1:2" x14ac:dyDescent="0.2">
      <c r="A3513" s="152">
        <v>651.33799999999997</v>
      </c>
      <c r="B3513" s="152">
        <v>1.4999999999999999E-2</v>
      </c>
    </row>
    <row r="3514" spans="1:2" x14ac:dyDescent="0.2">
      <c r="A3514" s="152">
        <v>651.60400000000004</v>
      </c>
      <c r="B3514" s="152">
        <v>1.4999999999999999E-2</v>
      </c>
    </row>
    <row r="3515" spans="1:2" x14ac:dyDescent="0.2">
      <c r="A3515" s="152">
        <v>651.87099999999998</v>
      </c>
      <c r="B3515" s="152">
        <v>7.0000000000000001E-3</v>
      </c>
    </row>
    <row r="3516" spans="1:2" x14ac:dyDescent="0.2">
      <c r="A3516" s="152">
        <v>652.13800000000003</v>
      </c>
      <c r="B3516" s="152">
        <v>1.4E-2</v>
      </c>
    </row>
    <row r="3517" spans="1:2" x14ac:dyDescent="0.2">
      <c r="A3517" s="152">
        <v>652.40499999999997</v>
      </c>
      <c r="B3517" s="152">
        <v>0</v>
      </c>
    </row>
    <row r="3518" spans="1:2" x14ac:dyDescent="0.2">
      <c r="A3518" s="152">
        <v>652.67100000000005</v>
      </c>
      <c r="B3518" s="152">
        <v>1.9E-2</v>
      </c>
    </row>
    <row r="3519" spans="1:2" x14ac:dyDescent="0.2">
      <c r="A3519" s="152">
        <v>652.93799999999999</v>
      </c>
      <c r="B3519" s="152">
        <v>1.7000000000000001E-2</v>
      </c>
    </row>
    <row r="3520" spans="1:2" x14ac:dyDescent="0.2">
      <c r="A3520" s="152">
        <v>653.20500000000004</v>
      </c>
      <c r="B3520" s="152">
        <v>7.0000000000000001E-3</v>
      </c>
    </row>
    <row r="3521" spans="1:2" x14ac:dyDescent="0.2">
      <c r="A3521" s="152">
        <v>653.471</v>
      </c>
      <c r="B3521" s="152">
        <v>1E-3</v>
      </c>
    </row>
    <row r="3522" spans="1:2" x14ac:dyDescent="0.2">
      <c r="A3522" s="152">
        <v>653.73699999999997</v>
      </c>
      <c r="B3522" s="152">
        <v>1.0999999999999999E-2</v>
      </c>
    </row>
    <row r="3523" spans="1:2" x14ac:dyDescent="0.2">
      <c r="A3523" s="152">
        <v>654.00400000000002</v>
      </c>
      <c r="B3523" s="152">
        <v>2E-3</v>
      </c>
    </row>
    <row r="3524" spans="1:2" x14ac:dyDescent="0.2">
      <c r="A3524" s="152">
        <v>654.27</v>
      </c>
      <c r="B3524" s="152">
        <v>1.2999999999999999E-2</v>
      </c>
    </row>
    <row r="3525" spans="1:2" x14ac:dyDescent="0.2">
      <c r="A3525" s="152">
        <v>654.53599999999994</v>
      </c>
      <c r="B3525" s="152">
        <v>0.01</v>
      </c>
    </row>
    <row r="3526" spans="1:2" x14ac:dyDescent="0.2">
      <c r="A3526" s="152">
        <v>654.803</v>
      </c>
      <c r="B3526" s="152">
        <v>6.0000000000000001E-3</v>
      </c>
    </row>
    <row r="3527" spans="1:2" x14ac:dyDescent="0.2">
      <c r="A3527" s="152">
        <v>655.06899999999996</v>
      </c>
      <c r="B3527" s="152">
        <v>1.2999999999999999E-2</v>
      </c>
    </row>
    <row r="3528" spans="1:2" x14ac:dyDescent="0.2">
      <c r="A3528" s="152">
        <v>655.33500000000004</v>
      </c>
      <c r="B3528" s="152">
        <v>1.2E-2</v>
      </c>
    </row>
    <row r="3529" spans="1:2" x14ac:dyDescent="0.2">
      <c r="A3529" s="152">
        <v>655.601</v>
      </c>
      <c r="B3529" s="152">
        <v>1.9E-2</v>
      </c>
    </row>
    <row r="3530" spans="1:2" x14ac:dyDescent="0.2">
      <c r="A3530" s="152">
        <v>655.86699999999996</v>
      </c>
      <c r="B3530" s="152">
        <v>1.2999999999999999E-2</v>
      </c>
    </row>
    <row r="3531" spans="1:2" x14ac:dyDescent="0.2">
      <c r="A3531" s="152">
        <v>656.13199999999995</v>
      </c>
      <c r="B3531" s="152">
        <v>1.9E-2</v>
      </c>
    </row>
    <row r="3532" spans="1:2" x14ac:dyDescent="0.2">
      <c r="A3532" s="152">
        <v>656.39800000000002</v>
      </c>
      <c r="B3532" s="152">
        <v>1.7000000000000001E-2</v>
      </c>
    </row>
    <row r="3533" spans="1:2" x14ac:dyDescent="0.2">
      <c r="A3533" s="152">
        <v>656.66399999999999</v>
      </c>
      <c r="B3533" s="152">
        <v>1.2E-2</v>
      </c>
    </row>
    <row r="3534" spans="1:2" x14ac:dyDescent="0.2">
      <c r="A3534" s="152">
        <v>656.93</v>
      </c>
      <c r="B3534" s="152">
        <v>7.0000000000000001E-3</v>
      </c>
    </row>
    <row r="3535" spans="1:2" x14ac:dyDescent="0.2">
      <c r="A3535" s="152">
        <v>657.19500000000005</v>
      </c>
      <c r="B3535" s="152">
        <v>0.01</v>
      </c>
    </row>
    <row r="3536" spans="1:2" x14ac:dyDescent="0.2">
      <c r="A3536" s="152">
        <v>657.46100000000001</v>
      </c>
      <c r="B3536" s="152">
        <v>1.4E-2</v>
      </c>
    </row>
    <row r="3537" spans="1:2" x14ac:dyDescent="0.2">
      <c r="A3537" s="152">
        <v>657.726</v>
      </c>
      <c r="B3537" s="152">
        <v>1.4E-2</v>
      </c>
    </row>
    <row r="3538" spans="1:2" x14ac:dyDescent="0.2">
      <c r="A3538" s="152">
        <v>657.99199999999996</v>
      </c>
      <c r="B3538" s="152">
        <v>0</v>
      </c>
    </row>
    <row r="3539" spans="1:2" x14ac:dyDescent="0.2">
      <c r="A3539" s="152">
        <v>658.25699999999995</v>
      </c>
      <c r="B3539" s="152">
        <v>1.2999999999999999E-2</v>
      </c>
    </row>
    <row r="3540" spans="1:2" x14ac:dyDescent="0.2">
      <c r="A3540" s="152">
        <v>658.52300000000002</v>
      </c>
      <c r="B3540" s="152">
        <v>1.9E-2</v>
      </c>
    </row>
    <row r="3541" spans="1:2" x14ac:dyDescent="0.2">
      <c r="A3541" s="152">
        <v>658.78800000000001</v>
      </c>
      <c r="B3541" s="152">
        <v>4.0000000000000001E-3</v>
      </c>
    </row>
    <row r="3542" spans="1:2" x14ac:dyDescent="0.2">
      <c r="A3542" s="152">
        <v>659.053</v>
      </c>
      <c r="B3542" s="152">
        <v>1.2E-2</v>
      </c>
    </row>
    <row r="3543" spans="1:2" x14ac:dyDescent="0.2">
      <c r="A3543" s="152">
        <v>659.31799999999998</v>
      </c>
      <c r="B3543" s="152">
        <v>7.0000000000000001E-3</v>
      </c>
    </row>
    <row r="3544" spans="1:2" x14ac:dyDescent="0.2">
      <c r="A3544" s="152">
        <v>659.58299999999997</v>
      </c>
      <c r="B3544" s="152">
        <v>1.2999999999999999E-2</v>
      </c>
    </row>
    <row r="3545" spans="1:2" x14ac:dyDescent="0.2">
      <c r="A3545" s="152">
        <v>659.84799999999996</v>
      </c>
      <c r="B3545" s="152">
        <v>6.0000000000000001E-3</v>
      </c>
    </row>
    <row r="3546" spans="1:2" x14ac:dyDescent="0.2">
      <c r="A3546" s="152">
        <v>660.11300000000006</v>
      </c>
      <c r="B3546" s="152">
        <v>1.4E-2</v>
      </c>
    </row>
    <row r="3547" spans="1:2" x14ac:dyDescent="0.2">
      <c r="A3547" s="152">
        <v>660.37800000000004</v>
      </c>
      <c r="B3547" s="152">
        <v>1.4999999999999999E-2</v>
      </c>
    </row>
    <row r="3548" spans="1:2" x14ac:dyDescent="0.2">
      <c r="A3548" s="152">
        <v>660.64300000000003</v>
      </c>
      <c r="B3548" s="152">
        <v>1.2E-2</v>
      </c>
    </row>
    <row r="3549" spans="1:2" x14ac:dyDescent="0.2">
      <c r="A3549" s="152">
        <v>660.90800000000002</v>
      </c>
      <c r="B3549" s="152">
        <v>0</v>
      </c>
    </row>
    <row r="3550" spans="1:2" x14ac:dyDescent="0.2">
      <c r="A3550" s="152">
        <v>661.17200000000003</v>
      </c>
      <c r="B3550" s="152">
        <v>-1E-3</v>
      </c>
    </row>
    <row r="3551" spans="1:2" x14ac:dyDescent="0.2">
      <c r="A3551" s="152">
        <v>661.43700000000001</v>
      </c>
      <c r="B3551" s="152">
        <v>8.0000000000000002E-3</v>
      </c>
    </row>
    <row r="3552" spans="1:2" x14ac:dyDescent="0.2">
      <c r="A3552" s="152">
        <v>661.702</v>
      </c>
      <c r="B3552" s="152">
        <v>1.2999999999999999E-2</v>
      </c>
    </row>
    <row r="3553" spans="1:2" x14ac:dyDescent="0.2">
      <c r="A3553" s="152">
        <v>661.96600000000001</v>
      </c>
      <c r="B3553" s="152">
        <v>2.1999999999999999E-2</v>
      </c>
    </row>
    <row r="3554" spans="1:2" x14ac:dyDescent="0.2">
      <c r="A3554" s="152">
        <v>662.23099999999999</v>
      </c>
      <c r="B3554" s="152">
        <v>1.4E-2</v>
      </c>
    </row>
    <row r="3555" spans="1:2" x14ac:dyDescent="0.2">
      <c r="A3555" s="152">
        <v>662.495</v>
      </c>
      <c r="B3555" s="152">
        <v>1.2999999999999999E-2</v>
      </c>
    </row>
    <row r="3556" spans="1:2" x14ac:dyDescent="0.2">
      <c r="A3556" s="152">
        <v>662.76</v>
      </c>
      <c r="B3556" s="152">
        <v>3.3000000000000002E-2</v>
      </c>
    </row>
    <row r="3557" spans="1:2" x14ac:dyDescent="0.2">
      <c r="A3557" s="152">
        <v>663.024</v>
      </c>
      <c r="B3557" s="152">
        <v>1.4E-2</v>
      </c>
    </row>
    <row r="3558" spans="1:2" x14ac:dyDescent="0.2">
      <c r="A3558" s="152">
        <v>663.28800000000001</v>
      </c>
      <c r="B3558" s="152">
        <v>3.0000000000000001E-3</v>
      </c>
    </row>
    <row r="3559" spans="1:2" x14ac:dyDescent="0.2">
      <c r="A3559" s="152">
        <v>663.55200000000002</v>
      </c>
      <c r="B3559" s="152">
        <v>5.0000000000000001E-3</v>
      </c>
    </row>
    <row r="3560" spans="1:2" x14ac:dyDescent="0.2">
      <c r="A3560" s="152">
        <v>663.81600000000003</v>
      </c>
      <c r="B3560" s="152">
        <v>1.2E-2</v>
      </c>
    </row>
    <row r="3561" spans="1:2" x14ac:dyDescent="0.2">
      <c r="A3561" s="152">
        <v>664.08</v>
      </c>
      <c r="B3561" s="152">
        <v>1.9E-2</v>
      </c>
    </row>
    <row r="3562" spans="1:2" x14ac:dyDescent="0.2">
      <c r="A3562" s="152">
        <v>664.34400000000005</v>
      </c>
      <c r="B3562" s="152">
        <v>1.4E-2</v>
      </c>
    </row>
    <row r="3563" spans="1:2" x14ac:dyDescent="0.2">
      <c r="A3563" s="152">
        <v>664.60799999999995</v>
      </c>
      <c r="B3563" s="152">
        <v>1.4999999999999999E-2</v>
      </c>
    </row>
    <row r="3564" spans="1:2" x14ac:dyDescent="0.2">
      <c r="A3564" s="152">
        <v>664.87199999999996</v>
      </c>
      <c r="B3564" s="152">
        <v>3.0000000000000001E-3</v>
      </c>
    </row>
    <row r="3565" spans="1:2" x14ac:dyDescent="0.2">
      <c r="A3565" s="152">
        <v>665.13599999999997</v>
      </c>
      <c r="B3565" s="152">
        <v>7.0000000000000001E-3</v>
      </c>
    </row>
    <row r="3566" spans="1:2" x14ac:dyDescent="0.2">
      <c r="A3566" s="152">
        <v>665.4</v>
      </c>
      <c r="B3566" s="152">
        <v>1.4E-2</v>
      </c>
    </row>
    <row r="3567" spans="1:2" x14ac:dyDescent="0.2">
      <c r="A3567" s="152">
        <v>665.66399999999999</v>
      </c>
      <c r="B3567" s="152">
        <v>1.7999999999999999E-2</v>
      </c>
    </row>
    <row r="3568" spans="1:2" x14ac:dyDescent="0.2">
      <c r="A3568" s="152">
        <v>665.92700000000002</v>
      </c>
      <c r="B3568" s="152">
        <v>1.7000000000000001E-2</v>
      </c>
    </row>
    <row r="3569" spans="1:2" x14ac:dyDescent="0.2">
      <c r="A3569" s="152">
        <v>666.19100000000003</v>
      </c>
      <c r="B3569" s="152">
        <v>0.01</v>
      </c>
    </row>
    <row r="3570" spans="1:2" x14ac:dyDescent="0.2">
      <c r="A3570" s="152">
        <v>666.45399999999995</v>
      </c>
      <c r="B3570" s="152">
        <v>7.0000000000000001E-3</v>
      </c>
    </row>
    <row r="3571" spans="1:2" x14ac:dyDescent="0.2">
      <c r="A3571" s="152">
        <v>666.71799999999996</v>
      </c>
      <c r="B3571" s="152">
        <v>8.0000000000000002E-3</v>
      </c>
    </row>
    <row r="3572" spans="1:2" x14ac:dyDescent="0.2">
      <c r="A3572" s="152">
        <v>666.98099999999999</v>
      </c>
      <c r="B3572" s="152">
        <v>3.0000000000000001E-3</v>
      </c>
    </row>
    <row r="3573" spans="1:2" x14ac:dyDescent="0.2">
      <c r="A3573" s="152">
        <v>667.24400000000003</v>
      </c>
      <c r="B3573" s="152">
        <v>3.0000000000000001E-3</v>
      </c>
    </row>
    <row r="3574" spans="1:2" x14ac:dyDescent="0.2">
      <c r="A3574" s="152">
        <v>667.50800000000004</v>
      </c>
      <c r="B3574" s="152">
        <v>2.4E-2</v>
      </c>
    </row>
    <row r="3575" spans="1:2" x14ac:dyDescent="0.2">
      <c r="A3575" s="152">
        <v>667.77099999999996</v>
      </c>
      <c r="B3575" s="152">
        <v>1.0999999999999999E-2</v>
      </c>
    </row>
    <row r="3576" spans="1:2" x14ac:dyDescent="0.2">
      <c r="A3576" s="152">
        <v>668.03399999999999</v>
      </c>
      <c r="B3576" s="152">
        <v>1.6E-2</v>
      </c>
    </row>
    <row r="3577" spans="1:2" x14ac:dyDescent="0.2">
      <c r="A3577" s="152">
        <v>668.29700000000003</v>
      </c>
      <c r="B3577" s="152">
        <v>5.0000000000000001E-3</v>
      </c>
    </row>
    <row r="3578" spans="1:2" x14ac:dyDescent="0.2">
      <c r="A3578" s="152">
        <v>668.56</v>
      </c>
      <c r="B3578" s="152">
        <v>1.6E-2</v>
      </c>
    </row>
    <row r="3579" spans="1:2" x14ac:dyDescent="0.2">
      <c r="A3579" s="152">
        <v>668.82299999999998</v>
      </c>
      <c r="B3579" s="152">
        <v>-5.0000000000000001E-3</v>
      </c>
    </row>
    <row r="3580" spans="1:2" x14ac:dyDescent="0.2">
      <c r="A3580" s="152">
        <v>669.08600000000001</v>
      </c>
      <c r="B3580" s="152">
        <v>2.3E-2</v>
      </c>
    </row>
    <row r="3581" spans="1:2" x14ac:dyDescent="0.2">
      <c r="A3581" s="152">
        <v>669.34900000000005</v>
      </c>
      <c r="B3581" s="152">
        <v>8.9999999999999993E-3</v>
      </c>
    </row>
    <row r="3582" spans="1:2" x14ac:dyDescent="0.2">
      <c r="A3582" s="152">
        <v>669.61199999999997</v>
      </c>
      <c r="B3582" s="152">
        <v>0.01</v>
      </c>
    </row>
    <row r="3583" spans="1:2" x14ac:dyDescent="0.2">
      <c r="A3583" s="152">
        <v>669.875</v>
      </c>
      <c r="B3583" s="152">
        <v>3.0000000000000001E-3</v>
      </c>
    </row>
    <row r="3584" spans="1:2" x14ac:dyDescent="0.2">
      <c r="A3584" s="152">
        <v>670.13699999999994</v>
      </c>
      <c r="B3584" s="152">
        <v>1.7000000000000001E-2</v>
      </c>
    </row>
    <row r="3585" spans="1:2" x14ac:dyDescent="0.2">
      <c r="A3585" s="152">
        <v>670.4</v>
      </c>
      <c r="B3585" s="152">
        <v>1.2E-2</v>
      </c>
    </row>
    <row r="3586" spans="1:2" x14ac:dyDescent="0.2">
      <c r="A3586" s="152">
        <v>670.66200000000003</v>
      </c>
      <c r="B3586" s="152">
        <v>5.0000000000000001E-3</v>
      </c>
    </row>
    <row r="3587" spans="1:2" x14ac:dyDescent="0.2">
      <c r="A3587" s="152">
        <v>670.92499999999995</v>
      </c>
      <c r="B3587" s="152">
        <v>2.1000000000000001E-2</v>
      </c>
    </row>
    <row r="3588" spans="1:2" x14ac:dyDescent="0.2">
      <c r="A3588" s="152">
        <v>671.18700000000001</v>
      </c>
      <c r="B3588" s="152">
        <v>2.3E-2</v>
      </c>
    </row>
    <row r="3589" spans="1:2" x14ac:dyDescent="0.2">
      <c r="A3589" s="152">
        <v>671.45</v>
      </c>
      <c r="B3589" s="152">
        <v>-5.0000000000000001E-3</v>
      </c>
    </row>
    <row r="3590" spans="1:2" x14ac:dyDescent="0.2">
      <c r="A3590" s="152">
        <v>671.71199999999999</v>
      </c>
      <c r="B3590" s="152">
        <v>0.03</v>
      </c>
    </row>
    <row r="3591" spans="1:2" x14ac:dyDescent="0.2">
      <c r="A3591" s="152">
        <v>671.97400000000005</v>
      </c>
      <c r="B3591" s="152">
        <v>2.1999999999999999E-2</v>
      </c>
    </row>
    <row r="3592" spans="1:2" x14ac:dyDescent="0.2">
      <c r="A3592" s="152">
        <v>672.23699999999997</v>
      </c>
      <c r="B3592" s="152">
        <v>4.0000000000000001E-3</v>
      </c>
    </row>
    <row r="3593" spans="1:2" x14ac:dyDescent="0.2">
      <c r="A3593" s="152">
        <v>672.49900000000002</v>
      </c>
      <c r="B3593" s="152">
        <v>5.0000000000000001E-3</v>
      </c>
    </row>
    <row r="3594" spans="1:2" x14ac:dyDescent="0.2">
      <c r="A3594" s="152">
        <v>672.76099999999997</v>
      </c>
      <c r="B3594" s="152">
        <v>1.6E-2</v>
      </c>
    </row>
    <row r="3595" spans="1:2" x14ac:dyDescent="0.2">
      <c r="A3595" s="152">
        <v>673.02300000000002</v>
      </c>
      <c r="B3595" s="152">
        <v>0.01</v>
      </c>
    </row>
    <row r="3596" spans="1:2" x14ac:dyDescent="0.2">
      <c r="A3596" s="152">
        <v>673.28499999999997</v>
      </c>
      <c r="B3596" s="152">
        <v>1.2999999999999999E-2</v>
      </c>
    </row>
    <row r="3597" spans="1:2" x14ac:dyDescent="0.2">
      <c r="A3597" s="152">
        <v>673.54700000000003</v>
      </c>
      <c r="B3597" s="152">
        <v>1.7999999999999999E-2</v>
      </c>
    </row>
    <row r="3598" spans="1:2" x14ac:dyDescent="0.2">
      <c r="A3598" s="152">
        <v>673.80799999999999</v>
      </c>
      <c r="B3598" s="152">
        <v>8.9999999999999993E-3</v>
      </c>
    </row>
    <row r="3599" spans="1:2" x14ac:dyDescent="0.2">
      <c r="A3599" s="152">
        <v>674.07</v>
      </c>
      <c r="B3599" s="152">
        <v>8.0000000000000002E-3</v>
      </c>
    </row>
    <row r="3600" spans="1:2" x14ac:dyDescent="0.2">
      <c r="A3600" s="152">
        <v>674.33199999999999</v>
      </c>
      <c r="B3600" s="152">
        <v>1.7999999999999999E-2</v>
      </c>
    </row>
    <row r="3601" spans="1:2" x14ac:dyDescent="0.2">
      <c r="A3601" s="152">
        <v>674.59400000000005</v>
      </c>
      <c r="B3601" s="152">
        <v>1.0999999999999999E-2</v>
      </c>
    </row>
    <row r="3602" spans="1:2" x14ac:dyDescent="0.2">
      <c r="A3602" s="152">
        <v>674.85500000000002</v>
      </c>
      <c r="B3602" s="152">
        <v>1.4E-2</v>
      </c>
    </row>
    <row r="3603" spans="1:2" x14ac:dyDescent="0.2">
      <c r="A3603" s="152">
        <v>675.11699999999996</v>
      </c>
      <c r="B3603" s="152">
        <v>6.0000000000000001E-3</v>
      </c>
    </row>
    <row r="3604" spans="1:2" x14ac:dyDescent="0.2">
      <c r="A3604" s="152">
        <v>675.37800000000004</v>
      </c>
      <c r="B3604" s="152">
        <v>0.02</v>
      </c>
    </row>
    <row r="3605" spans="1:2" x14ac:dyDescent="0.2">
      <c r="A3605" s="152">
        <v>675.64</v>
      </c>
      <c r="B3605" s="152">
        <v>8.9999999999999993E-3</v>
      </c>
    </row>
    <row r="3606" spans="1:2" x14ac:dyDescent="0.2">
      <c r="A3606" s="152">
        <v>675.90099999999995</v>
      </c>
      <c r="B3606" s="152">
        <v>-5.0000000000000001E-3</v>
      </c>
    </row>
    <row r="3607" spans="1:2" x14ac:dyDescent="0.2">
      <c r="A3607" s="152">
        <v>676.16200000000003</v>
      </c>
      <c r="B3607" s="152">
        <v>1.7000000000000001E-2</v>
      </c>
    </row>
    <row r="3608" spans="1:2" x14ac:dyDescent="0.2">
      <c r="A3608" s="152">
        <v>676.42399999999998</v>
      </c>
      <c r="B3608" s="152">
        <v>5.0000000000000001E-3</v>
      </c>
    </row>
    <row r="3609" spans="1:2" x14ac:dyDescent="0.2">
      <c r="A3609" s="152">
        <v>676.68499999999995</v>
      </c>
      <c r="B3609" s="152">
        <v>1.7000000000000001E-2</v>
      </c>
    </row>
    <row r="3610" spans="1:2" x14ac:dyDescent="0.2">
      <c r="A3610" s="152">
        <v>676.94600000000003</v>
      </c>
      <c r="B3610" s="152">
        <v>0.02</v>
      </c>
    </row>
    <row r="3611" spans="1:2" x14ac:dyDescent="0.2">
      <c r="A3611" s="152">
        <v>677.20699999999999</v>
      </c>
      <c r="B3611" s="152">
        <v>2.5999999999999999E-2</v>
      </c>
    </row>
    <row r="3612" spans="1:2" x14ac:dyDescent="0.2">
      <c r="A3612" s="152">
        <v>677.46799999999996</v>
      </c>
      <c r="B3612" s="152">
        <v>2.5999999999999999E-2</v>
      </c>
    </row>
    <row r="3613" spans="1:2" x14ac:dyDescent="0.2">
      <c r="A3613" s="152">
        <v>677.72900000000004</v>
      </c>
      <c r="B3613" s="152">
        <v>6.0000000000000001E-3</v>
      </c>
    </row>
    <row r="3614" spans="1:2" x14ac:dyDescent="0.2">
      <c r="A3614" s="152">
        <v>677.99</v>
      </c>
      <c r="B3614" s="152">
        <v>3.0000000000000001E-3</v>
      </c>
    </row>
    <row r="3615" spans="1:2" x14ac:dyDescent="0.2">
      <c r="A3615" s="152">
        <v>678.25099999999998</v>
      </c>
      <c r="B3615" s="152">
        <v>1.7999999999999999E-2</v>
      </c>
    </row>
    <row r="3616" spans="1:2" x14ac:dyDescent="0.2">
      <c r="A3616" s="152">
        <v>678.51199999999994</v>
      </c>
      <c r="B3616" s="152">
        <v>1.4999999999999999E-2</v>
      </c>
    </row>
    <row r="3617" spans="1:2" x14ac:dyDescent="0.2">
      <c r="A3617" s="152">
        <v>678.77200000000005</v>
      </c>
      <c r="B3617" s="152">
        <v>1.4E-2</v>
      </c>
    </row>
    <row r="3618" spans="1:2" x14ac:dyDescent="0.2">
      <c r="A3618" s="152">
        <v>679.03300000000002</v>
      </c>
      <c r="B3618" s="152">
        <v>2.5999999999999999E-2</v>
      </c>
    </row>
    <row r="3619" spans="1:2" x14ac:dyDescent="0.2">
      <c r="A3619" s="152">
        <v>679.29399999999998</v>
      </c>
      <c r="B3619" s="152">
        <v>0.01</v>
      </c>
    </row>
    <row r="3620" spans="1:2" x14ac:dyDescent="0.2">
      <c r="A3620" s="152">
        <v>679.55399999999997</v>
      </c>
      <c r="B3620" s="152">
        <v>1.7000000000000001E-2</v>
      </c>
    </row>
    <row r="3621" spans="1:2" x14ac:dyDescent="0.2">
      <c r="A3621" s="152">
        <v>679.81500000000005</v>
      </c>
      <c r="B3621" s="152">
        <v>1.6E-2</v>
      </c>
    </row>
    <row r="3622" spans="1:2" x14ac:dyDescent="0.2">
      <c r="A3622" s="152">
        <v>680.07500000000005</v>
      </c>
      <c r="B3622" s="152">
        <v>0.01</v>
      </c>
    </row>
    <row r="3623" spans="1:2" x14ac:dyDescent="0.2">
      <c r="A3623" s="152">
        <v>680.33500000000004</v>
      </c>
      <c r="B3623" s="152">
        <v>1.6E-2</v>
      </c>
    </row>
    <row r="3624" spans="1:2" x14ac:dyDescent="0.2">
      <c r="A3624" s="152">
        <v>680.596</v>
      </c>
      <c r="B3624" s="152">
        <v>4.0000000000000001E-3</v>
      </c>
    </row>
    <row r="3625" spans="1:2" x14ac:dyDescent="0.2">
      <c r="A3625" s="152">
        <v>680.85599999999999</v>
      </c>
      <c r="B3625" s="152">
        <v>1.6E-2</v>
      </c>
    </row>
    <row r="3626" spans="1:2" x14ac:dyDescent="0.2">
      <c r="A3626" s="152">
        <v>681.11599999999999</v>
      </c>
      <c r="B3626" s="152">
        <v>3.2000000000000001E-2</v>
      </c>
    </row>
    <row r="3627" spans="1:2" x14ac:dyDescent="0.2">
      <c r="A3627" s="152">
        <v>681.37599999999998</v>
      </c>
      <c r="B3627" s="152">
        <v>1.9E-2</v>
      </c>
    </row>
    <row r="3628" spans="1:2" x14ac:dyDescent="0.2">
      <c r="A3628" s="152">
        <v>681.63599999999997</v>
      </c>
      <c r="B3628" s="152">
        <v>8.0000000000000002E-3</v>
      </c>
    </row>
    <row r="3629" spans="1:2" x14ac:dyDescent="0.2">
      <c r="A3629" s="152">
        <v>681.89599999999996</v>
      </c>
      <c r="B3629" s="152">
        <v>2.4E-2</v>
      </c>
    </row>
    <row r="3630" spans="1:2" x14ac:dyDescent="0.2">
      <c r="A3630" s="152">
        <v>682.15599999999995</v>
      </c>
      <c r="B3630" s="152">
        <v>1.9E-2</v>
      </c>
    </row>
    <row r="3631" spans="1:2" x14ac:dyDescent="0.2">
      <c r="A3631" s="152">
        <v>682.41600000000005</v>
      </c>
      <c r="B3631" s="152">
        <v>1.2999999999999999E-2</v>
      </c>
    </row>
    <row r="3632" spans="1:2" x14ac:dyDescent="0.2">
      <c r="A3632" s="152">
        <v>682.67600000000004</v>
      </c>
      <c r="B3632" s="152">
        <v>8.9999999999999993E-3</v>
      </c>
    </row>
    <row r="3633" spans="1:2" x14ac:dyDescent="0.2">
      <c r="A3633" s="152">
        <v>682.93600000000004</v>
      </c>
      <c r="B3633" s="152">
        <v>2.4E-2</v>
      </c>
    </row>
    <row r="3634" spans="1:2" x14ac:dyDescent="0.2">
      <c r="A3634" s="152">
        <v>683.19600000000003</v>
      </c>
      <c r="B3634" s="152">
        <v>1.2E-2</v>
      </c>
    </row>
    <row r="3635" spans="1:2" x14ac:dyDescent="0.2">
      <c r="A3635" s="152">
        <v>683.45500000000004</v>
      </c>
      <c r="B3635" s="152">
        <v>1.2999999999999999E-2</v>
      </c>
    </row>
    <row r="3636" spans="1:2" x14ac:dyDescent="0.2">
      <c r="A3636" s="152">
        <v>683.71500000000003</v>
      </c>
      <c r="B3636" s="152">
        <v>1.2999999999999999E-2</v>
      </c>
    </row>
    <row r="3637" spans="1:2" x14ac:dyDescent="0.2">
      <c r="A3637" s="152">
        <v>683.97400000000005</v>
      </c>
      <c r="B3637" s="152">
        <v>1.7000000000000001E-2</v>
      </c>
    </row>
    <row r="3638" spans="1:2" x14ac:dyDescent="0.2">
      <c r="A3638" s="152">
        <v>684.23400000000004</v>
      </c>
      <c r="B3638" s="152">
        <v>8.9999999999999993E-3</v>
      </c>
    </row>
    <row r="3639" spans="1:2" x14ac:dyDescent="0.2">
      <c r="A3639" s="152">
        <v>684.49300000000005</v>
      </c>
      <c r="B3639" s="152">
        <v>0</v>
      </c>
    </row>
    <row r="3640" spans="1:2" x14ac:dyDescent="0.2">
      <c r="A3640" s="152">
        <v>684.75300000000004</v>
      </c>
      <c r="B3640" s="152">
        <v>1.4E-2</v>
      </c>
    </row>
    <row r="3641" spans="1:2" x14ac:dyDescent="0.2">
      <c r="A3641" s="152">
        <v>685.01199999999994</v>
      </c>
      <c r="B3641" s="152">
        <v>2.1999999999999999E-2</v>
      </c>
    </row>
    <row r="3642" spans="1:2" x14ac:dyDescent="0.2">
      <c r="A3642" s="152">
        <v>685.27099999999996</v>
      </c>
      <c r="B3642" s="152">
        <v>7.0000000000000001E-3</v>
      </c>
    </row>
    <row r="3643" spans="1:2" x14ac:dyDescent="0.2">
      <c r="A3643" s="152">
        <v>685.53</v>
      </c>
      <c r="B3643" s="152">
        <v>7.0000000000000001E-3</v>
      </c>
    </row>
    <row r="3644" spans="1:2" x14ac:dyDescent="0.2">
      <c r="A3644" s="152">
        <v>685.78899999999999</v>
      </c>
      <c r="B3644" s="152">
        <v>2.5000000000000001E-2</v>
      </c>
    </row>
    <row r="3645" spans="1:2" x14ac:dyDescent="0.2">
      <c r="A3645" s="152">
        <v>686.04899999999998</v>
      </c>
      <c r="B3645" s="152">
        <v>1.4999999999999999E-2</v>
      </c>
    </row>
    <row r="3646" spans="1:2" x14ac:dyDescent="0.2">
      <c r="A3646" s="152">
        <v>686.30799999999999</v>
      </c>
      <c r="B3646" s="152">
        <v>0.01</v>
      </c>
    </row>
    <row r="3647" spans="1:2" x14ac:dyDescent="0.2">
      <c r="A3647" s="152">
        <v>686.56700000000001</v>
      </c>
      <c r="B3647" s="152">
        <v>1.6E-2</v>
      </c>
    </row>
    <row r="3648" spans="1:2" x14ac:dyDescent="0.2">
      <c r="A3648" s="152">
        <v>686.82500000000005</v>
      </c>
      <c r="B3648" s="152">
        <v>2.1999999999999999E-2</v>
      </c>
    </row>
    <row r="3649" spans="1:2" x14ac:dyDescent="0.2">
      <c r="A3649" s="152">
        <v>687.08399999999995</v>
      </c>
      <c r="B3649" s="152">
        <v>1.7000000000000001E-2</v>
      </c>
    </row>
    <row r="3650" spans="1:2" x14ac:dyDescent="0.2">
      <c r="A3650" s="152">
        <v>687.34299999999996</v>
      </c>
      <c r="B3650" s="152">
        <v>1.6E-2</v>
      </c>
    </row>
    <row r="3651" spans="1:2" x14ac:dyDescent="0.2">
      <c r="A3651" s="152">
        <v>687.60199999999998</v>
      </c>
      <c r="B3651" s="152">
        <v>2.5999999999999999E-2</v>
      </c>
    </row>
    <row r="3652" spans="1:2" x14ac:dyDescent="0.2">
      <c r="A3652" s="152">
        <v>687.86</v>
      </c>
      <c r="B3652" s="152">
        <v>1.4999999999999999E-2</v>
      </c>
    </row>
    <row r="3653" spans="1:2" x14ac:dyDescent="0.2">
      <c r="A3653" s="152">
        <v>688.11900000000003</v>
      </c>
      <c r="B3653" s="152">
        <v>1.6E-2</v>
      </c>
    </row>
    <row r="3654" spans="1:2" x14ac:dyDescent="0.2">
      <c r="A3654" s="152">
        <v>688.37800000000004</v>
      </c>
      <c r="B3654" s="152">
        <v>2.1999999999999999E-2</v>
      </c>
    </row>
    <row r="3655" spans="1:2" x14ac:dyDescent="0.2">
      <c r="A3655" s="152">
        <v>688.63599999999997</v>
      </c>
      <c r="B3655" s="152">
        <v>2.1000000000000001E-2</v>
      </c>
    </row>
    <row r="3656" spans="1:2" x14ac:dyDescent="0.2">
      <c r="A3656" s="152">
        <v>688.89400000000001</v>
      </c>
      <c r="B3656" s="152">
        <v>8.9999999999999993E-3</v>
      </c>
    </row>
    <row r="3657" spans="1:2" x14ac:dyDescent="0.2">
      <c r="A3657" s="152">
        <v>689.15300000000002</v>
      </c>
      <c r="B3657" s="152">
        <v>1.4E-2</v>
      </c>
    </row>
    <row r="3658" spans="1:2" x14ac:dyDescent="0.2">
      <c r="A3658" s="152">
        <v>689.41099999999994</v>
      </c>
      <c r="B3658" s="152">
        <v>2.4E-2</v>
      </c>
    </row>
    <row r="3659" spans="1:2" x14ac:dyDescent="0.2">
      <c r="A3659" s="152">
        <v>689.66899999999998</v>
      </c>
      <c r="B3659" s="152">
        <v>1.6E-2</v>
      </c>
    </row>
    <row r="3660" spans="1:2" x14ac:dyDescent="0.2">
      <c r="A3660" s="152">
        <v>689.928</v>
      </c>
      <c r="B3660" s="152">
        <v>2.8000000000000001E-2</v>
      </c>
    </row>
    <row r="3661" spans="1:2" x14ac:dyDescent="0.2">
      <c r="A3661" s="152">
        <v>690.18600000000004</v>
      </c>
      <c r="B3661" s="152">
        <v>-5.0000000000000001E-3</v>
      </c>
    </row>
    <row r="3662" spans="1:2" x14ac:dyDescent="0.2">
      <c r="A3662" s="152">
        <v>690.44399999999996</v>
      </c>
      <c r="B3662" s="152">
        <v>2.5000000000000001E-2</v>
      </c>
    </row>
    <row r="3663" spans="1:2" x14ac:dyDescent="0.2">
      <c r="A3663" s="152">
        <v>690.702</v>
      </c>
      <c r="B3663" s="152">
        <v>0.02</v>
      </c>
    </row>
    <row r="3664" spans="1:2" x14ac:dyDescent="0.2">
      <c r="A3664" s="152">
        <v>690.96</v>
      </c>
      <c r="B3664" s="152">
        <v>3.1E-2</v>
      </c>
    </row>
    <row r="3665" spans="1:2" x14ac:dyDescent="0.2">
      <c r="A3665" s="152">
        <v>691.21799999999996</v>
      </c>
      <c r="B3665" s="152">
        <v>7.0000000000000001E-3</v>
      </c>
    </row>
    <row r="3666" spans="1:2" x14ac:dyDescent="0.2">
      <c r="A3666" s="152">
        <v>691.476</v>
      </c>
      <c r="B3666" s="152">
        <v>1.9E-2</v>
      </c>
    </row>
    <row r="3667" spans="1:2" x14ac:dyDescent="0.2">
      <c r="A3667" s="152">
        <v>691.73299999999995</v>
      </c>
      <c r="B3667" s="152">
        <v>1.9E-2</v>
      </c>
    </row>
    <row r="3668" spans="1:2" x14ac:dyDescent="0.2">
      <c r="A3668" s="152">
        <v>691.99099999999999</v>
      </c>
      <c r="B3668" s="152">
        <v>1.6E-2</v>
      </c>
    </row>
    <row r="3669" spans="1:2" x14ac:dyDescent="0.2">
      <c r="A3669" s="152">
        <v>692.24900000000002</v>
      </c>
      <c r="B3669" s="152">
        <v>7.0000000000000001E-3</v>
      </c>
    </row>
    <row r="3670" spans="1:2" x14ac:dyDescent="0.2">
      <c r="A3670" s="152">
        <v>692.50599999999997</v>
      </c>
      <c r="B3670" s="152">
        <v>1.2E-2</v>
      </c>
    </row>
    <row r="3671" spans="1:2" x14ac:dyDescent="0.2">
      <c r="A3671" s="152">
        <v>692.76400000000001</v>
      </c>
      <c r="B3671" s="152">
        <v>2.1999999999999999E-2</v>
      </c>
    </row>
    <row r="3672" spans="1:2" x14ac:dyDescent="0.2">
      <c r="A3672" s="152">
        <v>693.02099999999996</v>
      </c>
      <c r="B3672" s="152">
        <v>0.02</v>
      </c>
    </row>
    <row r="3673" spans="1:2" x14ac:dyDescent="0.2">
      <c r="A3673" s="152">
        <v>693.279</v>
      </c>
      <c r="B3673" s="152">
        <v>1.6E-2</v>
      </c>
    </row>
    <row r="3674" spans="1:2" x14ac:dyDescent="0.2">
      <c r="A3674" s="152">
        <v>693.53599999999994</v>
      </c>
      <c r="B3674" s="152">
        <v>0.02</v>
      </c>
    </row>
    <row r="3675" spans="1:2" x14ac:dyDescent="0.2">
      <c r="A3675" s="152">
        <v>693.79399999999998</v>
      </c>
      <c r="B3675" s="152">
        <v>1E-3</v>
      </c>
    </row>
    <row r="3676" spans="1:2" x14ac:dyDescent="0.2">
      <c r="A3676" s="152">
        <v>694.05100000000004</v>
      </c>
      <c r="B3676" s="152">
        <v>1.2E-2</v>
      </c>
    </row>
    <row r="3677" spans="1:2" x14ac:dyDescent="0.2">
      <c r="A3677" s="152">
        <v>694.30799999999999</v>
      </c>
      <c r="B3677" s="152">
        <v>1.7999999999999999E-2</v>
      </c>
    </row>
    <row r="3678" spans="1:2" x14ac:dyDescent="0.2">
      <c r="A3678" s="152">
        <v>694.56500000000005</v>
      </c>
      <c r="B3678" s="152">
        <v>2.5999999999999999E-2</v>
      </c>
    </row>
    <row r="3679" spans="1:2" x14ac:dyDescent="0.2">
      <c r="A3679" s="152">
        <v>694.822</v>
      </c>
      <c r="B3679" s="152">
        <v>3.1E-2</v>
      </c>
    </row>
    <row r="3680" spans="1:2" x14ac:dyDescent="0.2">
      <c r="A3680" s="152">
        <v>695.07899999999995</v>
      </c>
      <c r="B3680" s="152">
        <v>3.0000000000000001E-3</v>
      </c>
    </row>
    <row r="3681" spans="1:2" x14ac:dyDescent="0.2">
      <c r="A3681" s="152">
        <v>695.33600000000001</v>
      </c>
      <c r="B3681" s="152">
        <v>1.4999999999999999E-2</v>
      </c>
    </row>
    <row r="3682" spans="1:2" x14ac:dyDescent="0.2">
      <c r="A3682" s="152">
        <v>695.59299999999996</v>
      </c>
      <c r="B3682" s="152">
        <v>4.0000000000000001E-3</v>
      </c>
    </row>
    <row r="3683" spans="1:2" x14ac:dyDescent="0.2">
      <c r="A3683" s="152">
        <v>695.85</v>
      </c>
      <c r="B3683" s="152">
        <v>1.0999999999999999E-2</v>
      </c>
    </row>
    <row r="3684" spans="1:2" x14ac:dyDescent="0.2">
      <c r="A3684" s="152">
        <v>696.10699999999997</v>
      </c>
      <c r="B3684" s="152">
        <v>1.2E-2</v>
      </c>
    </row>
    <row r="3685" spans="1:2" x14ac:dyDescent="0.2">
      <c r="A3685" s="152">
        <v>696.36400000000003</v>
      </c>
      <c r="B3685" s="152">
        <v>1.4999999999999999E-2</v>
      </c>
    </row>
    <row r="3686" spans="1:2" x14ac:dyDescent="0.2">
      <c r="A3686" s="152">
        <v>696.62</v>
      </c>
      <c r="B3686" s="152">
        <v>0.01</v>
      </c>
    </row>
    <row r="3687" spans="1:2" x14ac:dyDescent="0.2">
      <c r="A3687" s="152">
        <v>696.87699999999995</v>
      </c>
      <c r="B3687" s="152">
        <v>1.7000000000000001E-2</v>
      </c>
    </row>
    <row r="3688" spans="1:2" x14ac:dyDescent="0.2">
      <c r="A3688" s="152">
        <v>697.13300000000004</v>
      </c>
      <c r="B3688" s="152">
        <v>6.0000000000000001E-3</v>
      </c>
    </row>
    <row r="3689" spans="1:2" x14ac:dyDescent="0.2">
      <c r="A3689" s="152">
        <v>697.39</v>
      </c>
      <c r="B3689" s="152">
        <v>1.4999999999999999E-2</v>
      </c>
    </row>
    <row r="3690" spans="1:2" x14ac:dyDescent="0.2">
      <c r="A3690" s="152">
        <v>697.64599999999996</v>
      </c>
      <c r="B3690" s="152">
        <v>2.1999999999999999E-2</v>
      </c>
    </row>
    <row r="3691" spans="1:2" x14ac:dyDescent="0.2">
      <c r="A3691" s="152">
        <v>697.90300000000002</v>
      </c>
      <c r="B3691" s="152">
        <v>8.9999999999999993E-3</v>
      </c>
    </row>
    <row r="3692" spans="1:2" x14ac:dyDescent="0.2">
      <c r="A3692" s="152">
        <v>698.15899999999999</v>
      </c>
      <c r="B3692" s="152">
        <v>0</v>
      </c>
    </row>
    <row r="3693" spans="1:2" x14ac:dyDescent="0.2">
      <c r="A3693" s="152">
        <v>698.41499999999996</v>
      </c>
      <c r="B3693" s="152">
        <v>8.0000000000000002E-3</v>
      </c>
    </row>
    <row r="3694" spans="1:2" x14ac:dyDescent="0.2">
      <c r="A3694" s="152">
        <v>698.67200000000003</v>
      </c>
      <c r="B3694" s="152">
        <v>2.5000000000000001E-2</v>
      </c>
    </row>
    <row r="3695" spans="1:2" x14ac:dyDescent="0.2">
      <c r="A3695" s="152">
        <v>698.928</v>
      </c>
      <c r="B3695" s="152">
        <v>1.2E-2</v>
      </c>
    </row>
    <row r="3696" spans="1:2" x14ac:dyDescent="0.2">
      <c r="A3696" s="152">
        <v>699.18399999999997</v>
      </c>
      <c r="B3696" s="152">
        <v>0.02</v>
      </c>
    </row>
    <row r="3697" spans="1:2" x14ac:dyDescent="0.2">
      <c r="A3697" s="152">
        <v>699.44</v>
      </c>
      <c r="B3697" s="152">
        <v>1.4E-2</v>
      </c>
    </row>
    <row r="3698" spans="1:2" x14ac:dyDescent="0.2">
      <c r="A3698" s="152">
        <v>699.69600000000003</v>
      </c>
      <c r="B3698" s="152">
        <v>2.5999999999999999E-2</v>
      </c>
    </row>
    <row r="3699" spans="1:2" x14ac:dyDescent="0.2">
      <c r="A3699" s="152">
        <v>699.952</v>
      </c>
      <c r="B3699" s="152">
        <v>-2E-3</v>
      </c>
    </row>
    <row r="3700" spans="1:2" x14ac:dyDescent="0.2">
      <c r="A3700" s="152">
        <v>700.20799999999997</v>
      </c>
      <c r="B3700" s="152">
        <v>1.2999999999999999E-2</v>
      </c>
    </row>
    <row r="3701" spans="1:2" x14ac:dyDescent="0.2">
      <c r="A3701" s="152">
        <v>700.46400000000006</v>
      </c>
      <c r="B3701" s="152">
        <v>8.9999999999999993E-3</v>
      </c>
    </row>
    <row r="3702" spans="1:2" x14ac:dyDescent="0.2">
      <c r="A3702" s="152">
        <v>700.71900000000005</v>
      </c>
      <c r="B3702" s="152">
        <v>2.4E-2</v>
      </c>
    </row>
    <row r="3703" spans="1:2" x14ac:dyDescent="0.2">
      <c r="A3703" s="152">
        <v>700.97500000000002</v>
      </c>
      <c r="B3703" s="152">
        <v>0.02</v>
      </c>
    </row>
    <row r="3704" spans="1:2" x14ac:dyDescent="0.2">
      <c r="A3704" s="152">
        <v>701.23099999999999</v>
      </c>
      <c r="B3704" s="152">
        <v>1.6E-2</v>
      </c>
    </row>
    <row r="3705" spans="1:2" x14ac:dyDescent="0.2">
      <c r="A3705" s="152">
        <v>701.48599999999999</v>
      </c>
      <c r="B3705" s="152">
        <v>2.5000000000000001E-2</v>
      </c>
    </row>
    <row r="3706" spans="1:2" x14ac:dyDescent="0.2">
      <c r="A3706" s="152">
        <v>701.74199999999996</v>
      </c>
      <c r="B3706" s="152">
        <v>1.2E-2</v>
      </c>
    </row>
    <row r="3707" spans="1:2" x14ac:dyDescent="0.2">
      <c r="A3707" s="152">
        <v>701.99699999999996</v>
      </c>
      <c r="B3707" s="152">
        <v>0.02</v>
      </c>
    </row>
    <row r="3708" spans="1:2" x14ac:dyDescent="0.2">
      <c r="A3708" s="152">
        <v>702.25300000000004</v>
      </c>
      <c r="B3708" s="152">
        <v>0.02</v>
      </c>
    </row>
    <row r="3709" spans="1:2" x14ac:dyDescent="0.2">
      <c r="A3709" s="152">
        <v>702.50800000000004</v>
      </c>
      <c r="B3709" s="152">
        <v>1E-3</v>
      </c>
    </row>
    <row r="3710" spans="1:2" x14ac:dyDescent="0.2">
      <c r="A3710" s="152">
        <v>702.76300000000003</v>
      </c>
      <c r="B3710" s="152">
        <v>2.1000000000000001E-2</v>
      </c>
    </row>
    <row r="3711" spans="1:2" x14ac:dyDescent="0.2">
      <c r="A3711" s="152">
        <v>703.01900000000001</v>
      </c>
      <c r="B3711" s="152">
        <v>1.9E-2</v>
      </c>
    </row>
    <row r="3712" spans="1:2" x14ac:dyDescent="0.2">
      <c r="A3712" s="152">
        <v>703.274</v>
      </c>
      <c r="B3712" s="152">
        <v>0.02</v>
      </c>
    </row>
    <row r="3713" spans="1:2" x14ac:dyDescent="0.2">
      <c r="A3713" s="152">
        <v>703.529</v>
      </c>
      <c r="B3713" s="152">
        <v>1.7999999999999999E-2</v>
      </c>
    </row>
    <row r="3714" spans="1:2" x14ac:dyDescent="0.2">
      <c r="A3714" s="152">
        <v>703.78399999999999</v>
      </c>
      <c r="B3714" s="152">
        <v>1.0999999999999999E-2</v>
      </c>
    </row>
    <row r="3715" spans="1:2" x14ac:dyDescent="0.2">
      <c r="A3715" s="152">
        <v>704.03899999999999</v>
      </c>
      <c r="B3715" s="152">
        <v>3.5000000000000003E-2</v>
      </c>
    </row>
    <row r="3716" spans="1:2" x14ac:dyDescent="0.2">
      <c r="A3716" s="152">
        <v>704.29399999999998</v>
      </c>
      <c r="B3716" s="152">
        <v>0.01</v>
      </c>
    </row>
    <row r="3717" spans="1:2" x14ac:dyDescent="0.2">
      <c r="A3717" s="152">
        <v>704.54899999999998</v>
      </c>
      <c r="B3717" s="152">
        <v>1.0999999999999999E-2</v>
      </c>
    </row>
    <row r="3718" spans="1:2" x14ac:dyDescent="0.2">
      <c r="A3718" s="152">
        <v>704.80399999999997</v>
      </c>
      <c r="B3718" s="152">
        <v>6.0000000000000001E-3</v>
      </c>
    </row>
    <row r="3719" spans="1:2" x14ac:dyDescent="0.2">
      <c r="A3719" s="152">
        <v>705.05799999999999</v>
      </c>
      <c r="B3719" s="152">
        <v>1.4E-2</v>
      </c>
    </row>
    <row r="3720" spans="1:2" x14ac:dyDescent="0.2">
      <c r="A3720" s="152">
        <v>705.31299999999999</v>
      </c>
      <c r="B3720" s="152">
        <v>6.0000000000000001E-3</v>
      </c>
    </row>
    <row r="3721" spans="1:2" x14ac:dyDescent="0.2">
      <c r="A3721" s="152">
        <v>705.56799999999998</v>
      </c>
      <c r="B3721" s="152">
        <v>3.3000000000000002E-2</v>
      </c>
    </row>
    <row r="3722" spans="1:2" x14ac:dyDescent="0.2">
      <c r="A3722" s="152">
        <v>705.822</v>
      </c>
      <c r="B3722" s="152">
        <v>2.5999999999999999E-2</v>
      </c>
    </row>
    <row r="3723" spans="1:2" x14ac:dyDescent="0.2">
      <c r="A3723" s="152">
        <v>706.077</v>
      </c>
      <c r="B3723" s="152">
        <v>1.4E-2</v>
      </c>
    </row>
    <row r="3724" spans="1:2" x14ac:dyDescent="0.2">
      <c r="A3724" s="152">
        <v>706.33100000000002</v>
      </c>
      <c r="B3724" s="152">
        <v>1.0999999999999999E-2</v>
      </c>
    </row>
    <row r="3725" spans="1:2" x14ac:dyDescent="0.2">
      <c r="A3725" s="152">
        <v>706.58600000000001</v>
      </c>
      <c r="B3725" s="152">
        <v>8.0000000000000002E-3</v>
      </c>
    </row>
    <row r="3726" spans="1:2" x14ac:dyDescent="0.2">
      <c r="A3726" s="152">
        <v>706.84</v>
      </c>
      <c r="B3726" s="152">
        <v>2.1000000000000001E-2</v>
      </c>
    </row>
    <row r="3727" spans="1:2" x14ac:dyDescent="0.2">
      <c r="A3727" s="152">
        <v>707.09500000000003</v>
      </c>
      <c r="B3727" s="152">
        <v>1.7000000000000001E-2</v>
      </c>
    </row>
    <row r="3728" spans="1:2" x14ac:dyDescent="0.2">
      <c r="A3728" s="152">
        <v>707.34900000000005</v>
      </c>
      <c r="B3728" s="152">
        <v>-1.2999999999999999E-2</v>
      </c>
    </row>
    <row r="3729" spans="1:2" x14ac:dyDescent="0.2">
      <c r="A3729" s="152">
        <v>707.60299999999995</v>
      </c>
      <c r="B3729" s="152">
        <v>4.0000000000000001E-3</v>
      </c>
    </row>
    <row r="3730" spans="1:2" x14ac:dyDescent="0.2">
      <c r="A3730" s="152">
        <v>707.85699999999997</v>
      </c>
      <c r="B3730" s="152">
        <v>1.6E-2</v>
      </c>
    </row>
    <row r="3731" spans="1:2" x14ac:dyDescent="0.2">
      <c r="A3731" s="152">
        <v>708.11099999999999</v>
      </c>
      <c r="B3731" s="152">
        <v>8.9999999999999993E-3</v>
      </c>
    </row>
    <row r="3732" spans="1:2" x14ac:dyDescent="0.2">
      <c r="A3732" s="152">
        <v>708.36500000000001</v>
      </c>
      <c r="B3732" s="152">
        <v>8.9999999999999993E-3</v>
      </c>
    </row>
    <row r="3733" spans="1:2" x14ac:dyDescent="0.2">
      <c r="A3733" s="152">
        <v>708.61900000000003</v>
      </c>
      <c r="B3733" s="152">
        <v>8.9999999999999993E-3</v>
      </c>
    </row>
    <row r="3734" spans="1:2" x14ac:dyDescent="0.2">
      <c r="A3734" s="152">
        <v>708.87300000000005</v>
      </c>
      <c r="B3734" s="152">
        <v>2.9000000000000001E-2</v>
      </c>
    </row>
    <row r="3735" spans="1:2" x14ac:dyDescent="0.2">
      <c r="A3735" s="152">
        <v>709.12699999999995</v>
      </c>
      <c r="B3735" s="152">
        <v>8.0000000000000002E-3</v>
      </c>
    </row>
    <row r="3736" spans="1:2" x14ac:dyDescent="0.2">
      <c r="A3736" s="152">
        <v>709.38099999999997</v>
      </c>
      <c r="B3736" s="152">
        <v>5.0000000000000001E-3</v>
      </c>
    </row>
    <row r="3737" spans="1:2" x14ac:dyDescent="0.2">
      <c r="A3737" s="152">
        <v>709.63499999999999</v>
      </c>
      <c r="B3737" s="152">
        <v>6.0000000000000001E-3</v>
      </c>
    </row>
    <row r="3738" spans="1:2" x14ac:dyDescent="0.2">
      <c r="A3738" s="152">
        <v>709.88800000000003</v>
      </c>
      <c r="B3738" s="152">
        <v>2.7E-2</v>
      </c>
    </row>
    <row r="3739" spans="1:2" x14ac:dyDescent="0.2">
      <c r="A3739" s="152">
        <v>710.14200000000005</v>
      </c>
      <c r="B3739" s="152">
        <v>1.0999999999999999E-2</v>
      </c>
    </row>
    <row r="3740" spans="1:2" x14ac:dyDescent="0.2">
      <c r="A3740" s="152">
        <v>710.39599999999996</v>
      </c>
      <c r="B3740" s="152">
        <v>1.4E-2</v>
      </c>
    </row>
    <row r="3741" spans="1:2" x14ac:dyDescent="0.2">
      <c r="A3741" s="152">
        <v>710.649</v>
      </c>
      <c r="B3741" s="152">
        <v>0.01</v>
      </c>
    </row>
    <row r="3742" spans="1:2" x14ac:dyDescent="0.2">
      <c r="A3742" s="152">
        <v>710.90300000000002</v>
      </c>
      <c r="B3742" s="152">
        <v>1.0999999999999999E-2</v>
      </c>
    </row>
    <row r="3743" spans="1:2" x14ac:dyDescent="0.2">
      <c r="A3743" s="152">
        <v>711.15599999999995</v>
      </c>
      <c r="B3743" s="152">
        <v>0.01</v>
      </c>
    </row>
    <row r="3744" spans="1:2" x14ac:dyDescent="0.2">
      <c r="A3744" s="152">
        <v>711.40899999999999</v>
      </c>
      <c r="B3744" s="152">
        <v>2.4E-2</v>
      </c>
    </row>
    <row r="3745" spans="1:2" x14ac:dyDescent="0.2">
      <c r="A3745" s="152">
        <v>711.66300000000001</v>
      </c>
      <c r="B3745" s="152">
        <v>2.1999999999999999E-2</v>
      </c>
    </row>
    <row r="3746" spans="1:2" x14ac:dyDescent="0.2">
      <c r="A3746" s="152">
        <v>711.91600000000005</v>
      </c>
      <c r="B3746" s="152">
        <v>8.0000000000000002E-3</v>
      </c>
    </row>
    <row r="3747" spans="1:2" x14ac:dyDescent="0.2">
      <c r="A3747" s="152">
        <v>712.16899999999998</v>
      </c>
      <c r="B3747" s="152">
        <v>1.2E-2</v>
      </c>
    </row>
    <row r="3748" spans="1:2" x14ac:dyDescent="0.2">
      <c r="A3748" s="152">
        <v>712.42200000000003</v>
      </c>
      <c r="B3748" s="152">
        <v>1.6E-2</v>
      </c>
    </row>
    <row r="3749" spans="1:2" x14ac:dyDescent="0.2">
      <c r="A3749" s="152">
        <v>712.67499999999995</v>
      </c>
      <c r="B3749" s="152">
        <v>1.7999999999999999E-2</v>
      </c>
    </row>
    <row r="3750" spans="1:2" x14ac:dyDescent="0.2">
      <c r="A3750" s="152">
        <v>712.928</v>
      </c>
      <c r="B3750" s="152">
        <v>2.8000000000000001E-2</v>
      </c>
    </row>
    <row r="3751" spans="1:2" x14ac:dyDescent="0.2">
      <c r="A3751" s="152">
        <v>713.18100000000004</v>
      </c>
      <c r="B3751" s="152">
        <v>2.1000000000000001E-2</v>
      </c>
    </row>
    <row r="3752" spans="1:2" x14ac:dyDescent="0.2">
      <c r="A3752" s="152">
        <v>713.43399999999997</v>
      </c>
      <c r="B3752" s="152">
        <v>1.7999999999999999E-2</v>
      </c>
    </row>
    <row r="3753" spans="1:2" x14ac:dyDescent="0.2">
      <c r="A3753" s="152">
        <v>713.68700000000001</v>
      </c>
      <c r="B3753" s="152">
        <v>3.2000000000000001E-2</v>
      </c>
    </row>
    <row r="3754" spans="1:2" x14ac:dyDescent="0.2">
      <c r="A3754" s="152">
        <v>713.94</v>
      </c>
      <c r="B3754" s="152">
        <v>8.0000000000000002E-3</v>
      </c>
    </row>
    <row r="3755" spans="1:2" x14ac:dyDescent="0.2">
      <c r="A3755" s="152">
        <v>714.19200000000001</v>
      </c>
      <c r="B3755" s="152">
        <v>1.9E-2</v>
      </c>
    </row>
    <row r="3756" spans="1:2" x14ac:dyDescent="0.2">
      <c r="A3756" s="152">
        <v>714.44500000000005</v>
      </c>
      <c r="B3756" s="152">
        <v>0</v>
      </c>
    </row>
    <row r="3757" spans="1:2" x14ac:dyDescent="0.2">
      <c r="A3757" s="152">
        <v>714.69799999999998</v>
      </c>
      <c r="B3757" s="152">
        <v>2.1000000000000001E-2</v>
      </c>
    </row>
    <row r="3758" spans="1:2" x14ac:dyDescent="0.2">
      <c r="A3758" s="152">
        <v>714.95</v>
      </c>
      <c r="B3758" s="152">
        <v>2.3E-2</v>
      </c>
    </row>
    <row r="3759" spans="1:2" x14ac:dyDescent="0.2">
      <c r="A3759" s="152">
        <v>715.20299999999997</v>
      </c>
      <c r="B3759" s="152">
        <v>3.9E-2</v>
      </c>
    </row>
    <row r="3760" spans="1:2" x14ac:dyDescent="0.2">
      <c r="A3760" s="152">
        <v>715.45500000000004</v>
      </c>
      <c r="B3760" s="152">
        <v>1.4999999999999999E-2</v>
      </c>
    </row>
    <row r="3761" spans="1:2" x14ac:dyDescent="0.2">
      <c r="A3761" s="152">
        <v>715.70799999999997</v>
      </c>
      <c r="B3761" s="152">
        <v>1.2E-2</v>
      </c>
    </row>
    <row r="3762" spans="1:2" x14ac:dyDescent="0.2">
      <c r="A3762" s="152">
        <v>715.96</v>
      </c>
      <c r="B3762" s="152">
        <v>3.5000000000000003E-2</v>
      </c>
    </row>
    <row r="3763" spans="1:2" x14ac:dyDescent="0.2">
      <c r="A3763" s="152">
        <v>716.21199999999999</v>
      </c>
      <c r="B3763" s="152">
        <v>1.9E-2</v>
      </c>
    </row>
    <row r="3764" spans="1:2" x14ac:dyDescent="0.2">
      <c r="A3764" s="152">
        <v>716.46400000000006</v>
      </c>
      <c r="B3764" s="152">
        <v>2.8000000000000001E-2</v>
      </c>
    </row>
    <row r="3765" spans="1:2" x14ac:dyDescent="0.2">
      <c r="A3765" s="152">
        <v>716.71699999999998</v>
      </c>
      <c r="B3765" s="152">
        <v>2.3E-2</v>
      </c>
    </row>
    <row r="3766" spans="1:2" x14ac:dyDescent="0.2">
      <c r="A3766" s="152">
        <v>716.96900000000005</v>
      </c>
      <c r="B3766" s="152">
        <v>2.5000000000000001E-2</v>
      </c>
    </row>
    <row r="3767" spans="1:2" x14ac:dyDescent="0.2">
      <c r="A3767" s="152">
        <v>717.221</v>
      </c>
      <c r="B3767" s="152">
        <v>2.5999999999999999E-2</v>
      </c>
    </row>
    <row r="3768" spans="1:2" x14ac:dyDescent="0.2">
      <c r="A3768" s="152">
        <v>717.47299999999996</v>
      </c>
      <c r="B3768" s="152">
        <v>-2E-3</v>
      </c>
    </row>
    <row r="3769" spans="1:2" x14ac:dyDescent="0.2">
      <c r="A3769" s="152">
        <v>717.72500000000002</v>
      </c>
      <c r="B3769" s="152">
        <v>2.1000000000000001E-2</v>
      </c>
    </row>
    <row r="3770" spans="1:2" x14ac:dyDescent="0.2">
      <c r="A3770" s="152">
        <v>717.97699999999998</v>
      </c>
      <c r="B3770" s="152">
        <v>1.7000000000000001E-2</v>
      </c>
    </row>
    <row r="3771" spans="1:2" x14ac:dyDescent="0.2">
      <c r="A3771" s="152">
        <v>718.22799999999995</v>
      </c>
      <c r="B3771" s="152">
        <v>2.9000000000000001E-2</v>
      </c>
    </row>
    <row r="3772" spans="1:2" x14ac:dyDescent="0.2">
      <c r="A3772" s="152">
        <v>718.48</v>
      </c>
      <c r="B3772" s="152">
        <v>1.2999999999999999E-2</v>
      </c>
    </row>
    <row r="3773" spans="1:2" x14ac:dyDescent="0.2">
      <c r="A3773" s="152">
        <v>718.73199999999997</v>
      </c>
      <c r="B3773" s="152">
        <v>2.4E-2</v>
      </c>
    </row>
    <row r="3774" spans="1:2" x14ac:dyDescent="0.2">
      <c r="A3774" s="152">
        <v>718.98400000000004</v>
      </c>
      <c r="B3774" s="152">
        <v>3.2000000000000001E-2</v>
      </c>
    </row>
    <row r="3775" spans="1:2" x14ac:dyDescent="0.2">
      <c r="A3775" s="152">
        <v>719.23500000000001</v>
      </c>
      <c r="B3775" s="152">
        <v>2.7E-2</v>
      </c>
    </row>
    <row r="3776" spans="1:2" x14ac:dyDescent="0.2">
      <c r="A3776" s="152">
        <v>719.48699999999997</v>
      </c>
      <c r="B3776" s="152">
        <v>2.8000000000000001E-2</v>
      </c>
    </row>
    <row r="3777" spans="1:2" x14ac:dyDescent="0.2">
      <c r="A3777" s="152">
        <v>719.73800000000006</v>
      </c>
      <c r="B3777" s="152">
        <v>1.4E-2</v>
      </c>
    </row>
    <row r="3778" spans="1:2" x14ac:dyDescent="0.2">
      <c r="A3778" s="152">
        <v>719.99</v>
      </c>
      <c r="B3778" s="152">
        <v>3.5000000000000003E-2</v>
      </c>
    </row>
    <row r="3779" spans="1:2" x14ac:dyDescent="0.2">
      <c r="A3779" s="152">
        <v>720.24099999999999</v>
      </c>
      <c r="B3779" s="152">
        <v>1.2E-2</v>
      </c>
    </row>
    <row r="3780" spans="1:2" x14ac:dyDescent="0.2">
      <c r="A3780" s="152">
        <v>720.49199999999996</v>
      </c>
      <c r="B3780" s="152">
        <v>2.9000000000000001E-2</v>
      </c>
    </row>
    <row r="3781" spans="1:2" x14ac:dyDescent="0.2">
      <c r="A3781" s="152">
        <v>720.74400000000003</v>
      </c>
      <c r="B3781" s="152">
        <v>1.2E-2</v>
      </c>
    </row>
    <row r="3782" spans="1:2" x14ac:dyDescent="0.2">
      <c r="A3782" s="152">
        <v>720.995</v>
      </c>
      <c r="B3782" s="152">
        <v>7.0000000000000001E-3</v>
      </c>
    </row>
    <row r="3783" spans="1:2" x14ac:dyDescent="0.2">
      <c r="A3783" s="152">
        <v>721.24599999999998</v>
      </c>
      <c r="B3783" s="152">
        <v>1.4999999999999999E-2</v>
      </c>
    </row>
    <row r="3784" spans="1:2" x14ac:dyDescent="0.2">
      <c r="A3784" s="152">
        <v>721.49699999999996</v>
      </c>
      <c r="B3784" s="152">
        <v>3.2000000000000001E-2</v>
      </c>
    </row>
    <row r="3785" spans="1:2" x14ac:dyDescent="0.2">
      <c r="A3785" s="152">
        <v>721.74800000000005</v>
      </c>
      <c r="B3785" s="152">
        <v>0.02</v>
      </c>
    </row>
    <row r="3786" spans="1:2" x14ac:dyDescent="0.2">
      <c r="A3786" s="152">
        <v>721.99900000000002</v>
      </c>
      <c r="B3786" s="152">
        <v>0.01</v>
      </c>
    </row>
    <row r="3787" spans="1:2" x14ac:dyDescent="0.2">
      <c r="A3787" s="152">
        <v>722.25</v>
      </c>
      <c r="B3787" s="152">
        <v>4.5999999999999999E-2</v>
      </c>
    </row>
    <row r="3788" spans="1:2" x14ac:dyDescent="0.2">
      <c r="A3788" s="152">
        <v>722.50099999999998</v>
      </c>
      <c r="B3788" s="152">
        <v>3.5999999999999997E-2</v>
      </c>
    </row>
    <row r="3789" spans="1:2" x14ac:dyDescent="0.2">
      <c r="A3789" s="152">
        <v>722.75199999999995</v>
      </c>
      <c r="B3789" s="152">
        <v>2.1999999999999999E-2</v>
      </c>
    </row>
    <row r="3790" spans="1:2" x14ac:dyDescent="0.2">
      <c r="A3790" s="152">
        <v>723.00199999999995</v>
      </c>
      <c r="B3790" s="152">
        <v>1.2E-2</v>
      </c>
    </row>
    <row r="3791" spans="1:2" x14ac:dyDescent="0.2">
      <c r="A3791" s="152">
        <v>723.25300000000004</v>
      </c>
      <c r="B3791" s="152">
        <v>5.0000000000000001E-3</v>
      </c>
    </row>
    <row r="3792" spans="1:2" x14ac:dyDescent="0.2">
      <c r="A3792" s="152">
        <v>723.50400000000002</v>
      </c>
      <c r="B3792" s="152">
        <v>3.2000000000000001E-2</v>
      </c>
    </row>
    <row r="3793" spans="1:2" x14ac:dyDescent="0.2">
      <c r="A3793" s="152">
        <v>723.75400000000002</v>
      </c>
      <c r="B3793" s="152">
        <v>2.5000000000000001E-2</v>
      </c>
    </row>
    <row r="3794" spans="1:2" x14ac:dyDescent="0.2">
      <c r="A3794" s="152">
        <v>724.005</v>
      </c>
      <c r="B3794" s="152">
        <v>3.5000000000000003E-2</v>
      </c>
    </row>
    <row r="3795" spans="1:2" x14ac:dyDescent="0.2">
      <c r="A3795" s="152">
        <v>724.255</v>
      </c>
      <c r="B3795" s="152">
        <v>3.2000000000000001E-2</v>
      </c>
    </row>
    <row r="3796" spans="1:2" x14ac:dyDescent="0.2">
      <c r="A3796" s="152">
        <v>724.50599999999997</v>
      </c>
      <c r="B3796" s="152">
        <v>2.5000000000000001E-2</v>
      </c>
    </row>
    <row r="3797" spans="1:2" x14ac:dyDescent="0.2">
      <c r="A3797" s="152">
        <v>724.75599999999997</v>
      </c>
      <c r="B3797" s="152">
        <v>3.5000000000000003E-2</v>
      </c>
    </row>
    <row r="3798" spans="1:2" x14ac:dyDescent="0.2">
      <c r="A3798" s="152">
        <v>725.00599999999997</v>
      </c>
      <c r="B3798" s="152">
        <v>8.9999999999999993E-3</v>
      </c>
    </row>
    <row r="3799" spans="1:2" x14ac:dyDescent="0.2">
      <c r="A3799" s="152">
        <v>725.25699999999995</v>
      </c>
      <c r="B3799" s="152">
        <v>1.2E-2</v>
      </c>
    </row>
    <row r="3800" spans="1:2" x14ac:dyDescent="0.2">
      <c r="A3800" s="152">
        <v>725.50699999999995</v>
      </c>
      <c r="B3800" s="152">
        <v>2.5000000000000001E-2</v>
      </c>
    </row>
    <row r="3801" spans="1:2" x14ac:dyDescent="0.2">
      <c r="A3801" s="152">
        <v>725.75699999999995</v>
      </c>
      <c r="B3801" s="152">
        <v>1.2E-2</v>
      </c>
    </row>
    <row r="3802" spans="1:2" x14ac:dyDescent="0.2">
      <c r="A3802" s="152">
        <v>726.00699999999995</v>
      </c>
      <c r="B3802" s="152">
        <v>1.0999999999999999E-2</v>
      </c>
    </row>
    <row r="3803" spans="1:2" x14ac:dyDescent="0.2">
      <c r="A3803" s="152">
        <v>726.25699999999995</v>
      </c>
      <c r="B3803" s="152">
        <v>3.1E-2</v>
      </c>
    </row>
    <row r="3804" spans="1:2" x14ac:dyDescent="0.2">
      <c r="A3804" s="152">
        <v>726.50699999999995</v>
      </c>
      <c r="B3804" s="152">
        <v>6.0000000000000001E-3</v>
      </c>
    </row>
    <row r="3805" spans="1:2" x14ac:dyDescent="0.2">
      <c r="A3805" s="152">
        <v>726.75699999999995</v>
      </c>
      <c r="B3805" s="152">
        <v>4.4999999999999998E-2</v>
      </c>
    </row>
    <row r="3806" spans="1:2" x14ac:dyDescent="0.2">
      <c r="A3806" s="152">
        <v>727.00699999999995</v>
      </c>
      <c r="B3806" s="152">
        <v>2.9000000000000001E-2</v>
      </c>
    </row>
    <row r="3807" spans="1:2" x14ac:dyDescent="0.2">
      <c r="A3807" s="152">
        <v>727.25699999999995</v>
      </c>
      <c r="B3807" s="152">
        <v>3.0000000000000001E-3</v>
      </c>
    </row>
    <row r="3808" spans="1:2" x14ac:dyDescent="0.2">
      <c r="A3808" s="152">
        <v>727.50599999999997</v>
      </c>
      <c r="B3808" s="152">
        <v>2.7E-2</v>
      </c>
    </row>
    <row r="3809" spans="1:2" x14ac:dyDescent="0.2">
      <c r="A3809" s="152">
        <v>727.75599999999997</v>
      </c>
      <c r="B3809" s="152">
        <v>1.7999999999999999E-2</v>
      </c>
    </row>
    <row r="3810" spans="1:2" x14ac:dyDescent="0.2">
      <c r="A3810" s="152">
        <v>728.00599999999997</v>
      </c>
      <c r="B3810" s="152">
        <v>2.8000000000000001E-2</v>
      </c>
    </row>
    <row r="3811" spans="1:2" x14ac:dyDescent="0.2">
      <c r="A3811" s="152">
        <v>728.255</v>
      </c>
      <c r="B3811" s="152">
        <v>3.4000000000000002E-2</v>
      </c>
    </row>
    <row r="3812" spans="1:2" x14ac:dyDescent="0.2">
      <c r="A3812" s="152">
        <v>728.505</v>
      </c>
      <c r="B3812" s="152">
        <v>2E-3</v>
      </c>
    </row>
    <row r="3813" spans="1:2" x14ac:dyDescent="0.2">
      <c r="A3813" s="152">
        <v>728.75400000000002</v>
      </c>
      <c r="B3813" s="152">
        <v>0.02</v>
      </c>
    </row>
    <row r="3814" spans="1:2" x14ac:dyDescent="0.2">
      <c r="A3814" s="152">
        <v>729.00400000000002</v>
      </c>
      <c r="B3814" s="152">
        <v>3.6999999999999998E-2</v>
      </c>
    </row>
    <row r="3815" spans="1:2" x14ac:dyDescent="0.2">
      <c r="A3815" s="152">
        <v>729.25300000000004</v>
      </c>
      <c r="B3815" s="152">
        <v>4.3999999999999997E-2</v>
      </c>
    </row>
    <row r="3816" spans="1:2" x14ac:dyDescent="0.2">
      <c r="A3816" s="152">
        <v>729.50199999999995</v>
      </c>
      <c r="B3816" s="152">
        <v>5.0999999999999997E-2</v>
      </c>
    </row>
    <row r="3817" spans="1:2" x14ac:dyDescent="0.2">
      <c r="A3817" s="152">
        <v>729.75099999999998</v>
      </c>
      <c r="B3817" s="152">
        <v>1.9E-2</v>
      </c>
    </row>
    <row r="3818" spans="1:2" x14ac:dyDescent="0.2">
      <c r="A3818" s="152">
        <v>730.00099999999998</v>
      </c>
      <c r="B3818" s="152">
        <v>8.0000000000000002E-3</v>
      </c>
    </row>
    <row r="3819" spans="1:2" x14ac:dyDescent="0.2">
      <c r="A3819" s="152">
        <v>730.25</v>
      </c>
      <c r="B3819" s="152">
        <v>1.4E-2</v>
      </c>
    </row>
    <row r="3820" spans="1:2" x14ac:dyDescent="0.2">
      <c r="A3820" s="152">
        <v>730.49900000000002</v>
      </c>
      <c r="B3820" s="152">
        <v>3.1E-2</v>
      </c>
    </row>
    <row r="3821" spans="1:2" x14ac:dyDescent="0.2">
      <c r="A3821" s="152">
        <v>730.74800000000005</v>
      </c>
      <c r="B3821" s="152">
        <v>2.4E-2</v>
      </c>
    </row>
    <row r="3822" spans="1:2" x14ac:dyDescent="0.2">
      <c r="A3822" s="152">
        <v>730.99699999999996</v>
      </c>
      <c r="B3822" s="152">
        <v>1.4E-2</v>
      </c>
    </row>
    <row r="3823" spans="1:2" x14ac:dyDescent="0.2">
      <c r="A3823" s="152">
        <v>731.24599999999998</v>
      </c>
      <c r="B3823" s="152">
        <v>2.5999999999999999E-2</v>
      </c>
    </row>
    <row r="3824" spans="1:2" x14ac:dyDescent="0.2">
      <c r="A3824" s="152">
        <v>731.495</v>
      </c>
      <c r="B3824" s="152">
        <v>1.7999999999999999E-2</v>
      </c>
    </row>
    <row r="3825" spans="1:2" x14ac:dyDescent="0.2">
      <c r="A3825" s="152">
        <v>731.74300000000005</v>
      </c>
      <c r="B3825" s="152">
        <v>2.7E-2</v>
      </c>
    </row>
    <row r="3826" spans="1:2" x14ac:dyDescent="0.2">
      <c r="A3826" s="152">
        <v>731.99199999999996</v>
      </c>
      <c r="B3826" s="152">
        <v>2.5000000000000001E-2</v>
      </c>
    </row>
    <row r="3827" spans="1:2" x14ac:dyDescent="0.2">
      <c r="A3827" s="152">
        <v>732.24099999999999</v>
      </c>
      <c r="B3827" s="152">
        <v>8.9999999999999993E-3</v>
      </c>
    </row>
    <row r="3828" spans="1:2" x14ac:dyDescent="0.2">
      <c r="A3828" s="152">
        <v>732.48900000000003</v>
      </c>
      <c r="B3828" s="152">
        <v>2.5000000000000001E-2</v>
      </c>
    </row>
    <row r="3829" spans="1:2" x14ac:dyDescent="0.2">
      <c r="A3829" s="152">
        <v>732.73800000000006</v>
      </c>
      <c r="B3829" s="152">
        <v>3.7999999999999999E-2</v>
      </c>
    </row>
    <row r="3830" spans="1:2" x14ac:dyDescent="0.2">
      <c r="A3830" s="152">
        <v>732.98699999999997</v>
      </c>
      <c r="B3830" s="152">
        <v>1.7000000000000001E-2</v>
      </c>
    </row>
    <row r="3831" spans="1:2" x14ac:dyDescent="0.2">
      <c r="A3831" s="152">
        <v>733.23500000000001</v>
      </c>
      <c r="B3831" s="152">
        <v>2.4E-2</v>
      </c>
    </row>
    <row r="3832" spans="1:2" x14ac:dyDescent="0.2">
      <c r="A3832" s="152">
        <v>733.48299999999995</v>
      </c>
      <c r="B3832" s="152">
        <v>3.5999999999999997E-2</v>
      </c>
    </row>
    <row r="3833" spans="1:2" x14ac:dyDescent="0.2">
      <c r="A3833" s="152">
        <v>733.73199999999997</v>
      </c>
      <c r="B3833" s="152">
        <v>3.4000000000000002E-2</v>
      </c>
    </row>
    <row r="3834" spans="1:2" x14ac:dyDescent="0.2">
      <c r="A3834" s="152">
        <v>733.98</v>
      </c>
      <c r="B3834" s="152">
        <v>8.9999999999999993E-3</v>
      </c>
    </row>
    <row r="3835" spans="1:2" x14ac:dyDescent="0.2">
      <c r="A3835" s="152">
        <v>734.22799999999995</v>
      </c>
      <c r="B3835" s="152">
        <v>8.0000000000000002E-3</v>
      </c>
    </row>
    <row r="3836" spans="1:2" x14ac:dyDescent="0.2">
      <c r="A3836" s="152">
        <v>734.47699999999998</v>
      </c>
      <c r="B3836" s="152">
        <v>7.0000000000000001E-3</v>
      </c>
    </row>
    <row r="3837" spans="1:2" x14ac:dyDescent="0.2">
      <c r="A3837" s="152">
        <v>734.72500000000002</v>
      </c>
      <c r="B3837" s="152">
        <v>3.4000000000000002E-2</v>
      </c>
    </row>
    <row r="3838" spans="1:2" x14ac:dyDescent="0.2">
      <c r="A3838" s="152">
        <v>734.97299999999996</v>
      </c>
      <c r="B3838" s="152">
        <v>1.7999999999999999E-2</v>
      </c>
    </row>
    <row r="3839" spans="1:2" x14ac:dyDescent="0.2">
      <c r="A3839" s="152">
        <v>735.221</v>
      </c>
      <c r="B3839" s="152">
        <v>2.5999999999999999E-2</v>
      </c>
    </row>
    <row r="3840" spans="1:2" x14ac:dyDescent="0.2">
      <c r="A3840" s="152">
        <v>735.46900000000005</v>
      </c>
      <c r="B3840" s="152">
        <v>3.5000000000000003E-2</v>
      </c>
    </row>
    <row r="3841" spans="1:2" x14ac:dyDescent="0.2">
      <c r="A3841" s="152">
        <v>735.71699999999998</v>
      </c>
      <c r="B3841" s="152">
        <v>3.2000000000000001E-2</v>
      </c>
    </row>
    <row r="3842" spans="1:2" x14ac:dyDescent="0.2">
      <c r="A3842" s="152">
        <v>735.96500000000003</v>
      </c>
      <c r="B3842" s="152">
        <v>1.2999999999999999E-2</v>
      </c>
    </row>
    <row r="3843" spans="1:2" x14ac:dyDescent="0.2">
      <c r="A3843" s="152">
        <v>736.21199999999999</v>
      </c>
      <c r="B3843" s="152">
        <v>1.2E-2</v>
      </c>
    </row>
    <row r="3844" spans="1:2" x14ac:dyDescent="0.2">
      <c r="A3844" s="152">
        <v>736.46</v>
      </c>
      <c r="B3844" s="152">
        <v>3.4000000000000002E-2</v>
      </c>
    </row>
    <row r="3845" spans="1:2" x14ac:dyDescent="0.2">
      <c r="A3845" s="152">
        <v>736.70799999999997</v>
      </c>
      <c r="B3845" s="152">
        <v>2.9000000000000001E-2</v>
      </c>
    </row>
    <row r="3846" spans="1:2" x14ac:dyDescent="0.2">
      <c r="A3846" s="152">
        <v>736.95500000000004</v>
      </c>
      <c r="B3846" s="152">
        <v>4.7E-2</v>
      </c>
    </row>
    <row r="3847" spans="1:2" x14ac:dyDescent="0.2">
      <c r="A3847" s="152">
        <v>737.20299999999997</v>
      </c>
      <c r="B3847" s="152">
        <v>0.01</v>
      </c>
    </row>
    <row r="3848" spans="1:2" x14ac:dyDescent="0.2">
      <c r="A3848" s="152">
        <v>737.45100000000002</v>
      </c>
      <c r="B3848" s="152">
        <v>4.2999999999999997E-2</v>
      </c>
    </row>
    <row r="3849" spans="1:2" x14ac:dyDescent="0.2">
      <c r="A3849" s="152">
        <v>737.69799999999998</v>
      </c>
      <c r="B3849" s="152">
        <v>2.1999999999999999E-2</v>
      </c>
    </row>
    <row r="3850" spans="1:2" x14ac:dyDescent="0.2">
      <c r="A3850" s="152">
        <v>737.94500000000005</v>
      </c>
      <c r="B3850" s="152">
        <v>1.9E-2</v>
      </c>
    </row>
    <row r="3851" spans="1:2" x14ac:dyDescent="0.2">
      <c r="A3851" s="152">
        <v>738.19299999999998</v>
      </c>
      <c r="B3851" s="152">
        <v>3.1E-2</v>
      </c>
    </row>
    <row r="3852" spans="1:2" x14ac:dyDescent="0.2">
      <c r="A3852" s="152">
        <v>738.44</v>
      </c>
      <c r="B3852" s="152">
        <v>1.4999999999999999E-2</v>
      </c>
    </row>
    <row r="3853" spans="1:2" x14ac:dyDescent="0.2">
      <c r="A3853" s="152">
        <v>738.68700000000001</v>
      </c>
      <c r="B3853" s="152">
        <v>2.3E-2</v>
      </c>
    </row>
    <row r="3854" spans="1:2" x14ac:dyDescent="0.2">
      <c r="A3854" s="152">
        <v>738.93499999999995</v>
      </c>
      <c r="B3854" s="152">
        <v>2.3E-2</v>
      </c>
    </row>
    <row r="3855" spans="1:2" x14ac:dyDescent="0.2">
      <c r="A3855" s="152">
        <v>739.18200000000002</v>
      </c>
      <c r="B3855" s="152">
        <v>1.4E-2</v>
      </c>
    </row>
    <row r="3856" spans="1:2" x14ac:dyDescent="0.2">
      <c r="A3856" s="152">
        <v>739.42899999999997</v>
      </c>
      <c r="B3856" s="152">
        <v>3.5000000000000003E-2</v>
      </c>
    </row>
    <row r="3857" spans="1:2" x14ac:dyDescent="0.2">
      <c r="A3857" s="152">
        <v>739.67600000000004</v>
      </c>
      <c r="B3857" s="152">
        <v>8.0000000000000002E-3</v>
      </c>
    </row>
    <row r="3858" spans="1:2" x14ac:dyDescent="0.2">
      <c r="A3858" s="152">
        <v>739.923</v>
      </c>
      <c r="B3858" s="152">
        <v>2.9000000000000001E-2</v>
      </c>
    </row>
    <row r="3859" spans="1:2" x14ac:dyDescent="0.2">
      <c r="A3859" s="152">
        <v>740.17</v>
      </c>
      <c r="B3859" s="152">
        <v>3.1E-2</v>
      </c>
    </row>
    <row r="3860" spans="1:2" x14ac:dyDescent="0.2">
      <c r="A3860" s="152">
        <v>740.41700000000003</v>
      </c>
      <c r="B3860" s="152">
        <v>1.2E-2</v>
      </c>
    </row>
    <row r="3861" spans="1:2" x14ac:dyDescent="0.2">
      <c r="A3861" s="152">
        <v>740.66300000000001</v>
      </c>
      <c r="B3861" s="152">
        <v>1.2999999999999999E-2</v>
      </c>
    </row>
    <row r="3862" spans="1:2" x14ac:dyDescent="0.2">
      <c r="A3862" s="152">
        <v>740.91</v>
      </c>
      <c r="B3862" s="152">
        <v>2.8000000000000001E-2</v>
      </c>
    </row>
    <row r="3863" spans="1:2" x14ac:dyDescent="0.2">
      <c r="A3863" s="152">
        <v>741.15700000000004</v>
      </c>
      <c r="B3863" s="152">
        <v>3.5000000000000003E-2</v>
      </c>
    </row>
    <row r="3864" spans="1:2" x14ac:dyDescent="0.2">
      <c r="A3864" s="152">
        <v>741.40300000000002</v>
      </c>
      <c r="B3864" s="152">
        <v>1.4E-2</v>
      </c>
    </row>
    <row r="3865" spans="1:2" x14ac:dyDescent="0.2">
      <c r="A3865" s="152">
        <v>741.65</v>
      </c>
      <c r="B3865" s="152">
        <v>-7.0000000000000001E-3</v>
      </c>
    </row>
    <row r="3866" spans="1:2" x14ac:dyDescent="0.2">
      <c r="A3866" s="152">
        <v>741.89700000000005</v>
      </c>
      <c r="B3866" s="152">
        <v>2.1999999999999999E-2</v>
      </c>
    </row>
    <row r="3867" spans="1:2" x14ac:dyDescent="0.2">
      <c r="A3867" s="152">
        <v>742.14300000000003</v>
      </c>
      <c r="B3867" s="152">
        <v>1.2E-2</v>
      </c>
    </row>
    <row r="3868" spans="1:2" x14ac:dyDescent="0.2">
      <c r="A3868" s="152">
        <v>742.38900000000001</v>
      </c>
      <c r="B3868" s="152">
        <v>0.03</v>
      </c>
    </row>
    <row r="3869" spans="1:2" x14ac:dyDescent="0.2">
      <c r="A3869" s="152">
        <v>742.63599999999997</v>
      </c>
      <c r="B3869" s="152">
        <v>6.0000000000000001E-3</v>
      </c>
    </row>
    <row r="3870" spans="1:2" x14ac:dyDescent="0.2">
      <c r="A3870" s="152">
        <v>742.88199999999995</v>
      </c>
      <c r="B3870" s="152">
        <v>0.01</v>
      </c>
    </row>
    <row r="3871" spans="1:2" x14ac:dyDescent="0.2">
      <c r="A3871" s="152">
        <v>743.12800000000004</v>
      </c>
      <c r="B3871" s="152">
        <v>2.1999999999999999E-2</v>
      </c>
    </row>
    <row r="3872" spans="1:2" x14ac:dyDescent="0.2">
      <c r="A3872" s="152">
        <v>743.375</v>
      </c>
      <c r="B3872" s="152">
        <v>3.0000000000000001E-3</v>
      </c>
    </row>
    <row r="3873" spans="1:2" x14ac:dyDescent="0.2">
      <c r="A3873" s="152">
        <v>743.62099999999998</v>
      </c>
      <c r="B3873" s="152">
        <v>4.4999999999999998E-2</v>
      </c>
    </row>
    <row r="3874" spans="1:2" x14ac:dyDescent="0.2">
      <c r="A3874" s="152">
        <v>743.86699999999996</v>
      </c>
      <c r="B3874" s="152">
        <v>2.1999999999999999E-2</v>
      </c>
    </row>
    <row r="3875" spans="1:2" x14ac:dyDescent="0.2">
      <c r="A3875" s="152">
        <v>744.11300000000006</v>
      </c>
      <c r="B3875" s="152">
        <v>2.1999999999999999E-2</v>
      </c>
    </row>
    <row r="3876" spans="1:2" x14ac:dyDescent="0.2">
      <c r="A3876" s="152">
        <v>744.35900000000004</v>
      </c>
      <c r="B3876" s="152">
        <v>1.6E-2</v>
      </c>
    </row>
    <row r="3877" spans="1:2" x14ac:dyDescent="0.2">
      <c r="A3877" s="152">
        <v>744.60500000000002</v>
      </c>
      <c r="B3877" s="152">
        <v>2.7E-2</v>
      </c>
    </row>
    <row r="3878" spans="1:2" x14ac:dyDescent="0.2">
      <c r="A3878" s="152">
        <v>744.851</v>
      </c>
      <c r="B3878" s="152">
        <v>4.9000000000000002E-2</v>
      </c>
    </row>
    <row r="3879" spans="1:2" x14ac:dyDescent="0.2">
      <c r="A3879" s="152">
        <v>745.09699999999998</v>
      </c>
      <c r="B3879" s="152">
        <v>4.3999999999999997E-2</v>
      </c>
    </row>
    <row r="3880" spans="1:2" x14ac:dyDescent="0.2">
      <c r="A3880" s="152">
        <v>745.34199999999998</v>
      </c>
      <c r="B3880" s="152">
        <v>0.02</v>
      </c>
    </row>
    <row r="3881" spans="1:2" x14ac:dyDescent="0.2">
      <c r="A3881" s="152">
        <v>745.58799999999997</v>
      </c>
      <c r="B3881" s="152">
        <v>2.5000000000000001E-2</v>
      </c>
    </row>
    <row r="3882" spans="1:2" x14ac:dyDescent="0.2">
      <c r="A3882" s="152">
        <v>745.83399999999995</v>
      </c>
      <c r="B3882" s="152">
        <v>1.7999999999999999E-2</v>
      </c>
    </row>
    <row r="3883" spans="1:2" x14ac:dyDescent="0.2">
      <c r="A3883" s="152">
        <v>746.07899999999995</v>
      </c>
      <c r="B3883" s="152">
        <v>3.6999999999999998E-2</v>
      </c>
    </row>
    <row r="3884" spans="1:2" x14ac:dyDescent="0.2">
      <c r="A3884" s="152">
        <v>746.32500000000005</v>
      </c>
      <c r="B3884" s="152">
        <v>2.8000000000000001E-2</v>
      </c>
    </row>
    <row r="3885" spans="1:2" x14ac:dyDescent="0.2">
      <c r="A3885" s="152">
        <v>746.57</v>
      </c>
      <c r="B3885" s="152">
        <v>2.4E-2</v>
      </c>
    </row>
    <row r="3886" spans="1:2" x14ac:dyDescent="0.2">
      <c r="A3886" s="152">
        <v>746.81600000000003</v>
      </c>
      <c r="B3886" s="152">
        <v>8.9999999999999993E-3</v>
      </c>
    </row>
    <row r="3887" spans="1:2" x14ac:dyDescent="0.2">
      <c r="A3887" s="152">
        <v>747.06100000000004</v>
      </c>
      <c r="B3887" s="152">
        <v>2.1000000000000001E-2</v>
      </c>
    </row>
    <row r="3888" spans="1:2" x14ac:dyDescent="0.2">
      <c r="A3888" s="152">
        <v>747.30700000000002</v>
      </c>
      <c r="B3888" s="152">
        <v>2.4E-2</v>
      </c>
    </row>
    <row r="3889" spans="1:2" x14ac:dyDescent="0.2">
      <c r="A3889" s="152">
        <v>747.55200000000002</v>
      </c>
      <c r="B3889" s="152">
        <v>1.2E-2</v>
      </c>
    </row>
    <row r="3890" spans="1:2" x14ac:dyDescent="0.2">
      <c r="A3890" s="152">
        <v>747.79700000000003</v>
      </c>
      <c r="B3890" s="152">
        <v>3.6999999999999998E-2</v>
      </c>
    </row>
    <row r="3891" spans="1:2" x14ac:dyDescent="0.2">
      <c r="A3891" s="152">
        <v>748.04200000000003</v>
      </c>
      <c r="B3891" s="152">
        <v>2.3E-2</v>
      </c>
    </row>
    <row r="3892" spans="1:2" x14ac:dyDescent="0.2">
      <c r="A3892" s="152">
        <v>748.28700000000003</v>
      </c>
      <c r="B3892" s="152">
        <v>0.02</v>
      </c>
    </row>
    <row r="3893" spans="1:2" x14ac:dyDescent="0.2">
      <c r="A3893" s="152">
        <v>748.53200000000004</v>
      </c>
      <c r="B3893" s="152">
        <v>1.0999999999999999E-2</v>
      </c>
    </row>
    <row r="3894" spans="1:2" x14ac:dyDescent="0.2">
      <c r="A3894" s="152">
        <v>748.77700000000004</v>
      </c>
      <c r="B3894" s="152">
        <v>3.4000000000000002E-2</v>
      </c>
    </row>
    <row r="3895" spans="1:2" x14ac:dyDescent="0.2">
      <c r="A3895" s="152">
        <v>749.02200000000005</v>
      </c>
      <c r="B3895" s="152">
        <v>3.1E-2</v>
      </c>
    </row>
    <row r="3896" spans="1:2" x14ac:dyDescent="0.2">
      <c r="A3896" s="152">
        <v>749.26700000000005</v>
      </c>
      <c r="B3896" s="152">
        <v>2.8000000000000001E-2</v>
      </c>
    </row>
    <row r="3897" spans="1:2" x14ac:dyDescent="0.2">
      <c r="A3897" s="152">
        <v>749.51199999999994</v>
      </c>
      <c r="B3897" s="152">
        <v>1.9E-2</v>
      </c>
    </row>
    <row r="3898" spans="1:2" x14ac:dyDescent="0.2">
      <c r="A3898" s="152">
        <v>749.75699999999995</v>
      </c>
      <c r="B3898" s="152">
        <v>0.02</v>
      </c>
    </row>
    <row r="3899" spans="1:2" x14ac:dyDescent="0.2">
      <c r="A3899" s="152">
        <v>750.00199999999995</v>
      </c>
      <c r="B3899" s="152">
        <v>2.1000000000000001E-2</v>
      </c>
    </row>
    <row r="3900" spans="1:2" x14ac:dyDescent="0.2">
      <c r="A3900" s="152">
        <v>750.24599999999998</v>
      </c>
      <c r="B3900" s="152">
        <v>0.02</v>
      </c>
    </row>
    <row r="3901" spans="1:2" x14ac:dyDescent="0.2">
      <c r="A3901" s="152">
        <v>750.49099999999999</v>
      </c>
      <c r="B3901" s="152">
        <v>0.03</v>
      </c>
    </row>
    <row r="3902" spans="1:2" x14ac:dyDescent="0.2">
      <c r="A3902" s="152">
        <v>750.73599999999999</v>
      </c>
      <c r="B3902" s="152">
        <v>1.4999999999999999E-2</v>
      </c>
    </row>
    <row r="3903" spans="1:2" x14ac:dyDescent="0.2">
      <c r="A3903" s="152">
        <v>750.98</v>
      </c>
      <c r="B3903" s="152">
        <v>2.4E-2</v>
      </c>
    </row>
    <row r="3904" spans="1:2" x14ac:dyDescent="0.2">
      <c r="A3904" s="152">
        <v>751.22500000000002</v>
      </c>
      <c r="B3904" s="152">
        <v>2.1999999999999999E-2</v>
      </c>
    </row>
    <row r="3905" spans="1:2" x14ac:dyDescent="0.2">
      <c r="A3905" s="152">
        <v>751.46900000000005</v>
      </c>
      <c r="B3905" s="152">
        <v>2.5999999999999999E-2</v>
      </c>
    </row>
    <row r="3906" spans="1:2" x14ac:dyDescent="0.2">
      <c r="A3906" s="152">
        <v>751.71299999999997</v>
      </c>
      <c r="B3906" s="152">
        <v>3.1E-2</v>
      </c>
    </row>
    <row r="3907" spans="1:2" x14ac:dyDescent="0.2">
      <c r="A3907" s="152">
        <v>751.95799999999997</v>
      </c>
      <c r="B3907" s="152">
        <v>2.5000000000000001E-2</v>
      </c>
    </row>
    <row r="3908" spans="1:2" x14ac:dyDescent="0.2">
      <c r="A3908" s="152">
        <v>752.202</v>
      </c>
      <c r="B3908" s="152">
        <v>1.9E-2</v>
      </c>
    </row>
    <row r="3909" spans="1:2" x14ac:dyDescent="0.2">
      <c r="A3909" s="152">
        <v>752.44600000000003</v>
      </c>
      <c r="B3909" s="152">
        <v>2.4E-2</v>
      </c>
    </row>
    <row r="3910" spans="1:2" x14ac:dyDescent="0.2">
      <c r="A3910" s="152">
        <v>752.69</v>
      </c>
      <c r="B3910" s="152">
        <v>7.0000000000000001E-3</v>
      </c>
    </row>
    <row r="3911" spans="1:2" x14ac:dyDescent="0.2">
      <c r="A3911" s="152">
        <v>752.93399999999997</v>
      </c>
      <c r="B3911" s="152">
        <v>0.01</v>
      </c>
    </row>
    <row r="3912" spans="1:2" x14ac:dyDescent="0.2">
      <c r="A3912" s="152">
        <v>753.178</v>
      </c>
      <c r="B3912" s="152">
        <v>2.5999999999999999E-2</v>
      </c>
    </row>
    <row r="3913" spans="1:2" x14ac:dyDescent="0.2">
      <c r="A3913" s="152">
        <v>753.42200000000003</v>
      </c>
      <c r="B3913" s="152">
        <v>1.2999999999999999E-2</v>
      </c>
    </row>
    <row r="3914" spans="1:2" x14ac:dyDescent="0.2">
      <c r="A3914" s="152">
        <v>753.66600000000005</v>
      </c>
      <c r="B3914" s="152">
        <v>3.3000000000000002E-2</v>
      </c>
    </row>
    <row r="3915" spans="1:2" x14ac:dyDescent="0.2">
      <c r="A3915" s="152">
        <v>753.91</v>
      </c>
      <c r="B3915" s="152">
        <v>0.01</v>
      </c>
    </row>
    <row r="3916" spans="1:2" x14ac:dyDescent="0.2">
      <c r="A3916" s="152">
        <v>754.154</v>
      </c>
      <c r="B3916" s="152">
        <v>3.4000000000000002E-2</v>
      </c>
    </row>
    <row r="3917" spans="1:2" x14ac:dyDescent="0.2">
      <c r="A3917" s="152">
        <v>754.39800000000002</v>
      </c>
      <c r="B3917" s="152">
        <v>5.8000000000000003E-2</v>
      </c>
    </row>
    <row r="3918" spans="1:2" x14ac:dyDescent="0.2">
      <c r="A3918" s="152">
        <v>754.64099999999996</v>
      </c>
      <c r="B3918" s="152">
        <v>5.0000000000000001E-3</v>
      </c>
    </row>
    <row r="3919" spans="1:2" x14ac:dyDescent="0.2">
      <c r="A3919" s="152">
        <v>754.88499999999999</v>
      </c>
      <c r="B3919" s="152">
        <v>4.0000000000000001E-3</v>
      </c>
    </row>
    <row r="3920" spans="1:2" x14ac:dyDescent="0.2">
      <c r="A3920" s="152">
        <v>755.12900000000002</v>
      </c>
      <c r="B3920" s="152">
        <v>2.1000000000000001E-2</v>
      </c>
    </row>
    <row r="3921" spans="1:2" x14ac:dyDescent="0.2">
      <c r="A3921" s="152">
        <v>755.37199999999996</v>
      </c>
      <c r="B3921" s="152">
        <v>-2E-3</v>
      </c>
    </row>
    <row r="3922" spans="1:2" x14ac:dyDescent="0.2">
      <c r="A3922" s="152">
        <v>755.61599999999999</v>
      </c>
      <c r="B3922" s="152">
        <v>3.1E-2</v>
      </c>
    </row>
    <row r="3923" spans="1:2" x14ac:dyDescent="0.2">
      <c r="A3923" s="152">
        <v>755.85900000000004</v>
      </c>
      <c r="B3923" s="152">
        <v>3.1E-2</v>
      </c>
    </row>
    <row r="3924" spans="1:2" x14ac:dyDescent="0.2">
      <c r="A3924" s="152">
        <v>756.10299999999995</v>
      </c>
      <c r="B3924" s="152">
        <v>5.8000000000000003E-2</v>
      </c>
    </row>
    <row r="3925" spans="1:2" x14ac:dyDescent="0.2">
      <c r="A3925" s="152">
        <v>756.346</v>
      </c>
      <c r="B3925" s="152">
        <v>-7.0000000000000001E-3</v>
      </c>
    </row>
    <row r="3926" spans="1:2" x14ac:dyDescent="0.2">
      <c r="A3926" s="152">
        <v>756.58900000000006</v>
      </c>
      <c r="B3926" s="152">
        <v>1.7000000000000001E-2</v>
      </c>
    </row>
    <row r="3927" spans="1:2" x14ac:dyDescent="0.2">
      <c r="A3927" s="152">
        <v>756.83199999999999</v>
      </c>
      <c r="B3927" s="152">
        <v>1.9E-2</v>
      </c>
    </row>
    <row r="3928" spans="1:2" x14ac:dyDescent="0.2">
      <c r="A3928" s="152">
        <v>757.07600000000002</v>
      </c>
      <c r="B3928" s="152">
        <v>3.9E-2</v>
      </c>
    </row>
    <row r="3929" spans="1:2" x14ac:dyDescent="0.2">
      <c r="A3929" s="152">
        <v>757.31899999999996</v>
      </c>
      <c r="B3929" s="152">
        <v>3.5999999999999997E-2</v>
      </c>
    </row>
    <row r="3930" spans="1:2" x14ac:dyDescent="0.2">
      <c r="A3930" s="152">
        <v>757.56200000000001</v>
      </c>
      <c r="B3930" s="152">
        <v>3.3000000000000002E-2</v>
      </c>
    </row>
    <row r="3931" spans="1:2" x14ac:dyDescent="0.2">
      <c r="A3931" s="152">
        <v>757.80499999999995</v>
      </c>
      <c r="B3931" s="152">
        <v>3.2000000000000001E-2</v>
      </c>
    </row>
    <row r="3932" spans="1:2" x14ac:dyDescent="0.2">
      <c r="A3932" s="152">
        <v>758.048</v>
      </c>
      <c r="B3932" s="152">
        <v>3.7999999999999999E-2</v>
      </c>
    </row>
    <row r="3933" spans="1:2" x14ac:dyDescent="0.2">
      <c r="A3933" s="152">
        <v>758.29100000000005</v>
      </c>
      <c r="B3933" s="152">
        <v>0.02</v>
      </c>
    </row>
    <row r="3934" spans="1:2" x14ac:dyDescent="0.2">
      <c r="A3934" s="152">
        <v>758.53300000000002</v>
      </c>
      <c r="B3934" s="152">
        <v>2.4E-2</v>
      </c>
    </row>
    <row r="3935" spans="1:2" x14ac:dyDescent="0.2">
      <c r="A3935" s="152">
        <v>758.77599999999995</v>
      </c>
      <c r="B3935" s="152">
        <v>1.6E-2</v>
      </c>
    </row>
    <row r="3936" spans="1:2" x14ac:dyDescent="0.2">
      <c r="A3936" s="152">
        <v>759.01900000000001</v>
      </c>
      <c r="B3936" s="152">
        <v>2.5999999999999999E-2</v>
      </c>
    </row>
    <row r="3937" spans="1:2" x14ac:dyDescent="0.2">
      <c r="A3937" s="152">
        <v>759.26199999999994</v>
      </c>
      <c r="B3937" s="152">
        <v>0.04</v>
      </c>
    </row>
    <row r="3938" spans="1:2" x14ac:dyDescent="0.2">
      <c r="A3938" s="152">
        <v>759.50400000000002</v>
      </c>
      <c r="B3938" s="152">
        <v>3.2000000000000001E-2</v>
      </c>
    </row>
    <row r="3939" spans="1:2" x14ac:dyDescent="0.2">
      <c r="A3939" s="152">
        <v>759.74699999999996</v>
      </c>
      <c r="B3939" s="152">
        <v>2.7E-2</v>
      </c>
    </row>
    <row r="3940" spans="1:2" x14ac:dyDescent="0.2">
      <c r="A3940" s="152">
        <v>759.98900000000003</v>
      </c>
      <c r="B3940" s="152">
        <v>3.9E-2</v>
      </c>
    </row>
    <row r="3941" spans="1:2" x14ac:dyDescent="0.2">
      <c r="A3941" s="152">
        <v>760.23199999999997</v>
      </c>
      <c r="B3941" s="152">
        <v>3.5999999999999997E-2</v>
      </c>
    </row>
    <row r="3942" spans="1:2" x14ac:dyDescent="0.2">
      <c r="A3942" s="152">
        <v>760.47400000000005</v>
      </c>
      <c r="B3942" s="152">
        <v>0.02</v>
      </c>
    </row>
    <row r="3943" spans="1:2" x14ac:dyDescent="0.2">
      <c r="A3943" s="152">
        <v>760.71699999999998</v>
      </c>
      <c r="B3943" s="152">
        <v>5.5E-2</v>
      </c>
    </row>
    <row r="3944" spans="1:2" x14ac:dyDescent="0.2">
      <c r="A3944" s="152">
        <v>760.95899999999995</v>
      </c>
      <c r="B3944" s="152">
        <v>1.7999999999999999E-2</v>
      </c>
    </row>
    <row r="3945" spans="1:2" x14ac:dyDescent="0.2">
      <c r="A3945" s="152">
        <v>761.20100000000002</v>
      </c>
      <c r="B3945" s="152">
        <v>1.7999999999999999E-2</v>
      </c>
    </row>
    <row r="3946" spans="1:2" x14ac:dyDescent="0.2">
      <c r="A3946" s="152">
        <v>761.44399999999996</v>
      </c>
      <c r="B3946" s="152">
        <v>2.7E-2</v>
      </c>
    </row>
    <row r="3947" spans="1:2" x14ac:dyDescent="0.2">
      <c r="A3947" s="152">
        <v>761.68600000000004</v>
      </c>
      <c r="B3947" s="152">
        <v>3.1E-2</v>
      </c>
    </row>
    <row r="3948" spans="1:2" x14ac:dyDescent="0.2">
      <c r="A3948" s="152">
        <v>761.928</v>
      </c>
      <c r="B3948" s="152">
        <v>1.6E-2</v>
      </c>
    </row>
    <row r="3949" spans="1:2" x14ac:dyDescent="0.2">
      <c r="A3949" s="152">
        <v>762.17</v>
      </c>
      <c r="B3949" s="152">
        <v>0.02</v>
      </c>
    </row>
    <row r="3950" spans="1:2" x14ac:dyDescent="0.2">
      <c r="A3950" s="152">
        <v>762.41200000000003</v>
      </c>
      <c r="B3950" s="152">
        <v>2.9000000000000001E-2</v>
      </c>
    </row>
    <row r="3951" spans="1:2" x14ac:dyDescent="0.2">
      <c r="A3951" s="152">
        <v>762.654</v>
      </c>
      <c r="B3951" s="152">
        <v>3.6999999999999998E-2</v>
      </c>
    </row>
    <row r="3952" spans="1:2" x14ac:dyDescent="0.2">
      <c r="A3952" s="152">
        <v>762.89599999999996</v>
      </c>
      <c r="B3952" s="152">
        <v>1.7999999999999999E-2</v>
      </c>
    </row>
    <row r="3953" spans="1:2" x14ac:dyDescent="0.2">
      <c r="A3953" s="152">
        <v>763.13699999999994</v>
      </c>
      <c r="B3953" s="152">
        <v>2.4E-2</v>
      </c>
    </row>
    <row r="3954" spans="1:2" x14ac:dyDescent="0.2">
      <c r="A3954" s="152">
        <v>763.37900000000002</v>
      </c>
      <c r="B3954" s="152">
        <v>1.2999999999999999E-2</v>
      </c>
    </row>
    <row r="3955" spans="1:2" x14ac:dyDescent="0.2">
      <c r="A3955" s="152">
        <v>763.62099999999998</v>
      </c>
      <c r="B3955" s="152">
        <v>3.5000000000000003E-2</v>
      </c>
    </row>
    <row r="3956" spans="1:2" x14ac:dyDescent="0.2">
      <c r="A3956" s="152">
        <v>763.86300000000006</v>
      </c>
      <c r="B3956" s="152">
        <v>2.9000000000000001E-2</v>
      </c>
    </row>
    <row r="3957" spans="1:2" x14ac:dyDescent="0.2">
      <c r="A3957" s="152">
        <v>764.10400000000004</v>
      </c>
      <c r="B3957" s="152">
        <v>2.9000000000000001E-2</v>
      </c>
    </row>
    <row r="3958" spans="1:2" x14ac:dyDescent="0.2">
      <c r="A3958" s="152">
        <v>764.346</v>
      </c>
      <c r="B3958" s="152">
        <v>0.05</v>
      </c>
    </row>
    <row r="3959" spans="1:2" x14ac:dyDescent="0.2">
      <c r="A3959" s="152">
        <v>764.58699999999999</v>
      </c>
      <c r="B3959" s="152">
        <v>2.1000000000000001E-2</v>
      </c>
    </row>
    <row r="3960" spans="1:2" x14ac:dyDescent="0.2">
      <c r="A3960" s="152">
        <v>764.82899999999995</v>
      </c>
      <c r="B3960" s="152">
        <v>2.5000000000000001E-2</v>
      </c>
    </row>
    <row r="3961" spans="1:2" x14ac:dyDescent="0.2">
      <c r="A3961" s="152">
        <v>765.07</v>
      </c>
      <c r="B3961" s="152">
        <v>8.9999999999999993E-3</v>
      </c>
    </row>
    <row r="3962" spans="1:2" x14ac:dyDescent="0.2">
      <c r="A3962" s="152">
        <v>765.31200000000001</v>
      </c>
      <c r="B3962" s="152">
        <v>5.0999999999999997E-2</v>
      </c>
    </row>
    <row r="3963" spans="1:2" x14ac:dyDescent="0.2">
      <c r="A3963" s="152">
        <v>765.553</v>
      </c>
      <c r="B3963" s="152">
        <v>0.05</v>
      </c>
    </row>
    <row r="3964" spans="1:2" x14ac:dyDescent="0.2">
      <c r="A3964" s="152">
        <v>765.79399999999998</v>
      </c>
      <c r="B3964" s="152">
        <v>3.3000000000000002E-2</v>
      </c>
    </row>
    <row r="3965" spans="1:2" x14ac:dyDescent="0.2">
      <c r="A3965" s="152">
        <v>766.03499999999997</v>
      </c>
      <c r="B3965" s="152">
        <v>0.04</v>
      </c>
    </row>
    <row r="3966" spans="1:2" x14ac:dyDescent="0.2">
      <c r="A3966" s="152">
        <v>766.27599999999995</v>
      </c>
      <c r="B3966" s="152">
        <v>4.4999999999999998E-2</v>
      </c>
    </row>
    <row r="3967" spans="1:2" x14ac:dyDescent="0.2">
      <c r="A3967" s="152">
        <v>766.51800000000003</v>
      </c>
      <c r="B3967" s="152">
        <v>3.2000000000000001E-2</v>
      </c>
    </row>
    <row r="3968" spans="1:2" x14ac:dyDescent="0.2">
      <c r="A3968" s="152">
        <v>766.75900000000001</v>
      </c>
      <c r="B3968" s="152">
        <v>5.1999999999999998E-2</v>
      </c>
    </row>
    <row r="3969" spans="1:2" x14ac:dyDescent="0.2">
      <c r="A3969" s="152">
        <v>767</v>
      </c>
      <c r="B3969" s="152">
        <v>2.7E-2</v>
      </c>
    </row>
    <row r="3970" spans="1:2" x14ac:dyDescent="0.2">
      <c r="A3970" s="152">
        <v>767.24099999999999</v>
      </c>
      <c r="B3970" s="152">
        <v>3.3000000000000002E-2</v>
      </c>
    </row>
    <row r="3971" spans="1:2" x14ac:dyDescent="0.2">
      <c r="A3971" s="152">
        <v>767.48099999999999</v>
      </c>
      <c r="B3971" s="152">
        <v>2.9000000000000001E-2</v>
      </c>
    </row>
    <row r="3972" spans="1:2" x14ac:dyDescent="0.2">
      <c r="A3972" s="152">
        <v>767.72199999999998</v>
      </c>
      <c r="B3972" s="152">
        <v>2.7E-2</v>
      </c>
    </row>
    <row r="3973" spans="1:2" x14ac:dyDescent="0.2">
      <c r="A3973" s="152">
        <v>767.96299999999997</v>
      </c>
      <c r="B3973" s="152">
        <v>3.7999999999999999E-2</v>
      </c>
    </row>
    <row r="3974" spans="1:2" x14ac:dyDescent="0.2">
      <c r="A3974" s="152">
        <v>768.20399999999995</v>
      </c>
      <c r="B3974" s="152">
        <v>2.9000000000000001E-2</v>
      </c>
    </row>
    <row r="3975" spans="1:2" x14ac:dyDescent="0.2">
      <c r="A3975" s="152">
        <v>768.44399999999996</v>
      </c>
      <c r="B3975" s="152">
        <v>4.8000000000000001E-2</v>
      </c>
    </row>
    <row r="3976" spans="1:2" x14ac:dyDescent="0.2">
      <c r="A3976" s="152">
        <v>768.68499999999995</v>
      </c>
      <c r="B3976" s="152">
        <v>3.9E-2</v>
      </c>
    </row>
    <row r="3977" spans="1:2" x14ac:dyDescent="0.2">
      <c r="A3977" s="152">
        <v>768.92600000000004</v>
      </c>
      <c r="B3977" s="152">
        <v>1.4999999999999999E-2</v>
      </c>
    </row>
    <row r="3978" spans="1:2" x14ac:dyDescent="0.2">
      <c r="A3978" s="152">
        <v>769.16600000000005</v>
      </c>
      <c r="B3978" s="152">
        <v>2.5999999999999999E-2</v>
      </c>
    </row>
    <row r="3979" spans="1:2" x14ac:dyDescent="0.2">
      <c r="A3979" s="152">
        <v>769.40700000000004</v>
      </c>
      <c r="B3979" s="152">
        <v>0.02</v>
      </c>
    </row>
    <row r="3980" spans="1:2" x14ac:dyDescent="0.2">
      <c r="A3980" s="152">
        <v>769.64700000000005</v>
      </c>
      <c r="B3980" s="152">
        <v>5.3999999999999999E-2</v>
      </c>
    </row>
    <row r="3981" spans="1:2" x14ac:dyDescent="0.2">
      <c r="A3981" s="152">
        <v>769.88699999999994</v>
      </c>
      <c r="B3981" s="152">
        <v>5.0000000000000001E-3</v>
      </c>
    </row>
    <row r="3982" spans="1:2" x14ac:dyDescent="0.2">
      <c r="A3982" s="152">
        <v>770.12800000000004</v>
      </c>
      <c r="B3982" s="152">
        <v>3.5000000000000003E-2</v>
      </c>
    </row>
    <row r="3983" spans="1:2" x14ac:dyDescent="0.2">
      <c r="A3983" s="152">
        <v>770.36800000000005</v>
      </c>
      <c r="B3983" s="152">
        <v>3.3000000000000002E-2</v>
      </c>
    </row>
    <row r="3984" spans="1:2" x14ac:dyDescent="0.2">
      <c r="A3984" s="152">
        <v>770.60799999999995</v>
      </c>
      <c r="B3984" s="152">
        <v>4.4999999999999998E-2</v>
      </c>
    </row>
    <row r="3985" spans="1:2" x14ac:dyDescent="0.2">
      <c r="A3985" s="152">
        <v>770.84799999999996</v>
      </c>
      <c r="B3985" s="152">
        <v>0.04</v>
      </c>
    </row>
    <row r="3986" spans="1:2" x14ac:dyDescent="0.2">
      <c r="A3986" s="152">
        <v>771.08799999999997</v>
      </c>
      <c r="B3986" s="152">
        <v>2.8000000000000001E-2</v>
      </c>
    </row>
    <row r="3987" spans="1:2" x14ac:dyDescent="0.2">
      <c r="A3987" s="152">
        <v>771.32799999999997</v>
      </c>
      <c r="B3987" s="152">
        <v>3.5999999999999997E-2</v>
      </c>
    </row>
    <row r="3988" spans="1:2" x14ac:dyDescent="0.2">
      <c r="A3988" s="152">
        <v>771.56799999999998</v>
      </c>
      <c r="B3988" s="152">
        <v>2.1000000000000001E-2</v>
      </c>
    </row>
    <row r="3989" spans="1:2" x14ac:dyDescent="0.2">
      <c r="A3989" s="152">
        <v>771.80799999999999</v>
      </c>
      <c r="B3989" s="152">
        <v>3.3000000000000002E-2</v>
      </c>
    </row>
    <row r="3990" spans="1:2" x14ac:dyDescent="0.2">
      <c r="A3990" s="152">
        <v>772.048</v>
      </c>
      <c r="B3990" s="152">
        <v>0.02</v>
      </c>
    </row>
    <row r="3991" spans="1:2" x14ac:dyDescent="0.2">
      <c r="A3991" s="152">
        <v>772.28800000000001</v>
      </c>
      <c r="B3991" s="152">
        <v>2.5000000000000001E-2</v>
      </c>
    </row>
    <row r="3992" spans="1:2" x14ac:dyDescent="0.2">
      <c r="A3992" s="152">
        <v>772.52800000000002</v>
      </c>
      <c r="B3992" s="152">
        <v>8.9999999999999993E-3</v>
      </c>
    </row>
    <row r="3993" spans="1:2" x14ac:dyDescent="0.2">
      <c r="A3993" s="152">
        <v>772.76700000000005</v>
      </c>
      <c r="B3993" s="152">
        <v>2.1999999999999999E-2</v>
      </c>
    </row>
    <row r="3994" spans="1:2" x14ac:dyDescent="0.2">
      <c r="A3994" s="152">
        <v>773.00699999999995</v>
      </c>
      <c r="B3994" s="152">
        <v>3.3000000000000002E-2</v>
      </c>
    </row>
    <row r="3995" spans="1:2" x14ac:dyDescent="0.2">
      <c r="A3995" s="152">
        <v>773.24699999999996</v>
      </c>
      <c r="B3995" s="152">
        <v>0.04</v>
      </c>
    </row>
    <row r="3996" spans="1:2" x14ac:dyDescent="0.2">
      <c r="A3996" s="152">
        <v>773.48599999999999</v>
      </c>
      <c r="B3996" s="152">
        <v>0.03</v>
      </c>
    </row>
    <row r="3997" spans="1:2" x14ac:dyDescent="0.2">
      <c r="A3997" s="152">
        <v>773.726</v>
      </c>
      <c r="B3997" s="152">
        <v>3.0000000000000001E-3</v>
      </c>
    </row>
    <row r="3998" spans="1:2" x14ac:dyDescent="0.2">
      <c r="A3998" s="152">
        <v>773.96500000000003</v>
      </c>
      <c r="B3998" s="152">
        <v>4.2999999999999997E-2</v>
      </c>
    </row>
    <row r="3999" spans="1:2" x14ac:dyDescent="0.2">
      <c r="A3999" s="152">
        <v>774.20500000000004</v>
      </c>
      <c r="B3999" s="152">
        <v>3.7999999999999999E-2</v>
      </c>
    </row>
    <row r="4000" spans="1:2" x14ac:dyDescent="0.2">
      <c r="A4000" s="152">
        <v>774.44399999999996</v>
      </c>
      <c r="B4000" s="152">
        <v>3.5999999999999997E-2</v>
      </c>
    </row>
    <row r="4001" spans="1:2" x14ac:dyDescent="0.2">
      <c r="A4001" s="152">
        <v>774.68299999999999</v>
      </c>
      <c r="B4001" s="152">
        <v>4.2000000000000003E-2</v>
      </c>
    </row>
    <row r="4002" spans="1:2" x14ac:dyDescent="0.2">
      <c r="A4002" s="152">
        <v>774.92200000000003</v>
      </c>
      <c r="B4002" s="152">
        <v>0.05</v>
      </c>
    </row>
    <row r="4003" spans="1:2" x14ac:dyDescent="0.2">
      <c r="A4003" s="152">
        <v>775.16200000000003</v>
      </c>
      <c r="B4003" s="152">
        <v>2.7E-2</v>
      </c>
    </row>
    <row r="4004" spans="1:2" x14ac:dyDescent="0.2">
      <c r="A4004" s="152">
        <v>775.40099999999995</v>
      </c>
      <c r="B4004" s="152">
        <v>4.5999999999999999E-2</v>
      </c>
    </row>
    <row r="4005" spans="1:2" x14ac:dyDescent="0.2">
      <c r="A4005" s="152">
        <v>775.64</v>
      </c>
      <c r="B4005" s="152">
        <v>0.03</v>
      </c>
    </row>
    <row r="4006" spans="1:2" x14ac:dyDescent="0.2">
      <c r="A4006" s="152">
        <v>775.87900000000002</v>
      </c>
      <c r="B4006" s="152">
        <v>3.2000000000000001E-2</v>
      </c>
    </row>
    <row r="4007" spans="1:2" x14ac:dyDescent="0.2">
      <c r="A4007" s="152">
        <v>776.11800000000005</v>
      </c>
      <c r="B4007" s="152">
        <v>0.03</v>
      </c>
    </row>
    <row r="4008" spans="1:2" x14ac:dyDescent="0.2">
      <c r="A4008" s="152">
        <v>776.35699999999997</v>
      </c>
      <c r="B4008" s="152">
        <v>0.03</v>
      </c>
    </row>
    <row r="4009" spans="1:2" x14ac:dyDescent="0.2">
      <c r="A4009" s="152">
        <v>776.596</v>
      </c>
      <c r="B4009" s="152">
        <v>3.6999999999999998E-2</v>
      </c>
    </row>
    <row r="4010" spans="1:2" x14ac:dyDescent="0.2">
      <c r="A4010" s="152">
        <v>776.83399999999995</v>
      </c>
      <c r="B4010" s="152">
        <v>0.05</v>
      </c>
    </row>
    <row r="4011" spans="1:2" x14ac:dyDescent="0.2">
      <c r="A4011" s="152">
        <v>777.07299999999998</v>
      </c>
      <c r="B4011" s="152">
        <v>3.3000000000000002E-2</v>
      </c>
    </row>
    <row r="4012" spans="1:2" x14ac:dyDescent="0.2">
      <c r="A4012" s="152">
        <v>777.31200000000001</v>
      </c>
      <c r="B4012" s="152">
        <v>3.4000000000000002E-2</v>
      </c>
    </row>
    <row r="4013" spans="1:2" x14ac:dyDescent="0.2">
      <c r="A4013" s="152">
        <v>777.55100000000004</v>
      </c>
      <c r="B4013" s="152">
        <v>1.7000000000000001E-2</v>
      </c>
    </row>
    <row r="4014" spans="1:2" x14ac:dyDescent="0.2">
      <c r="A4014" s="152">
        <v>777.78899999999999</v>
      </c>
      <c r="B4014" s="152">
        <v>1.4999999999999999E-2</v>
      </c>
    </row>
    <row r="4015" spans="1:2" x14ac:dyDescent="0.2">
      <c r="A4015" s="152">
        <v>778.02800000000002</v>
      </c>
      <c r="B4015" s="152">
        <v>2.5000000000000001E-2</v>
      </c>
    </row>
    <row r="4016" spans="1:2" x14ac:dyDescent="0.2">
      <c r="A4016" s="152">
        <v>778.26599999999996</v>
      </c>
      <c r="B4016" s="152">
        <v>4.3999999999999997E-2</v>
      </c>
    </row>
    <row r="4017" spans="1:2" x14ac:dyDescent="0.2">
      <c r="A4017" s="152">
        <v>778.505</v>
      </c>
      <c r="B4017" s="152">
        <v>2.3E-2</v>
      </c>
    </row>
    <row r="4018" spans="1:2" x14ac:dyDescent="0.2">
      <c r="A4018" s="152">
        <v>778.74300000000005</v>
      </c>
      <c r="B4018" s="152">
        <v>1.7999999999999999E-2</v>
      </c>
    </row>
    <row r="4019" spans="1:2" x14ac:dyDescent="0.2">
      <c r="A4019" s="152">
        <v>778.98199999999997</v>
      </c>
      <c r="B4019" s="152">
        <v>1.4E-2</v>
      </c>
    </row>
    <row r="4020" spans="1:2" x14ac:dyDescent="0.2">
      <c r="A4020" s="152">
        <v>779.22</v>
      </c>
      <c r="B4020" s="152">
        <v>1.4E-2</v>
      </c>
    </row>
    <row r="4021" spans="1:2" x14ac:dyDescent="0.2">
      <c r="A4021" s="152">
        <v>779.45799999999997</v>
      </c>
      <c r="B4021" s="152">
        <v>3.6999999999999998E-2</v>
      </c>
    </row>
    <row r="4022" spans="1:2" x14ac:dyDescent="0.2">
      <c r="A4022" s="152">
        <v>779.69600000000003</v>
      </c>
      <c r="B4022" s="152">
        <v>2.7E-2</v>
      </c>
    </row>
    <row r="4023" spans="1:2" x14ac:dyDescent="0.2">
      <c r="A4023" s="152">
        <v>779.93399999999997</v>
      </c>
      <c r="B4023" s="152">
        <v>3.9E-2</v>
      </c>
    </row>
    <row r="4024" spans="1:2" x14ac:dyDescent="0.2">
      <c r="A4024" s="152">
        <v>780.173</v>
      </c>
      <c r="B4024" s="152">
        <v>3.6999999999999998E-2</v>
      </c>
    </row>
    <row r="4025" spans="1:2" x14ac:dyDescent="0.2">
      <c r="A4025" s="152">
        <v>780.41099999999994</v>
      </c>
      <c r="B4025" s="152">
        <v>3.6999999999999998E-2</v>
      </c>
    </row>
    <row r="4026" spans="1:2" x14ac:dyDescent="0.2">
      <c r="A4026" s="152">
        <v>780.649</v>
      </c>
      <c r="B4026" s="152">
        <v>2.3E-2</v>
      </c>
    </row>
    <row r="4027" spans="1:2" x14ac:dyDescent="0.2">
      <c r="A4027" s="152">
        <v>780.88699999999994</v>
      </c>
      <c r="B4027" s="152">
        <v>3.5999999999999997E-2</v>
      </c>
    </row>
    <row r="4028" spans="1:2" x14ac:dyDescent="0.2">
      <c r="A4028" s="152">
        <v>781.12400000000002</v>
      </c>
      <c r="B4028" s="152">
        <v>4.7E-2</v>
      </c>
    </row>
    <row r="4029" spans="1:2" x14ac:dyDescent="0.2">
      <c r="A4029" s="152">
        <v>781.36199999999997</v>
      </c>
      <c r="B4029" s="152">
        <v>1.4E-2</v>
      </c>
    </row>
    <row r="4030" spans="1:2" x14ac:dyDescent="0.2">
      <c r="A4030" s="152">
        <v>781.6</v>
      </c>
      <c r="B4030" s="152">
        <v>3.5999999999999997E-2</v>
      </c>
    </row>
    <row r="4031" spans="1:2" x14ac:dyDescent="0.2">
      <c r="A4031" s="152">
        <v>781.83799999999997</v>
      </c>
      <c r="B4031" s="152">
        <v>2.7E-2</v>
      </c>
    </row>
    <row r="4032" spans="1:2" x14ac:dyDescent="0.2">
      <c r="A4032" s="152">
        <v>782.07500000000005</v>
      </c>
      <c r="B4032" s="152">
        <v>1.7000000000000001E-2</v>
      </c>
    </row>
    <row r="4033" spans="1:2" x14ac:dyDescent="0.2">
      <c r="A4033" s="152">
        <v>782.31299999999999</v>
      </c>
      <c r="B4033" s="152">
        <v>2.7E-2</v>
      </c>
    </row>
    <row r="4034" spans="1:2" x14ac:dyDescent="0.2">
      <c r="A4034" s="152">
        <v>782.55100000000004</v>
      </c>
      <c r="B4034" s="152">
        <v>7.0000000000000001E-3</v>
      </c>
    </row>
    <row r="4035" spans="1:2" x14ac:dyDescent="0.2">
      <c r="A4035" s="152">
        <v>782.78800000000001</v>
      </c>
      <c r="B4035" s="152">
        <v>1.9E-2</v>
      </c>
    </row>
    <row r="4036" spans="1:2" x14ac:dyDescent="0.2">
      <c r="A4036" s="152">
        <v>783.02599999999995</v>
      </c>
      <c r="B4036" s="152">
        <v>2.7E-2</v>
      </c>
    </row>
    <row r="4037" spans="1:2" x14ac:dyDescent="0.2">
      <c r="A4037" s="152">
        <v>783.26300000000003</v>
      </c>
      <c r="B4037" s="152">
        <v>2.8000000000000001E-2</v>
      </c>
    </row>
    <row r="4038" spans="1:2" x14ac:dyDescent="0.2">
      <c r="A4038" s="152">
        <v>783.5</v>
      </c>
      <c r="B4038" s="152">
        <v>2.5999999999999999E-2</v>
      </c>
    </row>
    <row r="4039" spans="1:2" x14ac:dyDescent="0.2">
      <c r="A4039" s="152">
        <v>783.73800000000006</v>
      </c>
      <c r="B4039" s="152">
        <v>2.5000000000000001E-2</v>
      </c>
    </row>
    <row r="4040" spans="1:2" x14ac:dyDescent="0.2">
      <c r="A4040" s="152">
        <v>783.97500000000002</v>
      </c>
      <c r="B4040" s="152">
        <v>1.2999999999999999E-2</v>
      </c>
    </row>
    <row r="4041" spans="1:2" x14ac:dyDescent="0.2">
      <c r="A4041" s="152">
        <v>784.21199999999999</v>
      </c>
      <c r="B4041" s="152">
        <v>-8.9999999999999993E-3</v>
      </c>
    </row>
    <row r="4042" spans="1:2" x14ac:dyDescent="0.2">
      <c r="A4042" s="152">
        <v>784.44899999999996</v>
      </c>
      <c r="B4042" s="152">
        <v>1.7999999999999999E-2</v>
      </c>
    </row>
    <row r="4043" spans="1:2" x14ac:dyDescent="0.2">
      <c r="A4043" s="152">
        <v>784.68600000000004</v>
      </c>
      <c r="B4043" s="152">
        <v>1.9E-2</v>
      </c>
    </row>
    <row r="4044" spans="1:2" x14ac:dyDescent="0.2">
      <c r="A4044" s="152">
        <v>784.92399999999998</v>
      </c>
      <c r="B4044" s="152">
        <v>3.1E-2</v>
      </c>
    </row>
    <row r="4045" spans="1:2" x14ac:dyDescent="0.2">
      <c r="A4045" s="152">
        <v>785.16099999999994</v>
      </c>
      <c r="B4045" s="152">
        <v>1.7000000000000001E-2</v>
      </c>
    </row>
    <row r="4046" spans="1:2" x14ac:dyDescent="0.2">
      <c r="A4046" s="152">
        <v>785.39700000000005</v>
      </c>
      <c r="B4046" s="152">
        <v>2.8000000000000001E-2</v>
      </c>
    </row>
    <row r="4047" spans="1:2" x14ac:dyDescent="0.2">
      <c r="A4047" s="152">
        <v>785.63400000000001</v>
      </c>
      <c r="B4047" s="152">
        <v>4.2999999999999997E-2</v>
      </c>
    </row>
    <row r="4048" spans="1:2" x14ac:dyDescent="0.2">
      <c r="A4048" s="152">
        <v>785.87099999999998</v>
      </c>
      <c r="B4048" s="152">
        <v>5.2999999999999999E-2</v>
      </c>
    </row>
    <row r="4049" spans="1:2" x14ac:dyDescent="0.2">
      <c r="A4049" s="152">
        <v>786.10799999999995</v>
      </c>
      <c r="B4049" s="152">
        <v>2.1000000000000001E-2</v>
      </c>
    </row>
    <row r="4050" spans="1:2" x14ac:dyDescent="0.2">
      <c r="A4050" s="152">
        <v>786.34500000000003</v>
      </c>
      <c r="B4050" s="152">
        <v>4.3999999999999997E-2</v>
      </c>
    </row>
    <row r="4051" spans="1:2" x14ac:dyDescent="0.2">
      <c r="A4051" s="152">
        <v>786.58100000000002</v>
      </c>
      <c r="B4051" s="152">
        <v>2.4E-2</v>
      </c>
    </row>
    <row r="4052" spans="1:2" x14ac:dyDescent="0.2">
      <c r="A4052" s="152">
        <v>786.81799999999998</v>
      </c>
      <c r="B4052" s="152">
        <v>0.04</v>
      </c>
    </row>
    <row r="4053" spans="1:2" x14ac:dyDescent="0.2">
      <c r="A4053" s="152">
        <v>787.05499999999995</v>
      </c>
      <c r="B4053" s="152">
        <v>0.03</v>
      </c>
    </row>
    <row r="4054" spans="1:2" x14ac:dyDescent="0.2">
      <c r="A4054" s="152">
        <v>787.29100000000005</v>
      </c>
      <c r="B4054" s="152">
        <v>4.8000000000000001E-2</v>
      </c>
    </row>
    <row r="4055" spans="1:2" x14ac:dyDescent="0.2">
      <c r="A4055" s="152">
        <v>787.52800000000002</v>
      </c>
      <c r="B4055" s="152">
        <v>4.1000000000000002E-2</v>
      </c>
    </row>
    <row r="4056" spans="1:2" x14ac:dyDescent="0.2">
      <c r="A4056" s="152">
        <v>787.76400000000001</v>
      </c>
      <c r="B4056" s="152">
        <v>2.5999999999999999E-2</v>
      </c>
    </row>
    <row r="4057" spans="1:2" x14ac:dyDescent="0.2">
      <c r="A4057" s="152">
        <v>788.00099999999998</v>
      </c>
      <c r="B4057" s="152">
        <v>2.1000000000000001E-2</v>
      </c>
    </row>
    <row r="4058" spans="1:2" x14ac:dyDescent="0.2">
      <c r="A4058" s="152">
        <v>788.23699999999997</v>
      </c>
      <c r="B4058" s="152">
        <v>4.2999999999999997E-2</v>
      </c>
    </row>
    <row r="4059" spans="1:2" x14ac:dyDescent="0.2">
      <c r="A4059" s="152">
        <v>788.47299999999996</v>
      </c>
      <c r="B4059" s="152">
        <v>8.0000000000000002E-3</v>
      </c>
    </row>
    <row r="4060" spans="1:2" x14ac:dyDescent="0.2">
      <c r="A4060" s="152">
        <v>788.70899999999995</v>
      </c>
      <c r="B4060" s="152">
        <v>2.1999999999999999E-2</v>
      </c>
    </row>
    <row r="4061" spans="1:2" x14ac:dyDescent="0.2">
      <c r="A4061" s="152">
        <v>788.94600000000003</v>
      </c>
      <c r="B4061" s="152">
        <v>2.5000000000000001E-2</v>
      </c>
    </row>
    <row r="4062" spans="1:2" x14ac:dyDescent="0.2">
      <c r="A4062" s="152">
        <v>789.18200000000002</v>
      </c>
      <c r="B4062" s="152">
        <v>7.0000000000000001E-3</v>
      </c>
    </row>
    <row r="4063" spans="1:2" x14ac:dyDescent="0.2">
      <c r="A4063" s="152">
        <v>789.41800000000001</v>
      </c>
      <c r="B4063" s="152">
        <v>8.0000000000000002E-3</v>
      </c>
    </row>
    <row r="4064" spans="1:2" x14ac:dyDescent="0.2">
      <c r="A4064" s="152">
        <v>789.654</v>
      </c>
      <c r="B4064" s="152">
        <v>4.2999999999999997E-2</v>
      </c>
    </row>
    <row r="4065" spans="1:2" x14ac:dyDescent="0.2">
      <c r="A4065" s="152">
        <v>789.89</v>
      </c>
      <c r="B4065" s="152">
        <v>1.4E-2</v>
      </c>
    </row>
    <row r="4066" spans="1:2" x14ac:dyDescent="0.2">
      <c r="A4066" s="152">
        <v>790.12599999999998</v>
      </c>
      <c r="B4066" s="152">
        <v>4.9000000000000002E-2</v>
      </c>
    </row>
    <row r="4067" spans="1:2" x14ac:dyDescent="0.2">
      <c r="A4067" s="152">
        <v>790.36199999999997</v>
      </c>
      <c r="B4067" s="152">
        <v>5.8999999999999997E-2</v>
      </c>
    </row>
    <row r="4068" spans="1:2" x14ac:dyDescent="0.2">
      <c r="A4068" s="152">
        <v>790.59699999999998</v>
      </c>
      <c r="B4068" s="152">
        <v>8.9999999999999993E-3</v>
      </c>
    </row>
    <row r="4069" spans="1:2" x14ac:dyDescent="0.2">
      <c r="A4069" s="152">
        <v>790.83299999999997</v>
      </c>
      <c r="B4069" s="152">
        <v>2.8000000000000001E-2</v>
      </c>
    </row>
    <row r="4070" spans="1:2" x14ac:dyDescent="0.2">
      <c r="A4070" s="152">
        <v>791.06899999999996</v>
      </c>
      <c r="B4070" s="152">
        <v>1.6E-2</v>
      </c>
    </row>
    <row r="4071" spans="1:2" x14ac:dyDescent="0.2">
      <c r="A4071" s="152">
        <v>791.30499999999995</v>
      </c>
      <c r="B4071" s="152">
        <v>1.4999999999999999E-2</v>
      </c>
    </row>
    <row r="4072" spans="1:2" x14ac:dyDescent="0.2">
      <c r="A4072" s="152">
        <v>791.54</v>
      </c>
      <c r="B4072" s="152">
        <v>3.5999999999999997E-2</v>
      </c>
    </row>
    <row r="4073" spans="1:2" x14ac:dyDescent="0.2">
      <c r="A4073" s="152">
        <v>791.77599999999995</v>
      </c>
      <c r="B4073" s="152">
        <v>0.05</v>
      </c>
    </row>
    <row r="4074" spans="1:2" x14ac:dyDescent="0.2">
      <c r="A4074" s="152">
        <v>792.01099999999997</v>
      </c>
      <c r="B4074" s="152">
        <v>3.5999999999999997E-2</v>
      </c>
    </row>
    <row r="4075" spans="1:2" x14ac:dyDescent="0.2">
      <c r="A4075" s="152">
        <v>792.24699999999996</v>
      </c>
      <c r="B4075" s="152">
        <v>3.0000000000000001E-3</v>
      </c>
    </row>
    <row r="4076" spans="1:2" x14ac:dyDescent="0.2">
      <c r="A4076" s="152">
        <v>792.48199999999997</v>
      </c>
      <c r="B4076" s="152">
        <v>2.1999999999999999E-2</v>
      </c>
    </row>
    <row r="4077" spans="1:2" x14ac:dyDescent="0.2">
      <c r="A4077" s="152">
        <v>792.71699999999998</v>
      </c>
      <c r="B4077" s="152">
        <v>4.2000000000000003E-2</v>
      </c>
    </row>
    <row r="4078" spans="1:2" x14ac:dyDescent="0.2">
      <c r="A4078" s="152">
        <v>792.95299999999997</v>
      </c>
      <c r="B4078" s="152">
        <v>2.5999999999999999E-2</v>
      </c>
    </row>
    <row r="4079" spans="1:2" x14ac:dyDescent="0.2">
      <c r="A4079" s="152">
        <v>793.18799999999999</v>
      </c>
      <c r="B4079" s="152">
        <v>4.1000000000000002E-2</v>
      </c>
    </row>
    <row r="4080" spans="1:2" x14ac:dyDescent="0.2">
      <c r="A4080" s="152">
        <v>793.423</v>
      </c>
      <c r="B4080" s="152">
        <v>4.8000000000000001E-2</v>
      </c>
    </row>
    <row r="4081" spans="1:2" x14ac:dyDescent="0.2">
      <c r="A4081" s="152">
        <v>793.65800000000002</v>
      </c>
      <c r="B4081" s="152">
        <v>5.0999999999999997E-2</v>
      </c>
    </row>
    <row r="4082" spans="1:2" x14ac:dyDescent="0.2">
      <c r="A4082" s="152">
        <v>793.89400000000001</v>
      </c>
      <c r="B4082" s="152">
        <v>5.7000000000000002E-2</v>
      </c>
    </row>
    <row r="4083" spans="1:2" x14ac:dyDescent="0.2">
      <c r="A4083" s="152">
        <v>794.12900000000002</v>
      </c>
      <c r="B4083" s="152">
        <v>3.1E-2</v>
      </c>
    </row>
    <row r="4084" spans="1:2" x14ac:dyDescent="0.2">
      <c r="A4084" s="152">
        <v>794.36400000000003</v>
      </c>
      <c r="B4084" s="152">
        <v>3.7999999999999999E-2</v>
      </c>
    </row>
    <row r="4085" spans="1:2" x14ac:dyDescent="0.2">
      <c r="A4085" s="152">
        <v>794.59900000000005</v>
      </c>
      <c r="B4085" s="152">
        <v>4.1000000000000002E-2</v>
      </c>
    </row>
    <row r="4086" spans="1:2" x14ac:dyDescent="0.2">
      <c r="A4086" s="152">
        <v>794.83299999999997</v>
      </c>
      <c r="B4086" s="152">
        <v>3.4000000000000002E-2</v>
      </c>
    </row>
    <row r="4087" spans="1:2" x14ac:dyDescent="0.2">
      <c r="A4087" s="152">
        <v>795.06799999999998</v>
      </c>
      <c r="B4087" s="152">
        <v>3.5999999999999997E-2</v>
      </c>
    </row>
    <row r="4088" spans="1:2" x14ac:dyDescent="0.2">
      <c r="A4088" s="152">
        <v>795.303</v>
      </c>
      <c r="B4088" s="152">
        <v>4.1000000000000002E-2</v>
      </c>
    </row>
    <row r="4089" spans="1:2" x14ac:dyDescent="0.2">
      <c r="A4089" s="152">
        <v>795.53800000000001</v>
      </c>
      <c r="B4089" s="152">
        <v>0.01</v>
      </c>
    </row>
    <row r="4090" spans="1:2" x14ac:dyDescent="0.2">
      <c r="A4090" s="152">
        <v>795.77200000000005</v>
      </c>
      <c r="B4090" s="152">
        <v>3.6999999999999998E-2</v>
      </c>
    </row>
    <row r="4091" spans="1:2" x14ac:dyDescent="0.2">
      <c r="A4091" s="152">
        <v>796.00699999999995</v>
      </c>
      <c r="B4091" s="152">
        <v>3.5000000000000003E-2</v>
      </c>
    </row>
    <row r="4092" spans="1:2" x14ac:dyDescent="0.2">
      <c r="A4092" s="152">
        <v>796.24199999999996</v>
      </c>
      <c r="B4092" s="152">
        <v>5.0999999999999997E-2</v>
      </c>
    </row>
    <row r="4093" spans="1:2" x14ac:dyDescent="0.2">
      <c r="A4093" s="152">
        <v>796.476</v>
      </c>
      <c r="B4093" s="152">
        <v>0.04</v>
      </c>
    </row>
    <row r="4094" spans="1:2" x14ac:dyDescent="0.2">
      <c r="A4094" s="152">
        <v>796.71100000000001</v>
      </c>
      <c r="B4094" s="152">
        <v>1.4E-2</v>
      </c>
    </row>
    <row r="4095" spans="1:2" x14ac:dyDescent="0.2">
      <c r="A4095" s="152">
        <v>796.94500000000005</v>
      </c>
      <c r="B4095" s="152">
        <v>0.02</v>
      </c>
    </row>
    <row r="4096" spans="1:2" x14ac:dyDescent="0.2">
      <c r="A4096" s="152">
        <v>797.18</v>
      </c>
      <c r="B4096" s="152">
        <v>1.4999999999999999E-2</v>
      </c>
    </row>
    <row r="4097" spans="1:2" x14ac:dyDescent="0.2">
      <c r="A4097" s="152">
        <v>797.41399999999999</v>
      </c>
      <c r="B4097" s="152">
        <v>2E-3</v>
      </c>
    </row>
    <row r="4098" spans="1:2" x14ac:dyDescent="0.2">
      <c r="A4098" s="152">
        <v>797.64800000000002</v>
      </c>
      <c r="B4098" s="152">
        <v>5.7000000000000002E-2</v>
      </c>
    </row>
    <row r="4099" spans="1:2" x14ac:dyDescent="0.2">
      <c r="A4099" s="152">
        <v>797.88199999999995</v>
      </c>
      <c r="B4099" s="152">
        <v>3.5999999999999997E-2</v>
      </c>
    </row>
    <row r="4100" spans="1:2" x14ac:dyDescent="0.2">
      <c r="A4100" s="152">
        <v>798.11699999999996</v>
      </c>
      <c r="B4100" s="152">
        <v>2.4E-2</v>
      </c>
    </row>
    <row r="4101" spans="1:2" x14ac:dyDescent="0.2">
      <c r="A4101" s="152">
        <v>798.351</v>
      </c>
      <c r="B4101" s="152">
        <v>1.7999999999999999E-2</v>
      </c>
    </row>
    <row r="4102" spans="1:2" x14ac:dyDescent="0.2">
      <c r="A4102" s="152">
        <v>798.58500000000004</v>
      </c>
      <c r="B4102" s="152">
        <v>7.0999999999999994E-2</v>
      </c>
    </row>
    <row r="4103" spans="1:2" x14ac:dyDescent="0.2">
      <c r="A4103" s="152">
        <v>798.81899999999996</v>
      </c>
      <c r="B4103" s="152">
        <v>1.4E-2</v>
      </c>
    </row>
    <row r="4104" spans="1:2" x14ac:dyDescent="0.2">
      <c r="A4104" s="152">
        <v>799.053</v>
      </c>
      <c r="B4104" s="152">
        <v>3.5999999999999997E-2</v>
      </c>
    </row>
    <row r="4105" spans="1:2" x14ac:dyDescent="0.2">
      <c r="A4105" s="152">
        <v>799.28700000000003</v>
      </c>
      <c r="B4105" s="152">
        <v>3.1E-2</v>
      </c>
    </row>
    <row r="4106" spans="1:2" x14ac:dyDescent="0.2">
      <c r="A4106" s="152">
        <v>799.52099999999996</v>
      </c>
      <c r="B4106" s="152">
        <v>0.06</v>
      </c>
    </row>
    <row r="4107" spans="1:2" x14ac:dyDescent="0.2">
      <c r="A4107" s="152">
        <v>799.755</v>
      </c>
      <c r="B4107" s="152">
        <v>4.3999999999999997E-2</v>
      </c>
    </row>
    <row r="4108" spans="1:2" x14ac:dyDescent="0.2">
      <c r="A4108" s="152">
        <v>799.98800000000006</v>
      </c>
      <c r="B4108" s="152">
        <v>4.2000000000000003E-2</v>
      </c>
    </row>
    <row r="4109" spans="1:2" x14ac:dyDescent="0.2">
      <c r="A4109" s="152">
        <v>800.22199999999998</v>
      </c>
      <c r="B4109" s="152">
        <v>3.5999999999999997E-2</v>
      </c>
    </row>
    <row r="4110" spans="1:2" x14ac:dyDescent="0.2">
      <c r="A4110" s="152">
        <v>800.45600000000002</v>
      </c>
      <c r="B4110" s="152">
        <v>0.03</v>
      </c>
    </row>
    <row r="4111" spans="1:2" x14ac:dyDescent="0.2">
      <c r="A4111" s="152">
        <v>800.68899999999996</v>
      </c>
      <c r="B4111" s="152">
        <v>-1.2E-2</v>
      </c>
    </row>
    <row r="4112" spans="1:2" x14ac:dyDescent="0.2">
      <c r="A4112" s="152">
        <v>800.923</v>
      </c>
      <c r="B4112" s="152">
        <v>2.8000000000000001E-2</v>
      </c>
    </row>
    <row r="4113" spans="1:2" x14ac:dyDescent="0.2">
      <c r="A4113" s="152">
        <v>801.15599999999995</v>
      </c>
      <c r="B4113" s="152">
        <v>3.9E-2</v>
      </c>
    </row>
    <row r="4114" spans="1:2" x14ac:dyDescent="0.2">
      <c r="A4114" s="152">
        <v>801.39</v>
      </c>
      <c r="B4114" s="152">
        <v>0.02</v>
      </c>
    </row>
    <row r="4115" spans="1:2" x14ac:dyDescent="0.2">
      <c r="A4115" s="152">
        <v>801.62300000000005</v>
      </c>
      <c r="B4115" s="152">
        <v>4.3999999999999997E-2</v>
      </c>
    </row>
    <row r="4116" spans="1:2" x14ac:dyDescent="0.2">
      <c r="A4116" s="152">
        <v>801.85699999999997</v>
      </c>
      <c r="B4116" s="152">
        <v>0.03</v>
      </c>
    </row>
    <row r="4117" spans="1:2" x14ac:dyDescent="0.2">
      <c r="A4117" s="152">
        <v>802.09</v>
      </c>
      <c r="B4117" s="152">
        <v>3.5000000000000003E-2</v>
      </c>
    </row>
    <row r="4118" spans="1:2" x14ac:dyDescent="0.2">
      <c r="A4118" s="152">
        <v>802.32299999999998</v>
      </c>
      <c r="B4118" s="152">
        <v>5.0999999999999997E-2</v>
      </c>
    </row>
    <row r="4119" spans="1:2" x14ac:dyDescent="0.2">
      <c r="A4119" s="152">
        <v>802.55700000000002</v>
      </c>
      <c r="B4119" s="152">
        <v>2.9000000000000001E-2</v>
      </c>
    </row>
    <row r="4120" spans="1:2" x14ac:dyDescent="0.2">
      <c r="A4120" s="152">
        <v>802.79</v>
      </c>
      <c r="B4120" s="152">
        <v>3.5000000000000003E-2</v>
      </c>
    </row>
    <row r="4121" spans="1:2" x14ac:dyDescent="0.2">
      <c r="A4121" s="152">
        <v>803.02300000000002</v>
      </c>
      <c r="B4121" s="152">
        <v>8.0000000000000002E-3</v>
      </c>
    </row>
    <row r="4122" spans="1:2" x14ac:dyDescent="0.2">
      <c r="A4122" s="152">
        <v>803.25599999999997</v>
      </c>
      <c r="B4122" s="152">
        <v>1.7999999999999999E-2</v>
      </c>
    </row>
    <row r="4123" spans="1:2" x14ac:dyDescent="0.2">
      <c r="A4123" s="152">
        <v>803.48900000000003</v>
      </c>
      <c r="B4123" s="152">
        <v>2.5999999999999999E-2</v>
      </c>
    </row>
    <row r="4124" spans="1:2" x14ac:dyDescent="0.2">
      <c r="A4124" s="152">
        <v>803.72199999999998</v>
      </c>
      <c r="B4124" s="152">
        <v>1.7000000000000001E-2</v>
      </c>
    </row>
    <row r="4125" spans="1:2" x14ac:dyDescent="0.2">
      <c r="A4125" s="152">
        <v>803.95500000000004</v>
      </c>
      <c r="B4125" s="152">
        <v>1.6E-2</v>
      </c>
    </row>
    <row r="4126" spans="1:2" x14ac:dyDescent="0.2">
      <c r="A4126" s="152">
        <v>804.18799999999999</v>
      </c>
      <c r="B4126" s="152">
        <v>5.7000000000000002E-2</v>
      </c>
    </row>
    <row r="4127" spans="1:2" x14ac:dyDescent="0.2">
      <c r="A4127" s="152">
        <v>804.42100000000005</v>
      </c>
      <c r="B4127" s="152">
        <v>2.5000000000000001E-2</v>
      </c>
    </row>
    <row r="4128" spans="1:2" x14ac:dyDescent="0.2">
      <c r="A4128" s="152">
        <v>804.65300000000002</v>
      </c>
      <c r="B4128" s="152">
        <v>4.4999999999999998E-2</v>
      </c>
    </row>
    <row r="4129" spans="1:2" x14ac:dyDescent="0.2">
      <c r="A4129" s="152">
        <v>804.88599999999997</v>
      </c>
      <c r="B4129" s="152">
        <v>3.4000000000000002E-2</v>
      </c>
    </row>
    <row r="4130" spans="1:2" x14ac:dyDescent="0.2">
      <c r="A4130" s="152">
        <v>805.11900000000003</v>
      </c>
      <c r="B4130" s="152">
        <v>8.9999999999999993E-3</v>
      </c>
    </row>
    <row r="4131" spans="1:2" x14ac:dyDescent="0.2">
      <c r="A4131" s="152">
        <v>805.351</v>
      </c>
      <c r="B4131" s="152">
        <v>2.7E-2</v>
      </c>
    </row>
    <row r="4132" spans="1:2" x14ac:dyDescent="0.2">
      <c r="A4132" s="152">
        <v>805.58399999999995</v>
      </c>
      <c r="B4132" s="152">
        <v>4.7E-2</v>
      </c>
    </row>
    <row r="4133" spans="1:2" x14ac:dyDescent="0.2">
      <c r="A4133" s="152">
        <v>805.81600000000003</v>
      </c>
      <c r="B4133" s="152">
        <v>-3.0000000000000001E-3</v>
      </c>
    </row>
    <row r="4134" spans="1:2" x14ac:dyDescent="0.2">
      <c r="A4134" s="152">
        <v>806.04899999999998</v>
      </c>
      <c r="B4134" s="152">
        <v>2.5000000000000001E-2</v>
      </c>
    </row>
    <row r="4135" spans="1:2" x14ac:dyDescent="0.2">
      <c r="A4135" s="152">
        <v>806.28099999999995</v>
      </c>
      <c r="B4135" s="152">
        <v>1.7999999999999999E-2</v>
      </c>
    </row>
    <row r="4136" spans="1:2" x14ac:dyDescent="0.2">
      <c r="A4136" s="152">
        <v>806.51400000000001</v>
      </c>
      <c r="B4136" s="152">
        <v>3.7999999999999999E-2</v>
      </c>
    </row>
    <row r="4137" spans="1:2" x14ac:dyDescent="0.2">
      <c r="A4137" s="152">
        <v>806.74599999999998</v>
      </c>
      <c r="B4137" s="152">
        <v>4.4999999999999998E-2</v>
      </c>
    </row>
    <row r="4138" spans="1:2" x14ac:dyDescent="0.2">
      <c r="A4138" s="152">
        <v>806.97799999999995</v>
      </c>
      <c r="B4138" s="152">
        <v>0.02</v>
      </c>
    </row>
    <row r="4139" spans="1:2" x14ac:dyDescent="0.2">
      <c r="A4139" s="152">
        <v>807.21100000000001</v>
      </c>
      <c r="B4139" s="152">
        <v>3.0000000000000001E-3</v>
      </c>
    </row>
    <row r="4140" spans="1:2" x14ac:dyDescent="0.2">
      <c r="A4140" s="152">
        <v>807.44299999999998</v>
      </c>
      <c r="B4140" s="152">
        <v>2.8000000000000001E-2</v>
      </c>
    </row>
    <row r="4141" spans="1:2" x14ac:dyDescent="0.2">
      <c r="A4141" s="152">
        <v>807.67499999999995</v>
      </c>
      <c r="B4141" s="152">
        <v>5.0999999999999997E-2</v>
      </c>
    </row>
    <row r="4143" spans="1:2" x14ac:dyDescent="0.2">
      <c r="A4143" s="152" t="s">
        <v>224</v>
      </c>
    </row>
    <row r="4144" spans="1:2" x14ac:dyDescent="0.2">
      <c r="A4144" s="152" t="s">
        <v>238</v>
      </c>
    </row>
    <row r="4145" spans="1:2" x14ac:dyDescent="0.2">
      <c r="A4145" s="152">
        <v>195.56200000000001</v>
      </c>
      <c r="B4145" s="152">
        <v>0</v>
      </c>
    </row>
    <row r="4146" spans="1:2" x14ac:dyDescent="0.2">
      <c r="A4146" s="152">
        <v>195.934</v>
      </c>
      <c r="B4146" s="152">
        <v>0</v>
      </c>
    </row>
    <row r="4147" spans="1:2" x14ac:dyDescent="0.2">
      <c r="A4147" s="152">
        <v>196.30699999999999</v>
      </c>
      <c r="B4147" s="152">
        <v>0</v>
      </c>
    </row>
    <row r="4148" spans="1:2" x14ac:dyDescent="0.2">
      <c r="A4148" s="152">
        <v>196.679</v>
      </c>
      <c r="B4148" s="152">
        <v>0</v>
      </c>
    </row>
    <row r="4149" spans="1:2" x14ac:dyDescent="0.2">
      <c r="A4149" s="152">
        <v>197.05099999999999</v>
      </c>
      <c r="B4149" s="152">
        <v>0</v>
      </c>
    </row>
    <row r="4150" spans="1:2" x14ac:dyDescent="0.2">
      <c r="A4150" s="152">
        <v>197.423</v>
      </c>
      <c r="B4150" s="152">
        <v>0</v>
      </c>
    </row>
    <row r="4151" spans="1:2" x14ac:dyDescent="0.2">
      <c r="A4151" s="152">
        <v>197.79499999999999</v>
      </c>
      <c r="B4151" s="152">
        <v>0</v>
      </c>
    </row>
    <row r="4152" spans="1:2" x14ac:dyDescent="0.2">
      <c r="A4152" s="152">
        <v>198.167</v>
      </c>
      <c r="B4152" s="152">
        <v>0</v>
      </c>
    </row>
    <row r="4153" spans="1:2" x14ac:dyDescent="0.2">
      <c r="A4153" s="152">
        <v>198.53899999999999</v>
      </c>
      <c r="B4153" s="152">
        <v>0</v>
      </c>
    </row>
    <row r="4154" spans="1:2" x14ac:dyDescent="0.2">
      <c r="A4154" s="152">
        <v>198.911</v>
      </c>
      <c r="B4154" s="152">
        <v>0</v>
      </c>
    </row>
    <row r="4155" spans="1:2" x14ac:dyDescent="0.2">
      <c r="A4155" s="152">
        <v>199.28299999999999</v>
      </c>
      <c r="B4155" s="152">
        <v>0</v>
      </c>
    </row>
    <row r="4156" spans="1:2" x14ac:dyDescent="0.2">
      <c r="A4156" s="152">
        <v>199.654</v>
      </c>
      <c r="B4156" s="152">
        <v>0</v>
      </c>
    </row>
    <row r="4157" spans="1:2" x14ac:dyDescent="0.2">
      <c r="A4157" s="152">
        <v>200.02600000000001</v>
      </c>
      <c r="B4157" s="152">
        <v>0</v>
      </c>
    </row>
    <row r="4158" spans="1:2" x14ac:dyDescent="0.2">
      <c r="A4158" s="152">
        <v>200.39699999999999</v>
      </c>
      <c r="B4158" s="152">
        <v>0</v>
      </c>
    </row>
    <row r="4159" spans="1:2" x14ac:dyDescent="0.2">
      <c r="A4159" s="152">
        <v>200.76900000000001</v>
      </c>
      <c r="B4159" s="152">
        <v>0</v>
      </c>
    </row>
    <row r="4160" spans="1:2" x14ac:dyDescent="0.2">
      <c r="A4160" s="152">
        <v>201.14</v>
      </c>
      <c r="B4160" s="152">
        <v>0</v>
      </c>
    </row>
    <row r="4161" spans="1:2" x14ac:dyDescent="0.2">
      <c r="A4161" s="152">
        <v>201.511</v>
      </c>
      <c r="B4161" s="152">
        <v>0</v>
      </c>
    </row>
    <row r="4162" spans="1:2" x14ac:dyDescent="0.2">
      <c r="A4162" s="152">
        <v>201.88200000000001</v>
      </c>
      <c r="B4162" s="152">
        <v>0</v>
      </c>
    </row>
    <row r="4163" spans="1:2" x14ac:dyDescent="0.2">
      <c r="A4163" s="152">
        <v>202.25299999999999</v>
      </c>
      <c r="B4163" s="152">
        <v>0</v>
      </c>
    </row>
    <row r="4164" spans="1:2" x14ac:dyDescent="0.2">
      <c r="A4164" s="152">
        <v>202.624</v>
      </c>
      <c r="B4164" s="152">
        <v>0</v>
      </c>
    </row>
    <row r="4165" spans="1:2" x14ac:dyDescent="0.2">
      <c r="A4165" s="152">
        <v>202.995</v>
      </c>
      <c r="B4165" s="152">
        <v>0</v>
      </c>
    </row>
    <row r="4166" spans="1:2" x14ac:dyDescent="0.2">
      <c r="A4166" s="152">
        <v>203.36600000000001</v>
      </c>
      <c r="B4166" s="152">
        <v>0</v>
      </c>
    </row>
    <row r="4167" spans="1:2" x14ac:dyDescent="0.2">
      <c r="A4167" s="152">
        <v>203.73599999999999</v>
      </c>
      <c r="B4167" s="152">
        <v>0</v>
      </c>
    </row>
    <row r="4168" spans="1:2" x14ac:dyDescent="0.2">
      <c r="A4168" s="152">
        <v>204.107</v>
      </c>
      <c r="B4168" s="152">
        <v>0</v>
      </c>
    </row>
    <row r="4169" spans="1:2" x14ac:dyDescent="0.2">
      <c r="A4169" s="152">
        <v>204.477</v>
      </c>
      <c r="B4169" s="152">
        <v>0</v>
      </c>
    </row>
    <row r="4170" spans="1:2" x14ac:dyDescent="0.2">
      <c r="A4170" s="152">
        <v>204.84800000000001</v>
      </c>
      <c r="B4170" s="152">
        <v>2.2130000000000001</v>
      </c>
    </row>
    <row r="4171" spans="1:2" x14ac:dyDescent="0.2">
      <c r="A4171" s="152">
        <v>205.21799999999999</v>
      </c>
      <c r="B4171" s="152">
        <v>4.72</v>
      </c>
    </row>
    <row r="4172" spans="1:2" x14ac:dyDescent="0.2">
      <c r="A4172" s="152">
        <v>205.58799999999999</v>
      </c>
      <c r="B4172" s="152">
        <v>0.70399999999999996</v>
      </c>
    </row>
    <row r="4173" spans="1:2" x14ac:dyDescent="0.2">
      <c r="A4173" s="152">
        <v>205.959</v>
      </c>
      <c r="B4173" s="152">
        <v>0.91800000000000004</v>
      </c>
    </row>
    <row r="4174" spans="1:2" x14ac:dyDescent="0.2">
      <c r="A4174" s="152">
        <v>206.32900000000001</v>
      </c>
      <c r="B4174" s="152">
        <v>1.4450000000000001</v>
      </c>
    </row>
    <row r="4175" spans="1:2" x14ac:dyDescent="0.2">
      <c r="A4175" s="152">
        <v>206.69900000000001</v>
      </c>
      <c r="B4175" s="152">
        <v>0.90400000000000003</v>
      </c>
    </row>
    <row r="4176" spans="1:2" x14ac:dyDescent="0.2">
      <c r="A4176" s="152">
        <v>207.06800000000001</v>
      </c>
      <c r="B4176" s="152">
        <v>1.4990000000000001</v>
      </c>
    </row>
    <row r="4177" spans="1:2" x14ac:dyDescent="0.2">
      <c r="A4177" s="152">
        <v>207.43799999999999</v>
      </c>
      <c r="B4177" s="152">
        <v>1.847</v>
      </c>
    </row>
    <row r="4178" spans="1:2" x14ac:dyDescent="0.2">
      <c r="A4178" s="152">
        <v>207.80799999999999</v>
      </c>
      <c r="B4178" s="152">
        <v>0.77600000000000002</v>
      </c>
    </row>
    <row r="4179" spans="1:2" x14ac:dyDescent="0.2">
      <c r="A4179" s="152">
        <v>208.178</v>
      </c>
      <c r="B4179" s="152">
        <v>1.5329999999999999</v>
      </c>
    </row>
    <row r="4180" spans="1:2" x14ac:dyDescent="0.2">
      <c r="A4180" s="152">
        <v>208.547</v>
      </c>
      <c r="B4180" s="152">
        <v>1.099</v>
      </c>
    </row>
    <row r="4181" spans="1:2" x14ac:dyDescent="0.2">
      <c r="A4181" s="152">
        <v>208.917</v>
      </c>
      <c r="B4181" s="152">
        <v>1.0820000000000001</v>
      </c>
    </row>
    <row r="4182" spans="1:2" x14ac:dyDescent="0.2">
      <c r="A4182" s="152">
        <v>209.286</v>
      </c>
      <c r="B4182" s="152">
        <v>1.7989999999999999</v>
      </c>
    </row>
    <row r="4183" spans="1:2" x14ac:dyDescent="0.2">
      <c r="A4183" s="152">
        <v>209.655</v>
      </c>
      <c r="B4183" s="152">
        <v>1.597</v>
      </c>
    </row>
    <row r="4184" spans="1:2" x14ac:dyDescent="0.2">
      <c r="A4184" s="152">
        <v>210.02500000000001</v>
      </c>
      <c r="B4184" s="152">
        <v>0.73</v>
      </c>
    </row>
    <row r="4185" spans="1:2" x14ac:dyDescent="0.2">
      <c r="A4185" s="152">
        <v>210.39400000000001</v>
      </c>
      <c r="B4185" s="152">
        <v>0.96599999999999997</v>
      </c>
    </row>
    <row r="4186" spans="1:2" x14ac:dyDescent="0.2">
      <c r="A4186" s="152">
        <v>210.76300000000001</v>
      </c>
      <c r="B4186" s="152">
        <v>1.1759999999999999</v>
      </c>
    </row>
    <row r="4187" spans="1:2" x14ac:dyDescent="0.2">
      <c r="A4187" s="152">
        <v>211.13200000000001</v>
      </c>
      <c r="B4187" s="152">
        <v>0.57999999999999996</v>
      </c>
    </row>
    <row r="4188" spans="1:2" x14ac:dyDescent="0.2">
      <c r="A4188" s="152">
        <v>211.501</v>
      </c>
      <c r="B4188" s="152">
        <v>0.16800000000000001</v>
      </c>
    </row>
    <row r="4189" spans="1:2" x14ac:dyDescent="0.2">
      <c r="A4189" s="152">
        <v>211.869</v>
      </c>
      <c r="B4189" s="152">
        <v>0.46300000000000002</v>
      </c>
    </row>
    <row r="4190" spans="1:2" x14ac:dyDescent="0.2">
      <c r="A4190" s="152">
        <v>212.238</v>
      </c>
      <c r="B4190" s="152">
        <v>1.0369999999999999</v>
      </c>
    </row>
    <row r="4191" spans="1:2" x14ac:dyDescent="0.2">
      <c r="A4191" s="152">
        <v>212.607</v>
      </c>
      <c r="B4191" s="152">
        <v>1.272</v>
      </c>
    </row>
    <row r="4192" spans="1:2" x14ac:dyDescent="0.2">
      <c r="A4192" s="152">
        <v>212.97499999999999</v>
      </c>
      <c r="B4192" s="152">
        <v>0.41599999999999998</v>
      </c>
    </row>
    <row r="4193" spans="1:2" x14ac:dyDescent="0.2">
      <c r="A4193" s="152">
        <v>213.34399999999999</v>
      </c>
      <c r="B4193" s="152">
        <v>0.40400000000000003</v>
      </c>
    </row>
    <row r="4194" spans="1:2" x14ac:dyDescent="0.2">
      <c r="A4194" s="152">
        <v>213.71199999999999</v>
      </c>
      <c r="B4194" s="152">
        <v>0.438</v>
      </c>
    </row>
    <row r="4195" spans="1:2" x14ac:dyDescent="0.2">
      <c r="A4195" s="152">
        <v>214.08</v>
      </c>
      <c r="B4195" s="152">
        <v>0.59899999999999998</v>
      </c>
    </row>
    <row r="4196" spans="1:2" x14ac:dyDescent="0.2">
      <c r="A4196" s="152">
        <v>214.44800000000001</v>
      </c>
      <c r="B4196" s="152">
        <v>0.627</v>
      </c>
    </row>
    <row r="4197" spans="1:2" x14ac:dyDescent="0.2">
      <c r="A4197" s="152">
        <v>214.81700000000001</v>
      </c>
      <c r="B4197" s="152">
        <v>0.53100000000000003</v>
      </c>
    </row>
    <row r="4198" spans="1:2" x14ac:dyDescent="0.2">
      <c r="A4198" s="152">
        <v>215.185</v>
      </c>
      <c r="B4198" s="152">
        <v>1.22</v>
      </c>
    </row>
    <row r="4199" spans="1:2" x14ac:dyDescent="0.2">
      <c r="A4199" s="152">
        <v>215.553</v>
      </c>
      <c r="B4199" s="152">
        <v>0.81599999999999995</v>
      </c>
    </row>
    <row r="4200" spans="1:2" x14ac:dyDescent="0.2">
      <c r="A4200" s="152">
        <v>215.92</v>
      </c>
      <c r="B4200" s="152">
        <v>0.78200000000000003</v>
      </c>
    </row>
    <row r="4201" spans="1:2" x14ac:dyDescent="0.2">
      <c r="A4201" s="152">
        <v>216.28800000000001</v>
      </c>
      <c r="B4201" s="152">
        <v>0.68700000000000006</v>
      </c>
    </row>
    <row r="4202" spans="1:2" x14ac:dyDescent="0.2">
      <c r="A4202" s="152">
        <v>216.65600000000001</v>
      </c>
      <c r="B4202" s="152">
        <v>0.747</v>
      </c>
    </row>
    <row r="4203" spans="1:2" x14ac:dyDescent="0.2">
      <c r="A4203" s="152">
        <v>217.023</v>
      </c>
      <c r="B4203" s="152">
        <v>0.41199999999999998</v>
      </c>
    </row>
    <row r="4204" spans="1:2" x14ac:dyDescent="0.2">
      <c r="A4204" s="152">
        <v>217.39099999999999</v>
      </c>
      <c r="B4204" s="152">
        <v>0.35</v>
      </c>
    </row>
    <row r="4205" spans="1:2" x14ac:dyDescent="0.2">
      <c r="A4205" s="152">
        <v>217.75800000000001</v>
      </c>
      <c r="B4205" s="152">
        <v>0.89700000000000002</v>
      </c>
    </row>
    <row r="4206" spans="1:2" x14ac:dyDescent="0.2">
      <c r="A4206" s="152">
        <v>218.126</v>
      </c>
      <c r="B4206" s="152">
        <v>0.55000000000000004</v>
      </c>
    </row>
    <row r="4207" spans="1:2" x14ac:dyDescent="0.2">
      <c r="A4207" s="152">
        <v>218.49299999999999</v>
      </c>
      <c r="B4207" s="152">
        <v>0.47499999999999998</v>
      </c>
    </row>
    <row r="4208" spans="1:2" x14ac:dyDescent="0.2">
      <c r="A4208" s="152">
        <v>218.86</v>
      </c>
      <c r="B4208" s="152">
        <v>0.52900000000000003</v>
      </c>
    </row>
    <row r="4209" spans="1:2" x14ac:dyDescent="0.2">
      <c r="A4209" s="152">
        <v>219.227</v>
      </c>
      <c r="B4209" s="152">
        <v>0.22800000000000001</v>
      </c>
    </row>
    <row r="4210" spans="1:2" x14ac:dyDescent="0.2">
      <c r="A4210" s="152">
        <v>219.59399999999999</v>
      </c>
      <c r="B4210" s="152">
        <v>0.23599999999999999</v>
      </c>
    </row>
    <row r="4211" spans="1:2" x14ac:dyDescent="0.2">
      <c r="A4211" s="152">
        <v>219.96100000000001</v>
      </c>
      <c r="B4211" s="152">
        <v>0.56999999999999995</v>
      </c>
    </row>
    <row r="4212" spans="1:2" x14ac:dyDescent="0.2">
      <c r="A4212" s="152">
        <v>220.328</v>
      </c>
      <c r="B4212" s="152">
        <v>0.33400000000000002</v>
      </c>
    </row>
    <row r="4213" spans="1:2" x14ac:dyDescent="0.2">
      <c r="A4213" s="152">
        <v>220.69499999999999</v>
      </c>
      <c r="B4213" s="152">
        <v>0.51100000000000001</v>
      </c>
    </row>
    <row r="4214" spans="1:2" x14ac:dyDescent="0.2">
      <c r="A4214" s="152">
        <v>221.06100000000001</v>
      </c>
      <c r="B4214" s="152">
        <v>0.54500000000000004</v>
      </c>
    </row>
    <row r="4215" spans="1:2" x14ac:dyDescent="0.2">
      <c r="A4215" s="152">
        <v>221.428</v>
      </c>
      <c r="B4215" s="152">
        <v>0.47</v>
      </c>
    </row>
    <row r="4216" spans="1:2" x14ac:dyDescent="0.2">
      <c r="A4216" s="152">
        <v>221.79499999999999</v>
      </c>
      <c r="B4216" s="152">
        <v>0.61499999999999999</v>
      </c>
    </row>
    <row r="4217" spans="1:2" x14ac:dyDescent="0.2">
      <c r="A4217" s="152">
        <v>222.161</v>
      </c>
      <c r="B4217" s="152">
        <v>0.55300000000000005</v>
      </c>
    </row>
    <row r="4218" spans="1:2" x14ac:dyDescent="0.2">
      <c r="A4218" s="152">
        <v>222.52699999999999</v>
      </c>
      <c r="B4218" s="152">
        <v>0.29499999999999998</v>
      </c>
    </row>
    <row r="4219" spans="1:2" x14ac:dyDescent="0.2">
      <c r="A4219" s="152">
        <v>222.893</v>
      </c>
      <c r="B4219" s="152">
        <v>0.55200000000000005</v>
      </c>
    </row>
    <row r="4220" spans="1:2" x14ac:dyDescent="0.2">
      <c r="A4220" s="152">
        <v>223.26</v>
      </c>
      <c r="B4220" s="152">
        <v>0.123</v>
      </c>
    </row>
    <row r="4221" spans="1:2" x14ac:dyDescent="0.2">
      <c r="A4221" s="152">
        <v>223.626</v>
      </c>
      <c r="B4221" s="152">
        <v>0.70699999999999996</v>
      </c>
    </row>
    <row r="4222" spans="1:2" x14ac:dyDescent="0.2">
      <c r="A4222" s="152">
        <v>223.99199999999999</v>
      </c>
      <c r="B4222" s="152">
        <v>0.40400000000000003</v>
      </c>
    </row>
    <row r="4223" spans="1:2" x14ac:dyDescent="0.2">
      <c r="A4223" s="152">
        <v>224.358</v>
      </c>
      <c r="B4223" s="152">
        <v>0.219</v>
      </c>
    </row>
    <row r="4224" spans="1:2" x14ac:dyDescent="0.2">
      <c r="A4224" s="152">
        <v>224.72300000000001</v>
      </c>
      <c r="B4224" s="152">
        <v>0.46200000000000002</v>
      </c>
    </row>
    <row r="4225" spans="1:2" x14ac:dyDescent="0.2">
      <c r="A4225" s="152">
        <v>225.089</v>
      </c>
      <c r="B4225" s="152">
        <v>2.5000000000000001E-2</v>
      </c>
    </row>
    <row r="4226" spans="1:2" x14ac:dyDescent="0.2">
      <c r="A4226" s="152">
        <v>225.45500000000001</v>
      </c>
      <c r="B4226" s="152">
        <v>0.35299999999999998</v>
      </c>
    </row>
    <row r="4227" spans="1:2" x14ac:dyDescent="0.2">
      <c r="A4227" s="152">
        <v>225.82</v>
      </c>
      <c r="B4227" s="152">
        <v>0.21299999999999999</v>
      </c>
    </row>
    <row r="4228" spans="1:2" x14ac:dyDescent="0.2">
      <c r="A4228" s="152">
        <v>226.18600000000001</v>
      </c>
      <c r="B4228" s="152">
        <v>0.106</v>
      </c>
    </row>
    <row r="4229" spans="1:2" x14ac:dyDescent="0.2">
      <c r="A4229" s="152">
        <v>226.55099999999999</v>
      </c>
      <c r="B4229" s="152">
        <v>0.04</v>
      </c>
    </row>
    <row r="4230" spans="1:2" x14ac:dyDescent="0.2">
      <c r="A4230" s="152">
        <v>226.917</v>
      </c>
      <c r="B4230" s="152">
        <v>0.17899999999999999</v>
      </c>
    </row>
    <row r="4231" spans="1:2" x14ac:dyDescent="0.2">
      <c r="A4231" s="152">
        <v>227.28200000000001</v>
      </c>
      <c r="B4231" s="152">
        <v>0.246</v>
      </c>
    </row>
    <row r="4232" spans="1:2" x14ac:dyDescent="0.2">
      <c r="A4232" s="152">
        <v>227.64699999999999</v>
      </c>
      <c r="B4232" s="152">
        <v>0.33200000000000002</v>
      </c>
    </row>
    <row r="4233" spans="1:2" x14ac:dyDescent="0.2">
      <c r="A4233" s="152">
        <v>228.012</v>
      </c>
      <c r="B4233" s="152">
        <v>0.249</v>
      </c>
    </row>
    <row r="4234" spans="1:2" x14ac:dyDescent="0.2">
      <c r="A4234" s="152">
        <v>228.37700000000001</v>
      </c>
      <c r="B4234" s="152">
        <v>0.185</v>
      </c>
    </row>
    <row r="4235" spans="1:2" x14ac:dyDescent="0.2">
      <c r="A4235" s="152">
        <v>228.74199999999999</v>
      </c>
      <c r="B4235" s="152">
        <v>0.23400000000000001</v>
      </c>
    </row>
    <row r="4236" spans="1:2" x14ac:dyDescent="0.2">
      <c r="A4236" s="152">
        <v>229.107</v>
      </c>
      <c r="B4236" s="152">
        <v>9.4E-2</v>
      </c>
    </row>
    <row r="4237" spans="1:2" x14ac:dyDescent="0.2">
      <c r="A4237" s="152">
        <v>229.471</v>
      </c>
      <c r="B4237" s="152">
        <v>0.22800000000000001</v>
      </c>
    </row>
    <row r="4238" spans="1:2" x14ac:dyDescent="0.2">
      <c r="A4238" s="152">
        <v>229.83600000000001</v>
      </c>
      <c r="B4238" s="152">
        <v>0.107</v>
      </c>
    </row>
    <row r="4239" spans="1:2" x14ac:dyDescent="0.2">
      <c r="A4239" s="152">
        <v>230.20099999999999</v>
      </c>
      <c r="B4239" s="152">
        <v>0.222</v>
      </c>
    </row>
    <row r="4240" spans="1:2" x14ac:dyDescent="0.2">
      <c r="A4240" s="152">
        <v>230.565</v>
      </c>
      <c r="B4240" s="152">
        <v>0.19900000000000001</v>
      </c>
    </row>
    <row r="4241" spans="1:2" x14ac:dyDescent="0.2">
      <c r="A4241" s="152">
        <v>230.929</v>
      </c>
      <c r="B4241" s="152">
        <v>0.16500000000000001</v>
      </c>
    </row>
    <row r="4242" spans="1:2" x14ac:dyDescent="0.2">
      <c r="A4242" s="152">
        <v>231.29400000000001</v>
      </c>
      <c r="B4242" s="152">
        <v>6.6000000000000003E-2</v>
      </c>
    </row>
    <row r="4243" spans="1:2" x14ac:dyDescent="0.2">
      <c r="A4243" s="152">
        <v>231.65799999999999</v>
      </c>
      <c r="B4243" s="152">
        <v>0.10299999999999999</v>
      </c>
    </row>
    <row r="4244" spans="1:2" x14ac:dyDescent="0.2">
      <c r="A4244" s="152">
        <v>232.02199999999999</v>
      </c>
      <c r="B4244" s="152">
        <v>7.9000000000000001E-2</v>
      </c>
    </row>
    <row r="4245" spans="1:2" x14ac:dyDescent="0.2">
      <c r="A4245" s="152">
        <v>232.386</v>
      </c>
      <c r="B4245" s="152">
        <v>7.0000000000000007E-2</v>
      </c>
    </row>
    <row r="4246" spans="1:2" x14ac:dyDescent="0.2">
      <c r="A4246" s="152">
        <v>232.75</v>
      </c>
      <c r="B4246" s="152">
        <v>-6.9000000000000006E-2</v>
      </c>
    </row>
    <row r="4247" spans="1:2" x14ac:dyDescent="0.2">
      <c r="A4247" s="152">
        <v>233.114</v>
      </c>
      <c r="B4247" s="152">
        <v>0.08</v>
      </c>
    </row>
    <row r="4248" spans="1:2" x14ac:dyDescent="0.2">
      <c r="A4248" s="152">
        <v>233.47800000000001</v>
      </c>
      <c r="B4248" s="152">
        <v>9.1999999999999998E-2</v>
      </c>
    </row>
    <row r="4249" spans="1:2" x14ac:dyDescent="0.2">
      <c r="A4249" s="152">
        <v>233.84200000000001</v>
      </c>
      <c r="B4249" s="152">
        <v>0.11799999999999999</v>
      </c>
    </row>
    <row r="4250" spans="1:2" x14ac:dyDescent="0.2">
      <c r="A4250" s="152">
        <v>234.20500000000001</v>
      </c>
      <c r="B4250" s="152">
        <v>0.11899999999999999</v>
      </c>
    </row>
    <row r="4251" spans="1:2" x14ac:dyDescent="0.2">
      <c r="A4251" s="152">
        <v>234.56899999999999</v>
      </c>
      <c r="B4251" s="152">
        <v>5.6000000000000001E-2</v>
      </c>
    </row>
    <row r="4252" spans="1:2" x14ac:dyDescent="0.2">
      <c r="A4252" s="152">
        <v>234.93199999999999</v>
      </c>
      <c r="B4252" s="152">
        <v>4.9000000000000002E-2</v>
      </c>
    </row>
    <row r="4253" spans="1:2" x14ac:dyDescent="0.2">
      <c r="A4253" s="152">
        <v>235.29599999999999</v>
      </c>
      <c r="B4253" s="152">
        <v>3.5999999999999997E-2</v>
      </c>
    </row>
    <row r="4254" spans="1:2" x14ac:dyDescent="0.2">
      <c r="A4254" s="152">
        <v>235.65899999999999</v>
      </c>
      <c r="B4254" s="152">
        <v>7.4999999999999997E-2</v>
      </c>
    </row>
    <row r="4255" spans="1:2" x14ac:dyDescent="0.2">
      <c r="A4255" s="152">
        <v>236.02199999999999</v>
      </c>
      <c r="B4255" s="152">
        <v>6.4000000000000001E-2</v>
      </c>
    </row>
    <row r="4256" spans="1:2" x14ac:dyDescent="0.2">
      <c r="A4256" s="152">
        <v>236.38499999999999</v>
      </c>
      <c r="B4256" s="152">
        <v>3.3000000000000002E-2</v>
      </c>
    </row>
    <row r="4257" spans="1:2" x14ac:dyDescent="0.2">
      <c r="A4257" s="152">
        <v>236.74799999999999</v>
      </c>
      <c r="B4257" s="152">
        <v>0.111</v>
      </c>
    </row>
    <row r="4258" spans="1:2" x14ac:dyDescent="0.2">
      <c r="A4258" s="152">
        <v>237.11099999999999</v>
      </c>
      <c r="B4258" s="152">
        <v>1.9E-2</v>
      </c>
    </row>
    <row r="4259" spans="1:2" x14ac:dyDescent="0.2">
      <c r="A4259" s="152">
        <v>237.47399999999999</v>
      </c>
      <c r="B4259" s="152">
        <v>0.11600000000000001</v>
      </c>
    </row>
    <row r="4260" spans="1:2" x14ac:dyDescent="0.2">
      <c r="A4260" s="152">
        <v>237.83699999999999</v>
      </c>
      <c r="B4260" s="152">
        <v>9.1999999999999998E-2</v>
      </c>
    </row>
    <row r="4261" spans="1:2" x14ac:dyDescent="0.2">
      <c r="A4261" s="152">
        <v>238.2</v>
      </c>
      <c r="B4261" s="152">
        <v>7.2999999999999995E-2</v>
      </c>
    </row>
    <row r="4262" spans="1:2" x14ac:dyDescent="0.2">
      <c r="A4262" s="152">
        <v>238.56200000000001</v>
      </c>
      <c r="B4262" s="152">
        <v>0.05</v>
      </c>
    </row>
    <row r="4263" spans="1:2" x14ac:dyDescent="0.2">
      <c r="A4263" s="152">
        <v>238.92500000000001</v>
      </c>
      <c r="B4263" s="152">
        <v>8.5000000000000006E-2</v>
      </c>
    </row>
    <row r="4264" spans="1:2" x14ac:dyDescent="0.2">
      <c r="A4264" s="152">
        <v>239.28700000000001</v>
      </c>
      <c r="B4264" s="152">
        <v>9.8000000000000004E-2</v>
      </c>
    </row>
    <row r="4265" spans="1:2" x14ac:dyDescent="0.2">
      <c r="A4265" s="152">
        <v>239.65</v>
      </c>
      <c r="B4265" s="152">
        <v>3.7999999999999999E-2</v>
      </c>
    </row>
    <row r="4266" spans="1:2" x14ac:dyDescent="0.2">
      <c r="A4266" s="152">
        <v>240.012</v>
      </c>
      <c r="B4266" s="152">
        <v>9.6000000000000002E-2</v>
      </c>
    </row>
    <row r="4267" spans="1:2" x14ac:dyDescent="0.2">
      <c r="A4267" s="152">
        <v>240.374</v>
      </c>
      <c r="B4267" s="152">
        <v>7.0000000000000007E-2</v>
      </c>
    </row>
    <row r="4268" spans="1:2" x14ac:dyDescent="0.2">
      <c r="A4268" s="152">
        <v>240.73599999999999</v>
      </c>
      <c r="B4268" s="152">
        <v>8.3000000000000004E-2</v>
      </c>
    </row>
    <row r="4269" spans="1:2" x14ac:dyDescent="0.2">
      <c r="A4269" s="152">
        <v>241.09800000000001</v>
      </c>
      <c r="B4269" s="152">
        <v>0.06</v>
      </c>
    </row>
    <row r="4270" spans="1:2" x14ac:dyDescent="0.2">
      <c r="A4270" s="152">
        <v>241.46</v>
      </c>
      <c r="B4270" s="152">
        <v>0.10299999999999999</v>
      </c>
    </row>
    <row r="4271" spans="1:2" x14ac:dyDescent="0.2">
      <c r="A4271" s="152">
        <v>241.822</v>
      </c>
      <c r="B4271" s="152">
        <v>9.5000000000000001E-2</v>
      </c>
    </row>
    <row r="4272" spans="1:2" x14ac:dyDescent="0.2">
      <c r="A4272" s="152">
        <v>242.184</v>
      </c>
      <c r="B4272" s="152">
        <v>3.5999999999999997E-2</v>
      </c>
    </row>
    <row r="4273" spans="1:2" x14ac:dyDescent="0.2">
      <c r="A4273" s="152">
        <v>242.54599999999999</v>
      </c>
      <c r="B4273" s="152">
        <v>7.0999999999999994E-2</v>
      </c>
    </row>
    <row r="4274" spans="1:2" x14ac:dyDescent="0.2">
      <c r="A4274" s="152">
        <v>242.90700000000001</v>
      </c>
      <c r="B4274" s="152">
        <v>5.2999999999999999E-2</v>
      </c>
    </row>
    <row r="4275" spans="1:2" x14ac:dyDescent="0.2">
      <c r="A4275" s="152">
        <v>243.26900000000001</v>
      </c>
      <c r="B4275" s="152">
        <v>2.8000000000000001E-2</v>
      </c>
    </row>
    <row r="4276" spans="1:2" x14ac:dyDescent="0.2">
      <c r="A4276" s="152">
        <v>243.63</v>
      </c>
      <c r="B4276" s="152">
        <v>1.4E-2</v>
      </c>
    </row>
    <row r="4277" spans="1:2" x14ac:dyDescent="0.2">
      <c r="A4277" s="152">
        <v>243.99199999999999</v>
      </c>
      <c r="B4277" s="152">
        <v>8.4000000000000005E-2</v>
      </c>
    </row>
    <row r="4278" spans="1:2" x14ac:dyDescent="0.2">
      <c r="A4278" s="152">
        <v>244.35300000000001</v>
      </c>
      <c r="B4278" s="152">
        <v>0.05</v>
      </c>
    </row>
    <row r="4279" spans="1:2" x14ac:dyDescent="0.2">
      <c r="A4279" s="152">
        <v>244.714</v>
      </c>
      <c r="B4279" s="152">
        <v>4.7E-2</v>
      </c>
    </row>
    <row r="4280" spans="1:2" x14ac:dyDescent="0.2">
      <c r="A4280" s="152">
        <v>245.07499999999999</v>
      </c>
      <c r="B4280" s="152">
        <v>6.7000000000000004E-2</v>
      </c>
    </row>
    <row r="4281" spans="1:2" x14ac:dyDescent="0.2">
      <c r="A4281" s="152">
        <v>245.43600000000001</v>
      </c>
      <c r="B4281" s="152">
        <v>0.06</v>
      </c>
    </row>
    <row r="4282" spans="1:2" x14ac:dyDescent="0.2">
      <c r="A4282" s="152">
        <v>245.797</v>
      </c>
      <c r="B4282" s="152">
        <v>3.2000000000000001E-2</v>
      </c>
    </row>
    <row r="4283" spans="1:2" x14ac:dyDescent="0.2">
      <c r="A4283" s="152">
        <v>246.15799999999999</v>
      </c>
      <c r="B4283" s="152">
        <v>-7.0000000000000001E-3</v>
      </c>
    </row>
    <row r="4284" spans="1:2" x14ac:dyDescent="0.2">
      <c r="A4284" s="152">
        <v>246.51900000000001</v>
      </c>
      <c r="B4284" s="152">
        <v>5.8000000000000003E-2</v>
      </c>
    </row>
    <row r="4285" spans="1:2" x14ac:dyDescent="0.2">
      <c r="A4285" s="152">
        <v>246.87899999999999</v>
      </c>
      <c r="B4285" s="152">
        <v>7.3999999999999996E-2</v>
      </c>
    </row>
    <row r="4286" spans="1:2" x14ac:dyDescent="0.2">
      <c r="A4286" s="152">
        <v>247.24</v>
      </c>
      <c r="B4286" s="152">
        <v>4.4999999999999998E-2</v>
      </c>
    </row>
    <row r="4287" spans="1:2" x14ac:dyDescent="0.2">
      <c r="A4287" s="152">
        <v>247.601</v>
      </c>
      <c r="B4287" s="152">
        <v>6.4000000000000001E-2</v>
      </c>
    </row>
    <row r="4288" spans="1:2" x14ac:dyDescent="0.2">
      <c r="A4288" s="152">
        <v>247.96100000000001</v>
      </c>
      <c r="B4288" s="152">
        <v>6.2E-2</v>
      </c>
    </row>
    <row r="4289" spans="1:2" x14ac:dyDescent="0.2">
      <c r="A4289" s="152">
        <v>248.321</v>
      </c>
      <c r="B4289" s="152">
        <v>1.0999999999999999E-2</v>
      </c>
    </row>
    <row r="4290" spans="1:2" x14ac:dyDescent="0.2">
      <c r="A4290" s="152">
        <v>248.68199999999999</v>
      </c>
      <c r="B4290" s="152">
        <v>3.4000000000000002E-2</v>
      </c>
    </row>
    <row r="4291" spans="1:2" x14ac:dyDescent="0.2">
      <c r="A4291" s="152">
        <v>249.042</v>
      </c>
      <c r="B4291" s="152">
        <v>2.8000000000000001E-2</v>
      </c>
    </row>
    <row r="4292" spans="1:2" x14ac:dyDescent="0.2">
      <c r="A4292" s="152">
        <v>249.40199999999999</v>
      </c>
      <c r="B4292" s="152">
        <v>0.02</v>
      </c>
    </row>
    <row r="4293" spans="1:2" x14ac:dyDescent="0.2">
      <c r="A4293" s="152">
        <v>249.762</v>
      </c>
      <c r="B4293" s="152">
        <v>7.6999999999999999E-2</v>
      </c>
    </row>
    <row r="4294" spans="1:2" x14ac:dyDescent="0.2">
      <c r="A4294" s="152">
        <v>250.12200000000001</v>
      </c>
      <c r="B4294" s="152">
        <v>3.4000000000000002E-2</v>
      </c>
    </row>
    <row r="4295" spans="1:2" x14ac:dyDescent="0.2">
      <c r="A4295" s="152">
        <v>250.482</v>
      </c>
      <c r="B4295" s="152">
        <v>7.4999999999999997E-2</v>
      </c>
    </row>
    <row r="4296" spans="1:2" x14ac:dyDescent="0.2">
      <c r="A4296" s="152">
        <v>250.84200000000001</v>
      </c>
      <c r="B4296" s="152">
        <v>2.8000000000000001E-2</v>
      </c>
    </row>
    <row r="4297" spans="1:2" x14ac:dyDescent="0.2">
      <c r="A4297" s="152">
        <v>251.20099999999999</v>
      </c>
      <c r="B4297" s="152">
        <v>3.3000000000000002E-2</v>
      </c>
    </row>
    <row r="4298" spans="1:2" x14ac:dyDescent="0.2">
      <c r="A4298" s="152">
        <v>251.56100000000001</v>
      </c>
      <c r="B4298" s="152">
        <v>5.0999999999999997E-2</v>
      </c>
    </row>
    <row r="4299" spans="1:2" x14ac:dyDescent="0.2">
      <c r="A4299" s="152">
        <v>251.92099999999999</v>
      </c>
      <c r="B4299" s="152">
        <v>0.05</v>
      </c>
    </row>
    <row r="4300" spans="1:2" x14ac:dyDescent="0.2">
      <c r="A4300" s="152">
        <v>252.28</v>
      </c>
      <c r="B4300" s="152">
        <v>5.7000000000000002E-2</v>
      </c>
    </row>
    <row r="4301" spans="1:2" x14ac:dyDescent="0.2">
      <c r="A4301" s="152">
        <v>252.63900000000001</v>
      </c>
      <c r="B4301" s="152">
        <v>3.9E-2</v>
      </c>
    </row>
    <row r="4302" spans="1:2" x14ac:dyDescent="0.2">
      <c r="A4302" s="152">
        <v>252.999</v>
      </c>
      <c r="B4302" s="152">
        <v>5.3999999999999999E-2</v>
      </c>
    </row>
    <row r="4303" spans="1:2" x14ac:dyDescent="0.2">
      <c r="A4303" s="152">
        <v>253.358</v>
      </c>
      <c r="B4303" s="152">
        <v>3.7999999999999999E-2</v>
      </c>
    </row>
    <row r="4304" spans="1:2" x14ac:dyDescent="0.2">
      <c r="A4304" s="152">
        <v>253.71700000000001</v>
      </c>
      <c r="B4304" s="152">
        <v>3.3000000000000002E-2</v>
      </c>
    </row>
    <row r="4305" spans="1:2" x14ac:dyDescent="0.2">
      <c r="A4305" s="152">
        <v>254.07599999999999</v>
      </c>
      <c r="B4305" s="152">
        <v>3.7999999999999999E-2</v>
      </c>
    </row>
    <row r="4306" spans="1:2" x14ac:dyDescent="0.2">
      <c r="A4306" s="152">
        <v>254.435</v>
      </c>
      <c r="B4306" s="152">
        <v>2.5999999999999999E-2</v>
      </c>
    </row>
    <row r="4307" spans="1:2" x14ac:dyDescent="0.2">
      <c r="A4307" s="152">
        <v>254.79400000000001</v>
      </c>
      <c r="B4307" s="152">
        <v>3.0000000000000001E-3</v>
      </c>
    </row>
    <row r="4308" spans="1:2" x14ac:dyDescent="0.2">
      <c r="A4308" s="152">
        <v>255.15299999999999</v>
      </c>
      <c r="B4308" s="152">
        <v>6.6000000000000003E-2</v>
      </c>
    </row>
    <row r="4309" spans="1:2" x14ac:dyDescent="0.2">
      <c r="A4309" s="152">
        <v>255.511</v>
      </c>
      <c r="B4309" s="152">
        <v>4.7E-2</v>
      </c>
    </row>
    <row r="4310" spans="1:2" x14ac:dyDescent="0.2">
      <c r="A4310" s="152">
        <v>255.87</v>
      </c>
      <c r="B4310" s="152">
        <v>1.7000000000000001E-2</v>
      </c>
    </row>
    <row r="4311" spans="1:2" x14ac:dyDescent="0.2">
      <c r="A4311" s="152">
        <v>256.22800000000001</v>
      </c>
      <c r="B4311" s="152">
        <v>4.3999999999999997E-2</v>
      </c>
    </row>
    <row r="4312" spans="1:2" x14ac:dyDescent="0.2">
      <c r="A4312" s="152">
        <v>256.58699999999999</v>
      </c>
      <c r="B4312" s="152">
        <v>3.4000000000000002E-2</v>
      </c>
    </row>
    <row r="4313" spans="1:2" x14ac:dyDescent="0.2">
      <c r="A4313" s="152">
        <v>256.94499999999999</v>
      </c>
      <c r="B4313" s="152">
        <v>2.5000000000000001E-2</v>
      </c>
    </row>
    <row r="4314" spans="1:2" x14ac:dyDescent="0.2">
      <c r="A4314" s="152">
        <v>257.30399999999997</v>
      </c>
      <c r="B4314" s="152">
        <v>8.0000000000000002E-3</v>
      </c>
    </row>
    <row r="4315" spans="1:2" x14ac:dyDescent="0.2">
      <c r="A4315" s="152">
        <v>257.66199999999998</v>
      </c>
      <c r="B4315" s="152">
        <v>3.2000000000000001E-2</v>
      </c>
    </row>
    <row r="4316" spans="1:2" x14ac:dyDescent="0.2">
      <c r="A4316" s="152">
        <v>258.02</v>
      </c>
      <c r="B4316" s="152">
        <v>3.2000000000000001E-2</v>
      </c>
    </row>
    <row r="4317" spans="1:2" x14ac:dyDescent="0.2">
      <c r="A4317" s="152">
        <v>258.37799999999999</v>
      </c>
      <c r="B4317" s="152">
        <v>4.8000000000000001E-2</v>
      </c>
    </row>
    <row r="4318" spans="1:2" x14ac:dyDescent="0.2">
      <c r="A4318" s="152">
        <v>258.73599999999999</v>
      </c>
      <c r="B4318" s="152">
        <v>1.4999999999999999E-2</v>
      </c>
    </row>
    <row r="4319" spans="1:2" x14ac:dyDescent="0.2">
      <c r="A4319" s="152">
        <v>259.09399999999999</v>
      </c>
      <c r="B4319" s="152">
        <v>6.8000000000000005E-2</v>
      </c>
    </row>
    <row r="4320" spans="1:2" x14ac:dyDescent="0.2">
      <c r="A4320" s="152">
        <v>259.452</v>
      </c>
      <c r="B4320" s="152">
        <v>4.7E-2</v>
      </c>
    </row>
    <row r="4321" spans="1:2" x14ac:dyDescent="0.2">
      <c r="A4321" s="152">
        <v>259.80900000000003</v>
      </c>
      <c r="B4321" s="152">
        <v>0.04</v>
      </c>
    </row>
    <row r="4322" spans="1:2" x14ac:dyDescent="0.2">
      <c r="A4322" s="152">
        <v>260.16699999999997</v>
      </c>
      <c r="B4322" s="152">
        <v>4.5999999999999999E-2</v>
      </c>
    </row>
    <row r="4323" spans="1:2" x14ac:dyDescent="0.2">
      <c r="A4323" s="152">
        <v>260.524</v>
      </c>
      <c r="B4323" s="152">
        <v>1.7999999999999999E-2</v>
      </c>
    </row>
    <row r="4324" spans="1:2" x14ac:dyDescent="0.2">
      <c r="A4324" s="152">
        <v>260.88200000000001</v>
      </c>
      <c r="B4324" s="152">
        <v>1.6E-2</v>
      </c>
    </row>
    <row r="4325" spans="1:2" x14ac:dyDescent="0.2">
      <c r="A4325" s="152">
        <v>261.23899999999998</v>
      </c>
      <c r="B4325" s="152">
        <v>2.9000000000000001E-2</v>
      </c>
    </row>
    <row r="4326" spans="1:2" x14ac:dyDescent="0.2">
      <c r="A4326" s="152">
        <v>261.59699999999998</v>
      </c>
      <c r="B4326" s="152">
        <v>3.4000000000000002E-2</v>
      </c>
    </row>
    <row r="4327" spans="1:2" x14ac:dyDescent="0.2">
      <c r="A4327" s="152">
        <v>261.95400000000001</v>
      </c>
      <c r="B4327" s="152">
        <v>2.5999999999999999E-2</v>
      </c>
    </row>
    <row r="4328" spans="1:2" x14ac:dyDescent="0.2">
      <c r="A4328" s="152">
        <v>262.31099999999998</v>
      </c>
      <c r="B4328" s="152">
        <v>4.1000000000000002E-2</v>
      </c>
    </row>
    <row r="4329" spans="1:2" x14ac:dyDescent="0.2">
      <c r="A4329" s="152">
        <v>262.66800000000001</v>
      </c>
      <c r="B4329" s="152">
        <v>3.7999999999999999E-2</v>
      </c>
    </row>
    <row r="4330" spans="1:2" x14ac:dyDescent="0.2">
      <c r="A4330" s="152">
        <v>263.02499999999998</v>
      </c>
      <c r="B4330" s="152">
        <v>3.2000000000000001E-2</v>
      </c>
    </row>
    <row r="4331" spans="1:2" x14ac:dyDescent="0.2">
      <c r="A4331" s="152">
        <v>263.38200000000001</v>
      </c>
      <c r="B4331" s="152">
        <v>3.3000000000000002E-2</v>
      </c>
    </row>
    <row r="4332" spans="1:2" x14ac:dyDescent="0.2">
      <c r="A4332" s="152">
        <v>263.73899999999998</v>
      </c>
      <c r="B4332" s="152">
        <v>1.4E-2</v>
      </c>
    </row>
    <row r="4333" spans="1:2" x14ac:dyDescent="0.2">
      <c r="A4333" s="152">
        <v>264.09500000000003</v>
      </c>
      <c r="B4333" s="152">
        <v>5.0999999999999997E-2</v>
      </c>
    </row>
    <row r="4334" spans="1:2" x14ac:dyDescent="0.2">
      <c r="A4334" s="152">
        <v>264.452</v>
      </c>
      <c r="B4334" s="152">
        <v>2E-3</v>
      </c>
    </row>
    <row r="4335" spans="1:2" x14ac:dyDescent="0.2">
      <c r="A4335" s="152">
        <v>264.80900000000003</v>
      </c>
      <c r="B4335" s="152">
        <v>3.2000000000000001E-2</v>
      </c>
    </row>
    <row r="4336" spans="1:2" x14ac:dyDescent="0.2">
      <c r="A4336" s="152">
        <v>265.16500000000002</v>
      </c>
      <c r="B4336" s="152">
        <v>2.5999999999999999E-2</v>
      </c>
    </row>
    <row r="4337" spans="1:2" x14ac:dyDescent="0.2">
      <c r="A4337" s="152">
        <v>265.52100000000002</v>
      </c>
      <c r="B4337" s="152">
        <v>5.8000000000000003E-2</v>
      </c>
    </row>
    <row r="4338" spans="1:2" x14ac:dyDescent="0.2">
      <c r="A4338" s="152">
        <v>265.87799999999999</v>
      </c>
      <c r="B4338" s="152">
        <v>3.3000000000000002E-2</v>
      </c>
    </row>
    <row r="4339" spans="1:2" x14ac:dyDescent="0.2">
      <c r="A4339" s="152">
        <v>266.23399999999998</v>
      </c>
      <c r="B4339" s="152">
        <v>3.2000000000000001E-2</v>
      </c>
    </row>
    <row r="4340" spans="1:2" x14ac:dyDescent="0.2">
      <c r="A4340" s="152">
        <v>266.58999999999997</v>
      </c>
      <c r="B4340" s="152">
        <v>2.9000000000000001E-2</v>
      </c>
    </row>
    <row r="4341" spans="1:2" x14ac:dyDescent="0.2">
      <c r="A4341" s="152">
        <v>266.94600000000003</v>
      </c>
      <c r="B4341" s="152">
        <v>6.8000000000000005E-2</v>
      </c>
    </row>
    <row r="4342" spans="1:2" x14ac:dyDescent="0.2">
      <c r="A4342" s="152">
        <v>267.30200000000002</v>
      </c>
      <c r="B4342" s="152">
        <v>3.3000000000000002E-2</v>
      </c>
    </row>
    <row r="4343" spans="1:2" x14ac:dyDescent="0.2">
      <c r="A4343" s="152">
        <v>267.65800000000002</v>
      </c>
      <c r="B4343" s="152">
        <v>4.3999999999999997E-2</v>
      </c>
    </row>
    <row r="4344" spans="1:2" x14ac:dyDescent="0.2">
      <c r="A4344" s="152">
        <v>268.01400000000001</v>
      </c>
      <c r="B4344" s="152">
        <v>3.4000000000000002E-2</v>
      </c>
    </row>
    <row r="4345" spans="1:2" x14ac:dyDescent="0.2">
      <c r="A4345" s="152">
        <v>268.37</v>
      </c>
      <c r="B4345" s="152">
        <v>3.2000000000000001E-2</v>
      </c>
    </row>
    <row r="4346" spans="1:2" x14ac:dyDescent="0.2">
      <c r="A4346" s="152">
        <v>268.72500000000002</v>
      </c>
      <c r="B4346" s="152">
        <v>2.9000000000000001E-2</v>
      </c>
    </row>
    <row r="4347" spans="1:2" x14ac:dyDescent="0.2">
      <c r="A4347" s="152">
        <v>269.08100000000002</v>
      </c>
      <c r="B4347" s="152">
        <v>0.03</v>
      </c>
    </row>
    <row r="4348" spans="1:2" x14ac:dyDescent="0.2">
      <c r="A4348" s="152">
        <v>269.43599999999998</v>
      </c>
      <c r="B4348" s="152">
        <v>2.9000000000000001E-2</v>
      </c>
    </row>
    <row r="4349" spans="1:2" x14ac:dyDescent="0.2">
      <c r="A4349" s="152">
        <v>269.79199999999997</v>
      </c>
      <c r="B4349" s="152">
        <v>6.0000000000000001E-3</v>
      </c>
    </row>
    <row r="4350" spans="1:2" x14ac:dyDescent="0.2">
      <c r="A4350" s="152">
        <v>270.14699999999999</v>
      </c>
      <c r="B4350" s="152">
        <v>2.5000000000000001E-2</v>
      </c>
    </row>
    <row r="4351" spans="1:2" x14ac:dyDescent="0.2">
      <c r="A4351" s="152">
        <v>270.50200000000001</v>
      </c>
      <c r="B4351" s="152">
        <v>5.2999999999999999E-2</v>
      </c>
    </row>
    <row r="4352" spans="1:2" x14ac:dyDescent="0.2">
      <c r="A4352" s="152">
        <v>270.85700000000003</v>
      </c>
      <c r="B4352" s="152">
        <v>4.5999999999999999E-2</v>
      </c>
    </row>
    <row r="4353" spans="1:2" x14ac:dyDescent="0.2">
      <c r="A4353" s="152">
        <v>271.21199999999999</v>
      </c>
      <c r="B4353" s="152">
        <v>1.6E-2</v>
      </c>
    </row>
    <row r="4354" spans="1:2" x14ac:dyDescent="0.2">
      <c r="A4354" s="152">
        <v>271.56700000000001</v>
      </c>
      <c r="B4354" s="152">
        <v>2E-3</v>
      </c>
    </row>
    <row r="4355" spans="1:2" x14ac:dyDescent="0.2">
      <c r="A4355" s="152">
        <v>271.92200000000003</v>
      </c>
      <c r="B4355" s="152">
        <v>6.5000000000000002E-2</v>
      </c>
    </row>
    <row r="4356" spans="1:2" x14ac:dyDescent="0.2">
      <c r="A4356" s="152">
        <v>272.27699999999999</v>
      </c>
      <c r="B4356" s="152">
        <v>1.7999999999999999E-2</v>
      </c>
    </row>
    <row r="4357" spans="1:2" x14ac:dyDescent="0.2">
      <c r="A4357" s="152">
        <v>272.63200000000001</v>
      </c>
      <c r="B4357" s="152">
        <v>3.9E-2</v>
      </c>
    </row>
    <row r="4358" spans="1:2" x14ac:dyDescent="0.2">
      <c r="A4358" s="152">
        <v>272.98700000000002</v>
      </c>
      <c r="B4358" s="152">
        <v>5.8999999999999997E-2</v>
      </c>
    </row>
    <row r="4359" spans="1:2" x14ac:dyDescent="0.2">
      <c r="A4359" s="152">
        <v>273.34100000000001</v>
      </c>
      <c r="B4359" s="152">
        <v>3.5000000000000003E-2</v>
      </c>
    </row>
    <row r="4360" spans="1:2" x14ac:dyDescent="0.2">
      <c r="A4360" s="152">
        <v>273.69600000000003</v>
      </c>
      <c r="B4360" s="152">
        <v>4.2999999999999997E-2</v>
      </c>
    </row>
    <row r="4361" spans="1:2" x14ac:dyDescent="0.2">
      <c r="A4361" s="152">
        <v>274.05</v>
      </c>
      <c r="B4361" s="152">
        <v>4.0000000000000001E-3</v>
      </c>
    </row>
    <row r="4362" spans="1:2" x14ac:dyDescent="0.2">
      <c r="A4362" s="152">
        <v>274.404</v>
      </c>
      <c r="B4362" s="152">
        <v>2.1000000000000001E-2</v>
      </c>
    </row>
    <row r="4363" spans="1:2" x14ac:dyDescent="0.2">
      <c r="A4363" s="152">
        <v>274.75900000000001</v>
      </c>
      <c r="B4363" s="152">
        <v>5.3999999999999999E-2</v>
      </c>
    </row>
    <row r="4364" spans="1:2" x14ac:dyDescent="0.2">
      <c r="A4364" s="152">
        <v>275.113</v>
      </c>
      <c r="B4364" s="152">
        <v>4.7E-2</v>
      </c>
    </row>
    <row r="4365" spans="1:2" x14ac:dyDescent="0.2">
      <c r="A4365" s="152">
        <v>275.46699999999998</v>
      </c>
      <c r="B4365" s="152">
        <v>1.4E-2</v>
      </c>
    </row>
    <row r="4366" spans="1:2" x14ac:dyDescent="0.2">
      <c r="A4366" s="152">
        <v>275.82100000000003</v>
      </c>
      <c r="B4366" s="152">
        <v>1.2999999999999999E-2</v>
      </c>
    </row>
    <row r="4367" spans="1:2" x14ac:dyDescent="0.2">
      <c r="A4367" s="152">
        <v>276.17500000000001</v>
      </c>
      <c r="B4367" s="152">
        <v>4.2999999999999997E-2</v>
      </c>
    </row>
    <row r="4368" spans="1:2" x14ac:dyDescent="0.2">
      <c r="A4368" s="152">
        <v>276.529</v>
      </c>
      <c r="B4368" s="152">
        <v>5.2999999999999999E-2</v>
      </c>
    </row>
    <row r="4369" spans="1:2" x14ac:dyDescent="0.2">
      <c r="A4369" s="152">
        <v>276.88200000000001</v>
      </c>
      <c r="B4369" s="152">
        <v>7.4999999999999997E-2</v>
      </c>
    </row>
    <row r="4370" spans="1:2" x14ac:dyDescent="0.2">
      <c r="A4370" s="152">
        <v>277.23599999999999</v>
      </c>
      <c r="B4370" s="152">
        <v>4.3999999999999997E-2</v>
      </c>
    </row>
    <row r="4371" spans="1:2" x14ac:dyDescent="0.2">
      <c r="A4371" s="152">
        <v>277.58999999999997</v>
      </c>
      <c r="B4371" s="152">
        <v>0.05</v>
      </c>
    </row>
    <row r="4372" spans="1:2" x14ac:dyDescent="0.2">
      <c r="A4372" s="152">
        <v>277.94299999999998</v>
      </c>
      <c r="B4372" s="152">
        <v>4.0000000000000001E-3</v>
      </c>
    </row>
    <row r="4373" spans="1:2" x14ac:dyDescent="0.2">
      <c r="A4373" s="152">
        <v>278.29700000000003</v>
      </c>
      <c r="B4373" s="152">
        <v>8.1000000000000003E-2</v>
      </c>
    </row>
    <row r="4374" spans="1:2" x14ac:dyDescent="0.2">
      <c r="A4374" s="152">
        <v>278.64999999999998</v>
      </c>
      <c r="B4374" s="152">
        <v>0.02</v>
      </c>
    </row>
    <row r="4375" spans="1:2" x14ac:dyDescent="0.2">
      <c r="A4375" s="152">
        <v>279.00299999999999</v>
      </c>
      <c r="B4375" s="152">
        <v>8.0000000000000002E-3</v>
      </c>
    </row>
    <row r="4376" spans="1:2" x14ac:dyDescent="0.2">
      <c r="A4376" s="152">
        <v>279.35599999999999</v>
      </c>
      <c r="B4376" s="152">
        <v>2.7E-2</v>
      </c>
    </row>
    <row r="4377" spans="1:2" x14ac:dyDescent="0.2">
      <c r="A4377" s="152">
        <v>279.709</v>
      </c>
      <c r="B4377" s="152">
        <v>3.4000000000000002E-2</v>
      </c>
    </row>
    <row r="4378" spans="1:2" x14ac:dyDescent="0.2">
      <c r="A4378" s="152">
        <v>280.06200000000001</v>
      </c>
      <c r="B4378" s="152">
        <v>1.9E-2</v>
      </c>
    </row>
    <row r="4379" spans="1:2" x14ac:dyDescent="0.2">
      <c r="A4379" s="152">
        <v>280.41500000000002</v>
      </c>
      <c r="B4379" s="152">
        <v>0.04</v>
      </c>
    </row>
    <row r="4380" spans="1:2" x14ac:dyDescent="0.2">
      <c r="A4380" s="152">
        <v>280.76799999999997</v>
      </c>
      <c r="B4380" s="152">
        <v>4.3999999999999997E-2</v>
      </c>
    </row>
    <row r="4381" spans="1:2" x14ac:dyDescent="0.2">
      <c r="A4381" s="152">
        <v>281.12099999999998</v>
      </c>
      <c r="B4381" s="152">
        <v>6.7000000000000004E-2</v>
      </c>
    </row>
    <row r="4382" spans="1:2" x14ac:dyDescent="0.2">
      <c r="A4382" s="152">
        <v>281.47399999999999</v>
      </c>
      <c r="B4382" s="152">
        <v>3.1E-2</v>
      </c>
    </row>
    <row r="4383" spans="1:2" x14ac:dyDescent="0.2">
      <c r="A4383" s="152">
        <v>281.82600000000002</v>
      </c>
      <c r="B4383" s="152">
        <v>3.7999999999999999E-2</v>
      </c>
    </row>
    <row r="4384" spans="1:2" x14ac:dyDescent="0.2">
      <c r="A4384" s="152">
        <v>282.17899999999997</v>
      </c>
      <c r="B4384" s="152">
        <v>3.2000000000000001E-2</v>
      </c>
    </row>
    <row r="4385" spans="1:2" x14ac:dyDescent="0.2">
      <c r="A4385" s="152">
        <v>282.53100000000001</v>
      </c>
      <c r="B4385" s="152">
        <v>1.7000000000000001E-2</v>
      </c>
    </row>
    <row r="4386" spans="1:2" x14ac:dyDescent="0.2">
      <c r="A4386" s="152">
        <v>282.88400000000001</v>
      </c>
      <c r="B4386" s="152">
        <v>0.04</v>
      </c>
    </row>
    <row r="4387" spans="1:2" x14ac:dyDescent="0.2">
      <c r="A4387" s="152">
        <v>283.23599999999999</v>
      </c>
      <c r="B4387" s="152">
        <v>3.2000000000000001E-2</v>
      </c>
    </row>
    <row r="4388" spans="1:2" x14ac:dyDescent="0.2">
      <c r="A4388" s="152">
        <v>283.58800000000002</v>
      </c>
      <c r="B4388" s="152">
        <v>6.6000000000000003E-2</v>
      </c>
    </row>
    <row r="4389" spans="1:2" x14ac:dyDescent="0.2">
      <c r="A4389" s="152">
        <v>283.94</v>
      </c>
      <c r="B4389" s="152">
        <v>2.4E-2</v>
      </c>
    </row>
    <row r="4390" spans="1:2" x14ac:dyDescent="0.2">
      <c r="A4390" s="152">
        <v>284.29199999999997</v>
      </c>
      <c r="B4390" s="152">
        <v>3.9E-2</v>
      </c>
    </row>
    <row r="4391" spans="1:2" x14ac:dyDescent="0.2">
      <c r="A4391" s="152">
        <v>284.64400000000001</v>
      </c>
      <c r="B4391" s="152">
        <v>1.6E-2</v>
      </c>
    </row>
    <row r="4392" spans="1:2" x14ac:dyDescent="0.2">
      <c r="A4392" s="152">
        <v>284.99599999999998</v>
      </c>
      <c r="B4392" s="152">
        <v>3.5000000000000003E-2</v>
      </c>
    </row>
    <row r="4393" spans="1:2" x14ac:dyDescent="0.2">
      <c r="A4393" s="152">
        <v>285.34800000000001</v>
      </c>
      <c r="B4393" s="152">
        <v>3.4000000000000002E-2</v>
      </c>
    </row>
    <row r="4394" spans="1:2" x14ac:dyDescent="0.2">
      <c r="A4394" s="152">
        <v>285.7</v>
      </c>
      <c r="B4394" s="152">
        <v>5.6000000000000001E-2</v>
      </c>
    </row>
    <row r="4395" spans="1:2" x14ac:dyDescent="0.2">
      <c r="A4395" s="152">
        <v>286.05099999999999</v>
      </c>
      <c r="B4395" s="152">
        <v>2.8000000000000001E-2</v>
      </c>
    </row>
    <row r="4396" spans="1:2" x14ac:dyDescent="0.2">
      <c r="A4396" s="152">
        <v>286.40300000000002</v>
      </c>
      <c r="B4396" s="152">
        <v>3.5999999999999997E-2</v>
      </c>
    </row>
    <row r="4397" spans="1:2" x14ac:dyDescent="0.2">
      <c r="A4397" s="152">
        <v>286.75400000000002</v>
      </c>
      <c r="B4397" s="152">
        <v>3.3000000000000002E-2</v>
      </c>
    </row>
    <row r="4398" spans="1:2" x14ac:dyDescent="0.2">
      <c r="A4398" s="152">
        <v>287.10599999999999</v>
      </c>
      <c r="B4398" s="152">
        <v>5.7000000000000002E-2</v>
      </c>
    </row>
    <row r="4399" spans="1:2" x14ac:dyDescent="0.2">
      <c r="A4399" s="152">
        <v>287.45699999999999</v>
      </c>
      <c r="B4399" s="152">
        <v>5.0999999999999997E-2</v>
      </c>
    </row>
    <row r="4400" spans="1:2" x14ac:dyDescent="0.2">
      <c r="A4400" s="152">
        <v>287.80799999999999</v>
      </c>
      <c r="B4400" s="152">
        <v>3.5999999999999997E-2</v>
      </c>
    </row>
    <row r="4401" spans="1:2" x14ac:dyDescent="0.2">
      <c r="A4401" s="152">
        <v>288.15899999999999</v>
      </c>
      <c r="B4401" s="152">
        <v>4.8000000000000001E-2</v>
      </c>
    </row>
    <row r="4402" spans="1:2" x14ac:dyDescent="0.2">
      <c r="A4402" s="152">
        <v>288.51</v>
      </c>
      <c r="B4402" s="152">
        <v>4.5999999999999999E-2</v>
      </c>
    </row>
    <row r="4403" spans="1:2" x14ac:dyDescent="0.2">
      <c r="A4403" s="152">
        <v>288.86099999999999</v>
      </c>
      <c r="B4403" s="152">
        <v>2.7E-2</v>
      </c>
    </row>
    <row r="4404" spans="1:2" x14ac:dyDescent="0.2">
      <c r="A4404" s="152">
        <v>289.21199999999999</v>
      </c>
      <c r="B4404" s="152">
        <v>8.9999999999999993E-3</v>
      </c>
    </row>
    <row r="4405" spans="1:2" x14ac:dyDescent="0.2">
      <c r="A4405" s="152">
        <v>289.56299999999999</v>
      </c>
      <c r="B4405" s="152">
        <v>1.4E-2</v>
      </c>
    </row>
    <row r="4406" spans="1:2" x14ac:dyDescent="0.2">
      <c r="A4406" s="152">
        <v>289.91399999999999</v>
      </c>
      <c r="B4406" s="152">
        <v>4.5999999999999999E-2</v>
      </c>
    </row>
    <row r="4407" spans="1:2" x14ac:dyDescent="0.2">
      <c r="A4407" s="152">
        <v>290.26400000000001</v>
      </c>
      <c r="B4407" s="152">
        <v>1.9E-2</v>
      </c>
    </row>
    <row r="4408" spans="1:2" x14ac:dyDescent="0.2">
      <c r="A4408" s="152">
        <v>290.61500000000001</v>
      </c>
      <c r="B4408" s="152">
        <v>3.9E-2</v>
      </c>
    </row>
    <row r="4409" spans="1:2" x14ac:dyDescent="0.2">
      <c r="A4409" s="152">
        <v>290.96600000000001</v>
      </c>
      <c r="B4409" s="152">
        <v>4.7E-2</v>
      </c>
    </row>
    <row r="4410" spans="1:2" x14ac:dyDescent="0.2">
      <c r="A4410" s="152">
        <v>291.31599999999997</v>
      </c>
      <c r="B4410" s="152">
        <v>1.9E-2</v>
      </c>
    </row>
    <row r="4411" spans="1:2" x14ac:dyDescent="0.2">
      <c r="A4411" s="152">
        <v>291.666</v>
      </c>
      <c r="B4411" s="152">
        <v>4.8000000000000001E-2</v>
      </c>
    </row>
    <row r="4412" spans="1:2" x14ac:dyDescent="0.2">
      <c r="A4412" s="152">
        <v>292.017</v>
      </c>
      <c r="B4412" s="152">
        <v>3.5000000000000003E-2</v>
      </c>
    </row>
    <row r="4413" spans="1:2" x14ac:dyDescent="0.2">
      <c r="A4413" s="152">
        <v>292.36700000000002</v>
      </c>
      <c r="B4413" s="152">
        <v>1.7000000000000001E-2</v>
      </c>
    </row>
    <row r="4414" spans="1:2" x14ac:dyDescent="0.2">
      <c r="A4414" s="152">
        <v>292.71699999999998</v>
      </c>
      <c r="B4414" s="152">
        <v>1.2999999999999999E-2</v>
      </c>
    </row>
    <row r="4415" spans="1:2" x14ac:dyDescent="0.2">
      <c r="A4415" s="152">
        <v>293.06700000000001</v>
      </c>
      <c r="B4415" s="152">
        <v>2.5000000000000001E-2</v>
      </c>
    </row>
    <row r="4416" spans="1:2" x14ac:dyDescent="0.2">
      <c r="A4416" s="152">
        <v>293.41699999999997</v>
      </c>
      <c r="B4416" s="152">
        <v>2.7E-2</v>
      </c>
    </row>
    <row r="4417" spans="1:2" x14ac:dyDescent="0.2">
      <c r="A4417" s="152">
        <v>293.767</v>
      </c>
      <c r="B4417" s="152">
        <v>2.4E-2</v>
      </c>
    </row>
    <row r="4418" spans="1:2" x14ac:dyDescent="0.2">
      <c r="A4418" s="152">
        <v>294.11599999999999</v>
      </c>
      <c r="B4418" s="152">
        <v>4.8000000000000001E-2</v>
      </c>
    </row>
    <row r="4419" spans="1:2" x14ac:dyDescent="0.2">
      <c r="A4419" s="152">
        <v>294.46600000000001</v>
      </c>
      <c r="B4419" s="152">
        <v>2.5999999999999999E-2</v>
      </c>
    </row>
    <row r="4420" spans="1:2" x14ac:dyDescent="0.2">
      <c r="A4420" s="152">
        <v>294.81599999999997</v>
      </c>
      <c r="B4420" s="152">
        <v>0.04</v>
      </c>
    </row>
    <row r="4421" spans="1:2" x14ac:dyDescent="0.2">
      <c r="A4421" s="152">
        <v>295.16500000000002</v>
      </c>
      <c r="B4421" s="152">
        <v>2.1000000000000001E-2</v>
      </c>
    </row>
    <row r="4422" spans="1:2" x14ac:dyDescent="0.2">
      <c r="A4422" s="152">
        <v>295.51499999999999</v>
      </c>
      <c r="B4422" s="152">
        <v>1.4E-2</v>
      </c>
    </row>
    <row r="4423" spans="1:2" x14ac:dyDescent="0.2">
      <c r="A4423" s="152">
        <v>295.86399999999998</v>
      </c>
      <c r="B4423" s="152">
        <v>3.2000000000000001E-2</v>
      </c>
    </row>
    <row r="4424" spans="1:2" x14ac:dyDescent="0.2">
      <c r="A4424" s="152">
        <v>296.21300000000002</v>
      </c>
      <c r="B4424" s="152">
        <v>1.7999999999999999E-2</v>
      </c>
    </row>
    <row r="4425" spans="1:2" x14ac:dyDescent="0.2">
      <c r="A4425" s="152">
        <v>296.56200000000001</v>
      </c>
      <c r="B4425" s="152">
        <v>1.0999999999999999E-2</v>
      </c>
    </row>
    <row r="4426" spans="1:2" x14ac:dyDescent="0.2">
      <c r="A4426" s="152">
        <v>296.911</v>
      </c>
      <c r="B4426" s="152">
        <v>3.9E-2</v>
      </c>
    </row>
    <row r="4427" spans="1:2" x14ac:dyDescent="0.2">
      <c r="A4427" s="152">
        <v>297.26100000000002</v>
      </c>
      <c r="B4427" s="152">
        <v>2.4E-2</v>
      </c>
    </row>
    <row r="4428" spans="1:2" x14ac:dyDescent="0.2">
      <c r="A4428" s="152">
        <v>297.60899999999998</v>
      </c>
      <c r="B4428" s="152">
        <v>2.5999999999999999E-2</v>
      </c>
    </row>
    <row r="4429" spans="1:2" x14ac:dyDescent="0.2">
      <c r="A4429" s="152">
        <v>297.95800000000003</v>
      </c>
      <c r="B4429" s="152">
        <v>-5.0000000000000001E-3</v>
      </c>
    </row>
    <row r="4430" spans="1:2" x14ac:dyDescent="0.2">
      <c r="A4430" s="152">
        <v>298.30700000000002</v>
      </c>
      <c r="B4430" s="152">
        <v>2.3E-2</v>
      </c>
    </row>
    <row r="4431" spans="1:2" x14ac:dyDescent="0.2">
      <c r="A4431" s="152">
        <v>298.65600000000001</v>
      </c>
      <c r="B4431" s="152">
        <v>0.03</v>
      </c>
    </row>
    <row r="4432" spans="1:2" x14ac:dyDescent="0.2">
      <c r="A4432" s="152">
        <v>299.00400000000002</v>
      </c>
      <c r="B4432" s="152">
        <v>2.3E-2</v>
      </c>
    </row>
    <row r="4433" spans="1:2" x14ac:dyDescent="0.2">
      <c r="A4433" s="152">
        <v>299.35300000000001</v>
      </c>
      <c r="B4433" s="152">
        <v>-5.0000000000000001E-3</v>
      </c>
    </row>
    <row r="4434" spans="1:2" x14ac:dyDescent="0.2">
      <c r="A4434" s="152">
        <v>299.70100000000002</v>
      </c>
      <c r="B4434" s="152">
        <v>2.3E-2</v>
      </c>
    </row>
    <row r="4435" spans="1:2" x14ac:dyDescent="0.2">
      <c r="A4435" s="152">
        <v>300.05</v>
      </c>
      <c r="B4435" s="152">
        <v>1.4999999999999999E-2</v>
      </c>
    </row>
    <row r="4436" spans="1:2" x14ac:dyDescent="0.2">
      <c r="A4436" s="152">
        <v>300.39800000000002</v>
      </c>
      <c r="B4436" s="152">
        <v>2.7E-2</v>
      </c>
    </row>
    <row r="4437" spans="1:2" x14ac:dyDescent="0.2">
      <c r="A4437" s="152">
        <v>300.74599999999998</v>
      </c>
      <c r="B4437" s="152">
        <v>2.1999999999999999E-2</v>
      </c>
    </row>
    <row r="4438" spans="1:2" x14ac:dyDescent="0.2">
      <c r="A4438" s="152">
        <v>301.09500000000003</v>
      </c>
      <c r="B4438" s="152">
        <v>1.9E-2</v>
      </c>
    </row>
    <row r="4439" spans="1:2" x14ac:dyDescent="0.2">
      <c r="A4439" s="152">
        <v>301.44299999999998</v>
      </c>
      <c r="B4439" s="152">
        <v>0.02</v>
      </c>
    </row>
    <row r="4440" spans="1:2" x14ac:dyDescent="0.2">
      <c r="A4440" s="152">
        <v>301.791</v>
      </c>
      <c r="B4440" s="152">
        <v>1.2E-2</v>
      </c>
    </row>
    <row r="4441" spans="1:2" x14ac:dyDescent="0.2">
      <c r="A4441" s="152">
        <v>302.13799999999998</v>
      </c>
      <c r="B4441" s="152">
        <v>0.02</v>
      </c>
    </row>
    <row r="4442" spans="1:2" x14ac:dyDescent="0.2">
      <c r="A4442" s="152">
        <v>302.48599999999999</v>
      </c>
      <c r="B4442" s="152">
        <v>6.0000000000000001E-3</v>
      </c>
    </row>
    <row r="4443" spans="1:2" x14ac:dyDescent="0.2">
      <c r="A4443" s="152">
        <v>302.834</v>
      </c>
      <c r="B4443" s="152">
        <v>8.9999999999999993E-3</v>
      </c>
    </row>
    <row r="4444" spans="1:2" x14ac:dyDescent="0.2">
      <c r="A4444" s="152">
        <v>303.18200000000002</v>
      </c>
      <c r="B4444" s="152">
        <v>5.0000000000000001E-3</v>
      </c>
    </row>
    <row r="4445" spans="1:2" x14ac:dyDescent="0.2">
      <c r="A4445" s="152">
        <v>303.529</v>
      </c>
      <c r="B4445" s="152">
        <v>2.1000000000000001E-2</v>
      </c>
    </row>
    <row r="4446" spans="1:2" x14ac:dyDescent="0.2">
      <c r="A4446" s="152">
        <v>303.87700000000001</v>
      </c>
      <c r="B4446" s="152">
        <v>0.02</v>
      </c>
    </row>
    <row r="4447" spans="1:2" x14ac:dyDescent="0.2">
      <c r="A4447" s="152">
        <v>304.22399999999999</v>
      </c>
      <c r="B4447" s="152">
        <v>2.5000000000000001E-2</v>
      </c>
    </row>
    <row r="4448" spans="1:2" x14ac:dyDescent="0.2">
      <c r="A4448" s="152">
        <v>304.572</v>
      </c>
      <c r="B4448" s="152">
        <v>2.1999999999999999E-2</v>
      </c>
    </row>
    <row r="4449" spans="1:2" x14ac:dyDescent="0.2">
      <c r="A4449" s="152">
        <v>304.91899999999998</v>
      </c>
      <c r="B4449" s="152">
        <v>5.0000000000000001E-3</v>
      </c>
    </row>
    <row r="4450" spans="1:2" x14ac:dyDescent="0.2">
      <c r="A4450" s="152">
        <v>305.26600000000002</v>
      </c>
      <c r="B4450" s="152">
        <v>1.9E-2</v>
      </c>
    </row>
    <row r="4451" spans="1:2" x14ac:dyDescent="0.2">
      <c r="A4451" s="152">
        <v>305.613</v>
      </c>
      <c r="B4451" s="152">
        <v>1.2E-2</v>
      </c>
    </row>
    <row r="4452" spans="1:2" x14ac:dyDescent="0.2">
      <c r="A4452" s="152">
        <v>305.95999999999998</v>
      </c>
      <c r="B4452" s="152">
        <v>2.9000000000000001E-2</v>
      </c>
    </row>
    <row r="4453" spans="1:2" x14ac:dyDescent="0.2">
      <c r="A4453" s="152">
        <v>306.30700000000002</v>
      </c>
      <c r="B4453" s="152">
        <v>1.4999999999999999E-2</v>
      </c>
    </row>
    <row r="4454" spans="1:2" x14ac:dyDescent="0.2">
      <c r="A4454" s="152">
        <v>306.654</v>
      </c>
      <c r="B4454" s="152">
        <v>0.03</v>
      </c>
    </row>
    <row r="4455" spans="1:2" x14ac:dyDescent="0.2">
      <c r="A4455" s="152">
        <v>307.00099999999998</v>
      </c>
      <c r="B4455" s="152">
        <v>2.8000000000000001E-2</v>
      </c>
    </row>
    <row r="4456" spans="1:2" x14ac:dyDescent="0.2">
      <c r="A4456" s="152">
        <v>307.34699999999998</v>
      </c>
      <c r="B4456" s="152">
        <v>1.6E-2</v>
      </c>
    </row>
    <row r="4457" spans="1:2" x14ac:dyDescent="0.2">
      <c r="A4457" s="152">
        <v>307.69400000000002</v>
      </c>
      <c r="B4457" s="152">
        <v>1.0999999999999999E-2</v>
      </c>
    </row>
    <row r="4458" spans="1:2" x14ac:dyDescent="0.2">
      <c r="A4458" s="152">
        <v>308.04000000000002</v>
      </c>
      <c r="B4458" s="152">
        <v>1.4E-2</v>
      </c>
    </row>
    <row r="4459" spans="1:2" x14ac:dyDescent="0.2">
      <c r="A4459" s="152">
        <v>308.387</v>
      </c>
      <c r="B4459" s="152">
        <v>2.7E-2</v>
      </c>
    </row>
    <row r="4460" spans="1:2" x14ac:dyDescent="0.2">
      <c r="A4460" s="152">
        <v>308.733</v>
      </c>
      <c r="B4460" s="152">
        <v>1.7999999999999999E-2</v>
      </c>
    </row>
    <row r="4461" spans="1:2" x14ac:dyDescent="0.2">
      <c r="A4461" s="152">
        <v>309.08</v>
      </c>
      <c r="B4461" s="152">
        <v>1.4E-2</v>
      </c>
    </row>
    <row r="4462" spans="1:2" x14ac:dyDescent="0.2">
      <c r="A4462" s="152">
        <v>309.42599999999999</v>
      </c>
      <c r="B4462" s="152">
        <v>3.1E-2</v>
      </c>
    </row>
    <row r="4463" spans="1:2" x14ac:dyDescent="0.2">
      <c r="A4463" s="152">
        <v>309.77199999999999</v>
      </c>
      <c r="B4463" s="152">
        <v>2.1999999999999999E-2</v>
      </c>
    </row>
    <row r="4464" spans="1:2" x14ac:dyDescent="0.2">
      <c r="A4464" s="152">
        <v>310.11799999999999</v>
      </c>
      <c r="B4464" s="152">
        <v>2.8000000000000001E-2</v>
      </c>
    </row>
    <row r="4465" spans="1:2" x14ac:dyDescent="0.2">
      <c r="A4465" s="152">
        <v>310.464</v>
      </c>
      <c r="B4465" s="152">
        <v>1.2999999999999999E-2</v>
      </c>
    </row>
    <row r="4466" spans="1:2" x14ac:dyDescent="0.2">
      <c r="A4466" s="152">
        <v>310.81</v>
      </c>
      <c r="B4466" s="152">
        <v>2.1999999999999999E-2</v>
      </c>
    </row>
    <row r="4467" spans="1:2" x14ac:dyDescent="0.2">
      <c r="A4467" s="152">
        <v>311.15600000000001</v>
      </c>
      <c r="B4467" s="152">
        <v>1.4E-2</v>
      </c>
    </row>
    <row r="4468" spans="1:2" x14ac:dyDescent="0.2">
      <c r="A4468" s="152">
        <v>311.50099999999998</v>
      </c>
      <c r="B4468" s="152">
        <v>2.3E-2</v>
      </c>
    </row>
    <row r="4469" spans="1:2" x14ac:dyDescent="0.2">
      <c r="A4469" s="152">
        <v>311.84699999999998</v>
      </c>
      <c r="B4469" s="152">
        <v>1.7999999999999999E-2</v>
      </c>
    </row>
    <row r="4470" spans="1:2" x14ac:dyDescent="0.2">
      <c r="A4470" s="152">
        <v>312.19299999999998</v>
      </c>
      <c r="B4470" s="152">
        <v>1.4E-2</v>
      </c>
    </row>
    <row r="4471" spans="1:2" x14ac:dyDescent="0.2">
      <c r="A4471" s="152">
        <v>312.53800000000001</v>
      </c>
      <c r="B4471" s="152">
        <v>1.6E-2</v>
      </c>
    </row>
    <row r="4472" spans="1:2" x14ac:dyDescent="0.2">
      <c r="A4472" s="152">
        <v>312.88299999999998</v>
      </c>
      <c r="B4472" s="152">
        <v>1.9E-2</v>
      </c>
    </row>
    <row r="4473" spans="1:2" x14ac:dyDescent="0.2">
      <c r="A4473" s="152">
        <v>313.22899999999998</v>
      </c>
      <c r="B4473" s="152">
        <v>1.7999999999999999E-2</v>
      </c>
    </row>
    <row r="4474" spans="1:2" x14ac:dyDescent="0.2">
      <c r="A4474" s="152">
        <v>313.57400000000001</v>
      </c>
      <c r="B4474" s="152">
        <v>1.2999999999999999E-2</v>
      </c>
    </row>
    <row r="4475" spans="1:2" x14ac:dyDescent="0.2">
      <c r="A4475" s="152">
        <v>313.91899999999998</v>
      </c>
      <c r="B4475" s="152">
        <v>1.7999999999999999E-2</v>
      </c>
    </row>
    <row r="4476" spans="1:2" x14ac:dyDescent="0.2">
      <c r="A4476" s="152">
        <v>314.26400000000001</v>
      </c>
      <c r="B4476" s="152">
        <v>2.7E-2</v>
      </c>
    </row>
    <row r="4477" spans="1:2" x14ac:dyDescent="0.2">
      <c r="A4477" s="152">
        <v>314.60899999999998</v>
      </c>
      <c r="B4477" s="152">
        <v>2.3E-2</v>
      </c>
    </row>
    <row r="4478" spans="1:2" x14ac:dyDescent="0.2">
      <c r="A4478" s="152">
        <v>314.95400000000001</v>
      </c>
      <c r="B4478" s="152">
        <v>1.2E-2</v>
      </c>
    </row>
    <row r="4479" spans="1:2" x14ac:dyDescent="0.2">
      <c r="A4479" s="152">
        <v>315.29899999999998</v>
      </c>
      <c r="B4479" s="152">
        <v>1.4999999999999999E-2</v>
      </c>
    </row>
    <row r="4480" spans="1:2" x14ac:dyDescent="0.2">
      <c r="A4480" s="152">
        <v>315.64400000000001</v>
      </c>
      <c r="B4480" s="152">
        <v>8.9999999999999993E-3</v>
      </c>
    </row>
    <row r="4481" spans="1:2" x14ac:dyDescent="0.2">
      <c r="A4481" s="152">
        <v>315.988</v>
      </c>
      <c r="B4481" s="152">
        <v>2.5999999999999999E-2</v>
      </c>
    </row>
    <row r="4482" spans="1:2" x14ac:dyDescent="0.2">
      <c r="A4482" s="152">
        <v>316.33300000000003</v>
      </c>
      <c r="B4482" s="152">
        <v>2.8000000000000001E-2</v>
      </c>
    </row>
    <row r="4483" spans="1:2" x14ac:dyDescent="0.2">
      <c r="A4483" s="152">
        <v>316.678</v>
      </c>
      <c r="B4483" s="152">
        <v>1.6E-2</v>
      </c>
    </row>
    <row r="4484" spans="1:2" x14ac:dyDescent="0.2">
      <c r="A4484" s="152">
        <v>317.02199999999999</v>
      </c>
      <c r="B4484" s="152">
        <v>1.7000000000000001E-2</v>
      </c>
    </row>
    <row r="4485" spans="1:2" x14ac:dyDescent="0.2">
      <c r="A4485" s="152">
        <v>317.36599999999999</v>
      </c>
      <c r="B4485" s="152">
        <v>1.4E-2</v>
      </c>
    </row>
    <row r="4486" spans="1:2" x14ac:dyDescent="0.2">
      <c r="A4486" s="152">
        <v>317.71100000000001</v>
      </c>
      <c r="B4486" s="152">
        <v>2.1000000000000001E-2</v>
      </c>
    </row>
    <row r="4487" spans="1:2" x14ac:dyDescent="0.2">
      <c r="A4487" s="152">
        <v>318.05500000000001</v>
      </c>
      <c r="B4487" s="152">
        <v>8.9999999999999993E-3</v>
      </c>
    </row>
    <row r="4488" spans="1:2" x14ac:dyDescent="0.2">
      <c r="A4488" s="152">
        <v>318.399</v>
      </c>
      <c r="B4488" s="152">
        <v>1.4E-2</v>
      </c>
    </row>
    <row r="4489" spans="1:2" x14ac:dyDescent="0.2">
      <c r="A4489" s="152">
        <v>318.74299999999999</v>
      </c>
      <c r="B4489" s="152">
        <v>1.9E-2</v>
      </c>
    </row>
    <row r="4490" spans="1:2" x14ac:dyDescent="0.2">
      <c r="A4490" s="152">
        <v>319.08699999999999</v>
      </c>
      <c r="B4490" s="152">
        <v>1.9E-2</v>
      </c>
    </row>
    <row r="4491" spans="1:2" x14ac:dyDescent="0.2">
      <c r="A4491" s="152">
        <v>319.43099999999998</v>
      </c>
      <c r="B4491" s="152">
        <v>2.1000000000000001E-2</v>
      </c>
    </row>
    <row r="4492" spans="1:2" x14ac:dyDescent="0.2">
      <c r="A4492" s="152">
        <v>319.77499999999998</v>
      </c>
      <c r="B4492" s="152">
        <v>1.7000000000000001E-2</v>
      </c>
    </row>
    <row r="4493" spans="1:2" x14ac:dyDescent="0.2">
      <c r="A4493" s="152">
        <v>320.11799999999999</v>
      </c>
      <c r="B4493" s="152">
        <v>2.4E-2</v>
      </c>
    </row>
    <row r="4494" spans="1:2" x14ac:dyDescent="0.2">
      <c r="A4494" s="152">
        <v>320.46199999999999</v>
      </c>
      <c r="B4494" s="152">
        <v>1.6E-2</v>
      </c>
    </row>
    <row r="4495" spans="1:2" x14ac:dyDescent="0.2">
      <c r="A4495" s="152">
        <v>320.80599999999998</v>
      </c>
      <c r="B4495" s="152">
        <v>1.2999999999999999E-2</v>
      </c>
    </row>
    <row r="4496" spans="1:2" x14ac:dyDescent="0.2">
      <c r="A4496" s="152">
        <v>321.149</v>
      </c>
      <c r="B4496" s="152">
        <v>0.02</v>
      </c>
    </row>
    <row r="4497" spans="1:2" x14ac:dyDescent="0.2">
      <c r="A4497" s="152">
        <v>321.49299999999999</v>
      </c>
      <c r="B4497" s="152">
        <v>2.1000000000000001E-2</v>
      </c>
    </row>
    <row r="4498" spans="1:2" x14ac:dyDescent="0.2">
      <c r="A4498" s="152">
        <v>321.83600000000001</v>
      </c>
      <c r="B4498" s="152">
        <v>1.2999999999999999E-2</v>
      </c>
    </row>
    <row r="4499" spans="1:2" x14ac:dyDescent="0.2">
      <c r="A4499" s="152">
        <v>322.17899999999997</v>
      </c>
      <c r="B4499" s="152">
        <v>4.0000000000000001E-3</v>
      </c>
    </row>
    <row r="4500" spans="1:2" x14ac:dyDescent="0.2">
      <c r="A4500" s="152">
        <v>322.52199999999999</v>
      </c>
      <c r="B4500" s="152">
        <v>1.6E-2</v>
      </c>
    </row>
    <row r="4501" spans="1:2" x14ac:dyDescent="0.2">
      <c r="A4501" s="152">
        <v>322.86500000000001</v>
      </c>
      <c r="B4501" s="152">
        <v>1.9E-2</v>
      </c>
    </row>
    <row r="4502" spans="1:2" x14ac:dyDescent="0.2">
      <c r="A4502" s="152">
        <v>323.20800000000003</v>
      </c>
      <c r="B4502" s="152">
        <v>1.7999999999999999E-2</v>
      </c>
    </row>
    <row r="4503" spans="1:2" x14ac:dyDescent="0.2">
      <c r="A4503" s="152">
        <v>323.55099999999999</v>
      </c>
      <c r="B4503" s="152">
        <v>2.3E-2</v>
      </c>
    </row>
    <row r="4504" spans="1:2" x14ac:dyDescent="0.2">
      <c r="A4504" s="152">
        <v>323.89400000000001</v>
      </c>
      <c r="B4504" s="152">
        <v>1.2999999999999999E-2</v>
      </c>
    </row>
    <row r="4505" spans="1:2" x14ac:dyDescent="0.2">
      <c r="A4505" s="152">
        <v>324.23700000000002</v>
      </c>
      <c r="B4505" s="152">
        <v>0.01</v>
      </c>
    </row>
    <row r="4506" spans="1:2" x14ac:dyDescent="0.2">
      <c r="A4506" s="152">
        <v>324.58</v>
      </c>
      <c r="B4506" s="152">
        <v>1.4999999999999999E-2</v>
      </c>
    </row>
    <row r="4507" spans="1:2" x14ac:dyDescent="0.2">
      <c r="A4507" s="152">
        <v>324.92200000000003</v>
      </c>
      <c r="B4507" s="152">
        <v>1.7000000000000001E-2</v>
      </c>
    </row>
    <row r="4508" spans="1:2" x14ac:dyDescent="0.2">
      <c r="A4508" s="152">
        <v>325.26499999999999</v>
      </c>
      <c r="B4508" s="152">
        <v>2.1000000000000001E-2</v>
      </c>
    </row>
    <row r="4509" spans="1:2" x14ac:dyDescent="0.2">
      <c r="A4509" s="152">
        <v>325.60700000000003</v>
      </c>
      <c r="B4509" s="152">
        <v>2.4E-2</v>
      </c>
    </row>
    <row r="4510" spans="1:2" x14ac:dyDescent="0.2">
      <c r="A4510" s="152">
        <v>325.95</v>
      </c>
      <c r="B4510" s="152">
        <v>2.4E-2</v>
      </c>
    </row>
    <row r="4511" spans="1:2" x14ac:dyDescent="0.2">
      <c r="A4511" s="152">
        <v>326.29199999999997</v>
      </c>
      <c r="B4511" s="152">
        <v>1E-3</v>
      </c>
    </row>
    <row r="4512" spans="1:2" x14ac:dyDescent="0.2">
      <c r="A4512" s="152">
        <v>326.63400000000001</v>
      </c>
      <c r="B4512" s="152">
        <v>1.4E-2</v>
      </c>
    </row>
    <row r="4513" spans="1:2" x14ac:dyDescent="0.2">
      <c r="A4513" s="152">
        <v>326.976</v>
      </c>
      <c r="B4513" s="152">
        <v>0.01</v>
      </c>
    </row>
    <row r="4514" spans="1:2" x14ac:dyDescent="0.2">
      <c r="A4514" s="152">
        <v>327.31799999999998</v>
      </c>
      <c r="B4514" s="152">
        <v>1.2E-2</v>
      </c>
    </row>
    <row r="4515" spans="1:2" x14ac:dyDescent="0.2">
      <c r="A4515" s="152">
        <v>327.66000000000003</v>
      </c>
      <c r="B4515" s="152">
        <v>1.4E-2</v>
      </c>
    </row>
    <row r="4516" spans="1:2" x14ac:dyDescent="0.2">
      <c r="A4516" s="152">
        <v>328.00200000000001</v>
      </c>
      <c r="B4516" s="152">
        <v>-2E-3</v>
      </c>
    </row>
    <row r="4517" spans="1:2" x14ac:dyDescent="0.2">
      <c r="A4517" s="152">
        <v>328.34399999999999</v>
      </c>
      <c r="B4517" s="152">
        <v>1.6E-2</v>
      </c>
    </row>
    <row r="4518" spans="1:2" x14ac:dyDescent="0.2">
      <c r="A4518" s="152">
        <v>328.68599999999998</v>
      </c>
      <c r="B4518" s="152">
        <v>1.9E-2</v>
      </c>
    </row>
    <row r="4519" spans="1:2" x14ac:dyDescent="0.2">
      <c r="A4519" s="152">
        <v>329.02699999999999</v>
      </c>
      <c r="B4519" s="152">
        <v>6.0000000000000001E-3</v>
      </c>
    </row>
    <row r="4520" spans="1:2" x14ac:dyDescent="0.2">
      <c r="A4520" s="152">
        <v>329.36900000000003</v>
      </c>
      <c r="B4520" s="152">
        <v>8.0000000000000002E-3</v>
      </c>
    </row>
    <row r="4521" spans="1:2" x14ac:dyDescent="0.2">
      <c r="A4521" s="152">
        <v>329.71100000000001</v>
      </c>
      <c r="B4521" s="152">
        <v>1.7999999999999999E-2</v>
      </c>
    </row>
    <row r="4522" spans="1:2" x14ac:dyDescent="0.2">
      <c r="A4522" s="152">
        <v>330.05200000000002</v>
      </c>
      <c r="B4522" s="152">
        <v>1.6E-2</v>
      </c>
    </row>
    <row r="4523" spans="1:2" x14ac:dyDescent="0.2">
      <c r="A4523" s="152">
        <v>330.39299999999997</v>
      </c>
      <c r="B4523" s="152">
        <v>8.0000000000000002E-3</v>
      </c>
    </row>
    <row r="4524" spans="1:2" x14ac:dyDescent="0.2">
      <c r="A4524" s="152">
        <v>330.73500000000001</v>
      </c>
      <c r="B4524" s="152">
        <v>8.9999999999999993E-3</v>
      </c>
    </row>
    <row r="4525" spans="1:2" x14ac:dyDescent="0.2">
      <c r="A4525" s="152">
        <v>331.07600000000002</v>
      </c>
      <c r="B4525" s="152">
        <v>1.6E-2</v>
      </c>
    </row>
    <row r="4526" spans="1:2" x14ac:dyDescent="0.2">
      <c r="A4526" s="152">
        <v>331.41699999999997</v>
      </c>
      <c r="B4526" s="152">
        <v>8.9999999999999993E-3</v>
      </c>
    </row>
    <row r="4527" spans="1:2" x14ac:dyDescent="0.2">
      <c r="A4527" s="152">
        <v>331.75799999999998</v>
      </c>
      <c r="B4527" s="152">
        <v>1.4999999999999999E-2</v>
      </c>
    </row>
    <row r="4528" spans="1:2" x14ac:dyDescent="0.2">
      <c r="A4528" s="152">
        <v>332.09899999999999</v>
      </c>
      <c r="B4528" s="152">
        <v>1E-3</v>
      </c>
    </row>
    <row r="4529" spans="1:2" x14ac:dyDescent="0.2">
      <c r="A4529" s="152">
        <v>332.44</v>
      </c>
      <c r="B4529" s="152">
        <v>1.7999999999999999E-2</v>
      </c>
    </row>
    <row r="4530" spans="1:2" x14ac:dyDescent="0.2">
      <c r="A4530" s="152">
        <v>332.78</v>
      </c>
      <c r="B4530" s="152">
        <v>6.0000000000000001E-3</v>
      </c>
    </row>
    <row r="4531" spans="1:2" x14ac:dyDescent="0.2">
      <c r="A4531" s="152">
        <v>333.12099999999998</v>
      </c>
      <c r="B4531" s="152">
        <v>1.4E-2</v>
      </c>
    </row>
    <row r="4532" spans="1:2" x14ac:dyDescent="0.2">
      <c r="A4532" s="152">
        <v>333.46199999999999</v>
      </c>
      <c r="B4532" s="152">
        <v>1.2999999999999999E-2</v>
      </c>
    </row>
    <row r="4533" spans="1:2" x14ac:dyDescent="0.2">
      <c r="A4533" s="152">
        <v>333.80200000000002</v>
      </c>
      <c r="B4533" s="152">
        <v>1.2999999999999999E-2</v>
      </c>
    </row>
    <row r="4534" spans="1:2" x14ac:dyDescent="0.2">
      <c r="A4534" s="152">
        <v>334.14299999999997</v>
      </c>
      <c r="B4534" s="152">
        <v>1.0999999999999999E-2</v>
      </c>
    </row>
    <row r="4535" spans="1:2" x14ac:dyDescent="0.2">
      <c r="A4535" s="152">
        <v>334.483</v>
      </c>
      <c r="B4535" s="152">
        <v>1.2E-2</v>
      </c>
    </row>
    <row r="4536" spans="1:2" x14ac:dyDescent="0.2">
      <c r="A4536" s="152">
        <v>334.82299999999998</v>
      </c>
      <c r="B4536" s="152">
        <v>7.0000000000000001E-3</v>
      </c>
    </row>
    <row r="4537" spans="1:2" x14ac:dyDescent="0.2">
      <c r="A4537" s="152">
        <v>335.16399999999999</v>
      </c>
      <c r="B4537" s="152">
        <v>1.4999999999999999E-2</v>
      </c>
    </row>
    <row r="4538" spans="1:2" x14ac:dyDescent="0.2">
      <c r="A4538" s="152">
        <v>335.50400000000002</v>
      </c>
      <c r="B4538" s="152">
        <v>8.0000000000000002E-3</v>
      </c>
    </row>
    <row r="4539" spans="1:2" x14ac:dyDescent="0.2">
      <c r="A4539" s="152">
        <v>335.84399999999999</v>
      </c>
      <c r="B4539" s="152">
        <v>1.7000000000000001E-2</v>
      </c>
    </row>
    <row r="4540" spans="1:2" x14ac:dyDescent="0.2">
      <c r="A4540" s="152">
        <v>336.18400000000003</v>
      </c>
      <c r="B4540" s="152">
        <v>6.0000000000000001E-3</v>
      </c>
    </row>
    <row r="4541" spans="1:2" x14ac:dyDescent="0.2">
      <c r="A4541" s="152">
        <v>336.524</v>
      </c>
      <c r="B4541" s="152">
        <v>1.0999999999999999E-2</v>
      </c>
    </row>
    <row r="4542" spans="1:2" x14ac:dyDescent="0.2">
      <c r="A4542" s="152">
        <v>336.86399999999998</v>
      </c>
      <c r="B4542" s="152">
        <v>1.4E-2</v>
      </c>
    </row>
    <row r="4543" spans="1:2" x14ac:dyDescent="0.2">
      <c r="A4543" s="152">
        <v>337.20299999999997</v>
      </c>
      <c r="B4543" s="152">
        <v>1.0999999999999999E-2</v>
      </c>
    </row>
    <row r="4544" spans="1:2" x14ac:dyDescent="0.2">
      <c r="A4544" s="152">
        <v>337.54300000000001</v>
      </c>
      <c r="B4544" s="152">
        <v>2.1999999999999999E-2</v>
      </c>
    </row>
    <row r="4545" spans="1:2" x14ac:dyDescent="0.2">
      <c r="A4545" s="152">
        <v>337.88299999999998</v>
      </c>
      <c r="B4545" s="152">
        <v>1.4E-2</v>
      </c>
    </row>
    <row r="4546" spans="1:2" x14ac:dyDescent="0.2">
      <c r="A4546" s="152">
        <v>338.22199999999998</v>
      </c>
      <c r="B4546" s="152">
        <v>2.4E-2</v>
      </c>
    </row>
    <row r="4547" spans="1:2" x14ac:dyDescent="0.2">
      <c r="A4547" s="152">
        <v>338.56200000000001</v>
      </c>
      <c r="B4547" s="152">
        <v>5.0000000000000001E-3</v>
      </c>
    </row>
    <row r="4548" spans="1:2" x14ac:dyDescent="0.2">
      <c r="A4548" s="152">
        <v>338.90100000000001</v>
      </c>
      <c r="B4548" s="152">
        <v>1.7999999999999999E-2</v>
      </c>
    </row>
    <row r="4549" spans="1:2" x14ac:dyDescent="0.2">
      <c r="A4549" s="152">
        <v>339.24</v>
      </c>
      <c r="B4549" s="152">
        <v>1E-3</v>
      </c>
    </row>
    <row r="4550" spans="1:2" x14ac:dyDescent="0.2">
      <c r="A4550" s="152">
        <v>339.58</v>
      </c>
      <c r="B4550" s="152">
        <v>1.2999999999999999E-2</v>
      </c>
    </row>
    <row r="4551" spans="1:2" x14ac:dyDescent="0.2">
      <c r="A4551" s="152">
        <v>339.91899999999998</v>
      </c>
      <c r="B4551" s="152">
        <v>5.0000000000000001E-3</v>
      </c>
    </row>
    <row r="4552" spans="1:2" x14ac:dyDescent="0.2">
      <c r="A4552" s="152">
        <v>340.25799999999998</v>
      </c>
      <c r="B4552" s="152">
        <v>1.7000000000000001E-2</v>
      </c>
    </row>
    <row r="4553" spans="1:2" x14ac:dyDescent="0.2">
      <c r="A4553" s="152">
        <v>340.59699999999998</v>
      </c>
      <c r="B4553" s="152">
        <v>1.2999999999999999E-2</v>
      </c>
    </row>
    <row r="4554" spans="1:2" x14ac:dyDescent="0.2">
      <c r="A4554" s="152">
        <v>340.93599999999998</v>
      </c>
      <c r="B4554" s="152">
        <v>5.0000000000000001E-3</v>
      </c>
    </row>
    <row r="4555" spans="1:2" x14ac:dyDescent="0.2">
      <c r="A4555" s="152">
        <v>341.274</v>
      </c>
      <c r="B4555" s="152">
        <v>1.0999999999999999E-2</v>
      </c>
    </row>
    <row r="4556" spans="1:2" x14ac:dyDescent="0.2">
      <c r="A4556" s="152">
        <v>341.613</v>
      </c>
      <c r="B4556" s="152">
        <v>2.1000000000000001E-2</v>
      </c>
    </row>
    <row r="4557" spans="1:2" x14ac:dyDescent="0.2">
      <c r="A4557" s="152">
        <v>341.952</v>
      </c>
      <c r="B4557" s="152">
        <v>1.7000000000000001E-2</v>
      </c>
    </row>
    <row r="4558" spans="1:2" x14ac:dyDescent="0.2">
      <c r="A4558" s="152">
        <v>342.29</v>
      </c>
      <c r="B4558" s="152">
        <v>1.2E-2</v>
      </c>
    </row>
    <row r="4559" spans="1:2" x14ac:dyDescent="0.2">
      <c r="A4559" s="152">
        <v>342.62900000000002</v>
      </c>
      <c r="B4559" s="152">
        <v>2.4E-2</v>
      </c>
    </row>
    <row r="4560" spans="1:2" x14ac:dyDescent="0.2">
      <c r="A4560" s="152">
        <v>342.96699999999998</v>
      </c>
      <c r="B4560" s="152">
        <v>8.9999999999999993E-3</v>
      </c>
    </row>
    <row r="4561" spans="1:2" x14ac:dyDescent="0.2">
      <c r="A4561" s="152">
        <v>343.30599999999998</v>
      </c>
      <c r="B4561" s="152">
        <v>1.4E-2</v>
      </c>
    </row>
    <row r="4562" spans="1:2" x14ac:dyDescent="0.2">
      <c r="A4562" s="152">
        <v>343.64400000000001</v>
      </c>
      <c r="B4562" s="152">
        <v>1.4999999999999999E-2</v>
      </c>
    </row>
    <row r="4563" spans="1:2" x14ac:dyDescent="0.2">
      <c r="A4563" s="152">
        <v>343.98200000000003</v>
      </c>
      <c r="B4563" s="152">
        <v>1.0999999999999999E-2</v>
      </c>
    </row>
    <row r="4564" spans="1:2" x14ac:dyDescent="0.2">
      <c r="A4564" s="152">
        <v>344.32</v>
      </c>
      <c r="B4564" s="152">
        <v>1.4999999999999999E-2</v>
      </c>
    </row>
    <row r="4565" spans="1:2" x14ac:dyDescent="0.2">
      <c r="A4565" s="152">
        <v>344.65800000000002</v>
      </c>
      <c r="B4565" s="152">
        <v>7.0000000000000001E-3</v>
      </c>
    </row>
    <row r="4566" spans="1:2" x14ac:dyDescent="0.2">
      <c r="A4566" s="152">
        <v>344.99599999999998</v>
      </c>
      <c r="B4566" s="152">
        <v>1.2999999999999999E-2</v>
      </c>
    </row>
    <row r="4567" spans="1:2" x14ac:dyDescent="0.2">
      <c r="A4567" s="152">
        <v>345.334</v>
      </c>
      <c r="B4567" s="152">
        <v>8.0000000000000002E-3</v>
      </c>
    </row>
    <row r="4568" spans="1:2" x14ac:dyDescent="0.2">
      <c r="A4568" s="152">
        <v>345.67200000000003</v>
      </c>
      <c r="B4568" s="152">
        <v>0.02</v>
      </c>
    </row>
    <row r="4569" spans="1:2" x14ac:dyDescent="0.2">
      <c r="A4569" s="152">
        <v>346.01</v>
      </c>
      <c r="B4569" s="152">
        <v>6.0000000000000001E-3</v>
      </c>
    </row>
    <row r="4570" spans="1:2" x14ac:dyDescent="0.2">
      <c r="A4570" s="152">
        <v>346.34699999999998</v>
      </c>
      <c r="B4570" s="152">
        <v>0.03</v>
      </c>
    </row>
    <row r="4571" spans="1:2" x14ac:dyDescent="0.2">
      <c r="A4571" s="152">
        <v>346.685</v>
      </c>
      <c r="B4571" s="152">
        <v>1.4E-2</v>
      </c>
    </row>
    <row r="4572" spans="1:2" x14ac:dyDescent="0.2">
      <c r="A4572" s="152">
        <v>347.02199999999999</v>
      </c>
      <c r="B4572" s="152">
        <v>2.1999999999999999E-2</v>
      </c>
    </row>
    <row r="4573" spans="1:2" x14ac:dyDescent="0.2">
      <c r="A4573" s="152">
        <v>347.36</v>
      </c>
      <c r="B4573" s="152">
        <v>2.3E-2</v>
      </c>
    </row>
    <row r="4574" spans="1:2" x14ac:dyDescent="0.2">
      <c r="A4574" s="152">
        <v>347.697</v>
      </c>
      <c r="B4574" s="152">
        <v>1.4999999999999999E-2</v>
      </c>
    </row>
    <row r="4575" spans="1:2" x14ac:dyDescent="0.2">
      <c r="A4575" s="152">
        <v>348.03399999999999</v>
      </c>
      <c r="B4575" s="152">
        <v>1.2E-2</v>
      </c>
    </row>
    <row r="4576" spans="1:2" x14ac:dyDescent="0.2">
      <c r="A4576" s="152">
        <v>348.37099999999998</v>
      </c>
      <c r="B4576" s="152">
        <v>1.6E-2</v>
      </c>
    </row>
    <row r="4577" spans="1:2" x14ac:dyDescent="0.2">
      <c r="A4577" s="152">
        <v>348.70800000000003</v>
      </c>
      <c r="B4577" s="152">
        <v>1.0999999999999999E-2</v>
      </c>
    </row>
    <row r="4578" spans="1:2" x14ac:dyDescent="0.2">
      <c r="A4578" s="152">
        <v>349.04500000000002</v>
      </c>
      <c r="B4578" s="152">
        <v>0.02</v>
      </c>
    </row>
    <row r="4579" spans="1:2" x14ac:dyDescent="0.2">
      <c r="A4579" s="152">
        <v>349.38200000000001</v>
      </c>
      <c r="B4579" s="152">
        <v>1.7999999999999999E-2</v>
      </c>
    </row>
    <row r="4580" spans="1:2" x14ac:dyDescent="0.2">
      <c r="A4580" s="152">
        <v>349.71899999999999</v>
      </c>
      <c r="B4580" s="152">
        <v>8.0000000000000002E-3</v>
      </c>
    </row>
    <row r="4581" spans="1:2" x14ac:dyDescent="0.2">
      <c r="A4581" s="152">
        <v>350.05599999999998</v>
      </c>
      <c r="B4581" s="152">
        <v>1.0999999999999999E-2</v>
      </c>
    </row>
    <row r="4582" spans="1:2" x14ac:dyDescent="0.2">
      <c r="A4582" s="152">
        <v>350.39299999999997</v>
      </c>
      <c r="B4582" s="152">
        <v>8.9999999999999993E-3</v>
      </c>
    </row>
    <row r="4583" spans="1:2" x14ac:dyDescent="0.2">
      <c r="A4583" s="152">
        <v>350.72899999999998</v>
      </c>
      <c r="B4583" s="152">
        <v>2.1000000000000001E-2</v>
      </c>
    </row>
    <row r="4584" spans="1:2" x14ac:dyDescent="0.2">
      <c r="A4584" s="152">
        <v>351.06599999999997</v>
      </c>
      <c r="B4584" s="152">
        <v>1.2999999999999999E-2</v>
      </c>
    </row>
    <row r="4585" spans="1:2" x14ac:dyDescent="0.2">
      <c r="A4585" s="152">
        <v>351.40199999999999</v>
      </c>
      <c r="B4585" s="152">
        <v>1.4999999999999999E-2</v>
      </c>
    </row>
    <row r="4586" spans="1:2" x14ac:dyDescent="0.2">
      <c r="A4586" s="152">
        <v>351.73899999999998</v>
      </c>
      <c r="B4586" s="152">
        <v>2.3E-2</v>
      </c>
    </row>
    <row r="4587" spans="1:2" x14ac:dyDescent="0.2">
      <c r="A4587" s="152">
        <v>352.07499999999999</v>
      </c>
      <c r="B4587" s="152">
        <v>1.9E-2</v>
      </c>
    </row>
    <row r="4588" spans="1:2" x14ac:dyDescent="0.2">
      <c r="A4588" s="152">
        <v>352.411</v>
      </c>
      <c r="B4588" s="152">
        <v>1.2E-2</v>
      </c>
    </row>
    <row r="4589" spans="1:2" x14ac:dyDescent="0.2">
      <c r="A4589" s="152">
        <v>352.74700000000001</v>
      </c>
      <c r="B4589" s="152">
        <v>1.0999999999999999E-2</v>
      </c>
    </row>
    <row r="4590" spans="1:2" x14ac:dyDescent="0.2">
      <c r="A4590" s="152">
        <v>353.08300000000003</v>
      </c>
      <c r="B4590" s="152">
        <v>1.4E-2</v>
      </c>
    </row>
    <row r="4591" spans="1:2" x14ac:dyDescent="0.2">
      <c r="A4591" s="152">
        <v>353.41899999999998</v>
      </c>
      <c r="B4591" s="152">
        <v>0.01</v>
      </c>
    </row>
    <row r="4592" spans="1:2" x14ac:dyDescent="0.2">
      <c r="A4592" s="152">
        <v>353.755</v>
      </c>
      <c r="B4592" s="152">
        <v>1.0999999999999999E-2</v>
      </c>
    </row>
    <row r="4593" spans="1:2" x14ac:dyDescent="0.2">
      <c r="A4593" s="152">
        <v>354.09100000000001</v>
      </c>
      <c r="B4593" s="152">
        <v>1.2999999999999999E-2</v>
      </c>
    </row>
    <row r="4594" spans="1:2" x14ac:dyDescent="0.2">
      <c r="A4594" s="152">
        <v>354.42700000000002</v>
      </c>
      <c r="B4594" s="152">
        <v>1.2E-2</v>
      </c>
    </row>
    <row r="4595" spans="1:2" x14ac:dyDescent="0.2">
      <c r="A4595" s="152">
        <v>354.76299999999998</v>
      </c>
      <c r="B4595" s="152">
        <v>1.4999999999999999E-2</v>
      </c>
    </row>
    <row r="4596" spans="1:2" x14ac:dyDescent="0.2">
      <c r="A4596" s="152">
        <v>355.09800000000001</v>
      </c>
      <c r="B4596" s="152">
        <v>1.9E-2</v>
      </c>
    </row>
    <row r="4597" spans="1:2" x14ac:dyDescent="0.2">
      <c r="A4597" s="152">
        <v>355.43400000000003</v>
      </c>
      <c r="B4597" s="152">
        <v>4.0000000000000001E-3</v>
      </c>
    </row>
    <row r="4598" spans="1:2" x14ac:dyDescent="0.2">
      <c r="A4598" s="152">
        <v>355.76900000000001</v>
      </c>
      <c r="B4598" s="152">
        <v>2.5000000000000001E-2</v>
      </c>
    </row>
    <row r="4599" spans="1:2" x14ac:dyDescent="0.2">
      <c r="A4599" s="152">
        <v>356.10399999999998</v>
      </c>
      <c r="B4599" s="152">
        <v>4.0000000000000001E-3</v>
      </c>
    </row>
    <row r="4600" spans="1:2" x14ac:dyDescent="0.2">
      <c r="A4600" s="152">
        <v>356.44</v>
      </c>
      <c r="B4600" s="152">
        <v>7.0000000000000001E-3</v>
      </c>
    </row>
    <row r="4601" spans="1:2" x14ac:dyDescent="0.2">
      <c r="A4601" s="152">
        <v>356.77499999999998</v>
      </c>
      <c r="B4601" s="152">
        <v>1.4999999999999999E-2</v>
      </c>
    </row>
    <row r="4602" spans="1:2" x14ac:dyDescent="0.2">
      <c r="A4602" s="152">
        <v>357.11</v>
      </c>
      <c r="B4602" s="152">
        <v>1.4E-2</v>
      </c>
    </row>
    <row r="4603" spans="1:2" x14ac:dyDescent="0.2">
      <c r="A4603" s="152">
        <v>357.44499999999999</v>
      </c>
      <c r="B4603" s="152">
        <v>1.0999999999999999E-2</v>
      </c>
    </row>
    <row r="4604" spans="1:2" x14ac:dyDescent="0.2">
      <c r="A4604" s="152">
        <v>357.78</v>
      </c>
      <c r="B4604" s="152">
        <v>7.0000000000000001E-3</v>
      </c>
    </row>
    <row r="4605" spans="1:2" x14ac:dyDescent="0.2">
      <c r="A4605" s="152">
        <v>358.11500000000001</v>
      </c>
      <c r="B4605" s="152">
        <v>1.7999999999999999E-2</v>
      </c>
    </row>
    <row r="4606" spans="1:2" x14ac:dyDescent="0.2">
      <c r="A4606" s="152">
        <v>358.45</v>
      </c>
      <c r="B4606" s="152">
        <v>1.6E-2</v>
      </c>
    </row>
    <row r="4607" spans="1:2" x14ac:dyDescent="0.2">
      <c r="A4607" s="152">
        <v>358.78500000000003</v>
      </c>
      <c r="B4607" s="152">
        <v>1.4999999999999999E-2</v>
      </c>
    </row>
    <row r="4608" spans="1:2" x14ac:dyDescent="0.2">
      <c r="A4608" s="152">
        <v>359.11900000000003</v>
      </c>
      <c r="B4608" s="152">
        <v>7.0000000000000001E-3</v>
      </c>
    </row>
    <row r="4609" spans="1:2" x14ac:dyDescent="0.2">
      <c r="A4609" s="152">
        <v>359.45400000000001</v>
      </c>
      <c r="B4609" s="152">
        <v>1.4E-2</v>
      </c>
    </row>
    <row r="4610" spans="1:2" x14ac:dyDescent="0.2">
      <c r="A4610" s="152">
        <v>359.78800000000001</v>
      </c>
      <c r="B4610" s="152">
        <v>1.2999999999999999E-2</v>
      </c>
    </row>
    <row r="4611" spans="1:2" x14ac:dyDescent="0.2">
      <c r="A4611" s="152">
        <v>360.12299999999999</v>
      </c>
      <c r="B4611" s="152">
        <v>1.0999999999999999E-2</v>
      </c>
    </row>
    <row r="4612" spans="1:2" x14ac:dyDescent="0.2">
      <c r="A4612" s="152">
        <v>360.45699999999999</v>
      </c>
      <c r="B4612" s="152">
        <v>4.0000000000000001E-3</v>
      </c>
    </row>
    <row r="4613" spans="1:2" x14ac:dyDescent="0.2">
      <c r="A4613" s="152">
        <v>360.791</v>
      </c>
      <c r="B4613" s="152">
        <v>1.9E-2</v>
      </c>
    </row>
    <row r="4614" spans="1:2" x14ac:dyDescent="0.2">
      <c r="A4614" s="152">
        <v>361.12599999999998</v>
      </c>
      <c r="B4614" s="152">
        <v>7.0000000000000001E-3</v>
      </c>
    </row>
    <row r="4615" spans="1:2" x14ac:dyDescent="0.2">
      <c r="A4615" s="152">
        <v>361.46</v>
      </c>
      <c r="B4615" s="152">
        <v>8.0000000000000002E-3</v>
      </c>
    </row>
    <row r="4616" spans="1:2" x14ac:dyDescent="0.2">
      <c r="A4616" s="152">
        <v>361.79399999999998</v>
      </c>
      <c r="B4616" s="152">
        <v>1.4E-2</v>
      </c>
    </row>
    <row r="4617" spans="1:2" x14ac:dyDescent="0.2">
      <c r="A4617" s="152">
        <v>362.12799999999999</v>
      </c>
      <c r="B4617" s="152">
        <v>1.7999999999999999E-2</v>
      </c>
    </row>
    <row r="4618" spans="1:2" x14ac:dyDescent="0.2">
      <c r="A4618" s="152">
        <v>362.46199999999999</v>
      </c>
      <c r="B4618" s="152">
        <v>2.4E-2</v>
      </c>
    </row>
    <row r="4619" spans="1:2" x14ac:dyDescent="0.2">
      <c r="A4619" s="152">
        <v>362.79500000000002</v>
      </c>
      <c r="B4619" s="152">
        <v>2.1000000000000001E-2</v>
      </c>
    </row>
    <row r="4620" spans="1:2" x14ac:dyDescent="0.2">
      <c r="A4620" s="152">
        <v>363.12900000000002</v>
      </c>
      <c r="B4620" s="152">
        <v>1.4999999999999999E-2</v>
      </c>
    </row>
    <row r="4621" spans="1:2" x14ac:dyDescent="0.2">
      <c r="A4621" s="152">
        <v>363.46300000000002</v>
      </c>
      <c r="B4621" s="152">
        <v>4.0000000000000001E-3</v>
      </c>
    </row>
    <row r="4622" spans="1:2" x14ac:dyDescent="0.2">
      <c r="A4622" s="152">
        <v>363.79599999999999</v>
      </c>
      <c r="B4622" s="152">
        <v>1.9E-2</v>
      </c>
    </row>
    <row r="4623" spans="1:2" x14ac:dyDescent="0.2">
      <c r="A4623" s="152">
        <v>364.13</v>
      </c>
      <c r="B4623" s="152">
        <v>2.4E-2</v>
      </c>
    </row>
    <row r="4624" spans="1:2" x14ac:dyDescent="0.2">
      <c r="A4624" s="152">
        <v>364.46300000000002</v>
      </c>
      <c r="B4624" s="152">
        <v>1.7999999999999999E-2</v>
      </c>
    </row>
    <row r="4625" spans="1:2" x14ac:dyDescent="0.2">
      <c r="A4625" s="152">
        <v>364.79700000000003</v>
      </c>
      <c r="B4625" s="152">
        <v>1.6E-2</v>
      </c>
    </row>
    <row r="4626" spans="1:2" x14ac:dyDescent="0.2">
      <c r="A4626" s="152">
        <v>365.13</v>
      </c>
      <c r="B4626" s="152">
        <v>0.02</v>
      </c>
    </row>
    <row r="4627" spans="1:2" x14ac:dyDescent="0.2">
      <c r="A4627" s="152">
        <v>365.46300000000002</v>
      </c>
      <c r="B4627" s="152">
        <v>6.0000000000000001E-3</v>
      </c>
    </row>
    <row r="4628" spans="1:2" x14ac:dyDescent="0.2">
      <c r="A4628" s="152">
        <v>365.79599999999999</v>
      </c>
      <c r="B4628" s="152">
        <v>7.0000000000000001E-3</v>
      </c>
    </row>
    <row r="4629" spans="1:2" x14ac:dyDescent="0.2">
      <c r="A4629" s="152">
        <v>366.12900000000002</v>
      </c>
      <c r="B4629" s="152">
        <v>1.4999999999999999E-2</v>
      </c>
    </row>
    <row r="4630" spans="1:2" x14ac:dyDescent="0.2">
      <c r="A4630" s="152">
        <v>366.46199999999999</v>
      </c>
      <c r="B4630" s="152">
        <v>6.0000000000000001E-3</v>
      </c>
    </row>
    <row r="4631" spans="1:2" x14ac:dyDescent="0.2">
      <c r="A4631" s="152">
        <v>366.79500000000002</v>
      </c>
      <c r="B4631" s="152">
        <v>1.0999999999999999E-2</v>
      </c>
    </row>
    <row r="4632" spans="1:2" x14ac:dyDescent="0.2">
      <c r="A4632" s="152">
        <v>367.12799999999999</v>
      </c>
      <c r="B4632" s="152">
        <v>2.1000000000000001E-2</v>
      </c>
    </row>
    <row r="4633" spans="1:2" x14ac:dyDescent="0.2">
      <c r="A4633" s="152">
        <v>367.46100000000001</v>
      </c>
      <c r="B4633" s="152">
        <v>4.0000000000000001E-3</v>
      </c>
    </row>
    <row r="4634" spans="1:2" x14ac:dyDescent="0.2">
      <c r="A4634" s="152">
        <v>367.79300000000001</v>
      </c>
      <c r="B4634" s="152">
        <v>2.5000000000000001E-2</v>
      </c>
    </row>
    <row r="4635" spans="1:2" x14ac:dyDescent="0.2">
      <c r="A4635" s="152">
        <v>368.12599999999998</v>
      </c>
      <c r="B4635" s="152">
        <v>0.01</v>
      </c>
    </row>
    <row r="4636" spans="1:2" x14ac:dyDescent="0.2">
      <c r="A4636" s="152">
        <v>368.45800000000003</v>
      </c>
      <c r="B4636" s="152">
        <v>2.1000000000000001E-2</v>
      </c>
    </row>
    <row r="4637" spans="1:2" x14ac:dyDescent="0.2">
      <c r="A4637" s="152">
        <v>368.791</v>
      </c>
      <c r="B4637" s="152">
        <v>1.4E-2</v>
      </c>
    </row>
    <row r="4638" spans="1:2" x14ac:dyDescent="0.2">
      <c r="A4638" s="152">
        <v>369.12299999999999</v>
      </c>
      <c r="B4638" s="152">
        <v>1.4999999999999999E-2</v>
      </c>
    </row>
    <row r="4639" spans="1:2" x14ac:dyDescent="0.2">
      <c r="A4639" s="152">
        <v>369.45499999999998</v>
      </c>
      <c r="B4639" s="152">
        <v>1.4999999999999999E-2</v>
      </c>
    </row>
    <row r="4640" spans="1:2" x14ac:dyDescent="0.2">
      <c r="A4640" s="152">
        <v>369.78699999999998</v>
      </c>
      <c r="B4640" s="152">
        <v>8.9999999999999993E-3</v>
      </c>
    </row>
    <row r="4641" spans="1:2" x14ac:dyDescent="0.2">
      <c r="A4641" s="152">
        <v>370.12</v>
      </c>
      <c r="B4641" s="152">
        <v>6.0000000000000001E-3</v>
      </c>
    </row>
    <row r="4642" spans="1:2" x14ac:dyDescent="0.2">
      <c r="A4642" s="152">
        <v>370.452</v>
      </c>
      <c r="B4642" s="152">
        <v>3.0000000000000001E-3</v>
      </c>
    </row>
    <row r="4643" spans="1:2" x14ac:dyDescent="0.2">
      <c r="A4643" s="152">
        <v>370.78399999999999</v>
      </c>
      <c r="B4643" s="152">
        <v>1.0999999999999999E-2</v>
      </c>
    </row>
    <row r="4644" spans="1:2" x14ac:dyDescent="0.2">
      <c r="A4644" s="152">
        <v>371.11500000000001</v>
      </c>
      <c r="B4644" s="152">
        <v>7.0000000000000001E-3</v>
      </c>
    </row>
    <row r="4645" spans="1:2" x14ac:dyDescent="0.2">
      <c r="A4645" s="152">
        <v>371.447</v>
      </c>
      <c r="B4645" s="152">
        <v>3.0000000000000001E-3</v>
      </c>
    </row>
    <row r="4646" spans="1:2" x14ac:dyDescent="0.2">
      <c r="A4646" s="152">
        <v>371.779</v>
      </c>
      <c r="B4646" s="152">
        <v>8.9999999999999993E-3</v>
      </c>
    </row>
    <row r="4647" spans="1:2" x14ac:dyDescent="0.2">
      <c r="A4647" s="152">
        <v>372.11099999999999</v>
      </c>
      <c r="B4647" s="152">
        <v>1.7000000000000001E-2</v>
      </c>
    </row>
    <row r="4648" spans="1:2" x14ac:dyDescent="0.2">
      <c r="A4648" s="152">
        <v>372.44200000000001</v>
      </c>
      <c r="B4648" s="152">
        <v>1.0999999999999999E-2</v>
      </c>
    </row>
    <row r="4649" spans="1:2" x14ac:dyDescent="0.2">
      <c r="A4649" s="152">
        <v>372.774</v>
      </c>
      <c r="B4649" s="152">
        <v>2.1000000000000001E-2</v>
      </c>
    </row>
    <row r="4650" spans="1:2" x14ac:dyDescent="0.2">
      <c r="A4650" s="152">
        <v>373.10500000000002</v>
      </c>
      <c r="B4650" s="152">
        <v>1.6E-2</v>
      </c>
    </row>
    <row r="4651" spans="1:2" x14ac:dyDescent="0.2">
      <c r="A4651" s="152">
        <v>373.43599999999998</v>
      </c>
      <c r="B4651" s="152">
        <v>1.0999999999999999E-2</v>
      </c>
    </row>
    <row r="4652" spans="1:2" x14ac:dyDescent="0.2">
      <c r="A4652" s="152">
        <v>373.76799999999997</v>
      </c>
      <c r="B4652" s="152">
        <v>8.9999999999999993E-3</v>
      </c>
    </row>
    <row r="4653" spans="1:2" x14ac:dyDescent="0.2">
      <c r="A4653" s="152">
        <v>374.09899999999999</v>
      </c>
      <c r="B4653" s="152">
        <v>3.0000000000000001E-3</v>
      </c>
    </row>
    <row r="4654" spans="1:2" x14ac:dyDescent="0.2">
      <c r="A4654" s="152">
        <v>374.43</v>
      </c>
      <c r="B4654" s="152">
        <v>1.9E-2</v>
      </c>
    </row>
    <row r="4655" spans="1:2" x14ac:dyDescent="0.2">
      <c r="A4655" s="152">
        <v>374.76100000000002</v>
      </c>
      <c r="B4655" s="152">
        <v>0.01</v>
      </c>
    </row>
    <row r="4656" spans="1:2" x14ac:dyDescent="0.2">
      <c r="A4656" s="152">
        <v>375.09199999999998</v>
      </c>
      <c r="B4656" s="152">
        <v>1.4E-2</v>
      </c>
    </row>
    <row r="4657" spans="1:2" x14ac:dyDescent="0.2">
      <c r="A4657" s="152">
        <v>375.423</v>
      </c>
      <c r="B4657" s="152">
        <v>1.2E-2</v>
      </c>
    </row>
    <row r="4658" spans="1:2" x14ac:dyDescent="0.2">
      <c r="A4658" s="152">
        <v>375.75400000000002</v>
      </c>
      <c r="B4658" s="152">
        <v>0.01</v>
      </c>
    </row>
    <row r="4659" spans="1:2" x14ac:dyDescent="0.2">
      <c r="A4659" s="152">
        <v>376.084</v>
      </c>
      <c r="B4659" s="152">
        <v>8.9999999999999993E-3</v>
      </c>
    </row>
    <row r="4660" spans="1:2" x14ac:dyDescent="0.2">
      <c r="A4660" s="152">
        <v>376.41500000000002</v>
      </c>
      <c r="B4660" s="152">
        <v>0.01</v>
      </c>
    </row>
    <row r="4661" spans="1:2" x14ac:dyDescent="0.2">
      <c r="A4661" s="152">
        <v>376.745</v>
      </c>
      <c r="B4661" s="152">
        <v>1.2999999999999999E-2</v>
      </c>
    </row>
    <row r="4662" spans="1:2" x14ac:dyDescent="0.2">
      <c r="A4662" s="152">
        <v>377.07600000000002</v>
      </c>
      <c r="B4662" s="152">
        <v>1.4E-2</v>
      </c>
    </row>
    <row r="4663" spans="1:2" x14ac:dyDescent="0.2">
      <c r="A4663" s="152">
        <v>377.40600000000001</v>
      </c>
      <c r="B4663" s="152">
        <v>1.2E-2</v>
      </c>
    </row>
    <row r="4664" spans="1:2" x14ac:dyDescent="0.2">
      <c r="A4664" s="152">
        <v>377.73700000000002</v>
      </c>
      <c r="B4664" s="152">
        <v>2.4E-2</v>
      </c>
    </row>
    <row r="4665" spans="1:2" x14ac:dyDescent="0.2">
      <c r="A4665" s="152">
        <v>378.06700000000001</v>
      </c>
      <c r="B4665" s="152">
        <v>1.7999999999999999E-2</v>
      </c>
    </row>
    <row r="4666" spans="1:2" x14ac:dyDescent="0.2">
      <c r="A4666" s="152">
        <v>378.39699999999999</v>
      </c>
      <c r="B4666" s="152">
        <v>8.0000000000000002E-3</v>
      </c>
    </row>
    <row r="4667" spans="1:2" x14ac:dyDescent="0.2">
      <c r="A4667" s="152">
        <v>378.72699999999998</v>
      </c>
      <c r="B4667" s="152">
        <v>1.0999999999999999E-2</v>
      </c>
    </row>
    <row r="4668" spans="1:2" x14ac:dyDescent="0.2">
      <c r="A4668" s="152">
        <v>379.05700000000002</v>
      </c>
      <c r="B4668" s="152">
        <v>8.9999999999999993E-3</v>
      </c>
    </row>
    <row r="4669" spans="1:2" x14ac:dyDescent="0.2">
      <c r="A4669" s="152">
        <v>379.387</v>
      </c>
      <c r="B4669" s="152">
        <v>1.2E-2</v>
      </c>
    </row>
    <row r="4670" spans="1:2" x14ac:dyDescent="0.2">
      <c r="A4670" s="152">
        <v>379.71699999999998</v>
      </c>
      <c r="B4670" s="152">
        <v>1.0999999999999999E-2</v>
      </c>
    </row>
    <row r="4671" spans="1:2" x14ac:dyDescent="0.2">
      <c r="A4671" s="152">
        <v>380.04700000000003</v>
      </c>
      <c r="B4671" s="152">
        <v>1.2E-2</v>
      </c>
    </row>
    <row r="4672" spans="1:2" x14ac:dyDescent="0.2">
      <c r="A4672" s="152">
        <v>380.37700000000001</v>
      </c>
      <c r="B4672" s="152">
        <v>1.2E-2</v>
      </c>
    </row>
    <row r="4673" spans="1:2" x14ac:dyDescent="0.2">
      <c r="A4673" s="152">
        <v>380.70600000000002</v>
      </c>
      <c r="B4673" s="152">
        <v>1.9E-2</v>
      </c>
    </row>
    <row r="4674" spans="1:2" x14ac:dyDescent="0.2">
      <c r="A4674" s="152">
        <v>381.036</v>
      </c>
      <c r="B4674" s="152">
        <v>1.2999999999999999E-2</v>
      </c>
    </row>
    <row r="4675" spans="1:2" x14ac:dyDescent="0.2">
      <c r="A4675" s="152">
        <v>381.36500000000001</v>
      </c>
      <c r="B4675" s="152">
        <v>2.3E-2</v>
      </c>
    </row>
    <row r="4676" spans="1:2" x14ac:dyDescent="0.2">
      <c r="A4676" s="152">
        <v>381.69499999999999</v>
      </c>
      <c r="B4676" s="152">
        <v>1.0999999999999999E-2</v>
      </c>
    </row>
    <row r="4677" spans="1:2" x14ac:dyDescent="0.2">
      <c r="A4677" s="152">
        <v>382.024</v>
      </c>
      <c r="B4677" s="152">
        <v>8.0000000000000002E-3</v>
      </c>
    </row>
    <row r="4678" spans="1:2" x14ac:dyDescent="0.2">
      <c r="A4678" s="152">
        <v>382.35300000000001</v>
      </c>
      <c r="B4678" s="152">
        <v>-1E-3</v>
      </c>
    </row>
    <row r="4679" spans="1:2" x14ac:dyDescent="0.2">
      <c r="A4679" s="152">
        <v>382.68200000000002</v>
      </c>
      <c r="B4679" s="152">
        <v>0.01</v>
      </c>
    </row>
    <row r="4680" spans="1:2" x14ac:dyDescent="0.2">
      <c r="A4680" s="152">
        <v>383.012</v>
      </c>
      <c r="B4680" s="152">
        <v>5.0000000000000001E-3</v>
      </c>
    </row>
    <row r="4681" spans="1:2" x14ac:dyDescent="0.2">
      <c r="A4681" s="152">
        <v>383.34100000000001</v>
      </c>
      <c r="B4681" s="152">
        <v>1.4999999999999999E-2</v>
      </c>
    </row>
    <row r="4682" spans="1:2" x14ac:dyDescent="0.2">
      <c r="A4682" s="152">
        <v>383.67</v>
      </c>
      <c r="B4682" s="152">
        <v>1.4999999999999999E-2</v>
      </c>
    </row>
    <row r="4683" spans="1:2" x14ac:dyDescent="0.2">
      <c r="A4683" s="152">
        <v>383.99799999999999</v>
      </c>
      <c r="B4683" s="152">
        <v>5.0000000000000001E-3</v>
      </c>
    </row>
    <row r="4684" spans="1:2" x14ac:dyDescent="0.2">
      <c r="A4684" s="152">
        <v>384.327</v>
      </c>
      <c r="B4684" s="152">
        <v>1.7000000000000001E-2</v>
      </c>
    </row>
    <row r="4685" spans="1:2" x14ac:dyDescent="0.2">
      <c r="A4685" s="152">
        <v>384.65600000000001</v>
      </c>
      <c r="B4685" s="152">
        <v>6.0000000000000001E-3</v>
      </c>
    </row>
    <row r="4686" spans="1:2" x14ac:dyDescent="0.2">
      <c r="A4686" s="152">
        <v>384.98500000000001</v>
      </c>
      <c r="B4686" s="152">
        <v>2E-3</v>
      </c>
    </row>
    <row r="4687" spans="1:2" x14ac:dyDescent="0.2">
      <c r="A4687" s="152">
        <v>385.31299999999999</v>
      </c>
      <c r="B4687" s="152">
        <v>2E-3</v>
      </c>
    </row>
    <row r="4688" spans="1:2" x14ac:dyDescent="0.2">
      <c r="A4688" s="152">
        <v>385.642</v>
      </c>
      <c r="B4688" s="152">
        <v>6.0000000000000001E-3</v>
      </c>
    </row>
    <row r="4689" spans="1:2" x14ac:dyDescent="0.2">
      <c r="A4689" s="152">
        <v>385.97</v>
      </c>
      <c r="B4689" s="152">
        <v>8.9999999999999993E-3</v>
      </c>
    </row>
    <row r="4690" spans="1:2" x14ac:dyDescent="0.2">
      <c r="A4690" s="152">
        <v>386.298</v>
      </c>
      <c r="B4690" s="152">
        <v>5.0000000000000001E-3</v>
      </c>
    </row>
    <row r="4691" spans="1:2" x14ac:dyDescent="0.2">
      <c r="A4691" s="152">
        <v>386.62700000000001</v>
      </c>
      <c r="B4691" s="152">
        <v>5.0000000000000001E-3</v>
      </c>
    </row>
    <row r="4692" spans="1:2" x14ac:dyDescent="0.2">
      <c r="A4692" s="152">
        <v>386.95499999999998</v>
      </c>
      <c r="B4692" s="152">
        <v>0.02</v>
      </c>
    </row>
    <row r="4693" spans="1:2" x14ac:dyDescent="0.2">
      <c r="A4693" s="152">
        <v>387.28300000000002</v>
      </c>
      <c r="B4693" s="152">
        <v>6.0000000000000001E-3</v>
      </c>
    </row>
    <row r="4694" spans="1:2" x14ac:dyDescent="0.2">
      <c r="A4694" s="152">
        <v>387.61099999999999</v>
      </c>
      <c r="B4694" s="152">
        <v>6.0000000000000001E-3</v>
      </c>
    </row>
    <row r="4695" spans="1:2" x14ac:dyDescent="0.2">
      <c r="A4695" s="152">
        <v>387.93900000000002</v>
      </c>
      <c r="B4695" s="152">
        <v>8.9999999999999993E-3</v>
      </c>
    </row>
    <row r="4696" spans="1:2" x14ac:dyDescent="0.2">
      <c r="A4696" s="152">
        <v>388.267</v>
      </c>
      <c r="B4696" s="152">
        <v>8.0000000000000002E-3</v>
      </c>
    </row>
    <row r="4697" spans="1:2" x14ac:dyDescent="0.2">
      <c r="A4697" s="152">
        <v>388.59500000000003</v>
      </c>
      <c r="B4697" s="152">
        <v>0.02</v>
      </c>
    </row>
    <row r="4698" spans="1:2" x14ac:dyDescent="0.2">
      <c r="A4698" s="152">
        <v>388.92200000000003</v>
      </c>
      <c r="B4698" s="152">
        <v>-2E-3</v>
      </c>
    </row>
    <row r="4699" spans="1:2" x14ac:dyDescent="0.2">
      <c r="A4699" s="152">
        <v>389.25</v>
      </c>
      <c r="B4699" s="152">
        <v>2.1000000000000001E-2</v>
      </c>
    </row>
    <row r="4700" spans="1:2" x14ac:dyDescent="0.2">
      <c r="A4700" s="152">
        <v>389.57799999999997</v>
      </c>
      <c r="B4700" s="152">
        <v>1.0999999999999999E-2</v>
      </c>
    </row>
    <row r="4701" spans="1:2" x14ac:dyDescent="0.2">
      <c r="A4701" s="152">
        <v>389.90499999999997</v>
      </c>
      <c r="B4701" s="152">
        <v>1.0999999999999999E-2</v>
      </c>
    </row>
    <row r="4702" spans="1:2" x14ac:dyDescent="0.2">
      <c r="A4702" s="152">
        <v>390.233</v>
      </c>
      <c r="B4702" s="152">
        <v>0.01</v>
      </c>
    </row>
    <row r="4703" spans="1:2" x14ac:dyDescent="0.2">
      <c r="A4703" s="152">
        <v>390.56</v>
      </c>
      <c r="B4703" s="152">
        <v>0.01</v>
      </c>
    </row>
    <row r="4704" spans="1:2" x14ac:dyDescent="0.2">
      <c r="A4704" s="152">
        <v>390.887</v>
      </c>
      <c r="B4704" s="152">
        <v>2.1999999999999999E-2</v>
      </c>
    </row>
    <row r="4705" spans="1:2" x14ac:dyDescent="0.2">
      <c r="A4705" s="152">
        <v>391.214</v>
      </c>
      <c r="B4705" s="152">
        <v>1.4E-2</v>
      </c>
    </row>
    <row r="4706" spans="1:2" x14ac:dyDescent="0.2">
      <c r="A4706" s="152">
        <v>391.54199999999997</v>
      </c>
      <c r="B4706" s="152">
        <v>1E-3</v>
      </c>
    </row>
    <row r="4707" spans="1:2" x14ac:dyDescent="0.2">
      <c r="A4707" s="152">
        <v>391.86900000000003</v>
      </c>
      <c r="B4707" s="152">
        <v>8.9999999999999993E-3</v>
      </c>
    </row>
    <row r="4708" spans="1:2" x14ac:dyDescent="0.2">
      <c r="A4708" s="152">
        <v>392.19600000000003</v>
      </c>
      <c r="B4708" s="152">
        <v>4.0000000000000001E-3</v>
      </c>
    </row>
    <row r="4709" spans="1:2" x14ac:dyDescent="0.2">
      <c r="A4709" s="152">
        <v>392.52199999999999</v>
      </c>
      <c r="B4709" s="152">
        <v>4.0000000000000001E-3</v>
      </c>
    </row>
    <row r="4710" spans="1:2" x14ac:dyDescent="0.2">
      <c r="A4710" s="152">
        <v>392.84899999999999</v>
      </c>
      <c r="B4710" s="152">
        <v>6.0000000000000001E-3</v>
      </c>
    </row>
    <row r="4711" spans="1:2" x14ac:dyDescent="0.2">
      <c r="A4711" s="152">
        <v>393.17599999999999</v>
      </c>
      <c r="B4711" s="152">
        <v>3.0000000000000001E-3</v>
      </c>
    </row>
    <row r="4712" spans="1:2" x14ac:dyDescent="0.2">
      <c r="A4712" s="152">
        <v>393.50299999999999</v>
      </c>
      <c r="B4712" s="152">
        <v>1.0999999999999999E-2</v>
      </c>
    </row>
    <row r="4713" spans="1:2" x14ac:dyDescent="0.2">
      <c r="A4713" s="152">
        <v>393.82900000000001</v>
      </c>
      <c r="B4713" s="152">
        <v>8.9999999999999993E-3</v>
      </c>
    </row>
    <row r="4714" spans="1:2" x14ac:dyDescent="0.2">
      <c r="A4714" s="152">
        <v>394.15600000000001</v>
      </c>
      <c r="B4714" s="152">
        <v>7.0000000000000001E-3</v>
      </c>
    </row>
    <row r="4715" spans="1:2" x14ac:dyDescent="0.2">
      <c r="A4715" s="152">
        <v>394.48200000000003</v>
      </c>
      <c r="B4715" s="152">
        <v>1.4E-2</v>
      </c>
    </row>
    <row r="4716" spans="1:2" x14ac:dyDescent="0.2">
      <c r="A4716" s="152">
        <v>394.80900000000003</v>
      </c>
      <c r="B4716" s="152">
        <v>8.9999999999999993E-3</v>
      </c>
    </row>
    <row r="4717" spans="1:2" x14ac:dyDescent="0.2">
      <c r="A4717" s="152">
        <v>395.13499999999999</v>
      </c>
      <c r="B4717" s="152">
        <v>1.4E-2</v>
      </c>
    </row>
    <row r="4718" spans="1:2" x14ac:dyDescent="0.2">
      <c r="A4718" s="152">
        <v>395.46100000000001</v>
      </c>
      <c r="B4718" s="152">
        <v>5.0000000000000001E-3</v>
      </c>
    </row>
    <row r="4719" spans="1:2" x14ac:dyDescent="0.2">
      <c r="A4719" s="152">
        <v>395.78699999999998</v>
      </c>
      <c r="B4719" s="152">
        <v>1.6E-2</v>
      </c>
    </row>
    <row r="4720" spans="1:2" x14ac:dyDescent="0.2">
      <c r="A4720" s="152">
        <v>396.113</v>
      </c>
      <c r="B4720" s="152">
        <v>2E-3</v>
      </c>
    </row>
    <row r="4721" spans="1:2" x14ac:dyDescent="0.2">
      <c r="A4721" s="152">
        <v>396.43900000000002</v>
      </c>
      <c r="B4721" s="152">
        <v>8.9999999999999993E-3</v>
      </c>
    </row>
    <row r="4722" spans="1:2" x14ac:dyDescent="0.2">
      <c r="A4722" s="152">
        <v>396.76499999999999</v>
      </c>
      <c r="B4722" s="152">
        <v>4.0000000000000001E-3</v>
      </c>
    </row>
    <row r="4723" spans="1:2" x14ac:dyDescent="0.2">
      <c r="A4723" s="152">
        <v>397.09100000000001</v>
      </c>
      <c r="B4723" s="152">
        <v>7.0000000000000001E-3</v>
      </c>
    </row>
    <row r="4724" spans="1:2" x14ac:dyDescent="0.2">
      <c r="A4724" s="152">
        <v>397.41699999999997</v>
      </c>
      <c r="B4724" s="152">
        <v>5.0000000000000001E-3</v>
      </c>
    </row>
    <row r="4725" spans="1:2" x14ac:dyDescent="0.2">
      <c r="A4725" s="152">
        <v>397.74200000000002</v>
      </c>
      <c r="B4725" s="152">
        <v>0.01</v>
      </c>
    </row>
    <row r="4726" spans="1:2" x14ac:dyDescent="0.2">
      <c r="A4726" s="152">
        <v>398.06799999999998</v>
      </c>
      <c r="B4726" s="152">
        <v>1.2999999999999999E-2</v>
      </c>
    </row>
    <row r="4727" spans="1:2" x14ac:dyDescent="0.2">
      <c r="A4727" s="152">
        <v>398.39400000000001</v>
      </c>
      <c r="B4727" s="152">
        <v>8.9999999999999993E-3</v>
      </c>
    </row>
    <row r="4728" spans="1:2" x14ac:dyDescent="0.2">
      <c r="A4728" s="152">
        <v>398.71899999999999</v>
      </c>
      <c r="B4728" s="152">
        <v>5.0000000000000001E-3</v>
      </c>
    </row>
    <row r="4729" spans="1:2" x14ac:dyDescent="0.2">
      <c r="A4729" s="152">
        <v>399.04399999999998</v>
      </c>
      <c r="B4729" s="152">
        <v>7.0000000000000001E-3</v>
      </c>
    </row>
    <row r="4730" spans="1:2" x14ac:dyDescent="0.2">
      <c r="A4730" s="152">
        <v>399.37</v>
      </c>
      <c r="B4730" s="152">
        <v>1.4999999999999999E-2</v>
      </c>
    </row>
    <row r="4731" spans="1:2" x14ac:dyDescent="0.2">
      <c r="A4731" s="152">
        <v>399.69499999999999</v>
      </c>
      <c r="B4731" s="152">
        <v>0.01</v>
      </c>
    </row>
    <row r="4732" spans="1:2" x14ac:dyDescent="0.2">
      <c r="A4732" s="152">
        <v>400.02</v>
      </c>
      <c r="B4732" s="152">
        <v>1.4999999999999999E-2</v>
      </c>
    </row>
    <row r="4733" spans="1:2" x14ac:dyDescent="0.2">
      <c r="A4733" s="152">
        <v>400.34500000000003</v>
      </c>
      <c r="B4733" s="152">
        <v>1.6E-2</v>
      </c>
    </row>
    <row r="4734" spans="1:2" x14ac:dyDescent="0.2">
      <c r="A4734" s="152">
        <v>400.67</v>
      </c>
      <c r="B4734" s="152">
        <v>1.4E-2</v>
      </c>
    </row>
    <row r="4735" spans="1:2" x14ac:dyDescent="0.2">
      <c r="A4735" s="152">
        <v>400.995</v>
      </c>
      <c r="B4735" s="152">
        <v>2.1000000000000001E-2</v>
      </c>
    </row>
    <row r="4736" spans="1:2" x14ac:dyDescent="0.2">
      <c r="A4736" s="152">
        <v>401.32</v>
      </c>
      <c r="B4736" s="152">
        <v>1.2999999999999999E-2</v>
      </c>
    </row>
    <row r="4737" spans="1:2" x14ac:dyDescent="0.2">
      <c r="A4737" s="152">
        <v>401.64499999999998</v>
      </c>
      <c r="B4737" s="152">
        <v>8.0000000000000002E-3</v>
      </c>
    </row>
    <row r="4738" spans="1:2" x14ac:dyDescent="0.2">
      <c r="A4738" s="152">
        <v>401.96899999999999</v>
      </c>
      <c r="B4738" s="152">
        <v>6.0000000000000001E-3</v>
      </c>
    </row>
    <row r="4739" spans="1:2" x14ac:dyDescent="0.2">
      <c r="A4739" s="152">
        <v>402.29399999999998</v>
      </c>
      <c r="B4739" s="152">
        <v>7.0000000000000001E-3</v>
      </c>
    </row>
    <row r="4740" spans="1:2" x14ac:dyDescent="0.2">
      <c r="A4740" s="152">
        <v>402.61799999999999</v>
      </c>
      <c r="B4740" s="152">
        <v>0.02</v>
      </c>
    </row>
    <row r="4741" spans="1:2" x14ac:dyDescent="0.2">
      <c r="A4741" s="152">
        <v>402.94299999999998</v>
      </c>
      <c r="B4741" s="152">
        <v>2E-3</v>
      </c>
    </row>
    <row r="4742" spans="1:2" x14ac:dyDescent="0.2">
      <c r="A4742" s="152">
        <v>403.267</v>
      </c>
      <c r="B4742" s="152">
        <v>4.0000000000000001E-3</v>
      </c>
    </row>
    <row r="4743" spans="1:2" x14ac:dyDescent="0.2">
      <c r="A4743" s="152">
        <v>403.59199999999998</v>
      </c>
      <c r="B4743" s="152">
        <v>8.0000000000000002E-3</v>
      </c>
    </row>
    <row r="4744" spans="1:2" x14ac:dyDescent="0.2">
      <c r="A4744" s="152">
        <v>403.916</v>
      </c>
      <c r="B4744" s="152">
        <v>1.7999999999999999E-2</v>
      </c>
    </row>
    <row r="4745" spans="1:2" x14ac:dyDescent="0.2">
      <c r="A4745" s="152">
        <v>404.24</v>
      </c>
      <c r="B4745" s="152">
        <v>8.9999999999999993E-3</v>
      </c>
    </row>
    <row r="4746" spans="1:2" x14ac:dyDescent="0.2">
      <c r="A4746" s="152">
        <v>404.56400000000002</v>
      </c>
      <c r="B4746" s="152">
        <v>6.0000000000000001E-3</v>
      </c>
    </row>
    <row r="4747" spans="1:2" x14ac:dyDescent="0.2">
      <c r="A4747" s="152">
        <v>404.88799999999998</v>
      </c>
      <c r="B4747" s="152">
        <v>2.3E-2</v>
      </c>
    </row>
    <row r="4748" spans="1:2" x14ac:dyDescent="0.2">
      <c r="A4748" s="152">
        <v>405.21199999999999</v>
      </c>
      <c r="B4748" s="152">
        <v>1.2999999999999999E-2</v>
      </c>
    </row>
    <row r="4749" spans="1:2" x14ac:dyDescent="0.2">
      <c r="A4749" s="152">
        <v>405.536</v>
      </c>
      <c r="B4749" s="152">
        <v>2E-3</v>
      </c>
    </row>
    <row r="4750" spans="1:2" x14ac:dyDescent="0.2">
      <c r="A4750" s="152">
        <v>405.86</v>
      </c>
      <c r="B4750" s="152">
        <v>1.4E-2</v>
      </c>
    </row>
    <row r="4751" spans="1:2" x14ac:dyDescent="0.2">
      <c r="A4751" s="152">
        <v>406.18299999999999</v>
      </c>
      <c r="B4751" s="152">
        <v>0.01</v>
      </c>
    </row>
    <row r="4752" spans="1:2" x14ac:dyDescent="0.2">
      <c r="A4752" s="152">
        <v>406.50700000000001</v>
      </c>
      <c r="B4752" s="152">
        <v>1.0999999999999999E-2</v>
      </c>
    </row>
    <row r="4753" spans="1:2" x14ac:dyDescent="0.2">
      <c r="A4753" s="152">
        <v>406.83100000000002</v>
      </c>
      <c r="B4753" s="152">
        <v>1.4999999999999999E-2</v>
      </c>
    </row>
    <row r="4754" spans="1:2" x14ac:dyDescent="0.2">
      <c r="A4754" s="152">
        <v>407.154</v>
      </c>
      <c r="B4754" s="152">
        <v>0.01</v>
      </c>
    </row>
    <row r="4755" spans="1:2" x14ac:dyDescent="0.2">
      <c r="A4755" s="152">
        <v>407.47800000000001</v>
      </c>
      <c r="B4755" s="152">
        <v>8.9999999999999993E-3</v>
      </c>
    </row>
    <row r="4756" spans="1:2" x14ac:dyDescent="0.2">
      <c r="A4756" s="152">
        <v>407.80099999999999</v>
      </c>
      <c r="B4756" s="152">
        <v>8.9999999999999993E-3</v>
      </c>
    </row>
    <row r="4757" spans="1:2" x14ac:dyDescent="0.2">
      <c r="A4757" s="152">
        <v>408.12400000000002</v>
      </c>
      <c r="B4757" s="152">
        <v>1E-3</v>
      </c>
    </row>
    <row r="4758" spans="1:2" x14ac:dyDescent="0.2">
      <c r="A4758" s="152">
        <v>408.447</v>
      </c>
      <c r="B4758" s="152">
        <v>8.9999999999999993E-3</v>
      </c>
    </row>
    <row r="4759" spans="1:2" x14ac:dyDescent="0.2">
      <c r="A4759" s="152">
        <v>408.77</v>
      </c>
      <c r="B4759" s="152">
        <v>1.2999999999999999E-2</v>
      </c>
    </row>
    <row r="4760" spans="1:2" x14ac:dyDescent="0.2">
      <c r="A4760" s="152">
        <v>409.09300000000002</v>
      </c>
      <c r="B4760" s="152">
        <v>1.4E-2</v>
      </c>
    </row>
    <row r="4761" spans="1:2" x14ac:dyDescent="0.2">
      <c r="A4761" s="152">
        <v>409.416</v>
      </c>
      <c r="B4761" s="152">
        <v>4.0000000000000001E-3</v>
      </c>
    </row>
    <row r="4762" spans="1:2" x14ac:dyDescent="0.2">
      <c r="A4762" s="152">
        <v>409.73899999999998</v>
      </c>
      <c r="B4762" s="152">
        <v>1.4999999999999999E-2</v>
      </c>
    </row>
    <row r="4763" spans="1:2" x14ac:dyDescent="0.2">
      <c r="A4763" s="152">
        <v>410.06200000000001</v>
      </c>
      <c r="B4763" s="152">
        <v>1E-3</v>
      </c>
    </row>
    <row r="4764" spans="1:2" x14ac:dyDescent="0.2">
      <c r="A4764" s="152">
        <v>410.38499999999999</v>
      </c>
      <c r="B4764" s="152">
        <v>1.2999999999999999E-2</v>
      </c>
    </row>
    <row r="4765" spans="1:2" x14ac:dyDescent="0.2">
      <c r="A4765" s="152">
        <v>410.70800000000003</v>
      </c>
      <c r="B4765" s="152">
        <v>1.4E-2</v>
      </c>
    </row>
    <row r="4766" spans="1:2" x14ac:dyDescent="0.2">
      <c r="A4766" s="152">
        <v>411.03</v>
      </c>
      <c r="B4766" s="152">
        <v>1.6E-2</v>
      </c>
    </row>
    <row r="4767" spans="1:2" x14ac:dyDescent="0.2">
      <c r="A4767" s="152">
        <v>411.35300000000001</v>
      </c>
      <c r="B4767" s="152">
        <v>2E-3</v>
      </c>
    </row>
    <row r="4768" spans="1:2" x14ac:dyDescent="0.2">
      <c r="A4768" s="152">
        <v>411.67500000000001</v>
      </c>
      <c r="B4768" s="152">
        <v>1.2E-2</v>
      </c>
    </row>
    <row r="4769" spans="1:2" x14ac:dyDescent="0.2">
      <c r="A4769" s="152">
        <v>411.99700000000001</v>
      </c>
      <c r="B4769" s="152">
        <v>8.0000000000000002E-3</v>
      </c>
    </row>
    <row r="4770" spans="1:2" x14ac:dyDescent="0.2">
      <c r="A4770" s="152">
        <v>412.32</v>
      </c>
      <c r="B4770" s="152">
        <v>6.0000000000000001E-3</v>
      </c>
    </row>
    <row r="4771" spans="1:2" x14ac:dyDescent="0.2">
      <c r="A4771" s="152">
        <v>412.642</v>
      </c>
      <c r="B4771" s="152">
        <v>0.01</v>
      </c>
    </row>
    <row r="4772" spans="1:2" x14ac:dyDescent="0.2">
      <c r="A4772" s="152">
        <v>412.964</v>
      </c>
      <c r="B4772" s="152">
        <v>8.9999999999999993E-3</v>
      </c>
    </row>
    <row r="4773" spans="1:2" x14ac:dyDescent="0.2">
      <c r="A4773" s="152">
        <v>413.286</v>
      </c>
      <c r="B4773" s="152">
        <v>8.9999999999999993E-3</v>
      </c>
    </row>
    <row r="4774" spans="1:2" x14ac:dyDescent="0.2">
      <c r="A4774" s="152">
        <v>413.608</v>
      </c>
      <c r="B4774" s="152">
        <v>1.0999999999999999E-2</v>
      </c>
    </row>
    <row r="4775" spans="1:2" x14ac:dyDescent="0.2">
      <c r="A4775" s="152">
        <v>413.93</v>
      </c>
      <c r="B4775" s="152">
        <v>0.01</v>
      </c>
    </row>
    <row r="4776" spans="1:2" x14ac:dyDescent="0.2">
      <c r="A4776" s="152">
        <v>414.25200000000001</v>
      </c>
      <c r="B4776" s="152">
        <v>1E-3</v>
      </c>
    </row>
    <row r="4777" spans="1:2" x14ac:dyDescent="0.2">
      <c r="A4777" s="152">
        <v>414.57400000000001</v>
      </c>
      <c r="B4777" s="152">
        <v>4.0000000000000001E-3</v>
      </c>
    </row>
    <row r="4778" spans="1:2" x14ac:dyDescent="0.2">
      <c r="A4778" s="152">
        <v>414.89499999999998</v>
      </c>
      <c r="B4778" s="152">
        <v>8.0000000000000002E-3</v>
      </c>
    </row>
    <row r="4779" spans="1:2" x14ac:dyDescent="0.2">
      <c r="A4779" s="152">
        <v>415.21699999999998</v>
      </c>
      <c r="B4779" s="152">
        <v>1.4E-2</v>
      </c>
    </row>
    <row r="4780" spans="1:2" x14ac:dyDescent="0.2">
      <c r="A4780" s="152">
        <v>415.53800000000001</v>
      </c>
      <c r="B4780" s="152">
        <v>8.0000000000000002E-3</v>
      </c>
    </row>
    <row r="4781" spans="1:2" x14ac:dyDescent="0.2">
      <c r="A4781" s="152">
        <v>415.86</v>
      </c>
      <c r="B4781" s="152">
        <v>8.0000000000000002E-3</v>
      </c>
    </row>
    <row r="4782" spans="1:2" x14ac:dyDescent="0.2">
      <c r="A4782" s="152">
        <v>416.18099999999998</v>
      </c>
      <c r="B4782" s="152">
        <v>1.4E-2</v>
      </c>
    </row>
    <row r="4783" spans="1:2" x14ac:dyDescent="0.2">
      <c r="A4783" s="152">
        <v>416.50299999999999</v>
      </c>
      <c r="B4783" s="152">
        <v>8.9999999999999993E-3</v>
      </c>
    </row>
    <row r="4784" spans="1:2" x14ac:dyDescent="0.2">
      <c r="A4784" s="152">
        <v>416.82400000000001</v>
      </c>
      <c r="B4784" s="152">
        <v>0.01</v>
      </c>
    </row>
    <row r="4785" spans="1:2" x14ac:dyDescent="0.2">
      <c r="A4785" s="152">
        <v>417.14499999999998</v>
      </c>
      <c r="B4785" s="152">
        <v>7.0000000000000001E-3</v>
      </c>
    </row>
    <row r="4786" spans="1:2" x14ac:dyDescent="0.2">
      <c r="A4786" s="152">
        <v>417.46600000000001</v>
      </c>
      <c r="B4786" s="152">
        <v>8.0000000000000002E-3</v>
      </c>
    </row>
    <row r="4787" spans="1:2" x14ac:dyDescent="0.2">
      <c r="A4787" s="152">
        <v>417.78699999999998</v>
      </c>
      <c r="B4787" s="152">
        <v>1.6E-2</v>
      </c>
    </row>
    <row r="4788" spans="1:2" x14ac:dyDescent="0.2">
      <c r="A4788" s="152">
        <v>418.108</v>
      </c>
      <c r="B4788" s="152">
        <v>4.0000000000000001E-3</v>
      </c>
    </row>
    <row r="4789" spans="1:2" x14ac:dyDescent="0.2">
      <c r="A4789" s="152">
        <v>418.42899999999997</v>
      </c>
      <c r="B4789" s="152">
        <v>6.0000000000000001E-3</v>
      </c>
    </row>
    <row r="4790" spans="1:2" x14ac:dyDescent="0.2">
      <c r="A4790" s="152">
        <v>418.75</v>
      </c>
      <c r="B4790" s="152">
        <v>0.01</v>
      </c>
    </row>
    <row r="4791" spans="1:2" x14ac:dyDescent="0.2">
      <c r="A4791" s="152">
        <v>419.07</v>
      </c>
      <c r="B4791" s="152">
        <v>6.0000000000000001E-3</v>
      </c>
    </row>
    <row r="4792" spans="1:2" x14ac:dyDescent="0.2">
      <c r="A4792" s="152">
        <v>419.39100000000002</v>
      </c>
      <c r="B4792" s="152">
        <v>1.2999999999999999E-2</v>
      </c>
    </row>
    <row r="4793" spans="1:2" x14ac:dyDescent="0.2">
      <c r="A4793" s="152">
        <v>419.71199999999999</v>
      </c>
      <c r="B4793" s="152">
        <v>0.01</v>
      </c>
    </row>
    <row r="4794" spans="1:2" x14ac:dyDescent="0.2">
      <c r="A4794" s="152">
        <v>420.03199999999998</v>
      </c>
      <c r="B4794" s="152">
        <v>7.0000000000000001E-3</v>
      </c>
    </row>
    <row r="4795" spans="1:2" x14ac:dyDescent="0.2">
      <c r="A4795" s="152">
        <v>420.35300000000001</v>
      </c>
      <c r="B4795" s="152">
        <v>5.0000000000000001E-3</v>
      </c>
    </row>
    <row r="4796" spans="1:2" x14ac:dyDescent="0.2">
      <c r="A4796" s="152">
        <v>420.673</v>
      </c>
      <c r="B4796" s="152">
        <v>8.9999999999999993E-3</v>
      </c>
    </row>
    <row r="4797" spans="1:2" x14ac:dyDescent="0.2">
      <c r="A4797" s="152">
        <v>420.99299999999999</v>
      </c>
      <c r="B4797" s="152">
        <v>1.2E-2</v>
      </c>
    </row>
    <row r="4798" spans="1:2" x14ac:dyDescent="0.2">
      <c r="A4798" s="152">
        <v>421.31299999999999</v>
      </c>
      <c r="B4798" s="152">
        <v>1.2E-2</v>
      </c>
    </row>
    <row r="4799" spans="1:2" x14ac:dyDescent="0.2">
      <c r="A4799" s="152">
        <v>421.63299999999998</v>
      </c>
      <c r="B4799" s="152">
        <v>0.01</v>
      </c>
    </row>
    <row r="4800" spans="1:2" x14ac:dyDescent="0.2">
      <c r="A4800" s="152">
        <v>421.95299999999997</v>
      </c>
      <c r="B4800" s="152">
        <v>7.0000000000000001E-3</v>
      </c>
    </row>
    <row r="4801" spans="1:2" x14ac:dyDescent="0.2">
      <c r="A4801" s="152">
        <v>422.27300000000002</v>
      </c>
      <c r="B4801" s="152">
        <v>8.9999999999999993E-3</v>
      </c>
    </row>
    <row r="4802" spans="1:2" x14ac:dyDescent="0.2">
      <c r="A4802" s="152">
        <v>422.59300000000002</v>
      </c>
      <c r="B4802" s="152">
        <v>1.0999999999999999E-2</v>
      </c>
    </row>
    <row r="4803" spans="1:2" x14ac:dyDescent="0.2">
      <c r="A4803" s="152">
        <v>422.91300000000001</v>
      </c>
      <c r="B4803" s="152">
        <v>6.0000000000000001E-3</v>
      </c>
    </row>
    <row r="4804" spans="1:2" x14ac:dyDescent="0.2">
      <c r="A4804" s="152">
        <v>423.233</v>
      </c>
      <c r="B4804" s="152">
        <v>8.9999999999999993E-3</v>
      </c>
    </row>
    <row r="4805" spans="1:2" x14ac:dyDescent="0.2">
      <c r="A4805" s="152">
        <v>423.553</v>
      </c>
      <c r="B4805" s="152">
        <v>7.0000000000000001E-3</v>
      </c>
    </row>
    <row r="4806" spans="1:2" x14ac:dyDescent="0.2">
      <c r="A4806" s="152">
        <v>423.87200000000001</v>
      </c>
      <c r="B4806" s="152">
        <v>6.0000000000000001E-3</v>
      </c>
    </row>
    <row r="4807" spans="1:2" x14ac:dyDescent="0.2">
      <c r="A4807" s="152">
        <v>424.19200000000001</v>
      </c>
      <c r="B4807" s="152">
        <v>8.0000000000000002E-3</v>
      </c>
    </row>
    <row r="4808" spans="1:2" x14ac:dyDescent="0.2">
      <c r="A4808" s="152">
        <v>424.51100000000002</v>
      </c>
      <c r="B4808" s="152">
        <v>6.0000000000000001E-3</v>
      </c>
    </row>
    <row r="4809" spans="1:2" x14ac:dyDescent="0.2">
      <c r="A4809" s="152">
        <v>424.83</v>
      </c>
      <c r="B4809" s="152">
        <v>1.2E-2</v>
      </c>
    </row>
    <row r="4810" spans="1:2" x14ac:dyDescent="0.2">
      <c r="A4810" s="152">
        <v>425.15</v>
      </c>
      <c r="B4810" s="152">
        <v>1.4E-2</v>
      </c>
    </row>
    <row r="4811" spans="1:2" x14ac:dyDescent="0.2">
      <c r="A4811" s="152">
        <v>425.46899999999999</v>
      </c>
      <c r="B4811" s="152">
        <v>1.4E-2</v>
      </c>
    </row>
    <row r="4812" spans="1:2" x14ac:dyDescent="0.2">
      <c r="A4812" s="152">
        <v>425.78800000000001</v>
      </c>
      <c r="B4812" s="152">
        <v>1.6E-2</v>
      </c>
    </row>
    <row r="4813" spans="1:2" x14ac:dyDescent="0.2">
      <c r="A4813" s="152">
        <v>426.10700000000003</v>
      </c>
      <c r="B4813" s="152">
        <v>1.0999999999999999E-2</v>
      </c>
    </row>
    <row r="4814" spans="1:2" x14ac:dyDescent="0.2">
      <c r="A4814" s="152">
        <v>426.42599999999999</v>
      </c>
      <c r="B4814" s="152">
        <v>1.4999999999999999E-2</v>
      </c>
    </row>
    <row r="4815" spans="1:2" x14ac:dyDescent="0.2">
      <c r="A4815" s="152">
        <v>426.745</v>
      </c>
      <c r="B4815" s="152">
        <v>1.7999999999999999E-2</v>
      </c>
    </row>
    <row r="4816" spans="1:2" x14ac:dyDescent="0.2">
      <c r="A4816" s="152">
        <v>427.06400000000002</v>
      </c>
      <c r="B4816" s="152">
        <v>1.2E-2</v>
      </c>
    </row>
    <row r="4817" spans="1:2" x14ac:dyDescent="0.2">
      <c r="A4817" s="152">
        <v>427.38299999999998</v>
      </c>
      <c r="B4817" s="152">
        <v>1.2999999999999999E-2</v>
      </c>
    </row>
    <row r="4818" spans="1:2" x14ac:dyDescent="0.2">
      <c r="A4818" s="152">
        <v>427.702</v>
      </c>
      <c r="B4818" s="152">
        <v>1E-3</v>
      </c>
    </row>
    <row r="4819" spans="1:2" x14ac:dyDescent="0.2">
      <c r="A4819" s="152">
        <v>428.02</v>
      </c>
      <c r="B4819" s="152">
        <v>1.2E-2</v>
      </c>
    </row>
    <row r="4820" spans="1:2" x14ac:dyDescent="0.2">
      <c r="A4820" s="152">
        <v>428.339</v>
      </c>
      <c r="B4820" s="152">
        <v>1.2E-2</v>
      </c>
    </row>
    <row r="4821" spans="1:2" x14ac:dyDescent="0.2">
      <c r="A4821" s="152">
        <v>428.65699999999998</v>
      </c>
      <c r="B4821" s="152">
        <v>0.01</v>
      </c>
    </row>
    <row r="4822" spans="1:2" x14ac:dyDescent="0.2">
      <c r="A4822" s="152">
        <v>428.976</v>
      </c>
      <c r="B4822" s="152">
        <v>1.2999999999999999E-2</v>
      </c>
    </row>
    <row r="4823" spans="1:2" x14ac:dyDescent="0.2">
      <c r="A4823" s="152">
        <v>429.29399999999998</v>
      </c>
      <c r="B4823" s="152">
        <v>0.01</v>
      </c>
    </row>
    <row r="4824" spans="1:2" x14ac:dyDescent="0.2">
      <c r="A4824" s="152">
        <v>429.61200000000002</v>
      </c>
      <c r="B4824" s="152">
        <v>5.0000000000000001E-3</v>
      </c>
    </row>
    <row r="4825" spans="1:2" x14ac:dyDescent="0.2">
      <c r="A4825" s="152">
        <v>429.93</v>
      </c>
      <c r="B4825" s="152">
        <v>1.2E-2</v>
      </c>
    </row>
    <row r="4826" spans="1:2" x14ac:dyDescent="0.2">
      <c r="A4826" s="152">
        <v>430.24799999999999</v>
      </c>
      <c r="B4826" s="152">
        <v>1.7999999999999999E-2</v>
      </c>
    </row>
    <row r="4827" spans="1:2" x14ac:dyDescent="0.2">
      <c r="A4827" s="152">
        <v>430.56700000000001</v>
      </c>
      <c r="B4827" s="152">
        <v>1.0999999999999999E-2</v>
      </c>
    </row>
    <row r="4828" spans="1:2" x14ac:dyDescent="0.2">
      <c r="A4828" s="152">
        <v>430.88400000000001</v>
      </c>
      <c r="B4828" s="152">
        <v>8.9999999999999993E-3</v>
      </c>
    </row>
    <row r="4829" spans="1:2" x14ac:dyDescent="0.2">
      <c r="A4829" s="152">
        <v>431.202</v>
      </c>
      <c r="B4829" s="152">
        <v>6.0000000000000001E-3</v>
      </c>
    </row>
    <row r="4830" spans="1:2" x14ac:dyDescent="0.2">
      <c r="A4830" s="152">
        <v>431.52</v>
      </c>
      <c r="B4830" s="152">
        <v>5.0000000000000001E-3</v>
      </c>
    </row>
    <row r="4831" spans="1:2" x14ac:dyDescent="0.2">
      <c r="A4831" s="152">
        <v>431.83800000000002</v>
      </c>
      <c r="B4831" s="152">
        <v>6.0000000000000001E-3</v>
      </c>
    </row>
    <row r="4832" spans="1:2" x14ac:dyDescent="0.2">
      <c r="A4832" s="152">
        <v>432.15600000000001</v>
      </c>
      <c r="B4832" s="152">
        <v>7.0000000000000001E-3</v>
      </c>
    </row>
    <row r="4833" spans="1:2" x14ac:dyDescent="0.2">
      <c r="A4833" s="152">
        <v>432.47300000000001</v>
      </c>
      <c r="B4833" s="152">
        <v>0.01</v>
      </c>
    </row>
    <row r="4834" spans="1:2" x14ac:dyDescent="0.2">
      <c r="A4834" s="152">
        <v>432.791</v>
      </c>
      <c r="B4834" s="152">
        <v>1.2999999999999999E-2</v>
      </c>
    </row>
    <row r="4835" spans="1:2" x14ac:dyDescent="0.2">
      <c r="A4835" s="152">
        <v>433.108</v>
      </c>
      <c r="B4835" s="152">
        <v>7.0000000000000001E-3</v>
      </c>
    </row>
    <row r="4836" spans="1:2" x14ac:dyDescent="0.2">
      <c r="A4836" s="152">
        <v>433.42599999999999</v>
      </c>
      <c r="B4836" s="152">
        <v>1.7000000000000001E-2</v>
      </c>
    </row>
    <row r="4837" spans="1:2" x14ac:dyDescent="0.2">
      <c r="A4837" s="152">
        <v>433.74299999999999</v>
      </c>
      <c r="B4837" s="152">
        <v>1.2999999999999999E-2</v>
      </c>
    </row>
    <row r="4838" spans="1:2" x14ac:dyDescent="0.2">
      <c r="A4838" s="152">
        <v>434.06</v>
      </c>
      <c r="B4838" s="152">
        <v>8.9999999999999993E-3</v>
      </c>
    </row>
    <row r="4839" spans="1:2" x14ac:dyDescent="0.2">
      <c r="A4839" s="152">
        <v>434.37700000000001</v>
      </c>
      <c r="B4839" s="152">
        <v>1.2999999999999999E-2</v>
      </c>
    </row>
    <row r="4840" spans="1:2" x14ac:dyDescent="0.2">
      <c r="A4840" s="152">
        <v>434.69400000000002</v>
      </c>
      <c r="B4840" s="152">
        <v>1.4999999999999999E-2</v>
      </c>
    </row>
    <row r="4841" spans="1:2" x14ac:dyDescent="0.2">
      <c r="A4841" s="152">
        <v>435.01100000000002</v>
      </c>
      <c r="B4841" s="152">
        <v>5.0000000000000001E-3</v>
      </c>
    </row>
    <row r="4842" spans="1:2" x14ac:dyDescent="0.2">
      <c r="A4842" s="152">
        <v>435.32799999999997</v>
      </c>
      <c r="B4842" s="152">
        <v>0.01</v>
      </c>
    </row>
    <row r="4843" spans="1:2" x14ac:dyDescent="0.2">
      <c r="A4843" s="152">
        <v>435.64499999999998</v>
      </c>
      <c r="B4843" s="152">
        <v>1.0999999999999999E-2</v>
      </c>
    </row>
    <row r="4844" spans="1:2" x14ac:dyDescent="0.2">
      <c r="A4844" s="152">
        <v>435.96199999999999</v>
      </c>
      <c r="B4844" s="152">
        <v>7.0000000000000001E-3</v>
      </c>
    </row>
    <row r="4845" spans="1:2" x14ac:dyDescent="0.2">
      <c r="A4845" s="152">
        <v>436.279</v>
      </c>
      <c r="B4845" s="152">
        <v>0.01</v>
      </c>
    </row>
    <row r="4846" spans="1:2" x14ac:dyDescent="0.2">
      <c r="A4846" s="152">
        <v>436.59500000000003</v>
      </c>
      <c r="B4846" s="152">
        <v>3.0000000000000001E-3</v>
      </c>
    </row>
    <row r="4847" spans="1:2" x14ac:dyDescent="0.2">
      <c r="A4847" s="152">
        <v>436.91199999999998</v>
      </c>
      <c r="B4847" s="152">
        <v>5.0000000000000001E-3</v>
      </c>
    </row>
    <row r="4848" spans="1:2" x14ac:dyDescent="0.2">
      <c r="A4848" s="152">
        <v>437.22800000000001</v>
      </c>
      <c r="B4848" s="152">
        <v>8.9999999999999993E-3</v>
      </c>
    </row>
    <row r="4849" spans="1:2" x14ac:dyDescent="0.2">
      <c r="A4849" s="152">
        <v>437.54500000000002</v>
      </c>
      <c r="B4849" s="152">
        <v>3.0000000000000001E-3</v>
      </c>
    </row>
    <row r="4850" spans="1:2" x14ac:dyDescent="0.2">
      <c r="A4850" s="152">
        <v>437.86099999999999</v>
      </c>
      <c r="B4850" s="152">
        <v>7.0000000000000001E-3</v>
      </c>
    </row>
    <row r="4851" spans="1:2" x14ac:dyDescent="0.2">
      <c r="A4851" s="152">
        <v>438.17700000000002</v>
      </c>
      <c r="B4851" s="152">
        <v>4.0000000000000001E-3</v>
      </c>
    </row>
    <row r="4852" spans="1:2" x14ac:dyDescent="0.2">
      <c r="A4852" s="152">
        <v>438.49299999999999</v>
      </c>
      <c r="B4852" s="152">
        <v>3.0000000000000001E-3</v>
      </c>
    </row>
    <row r="4853" spans="1:2" x14ac:dyDescent="0.2">
      <c r="A4853" s="152">
        <v>438.81</v>
      </c>
      <c r="B4853" s="152">
        <v>1.2999999999999999E-2</v>
      </c>
    </row>
    <row r="4854" spans="1:2" x14ac:dyDescent="0.2">
      <c r="A4854" s="152">
        <v>439.12599999999998</v>
      </c>
      <c r="B4854" s="152">
        <v>7.0000000000000001E-3</v>
      </c>
    </row>
    <row r="4855" spans="1:2" x14ac:dyDescent="0.2">
      <c r="A4855" s="152">
        <v>439.44200000000001</v>
      </c>
      <c r="B4855" s="152">
        <v>1.2E-2</v>
      </c>
    </row>
    <row r="4856" spans="1:2" x14ac:dyDescent="0.2">
      <c r="A4856" s="152">
        <v>439.75700000000001</v>
      </c>
      <c r="B4856" s="152">
        <v>-2E-3</v>
      </c>
    </row>
    <row r="4857" spans="1:2" x14ac:dyDescent="0.2">
      <c r="A4857" s="152">
        <v>440.07299999999998</v>
      </c>
      <c r="B4857" s="152">
        <v>5.0000000000000001E-3</v>
      </c>
    </row>
    <row r="4858" spans="1:2" x14ac:dyDescent="0.2">
      <c r="A4858" s="152">
        <v>440.38900000000001</v>
      </c>
      <c r="B4858" s="152">
        <v>6.0000000000000001E-3</v>
      </c>
    </row>
    <row r="4859" spans="1:2" x14ac:dyDescent="0.2">
      <c r="A4859" s="152">
        <v>440.70499999999998</v>
      </c>
      <c r="B4859" s="152">
        <v>1.7999999999999999E-2</v>
      </c>
    </row>
    <row r="4860" spans="1:2" x14ac:dyDescent="0.2">
      <c r="A4860" s="152">
        <v>441.02</v>
      </c>
      <c r="B4860" s="152">
        <v>8.0000000000000002E-3</v>
      </c>
    </row>
    <row r="4861" spans="1:2" x14ac:dyDescent="0.2">
      <c r="A4861" s="152">
        <v>441.33600000000001</v>
      </c>
      <c r="B4861" s="152">
        <v>5.0000000000000001E-3</v>
      </c>
    </row>
    <row r="4862" spans="1:2" x14ac:dyDescent="0.2">
      <c r="A4862" s="152">
        <v>441.65100000000001</v>
      </c>
      <c r="B4862" s="152">
        <v>1.2E-2</v>
      </c>
    </row>
    <row r="4863" spans="1:2" x14ac:dyDescent="0.2">
      <c r="A4863" s="152">
        <v>441.96699999999998</v>
      </c>
      <c r="B4863" s="152">
        <v>2E-3</v>
      </c>
    </row>
    <row r="4864" spans="1:2" x14ac:dyDescent="0.2">
      <c r="A4864" s="152">
        <v>442.28199999999998</v>
      </c>
      <c r="B4864" s="152">
        <v>1E-3</v>
      </c>
    </row>
    <row r="4865" spans="1:2" x14ac:dyDescent="0.2">
      <c r="A4865" s="152">
        <v>442.59699999999998</v>
      </c>
      <c r="B4865" s="152">
        <v>8.9999999999999993E-3</v>
      </c>
    </row>
    <row r="4866" spans="1:2" x14ac:dyDescent="0.2">
      <c r="A4866" s="152">
        <v>442.91199999999998</v>
      </c>
      <c r="B4866" s="152">
        <v>1.4999999999999999E-2</v>
      </c>
    </row>
    <row r="4867" spans="1:2" x14ac:dyDescent="0.2">
      <c r="A4867" s="152">
        <v>443.22699999999998</v>
      </c>
      <c r="B4867" s="152">
        <v>1.0999999999999999E-2</v>
      </c>
    </row>
    <row r="4868" spans="1:2" x14ac:dyDescent="0.2">
      <c r="A4868" s="152">
        <v>443.54300000000001</v>
      </c>
      <c r="B4868" s="152">
        <v>1.4E-2</v>
      </c>
    </row>
    <row r="4869" spans="1:2" x14ac:dyDescent="0.2">
      <c r="A4869" s="152">
        <v>443.85700000000003</v>
      </c>
      <c r="B4869" s="152">
        <v>1.2999999999999999E-2</v>
      </c>
    </row>
    <row r="4870" spans="1:2" x14ac:dyDescent="0.2">
      <c r="A4870" s="152">
        <v>444.17200000000003</v>
      </c>
      <c r="B4870" s="152">
        <v>6.0000000000000001E-3</v>
      </c>
    </row>
    <row r="4871" spans="1:2" x14ac:dyDescent="0.2">
      <c r="A4871" s="152">
        <v>444.48700000000002</v>
      </c>
      <c r="B4871" s="152">
        <v>0.01</v>
      </c>
    </row>
    <row r="4872" spans="1:2" x14ac:dyDescent="0.2">
      <c r="A4872" s="152">
        <v>444.80200000000002</v>
      </c>
      <c r="B4872" s="152">
        <v>1.4E-2</v>
      </c>
    </row>
    <row r="4873" spans="1:2" x14ac:dyDescent="0.2">
      <c r="A4873" s="152">
        <v>445.11599999999999</v>
      </c>
      <c r="B4873" s="152">
        <v>1.4999999999999999E-2</v>
      </c>
    </row>
    <row r="4874" spans="1:2" x14ac:dyDescent="0.2">
      <c r="A4874" s="152">
        <v>445.43099999999998</v>
      </c>
      <c r="B4874" s="152">
        <v>3.0000000000000001E-3</v>
      </c>
    </row>
    <row r="4875" spans="1:2" x14ac:dyDescent="0.2">
      <c r="A4875" s="152">
        <v>445.74599999999998</v>
      </c>
      <c r="B4875" s="152">
        <v>2E-3</v>
      </c>
    </row>
    <row r="4876" spans="1:2" x14ac:dyDescent="0.2">
      <c r="A4876" s="152">
        <v>446.06</v>
      </c>
      <c r="B4876" s="152">
        <v>8.0000000000000002E-3</v>
      </c>
    </row>
    <row r="4877" spans="1:2" x14ac:dyDescent="0.2">
      <c r="A4877" s="152">
        <v>446.37400000000002</v>
      </c>
      <c r="B4877" s="152">
        <v>7.0000000000000001E-3</v>
      </c>
    </row>
    <row r="4878" spans="1:2" x14ac:dyDescent="0.2">
      <c r="A4878" s="152">
        <v>446.68900000000002</v>
      </c>
      <c r="B4878" s="152">
        <v>1.4999999999999999E-2</v>
      </c>
    </row>
    <row r="4879" spans="1:2" x14ac:dyDescent="0.2">
      <c r="A4879" s="152">
        <v>447.00299999999999</v>
      </c>
      <c r="B4879" s="152">
        <v>8.9999999999999993E-3</v>
      </c>
    </row>
    <row r="4880" spans="1:2" x14ac:dyDescent="0.2">
      <c r="A4880" s="152">
        <v>447.31700000000001</v>
      </c>
      <c r="B4880" s="152">
        <v>1.0999999999999999E-2</v>
      </c>
    </row>
    <row r="4881" spans="1:2" x14ac:dyDescent="0.2">
      <c r="A4881" s="152">
        <v>447.63099999999997</v>
      </c>
      <c r="B4881" s="152">
        <v>-2E-3</v>
      </c>
    </row>
    <row r="4882" spans="1:2" x14ac:dyDescent="0.2">
      <c r="A4882" s="152">
        <v>447.94499999999999</v>
      </c>
      <c r="B4882" s="152">
        <v>1.0999999999999999E-2</v>
      </c>
    </row>
    <row r="4883" spans="1:2" x14ac:dyDescent="0.2">
      <c r="A4883" s="152">
        <v>448.25900000000001</v>
      </c>
      <c r="B4883" s="152">
        <v>1.4E-2</v>
      </c>
    </row>
    <row r="4884" spans="1:2" x14ac:dyDescent="0.2">
      <c r="A4884" s="152">
        <v>448.57299999999998</v>
      </c>
      <c r="B4884" s="152">
        <v>1.6E-2</v>
      </c>
    </row>
    <row r="4885" spans="1:2" x14ac:dyDescent="0.2">
      <c r="A4885" s="152">
        <v>448.887</v>
      </c>
      <c r="B4885" s="152">
        <v>3.0000000000000001E-3</v>
      </c>
    </row>
    <row r="4886" spans="1:2" x14ac:dyDescent="0.2">
      <c r="A4886" s="152">
        <v>449.2</v>
      </c>
      <c r="B4886" s="152">
        <v>1.7000000000000001E-2</v>
      </c>
    </row>
    <row r="4887" spans="1:2" x14ac:dyDescent="0.2">
      <c r="A4887" s="152">
        <v>449.51400000000001</v>
      </c>
      <c r="B4887" s="152">
        <v>1.4E-2</v>
      </c>
    </row>
    <row r="4888" spans="1:2" x14ac:dyDescent="0.2">
      <c r="A4888" s="152">
        <v>449.827</v>
      </c>
      <c r="B4888" s="152">
        <v>1.2E-2</v>
      </c>
    </row>
    <row r="4889" spans="1:2" x14ac:dyDescent="0.2">
      <c r="A4889" s="152">
        <v>450.14100000000002</v>
      </c>
      <c r="B4889" s="152">
        <v>0.01</v>
      </c>
    </row>
    <row r="4890" spans="1:2" x14ac:dyDescent="0.2">
      <c r="A4890" s="152">
        <v>450.45400000000001</v>
      </c>
      <c r="B4890" s="152">
        <v>8.9999999999999993E-3</v>
      </c>
    </row>
    <row r="4891" spans="1:2" x14ac:dyDescent="0.2">
      <c r="A4891" s="152">
        <v>450.76799999999997</v>
      </c>
      <c r="B4891" s="152">
        <v>8.0000000000000002E-3</v>
      </c>
    </row>
    <row r="4892" spans="1:2" x14ac:dyDescent="0.2">
      <c r="A4892" s="152">
        <v>451.08100000000002</v>
      </c>
      <c r="B4892" s="152">
        <v>1.2999999999999999E-2</v>
      </c>
    </row>
    <row r="4893" spans="1:2" x14ac:dyDescent="0.2">
      <c r="A4893" s="152">
        <v>451.39400000000001</v>
      </c>
      <c r="B4893" s="152">
        <v>6.0000000000000001E-3</v>
      </c>
    </row>
    <row r="4894" spans="1:2" x14ac:dyDescent="0.2">
      <c r="A4894" s="152">
        <v>451.70699999999999</v>
      </c>
      <c r="B4894" s="152">
        <v>6.0000000000000001E-3</v>
      </c>
    </row>
    <row r="4895" spans="1:2" x14ac:dyDescent="0.2">
      <c r="A4895" s="152">
        <v>452.02</v>
      </c>
      <c r="B4895" s="152">
        <v>1.4999999999999999E-2</v>
      </c>
    </row>
    <row r="4896" spans="1:2" x14ac:dyDescent="0.2">
      <c r="A4896" s="152">
        <v>452.33300000000003</v>
      </c>
      <c r="B4896" s="152">
        <v>8.9999999999999993E-3</v>
      </c>
    </row>
    <row r="4897" spans="1:2" x14ac:dyDescent="0.2">
      <c r="A4897" s="152">
        <v>452.64600000000002</v>
      </c>
      <c r="B4897" s="152">
        <v>6.0000000000000001E-3</v>
      </c>
    </row>
    <row r="4898" spans="1:2" x14ac:dyDescent="0.2">
      <c r="A4898" s="152">
        <v>452.959</v>
      </c>
      <c r="B4898" s="152">
        <v>5.0000000000000001E-3</v>
      </c>
    </row>
    <row r="4899" spans="1:2" x14ac:dyDescent="0.2">
      <c r="A4899" s="152">
        <v>453.27199999999999</v>
      </c>
      <c r="B4899" s="152">
        <v>8.0000000000000002E-3</v>
      </c>
    </row>
    <row r="4900" spans="1:2" x14ac:dyDescent="0.2">
      <c r="A4900" s="152">
        <v>453.584</v>
      </c>
      <c r="B4900" s="152">
        <v>7.0000000000000001E-3</v>
      </c>
    </row>
    <row r="4901" spans="1:2" x14ac:dyDescent="0.2">
      <c r="A4901" s="152">
        <v>453.89699999999999</v>
      </c>
      <c r="B4901" s="152">
        <v>7.0000000000000001E-3</v>
      </c>
    </row>
    <row r="4902" spans="1:2" x14ac:dyDescent="0.2">
      <c r="A4902" s="152">
        <v>454.21</v>
      </c>
      <c r="B4902" s="152">
        <v>1.2999999999999999E-2</v>
      </c>
    </row>
    <row r="4903" spans="1:2" x14ac:dyDescent="0.2">
      <c r="A4903" s="152">
        <v>454.52199999999999</v>
      </c>
      <c r="B4903" s="152">
        <v>7.0000000000000001E-3</v>
      </c>
    </row>
    <row r="4904" spans="1:2" x14ac:dyDescent="0.2">
      <c r="A4904" s="152">
        <v>454.834</v>
      </c>
      <c r="B4904" s="152">
        <v>7.0000000000000001E-3</v>
      </c>
    </row>
    <row r="4905" spans="1:2" x14ac:dyDescent="0.2">
      <c r="A4905" s="152">
        <v>455.14699999999999</v>
      </c>
      <c r="B4905" s="152">
        <v>8.9999999999999993E-3</v>
      </c>
    </row>
    <row r="4906" spans="1:2" x14ac:dyDescent="0.2">
      <c r="A4906" s="152">
        <v>455.459</v>
      </c>
      <c r="B4906" s="152">
        <v>-1E-3</v>
      </c>
    </row>
    <row r="4907" spans="1:2" x14ac:dyDescent="0.2">
      <c r="A4907" s="152">
        <v>455.77100000000002</v>
      </c>
      <c r="B4907" s="152">
        <v>-2E-3</v>
      </c>
    </row>
    <row r="4908" spans="1:2" x14ac:dyDescent="0.2">
      <c r="A4908" s="152">
        <v>456.08300000000003</v>
      </c>
      <c r="B4908" s="152">
        <v>4.0000000000000001E-3</v>
      </c>
    </row>
    <row r="4909" spans="1:2" x14ac:dyDescent="0.2">
      <c r="A4909" s="152">
        <v>456.39499999999998</v>
      </c>
      <c r="B4909" s="152">
        <v>8.0000000000000002E-3</v>
      </c>
    </row>
    <row r="4910" spans="1:2" x14ac:dyDescent="0.2">
      <c r="A4910" s="152">
        <v>456.70699999999999</v>
      </c>
      <c r="B4910" s="152">
        <v>0.01</v>
      </c>
    </row>
    <row r="4911" spans="1:2" x14ac:dyDescent="0.2">
      <c r="A4911" s="152">
        <v>457.01900000000001</v>
      </c>
      <c r="B4911" s="152">
        <v>1.2999999999999999E-2</v>
      </c>
    </row>
    <row r="4912" spans="1:2" x14ac:dyDescent="0.2">
      <c r="A4912" s="152">
        <v>457.33100000000002</v>
      </c>
      <c r="B4912" s="152">
        <v>8.9999999999999993E-3</v>
      </c>
    </row>
    <row r="4913" spans="1:2" x14ac:dyDescent="0.2">
      <c r="A4913" s="152">
        <v>457.64299999999997</v>
      </c>
      <c r="B4913" s="152">
        <v>4.0000000000000001E-3</v>
      </c>
    </row>
    <row r="4914" spans="1:2" x14ac:dyDescent="0.2">
      <c r="A4914" s="152">
        <v>457.95400000000001</v>
      </c>
      <c r="B4914" s="152">
        <v>1.0999999999999999E-2</v>
      </c>
    </row>
    <row r="4915" spans="1:2" x14ac:dyDescent="0.2">
      <c r="A4915" s="152">
        <v>458.26600000000002</v>
      </c>
      <c r="B4915" s="152">
        <v>8.0000000000000002E-3</v>
      </c>
    </row>
    <row r="4916" spans="1:2" x14ac:dyDescent="0.2">
      <c r="A4916" s="152">
        <v>458.577</v>
      </c>
      <c r="B4916" s="152">
        <v>5.0000000000000001E-3</v>
      </c>
    </row>
    <row r="4917" spans="1:2" x14ac:dyDescent="0.2">
      <c r="A4917" s="152">
        <v>458.88900000000001</v>
      </c>
      <c r="B4917" s="152">
        <v>5.0000000000000001E-3</v>
      </c>
    </row>
    <row r="4918" spans="1:2" x14ac:dyDescent="0.2">
      <c r="A4918" s="152">
        <v>459.2</v>
      </c>
      <c r="B4918" s="152">
        <v>8.9999999999999993E-3</v>
      </c>
    </row>
    <row r="4919" spans="1:2" x14ac:dyDescent="0.2">
      <c r="A4919" s="152">
        <v>459.512</v>
      </c>
      <c r="B4919" s="152">
        <v>5.0000000000000001E-3</v>
      </c>
    </row>
    <row r="4920" spans="1:2" x14ac:dyDescent="0.2">
      <c r="A4920" s="152">
        <v>459.82299999999998</v>
      </c>
      <c r="B4920" s="152">
        <v>7.0000000000000001E-3</v>
      </c>
    </row>
    <row r="4921" spans="1:2" x14ac:dyDescent="0.2">
      <c r="A4921" s="152">
        <v>460.13400000000001</v>
      </c>
      <c r="B4921" s="152">
        <v>0.01</v>
      </c>
    </row>
    <row r="4922" spans="1:2" x14ac:dyDescent="0.2">
      <c r="A4922" s="152">
        <v>460.44499999999999</v>
      </c>
      <c r="B4922" s="152">
        <v>1.2E-2</v>
      </c>
    </row>
    <row r="4923" spans="1:2" x14ac:dyDescent="0.2">
      <c r="A4923" s="152">
        <v>460.75599999999997</v>
      </c>
      <c r="B4923" s="152">
        <v>7.0000000000000001E-3</v>
      </c>
    </row>
    <row r="4924" spans="1:2" x14ac:dyDescent="0.2">
      <c r="A4924" s="152">
        <v>461.06700000000001</v>
      </c>
      <c r="B4924" s="152">
        <v>1.0999999999999999E-2</v>
      </c>
    </row>
    <row r="4925" spans="1:2" x14ac:dyDescent="0.2">
      <c r="A4925" s="152">
        <v>461.37799999999999</v>
      </c>
      <c r="B4925" s="152">
        <v>7.0000000000000001E-3</v>
      </c>
    </row>
    <row r="4926" spans="1:2" x14ac:dyDescent="0.2">
      <c r="A4926" s="152">
        <v>461.68900000000002</v>
      </c>
      <c r="B4926" s="152">
        <v>5.0000000000000001E-3</v>
      </c>
    </row>
    <row r="4927" spans="1:2" x14ac:dyDescent="0.2">
      <c r="A4927" s="152">
        <v>461.99900000000002</v>
      </c>
      <c r="B4927" s="152">
        <v>1.7000000000000001E-2</v>
      </c>
    </row>
    <row r="4928" spans="1:2" x14ac:dyDescent="0.2">
      <c r="A4928" s="152">
        <v>462.31</v>
      </c>
      <c r="B4928" s="152">
        <v>1.0999999999999999E-2</v>
      </c>
    </row>
    <row r="4929" spans="1:2" x14ac:dyDescent="0.2">
      <c r="A4929" s="152">
        <v>462.62099999999998</v>
      </c>
      <c r="B4929" s="152">
        <v>3.0000000000000001E-3</v>
      </c>
    </row>
    <row r="4930" spans="1:2" x14ac:dyDescent="0.2">
      <c r="A4930" s="152">
        <v>462.93099999999998</v>
      </c>
      <c r="B4930" s="152">
        <v>8.9999999999999993E-3</v>
      </c>
    </row>
    <row r="4931" spans="1:2" x14ac:dyDescent="0.2">
      <c r="A4931" s="152">
        <v>463.24200000000002</v>
      </c>
      <c r="B4931" s="152">
        <v>1.0999999999999999E-2</v>
      </c>
    </row>
    <row r="4932" spans="1:2" x14ac:dyDescent="0.2">
      <c r="A4932" s="152">
        <v>463.55200000000002</v>
      </c>
      <c r="B4932" s="152">
        <v>1.4999999999999999E-2</v>
      </c>
    </row>
    <row r="4933" spans="1:2" x14ac:dyDescent="0.2">
      <c r="A4933" s="152">
        <v>463.86200000000002</v>
      </c>
      <c r="B4933" s="152">
        <v>5.0000000000000001E-3</v>
      </c>
    </row>
    <row r="4934" spans="1:2" x14ac:dyDescent="0.2">
      <c r="A4934" s="152">
        <v>464.17200000000003</v>
      </c>
      <c r="B4934" s="152">
        <v>0.01</v>
      </c>
    </row>
    <row r="4935" spans="1:2" x14ac:dyDescent="0.2">
      <c r="A4935" s="152">
        <v>464.483</v>
      </c>
      <c r="B4935" s="152">
        <v>1.7000000000000001E-2</v>
      </c>
    </row>
    <row r="4936" spans="1:2" x14ac:dyDescent="0.2">
      <c r="A4936" s="152">
        <v>464.79300000000001</v>
      </c>
      <c r="B4936" s="152">
        <v>7.0000000000000001E-3</v>
      </c>
    </row>
    <row r="4937" spans="1:2" x14ac:dyDescent="0.2">
      <c r="A4937" s="152">
        <v>465.10300000000001</v>
      </c>
      <c r="B4937" s="152">
        <v>1.2E-2</v>
      </c>
    </row>
    <row r="4938" spans="1:2" x14ac:dyDescent="0.2">
      <c r="A4938" s="152">
        <v>465.41300000000001</v>
      </c>
      <c r="B4938" s="152">
        <v>1.6E-2</v>
      </c>
    </row>
    <row r="4939" spans="1:2" x14ac:dyDescent="0.2">
      <c r="A4939" s="152">
        <v>465.72199999999998</v>
      </c>
      <c r="B4939" s="152">
        <v>8.0000000000000002E-3</v>
      </c>
    </row>
    <row r="4940" spans="1:2" x14ac:dyDescent="0.2">
      <c r="A4940" s="152">
        <v>466.03199999999998</v>
      </c>
      <c r="B4940" s="152">
        <v>1.0999999999999999E-2</v>
      </c>
    </row>
    <row r="4941" spans="1:2" x14ac:dyDescent="0.2">
      <c r="A4941" s="152">
        <v>466.34199999999998</v>
      </c>
      <c r="B4941" s="152">
        <v>8.0000000000000002E-3</v>
      </c>
    </row>
    <row r="4942" spans="1:2" x14ac:dyDescent="0.2">
      <c r="A4942" s="152">
        <v>466.65199999999999</v>
      </c>
      <c r="B4942" s="152">
        <v>1.2E-2</v>
      </c>
    </row>
    <row r="4943" spans="1:2" x14ac:dyDescent="0.2">
      <c r="A4943" s="152">
        <v>466.96100000000001</v>
      </c>
      <c r="B4943" s="152">
        <v>1.2E-2</v>
      </c>
    </row>
    <row r="4944" spans="1:2" x14ac:dyDescent="0.2">
      <c r="A4944" s="152">
        <v>467.27100000000002</v>
      </c>
      <c r="B4944" s="152">
        <v>1.2999999999999999E-2</v>
      </c>
    </row>
    <row r="4945" spans="1:2" x14ac:dyDescent="0.2">
      <c r="A4945" s="152">
        <v>467.58</v>
      </c>
      <c r="B4945" s="152">
        <v>1.2E-2</v>
      </c>
    </row>
    <row r="4946" spans="1:2" x14ac:dyDescent="0.2">
      <c r="A4946" s="152">
        <v>467.88900000000001</v>
      </c>
      <c r="B4946" s="152">
        <v>1.2999999999999999E-2</v>
      </c>
    </row>
    <row r="4947" spans="1:2" x14ac:dyDescent="0.2">
      <c r="A4947" s="152">
        <v>468.19900000000001</v>
      </c>
      <c r="B4947" s="152">
        <v>1.2E-2</v>
      </c>
    </row>
    <row r="4948" spans="1:2" x14ac:dyDescent="0.2">
      <c r="A4948" s="152">
        <v>468.50799999999998</v>
      </c>
      <c r="B4948" s="152">
        <v>8.0000000000000002E-3</v>
      </c>
    </row>
    <row r="4949" spans="1:2" x14ac:dyDescent="0.2">
      <c r="A4949" s="152">
        <v>468.81700000000001</v>
      </c>
      <c r="B4949" s="152">
        <v>1.0999999999999999E-2</v>
      </c>
    </row>
    <row r="4950" spans="1:2" x14ac:dyDescent="0.2">
      <c r="A4950" s="152">
        <v>469.12599999999998</v>
      </c>
      <c r="B4950" s="152">
        <v>0.01</v>
      </c>
    </row>
    <row r="4951" spans="1:2" x14ac:dyDescent="0.2">
      <c r="A4951" s="152">
        <v>469.435</v>
      </c>
      <c r="B4951" s="152">
        <v>1.6E-2</v>
      </c>
    </row>
    <row r="4952" spans="1:2" x14ac:dyDescent="0.2">
      <c r="A4952" s="152">
        <v>469.74400000000003</v>
      </c>
      <c r="B4952" s="152">
        <v>1.0999999999999999E-2</v>
      </c>
    </row>
    <row r="4953" spans="1:2" x14ac:dyDescent="0.2">
      <c r="A4953" s="152">
        <v>470.053</v>
      </c>
      <c r="B4953" s="152">
        <v>0.01</v>
      </c>
    </row>
    <row r="4954" spans="1:2" x14ac:dyDescent="0.2">
      <c r="A4954" s="152">
        <v>470.36200000000002</v>
      </c>
      <c r="B4954" s="152">
        <v>8.0000000000000002E-3</v>
      </c>
    </row>
    <row r="4955" spans="1:2" x14ac:dyDescent="0.2">
      <c r="A4955" s="152">
        <v>470.67</v>
      </c>
      <c r="B4955" s="152">
        <v>2E-3</v>
      </c>
    </row>
    <row r="4956" spans="1:2" x14ac:dyDescent="0.2">
      <c r="A4956" s="152">
        <v>470.97899999999998</v>
      </c>
      <c r="B4956" s="152">
        <v>1.0999999999999999E-2</v>
      </c>
    </row>
    <row r="4957" spans="1:2" x14ac:dyDescent="0.2">
      <c r="A4957" s="152">
        <v>471.28699999999998</v>
      </c>
      <c r="B4957" s="152">
        <v>6.0000000000000001E-3</v>
      </c>
    </row>
    <row r="4958" spans="1:2" x14ac:dyDescent="0.2">
      <c r="A4958" s="152">
        <v>471.596</v>
      </c>
      <c r="B4958" s="152">
        <v>7.0000000000000001E-3</v>
      </c>
    </row>
    <row r="4959" spans="1:2" x14ac:dyDescent="0.2">
      <c r="A4959" s="152">
        <v>471.904</v>
      </c>
      <c r="B4959" s="152">
        <v>1.7000000000000001E-2</v>
      </c>
    </row>
    <row r="4960" spans="1:2" x14ac:dyDescent="0.2">
      <c r="A4960" s="152">
        <v>472.21300000000002</v>
      </c>
      <c r="B4960" s="152">
        <v>4.0000000000000001E-3</v>
      </c>
    </row>
    <row r="4961" spans="1:2" x14ac:dyDescent="0.2">
      <c r="A4961" s="152">
        <v>472.52100000000002</v>
      </c>
      <c r="B4961" s="152">
        <v>1.2E-2</v>
      </c>
    </row>
    <row r="4962" spans="1:2" x14ac:dyDescent="0.2">
      <c r="A4962" s="152">
        <v>472.82900000000001</v>
      </c>
      <c r="B4962" s="152">
        <v>0.01</v>
      </c>
    </row>
    <row r="4963" spans="1:2" x14ac:dyDescent="0.2">
      <c r="A4963" s="152">
        <v>473.137</v>
      </c>
      <c r="B4963" s="152">
        <v>8.0000000000000002E-3</v>
      </c>
    </row>
    <row r="4964" spans="1:2" x14ac:dyDescent="0.2">
      <c r="A4964" s="152">
        <v>473.44499999999999</v>
      </c>
      <c r="B4964" s="152">
        <v>3.0000000000000001E-3</v>
      </c>
    </row>
    <row r="4965" spans="1:2" x14ac:dyDescent="0.2">
      <c r="A4965" s="152">
        <v>473.75299999999999</v>
      </c>
      <c r="B4965" s="152">
        <v>2.3E-2</v>
      </c>
    </row>
    <row r="4966" spans="1:2" x14ac:dyDescent="0.2">
      <c r="A4966" s="152">
        <v>474.06099999999998</v>
      </c>
      <c r="B4966" s="152">
        <v>6.0000000000000001E-3</v>
      </c>
    </row>
    <row r="4967" spans="1:2" x14ac:dyDescent="0.2">
      <c r="A4967" s="152">
        <v>474.36900000000003</v>
      </c>
      <c r="B4967" s="152">
        <v>1.0999999999999999E-2</v>
      </c>
    </row>
    <row r="4968" spans="1:2" x14ac:dyDescent="0.2">
      <c r="A4968" s="152">
        <v>474.67700000000002</v>
      </c>
      <c r="B4968" s="152">
        <v>1.4E-2</v>
      </c>
    </row>
    <row r="4969" spans="1:2" x14ac:dyDescent="0.2">
      <c r="A4969" s="152">
        <v>474.98500000000001</v>
      </c>
      <c r="B4969" s="152">
        <v>5.0000000000000001E-3</v>
      </c>
    </row>
    <row r="4970" spans="1:2" x14ac:dyDescent="0.2">
      <c r="A4970" s="152">
        <v>475.29199999999997</v>
      </c>
      <c r="B4970" s="152">
        <v>3.0000000000000001E-3</v>
      </c>
    </row>
    <row r="4971" spans="1:2" x14ac:dyDescent="0.2">
      <c r="A4971" s="152">
        <v>475.6</v>
      </c>
      <c r="B4971" s="152">
        <v>1.4999999999999999E-2</v>
      </c>
    </row>
    <row r="4972" spans="1:2" x14ac:dyDescent="0.2">
      <c r="A4972" s="152">
        <v>475.90699999999998</v>
      </c>
      <c r="B4972" s="152">
        <v>1.0999999999999999E-2</v>
      </c>
    </row>
    <row r="4973" spans="1:2" x14ac:dyDescent="0.2">
      <c r="A4973" s="152">
        <v>476.21499999999997</v>
      </c>
      <c r="B4973" s="152">
        <v>0.01</v>
      </c>
    </row>
    <row r="4974" spans="1:2" x14ac:dyDescent="0.2">
      <c r="A4974" s="152">
        <v>476.52199999999999</v>
      </c>
      <c r="B4974" s="152">
        <v>1.6E-2</v>
      </c>
    </row>
    <row r="4975" spans="1:2" x14ac:dyDescent="0.2">
      <c r="A4975" s="152">
        <v>476.82900000000001</v>
      </c>
      <c r="B4975" s="152">
        <v>1.0999999999999999E-2</v>
      </c>
    </row>
    <row r="4976" spans="1:2" x14ac:dyDescent="0.2">
      <c r="A4976" s="152">
        <v>477.137</v>
      </c>
      <c r="B4976" s="152">
        <v>1.4E-2</v>
      </c>
    </row>
    <row r="4977" spans="1:2" x14ac:dyDescent="0.2">
      <c r="A4977" s="152">
        <v>477.44400000000002</v>
      </c>
      <c r="B4977" s="152">
        <v>5.0000000000000001E-3</v>
      </c>
    </row>
    <row r="4978" spans="1:2" x14ac:dyDescent="0.2">
      <c r="A4978" s="152">
        <v>477.75099999999998</v>
      </c>
      <c r="B4978" s="152">
        <v>1.4E-2</v>
      </c>
    </row>
    <row r="4979" spans="1:2" x14ac:dyDescent="0.2">
      <c r="A4979" s="152">
        <v>478.05799999999999</v>
      </c>
      <c r="B4979" s="152">
        <v>5.0000000000000001E-3</v>
      </c>
    </row>
    <row r="4980" spans="1:2" x14ac:dyDescent="0.2">
      <c r="A4980" s="152">
        <v>478.36500000000001</v>
      </c>
      <c r="B4980" s="152">
        <v>8.9999999999999993E-3</v>
      </c>
    </row>
    <row r="4981" spans="1:2" x14ac:dyDescent="0.2">
      <c r="A4981" s="152">
        <v>478.67099999999999</v>
      </c>
      <c r="B4981" s="152">
        <v>1.6E-2</v>
      </c>
    </row>
    <row r="4982" spans="1:2" x14ac:dyDescent="0.2">
      <c r="A4982" s="152">
        <v>478.97800000000001</v>
      </c>
      <c r="B4982" s="152">
        <v>1.2999999999999999E-2</v>
      </c>
    </row>
    <row r="4983" spans="1:2" x14ac:dyDescent="0.2">
      <c r="A4983" s="152">
        <v>479.28500000000003</v>
      </c>
      <c r="B4983" s="152">
        <v>4.0000000000000001E-3</v>
      </c>
    </row>
    <row r="4984" spans="1:2" x14ac:dyDescent="0.2">
      <c r="A4984" s="152">
        <v>479.59199999999998</v>
      </c>
      <c r="B4984" s="152">
        <v>7.0000000000000001E-3</v>
      </c>
    </row>
    <row r="4985" spans="1:2" x14ac:dyDescent="0.2">
      <c r="A4985" s="152">
        <v>479.89800000000002</v>
      </c>
      <c r="B4985" s="152">
        <v>4.0000000000000001E-3</v>
      </c>
    </row>
    <row r="4986" spans="1:2" x14ac:dyDescent="0.2">
      <c r="A4986" s="152">
        <v>480.20499999999998</v>
      </c>
      <c r="B4986" s="152">
        <v>1.2E-2</v>
      </c>
    </row>
    <row r="4987" spans="1:2" x14ac:dyDescent="0.2">
      <c r="A4987" s="152">
        <v>480.51100000000002</v>
      </c>
      <c r="B4987" s="152">
        <v>0</v>
      </c>
    </row>
    <row r="4988" spans="1:2" x14ac:dyDescent="0.2">
      <c r="A4988" s="152">
        <v>480.81700000000001</v>
      </c>
      <c r="B4988" s="152">
        <v>1.6E-2</v>
      </c>
    </row>
    <row r="4989" spans="1:2" x14ac:dyDescent="0.2">
      <c r="A4989" s="152">
        <v>481.12400000000002</v>
      </c>
      <c r="B4989" s="152">
        <v>8.0000000000000002E-3</v>
      </c>
    </row>
    <row r="4990" spans="1:2" x14ac:dyDescent="0.2">
      <c r="A4990" s="152">
        <v>481.43</v>
      </c>
      <c r="B4990" s="152">
        <v>0.01</v>
      </c>
    </row>
    <row r="4991" spans="1:2" x14ac:dyDescent="0.2">
      <c r="A4991" s="152">
        <v>481.73599999999999</v>
      </c>
      <c r="B4991" s="152">
        <v>2.1000000000000001E-2</v>
      </c>
    </row>
    <row r="4992" spans="1:2" x14ac:dyDescent="0.2">
      <c r="A4992" s="152">
        <v>482.04199999999997</v>
      </c>
      <c r="B4992" s="152">
        <v>0.01</v>
      </c>
    </row>
    <row r="4993" spans="1:2" x14ac:dyDescent="0.2">
      <c r="A4993" s="152">
        <v>482.34800000000001</v>
      </c>
      <c r="B4993" s="152">
        <v>8.0000000000000002E-3</v>
      </c>
    </row>
    <row r="4994" spans="1:2" x14ac:dyDescent="0.2">
      <c r="A4994" s="152">
        <v>482.654</v>
      </c>
      <c r="B4994" s="152">
        <v>1.6E-2</v>
      </c>
    </row>
    <row r="4995" spans="1:2" x14ac:dyDescent="0.2">
      <c r="A4995" s="152">
        <v>482.96</v>
      </c>
      <c r="B4995" s="152">
        <v>1.2999999999999999E-2</v>
      </c>
    </row>
    <row r="4996" spans="1:2" x14ac:dyDescent="0.2">
      <c r="A4996" s="152">
        <v>483.26600000000002</v>
      </c>
      <c r="B4996" s="152">
        <v>1.2E-2</v>
      </c>
    </row>
    <row r="4997" spans="1:2" x14ac:dyDescent="0.2">
      <c r="A4997" s="152">
        <v>483.57100000000003</v>
      </c>
      <c r="B4997" s="152">
        <v>1.4999999999999999E-2</v>
      </c>
    </row>
    <row r="4998" spans="1:2" x14ac:dyDescent="0.2">
      <c r="A4998" s="152">
        <v>483.87700000000001</v>
      </c>
      <c r="B4998" s="152">
        <v>0</v>
      </c>
    </row>
    <row r="4999" spans="1:2" x14ac:dyDescent="0.2">
      <c r="A4999" s="152">
        <v>484.18200000000002</v>
      </c>
      <c r="B4999" s="152">
        <v>6.0000000000000001E-3</v>
      </c>
    </row>
    <row r="5000" spans="1:2" x14ac:dyDescent="0.2">
      <c r="A5000" s="152">
        <v>484.488</v>
      </c>
      <c r="B5000" s="152">
        <v>8.9999999999999993E-3</v>
      </c>
    </row>
    <row r="5001" spans="1:2" x14ac:dyDescent="0.2">
      <c r="A5001" s="152">
        <v>484.79300000000001</v>
      </c>
      <c r="B5001" s="152">
        <v>4.0000000000000001E-3</v>
      </c>
    </row>
    <row r="5002" spans="1:2" x14ac:dyDescent="0.2">
      <c r="A5002" s="152">
        <v>485.09899999999999</v>
      </c>
      <c r="B5002" s="152">
        <v>5.0000000000000001E-3</v>
      </c>
    </row>
    <row r="5003" spans="1:2" x14ac:dyDescent="0.2">
      <c r="A5003" s="152">
        <v>485.404</v>
      </c>
      <c r="B5003" s="152">
        <v>1.2E-2</v>
      </c>
    </row>
    <row r="5004" spans="1:2" x14ac:dyDescent="0.2">
      <c r="A5004" s="152">
        <v>485.709</v>
      </c>
      <c r="B5004" s="152">
        <v>1.4E-2</v>
      </c>
    </row>
    <row r="5005" spans="1:2" x14ac:dyDescent="0.2">
      <c r="A5005" s="152">
        <v>486.01400000000001</v>
      </c>
      <c r="B5005" s="152">
        <v>1.0999999999999999E-2</v>
      </c>
    </row>
    <row r="5006" spans="1:2" x14ac:dyDescent="0.2">
      <c r="A5006" s="152">
        <v>486.31900000000002</v>
      </c>
      <c r="B5006" s="152">
        <v>1.7999999999999999E-2</v>
      </c>
    </row>
    <row r="5007" spans="1:2" x14ac:dyDescent="0.2">
      <c r="A5007" s="152">
        <v>486.62400000000002</v>
      </c>
      <c r="B5007" s="152">
        <v>8.0000000000000002E-3</v>
      </c>
    </row>
    <row r="5008" spans="1:2" x14ac:dyDescent="0.2">
      <c r="A5008" s="152">
        <v>486.92899999999997</v>
      </c>
      <c r="B5008" s="152">
        <v>6.0000000000000001E-3</v>
      </c>
    </row>
    <row r="5009" spans="1:2" x14ac:dyDescent="0.2">
      <c r="A5009" s="152">
        <v>487.23399999999998</v>
      </c>
      <c r="B5009" s="152">
        <v>-3.0000000000000001E-3</v>
      </c>
    </row>
    <row r="5010" spans="1:2" x14ac:dyDescent="0.2">
      <c r="A5010" s="152">
        <v>487.53899999999999</v>
      </c>
      <c r="B5010" s="152">
        <v>0.01</v>
      </c>
    </row>
    <row r="5011" spans="1:2" x14ac:dyDescent="0.2">
      <c r="A5011" s="152">
        <v>487.84399999999999</v>
      </c>
      <c r="B5011" s="152">
        <v>1.6E-2</v>
      </c>
    </row>
    <row r="5012" spans="1:2" x14ac:dyDescent="0.2">
      <c r="A5012" s="152">
        <v>488.14800000000002</v>
      </c>
      <c r="B5012" s="152">
        <v>8.9999999999999993E-3</v>
      </c>
    </row>
    <row r="5013" spans="1:2" x14ac:dyDescent="0.2">
      <c r="A5013" s="152">
        <v>488.45299999999997</v>
      </c>
      <c r="B5013" s="152">
        <v>1.7999999999999999E-2</v>
      </c>
    </row>
    <row r="5014" spans="1:2" x14ac:dyDescent="0.2">
      <c r="A5014" s="152">
        <v>488.75700000000001</v>
      </c>
      <c r="B5014" s="152">
        <v>1.2E-2</v>
      </c>
    </row>
    <row r="5015" spans="1:2" x14ac:dyDescent="0.2">
      <c r="A5015" s="152">
        <v>489.06200000000001</v>
      </c>
      <c r="B5015" s="152">
        <v>6.0000000000000001E-3</v>
      </c>
    </row>
    <row r="5016" spans="1:2" x14ac:dyDescent="0.2">
      <c r="A5016" s="152">
        <v>489.36599999999999</v>
      </c>
      <c r="B5016" s="152">
        <v>1.4E-2</v>
      </c>
    </row>
    <row r="5017" spans="1:2" x14ac:dyDescent="0.2">
      <c r="A5017" s="152">
        <v>489.67</v>
      </c>
      <c r="B5017" s="152">
        <v>8.9999999999999993E-3</v>
      </c>
    </row>
    <row r="5018" spans="1:2" x14ac:dyDescent="0.2">
      <c r="A5018" s="152">
        <v>489.97500000000002</v>
      </c>
      <c r="B5018" s="152">
        <v>3.0000000000000001E-3</v>
      </c>
    </row>
    <row r="5019" spans="1:2" x14ac:dyDescent="0.2">
      <c r="A5019" s="152">
        <v>490.279</v>
      </c>
      <c r="B5019" s="152">
        <v>8.0000000000000002E-3</v>
      </c>
    </row>
    <row r="5020" spans="1:2" x14ac:dyDescent="0.2">
      <c r="A5020" s="152">
        <v>490.58300000000003</v>
      </c>
      <c r="B5020" s="152">
        <v>1.0999999999999999E-2</v>
      </c>
    </row>
    <row r="5021" spans="1:2" x14ac:dyDescent="0.2">
      <c r="A5021" s="152">
        <v>490.887</v>
      </c>
      <c r="B5021" s="152">
        <v>8.0000000000000002E-3</v>
      </c>
    </row>
    <row r="5022" spans="1:2" x14ac:dyDescent="0.2">
      <c r="A5022" s="152">
        <v>491.19099999999997</v>
      </c>
      <c r="B5022" s="152">
        <v>8.0000000000000002E-3</v>
      </c>
    </row>
    <row r="5023" spans="1:2" x14ac:dyDescent="0.2">
      <c r="A5023" s="152">
        <v>491.495</v>
      </c>
      <c r="B5023" s="152">
        <v>1.4E-2</v>
      </c>
    </row>
    <row r="5024" spans="1:2" x14ac:dyDescent="0.2">
      <c r="A5024" s="152">
        <v>491.798</v>
      </c>
      <c r="B5024" s="152">
        <v>1.4E-2</v>
      </c>
    </row>
    <row r="5025" spans="1:2" x14ac:dyDescent="0.2">
      <c r="A5025" s="152">
        <v>492.10199999999998</v>
      </c>
      <c r="B5025" s="152">
        <v>1.2999999999999999E-2</v>
      </c>
    </row>
    <row r="5026" spans="1:2" x14ac:dyDescent="0.2">
      <c r="A5026" s="152">
        <v>492.40600000000001</v>
      </c>
      <c r="B5026" s="152">
        <v>7.0000000000000001E-3</v>
      </c>
    </row>
    <row r="5027" spans="1:2" x14ac:dyDescent="0.2">
      <c r="A5027" s="152">
        <v>492.709</v>
      </c>
      <c r="B5027" s="152">
        <v>1.2999999999999999E-2</v>
      </c>
    </row>
    <row r="5028" spans="1:2" x14ac:dyDescent="0.2">
      <c r="A5028" s="152">
        <v>493.01299999999998</v>
      </c>
      <c r="B5028" s="152">
        <v>1.7999999999999999E-2</v>
      </c>
    </row>
    <row r="5029" spans="1:2" x14ac:dyDescent="0.2">
      <c r="A5029" s="152">
        <v>493.31599999999997</v>
      </c>
      <c r="B5029" s="152">
        <v>1.2E-2</v>
      </c>
    </row>
    <row r="5030" spans="1:2" x14ac:dyDescent="0.2">
      <c r="A5030" s="152">
        <v>493.62</v>
      </c>
      <c r="B5030" s="152">
        <v>1.9E-2</v>
      </c>
    </row>
    <row r="5031" spans="1:2" x14ac:dyDescent="0.2">
      <c r="A5031" s="152">
        <v>493.923</v>
      </c>
      <c r="B5031" s="152">
        <v>1.0999999999999999E-2</v>
      </c>
    </row>
    <row r="5032" spans="1:2" x14ac:dyDescent="0.2">
      <c r="A5032" s="152">
        <v>494.226</v>
      </c>
      <c r="B5032" s="152">
        <v>1.4999999999999999E-2</v>
      </c>
    </row>
    <row r="5033" spans="1:2" x14ac:dyDescent="0.2">
      <c r="A5033" s="152">
        <v>494.529</v>
      </c>
      <c r="B5033" s="152">
        <v>1.2E-2</v>
      </c>
    </row>
    <row r="5034" spans="1:2" x14ac:dyDescent="0.2">
      <c r="A5034" s="152">
        <v>494.83199999999999</v>
      </c>
      <c r="B5034" s="152">
        <v>0.01</v>
      </c>
    </row>
    <row r="5035" spans="1:2" x14ac:dyDescent="0.2">
      <c r="A5035" s="152">
        <v>495.13499999999999</v>
      </c>
      <c r="B5035" s="152">
        <v>0.01</v>
      </c>
    </row>
    <row r="5036" spans="1:2" x14ac:dyDescent="0.2">
      <c r="A5036" s="152">
        <v>495.43799999999999</v>
      </c>
      <c r="B5036" s="152">
        <v>1.4999999999999999E-2</v>
      </c>
    </row>
    <row r="5037" spans="1:2" x14ac:dyDescent="0.2">
      <c r="A5037" s="152">
        <v>495.74099999999999</v>
      </c>
      <c r="B5037" s="152">
        <v>2.3E-2</v>
      </c>
    </row>
    <row r="5038" spans="1:2" x14ac:dyDescent="0.2">
      <c r="A5038" s="152">
        <v>496.04399999999998</v>
      </c>
      <c r="B5038" s="152">
        <v>8.0000000000000002E-3</v>
      </c>
    </row>
    <row r="5039" spans="1:2" x14ac:dyDescent="0.2">
      <c r="A5039" s="152">
        <v>496.34699999999998</v>
      </c>
      <c r="B5039" s="152">
        <v>4.0000000000000001E-3</v>
      </c>
    </row>
    <row r="5040" spans="1:2" x14ac:dyDescent="0.2">
      <c r="A5040" s="152">
        <v>496.649</v>
      </c>
      <c r="B5040" s="152">
        <v>1.7999999999999999E-2</v>
      </c>
    </row>
    <row r="5041" spans="1:2" x14ac:dyDescent="0.2">
      <c r="A5041" s="152">
        <v>496.952</v>
      </c>
      <c r="B5041" s="152">
        <v>8.9999999999999993E-3</v>
      </c>
    </row>
    <row r="5042" spans="1:2" x14ac:dyDescent="0.2">
      <c r="A5042" s="152">
        <v>497.255</v>
      </c>
      <c r="B5042" s="152">
        <v>8.0000000000000002E-3</v>
      </c>
    </row>
    <row r="5043" spans="1:2" x14ac:dyDescent="0.2">
      <c r="A5043" s="152">
        <v>497.55700000000002</v>
      </c>
      <c r="B5043" s="152">
        <v>8.9999999999999993E-3</v>
      </c>
    </row>
    <row r="5044" spans="1:2" x14ac:dyDescent="0.2">
      <c r="A5044" s="152">
        <v>497.85899999999998</v>
      </c>
      <c r="B5044" s="152">
        <v>1.0999999999999999E-2</v>
      </c>
    </row>
    <row r="5045" spans="1:2" x14ac:dyDescent="0.2">
      <c r="A5045" s="152">
        <v>498.16199999999998</v>
      </c>
      <c r="B5045" s="152">
        <v>2E-3</v>
      </c>
    </row>
    <row r="5046" spans="1:2" x14ac:dyDescent="0.2">
      <c r="A5046" s="152">
        <v>498.464</v>
      </c>
      <c r="B5046" s="152">
        <v>1.7000000000000001E-2</v>
      </c>
    </row>
    <row r="5047" spans="1:2" x14ac:dyDescent="0.2">
      <c r="A5047" s="152">
        <v>498.76600000000002</v>
      </c>
      <c r="B5047" s="152">
        <v>1.2E-2</v>
      </c>
    </row>
    <row r="5048" spans="1:2" x14ac:dyDescent="0.2">
      <c r="A5048" s="152">
        <v>499.06799999999998</v>
      </c>
      <c r="B5048" s="152">
        <v>8.0000000000000002E-3</v>
      </c>
    </row>
    <row r="5049" spans="1:2" x14ac:dyDescent="0.2">
      <c r="A5049" s="152">
        <v>499.37</v>
      </c>
      <c r="B5049" s="152">
        <v>1.0999999999999999E-2</v>
      </c>
    </row>
    <row r="5050" spans="1:2" x14ac:dyDescent="0.2">
      <c r="A5050" s="152">
        <v>499.67200000000003</v>
      </c>
      <c r="B5050" s="152">
        <v>1.6E-2</v>
      </c>
    </row>
    <row r="5051" spans="1:2" x14ac:dyDescent="0.2">
      <c r="A5051" s="152">
        <v>499.97399999999999</v>
      </c>
      <c r="B5051" s="152">
        <v>8.9999999999999993E-3</v>
      </c>
    </row>
    <row r="5052" spans="1:2" x14ac:dyDescent="0.2">
      <c r="A5052" s="152">
        <v>500.27600000000001</v>
      </c>
      <c r="B5052" s="152">
        <v>1.2E-2</v>
      </c>
    </row>
    <row r="5053" spans="1:2" x14ac:dyDescent="0.2">
      <c r="A5053" s="152">
        <v>500.57799999999997</v>
      </c>
      <c r="B5053" s="152">
        <v>1.6E-2</v>
      </c>
    </row>
    <row r="5054" spans="1:2" x14ac:dyDescent="0.2">
      <c r="A5054" s="152">
        <v>500.87900000000002</v>
      </c>
      <c r="B5054" s="152">
        <v>2E-3</v>
      </c>
    </row>
    <row r="5055" spans="1:2" x14ac:dyDescent="0.2">
      <c r="A5055" s="152">
        <v>501.18099999999998</v>
      </c>
      <c r="B5055" s="152">
        <v>1.9E-2</v>
      </c>
    </row>
    <row r="5056" spans="1:2" x14ac:dyDescent="0.2">
      <c r="A5056" s="152">
        <v>501.483</v>
      </c>
      <c r="B5056" s="152">
        <v>8.0000000000000002E-3</v>
      </c>
    </row>
    <row r="5057" spans="1:2" x14ac:dyDescent="0.2">
      <c r="A5057" s="152">
        <v>501.78399999999999</v>
      </c>
      <c r="B5057" s="152">
        <v>1.4999999999999999E-2</v>
      </c>
    </row>
    <row r="5058" spans="1:2" x14ac:dyDescent="0.2">
      <c r="A5058" s="152">
        <v>502.08499999999998</v>
      </c>
      <c r="B5058" s="152">
        <v>6.0000000000000001E-3</v>
      </c>
    </row>
    <row r="5059" spans="1:2" x14ac:dyDescent="0.2">
      <c r="A5059" s="152">
        <v>502.387</v>
      </c>
      <c r="B5059" s="152">
        <v>5.0000000000000001E-3</v>
      </c>
    </row>
    <row r="5060" spans="1:2" x14ac:dyDescent="0.2">
      <c r="A5060" s="152">
        <v>502.68799999999999</v>
      </c>
      <c r="B5060" s="152">
        <v>4.0000000000000001E-3</v>
      </c>
    </row>
    <row r="5061" spans="1:2" x14ac:dyDescent="0.2">
      <c r="A5061" s="152">
        <v>502.98899999999998</v>
      </c>
      <c r="B5061" s="152">
        <v>1.4E-2</v>
      </c>
    </row>
    <row r="5062" spans="1:2" x14ac:dyDescent="0.2">
      <c r="A5062" s="152">
        <v>503.29</v>
      </c>
      <c r="B5062" s="152">
        <v>2E-3</v>
      </c>
    </row>
    <row r="5063" spans="1:2" x14ac:dyDescent="0.2">
      <c r="A5063" s="152">
        <v>503.59100000000001</v>
      </c>
      <c r="B5063" s="152">
        <v>3.0000000000000001E-3</v>
      </c>
    </row>
    <row r="5064" spans="1:2" x14ac:dyDescent="0.2">
      <c r="A5064" s="152">
        <v>503.892</v>
      </c>
      <c r="B5064" s="152">
        <v>6.0000000000000001E-3</v>
      </c>
    </row>
    <row r="5065" spans="1:2" x14ac:dyDescent="0.2">
      <c r="A5065" s="152">
        <v>504.19299999999998</v>
      </c>
      <c r="B5065" s="152">
        <v>1.7000000000000001E-2</v>
      </c>
    </row>
    <row r="5066" spans="1:2" x14ac:dyDescent="0.2">
      <c r="A5066" s="152">
        <v>504.49400000000003</v>
      </c>
      <c r="B5066" s="152">
        <v>8.0000000000000002E-3</v>
      </c>
    </row>
    <row r="5067" spans="1:2" x14ac:dyDescent="0.2">
      <c r="A5067" s="152">
        <v>504.79500000000002</v>
      </c>
      <c r="B5067" s="152">
        <v>3.0000000000000001E-3</v>
      </c>
    </row>
    <row r="5068" spans="1:2" x14ac:dyDescent="0.2">
      <c r="A5068" s="152">
        <v>505.096</v>
      </c>
      <c r="B5068" s="152">
        <v>2.1999999999999999E-2</v>
      </c>
    </row>
    <row r="5069" spans="1:2" x14ac:dyDescent="0.2">
      <c r="A5069" s="152">
        <v>505.39600000000002</v>
      </c>
      <c r="B5069" s="152">
        <v>4.0000000000000001E-3</v>
      </c>
    </row>
    <row r="5070" spans="1:2" x14ac:dyDescent="0.2">
      <c r="A5070" s="152">
        <v>505.697</v>
      </c>
      <c r="B5070" s="152">
        <v>-1E-3</v>
      </c>
    </row>
    <row r="5071" spans="1:2" x14ac:dyDescent="0.2">
      <c r="A5071" s="152">
        <v>505.99700000000001</v>
      </c>
      <c r="B5071" s="152">
        <v>8.9999999999999993E-3</v>
      </c>
    </row>
    <row r="5072" spans="1:2" x14ac:dyDescent="0.2">
      <c r="A5072" s="152">
        <v>506.298</v>
      </c>
      <c r="B5072" s="152">
        <v>1.2E-2</v>
      </c>
    </row>
    <row r="5073" spans="1:2" x14ac:dyDescent="0.2">
      <c r="A5073" s="152">
        <v>506.59800000000001</v>
      </c>
      <c r="B5073" s="152">
        <v>8.0000000000000002E-3</v>
      </c>
    </row>
    <row r="5074" spans="1:2" x14ac:dyDescent="0.2">
      <c r="A5074" s="152">
        <v>506.89800000000002</v>
      </c>
      <c r="B5074" s="152">
        <v>1.0999999999999999E-2</v>
      </c>
    </row>
    <row r="5075" spans="1:2" x14ac:dyDescent="0.2">
      <c r="A5075" s="152">
        <v>507.19900000000001</v>
      </c>
      <c r="B5075" s="152">
        <v>6.0000000000000001E-3</v>
      </c>
    </row>
    <row r="5076" spans="1:2" x14ac:dyDescent="0.2">
      <c r="A5076" s="152">
        <v>507.49900000000002</v>
      </c>
      <c r="B5076" s="152">
        <v>0.01</v>
      </c>
    </row>
    <row r="5077" spans="1:2" x14ac:dyDescent="0.2">
      <c r="A5077" s="152">
        <v>507.79899999999998</v>
      </c>
      <c r="B5077" s="152">
        <v>8.9999999999999993E-3</v>
      </c>
    </row>
    <row r="5078" spans="1:2" x14ac:dyDescent="0.2">
      <c r="A5078" s="152">
        <v>508.09899999999999</v>
      </c>
      <c r="B5078" s="152">
        <v>8.0000000000000002E-3</v>
      </c>
    </row>
    <row r="5079" spans="1:2" x14ac:dyDescent="0.2">
      <c r="A5079" s="152">
        <v>508.399</v>
      </c>
      <c r="B5079" s="152">
        <v>1.2E-2</v>
      </c>
    </row>
    <row r="5080" spans="1:2" x14ac:dyDescent="0.2">
      <c r="A5080" s="152">
        <v>508.69900000000001</v>
      </c>
      <c r="B5080" s="152">
        <v>1.2E-2</v>
      </c>
    </row>
    <row r="5081" spans="1:2" x14ac:dyDescent="0.2">
      <c r="A5081" s="152">
        <v>508.99799999999999</v>
      </c>
      <c r="B5081" s="152">
        <v>1.0999999999999999E-2</v>
      </c>
    </row>
    <row r="5082" spans="1:2" x14ac:dyDescent="0.2">
      <c r="A5082" s="152">
        <v>509.298</v>
      </c>
      <c r="B5082" s="152">
        <v>1.7000000000000001E-2</v>
      </c>
    </row>
    <row r="5083" spans="1:2" x14ac:dyDescent="0.2">
      <c r="A5083" s="152">
        <v>509.59800000000001</v>
      </c>
      <c r="B5083" s="152">
        <v>4.0000000000000001E-3</v>
      </c>
    </row>
    <row r="5084" spans="1:2" x14ac:dyDescent="0.2">
      <c r="A5084" s="152">
        <v>509.89699999999999</v>
      </c>
      <c r="B5084" s="152">
        <v>1.2999999999999999E-2</v>
      </c>
    </row>
    <row r="5085" spans="1:2" x14ac:dyDescent="0.2">
      <c r="A5085" s="152">
        <v>510.197</v>
      </c>
      <c r="B5085" s="152">
        <v>5.0000000000000001E-3</v>
      </c>
    </row>
    <row r="5086" spans="1:2" x14ac:dyDescent="0.2">
      <c r="A5086" s="152">
        <v>510.49599999999998</v>
      </c>
      <c r="B5086" s="152">
        <v>8.9999999999999993E-3</v>
      </c>
    </row>
    <row r="5087" spans="1:2" x14ac:dyDescent="0.2">
      <c r="A5087" s="152">
        <v>510.79599999999999</v>
      </c>
      <c r="B5087" s="152">
        <v>5.0000000000000001E-3</v>
      </c>
    </row>
    <row r="5088" spans="1:2" x14ac:dyDescent="0.2">
      <c r="A5088" s="152">
        <v>511.09500000000003</v>
      </c>
      <c r="B5088" s="152">
        <v>8.0000000000000002E-3</v>
      </c>
    </row>
    <row r="5089" spans="1:2" x14ac:dyDescent="0.2">
      <c r="A5089" s="152">
        <v>511.39400000000001</v>
      </c>
      <c r="B5089" s="152">
        <v>1.2E-2</v>
      </c>
    </row>
    <row r="5090" spans="1:2" x14ac:dyDescent="0.2">
      <c r="A5090" s="152">
        <v>511.69299999999998</v>
      </c>
      <c r="B5090" s="152">
        <v>1.6E-2</v>
      </c>
    </row>
    <row r="5091" spans="1:2" x14ac:dyDescent="0.2">
      <c r="A5091" s="152">
        <v>511.99200000000002</v>
      </c>
      <c r="B5091" s="152">
        <v>1.0999999999999999E-2</v>
      </c>
    </row>
    <row r="5092" spans="1:2" x14ac:dyDescent="0.2">
      <c r="A5092" s="152">
        <v>512.29100000000005</v>
      </c>
      <c r="B5092" s="152">
        <v>1.0999999999999999E-2</v>
      </c>
    </row>
    <row r="5093" spans="1:2" x14ac:dyDescent="0.2">
      <c r="A5093" s="152">
        <v>512.59</v>
      </c>
      <c r="B5093" s="152">
        <v>1.4E-2</v>
      </c>
    </row>
    <row r="5094" spans="1:2" x14ac:dyDescent="0.2">
      <c r="A5094" s="152">
        <v>512.88900000000001</v>
      </c>
      <c r="B5094" s="152">
        <v>1.4999999999999999E-2</v>
      </c>
    </row>
    <row r="5095" spans="1:2" x14ac:dyDescent="0.2">
      <c r="A5095" s="152">
        <v>513.18799999999999</v>
      </c>
      <c r="B5095" s="152">
        <v>1.4E-2</v>
      </c>
    </row>
    <row r="5096" spans="1:2" x14ac:dyDescent="0.2">
      <c r="A5096" s="152">
        <v>513.48699999999997</v>
      </c>
      <c r="B5096" s="152">
        <v>1.0999999999999999E-2</v>
      </c>
    </row>
    <row r="5097" spans="1:2" x14ac:dyDescent="0.2">
      <c r="A5097" s="152">
        <v>513.78599999999994</v>
      </c>
      <c r="B5097" s="152">
        <v>1.4E-2</v>
      </c>
    </row>
    <row r="5098" spans="1:2" x14ac:dyDescent="0.2">
      <c r="A5098" s="152">
        <v>514.08399999999995</v>
      </c>
      <c r="B5098" s="152">
        <v>1.0999999999999999E-2</v>
      </c>
    </row>
    <row r="5099" spans="1:2" x14ac:dyDescent="0.2">
      <c r="A5099" s="152">
        <v>514.38300000000004</v>
      </c>
      <c r="B5099" s="152">
        <v>1.4999999999999999E-2</v>
      </c>
    </row>
    <row r="5100" spans="1:2" x14ac:dyDescent="0.2">
      <c r="A5100" s="152">
        <v>514.68100000000004</v>
      </c>
      <c r="B5100" s="152">
        <v>0.02</v>
      </c>
    </row>
    <row r="5101" spans="1:2" x14ac:dyDescent="0.2">
      <c r="A5101" s="152">
        <v>514.98</v>
      </c>
      <c r="B5101" s="152">
        <v>1.0999999999999999E-2</v>
      </c>
    </row>
    <row r="5102" spans="1:2" x14ac:dyDescent="0.2">
      <c r="A5102" s="152">
        <v>515.27800000000002</v>
      </c>
      <c r="B5102" s="152">
        <v>1.7000000000000001E-2</v>
      </c>
    </row>
    <row r="5103" spans="1:2" x14ac:dyDescent="0.2">
      <c r="A5103" s="152">
        <v>515.57600000000002</v>
      </c>
      <c r="B5103" s="152">
        <v>1.9E-2</v>
      </c>
    </row>
    <row r="5104" spans="1:2" x14ac:dyDescent="0.2">
      <c r="A5104" s="152">
        <v>515.87400000000002</v>
      </c>
      <c r="B5104" s="152">
        <v>8.9999999999999993E-3</v>
      </c>
    </row>
    <row r="5105" spans="1:2" x14ac:dyDescent="0.2">
      <c r="A5105" s="152">
        <v>516.173</v>
      </c>
      <c r="B5105" s="152">
        <v>5.0000000000000001E-3</v>
      </c>
    </row>
    <row r="5106" spans="1:2" x14ac:dyDescent="0.2">
      <c r="A5106" s="152">
        <v>516.471</v>
      </c>
      <c r="B5106" s="152">
        <v>1.7999999999999999E-2</v>
      </c>
    </row>
    <row r="5107" spans="1:2" x14ac:dyDescent="0.2">
      <c r="A5107" s="152">
        <v>516.76900000000001</v>
      </c>
      <c r="B5107" s="152">
        <v>1.2E-2</v>
      </c>
    </row>
    <row r="5108" spans="1:2" x14ac:dyDescent="0.2">
      <c r="A5108" s="152">
        <v>517.06700000000001</v>
      </c>
      <c r="B5108" s="152">
        <v>1.0999999999999999E-2</v>
      </c>
    </row>
    <row r="5109" spans="1:2" x14ac:dyDescent="0.2">
      <c r="A5109" s="152">
        <v>517.36400000000003</v>
      </c>
      <c r="B5109" s="152">
        <v>6.0000000000000001E-3</v>
      </c>
    </row>
    <row r="5110" spans="1:2" x14ac:dyDescent="0.2">
      <c r="A5110" s="152">
        <v>517.66200000000003</v>
      </c>
      <c r="B5110" s="152">
        <v>1E-3</v>
      </c>
    </row>
    <row r="5111" spans="1:2" x14ac:dyDescent="0.2">
      <c r="A5111" s="152">
        <v>517.96</v>
      </c>
      <c r="B5111" s="152">
        <v>5.0000000000000001E-3</v>
      </c>
    </row>
    <row r="5112" spans="1:2" x14ac:dyDescent="0.2">
      <c r="A5112" s="152">
        <v>518.25699999999995</v>
      </c>
      <c r="B5112" s="152">
        <v>7.0000000000000001E-3</v>
      </c>
    </row>
    <row r="5113" spans="1:2" x14ac:dyDescent="0.2">
      <c r="A5113" s="152">
        <v>518.55499999999995</v>
      </c>
      <c r="B5113" s="152">
        <v>7.0000000000000001E-3</v>
      </c>
    </row>
    <row r="5114" spans="1:2" x14ac:dyDescent="0.2">
      <c r="A5114" s="152">
        <v>518.85299999999995</v>
      </c>
      <c r="B5114" s="152">
        <v>7.0000000000000001E-3</v>
      </c>
    </row>
    <row r="5115" spans="1:2" x14ac:dyDescent="0.2">
      <c r="A5115" s="152">
        <v>519.15</v>
      </c>
      <c r="B5115" s="152">
        <v>5.0000000000000001E-3</v>
      </c>
    </row>
    <row r="5116" spans="1:2" x14ac:dyDescent="0.2">
      <c r="A5116" s="152">
        <v>519.447</v>
      </c>
      <c r="B5116" s="152">
        <v>8.0000000000000002E-3</v>
      </c>
    </row>
    <row r="5117" spans="1:2" x14ac:dyDescent="0.2">
      <c r="A5117" s="152">
        <v>519.745</v>
      </c>
      <c r="B5117" s="152">
        <v>0.01</v>
      </c>
    </row>
    <row r="5118" spans="1:2" x14ac:dyDescent="0.2">
      <c r="A5118" s="152">
        <v>520.04200000000003</v>
      </c>
      <c r="B5118" s="152">
        <v>1.7000000000000001E-2</v>
      </c>
    </row>
    <row r="5119" spans="1:2" x14ac:dyDescent="0.2">
      <c r="A5119" s="152">
        <v>520.33900000000006</v>
      </c>
      <c r="B5119" s="152">
        <v>4.0000000000000001E-3</v>
      </c>
    </row>
    <row r="5120" spans="1:2" x14ac:dyDescent="0.2">
      <c r="A5120" s="152">
        <v>520.63599999999997</v>
      </c>
      <c r="B5120" s="152">
        <v>1.4E-2</v>
      </c>
    </row>
    <row r="5121" spans="1:2" x14ac:dyDescent="0.2">
      <c r="A5121" s="152">
        <v>520.93299999999999</v>
      </c>
      <c r="B5121" s="152">
        <v>0.02</v>
      </c>
    </row>
    <row r="5122" spans="1:2" x14ac:dyDescent="0.2">
      <c r="A5122" s="152">
        <v>521.23</v>
      </c>
      <c r="B5122" s="152">
        <v>6.0000000000000001E-3</v>
      </c>
    </row>
    <row r="5123" spans="1:2" x14ac:dyDescent="0.2">
      <c r="A5123" s="152">
        <v>521.52700000000004</v>
      </c>
      <c r="B5123" s="152">
        <v>5.0000000000000001E-3</v>
      </c>
    </row>
    <row r="5124" spans="1:2" x14ac:dyDescent="0.2">
      <c r="A5124" s="152">
        <v>521.82399999999996</v>
      </c>
      <c r="B5124" s="152">
        <v>1.2E-2</v>
      </c>
    </row>
    <row r="5125" spans="1:2" x14ac:dyDescent="0.2">
      <c r="A5125" s="152">
        <v>522.12099999999998</v>
      </c>
      <c r="B5125" s="152">
        <v>7.0000000000000001E-3</v>
      </c>
    </row>
    <row r="5126" spans="1:2" x14ac:dyDescent="0.2">
      <c r="A5126" s="152">
        <v>522.41700000000003</v>
      </c>
      <c r="B5126" s="152">
        <v>8.0000000000000002E-3</v>
      </c>
    </row>
    <row r="5127" spans="1:2" x14ac:dyDescent="0.2">
      <c r="A5127" s="152">
        <v>522.71400000000006</v>
      </c>
      <c r="B5127" s="152">
        <v>3.0000000000000001E-3</v>
      </c>
    </row>
    <row r="5128" spans="1:2" x14ac:dyDescent="0.2">
      <c r="A5128" s="152">
        <v>523.01</v>
      </c>
      <c r="B5128" s="152">
        <v>0.01</v>
      </c>
    </row>
    <row r="5129" spans="1:2" x14ac:dyDescent="0.2">
      <c r="A5129" s="152">
        <v>523.30700000000002</v>
      </c>
      <c r="B5129" s="152">
        <v>1.0999999999999999E-2</v>
      </c>
    </row>
    <row r="5130" spans="1:2" x14ac:dyDescent="0.2">
      <c r="A5130" s="152">
        <v>523.60299999999995</v>
      </c>
      <c r="B5130" s="152">
        <v>1.2E-2</v>
      </c>
    </row>
    <row r="5131" spans="1:2" x14ac:dyDescent="0.2">
      <c r="A5131" s="152">
        <v>523.9</v>
      </c>
      <c r="B5131" s="152">
        <v>1.2E-2</v>
      </c>
    </row>
    <row r="5132" spans="1:2" x14ac:dyDescent="0.2">
      <c r="A5132" s="152">
        <v>524.19600000000003</v>
      </c>
      <c r="B5132" s="152">
        <v>1.2999999999999999E-2</v>
      </c>
    </row>
    <row r="5133" spans="1:2" x14ac:dyDescent="0.2">
      <c r="A5133" s="152">
        <v>524.49199999999996</v>
      </c>
      <c r="B5133" s="152">
        <v>0</v>
      </c>
    </row>
    <row r="5134" spans="1:2" x14ac:dyDescent="0.2">
      <c r="A5134" s="152">
        <v>524.78800000000001</v>
      </c>
      <c r="B5134" s="152">
        <v>0.02</v>
      </c>
    </row>
    <row r="5135" spans="1:2" x14ac:dyDescent="0.2">
      <c r="A5135" s="152">
        <v>525.08399999999995</v>
      </c>
      <c r="B5135" s="152">
        <v>0.01</v>
      </c>
    </row>
    <row r="5136" spans="1:2" x14ac:dyDescent="0.2">
      <c r="A5136" s="152">
        <v>525.38</v>
      </c>
      <c r="B5136" s="152">
        <v>1.6E-2</v>
      </c>
    </row>
    <row r="5137" spans="1:2" x14ac:dyDescent="0.2">
      <c r="A5137" s="152">
        <v>525.67600000000004</v>
      </c>
      <c r="B5137" s="152">
        <v>3.0000000000000001E-3</v>
      </c>
    </row>
    <row r="5138" spans="1:2" x14ac:dyDescent="0.2">
      <c r="A5138" s="152">
        <v>525.97199999999998</v>
      </c>
      <c r="B5138" s="152">
        <v>0.01</v>
      </c>
    </row>
    <row r="5139" spans="1:2" x14ac:dyDescent="0.2">
      <c r="A5139" s="152">
        <v>526.26800000000003</v>
      </c>
      <c r="B5139" s="152">
        <v>0.01</v>
      </c>
    </row>
    <row r="5140" spans="1:2" x14ac:dyDescent="0.2">
      <c r="A5140" s="152">
        <v>526.56399999999996</v>
      </c>
      <c r="B5140" s="152">
        <v>0.01</v>
      </c>
    </row>
    <row r="5141" spans="1:2" x14ac:dyDescent="0.2">
      <c r="A5141" s="152">
        <v>526.85900000000004</v>
      </c>
      <c r="B5141" s="152">
        <v>1.4999999999999999E-2</v>
      </c>
    </row>
    <row r="5142" spans="1:2" x14ac:dyDescent="0.2">
      <c r="A5142" s="152">
        <v>527.15499999999997</v>
      </c>
      <c r="B5142" s="152">
        <v>5.0000000000000001E-3</v>
      </c>
    </row>
    <row r="5143" spans="1:2" x14ac:dyDescent="0.2">
      <c r="A5143" s="152">
        <v>527.45000000000005</v>
      </c>
      <c r="B5143" s="152">
        <v>1.4999999999999999E-2</v>
      </c>
    </row>
    <row r="5144" spans="1:2" x14ac:dyDescent="0.2">
      <c r="A5144" s="152">
        <v>527.74599999999998</v>
      </c>
      <c r="B5144" s="152">
        <v>0.01</v>
      </c>
    </row>
    <row r="5145" spans="1:2" x14ac:dyDescent="0.2">
      <c r="A5145" s="152">
        <v>528.04100000000005</v>
      </c>
      <c r="B5145" s="152">
        <v>1.4999999999999999E-2</v>
      </c>
    </row>
    <row r="5146" spans="1:2" x14ac:dyDescent="0.2">
      <c r="A5146" s="152">
        <v>528.33600000000001</v>
      </c>
      <c r="B5146" s="152">
        <v>1.4999999999999999E-2</v>
      </c>
    </row>
    <row r="5147" spans="1:2" x14ac:dyDescent="0.2">
      <c r="A5147" s="152">
        <v>528.63199999999995</v>
      </c>
      <c r="B5147" s="152">
        <v>7.0000000000000001E-3</v>
      </c>
    </row>
    <row r="5148" spans="1:2" x14ac:dyDescent="0.2">
      <c r="A5148" s="152">
        <v>528.92700000000002</v>
      </c>
      <c r="B5148" s="152">
        <v>7.0000000000000001E-3</v>
      </c>
    </row>
    <row r="5149" spans="1:2" x14ac:dyDescent="0.2">
      <c r="A5149" s="152">
        <v>529.22199999999998</v>
      </c>
      <c r="B5149" s="152">
        <v>1.0999999999999999E-2</v>
      </c>
    </row>
    <row r="5150" spans="1:2" x14ac:dyDescent="0.2">
      <c r="A5150" s="152">
        <v>529.51700000000005</v>
      </c>
      <c r="B5150" s="152">
        <v>1.4999999999999999E-2</v>
      </c>
    </row>
    <row r="5151" spans="1:2" x14ac:dyDescent="0.2">
      <c r="A5151" s="152">
        <v>529.81200000000001</v>
      </c>
      <c r="B5151" s="152">
        <v>8.9999999999999993E-3</v>
      </c>
    </row>
    <row r="5152" spans="1:2" x14ac:dyDescent="0.2">
      <c r="A5152" s="152">
        <v>530.10699999999997</v>
      </c>
      <c r="B5152" s="152">
        <v>7.0000000000000001E-3</v>
      </c>
    </row>
    <row r="5153" spans="1:2" x14ac:dyDescent="0.2">
      <c r="A5153" s="152">
        <v>530.40200000000004</v>
      </c>
      <c r="B5153" s="152">
        <v>8.9999999999999993E-3</v>
      </c>
    </row>
    <row r="5154" spans="1:2" x14ac:dyDescent="0.2">
      <c r="A5154" s="152">
        <v>530.69600000000003</v>
      </c>
      <c r="B5154" s="152">
        <v>1.4E-2</v>
      </c>
    </row>
    <row r="5155" spans="1:2" x14ac:dyDescent="0.2">
      <c r="A5155" s="152">
        <v>530.99099999999999</v>
      </c>
      <c r="B5155" s="152">
        <v>1.7999999999999999E-2</v>
      </c>
    </row>
    <row r="5156" spans="1:2" x14ac:dyDescent="0.2">
      <c r="A5156" s="152">
        <v>531.28599999999994</v>
      </c>
      <c r="B5156" s="152">
        <v>1.2999999999999999E-2</v>
      </c>
    </row>
    <row r="5157" spans="1:2" x14ac:dyDescent="0.2">
      <c r="A5157" s="152">
        <v>531.58000000000004</v>
      </c>
      <c r="B5157" s="152">
        <v>1.4999999999999999E-2</v>
      </c>
    </row>
    <row r="5158" spans="1:2" x14ac:dyDescent="0.2">
      <c r="A5158" s="152">
        <v>531.875</v>
      </c>
      <c r="B5158" s="152">
        <v>7.0000000000000001E-3</v>
      </c>
    </row>
    <row r="5159" spans="1:2" x14ac:dyDescent="0.2">
      <c r="A5159" s="152">
        <v>532.16899999999998</v>
      </c>
      <c r="B5159" s="152">
        <v>1.2E-2</v>
      </c>
    </row>
    <row r="5160" spans="1:2" x14ac:dyDescent="0.2">
      <c r="A5160" s="152">
        <v>532.46299999999997</v>
      </c>
      <c r="B5160" s="152">
        <v>6.0000000000000001E-3</v>
      </c>
    </row>
    <row r="5161" spans="1:2" x14ac:dyDescent="0.2">
      <c r="A5161" s="152">
        <v>532.75800000000004</v>
      </c>
      <c r="B5161" s="152">
        <v>2E-3</v>
      </c>
    </row>
    <row r="5162" spans="1:2" x14ac:dyDescent="0.2">
      <c r="A5162" s="152">
        <v>533.05200000000002</v>
      </c>
      <c r="B5162" s="152">
        <v>8.9999999999999993E-3</v>
      </c>
    </row>
    <row r="5163" spans="1:2" x14ac:dyDescent="0.2">
      <c r="A5163" s="152">
        <v>533.346</v>
      </c>
      <c r="B5163" s="152">
        <v>5.0000000000000001E-3</v>
      </c>
    </row>
    <row r="5164" spans="1:2" x14ac:dyDescent="0.2">
      <c r="A5164" s="152">
        <v>533.64</v>
      </c>
      <c r="B5164" s="152">
        <v>1.0999999999999999E-2</v>
      </c>
    </row>
    <row r="5165" spans="1:2" x14ac:dyDescent="0.2">
      <c r="A5165" s="152">
        <v>533.93399999999997</v>
      </c>
      <c r="B5165" s="152">
        <v>1.0999999999999999E-2</v>
      </c>
    </row>
    <row r="5166" spans="1:2" x14ac:dyDescent="0.2">
      <c r="A5166" s="152">
        <v>534.22799999999995</v>
      </c>
      <c r="B5166" s="152">
        <v>1.7000000000000001E-2</v>
      </c>
    </row>
    <row r="5167" spans="1:2" x14ac:dyDescent="0.2">
      <c r="A5167" s="152">
        <v>534.52200000000005</v>
      </c>
      <c r="B5167" s="152">
        <v>1.6E-2</v>
      </c>
    </row>
    <row r="5168" spans="1:2" x14ac:dyDescent="0.2">
      <c r="A5168" s="152">
        <v>534.81600000000003</v>
      </c>
      <c r="B5168" s="152">
        <v>0.01</v>
      </c>
    </row>
    <row r="5169" spans="1:2" x14ac:dyDescent="0.2">
      <c r="A5169" s="152">
        <v>535.11</v>
      </c>
      <c r="B5169" s="152">
        <v>4.0000000000000001E-3</v>
      </c>
    </row>
    <row r="5170" spans="1:2" x14ac:dyDescent="0.2">
      <c r="A5170" s="152">
        <v>535.40300000000002</v>
      </c>
      <c r="B5170" s="152">
        <v>1.9E-2</v>
      </c>
    </row>
    <row r="5171" spans="1:2" x14ac:dyDescent="0.2">
      <c r="A5171" s="152">
        <v>535.697</v>
      </c>
      <c r="B5171" s="152">
        <v>1.4999999999999999E-2</v>
      </c>
    </row>
    <row r="5172" spans="1:2" x14ac:dyDescent="0.2">
      <c r="A5172" s="152">
        <v>535.99</v>
      </c>
      <c r="B5172" s="152">
        <v>1.4E-2</v>
      </c>
    </row>
    <row r="5173" spans="1:2" x14ac:dyDescent="0.2">
      <c r="A5173" s="152">
        <v>536.28399999999999</v>
      </c>
      <c r="B5173" s="152">
        <v>8.0000000000000002E-3</v>
      </c>
    </row>
    <row r="5174" spans="1:2" x14ac:dyDescent="0.2">
      <c r="A5174" s="152">
        <v>536.577</v>
      </c>
      <c r="B5174" s="152">
        <v>2.5000000000000001E-2</v>
      </c>
    </row>
    <row r="5175" spans="1:2" x14ac:dyDescent="0.2">
      <c r="A5175" s="152">
        <v>536.87099999999998</v>
      </c>
      <c r="B5175" s="152">
        <v>8.9999999999999993E-3</v>
      </c>
    </row>
    <row r="5176" spans="1:2" x14ac:dyDescent="0.2">
      <c r="A5176" s="152">
        <v>537.16399999999999</v>
      </c>
      <c r="B5176" s="152">
        <v>8.9999999999999993E-3</v>
      </c>
    </row>
    <row r="5177" spans="1:2" x14ac:dyDescent="0.2">
      <c r="A5177" s="152">
        <v>537.45699999999999</v>
      </c>
      <c r="B5177" s="152">
        <v>1.4999999999999999E-2</v>
      </c>
    </row>
    <row r="5178" spans="1:2" x14ac:dyDescent="0.2">
      <c r="A5178" s="152">
        <v>537.75</v>
      </c>
      <c r="B5178" s="152">
        <v>1.0999999999999999E-2</v>
      </c>
    </row>
    <row r="5179" spans="1:2" x14ac:dyDescent="0.2">
      <c r="A5179" s="152">
        <v>538.04300000000001</v>
      </c>
      <c r="B5179" s="152">
        <v>1.0999999999999999E-2</v>
      </c>
    </row>
    <row r="5180" spans="1:2" x14ac:dyDescent="0.2">
      <c r="A5180" s="152">
        <v>538.33600000000001</v>
      </c>
      <c r="B5180" s="152">
        <v>1.2999999999999999E-2</v>
      </c>
    </row>
    <row r="5181" spans="1:2" x14ac:dyDescent="0.2">
      <c r="A5181" s="152">
        <v>538.62900000000002</v>
      </c>
      <c r="B5181" s="152">
        <v>0.01</v>
      </c>
    </row>
    <row r="5182" spans="1:2" x14ac:dyDescent="0.2">
      <c r="A5182" s="152">
        <v>538.92200000000003</v>
      </c>
      <c r="B5182" s="152">
        <v>1.2999999999999999E-2</v>
      </c>
    </row>
    <row r="5183" spans="1:2" x14ac:dyDescent="0.2">
      <c r="A5183" s="152">
        <v>539.21500000000003</v>
      </c>
      <c r="B5183" s="152">
        <v>4.0000000000000001E-3</v>
      </c>
    </row>
    <row r="5184" spans="1:2" x14ac:dyDescent="0.2">
      <c r="A5184" s="152">
        <v>539.50699999999995</v>
      </c>
      <c r="B5184" s="152">
        <v>8.9999999999999993E-3</v>
      </c>
    </row>
    <row r="5185" spans="1:2" x14ac:dyDescent="0.2">
      <c r="A5185" s="152">
        <v>539.79999999999995</v>
      </c>
      <c r="B5185" s="152">
        <v>1E-3</v>
      </c>
    </row>
    <row r="5186" spans="1:2" x14ac:dyDescent="0.2">
      <c r="A5186" s="152">
        <v>540.09299999999996</v>
      </c>
      <c r="B5186" s="152">
        <v>1.6E-2</v>
      </c>
    </row>
    <row r="5187" spans="1:2" x14ac:dyDescent="0.2">
      <c r="A5187" s="152">
        <v>540.38499999999999</v>
      </c>
      <c r="B5187" s="152">
        <v>5.0000000000000001E-3</v>
      </c>
    </row>
    <row r="5188" spans="1:2" x14ac:dyDescent="0.2">
      <c r="A5188" s="152">
        <v>540.678</v>
      </c>
      <c r="B5188" s="152">
        <v>6.0000000000000001E-3</v>
      </c>
    </row>
    <row r="5189" spans="1:2" x14ac:dyDescent="0.2">
      <c r="A5189" s="152">
        <v>540.97</v>
      </c>
      <c r="B5189" s="152">
        <v>-1E-3</v>
      </c>
    </row>
    <row r="5190" spans="1:2" x14ac:dyDescent="0.2">
      <c r="A5190" s="152">
        <v>541.26199999999994</v>
      </c>
      <c r="B5190" s="152">
        <v>1.0999999999999999E-2</v>
      </c>
    </row>
    <row r="5191" spans="1:2" x14ac:dyDescent="0.2">
      <c r="A5191" s="152">
        <v>541.55399999999997</v>
      </c>
      <c r="B5191" s="152">
        <v>0.01</v>
      </c>
    </row>
    <row r="5192" spans="1:2" x14ac:dyDescent="0.2">
      <c r="A5192" s="152">
        <v>541.84699999999998</v>
      </c>
      <c r="B5192" s="152">
        <v>1.0999999999999999E-2</v>
      </c>
    </row>
    <row r="5193" spans="1:2" x14ac:dyDescent="0.2">
      <c r="A5193" s="152">
        <v>542.13900000000001</v>
      </c>
      <c r="B5193" s="152">
        <v>1.2E-2</v>
      </c>
    </row>
    <row r="5194" spans="1:2" x14ac:dyDescent="0.2">
      <c r="A5194" s="152">
        <v>542.43100000000004</v>
      </c>
      <c r="B5194" s="152">
        <v>1.2999999999999999E-2</v>
      </c>
    </row>
    <row r="5195" spans="1:2" x14ac:dyDescent="0.2">
      <c r="A5195" s="152">
        <v>542.72299999999996</v>
      </c>
      <c r="B5195" s="152">
        <v>1.2E-2</v>
      </c>
    </row>
    <row r="5196" spans="1:2" x14ac:dyDescent="0.2">
      <c r="A5196" s="152">
        <v>543.01499999999999</v>
      </c>
      <c r="B5196" s="152">
        <v>1.2999999999999999E-2</v>
      </c>
    </row>
    <row r="5197" spans="1:2" x14ac:dyDescent="0.2">
      <c r="A5197" s="152">
        <v>543.30700000000002</v>
      </c>
      <c r="B5197" s="152">
        <v>1.6E-2</v>
      </c>
    </row>
    <row r="5198" spans="1:2" x14ac:dyDescent="0.2">
      <c r="A5198" s="152">
        <v>543.59799999999996</v>
      </c>
      <c r="B5198" s="152">
        <v>1.4999999999999999E-2</v>
      </c>
    </row>
    <row r="5199" spans="1:2" x14ac:dyDescent="0.2">
      <c r="A5199" s="152">
        <v>543.89</v>
      </c>
      <c r="B5199" s="152">
        <v>1.6E-2</v>
      </c>
    </row>
    <row r="5200" spans="1:2" x14ac:dyDescent="0.2">
      <c r="A5200" s="152">
        <v>544.18200000000002</v>
      </c>
      <c r="B5200" s="152">
        <v>1.0999999999999999E-2</v>
      </c>
    </row>
    <row r="5201" spans="1:2" x14ac:dyDescent="0.2">
      <c r="A5201" s="152">
        <v>544.47299999999996</v>
      </c>
      <c r="B5201" s="152">
        <v>1.7000000000000001E-2</v>
      </c>
    </row>
    <row r="5202" spans="1:2" x14ac:dyDescent="0.2">
      <c r="A5202" s="152">
        <v>544.76499999999999</v>
      </c>
      <c r="B5202" s="152">
        <v>2.1000000000000001E-2</v>
      </c>
    </row>
    <row r="5203" spans="1:2" x14ac:dyDescent="0.2">
      <c r="A5203" s="152">
        <v>545.05600000000004</v>
      </c>
      <c r="B5203" s="152">
        <v>3.0000000000000001E-3</v>
      </c>
    </row>
    <row r="5204" spans="1:2" x14ac:dyDescent="0.2">
      <c r="A5204" s="152">
        <v>545.34699999999998</v>
      </c>
      <c r="B5204" s="152">
        <v>7.0000000000000001E-3</v>
      </c>
    </row>
    <row r="5205" spans="1:2" x14ac:dyDescent="0.2">
      <c r="A5205" s="152">
        <v>545.63900000000001</v>
      </c>
      <c r="B5205" s="152">
        <v>7.0000000000000001E-3</v>
      </c>
    </row>
    <row r="5206" spans="1:2" x14ac:dyDescent="0.2">
      <c r="A5206" s="152">
        <v>545.92999999999995</v>
      </c>
      <c r="B5206" s="152">
        <v>5.0000000000000001E-3</v>
      </c>
    </row>
    <row r="5207" spans="1:2" x14ac:dyDescent="0.2">
      <c r="A5207" s="152">
        <v>546.221</v>
      </c>
      <c r="B5207" s="152">
        <v>7.0000000000000001E-3</v>
      </c>
    </row>
    <row r="5208" spans="1:2" x14ac:dyDescent="0.2">
      <c r="A5208" s="152">
        <v>546.51199999999994</v>
      </c>
      <c r="B5208" s="152">
        <v>1.0999999999999999E-2</v>
      </c>
    </row>
    <row r="5209" spans="1:2" x14ac:dyDescent="0.2">
      <c r="A5209" s="152">
        <v>546.803</v>
      </c>
      <c r="B5209" s="152">
        <v>3.0000000000000001E-3</v>
      </c>
    </row>
    <row r="5210" spans="1:2" x14ac:dyDescent="0.2">
      <c r="A5210" s="152">
        <v>547.09400000000005</v>
      </c>
      <c r="B5210" s="152">
        <v>5.0000000000000001E-3</v>
      </c>
    </row>
    <row r="5211" spans="1:2" x14ac:dyDescent="0.2">
      <c r="A5211" s="152">
        <v>547.38499999999999</v>
      </c>
      <c r="B5211" s="152">
        <v>7.0000000000000001E-3</v>
      </c>
    </row>
    <row r="5212" spans="1:2" x14ac:dyDescent="0.2">
      <c r="A5212" s="152">
        <v>547.67600000000004</v>
      </c>
      <c r="B5212" s="152">
        <v>1.2999999999999999E-2</v>
      </c>
    </row>
    <row r="5213" spans="1:2" x14ac:dyDescent="0.2">
      <c r="A5213" s="152">
        <v>547.96699999999998</v>
      </c>
      <c r="B5213" s="152">
        <v>2.5999999999999999E-2</v>
      </c>
    </row>
    <row r="5214" spans="1:2" x14ac:dyDescent="0.2">
      <c r="A5214" s="152">
        <v>548.25699999999995</v>
      </c>
      <c r="B5214" s="152">
        <v>4.0000000000000001E-3</v>
      </c>
    </row>
    <row r="5215" spans="1:2" x14ac:dyDescent="0.2">
      <c r="A5215" s="152">
        <v>548.548</v>
      </c>
      <c r="B5215" s="152">
        <v>1.7000000000000001E-2</v>
      </c>
    </row>
    <row r="5216" spans="1:2" x14ac:dyDescent="0.2">
      <c r="A5216" s="152">
        <v>548.83900000000006</v>
      </c>
      <c r="B5216" s="152">
        <v>4.0000000000000001E-3</v>
      </c>
    </row>
    <row r="5217" spans="1:2" x14ac:dyDescent="0.2">
      <c r="A5217" s="152">
        <v>549.12900000000002</v>
      </c>
      <c r="B5217" s="152">
        <v>8.9999999999999993E-3</v>
      </c>
    </row>
    <row r="5218" spans="1:2" x14ac:dyDescent="0.2">
      <c r="A5218" s="152">
        <v>549.41899999999998</v>
      </c>
      <c r="B5218" s="152">
        <v>1.6E-2</v>
      </c>
    </row>
    <row r="5219" spans="1:2" x14ac:dyDescent="0.2">
      <c r="A5219" s="152">
        <v>549.71</v>
      </c>
      <c r="B5219" s="152">
        <v>1.2E-2</v>
      </c>
    </row>
    <row r="5220" spans="1:2" x14ac:dyDescent="0.2">
      <c r="A5220" s="152">
        <v>550</v>
      </c>
      <c r="B5220" s="152">
        <v>1.7000000000000001E-2</v>
      </c>
    </row>
    <row r="5221" spans="1:2" x14ac:dyDescent="0.2">
      <c r="A5221" s="152">
        <v>550.29</v>
      </c>
      <c r="B5221" s="152">
        <v>1.0999999999999999E-2</v>
      </c>
    </row>
    <row r="5222" spans="1:2" x14ac:dyDescent="0.2">
      <c r="A5222" s="152">
        <v>550.58000000000004</v>
      </c>
      <c r="B5222" s="152">
        <v>2E-3</v>
      </c>
    </row>
    <row r="5223" spans="1:2" x14ac:dyDescent="0.2">
      <c r="A5223" s="152">
        <v>550.87099999999998</v>
      </c>
      <c r="B5223" s="152">
        <v>4.0000000000000001E-3</v>
      </c>
    </row>
    <row r="5224" spans="1:2" x14ac:dyDescent="0.2">
      <c r="A5224" s="152">
        <v>551.16099999999994</v>
      </c>
      <c r="B5224" s="152">
        <v>4.0000000000000001E-3</v>
      </c>
    </row>
    <row r="5225" spans="1:2" x14ac:dyDescent="0.2">
      <c r="A5225" s="152">
        <v>551.45000000000005</v>
      </c>
      <c r="B5225" s="152">
        <v>0</v>
      </c>
    </row>
    <row r="5226" spans="1:2" x14ac:dyDescent="0.2">
      <c r="A5226" s="152">
        <v>551.74</v>
      </c>
      <c r="B5226" s="152">
        <v>8.9999999999999993E-3</v>
      </c>
    </row>
    <row r="5227" spans="1:2" x14ac:dyDescent="0.2">
      <c r="A5227" s="152">
        <v>552.03</v>
      </c>
      <c r="B5227" s="152">
        <v>4.0000000000000001E-3</v>
      </c>
    </row>
    <row r="5228" spans="1:2" x14ac:dyDescent="0.2">
      <c r="A5228" s="152">
        <v>552.32000000000005</v>
      </c>
      <c r="B5228" s="152">
        <v>0.01</v>
      </c>
    </row>
    <row r="5229" spans="1:2" x14ac:dyDescent="0.2">
      <c r="A5229" s="152">
        <v>552.61</v>
      </c>
      <c r="B5229" s="152">
        <v>0.01</v>
      </c>
    </row>
    <row r="5230" spans="1:2" x14ac:dyDescent="0.2">
      <c r="A5230" s="152">
        <v>552.899</v>
      </c>
      <c r="B5230" s="152">
        <v>2.1000000000000001E-2</v>
      </c>
    </row>
    <row r="5231" spans="1:2" x14ac:dyDescent="0.2">
      <c r="A5231" s="152">
        <v>553.18899999999996</v>
      </c>
      <c r="B5231" s="152">
        <v>6.0000000000000001E-3</v>
      </c>
    </row>
    <row r="5232" spans="1:2" x14ac:dyDescent="0.2">
      <c r="A5232" s="152">
        <v>553.47799999999995</v>
      </c>
      <c r="B5232" s="152">
        <v>7.0000000000000001E-3</v>
      </c>
    </row>
    <row r="5233" spans="1:2" x14ac:dyDescent="0.2">
      <c r="A5233" s="152">
        <v>553.76800000000003</v>
      </c>
      <c r="B5233" s="152">
        <v>6.0000000000000001E-3</v>
      </c>
    </row>
    <row r="5234" spans="1:2" x14ac:dyDescent="0.2">
      <c r="A5234" s="152">
        <v>554.05700000000002</v>
      </c>
      <c r="B5234" s="152">
        <v>0.02</v>
      </c>
    </row>
    <row r="5235" spans="1:2" x14ac:dyDescent="0.2">
      <c r="A5235" s="152">
        <v>554.346</v>
      </c>
      <c r="B5235" s="152">
        <v>1.6E-2</v>
      </c>
    </row>
    <row r="5236" spans="1:2" x14ac:dyDescent="0.2">
      <c r="A5236" s="152">
        <v>554.63499999999999</v>
      </c>
      <c r="B5236" s="152">
        <v>1.0999999999999999E-2</v>
      </c>
    </row>
    <row r="5237" spans="1:2" x14ac:dyDescent="0.2">
      <c r="A5237" s="152">
        <v>554.92499999999995</v>
      </c>
      <c r="B5237" s="152">
        <v>0.01</v>
      </c>
    </row>
    <row r="5238" spans="1:2" x14ac:dyDescent="0.2">
      <c r="A5238" s="152">
        <v>555.21400000000006</v>
      </c>
      <c r="B5238" s="152">
        <v>1.6E-2</v>
      </c>
    </row>
    <row r="5239" spans="1:2" x14ac:dyDescent="0.2">
      <c r="A5239" s="152">
        <v>555.50300000000004</v>
      </c>
      <c r="B5239" s="152">
        <v>4.0000000000000001E-3</v>
      </c>
    </row>
    <row r="5240" spans="1:2" x14ac:dyDescent="0.2">
      <c r="A5240" s="152">
        <v>555.79200000000003</v>
      </c>
      <c r="B5240" s="152">
        <v>1.7000000000000001E-2</v>
      </c>
    </row>
    <row r="5241" spans="1:2" x14ac:dyDescent="0.2">
      <c r="A5241" s="152">
        <v>556.08100000000002</v>
      </c>
      <c r="B5241" s="152">
        <v>1E-3</v>
      </c>
    </row>
    <row r="5242" spans="1:2" x14ac:dyDescent="0.2">
      <c r="A5242" s="152">
        <v>556.36900000000003</v>
      </c>
      <c r="B5242" s="152">
        <v>0.01</v>
      </c>
    </row>
    <row r="5243" spans="1:2" x14ac:dyDescent="0.2">
      <c r="A5243" s="152">
        <v>556.65800000000002</v>
      </c>
      <c r="B5243" s="152">
        <v>6.0000000000000001E-3</v>
      </c>
    </row>
    <row r="5244" spans="1:2" x14ac:dyDescent="0.2">
      <c r="A5244" s="152">
        <v>556.947</v>
      </c>
      <c r="B5244" s="152">
        <v>1.9E-2</v>
      </c>
    </row>
    <row r="5245" spans="1:2" x14ac:dyDescent="0.2">
      <c r="A5245" s="152">
        <v>557.23500000000001</v>
      </c>
      <c r="B5245" s="152">
        <v>4.0000000000000001E-3</v>
      </c>
    </row>
    <row r="5246" spans="1:2" x14ac:dyDescent="0.2">
      <c r="A5246" s="152">
        <v>557.524</v>
      </c>
      <c r="B5246" s="152">
        <v>2.5999999999999999E-2</v>
      </c>
    </row>
    <row r="5247" spans="1:2" x14ac:dyDescent="0.2">
      <c r="A5247" s="152">
        <v>557.81200000000001</v>
      </c>
      <c r="B5247" s="152">
        <v>1.0999999999999999E-2</v>
      </c>
    </row>
    <row r="5248" spans="1:2" x14ac:dyDescent="0.2">
      <c r="A5248" s="152">
        <v>558.101</v>
      </c>
      <c r="B5248" s="152">
        <v>8.9999999999999993E-3</v>
      </c>
    </row>
    <row r="5249" spans="1:2" x14ac:dyDescent="0.2">
      <c r="A5249" s="152">
        <v>558.38900000000001</v>
      </c>
      <c r="B5249" s="152">
        <v>1.9E-2</v>
      </c>
    </row>
    <row r="5250" spans="1:2" x14ac:dyDescent="0.2">
      <c r="A5250" s="152">
        <v>558.67700000000002</v>
      </c>
      <c r="B5250" s="152">
        <v>1.4999999999999999E-2</v>
      </c>
    </row>
    <row r="5251" spans="1:2" x14ac:dyDescent="0.2">
      <c r="A5251" s="152">
        <v>558.96600000000001</v>
      </c>
      <c r="B5251" s="152">
        <v>1.4E-2</v>
      </c>
    </row>
    <row r="5252" spans="1:2" x14ac:dyDescent="0.2">
      <c r="A5252" s="152">
        <v>559.25400000000002</v>
      </c>
      <c r="B5252" s="152">
        <v>0.02</v>
      </c>
    </row>
    <row r="5253" spans="1:2" x14ac:dyDescent="0.2">
      <c r="A5253" s="152">
        <v>559.54200000000003</v>
      </c>
      <c r="B5253" s="152">
        <v>1.4E-2</v>
      </c>
    </row>
    <row r="5254" spans="1:2" x14ac:dyDescent="0.2">
      <c r="A5254" s="152">
        <v>559.83000000000004</v>
      </c>
      <c r="B5254" s="152">
        <v>1.2999999999999999E-2</v>
      </c>
    </row>
    <row r="5255" spans="1:2" x14ac:dyDescent="0.2">
      <c r="A5255" s="152">
        <v>560.11800000000005</v>
      </c>
      <c r="B5255" s="152">
        <v>1.7000000000000001E-2</v>
      </c>
    </row>
    <row r="5256" spans="1:2" x14ac:dyDescent="0.2">
      <c r="A5256" s="152">
        <v>560.40599999999995</v>
      </c>
      <c r="B5256" s="152">
        <v>5.0000000000000001E-3</v>
      </c>
    </row>
    <row r="5257" spans="1:2" x14ac:dyDescent="0.2">
      <c r="A5257" s="152">
        <v>560.69299999999998</v>
      </c>
      <c r="B5257" s="152">
        <v>2.7E-2</v>
      </c>
    </row>
    <row r="5258" spans="1:2" x14ac:dyDescent="0.2">
      <c r="A5258" s="152">
        <v>560.98099999999999</v>
      </c>
      <c r="B5258" s="152">
        <v>1.7000000000000001E-2</v>
      </c>
    </row>
    <row r="5259" spans="1:2" x14ac:dyDescent="0.2">
      <c r="A5259" s="152">
        <v>561.26900000000001</v>
      </c>
      <c r="B5259" s="152">
        <v>1.0999999999999999E-2</v>
      </c>
    </row>
    <row r="5260" spans="1:2" x14ac:dyDescent="0.2">
      <c r="A5260" s="152">
        <v>561.55600000000004</v>
      </c>
      <c r="B5260" s="152">
        <v>1.6E-2</v>
      </c>
    </row>
    <row r="5261" spans="1:2" x14ac:dyDescent="0.2">
      <c r="A5261" s="152">
        <v>561.84400000000005</v>
      </c>
      <c r="B5261" s="152">
        <v>1.4999999999999999E-2</v>
      </c>
    </row>
    <row r="5262" spans="1:2" x14ac:dyDescent="0.2">
      <c r="A5262" s="152">
        <v>562.13099999999997</v>
      </c>
      <c r="B5262" s="152">
        <v>1.4E-2</v>
      </c>
    </row>
    <row r="5263" spans="1:2" x14ac:dyDescent="0.2">
      <c r="A5263" s="152">
        <v>562.41899999999998</v>
      </c>
      <c r="B5263" s="152">
        <v>2.1000000000000001E-2</v>
      </c>
    </row>
    <row r="5264" spans="1:2" x14ac:dyDescent="0.2">
      <c r="A5264" s="152">
        <v>562.70600000000002</v>
      </c>
      <c r="B5264" s="152">
        <v>1.0999999999999999E-2</v>
      </c>
    </row>
    <row r="5265" spans="1:2" x14ac:dyDescent="0.2">
      <c r="A5265" s="152">
        <v>562.99400000000003</v>
      </c>
      <c r="B5265" s="152">
        <v>0.01</v>
      </c>
    </row>
    <row r="5266" spans="1:2" x14ac:dyDescent="0.2">
      <c r="A5266" s="152">
        <v>563.28099999999995</v>
      </c>
      <c r="B5266" s="152">
        <v>2.1000000000000001E-2</v>
      </c>
    </row>
    <row r="5267" spans="1:2" x14ac:dyDescent="0.2">
      <c r="A5267" s="152">
        <v>563.56799999999998</v>
      </c>
      <c r="B5267" s="152">
        <v>1.6E-2</v>
      </c>
    </row>
    <row r="5268" spans="1:2" x14ac:dyDescent="0.2">
      <c r="A5268" s="152">
        <v>563.85500000000002</v>
      </c>
      <c r="B5268" s="152">
        <v>2.4E-2</v>
      </c>
    </row>
    <row r="5269" spans="1:2" x14ac:dyDescent="0.2">
      <c r="A5269" s="152">
        <v>564.14200000000005</v>
      </c>
      <c r="B5269" s="152">
        <v>1.4E-2</v>
      </c>
    </row>
    <row r="5270" spans="1:2" x14ac:dyDescent="0.2">
      <c r="A5270" s="152">
        <v>564.42899999999997</v>
      </c>
      <c r="B5270" s="152">
        <v>1.9E-2</v>
      </c>
    </row>
    <row r="5271" spans="1:2" x14ac:dyDescent="0.2">
      <c r="A5271" s="152">
        <v>564.71600000000001</v>
      </c>
      <c r="B5271" s="152">
        <v>1.6E-2</v>
      </c>
    </row>
    <row r="5272" spans="1:2" x14ac:dyDescent="0.2">
      <c r="A5272" s="152">
        <v>565.00300000000004</v>
      </c>
      <c r="B5272" s="152">
        <v>2.3E-2</v>
      </c>
    </row>
    <row r="5273" spans="1:2" x14ac:dyDescent="0.2">
      <c r="A5273" s="152">
        <v>565.28899999999999</v>
      </c>
      <c r="B5273" s="152">
        <v>1.6E-2</v>
      </c>
    </row>
    <row r="5274" spans="1:2" x14ac:dyDescent="0.2">
      <c r="A5274" s="152">
        <v>565.57600000000002</v>
      </c>
      <c r="B5274" s="152">
        <v>2.1000000000000001E-2</v>
      </c>
    </row>
    <row r="5275" spans="1:2" x14ac:dyDescent="0.2">
      <c r="A5275" s="152">
        <v>565.86300000000006</v>
      </c>
      <c r="B5275" s="152">
        <v>1.9E-2</v>
      </c>
    </row>
    <row r="5276" spans="1:2" x14ac:dyDescent="0.2">
      <c r="A5276" s="152">
        <v>566.149</v>
      </c>
      <c r="B5276" s="152">
        <v>1.7000000000000001E-2</v>
      </c>
    </row>
    <row r="5277" spans="1:2" x14ac:dyDescent="0.2">
      <c r="A5277" s="152">
        <v>566.43600000000004</v>
      </c>
      <c r="B5277" s="152">
        <v>2.1000000000000001E-2</v>
      </c>
    </row>
    <row r="5278" spans="1:2" x14ac:dyDescent="0.2">
      <c r="A5278" s="152">
        <v>566.72199999999998</v>
      </c>
      <c r="B5278" s="152">
        <v>8.9999999999999993E-3</v>
      </c>
    </row>
    <row r="5279" spans="1:2" x14ac:dyDescent="0.2">
      <c r="A5279" s="152">
        <v>567.00800000000004</v>
      </c>
      <c r="B5279" s="152">
        <v>1.2E-2</v>
      </c>
    </row>
    <row r="5280" spans="1:2" x14ac:dyDescent="0.2">
      <c r="A5280" s="152">
        <v>567.29499999999996</v>
      </c>
      <c r="B5280" s="152">
        <v>2.1000000000000001E-2</v>
      </c>
    </row>
    <row r="5281" spans="1:2" x14ac:dyDescent="0.2">
      <c r="A5281" s="152">
        <v>567.58100000000002</v>
      </c>
      <c r="B5281" s="152">
        <v>1.2E-2</v>
      </c>
    </row>
    <row r="5282" spans="1:2" x14ac:dyDescent="0.2">
      <c r="A5282" s="152">
        <v>567.86699999999996</v>
      </c>
      <c r="B5282" s="152">
        <v>1.2E-2</v>
      </c>
    </row>
    <row r="5283" spans="1:2" x14ac:dyDescent="0.2">
      <c r="A5283" s="152">
        <v>568.15300000000002</v>
      </c>
      <c r="B5283" s="152">
        <v>6.0000000000000001E-3</v>
      </c>
    </row>
    <row r="5284" spans="1:2" x14ac:dyDescent="0.2">
      <c r="A5284" s="152">
        <v>568.43899999999996</v>
      </c>
      <c r="B5284" s="152">
        <v>1.6E-2</v>
      </c>
    </row>
    <row r="5285" spans="1:2" x14ac:dyDescent="0.2">
      <c r="A5285" s="152">
        <v>568.72500000000002</v>
      </c>
      <c r="B5285" s="152">
        <v>1.0999999999999999E-2</v>
      </c>
    </row>
    <row r="5286" spans="1:2" x14ac:dyDescent="0.2">
      <c r="A5286" s="152">
        <v>569.01099999999997</v>
      </c>
      <c r="B5286" s="152">
        <v>1.4999999999999999E-2</v>
      </c>
    </row>
    <row r="5287" spans="1:2" x14ac:dyDescent="0.2">
      <c r="A5287" s="152">
        <v>569.29700000000003</v>
      </c>
      <c r="B5287" s="152">
        <v>1.2E-2</v>
      </c>
    </row>
    <row r="5288" spans="1:2" x14ac:dyDescent="0.2">
      <c r="A5288" s="152">
        <v>569.58299999999997</v>
      </c>
      <c r="B5288" s="152">
        <v>1.6E-2</v>
      </c>
    </row>
    <row r="5289" spans="1:2" x14ac:dyDescent="0.2">
      <c r="A5289" s="152">
        <v>569.86800000000005</v>
      </c>
      <c r="B5289" s="152">
        <v>1.4999999999999999E-2</v>
      </c>
    </row>
    <row r="5290" spans="1:2" x14ac:dyDescent="0.2">
      <c r="A5290" s="152">
        <v>570.154</v>
      </c>
      <c r="B5290" s="152">
        <v>6.0000000000000001E-3</v>
      </c>
    </row>
    <row r="5291" spans="1:2" x14ac:dyDescent="0.2">
      <c r="A5291" s="152">
        <v>570.43899999999996</v>
      </c>
      <c r="B5291" s="152">
        <v>8.0000000000000002E-3</v>
      </c>
    </row>
    <row r="5292" spans="1:2" x14ac:dyDescent="0.2">
      <c r="A5292" s="152">
        <v>570.72500000000002</v>
      </c>
      <c r="B5292" s="152">
        <v>1.2999999999999999E-2</v>
      </c>
    </row>
    <row r="5293" spans="1:2" x14ac:dyDescent="0.2">
      <c r="A5293" s="152">
        <v>571.01</v>
      </c>
      <c r="B5293" s="152">
        <v>1.4999999999999999E-2</v>
      </c>
    </row>
    <row r="5294" spans="1:2" x14ac:dyDescent="0.2">
      <c r="A5294" s="152">
        <v>571.29600000000005</v>
      </c>
      <c r="B5294" s="152">
        <v>1.7999999999999999E-2</v>
      </c>
    </row>
    <row r="5295" spans="1:2" x14ac:dyDescent="0.2">
      <c r="A5295" s="152">
        <v>571.58100000000002</v>
      </c>
      <c r="B5295" s="152">
        <v>1.2E-2</v>
      </c>
    </row>
    <row r="5296" spans="1:2" x14ac:dyDescent="0.2">
      <c r="A5296" s="152">
        <v>571.86599999999999</v>
      </c>
      <c r="B5296" s="152">
        <v>2.3E-2</v>
      </c>
    </row>
    <row r="5297" spans="1:2" x14ac:dyDescent="0.2">
      <c r="A5297" s="152">
        <v>572.15099999999995</v>
      </c>
      <c r="B5297" s="152">
        <v>2.1999999999999999E-2</v>
      </c>
    </row>
    <row r="5298" spans="1:2" x14ac:dyDescent="0.2">
      <c r="A5298" s="152">
        <v>572.43600000000004</v>
      </c>
      <c r="B5298" s="152">
        <v>7.0000000000000001E-3</v>
      </c>
    </row>
    <row r="5299" spans="1:2" x14ac:dyDescent="0.2">
      <c r="A5299" s="152">
        <v>572.721</v>
      </c>
      <c r="B5299" s="152">
        <v>1.2E-2</v>
      </c>
    </row>
    <row r="5300" spans="1:2" x14ac:dyDescent="0.2">
      <c r="A5300" s="152">
        <v>573.00599999999997</v>
      </c>
      <c r="B5300" s="152">
        <v>1.2999999999999999E-2</v>
      </c>
    </row>
    <row r="5301" spans="1:2" x14ac:dyDescent="0.2">
      <c r="A5301" s="152">
        <v>573.29100000000005</v>
      </c>
      <c r="B5301" s="152">
        <v>0.02</v>
      </c>
    </row>
    <row r="5302" spans="1:2" x14ac:dyDescent="0.2">
      <c r="A5302" s="152">
        <v>573.57600000000002</v>
      </c>
      <c r="B5302" s="152">
        <v>1.4999999999999999E-2</v>
      </c>
    </row>
    <row r="5303" spans="1:2" x14ac:dyDescent="0.2">
      <c r="A5303" s="152">
        <v>573.86099999999999</v>
      </c>
      <c r="B5303" s="152">
        <v>1.7999999999999999E-2</v>
      </c>
    </row>
    <row r="5304" spans="1:2" x14ac:dyDescent="0.2">
      <c r="A5304" s="152">
        <v>574.14599999999996</v>
      </c>
      <c r="B5304" s="152">
        <v>1.0999999999999999E-2</v>
      </c>
    </row>
    <row r="5305" spans="1:2" x14ac:dyDescent="0.2">
      <c r="A5305" s="152">
        <v>574.42999999999995</v>
      </c>
      <c r="B5305" s="152">
        <v>1.7000000000000001E-2</v>
      </c>
    </row>
    <row r="5306" spans="1:2" x14ac:dyDescent="0.2">
      <c r="A5306" s="152">
        <v>574.71500000000003</v>
      </c>
      <c r="B5306" s="152">
        <v>2.4E-2</v>
      </c>
    </row>
    <row r="5307" spans="1:2" x14ac:dyDescent="0.2">
      <c r="A5307" s="152">
        <v>574.99900000000002</v>
      </c>
      <c r="B5307" s="152">
        <v>2.1999999999999999E-2</v>
      </c>
    </row>
    <row r="5308" spans="1:2" x14ac:dyDescent="0.2">
      <c r="A5308" s="152">
        <v>575.28399999999999</v>
      </c>
      <c r="B5308" s="152">
        <v>2.1000000000000001E-2</v>
      </c>
    </row>
    <row r="5309" spans="1:2" x14ac:dyDescent="0.2">
      <c r="A5309" s="152">
        <v>575.56799999999998</v>
      </c>
      <c r="B5309" s="152">
        <v>8.0000000000000002E-3</v>
      </c>
    </row>
    <row r="5310" spans="1:2" x14ac:dyDescent="0.2">
      <c r="A5310" s="152">
        <v>575.85199999999998</v>
      </c>
      <c r="B5310" s="152">
        <v>1.2E-2</v>
      </c>
    </row>
    <row r="5311" spans="1:2" x14ac:dyDescent="0.2">
      <c r="A5311" s="152">
        <v>576.13699999999994</v>
      </c>
      <c r="B5311" s="152">
        <v>2.4E-2</v>
      </c>
    </row>
    <row r="5312" spans="1:2" x14ac:dyDescent="0.2">
      <c r="A5312" s="152">
        <v>576.42100000000005</v>
      </c>
      <c r="B5312" s="152">
        <v>3.2000000000000001E-2</v>
      </c>
    </row>
    <row r="5313" spans="1:2" x14ac:dyDescent="0.2">
      <c r="A5313" s="152">
        <v>576.70500000000004</v>
      </c>
      <c r="B5313" s="152">
        <v>0.01</v>
      </c>
    </row>
    <row r="5314" spans="1:2" x14ac:dyDescent="0.2">
      <c r="A5314" s="152">
        <v>576.98900000000003</v>
      </c>
      <c r="B5314" s="152">
        <v>1.6E-2</v>
      </c>
    </row>
    <row r="5315" spans="1:2" x14ac:dyDescent="0.2">
      <c r="A5315" s="152">
        <v>577.27300000000002</v>
      </c>
      <c r="B5315" s="152">
        <v>3.0000000000000001E-3</v>
      </c>
    </row>
    <row r="5316" spans="1:2" x14ac:dyDescent="0.2">
      <c r="A5316" s="152">
        <v>577.55700000000002</v>
      </c>
      <c r="B5316" s="152">
        <v>1.4999999999999999E-2</v>
      </c>
    </row>
    <row r="5317" spans="1:2" x14ac:dyDescent="0.2">
      <c r="A5317" s="152">
        <v>577.84100000000001</v>
      </c>
      <c r="B5317" s="152">
        <v>1.2999999999999999E-2</v>
      </c>
    </row>
    <row r="5318" spans="1:2" x14ac:dyDescent="0.2">
      <c r="A5318" s="152">
        <v>578.12400000000002</v>
      </c>
      <c r="B5318" s="152">
        <v>2.3E-2</v>
      </c>
    </row>
    <row r="5319" spans="1:2" x14ac:dyDescent="0.2">
      <c r="A5319" s="152">
        <v>578.40800000000002</v>
      </c>
      <c r="B5319" s="152">
        <v>0.02</v>
      </c>
    </row>
    <row r="5320" spans="1:2" x14ac:dyDescent="0.2">
      <c r="A5320" s="152">
        <v>578.69200000000001</v>
      </c>
      <c r="B5320" s="152">
        <v>2E-3</v>
      </c>
    </row>
    <row r="5321" spans="1:2" x14ac:dyDescent="0.2">
      <c r="A5321" s="152">
        <v>578.97500000000002</v>
      </c>
      <c r="B5321" s="152">
        <v>1.7999999999999999E-2</v>
      </c>
    </row>
    <row r="5322" spans="1:2" x14ac:dyDescent="0.2">
      <c r="A5322" s="152">
        <v>579.25900000000001</v>
      </c>
      <c r="B5322" s="152">
        <v>1.0999999999999999E-2</v>
      </c>
    </row>
    <row r="5323" spans="1:2" x14ac:dyDescent="0.2">
      <c r="A5323" s="152">
        <v>579.54200000000003</v>
      </c>
      <c r="B5323" s="152">
        <v>1.2E-2</v>
      </c>
    </row>
    <row r="5324" spans="1:2" x14ac:dyDescent="0.2">
      <c r="A5324" s="152">
        <v>579.82600000000002</v>
      </c>
      <c r="B5324" s="152">
        <v>8.0000000000000002E-3</v>
      </c>
    </row>
    <row r="5325" spans="1:2" x14ac:dyDescent="0.2">
      <c r="A5325" s="152">
        <v>580.10900000000004</v>
      </c>
      <c r="B5325" s="152">
        <v>1.4E-2</v>
      </c>
    </row>
    <row r="5326" spans="1:2" x14ac:dyDescent="0.2">
      <c r="A5326" s="152">
        <v>580.39200000000005</v>
      </c>
      <c r="B5326" s="152">
        <v>0.02</v>
      </c>
    </row>
    <row r="5327" spans="1:2" x14ac:dyDescent="0.2">
      <c r="A5327" s="152">
        <v>580.67600000000004</v>
      </c>
      <c r="B5327" s="152">
        <v>7.0000000000000001E-3</v>
      </c>
    </row>
    <row r="5328" spans="1:2" x14ac:dyDescent="0.2">
      <c r="A5328" s="152">
        <v>580.95899999999995</v>
      </c>
      <c r="B5328" s="152">
        <v>1.4999999999999999E-2</v>
      </c>
    </row>
    <row r="5329" spans="1:2" x14ac:dyDescent="0.2">
      <c r="A5329" s="152">
        <v>581.24199999999996</v>
      </c>
      <c r="B5329" s="152">
        <v>1.4999999999999999E-2</v>
      </c>
    </row>
    <row r="5330" spans="1:2" x14ac:dyDescent="0.2">
      <c r="A5330" s="152">
        <v>581.52499999999998</v>
      </c>
      <c r="B5330" s="152">
        <v>0.01</v>
      </c>
    </row>
    <row r="5331" spans="1:2" x14ac:dyDescent="0.2">
      <c r="A5331" s="152">
        <v>581.80799999999999</v>
      </c>
      <c r="B5331" s="152">
        <v>1.2999999999999999E-2</v>
      </c>
    </row>
    <row r="5332" spans="1:2" x14ac:dyDescent="0.2">
      <c r="A5332" s="152">
        <v>582.09100000000001</v>
      </c>
      <c r="B5332" s="152">
        <v>1.0999999999999999E-2</v>
      </c>
    </row>
    <row r="5333" spans="1:2" x14ac:dyDescent="0.2">
      <c r="A5333" s="152">
        <v>582.37300000000005</v>
      </c>
      <c r="B5333" s="152">
        <v>8.0000000000000002E-3</v>
      </c>
    </row>
    <row r="5334" spans="1:2" x14ac:dyDescent="0.2">
      <c r="A5334" s="152">
        <v>582.65599999999995</v>
      </c>
      <c r="B5334" s="152">
        <v>1.4999999999999999E-2</v>
      </c>
    </row>
    <row r="5335" spans="1:2" x14ac:dyDescent="0.2">
      <c r="A5335" s="152">
        <v>582.93899999999996</v>
      </c>
      <c r="B5335" s="152">
        <v>1.0999999999999999E-2</v>
      </c>
    </row>
    <row r="5336" spans="1:2" x14ac:dyDescent="0.2">
      <c r="A5336" s="152">
        <v>583.221</v>
      </c>
      <c r="B5336" s="152">
        <v>5.0000000000000001E-3</v>
      </c>
    </row>
    <row r="5337" spans="1:2" x14ac:dyDescent="0.2">
      <c r="A5337" s="152">
        <v>583.50400000000002</v>
      </c>
      <c r="B5337" s="152">
        <v>1.2E-2</v>
      </c>
    </row>
    <row r="5338" spans="1:2" x14ac:dyDescent="0.2">
      <c r="A5338" s="152">
        <v>583.78599999999994</v>
      </c>
      <c r="B5338" s="152">
        <v>1.6E-2</v>
      </c>
    </row>
    <row r="5339" spans="1:2" x14ac:dyDescent="0.2">
      <c r="A5339" s="152">
        <v>584.06899999999996</v>
      </c>
      <c r="B5339" s="152">
        <v>8.0000000000000002E-3</v>
      </c>
    </row>
    <row r="5340" spans="1:2" x14ac:dyDescent="0.2">
      <c r="A5340" s="152">
        <v>584.351</v>
      </c>
      <c r="B5340" s="152">
        <v>1.2999999999999999E-2</v>
      </c>
    </row>
    <row r="5341" spans="1:2" x14ac:dyDescent="0.2">
      <c r="A5341" s="152">
        <v>584.63300000000004</v>
      </c>
      <c r="B5341" s="152">
        <v>7.0000000000000001E-3</v>
      </c>
    </row>
    <row r="5342" spans="1:2" x14ac:dyDescent="0.2">
      <c r="A5342" s="152">
        <v>584.91600000000005</v>
      </c>
      <c r="B5342" s="152">
        <v>0</v>
      </c>
    </row>
    <row r="5343" spans="1:2" x14ac:dyDescent="0.2">
      <c r="A5343" s="152">
        <v>585.19799999999998</v>
      </c>
      <c r="B5343" s="152">
        <v>1.2999999999999999E-2</v>
      </c>
    </row>
    <row r="5344" spans="1:2" x14ac:dyDescent="0.2">
      <c r="A5344" s="152">
        <v>585.48</v>
      </c>
      <c r="B5344" s="152">
        <v>8.9999999999999993E-3</v>
      </c>
    </row>
    <row r="5345" spans="1:2" x14ac:dyDescent="0.2">
      <c r="A5345" s="152">
        <v>585.76199999999994</v>
      </c>
      <c r="B5345" s="152">
        <v>0</v>
      </c>
    </row>
    <row r="5346" spans="1:2" x14ac:dyDescent="0.2">
      <c r="A5346" s="152">
        <v>586.04399999999998</v>
      </c>
      <c r="B5346" s="152">
        <v>4.0000000000000001E-3</v>
      </c>
    </row>
    <row r="5347" spans="1:2" x14ac:dyDescent="0.2">
      <c r="A5347" s="152">
        <v>586.32600000000002</v>
      </c>
      <c r="B5347" s="152">
        <v>1.7000000000000001E-2</v>
      </c>
    </row>
    <row r="5348" spans="1:2" x14ac:dyDescent="0.2">
      <c r="A5348" s="152">
        <v>586.60699999999997</v>
      </c>
      <c r="B5348" s="152">
        <v>0.01</v>
      </c>
    </row>
    <row r="5349" spans="1:2" x14ac:dyDescent="0.2">
      <c r="A5349" s="152">
        <v>586.88900000000001</v>
      </c>
      <c r="B5349" s="152">
        <v>2.5999999999999999E-2</v>
      </c>
    </row>
    <row r="5350" spans="1:2" x14ac:dyDescent="0.2">
      <c r="A5350" s="152">
        <v>587.17100000000005</v>
      </c>
      <c r="B5350" s="152">
        <v>1.9E-2</v>
      </c>
    </row>
    <row r="5351" spans="1:2" x14ac:dyDescent="0.2">
      <c r="A5351" s="152">
        <v>587.45299999999997</v>
      </c>
      <c r="B5351" s="152">
        <v>5.0000000000000001E-3</v>
      </c>
    </row>
    <row r="5352" spans="1:2" x14ac:dyDescent="0.2">
      <c r="A5352" s="152">
        <v>587.73400000000004</v>
      </c>
      <c r="B5352" s="152">
        <v>1.2999999999999999E-2</v>
      </c>
    </row>
    <row r="5353" spans="1:2" x14ac:dyDescent="0.2">
      <c r="A5353" s="152">
        <v>588.01599999999996</v>
      </c>
      <c r="B5353" s="152">
        <v>1.4E-2</v>
      </c>
    </row>
    <row r="5354" spans="1:2" x14ac:dyDescent="0.2">
      <c r="A5354" s="152">
        <v>588.29700000000003</v>
      </c>
      <c r="B5354" s="152">
        <v>5.0000000000000001E-3</v>
      </c>
    </row>
    <row r="5355" spans="1:2" x14ac:dyDescent="0.2">
      <c r="A5355" s="152">
        <v>588.57799999999997</v>
      </c>
      <c r="B5355" s="152">
        <v>0.02</v>
      </c>
    </row>
    <row r="5356" spans="1:2" x14ac:dyDescent="0.2">
      <c r="A5356" s="152">
        <v>588.86</v>
      </c>
      <c r="B5356" s="152">
        <v>1.7000000000000001E-2</v>
      </c>
    </row>
    <row r="5357" spans="1:2" x14ac:dyDescent="0.2">
      <c r="A5357" s="152">
        <v>589.14099999999996</v>
      </c>
      <c r="B5357" s="152">
        <v>8.9999999999999993E-3</v>
      </c>
    </row>
    <row r="5358" spans="1:2" x14ac:dyDescent="0.2">
      <c r="A5358" s="152">
        <v>589.42200000000003</v>
      </c>
      <c r="B5358" s="152">
        <v>1.7000000000000001E-2</v>
      </c>
    </row>
    <row r="5359" spans="1:2" x14ac:dyDescent="0.2">
      <c r="A5359" s="152">
        <v>589.70299999999997</v>
      </c>
      <c r="B5359" s="152">
        <v>1.9E-2</v>
      </c>
    </row>
    <row r="5360" spans="1:2" x14ac:dyDescent="0.2">
      <c r="A5360" s="152">
        <v>589.98400000000004</v>
      </c>
      <c r="B5360" s="152">
        <v>4.0000000000000001E-3</v>
      </c>
    </row>
    <row r="5361" spans="1:2" x14ac:dyDescent="0.2">
      <c r="A5361" s="152">
        <v>590.26499999999999</v>
      </c>
      <c r="B5361" s="152">
        <v>0.01</v>
      </c>
    </row>
    <row r="5362" spans="1:2" x14ac:dyDescent="0.2">
      <c r="A5362" s="152">
        <v>590.54600000000005</v>
      </c>
      <c r="B5362" s="152">
        <v>1.7000000000000001E-2</v>
      </c>
    </row>
    <row r="5363" spans="1:2" x14ac:dyDescent="0.2">
      <c r="A5363" s="152">
        <v>590.827</v>
      </c>
      <c r="B5363" s="152">
        <v>6.0000000000000001E-3</v>
      </c>
    </row>
    <row r="5364" spans="1:2" x14ac:dyDescent="0.2">
      <c r="A5364" s="152">
        <v>591.10799999999995</v>
      </c>
      <c r="B5364" s="152">
        <v>8.0000000000000002E-3</v>
      </c>
    </row>
    <row r="5365" spans="1:2" x14ac:dyDescent="0.2">
      <c r="A5365" s="152">
        <v>591.38900000000001</v>
      </c>
      <c r="B5365" s="152">
        <v>2.1000000000000001E-2</v>
      </c>
    </row>
    <row r="5366" spans="1:2" x14ac:dyDescent="0.2">
      <c r="A5366" s="152">
        <v>591.66899999999998</v>
      </c>
      <c r="B5366" s="152">
        <v>5.0000000000000001E-3</v>
      </c>
    </row>
    <row r="5367" spans="1:2" x14ac:dyDescent="0.2">
      <c r="A5367" s="152">
        <v>591.95000000000005</v>
      </c>
      <c r="B5367" s="152">
        <v>8.9999999999999993E-3</v>
      </c>
    </row>
    <row r="5368" spans="1:2" x14ac:dyDescent="0.2">
      <c r="A5368" s="152">
        <v>592.23</v>
      </c>
      <c r="B5368" s="152">
        <v>1.6E-2</v>
      </c>
    </row>
    <row r="5369" spans="1:2" x14ac:dyDescent="0.2">
      <c r="A5369" s="152">
        <v>592.51099999999997</v>
      </c>
      <c r="B5369" s="152">
        <v>1.7999999999999999E-2</v>
      </c>
    </row>
    <row r="5370" spans="1:2" x14ac:dyDescent="0.2">
      <c r="A5370" s="152">
        <v>592.79100000000005</v>
      </c>
      <c r="B5370" s="152">
        <v>1.7999999999999999E-2</v>
      </c>
    </row>
    <row r="5371" spans="1:2" x14ac:dyDescent="0.2">
      <c r="A5371" s="152">
        <v>593.07100000000003</v>
      </c>
      <c r="B5371" s="152">
        <v>0.02</v>
      </c>
    </row>
    <row r="5372" spans="1:2" x14ac:dyDescent="0.2">
      <c r="A5372" s="152">
        <v>593.35199999999998</v>
      </c>
      <c r="B5372" s="152">
        <v>-4.0000000000000001E-3</v>
      </c>
    </row>
    <row r="5373" spans="1:2" x14ac:dyDescent="0.2">
      <c r="A5373" s="152">
        <v>593.63199999999995</v>
      </c>
      <c r="B5373" s="152">
        <v>1.6E-2</v>
      </c>
    </row>
    <row r="5374" spans="1:2" x14ac:dyDescent="0.2">
      <c r="A5374" s="152">
        <v>593.91200000000003</v>
      </c>
      <c r="B5374" s="152">
        <v>1.4999999999999999E-2</v>
      </c>
    </row>
    <row r="5375" spans="1:2" x14ac:dyDescent="0.2">
      <c r="A5375" s="152">
        <v>594.19200000000001</v>
      </c>
      <c r="B5375" s="152">
        <v>2.3E-2</v>
      </c>
    </row>
    <row r="5376" spans="1:2" x14ac:dyDescent="0.2">
      <c r="A5376" s="152">
        <v>594.47199999999998</v>
      </c>
      <c r="B5376" s="152">
        <v>1.4999999999999999E-2</v>
      </c>
    </row>
    <row r="5377" spans="1:2" x14ac:dyDescent="0.2">
      <c r="A5377" s="152">
        <v>594.75199999999995</v>
      </c>
      <c r="B5377" s="152">
        <v>1.6E-2</v>
      </c>
    </row>
    <row r="5378" spans="1:2" x14ac:dyDescent="0.2">
      <c r="A5378" s="152">
        <v>595.03200000000004</v>
      </c>
      <c r="B5378" s="152">
        <v>1.2999999999999999E-2</v>
      </c>
    </row>
    <row r="5379" spans="1:2" x14ac:dyDescent="0.2">
      <c r="A5379" s="152">
        <v>595.31200000000001</v>
      </c>
      <c r="B5379" s="152">
        <v>3.0000000000000001E-3</v>
      </c>
    </row>
    <row r="5380" spans="1:2" x14ac:dyDescent="0.2">
      <c r="A5380" s="152">
        <v>595.59199999999998</v>
      </c>
      <c r="B5380" s="152">
        <v>1.2999999999999999E-2</v>
      </c>
    </row>
    <row r="5381" spans="1:2" x14ac:dyDescent="0.2">
      <c r="A5381" s="152">
        <v>595.87099999999998</v>
      </c>
      <c r="B5381" s="152">
        <v>1.4E-2</v>
      </c>
    </row>
    <row r="5382" spans="1:2" x14ac:dyDescent="0.2">
      <c r="A5382" s="152">
        <v>596.15099999999995</v>
      </c>
      <c r="B5382" s="152">
        <v>1.2E-2</v>
      </c>
    </row>
    <row r="5383" spans="1:2" x14ac:dyDescent="0.2">
      <c r="A5383" s="152">
        <v>596.42999999999995</v>
      </c>
      <c r="B5383" s="152">
        <v>2E-3</v>
      </c>
    </row>
    <row r="5384" spans="1:2" x14ac:dyDescent="0.2">
      <c r="A5384" s="152">
        <v>596.71</v>
      </c>
      <c r="B5384" s="152">
        <v>0.01</v>
      </c>
    </row>
    <row r="5385" spans="1:2" x14ac:dyDescent="0.2">
      <c r="A5385" s="152">
        <v>596.98900000000003</v>
      </c>
      <c r="B5385" s="152">
        <v>2.5000000000000001E-2</v>
      </c>
    </row>
    <row r="5386" spans="1:2" x14ac:dyDescent="0.2">
      <c r="A5386" s="152">
        <v>597.26900000000001</v>
      </c>
      <c r="B5386" s="152">
        <v>1.4999999999999999E-2</v>
      </c>
    </row>
    <row r="5387" spans="1:2" x14ac:dyDescent="0.2">
      <c r="A5387" s="152">
        <v>597.548</v>
      </c>
      <c r="B5387" s="152">
        <v>1.2E-2</v>
      </c>
    </row>
    <row r="5388" spans="1:2" x14ac:dyDescent="0.2">
      <c r="A5388" s="152">
        <v>597.827</v>
      </c>
      <c r="B5388" s="152">
        <v>2.5999999999999999E-2</v>
      </c>
    </row>
    <row r="5389" spans="1:2" x14ac:dyDescent="0.2">
      <c r="A5389" s="152">
        <v>598.10599999999999</v>
      </c>
      <c r="B5389" s="152">
        <v>1.9E-2</v>
      </c>
    </row>
    <row r="5390" spans="1:2" x14ac:dyDescent="0.2">
      <c r="A5390" s="152">
        <v>598.38499999999999</v>
      </c>
      <c r="B5390" s="152">
        <v>1.2999999999999999E-2</v>
      </c>
    </row>
    <row r="5391" spans="1:2" x14ac:dyDescent="0.2">
      <c r="A5391" s="152">
        <v>598.66499999999996</v>
      </c>
      <c r="B5391" s="152">
        <v>1E-3</v>
      </c>
    </row>
    <row r="5392" spans="1:2" x14ac:dyDescent="0.2">
      <c r="A5392" s="152">
        <v>598.94399999999996</v>
      </c>
      <c r="B5392" s="152">
        <v>6.0000000000000001E-3</v>
      </c>
    </row>
    <row r="5393" spans="1:2" x14ac:dyDescent="0.2">
      <c r="A5393" s="152">
        <v>599.22199999999998</v>
      </c>
      <c r="B5393" s="152">
        <v>1.2E-2</v>
      </c>
    </row>
    <row r="5394" spans="1:2" x14ac:dyDescent="0.2">
      <c r="A5394" s="152">
        <v>599.50099999999998</v>
      </c>
      <c r="B5394" s="152">
        <v>7.0000000000000001E-3</v>
      </c>
    </row>
    <row r="5395" spans="1:2" x14ac:dyDescent="0.2">
      <c r="A5395" s="152">
        <v>599.78</v>
      </c>
      <c r="B5395" s="152">
        <v>1.2999999999999999E-2</v>
      </c>
    </row>
    <row r="5396" spans="1:2" x14ac:dyDescent="0.2">
      <c r="A5396" s="152">
        <v>600.05899999999997</v>
      </c>
      <c r="B5396" s="152">
        <v>1.4E-2</v>
      </c>
    </row>
    <row r="5397" spans="1:2" x14ac:dyDescent="0.2">
      <c r="A5397" s="152">
        <v>600.33699999999999</v>
      </c>
      <c r="B5397" s="152">
        <v>7.0000000000000001E-3</v>
      </c>
    </row>
    <row r="5398" spans="1:2" x14ac:dyDescent="0.2">
      <c r="A5398" s="152">
        <v>600.61599999999999</v>
      </c>
      <c r="B5398" s="152">
        <v>1.2999999999999999E-2</v>
      </c>
    </row>
    <row r="5399" spans="1:2" x14ac:dyDescent="0.2">
      <c r="A5399" s="152">
        <v>600.89499999999998</v>
      </c>
      <c r="B5399" s="152">
        <v>1.2E-2</v>
      </c>
    </row>
    <row r="5400" spans="1:2" x14ac:dyDescent="0.2">
      <c r="A5400" s="152">
        <v>601.173</v>
      </c>
      <c r="B5400" s="152">
        <v>0.03</v>
      </c>
    </row>
    <row r="5401" spans="1:2" x14ac:dyDescent="0.2">
      <c r="A5401" s="152">
        <v>601.45100000000002</v>
      </c>
      <c r="B5401" s="152">
        <v>1.2999999999999999E-2</v>
      </c>
    </row>
    <row r="5402" spans="1:2" x14ac:dyDescent="0.2">
      <c r="A5402" s="152">
        <v>601.73</v>
      </c>
      <c r="B5402" s="152">
        <v>7.0000000000000001E-3</v>
      </c>
    </row>
    <row r="5403" spans="1:2" x14ac:dyDescent="0.2">
      <c r="A5403" s="152">
        <v>602.00800000000004</v>
      </c>
      <c r="B5403" s="152">
        <v>1.6E-2</v>
      </c>
    </row>
    <row r="5404" spans="1:2" x14ac:dyDescent="0.2">
      <c r="A5404" s="152">
        <v>602.28599999999994</v>
      </c>
      <c r="B5404" s="152">
        <v>1E-3</v>
      </c>
    </row>
    <row r="5405" spans="1:2" x14ac:dyDescent="0.2">
      <c r="A5405" s="152">
        <v>602.56399999999996</v>
      </c>
      <c r="B5405" s="152">
        <v>1.6E-2</v>
      </c>
    </row>
    <row r="5406" spans="1:2" x14ac:dyDescent="0.2">
      <c r="A5406" s="152">
        <v>602.84199999999998</v>
      </c>
      <c r="B5406" s="152">
        <v>8.0000000000000002E-3</v>
      </c>
    </row>
    <row r="5407" spans="1:2" x14ac:dyDescent="0.2">
      <c r="A5407" s="152">
        <v>603.12</v>
      </c>
      <c r="B5407" s="152">
        <v>5.0000000000000001E-3</v>
      </c>
    </row>
    <row r="5408" spans="1:2" x14ac:dyDescent="0.2">
      <c r="A5408" s="152">
        <v>603.39800000000002</v>
      </c>
      <c r="B5408" s="152">
        <v>0.01</v>
      </c>
    </row>
    <row r="5409" spans="1:2" x14ac:dyDescent="0.2">
      <c r="A5409" s="152">
        <v>603.67600000000004</v>
      </c>
      <c r="B5409" s="152">
        <v>1.0999999999999999E-2</v>
      </c>
    </row>
    <row r="5410" spans="1:2" x14ac:dyDescent="0.2">
      <c r="A5410" s="152">
        <v>603.95399999999995</v>
      </c>
      <c r="B5410" s="152">
        <v>8.0000000000000002E-3</v>
      </c>
    </row>
    <row r="5411" spans="1:2" x14ac:dyDescent="0.2">
      <c r="A5411" s="152">
        <v>604.23199999999997</v>
      </c>
      <c r="B5411" s="152">
        <v>1.0999999999999999E-2</v>
      </c>
    </row>
    <row r="5412" spans="1:2" x14ac:dyDescent="0.2">
      <c r="A5412" s="152">
        <v>604.51</v>
      </c>
      <c r="B5412" s="152">
        <v>4.0000000000000001E-3</v>
      </c>
    </row>
    <row r="5413" spans="1:2" x14ac:dyDescent="0.2">
      <c r="A5413" s="152">
        <v>604.78700000000003</v>
      </c>
      <c r="B5413" s="152">
        <v>1E-3</v>
      </c>
    </row>
    <row r="5414" spans="1:2" x14ac:dyDescent="0.2">
      <c r="A5414" s="152">
        <v>605.06500000000005</v>
      </c>
      <c r="B5414" s="152">
        <v>1.7999999999999999E-2</v>
      </c>
    </row>
    <row r="5415" spans="1:2" x14ac:dyDescent="0.2">
      <c r="A5415" s="152">
        <v>605.34199999999998</v>
      </c>
      <c r="B5415" s="152">
        <v>8.0000000000000002E-3</v>
      </c>
    </row>
    <row r="5416" spans="1:2" x14ac:dyDescent="0.2">
      <c r="A5416" s="152">
        <v>605.62</v>
      </c>
      <c r="B5416" s="152">
        <v>3.0000000000000001E-3</v>
      </c>
    </row>
    <row r="5417" spans="1:2" x14ac:dyDescent="0.2">
      <c r="A5417" s="152">
        <v>605.89700000000005</v>
      </c>
      <c r="B5417" s="152">
        <v>8.9999999999999993E-3</v>
      </c>
    </row>
    <row r="5418" spans="1:2" x14ac:dyDescent="0.2">
      <c r="A5418" s="152">
        <v>606.17399999999998</v>
      </c>
      <c r="B5418" s="152">
        <v>1.7999999999999999E-2</v>
      </c>
    </row>
    <row r="5419" spans="1:2" x14ac:dyDescent="0.2">
      <c r="A5419" s="152">
        <v>606.452</v>
      </c>
      <c r="B5419" s="152">
        <v>1.2E-2</v>
      </c>
    </row>
    <row r="5420" spans="1:2" x14ac:dyDescent="0.2">
      <c r="A5420" s="152">
        <v>606.72900000000004</v>
      </c>
      <c r="B5420" s="152">
        <v>1.7000000000000001E-2</v>
      </c>
    </row>
    <row r="5421" spans="1:2" x14ac:dyDescent="0.2">
      <c r="A5421" s="152">
        <v>607.00599999999997</v>
      </c>
      <c r="B5421" s="152">
        <v>0.02</v>
      </c>
    </row>
    <row r="5422" spans="1:2" x14ac:dyDescent="0.2">
      <c r="A5422" s="152">
        <v>607.28300000000002</v>
      </c>
      <c r="B5422" s="152">
        <v>1.4E-2</v>
      </c>
    </row>
    <row r="5423" spans="1:2" x14ac:dyDescent="0.2">
      <c r="A5423" s="152">
        <v>607.55999999999995</v>
      </c>
      <c r="B5423" s="152">
        <v>8.9999999999999993E-3</v>
      </c>
    </row>
    <row r="5424" spans="1:2" x14ac:dyDescent="0.2">
      <c r="A5424" s="152">
        <v>607.83699999999999</v>
      </c>
      <c r="B5424" s="152">
        <v>3.0000000000000001E-3</v>
      </c>
    </row>
    <row r="5425" spans="1:2" x14ac:dyDescent="0.2">
      <c r="A5425" s="152">
        <v>608.11400000000003</v>
      </c>
      <c r="B5425" s="152">
        <v>1.2999999999999999E-2</v>
      </c>
    </row>
    <row r="5426" spans="1:2" x14ac:dyDescent="0.2">
      <c r="A5426" s="152">
        <v>608.39099999999996</v>
      </c>
      <c r="B5426" s="152">
        <v>3.5999999999999997E-2</v>
      </c>
    </row>
    <row r="5427" spans="1:2" x14ac:dyDescent="0.2">
      <c r="A5427" s="152">
        <v>608.66700000000003</v>
      </c>
      <c r="B5427" s="152">
        <v>-2E-3</v>
      </c>
    </row>
    <row r="5428" spans="1:2" x14ac:dyDescent="0.2">
      <c r="A5428" s="152">
        <v>608.94399999999996</v>
      </c>
      <c r="B5428" s="152">
        <v>6.0000000000000001E-3</v>
      </c>
    </row>
    <row r="5429" spans="1:2" x14ac:dyDescent="0.2">
      <c r="A5429" s="152">
        <v>609.221</v>
      </c>
      <c r="B5429" s="152">
        <v>7.0000000000000001E-3</v>
      </c>
    </row>
    <row r="5430" spans="1:2" x14ac:dyDescent="0.2">
      <c r="A5430" s="152">
        <v>609.49699999999996</v>
      </c>
      <c r="B5430" s="152">
        <v>7.0000000000000001E-3</v>
      </c>
    </row>
    <row r="5431" spans="1:2" x14ac:dyDescent="0.2">
      <c r="A5431" s="152">
        <v>609.774</v>
      </c>
      <c r="B5431" s="152">
        <v>3.0000000000000001E-3</v>
      </c>
    </row>
    <row r="5432" spans="1:2" x14ac:dyDescent="0.2">
      <c r="A5432" s="152">
        <v>610.04999999999995</v>
      </c>
      <c r="B5432" s="152">
        <v>2.4E-2</v>
      </c>
    </row>
    <row r="5433" spans="1:2" x14ac:dyDescent="0.2">
      <c r="A5433" s="152">
        <v>610.32600000000002</v>
      </c>
      <c r="B5433" s="152">
        <v>1.6E-2</v>
      </c>
    </row>
    <row r="5434" spans="1:2" x14ac:dyDescent="0.2">
      <c r="A5434" s="152">
        <v>610.60299999999995</v>
      </c>
      <c r="B5434" s="152">
        <v>0.02</v>
      </c>
    </row>
    <row r="5435" spans="1:2" x14ac:dyDescent="0.2">
      <c r="A5435" s="152">
        <v>610.87900000000002</v>
      </c>
      <c r="B5435" s="152">
        <v>2.1000000000000001E-2</v>
      </c>
    </row>
    <row r="5436" spans="1:2" x14ac:dyDescent="0.2">
      <c r="A5436" s="152">
        <v>611.15499999999997</v>
      </c>
      <c r="B5436" s="152">
        <v>1.7000000000000001E-2</v>
      </c>
    </row>
    <row r="5437" spans="1:2" x14ac:dyDescent="0.2">
      <c r="A5437" s="152">
        <v>611.43100000000004</v>
      </c>
      <c r="B5437" s="152">
        <v>6.0000000000000001E-3</v>
      </c>
    </row>
    <row r="5438" spans="1:2" x14ac:dyDescent="0.2">
      <c r="A5438" s="152">
        <v>611.70699999999999</v>
      </c>
      <c r="B5438" s="152">
        <v>1.4E-2</v>
      </c>
    </row>
    <row r="5439" spans="1:2" x14ac:dyDescent="0.2">
      <c r="A5439" s="152">
        <v>611.98299999999995</v>
      </c>
      <c r="B5439" s="152">
        <v>-1E-3</v>
      </c>
    </row>
    <row r="5440" spans="1:2" x14ac:dyDescent="0.2">
      <c r="A5440" s="152">
        <v>612.25900000000001</v>
      </c>
      <c r="B5440" s="152">
        <v>2.1000000000000001E-2</v>
      </c>
    </row>
    <row r="5441" spans="1:2" x14ac:dyDescent="0.2">
      <c r="A5441" s="152">
        <v>612.53499999999997</v>
      </c>
      <c r="B5441" s="152">
        <v>4.0000000000000001E-3</v>
      </c>
    </row>
    <row r="5442" spans="1:2" x14ac:dyDescent="0.2">
      <c r="A5442" s="152">
        <v>612.81100000000004</v>
      </c>
      <c r="B5442" s="152">
        <v>1.0999999999999999E-2</v>
      </c>
    </row>
    <row r="5443" spans="1:2" x14ac:dyDescent="0.2">
      <c r="A5443" s="152">
        <v>613.08699999999999</v>
      </c>
      <c r="B5443" s="152">
        <v>1.0999999999999999E-2</v>
      </c>
    </row>
    <row r="5444" spans="1:2" x14ac:dyDescent="0.2">
      <c r="A5444" s="152">
        <v>613.36199999999997</v>
      </c>
      <c r="B5444" s="152">
        <v>8.9999999999999993E-3</v>
      </c>
    </row>
    <row r="5445" spans="1:2" x14ac:dyDescent="0.2">
      <c r="A5445" s="152">
        <v>613.63800000000003</v>
      </c>
      <c r="B5445" s="152">
        <v>8.0000000000000002E-3</v>
      </c>
    </row>
    <row r="5446" spans="1:2" x14ac:dyDescent="0.2">
      <c r="A5446" s="152">
        <v>613.91300000000001</v>
      </c>
      <c r="B5446" s="152">
        <v>1.2999999999999999E-2</v>
      </c>
    </row>
    <row r="5447" spans="1:2" x14ac:dyDescent="0.2">
      <c r="A5447" s="152">
        <v>614.18899999999996</v>
      </c>
      <c r="B5447" s="152">
        <v>0.01</v>
      </c>
    </row>
    <row r="5448" spans="1:2" x14ac:dyDescent="0.2">
      <c r="A5448" s="152">
        <v>614.46400000000006</v>
      </c>
      <c r="B5448" s="152">
        <v>1.4999999999999999E-2</v>
      </c>
    </row>
    <row r="5449" spans="1:2" x14ac:dyDescent="0.2">
      <c r="A5449" s="152">
        <v>614.74</v>
      </c>
      <c r="B5449" s="152">
        <v>2.5000000000000001E-2</v>
      </c>
    </row>
    <row r="5450" spans="1:2" x14ac:dyDescent="0.2">
      <c r="A5450" s="152">
        <v>615.01499999999999</v>
      </c>
      <c r="B5450" s="152">
        <v>2E-3</v>
      </c>
    </row>
    <row r="5451" spans="1:2" x14ac:dyDescent="0.2">
      <c r="A5451" s="152">
        <v>615.29</v>
      </c>
      <c r="B5451" s="152">
        <v>1.7000000000000001E-2</v>
      </c>
    </row>
    <row r="5452" spans="1:2" x14ac:dyDescent="0.2">
      <c r="A5452" s="152">
        <v>615.56500000000005</v>
      </c>
      <c r="B5452" s="152">
        <v>1.2E-2</v>
      </c>
    </row>
    <row r="5453" spans="1:2" x14ac:dyDescent="0.2">
      <c r="A5453" s="152">
        <v>615.84</v>
      </c>
      <c r="B5453" s="152">
        <v>-3.0000000000000001E-3</v>
      </c>
    </row>
    <row r="5454" spans="1:2" x14ac:dyDescent="0.2">
      <c r="A5454" s="152">
        <v>616.11500000000001</v>
      </c>
      <c r="B5454" s="152">
        <v>1.7999999999999999E-2</v>
      </c>
    </row>
    <row r="5455" spans="1:2" x14ac:dyDescent="0.2">
      <c r="A5455" s="152">
        <v>616.39</v>
      </c>
      <c r="B5455" s="152">
        <v>8.9999999999999993E-3</v>
      </c>
    </row>
    <row r="5456" spans="1:2" x14ac:dyDescent="0.2">
      <c r="A5456" s="152">
        <v>616.66499999999996</v>
      </c>
      <c r="B5456" s="152">
        <v>1.4999999999999999E-2</v>
      </c>
    </row>
    <row r="5457" spans="1:2" x14ac:dyDescent="0.2">
      <c r="A5457" s="152">
        <v>616.94000000000005</v>
      </c>
      <c r="B5457" s="152">
        <v>1.0999999999999999E-2</v>
      </c>
    </row>
    <row r="5458" spans="1:2" x14ac:dyDescent="0.2">
      <c r="A5458" s="152">
        <v>617.21500000000003</v>
      </c>
      <c r="B5458" s="152">
        <v>1.9E-2</v>
      </c>
    </row>
    <row r="5459" spans="1:2" x14ac:dyDescent="0.2">
      <c r="A5459" s="152">
        <v>617.49</v>
      </c>
      <c r="B5459" s="152">
        <v>8.0000000000000002E-3</v>
      </c>
    </row>
    <row r="5460" spans="1:2" x14ac:dyDescent="0.2">
      <c r="A5460" s="152">
        <v>617.76400000000001</v>
      </c>
      <c r="B5460" s="152">
        <v>1.7000000000000001E-2</v>
      </c>
    </row>
    <row r="5461" spans="1:2" x14ac:dyDescent="0.2">
      <c r="A5461" s="152">
        <v>618.03899999999999</v>
      </c>
      <c r="B5461" s="152">
        <v>1.7999999999999999E-2</v>
      </c>
    </row>
    <row r="5462" spans="1:2" x14ac:dyDescent="0.2">
      <c r="A5462" s="152">
        <v>618.31299999999999</v>
      </c>
      <c r="B5462" s="152">
        <v>1.7999999999999999E-2</v>
      </c>
    </row>
    <row r="5463" spans="1:2" x14ac:dyDescent="0.2">
      <c r="A5463" s="152">
        <v>618.58799999999997</v>
      </c>
      <c r="B5463" s="152">
        <v>2.3E-2</v>
      </c>
    </row>
    <row r="5464" spans="1:2" x14ac:dyDescent="0.2">
      <c r="A5464" s="152">
        <v>618.86199999999997</v>
      </c>
      <c r="B5464" s="152">
        <v>1.2E-2</v>
      </c>
    </row>
    <row r="5465" spans="1:2" x14ac:dyDescent="0.2">
      <c r="A5465" s="152">
        <v>619.13699999999994</v>
      </c>
      <c r="B5465" s="152">
        <v>2.4E-2</v>
      </c>
    </row>
    <row r="5466" spans="1:2" x14ac:dyDescent="0.2">
      <c r="A5466" s="152">
        <v>619.41099999999994</v>
      </c>
      <c r="B5466" s="152">
        <v>1.0999999999999999E-2</v>
      </c>
    </row>
    <row r="5467" spans="1:2" x14ac:dyDescent="0.2">
      <c r="A5467" s="152">
        <v>619.68499999999995</v>
      </c>
      <c r="B5467" s="152">
        <v>1.2999999999999999E-2</v>
      </c>
    </row>
    <row r="5468" spans="1:2" x14ac:dyDescent="0.2">
      <c r="A5468" s="152">
        <v>619.95899999999995</v>
      </c>
      <c r="B5468" s="152">
        <v>8.9999999999999993E-3</v>
      </c>
    </row>
    <row r="5469" spans="1:2" x14ac:dyDescent="0.2">
      <c r="A5469" s="152">
        <v>620.23299999999995</v>
      </c>
      <c r="B5469" s="152">
        <v>2.7E-2</v>
      </c>
    </row>
    <row r="5470" spans="1:2" x14ac:dyDescent="0.2">
      <c r="A5470" s="152">
        <v>620.50699999999995</v>
      </c>
      <c r="B5470" s="152">
        <v>6.0000000000000001E-3</v>
      </c>
    </row>
    <row r="5471" spans="1:2" x14ac:dyDescent="0.2">
      <c r="A5471" s="152">
        <v>620.78099999999995</v>
      </c>
      <c r="B5471" s="152">
        <v>8.9999999999999993E-3</v>
      </c>
    </row>
    <row r="5472" spans="1:2" x14ac:dyDescent="0.2">
      <c r="A5472" s="152">
        <v>621.05499999999995</v>
      </c>
      <c r="B5472" s="152">
        <v>8.0000000000000002E-3</v>
      </c>
    </row>
    <row r="5473" spans="1:2" x14ac:dyDescent="0.2">
      <c r="A5473" s="152">
        <v>621.32899999999995</v>
      </c>
      <c r="B5473" s="152">
        <v>1.2999999999999999E-2</v>
      </c>
    </row>
    <row r="5474" spans="1:2" x14ac:dyDescent="0.2">
      <c r="A5474" s="152">
        <v>621.60299999999995</v>
      </c>
      <c r="B5474" s="152">
        <v>1.2E-2</v>
      </c>
    </row>
    <row r="5475" spans="1:2" x14ac:dyDescent="0.2">
      <c r="A5475" s="152">
        <v>621.87599999999998</v>
      </c>
      <c r="B5475" s="152">
        <v>0.02</v>
      </c>
    </row>
    <row r="5476" spans="1:2" x14ac:dyDescent="0.2">
      <c r="A5476" s="152">
        <v>622.15</v>
      </c>
      <c r="B5476" s="152">
        <v>1.4E-2</v>
      </c>
    </row>
    <row r="5477" spans="1:2" x14ac:dyDescent="0.2">
      <c r="A5477" s="152">
        <v>622.42399999999998</v>
      </c>
      <c r="B5477" s="152">
        <v>1.2999999999999999E-2</v>
      </c>
    </row>
    <row r="5478" spans="1:2" x14ac:dyDescent="0.2">
      <c r="A5478" s="152">
        <v>622.697</v>
      </c>
      <c r="B5478" s="152">
        <v>0.01</v>
      </c>
    </row>
    <row r="5479" spans="1:2" x14ac:dyDescent="0.2">
      <c r="A5479" s="152">
        <v>622.971</v>
      </c>
      <c r="B5479" s="152">
        <v>0.01</v>
      </c>
    </row>
    <row r="5480" spans="1:2" x14ac:dyDescent="0.2">
      <c r="A5480" s="152">
        <v>623.24400000000003</v>
      </c>
      <c r="B5480" s="152">
        <v>3.0000000000000001E-3</v>
      </c>
    </row>
    <row r="5481" spans="1:2" x14ac:dyDescent="0.2">
      <c r="A5481" s="152">
        <v>623.51700000000005</v>
      </c>
      <c r="B5481" s="152">
        <v>7.0000000000000001E-3</v>
      </c>
    </row>
    <row r="5482" spans="1:2" x14ac:dyDescent="0.2">
      <c r="A5482" s="152">
        <v>623.79100000000005</v>
      </c>
      <c r="B5482" s="152">
        <v>1.2E-2</v>
      </c>
    </row>
    <row r="5483" spans="1:2" x14ac:dyDescent="0.2">
      <c r="A5483" s="152">
        <v>624.06399999999996</v>
      </c>
      <c r="B5483" s="152">
        <v>1.9E-2</v>
      </c>
    </row>
    <row r="5484" spans="1:2" x14ac:dyDescent="0.2">
      <c r="A5484" s="152">
        <v>624.33699999999999</v>
      </c>
      <c r="B5484" s="152">
        <v>2.3E-2</v>
      </c>
    </row>
    <row r="5485" spans="1:2" x14ac:dyDescent="0.2">
      <c r="A5485" s="152">
        <v>624.61</v>
      </c>
      <c r="B5485" s="152">
        <v>0.01</v>
      </c>
    </row>
    <row r="5486" spans="1:2" x14ac:dyDescent="0.2">
      <c r="A5486" s="152">
        <v>624.88300000000004</v>
      </c>
      <c r="B5486" s="152">
        <v>1.6E-2</v>
      </c>
    </row>
    <row r="5487" spans="1:2" x14ac:dyDescent="0.2">
      <c r="A5487" s="152">
        <v>625.15599999999995</v>
      </c>
      <c r="B5487" s="152">
        <v>6.0000000000000001E-3</v>
      </c>
    </row>
    <row r="5488" spans="1:2" x14ac:dyDescent="0.2">
      <c r="A5488" s="152">
        <v>625.42899999999997</v>
      </c>
      <c r="B5488" s="152">
        <v>1.4E-2</v>
      </c>
    </row>
    <row r="5489" spans="1:2" x14ac:dyDescent="0.2">
      <c r="A5489" s="152">
        <v>625.702</v>
      </c>
      <c r="B5489" s="152">
        <v>0.01</v>
      </c>
    </row>
    <row r="5490" spans="1:2" x14ac:dyDescent="0.2">
      <c r="A5490" s="152">
        <v>625.97400000000005</v>
      </c>
      <c r="B5490" s="152">
        <v>2.3E-2</v>
      </c>
    </row>
    <row r="5491" spans="1:2" x14ac:dyDescent="0.2">
      <c r="A5491" s="152">
        <v>626.24699999999996</v>
      </c>
      <c r="B5491" s="152">
        <v>1.4E-2</v>
      </c>
    </row>
    <row r="5492" spans="1:2" x14ac:dyDescent="0.2">
      <c r="A5492" s="152">
        <v>626.52</v>
      </c>
      <c r="B5492" s="152">
        <v>2.1000000000000001E-2</v>
      </c>
    </row>
    <row r="5493" spans="1:2" x14ac:dyDescent="0.2">
      <c r="A5493" s="152">
        <v>626.79200000000003</v>
      </c>
      <c r="B5493" s="152">
        <v>1.0999999999999999E-2</v>
      </c>
    </row>
    <row r="5494" spans="1:2" x14ac:dyDescent="0.2">
      <c r="A5494" s="152">
        <v>627.06500000000005</v>
      </c>
      <c r="B5494" s="152">
        <v>1.2999999999999999E-2</v>
      </c>
    </row>
    <row r="5495" spans="1:2" x14ac:dyDescent="0.2">
      <c r="A5495" s="152">
        <v>627.33699999999999</v>
      </c>
      <c r="B5495" s="152">
        <v>1.4E-2</v>
      </c>
    </row>
    <row r="5496" spans="1:2" x14ac:dyDescent="0.2">
      <c r="A5496" s="152">
        <v>627.61</v>
      </c>
      <c r="B5496" s="152">
        <v>1.4999999999999999E-2</v>
      </c>
    </row>
    <row r="5497" spans="1:2" x14ac:dyDescent="0.2">
      <c r="A5497" s="152">
        <v>627.88199999999995</v>
      </c>
      <c r="B5497" s="152">
        <v>1.4E-2</v>
      </c>
    </row>
    <row r="5498" spans="1:2" x14ac:dyDescent="0.2">
      <c r="A5498" s="152">
        <v>628.154</v>
      </c>
      <c r="B5498" s="152">
        <v>1.4E-2</v>
      </c>
    </row>
    <row r="5499" spans="1:2" x14ac:dyDescent="0.2">
      <c r="A5499" s="152">
        <v>628.42700000000002</v>
      </c>
      <c r="B5499" s="152">
        <v>2.3E-2</v>
      </c>
    </row>
    <row r="5500" spans="1:2" x14ac:dyDescent="0.2">
      <c r="A5500" s="152">
        <v>628.69899999999996</v>
      </c>
      <c r="B5500" s="152">
        <v>1.9E-2</v>
      </c>
    </row>
    <row r="5501" spans="1:2" x14ac:dyDescent="0.2">
      <c r="A5501" s="152">
        <v>628.971</v>
      </c>
      <c r="B5501" s="152">
        <v>1.2E-2</v>
      </c>
    </row>
    <row r="5502" spans="1:2" x14ac:dyDescent="0.2">
      <c r="A5502" s="152">
        <v>629.24300000000005</v>
      </c>
      <c r="B5502" s="152">
        <v>6.0000000000000001E-3</v>
      </c>
    </row>
    <row r="5503" spans="1:2" x14ac:dyDescent="0.2">
      <c r="A5503" s="152">
        <v>629.51499999999999</v>
      </c>
      <c r="B5503" s="152">
        <v>0.02</v>
      </c>
    </row>
    <row r="5504" spans="1:2" x14ac:dyDescent="0.2">
      <c r="A5504" s="152">
        <v>629.78700000000003</v>
      </c>
      <c r="B5504" s="152">
        <v>7.0000000000000001E-3</v>
      </c>
    </row>
    <row r="5505" spans="1:2" x14ac:dyDescent="0.2">
      <c r="A5505" s="152">
        <v>630.05799999999999</v>
      </c>
      <c r="B5505" s="152">
        <v>2.1999999999999999E-2</v>
      </c>
    </row>
    <row r="5506" spans="1:2" x14ac:dyDescent="0.2">
      <c r="A5506" s="152">
        <v>630.33000000000004</v>
      </c>
      <c r="B5506" s="152">
        <v>0.02</v>
      </c>
    </row>
    <row r="5507" spans="1:2" x14ac:dyDescent="0.2">
      <c r="A5507" s="152">
        <v>630.60199999999998</v>
      </c>
      <c r="B5507" s="152">
        <v>-1E-3</v>
      </c>
    </row>
    <row r="5508" spans="1:2" x14ac:dyDescent="0.2">
      <c r="A5508" s="152">
        <v>630.87400000000002</v>
      </c>
      <c r="B5508" s="152">
        <v>2.1000000000000001E-2</v>
      </c>
    </row>
    <row r="5509" spans="1:2" x14ac:dyDescent="0.2">
      <c r="A5509" s="152">
        <v>631.14499999999998</v>
      </c>
      <c r="B5509" s="152">
        <v>1.7000000000000001E-2</v>
      </c>
    </row>
    <row r="5510" spans="1:2" x14ac:dyDescent="0.2">
      <c r="A5510" s="152">
        <v>631.41700000000003</v>
      </c>
      <c r="B5510" s="152">
        <v>8.0000000000000002E-3</v>
      </c>
    </row>
    <row r="5511" spans="1:2" x14ac:dyDescent="0.2">
      <c r="A5511" s="152">
        <v>631.68799999999999</v>
      </c>
      <c r="B5511" s="152">
        <v>2.3E-2</v>
      </c>
    </row>
    <row r="5512" spans="1:2" x14ac:dyDescent="0.2">
      <c r="A5512" s="152">
        <v>631.95899999999995</v>
      </c>
      <c r="B5512" s="152">
        <v>1.2E-2</v>
      </c>
    </row>
    <row r="5513" spans="1:2" x14ac:dyDescent="0.2">
      <c r="A5513" s="152">
        <v>632.23099999999999</v>
      </c>
      <c r="B5513" s="152">
        <v>1.2999999999999999E-2</v>
      </c>
    </row>
    <row r="5514" spans="1:2" x14ac:dyDescent="0.2">
      <c r="A5514" s="152">
        <v>632.50199999999995</v>
      </c>
      <c r="B5514" s="152">
        <v>2.1000000000000001E-2</v>
      </c>
    </row>
    <row r="5515" spans="1:2" x14ac:dyDescent="0.2">
      <c r="A5515" s="152">
        <v>632.77300000000002</v>
      </c>
      <c r="B5515" s="152">
        <v>2.7E-2</v>
      </c>
    </row>
    <row r="5516" spans="1:2" x14ac:dyDescent="0.2">
      <c r="A5516" s="152">
        <v>633.04399999999998</v>
      </c>
      <c r="B5516" s="152">
        <v>2.5999999999999999E-2</v>
      </c>
    </row>
    <row r="5517" spans="1:2" x14ac:dyDescent="0.2">
      <c r="A5517" s="152">
        <v>633.31600000000003</v>
      </c>
      <c r="B5517" s="152">
        <v>2.5000000000000001E-2</v>
      </c>
    </row>
    <row r="5518" spans="1:2" x14ac:dyDescent="0.2">
      <c r="A5518" s="152">
        <v>633.58699999999999</v>
      </c>
      <c r="B5518" s="152">
        <v>-2E-3</v>
      </c>
    </row>
    <row r="5519" spans="1:2" x14ac:dyDescent="0.2">
      <c r="A5519" s="152">
        <v>633.85699999999997</v>
      </c>
      <c r="B5519" s="152">
        <v>1.2E-2</v>
      </c>
    </row>
    <row r="5520" spans="1:2" x14ac:dyDescent="0.2">
      <c r="A5520" s="152">
        <v>634.12800000000004</v>
      </c>
      <c r="B5520" s="152">
        <v>2.1000000000000001E-2</v>
      </c>
    </row>
    <row r="5521" spans="1:2" x14ac:dyDescent="0.2">
      <c r="A5521" s="152">
        <v>634.399</v>
      </c>
      <c r="B5521" s="152">
        <v>3.1E-2</v>
      </c>
    </row>
    <row r="5522" spans="1:2" x14ac:dyDescent="0.2">
      <c r="A5522" s="152">
        <v>634.66999999999996</v>
      </c>
      <c r="B5522" s="152">
        <v>7.0000000000000001E-3</v>
      </c>
    </row>
    <row r="5523" spans="1:2" x14ac:dyDescent="0.2">
      <c r="A5523" s="152">
        <v>634.94100000000003</v>
      </c>
      <c r="B5523" s="152">
        <v>1.4E-2</v>
      </c>
    </row>
    <row r="5524" spans="1:2" x14ac:dyDescent="0.2">
      <c r="A5524" s="152">
        <v>635.21100000000001</v>
      </c>
      <c r="B5524" s="152">
        <v>2.3E-2</v>
      </c>
    </row>
    <row r="5525" spans="1:2" x14ac:dyDescent="0.2">
      <c r="A5525" s="152">
        <v>635.48199999999997</v>
      </c>
      <c r="B5525" s="152">
        <v>1.0999999999999999E-2</v>
      </c>
    </row>
    <row r="5526" spans="1:2" x14ac:dyDescent="0.2">
      <c r="A5526" s="152">
        <v>635.75199999999995</v>
      </c>
      <c r="B5526" s="152">
        <v>2.1000000000000001E-2</v>
      </c>
    </row>
    <row r="5527" spans="1:2" x14ac:dyDescent="0.2">
      <c r="A5527" s="152">
        <v>636.02300000000002</v>
      </c>
      <c r="B5527" s="152">
        <v>1E-3</v>
      </c>
    </row>
    <row r="5528" spans="1:2" x14ac:dyDescent="0.2">
      <c r="A5528" s="152">
        <v>636.29300000000001</v>
      </c>
      <c r="B5528" s="152">
        <v>8.0000000000000002E-3</v>
      </c>
    </row>
    <row r="5529" spans="1:2" x14ac:dyDescent="0.2">
      <c r="A5529" s="152">
        <v>636.56399999999996</v>
      </c>
      <c r="B5529" s="152">
        <v>2.7E-2</v>
      </c>
    </row>
    <row r="5530" spans="1:2" x14ac:dyDescent="0.2">
      <c r="A5530" s="152">
        <v>636.83399999999995</v>
      </c>
      <c r="B5530" s="152">
        <v>1.4E-2</v>
      </c>
    </row>
    <row r="5531" spans="1:2" x14ac:dyDescent="0.2">
      <c r="A5531" s="152">
        <v>637.10400000000004</v>
      </c>
      <c r="B5531" s="152">
        <v>1.6E-2</v>
      </c>
    </row>
    <row r="5532" spans="1:2" x14ac:dyDescent="0.2">
      <c r="A5532" s="152">
        <v>637.37400000000002</v>
      </c>
      <c r="B5532" s="152">
        <v>1.6E-2</v>
      </c>
    </row>
    <row r="5533" spans="1:2" x14ac:dyDescent="0.2">
      <c r="A5533" s="152">
        <v>637.64400000000001</v>
      </c>
      <c r="B5533" s="152">
        <v>0.02</v>
      </c>
    </row>
    <row r="5534" spans="1:2" x14ac:dyDescent="0.2">
      <c r="A5534" s="152">
        <v>637.91399999999999</v>
      </c>
      <c r="B5534" s="152">
        <v>2.4E-2</v>
      </c>
    </row>
    <row r="5535" spans="1:2" x14ac:dyDescent="0.2">
      <c r="A5535" s="152">
        <v>638.18399999999997</v>
      </c>
      <c r="B5535" s="152">
        <v>1.6E-2</v>
      </c>
    </row>
    <row r="5536" spans="1:2" x14ac:dyDescent="0.2">
      <c r="A5536" s="152">
        <v>638.45399999999995</v>
      </c>
      <c r="B5536" s="152">
        <v>1.2999999999999999E-2</v>
      </c>
    </row>
    <row r="5537" spans="1:2" x14ac:dyDescent="0.2">
      <c r="A5537" s="152">
        <v>638.72400000000005</v>
      </c>
      <c r="B5537" s="152">
        <v>2.5999999999999999E-2</v>
      </c>
    </row>
    <row r="5538" spans="1:2" x14ac:dyDescent="0.2">
      <c r="A5538" s="152">
        <v>638.99400000000003</v>
      </c>
      <c r="B5538" s="152">
        <v>1.2E-2</v>
      </c>
    </row>
    <row r="5539" spans="1:2" x14ac:dyDescent="0.2">
      <c r="A5539" s="152">
        <v>639.26400000000001</v>
      </c>
      <c r="B5539" s="152">
        <v>2.1000000000000001E-2</v>
      </c>
    </row>
    <row r="5540" spans="1:2" x14ac:dyDescent="0.2">
      <c r="A5540" s="152">
        <v>639.53300000000002</v>
      </c>
      <c r="B5540" s="152">
        <v>1.4E-2</v>
      </c>
    </row>
    <row r="5541" spans="1:2" x14ac:dyDescent="0.2">
      <c r="A5541" s="152">
        <v>639.803</v>
      </c>
      <c r="B5541" s="152">
        <v>8.0000000000000002E-3</v>
      </c>
    </row>
    <row r="5542" spans="1:2" x14ac:dyDescent="0.2">
      <c r="A5542" s="152">
        <v>640.072</v>
      </c>
      <c r="B5542" s="152">
        <v>1.4E-2</v>
      </c>
    </row>
    <row r="5543" spans="1:2" x14ac:dyDescent="0.2">
      <c r="A5543" s="152">
        <v>640.34199999999998</v>
      </c>
      <c r="B5543" s="152">
        <v>1.4999999999999999E-2</v>
      </c>
    </row>
    <row r="5544" spans="1:2" x14ac:dyDescent="0.2">
      <c r="A5544" s="152">
        <v>640.61099999999999</v>
      </c>
      <c r="B5544" s="152">
        <v>2.5999999999999999E-2</v>
      </c>
    </row>
    <row r="5545" spans="1:2" x14ac:dyDescent="0.2">
      <c r="A5545" s="152">
        <v>640.88099999999997</v>
      </c>
      <c r="B5545" s="152">
        <v>1.6E-2</v>
      </c>
    </row>
    <row r="5546" spans="1:2" x14ac:dyDescent="0.2">
      <c r="A5546" s="152">
        <v>641.15</v>
      </c>
      <c r="B5546" s="152">
        <v>3.7999999999999999E-2</v>
      </c>
    </row>
    <row r="5547" spans="1:2" x14ac:dyDescent="0.2">
      <c r="A5547" s="152">
        <v>641.41899999999998</v>
      </c>
      <c r="B5547" s="152">
        <v>8.9999999999999993E-3</v>
      </c>
    </row>
    <row r="5548" spans="1:2" x14ac:dyDescent="0.2">
      <c r="A5548" s="152">
        <v>641.68799999999999</v>
      </c>
      <c r="B5548" s="152">
        <v>1.6E-2</v>
      </c>
    </row>
    <row r="5549" spans="1:2" x14ac:dyDescent="0.2">
      <c r="A5549" s="152">
        <v>641.95699999999999</v>
      </c>
      <c r="B5549" s="152">
        <v>1.2999999999999999E-2</v>
      </c>
    </row>
    <row r="5550" spans="1:2" x14ac:dyDescent="0.2">
      <c r="A5550" s="152">
        <v>642.22699999999998</v>
      </c>
      <c r="B5550" s="152">
        <v>0.02</v>
      </c>
    </row>
    <row r="5551" spans="1:2" x14ac:dyDescent="0.2">
      <c r="A5551" s="152">
        <v>642.49599999999998</v>
      </c>
      <c r="B5551" s="152">
        <v>2.5999999999999999E-2</v>
      </c>
    </row>
    <row r="5552" spans="1:2" x14ac:dyDescent="0.2">
      <c r="A5552" s="152">
        <v>642.76400000000001</v>
      </c>
      <c r="B5552" s="152">
        <v>1.7000000000000001E-2</v>
      </c>
    </row>
    <row r="5553" spans="1:2" x14ac:dyDescent="0.2">
      <c r="A5553" s="152">
        <v>643.03300000000002</v>
      </c>
      <c r="B5553" s="152">
        <v>2.4E-2</v>
      </c>
    </row>
    <row r="5554" spans="1:2" x14ac:dyDescent="0.2">
      <c r="A5554" s="152">
        <v>643.30200000000002</v>
      </c>
      <c r="B5554" s="152">
        <v>1.0999999999999999E-2</v>
      </c>
    </row>
    <row r="5555" spans="1:2" x14ac:dyDescent="0.2">
      <c r="A5555" s="152">
        <v>643.57100000000003</v>
      </c>
      <c r="B5555" s="152">
        <v>1.2E-2</v>
      </c>
    </row>
    <row r="5556" spans="1:2" x14ac:dyDescent="0.2">
      <c r="A5556" s="152">
        <v>643.84</v>
      </c>
      <c r="B5556" s="152">
        <v>0.01</v>
      </c>
    </row>
    <row r="5557" spans="1:2" x14ac:dyDescent="0.2">
      <c r="A5557" s="152">
        <v>644.10799999999995</v>
      </c>
      <c r="B5557" s="152">
        <v>2.1000000000000001E-2</v>
      </c>
    </row>
    <row r="5558" spans="1:2" x14ac:dyDescent="0.2">
      <c r="A5558" s="152">
        <v>644.37699999999995</v>
      </c>
      <c r="B5558" s="152">
        <v>-4.0000000000000001E-3</v>
      </c>
    </row>
    <row r="5559" spans="1:2" x14ac:dyDescent="0.2">
      <c r="A5559" s="152">
        <v>644.64499999999998</v>
      </c>
      <c r="B5559" s="152">
        <v>1.0999999999999999E-2</v>
      </c>
    </row>
    <row r="5560" spans="1:2" x14ac:dyDescent="0.2">
      <c r="A5560" s="152">
        <v>644.91399999999999</v>
      </c>
      <c r="B5560" s="152">
        <v>1.0999999999999999E-2</v>
      </c>
    </row>
    <row r="5561" spans="1:2" x14ac:dyDescent="0.2">
      <c r="A5561" s="152">
        <v>645.18200000000002</v>
      </c>
      <c r="B5561" s="152">
        <v>2.4E-2</v>
      </c>
    </row>
    <row r="5562" spans="1:2" x14ac:dyDescent="0.2">
      <c r="A5562" s="152">
        <v>645.45000000000005</v>
      </c>
      <c r="B5562" s="152">
        <v>2.4E-2</v>
      </c>
    </row>
    <row r="5563" spans="1:2" x14ac:dyDescent="0.2">
      <c r="A5563" s="152">
        <v>645.71900000000005</v>
      </c>
      <c r="B5563" s="152">
        <v>2.9000000000000001E-2</v>
      </c>
    </row>
    <row r="5564" spans="1:2" x14ac:dyDescent="0.2">
      <c r="A5564" s="152">
        <v>645.98699999999997</v>
      </c>
      <c r="B5564" s="152">
        <v>1.7999999999999999E-2</v>
      </c>
    </row>
    <row r="5565" spans="1:2" x14ac:dyDescent="0.2">
      <c r="A5565" s="152">
        <v>646.255</v>
      </c>
      <c r="B5565" s="152">
        <v>1.4999999999999999E-2</v>
      </c>
    </row>
    <row r="5566" spans="1:2" x14ac:dyDescent="0.2">
      <c r="A5566" s="152">
        <v>646.52300000000002</v>
      </c>
      <c r="B5566" s="152">
        <v>1.6E-2</v>
      </c>
    </row>
    <row r="5567" spans="1:2" x14ac:dyDescent="0.2">
      <c r="A5567" s="152">
        <v>646.79100000000005</v>
      </c>
      <c r="B5567" s="152">
        <v>1.2999999999999999E-2</v>
      </c>
    </row>
    <row r="5568" spans="1:2" x14ac:dyDescent="0.2">
      <c r="A5568" s="152">
        <v>647.05899999999997</v>
      </c>
      <c r="B5568" s="152">
        <v>2.9000000000000001E-2</v>
      </c>
    </row>
    <row r="5569" spans="1:2" x14ac:dyDescent="0.2">
      <c r="A5569" s="152">
        <v>647.327</v>
      </c>
      <c r="B5569" s="152">
        <v>8.9999999999999993E-3</v>
      </c>
    </row>
    <row r="5570" spans="1:2" x14ac:dyDescent="0.2">
      <c r="A5570" s="152">
        <v>647.59500000000003</v>
      </c>
      <c r="B5570" s="152">
        <v>1.4999999999999999E-2</v>
      </c>
    </row>
    <row r="5571" spans="1:2" x14ac:dyDescent="0.2">
      <c r="A5571" s="152">
        <v>647.86199999999997</v>
      </c>
      <c r="B5571" s="152">
        <v>6.0000000000000001E-3</v>
      </c>
    </row>
    <row r="5572" spans="1:2" x14ac:dyDescent="0.2">
      <c r="A5572" s="152">
        <v>648.13</v>
      </c>
      <c r="B5572" s="152">
        <v>1.2E-2</v>
      </c>
    </row>
    <row r="5573" spans="1:2" x14ac:dyDescent="0.2">
      <c r="A5573" s="152">
        <v>648.39800000000002</v>
      </c>
      <c r="B5573" s="152">
        <v>2.1999999999999999E-2</v>
      </c>
    </row>
    <row r="5574" spans="1:2" x14ac:dyDescent="0.2">
      <c r="A5574" s="152">
        <v>648.66499999999996</v>
      </c>
      <c r="B5574" s="152">
        <v>1.2999999999999999E-2</v>
      </c>
    </row>
    <row r="5575" spans="1:2" x14ac:dyDescent="0.2">
      <c r="A5575" s="152">
        <v>648.93299999999999</v>
      </c>
      <c r="B5575" s="152">
        <v>3.1E-2</v>
      </c>
    </row>
    <row r="5576" spans="1:2" x14ac:dyDescent="0.2">
      <c r="A5576" s="152">
        <v>649.20000000000005</v>
      </c>
      <c r="B5576" s="152">
        <v>1.7999999999999999E-2</v>
      </c>
    </row>
    <row r="5577" spans="1:2" x14ac:dyDescent="0.2">
      <c r="A5577" s="152">
        <v>649.46799999999996</v>
      </c>
      <c r="B5577" s="152">
        <v>0.02</v>
      </c>
    </row>
    <row r="5578" spans="1:2" x14ac:dyDescent="0.2">
      <c r="A5578" s="152">
        <v>649.73500000000001</v>
      </c>
      <c r="B5578" s="152">
        <v>2.9000000000000001E-2</v>
      </c>
    </row>
    <row r="5579" spans="1:2" x14ac:dyDescent="0.2">
      <c r="A5579" s="152">
        <v>650.00199999999995</v>
      </c>
      <c r="B5579" s="152">
        <v>2.1000000000000001E-2</v>
      </c>
    </row>
    <row r="5580" spans="1:2" x14ac:dyDescent="0.2">
      <c r="A5580" s="152">
        <v>650.26900000000001</v>
      </c>
      <c r="B5580" s="152">
        <v>1.4999999999999999E-2</v>
      </c>
    </row>
    <row r="5581" spans="1:2" x14ac:dyDescent="0.2">
      <c r="A5581" s="152">
        <v>650.53599999999994</v>
      </c>
      <c r="B5581" s="152">
        <v>8.0000000000000002E-3</v>
      </c>
    </row>
    <row r="5582" spans="1:2" x14ac:dyDescent="0.2">
      <c r="A5582" s="152">
        <v>650.80399999999997</v>
      </c>
      <c r="B5582" s="152">
        <v>8.0000000000000002E-3</v>
      </c>
    </row>
    <row r="5583" spans="1:2" x14ac:dyDescent="0.2">
      <c r="A5583" s="152">
        <v>651.07100000000003</v>
      </c>
      <c r="B5583" s="152">
        <v>2.9000000000000001E-2</v>
      </c>
    </row>
    <row r="5584" spans="1:2" x14ac:dyDescent="0.2">
      <c r="A5584" s="152">
        <v>651.33799999999997</v>
      </c>
      <c r="B5584" s="152">
        <v>1.4E-2</v>
      </c>
    </row>
    <row r="5585" spans="1:2" x14ac:dyDescent="0.2">
      <c r="A5585" s="152">
        <v>651.60400000000004</v>
      </c>
      <c r="B5585" s="152">
        <v>1.7999999999999999E-2</v>
      </c>
    </row>
    <row r="5586" spans="1:2" x14ac:dyDescent="0.2">
      <c r="A5586" s="152">
        <v>651.87099999999998</v>
      </c>
      <c r="B5586" s="152">
        <v>8.9999999999999993E-3</v>
      </c>
    </row>
    <row r="5587" spans="1:2" x14ac:dyDescent="0.2">
      <c r="A5587" s="152">
        <v>652.13800000000003</v>
      </c>
      <c r="B5587" s="152">
        <v>1.2999999999999999E-2</v>
      </c>
    </row>
    <row r="5588" spans="1:2" x14ac:dyDescent="0.2">
      <c r="A5588" s="152">
        <v>652.40499999999997</v>
      </c>
      <c r="B5588" s="152">
        <v>2E-3</v>
      </c>
    </row>
    <row r="5589" spans="1:2" x14ac:dyDescent="0.2">
      <c r="A5589" s="152">
        <v>652.67100000000005</v>
      </c>
      <c r="B5589" s="152">
        <v>1.7999999999999999E-2</v>
      </c>
    </row>
    <row r="5590" spans="1:2" x14ac:dyDescent="0.2">
      <c r="A5590" s="152">
        <v>652.93799999999999</v>
      </c>
      <c r="B5590" s="152">
        <v>1.4999999999999999E-2</v>
      </c>
    </row>
    <row r="5591" spans="1:2" x14ac:dyDescent="0.2">
      <c r="A5591" s="152">
        <v>653.20500000000004</v>
      </c>
      <c r="B5591" s="152">
        <v>1.7999999999999999E-2</v>
      </c>
    </row>
    <row r="5592" spans="1:2" x14ac:dyDescent="0.2">
      <c r="A5592" s="152">
        <v>653.471</v>
      </c>
      <c r="B5592" s="152">
        <v>5.0000000000000001E-3</v>
      </c>
    </row>
    <row r="5593" spans="1:2" x14ac:dyDescent="0.2">
      <c r="A5593" s="152">
        <v>653.73699999999997</v>
      </c>
      <c r="B5593" s="152">
        <v>1.9E-2</v>
      </c>
    </row>
    <row r="5594" spans="1:2" x14ac:dyDescent="0.2">
      <c r="A5594" s="152">
        <v>654.00400000000002</v>
      </c>
      <c r="B5594" s="152">
        <v>4.0000000000000001E-3</v>
      </c>
    </row>
    <row r="5595" spans="1:2" x14ac:dyDescent="0.2">
      <c r="A5595" s="152">
        <v>654.27</v>
      </c>
      <c r="B5595" s="152">
        <v>1.6E-2</v>
      </c>
    </row>
    <row r="5596" spans="1:2" x14ac:dyDescent="0.2">
      <c r="A5596" s="152">
        <v>654.53599999999994</v>
      </c>
      <c r="B5596" s="152">
        <v>1.4999999999999999E-2</v>
      </c>
    </row>
    <row r="5597" spans="1:2" x14ac:dyDescent="0.2">
      <c r="A5597" s="152">
        <v>654.803</v>
      </c>
      <c r="B5597" s="152">
        <v>8.9999999999999993E-3</v>
      </c>
    </row>
    <row r="5598" spans="1:2" x14ac:dyDescent="0.2">
      <c r="A5598" s="152">
        <v>655.06899999999996</v>
      </c>
      <c r="B5598" s="152">
        <v>1.7999999999999999E-2</v>
      </c>
    </row>
    <row r="5599" spans="1:2" x14ac:dyDescent="0.2">
      <c r="A5599" s="152">
        <v>655.33500000000004</v>
      </c>
      <c r="B5599" s="152">
        <v>1.2999999999999999E-2</v>
      </c>
    </row>
    <row r="5600" spans="1:2" x14ac:dyDescent="0.2">
      <c r="A5600" s="152">
        <v>655.601</v>
      </c>
      <c r="B5600" s="152">
        <v>2.1000000000000001E-2</v>
      </c>
    </row>
    <row r="5601" spans="1:2" x14ac:dyDescent="0.2">
      <c r="A5601" s="152">
        <v>655.86699999999996</v>
      </c>
      <c r="B5601" s="152">
        <v>1.4E-2</v>
      </c>
    </row>
    <row r="5602" spans="1:2" x14ac:dyDescent="0.2">
      <c r="A5602" s="152">
        <v>656.13199999999995</v>
      </c>
      <c r="B5602" s="152">
        <v>0.02</v>
      </c>
    </row>
    <row r="5603" spans="1:2" x14ac:dyDescent="0.2">
      <c r="A5603" s="152">
        <v>656.39800000000002</v>
      </c>
      <c r="B5603" s="152">
        <v>1.7000000000000001E-2</v>
      </c>
    </row>
    <row r="5604" spans="1:2" x14ac:dyDescent="0.2">
      <c r="A5604" s="152">
        <v>656.66399999999999</v>
      </c>
      <c r="B5604" s="152">
        <v>1.7999999999999999E-2</v>
      </c>
    </row>
    <row r="5605" spans="1:2" x14ac:dyDescent="0.2">
      <c r="A5605" s="152">
        <v>656.93</v>
      </c>
      <c r="B5605" s="152">
        <v>1.2E-2</v>
      </c>
    </row>
    <row r="5606" spans="1:2" x14ac:dyDescent="0.2">
      <c r="A5606" s="152">
        <v>657.19500000000005</v>
      </c>
      <c r="B5606" s="152">
        <v>1.0999999999999999E-2</v>
      </c>
    </row>
    <row r="5607" spans="1:2" x14ac:dyDescent="0.2">
      <c r="A5607" s="152">
        <v>657.46100000000001</v>
      </c>
      <c r="B5607" s="152">
        <v>1.7000000000000001E-2</v>
      </c>
    </row>
    <row r="5608" spans="1:2" x14ac:dyDescent="0.2">
      <c r="A5608" s="152">
        <v>657.726</v>
      </c>
      <c r="B5608" s="152">
        <v>1.4E-2</v>
      </c>
    </row>
    <row r="5609" spans="1:2" x14ac:dyDescent="0.2">
      <c r="A5609" s="152">
        <v>657.99199999999996</v>
      </c>
      <c r="B5609" s="152">
        <v>4.0000000000000001E-3</v>
      </c>
    </row>
    <row r="5610" spans="1:2" x14ac:dyDescent="0.2">
      <c r="A5610" s="152">
        <v>658.25699999999995</v>
      </c>
      <c r="B5610" s="152">
        <v>1.6E-2</v>
      </c>
    </row>
    <row r="5611" spans="1:2" x14ac:dyDescent="0.2">
      <c r="A5611" s="152">
        <v>658.52300000000002</v>
      </c>
      <c r="B5611" s="152">
        <v>1.7999999999999999E-2</v>
      </c>
    </row>
    <row r="5612" spans="1:2" x14ac:dyDescent="0.2">
      <c r="A5612" s="152">
        <v>658.78800000000001</v>
      </c>
      <c r="B5612" s="152">
        <v>4.0000000000000001E-3</v>
      </c>
    </row>
    <row r="5613" spans="1:2" x14ac:dyDescent="0.2">
      <c r="A5613" s="152">
        <v>659.053</v>
      </c>
      <c r="B5613" s="152">
        <v>1.2999999999999999E-2</v>
      </c>
    </row>
    <row r="5614" spans="1:2" x14ac:dyDescent="0.2">
      <c r="A5614" s="152">
        <v>659.31799999999998</v>
      </c>
      <c r="B5614" s="152">
        <v>1.2E-2</v>
      </c>
    </row>
    <row r="5615" spans="1:2" x14ac:dyDescent="0.2">
      <c r="A5615" s="152">
        <v>659.58299999999997</v>
      </c>
      <c r="B5615" s="152">
        <v>1.6E-2</v>
      </c>
    </row>
    <row r="5616" spans="1:2" x14ac:dyDescent="0.2">
      <c r="A5616" s="152">
        <v>659.84799999999996</v>
      </c>
      <c r="B5616" s="152">
        <v>8.0000000000000002E-3</v>
      </c>
    </row>
    <row r="5617" spans="1:2" x14ac:dyDescent="0.2">
      <c r="A5617" s="152">
        <v>660.11300000000006</v>
      </c>
      <c r="B5617" s="152">
        <v>1.4999999999999999E-2</v>
      </c>
    </row>
    <row r="5618" spans="1:2" x14ac:dyDescent="0.2">
      <c r="A5618" s="152">
        <v>660.37800000000004</v>
      </c>
      <c r="B5618" s="152">
        <v>1.7000000000000001E-2</v>
      </c>
    </row>
    <row r="5619" spans="1:2" x14ac:dyDescent="0.2">
      <c r="A5619" s="152">
        <v>660.64300000000003</v>
      </c>
      <c r="B5619" s="152">
        <v>1.6E-2</v>
      </c>
    </row>
    <row r="5620" spans="1:2" x14ac:dyDescent="0.2">
      <c r="A5620" s="152">
        <v>660.90800000000002</v>
      </c>
      <c r="B5620" s="152">
        <v>4.0000000000000001E-3</v>
      </c>
    </row>
    <row r="5621" spans="1:2" x14ac:dyDescent="0.2">
      <c r="A5621" s="152">
        <v>661.17200000000003</v>
      </c>
      <c r="B5621" s="152">
        <v>-1E-3</v>
      </c>
    </row>
    <row r="5622" spans="1:2" x14ac:dyDescent="0.2">
      <c r="A5622" s="152">
        <v>661.43700000000001</v>
      </c>
      <c r="B5622" s="152">
        <v>7.0000000000000001E-3</v>
      </c>
    </row>
    <row r="5623" spans="1:2" x14ac:dyDescent="0.2">
      <c r="A5623" s="152">
        <v>661.702</v>
      </c>
      <c r="B5623" s="152">
        <v>1.9E-2</v>
      </c>
    </row>
    <row r="5624" spans="1:2" x14ac:dyDescent="0.2">
      <c r="A5624" s="152">
        <v>661.96600000000001</v>
      </c>
      <c r="B5624" s="152">
        <v>2.1000000000000001E-2</v>
      </c>
    </row>
    <row r="5625" spans="1:2" x14ac:dyDescent="0.2">
      <c r="A5625" s="152">
        <v>662.23099999999999</v>
      </c>
      <c r="B5625" s="152">
        <v>1.7000000000000001E-2</v>
      </c>
    </row>
    <row r="5626" spans="1:2" x14ac:dyDescent="0.2">
      <c r="A5626" s="152">
        <v>662.495</v>
      </c>
      <c r="B5626" s="152">
        <v>1.6E-2</v>
      </c>
    </row>
    <row r="5627" spans="1:2" x14ac:dyDescent="0.2">
      <c r="A5627" s="152">
        <v>662.76</v>
      </c>
      <c r="B5627" s="152">
        <v>3.3000000000000002E-2</v>
      </c>
    </row>
    <row r="5628" spans="1:2" x14ac:dyDescent="0.2">
      <c r="A5628" s="152">
        <v>663.024</v>
      </c>
      <c r="B5628" s="152">
        <v>1.2E-2</v>
      </c>
    </row>
    <row r="5629" spans="1:2" x14ac:dyDescent="0.2">
      <c r="A5629" s="152">
        <v>663.28800000000001</v>
      </c>
      <c r="B5629" s="152">
        <v>6.0000000000000001E-3</v>
      </c>
    </row>
    <row r="5630" spans="1:2" x14ac:dyDescent="0.2">
      <c r="A5630" s="152">
        <v>663.55200000000002</v>
      </c>
      <c r="B5630" s="152">
        <v>8.9999999999999993E-3</v>
      </c>
    </row>
    <row r="5631" spans="1:2" x14ac:dyDescent="0.2">
      <c r="A5631" s="152">
        <v>663.81600000000003</v>
      </c>
      <c r="B5631" s="152">
        <v>1.2E-2</v>
      </c>
    </row>
    <row r="5632" spans="1:2" x14ac:dyDescent="0.2">
      <c r="A5632" s="152">
        <v>664.08</v>
      </c>
      <c r="B5632" s="152">
        <v>2.4E-2</v>
      </c>
    </row>
    <row r="5633" spans="1:2" x14ac:dyDescent="0.2">
      <c r="A5633" s="152">
        <v>664.34400000000005</v>
      </c>
      <c r="B5633" s="152">
        <v>1.4999999999999999E-2</v>
      </c>
    </row>
    <row r="5634" spans="1:2" x14ac:dyDescent="0.2">
      <c r="A5634" s="152">
        <v>664.60799999999995</v>
      </c>
      <c r="B5634" s="152">
        <v>1.7000000000000001E-2</v>
      </c>
    </row>
    <row r="5635" spans="1:2" x14ac:dyDescent="0.2">
      <c r="A5635" s="152">
        <v>664.87199999999996</v>
      </c>
      <c r="B5635" s="152">
        <v>7.0000000000000001E-3</v>
      </c>
    </row>
    <row r="5636" spans="1:2" x14ac:dyDescent="0.2">
      <c r="A5636" s="152">
        <v>665.13599999999997</v>
      </c>
      <c r="B5636" s="152">
        <v>4.0000000000000001E-3</v>
      </c>
    </row>
    <row r="5637" spans="1:2" x14ac:dyDescent="0.2">
      <c r="A5637" s="152">
        <v>665.4</v>
      </c>
      <c r="B5637" s="152">
        <v>0.02</v>
      </c>
    </row>
    <row r="5638" spans="1:2" x14ac:dyDescent="0.2">
      <c r="A5638" s="152">
        <v>665.66399999999999</v>
      </c>
      <c r="B5638" s="152">
        <v>0.02</v>
      </c>
    </row>
    <row r="5639" spans="1:2" x14ac:dyDescent="0.2">
      <c r="A5639" s="152">
        <v>665.92700000000002</v>
      </c>
      <c r="B5639" s="152">
        <v>1.7000000000000001E-2</v>
      </c>
    </row>
    <row r="5640" spans="1:2" x14ac:dyDescent="0.2">
      <c r="A5640" s="152">
        <v>666.19100000000003</v>
      </c>
      <c r="B5640" s="152">
        <v>1.2999999999999999E-2</v>
      </c>
    </row>
    <row r="5641" spans="1:2" x14ac:dyDescent="0.2">
      <c r="A5641" s="152">
        <v>666.45399999999995</v>
      </c>
      <c r="B5641" s="152">
        <v>3.0000000000000001E-3</v>
      </c>
    </row>
    <row r="5642" spans="1:2" x14ac:dyDescent="0.2">
      <c r="A5642" s="152">
        <v>666.71799999999996</v>
      </c>
      <c r="B5642" s="152">
        <v>1.0999999999999999E-2</v>
      </c>
    </row>
    <row r="5643" spans="1:2" x14ac:dyDescent="0.2">
      <c r="A5643" s="152">
        <v>666.98099999999999</v>
      </c>
      <c r="B5643" s="152">
        <v>1E-3</v>
      </c>
    </row>
    <row r="5644" spans="1:2" x14ac:dyDescent="0.2">
      <c r="A5644" s="152">
        <v>667.24400000000003</v>
      </c>
      <c r="B5644" s="152">
        <v>7.0000000000000001E-3</v>
      </c>
    </row>
    <row r="5645" spans="1:2" x14ac:dyDescent="0.2">
      <c r="A5645" s="152">
        <v>667.50800000000004</v>
      </c>
      <c r="B5645" s="152">
        <v>2.3E-2</v>
      </c>
    </row>
    <row r="5646" spans="1:2" x14ac:dyDescent="0.2">
      <c r="A5646" s="152">
        <v>667.77099999999996</v>
      </c>
      <c r="B5646" s="152">
        <v>1.4E-2</v>
      </c>
    </row>
    <row r="5647" spans="1:2" x14ac:dyDescent="0.2">
      <c r="A5647" s="152">
        <v>668.03399999999999</v>
      </c>
      <c r="B5647" s="152">
        <v>2.1000000000000001E-2</v>
      </c>
    </row>
    <row r="5648" spans="1:2" x14ac:dyDescent="0.2">
      <c r="A5648" s="152">
        <v>668.29700000000003</v>
      </c>
      <c r="B5648" s="152">
        <v>8.0000000000000002E-3</v>
      </c>
    </row>
    <row r="5649" spans="1:2" x14ac:dyDescent="0.2">
      <c r="A5649" s="152">
        <v>668.56</v>
      </c>
      <c r="B5649" s="152">
        <v>1.4999999999999999E-2</v>
      </c>
    </row>
    <row r="5650" spans="1:2" x14ac:dyDescent="0.2">
      <c r="A5650" s="152">
        <v>668.82299999999998</v>
      </c>
      <c r="B5650" s="152">
        <v>0</v>
      </c>
    </row>
    <row r="5651" spans="1:2" x14ac:dyDescent="0.2">
      <c r="A5651" s="152">
        <v>669.08600000000001</v>
      </c>
      <c r="B5651" s="152">
        <v>2.1000000000000001E-2</v>
      </c>
    </row>
    <row r="5652" spans="1:2" x14ac:dyDescent="0.2">
      <c r="A5652" s="152">
        <v>669.34900000000005</v>
      </c>
      <c r="B5652" s="152">
        <v>5.0000000000000001E-3</v>
      </c>
    </row>
    <row r="5653" spans="1:2" x14ac:dyDescent="0.2">
      <c r="A5653" s="152">
        <v>669.61199999999997</v>
      </c>
      <c r="B5653" s="152">
        <v>1.6E-2</v>
      </c>
    </row>
    <row r="5654" spans="1:2" x14ac:dyDescent="0.2">
      <c r="A5654" s="152">
        <v>669.875</v>
      </c>
      <c r="B5654" s="152">
        <v>8.0000000000000002E-3</v>
      </c>
    </row>
    <row r="5655" spans="1:2" x14ac:dyDescent="0.2">
      <c r="A5655" s="152">
        <v>670.13699999999994</v>
      </c>
      <c r="B5655" s="152">
        <v>1.7000000000000001E-2</v>
      </c>
    </row>
    <row r="5656" spans="1:2" x14ac:dyDescent="0.2">
      <c r="A5656" s="152">
        <v>670.4</v>
      </c>
      <c r="B5656" s="152">
        <v>1.4E-2</v>
      </c>
    </row>
    <row r="5657" spans="1:2" x14ac:dyDescent="0.2">
      <c r="A5657" s="152">
        <v>670.66200000000003</v>
      </c>
      <c r="B5657" s="152">
        <v>1.0999999999999999E-2</v>
      </c>
    </row>
    <row r="5658" spans="1:2" x14ac:dyDescent="0.2">
      <c r="A5658" s="152">
        <v>670.92499999999995</v>
      </c>
      <c r="B5658" s="152">
        <v>2.4E-2</v>
      </c>
    </row>
    <row r="5659" spans="1:2" x14ac:dyDescent="0.2">
      <c r="A5659" s="152">
        <v>671.18700000000001</v>
      </c>
      <c r="B5659" s="152">
        <v>2.4E-2</v>
      </c>
    </row>
    <row r="5660" spans="1:2" x14ac:dyDescent="0.2">
      <c r="A5660" s="152">
        <v>671.45</v>
      </c>
      <c r="B5660" s="152">
        <v>-5.0000000000000001E-3</v>
      </c>
    </row>
    <row r="5661" spans="1:2" x14ac:dyDescent="0.2">
      <c r="A5661" s="152">
        <v>671.71199999999999</v>
      </c>
      <c r="B5661" s="152">
        <v>0.03</v>
      </c>
    </row>
    <row r="5662" spans="1:2" x14ac:dyDescent="0.2">
      <c r="A5662" s="152">
        <v>671.97400000000005</v>
      </c>
      <c r="B5662" s="152">
        <v>2.5999999999999999E-2</v>
      </c>
    </row>
    <row r="5663" spans="1:2" x14ac:dyDescent="0.2">
      <c r="A5663" s="152">
        <v>672.23699999999997</v>
      </c>
      <c r="B5663" s="152">
        <v>5.0000000000000001E-3</v>
      </c>
    </row>
    <row r="5664" spans="1:2" x14ac:dyDescent="0.2">
      <c r="A5664" s="152">
        <v>672.49900000000002</v>
      </c>
      <c r="B5664" s="152">
        <v>8.9999999999999993E-3</v>
      </c>
    </row>
    <row r="5665" spans="1:2" x14ac:dyDescent="0.2">
      <c r="A5665" s="152">
        <v>672.76099999999997</v>
      </c>
      <c r="B5665" s="152">
        <v>1.7999999999999999E-2</v>
      </c>
    </row>
    <row r="5666" spans="1:2" x14ac:dyDescent="0.2">
      <c r="A5666" s="152">
        <v>673.02300000000002</v>
      </c>
      <c r="B5666" s="152">
        <v>1.2E-2</v>
      </c>
    </row>
    <row r="5667" spans="1:2" x14ac:dyDescent="0.2">
      <c r="A5667" s="152">
        <v>673.28499999999997</v>
      </c>
      <c r="B5667" s="152">
        <v>1.4999999999999999E-2</v>
      </c>
    </row>
    <row r="5668" spans="1:2" x14ac:dyDescent="0.2">
      <c r="A5668" s="152">
        <v>673.54700000000003</v>
      </c>
      <c r="B5668" s="152">
        <v>2.3E-2</v>
      </c>
    </row>
    <row r="5669" spans="1:2" x14ac:dyDescent="0.2">
      <c r="A5669" s="152">
        <v>673.80799999999999</v>
      </c>
      <c r="B5669" s="152">
        <v>8.9999999999999993E-3</v>
      </c>
    </row>
    <row r="5670" spans="1:2" x14ac:dyDescent="0.2">
      <c r="A5670" s="152">
        <v>674.07</v>
      </c>
      <c r="B5670" s="152">
        <v>8.9999999999999993E-3</v>
      </c>
    </row>
    <row r="5671" spans="1:2" x14ac:dyDescent="0.2">
      <c r="A5671" s="152">
        <v>674.33199999999999</v>
      </c>
      <c r="B5671" s="152">
        <v>1.4999999999999999E-2</v>
      </c>
    </row>
    <row r="5672" spans="1:2" x14ac:dyDescent="0.2">
      <c r="A5672" s="152">
        <v>674.59400000000005</v>
      </c>
      <c r="B5672" s="152">
        <v>8.0000000000000002E-3</v>
      </c>
    </row>
    <row r="5673" spans="1:2" x14ac:dyDescent="0.2">
      <c r="A5673" s="152">
        <v>674.85500000000002</v>
      </c>
      <c r="B5673" s="152">
        <v>1.2999999999999999E-2</v>
      </c>
    </row>
    <row r="5674" spans="1:2" x14ac:dyDescent="0.2">
      <c r="A5674" s="152">
        <v>675.11699999999996</v>
      </c>
      <c r="B5674" s="152">
        <v>8.9999999999999993E-3</v>
      </c>
    </row>
    <row r="5675" spans="1:2" x14ac:dyDescent="0.2">
      <c r="A5675" s="152">
        <v>675.37800000000004</v>
      </c>
      <c r="B5675" s="152">
        <v>2.4E-2</v>
      </c>
    </row>
    <row r="5676" spans="1:2" x14ac:dyDescent="0.2">
      <c r="A5676" s="152">
        <v>675.64</v>
      </c>
      <c r="B5676" s="152">
        <v>8.9999999999999993E-3</v>
      </c>
    </row>
    <row r="5677" spans="1:2" x14ac:dyDescent="0.2">
      <c r="A5677" s="152">
        <v>675.90099999999995</v>
      </c>
      <c r="B5677" s="152">
        <v>-3.0000000000000001E-3</v>
      </c>
    </row>
    <row r="5678" spans="1:2" x14ac:dyDescent="0.2">
      <c r="A5678" s="152">
        <v>676.16200000000003</v>
      </c>
      <c r="B5678" s="152">
        <v>1.7000000000000001E-2</v>
      </c>
    </row>
    <row r="5679" spans="1:2" x14ac:dyDescent="0.2">
      <c r="A5679" s="152">
        <v>676.42399999999998</v>
      </c>
      <c r="B5679" s="152">
        <v>4.0000000000000001E-3</v>
      </c>
    </row>
    <row r="5680" spans="1:2" x14ac:dyDescent="0.2">
      <c r="A5680" s="152">
        <v>676.68499999999995</v>
      </c>
      <c r="B5680" s="152">
        <v>2.4E-2</v>
      </c>
    </row>
    <row r="5681" spans="1:2" x14ac:dyDescent="0.2">
      <c r="A5681" s="152">
        <v>676.94600000000003</v>
      </c>
      <c r="B5681" s="152">
        <v>2.1999999999999999E-2</v>
      </c>
    </row>
    <row r="5682" spans="1:2" x14ac:dyDescent="0.2">
      <c r="A5682" s="152">
        <v>677.20699999999999</v>
      </c>
      <c r="B5682" s="152">
        <v>2.7E-2</v>
      </c>
    </row>
    <row r="5683" spans="1:2" x14ac:dyDescent="0.2">
      <c r="A5683" s="152">
        <v>677.46799999999996</v>
      </c>
      <c r="B5683" s="152">
        <v>2.9000000000000001E-2</v>
      </c>
    </row>
    <row r="5684" spans="1:2" x14ac:dyDescent="0.2">
      <c r="A5684" s="152">
        <v>677.72900000000004</v>
      </c>
      <c r="B5684" s="152">
        <v>6.0000000000000001E-3</v>
      </c>
    </row>
    <row r="5685" spans="1:2" x14ac:dyDescent="0.2">
      <c r="A5685" s="152">
        <v>677.99</v>
      </c>
      <c r="B5685" s="152">
        <v>7.0000000000000001E-3</v>
      </c>
    </row>
    <row r="5686" spans="1:2" x14ac:dyDescent="0.2">
      <c r="A5686" s="152">
        <v>678.25099999999998</v>
      </c>
      <c r="B5686" s="152">
        <v>1.9E-2</v>
      </c>
    </row>
    <row r="5687" spans="1:2" x14ac:dyDescent="0.2">
      <c r="A5687" s="152">
        <v>678.51199999999994</v>
      </c>
      <c r="B5687" s="152">
        <v>1.4E-2</v>
      </c>
    </row>
    <row r="5688" spans="1:2" x14ac:dyDescent="0.2">
      <c r="A5688" s="152">
        <v>678.77200000000005</v>
      </c>
      <c r="B5688" s="152">
        <v>1.9E-2</v>
      </c>
    </row>
    <row r="5689" spans="1:2" x14ac:dyDescent="0.2">
      <c r="A5689" s="152">
        <v>679.03300000000002</v>
      </c>
      <c r="B5689" s="152">
        <v>0.03</v>
      </c>
    </row>
    <row r="5690" spans="1:2" x14ac:dyDescent="0.2">
      <c r="A5690" s="152">
        <v>679.29399999999998</v>
      </c>
      <c r="B5690" s="152">
        <v>8.9999999999999993E-3</v>
      </c>
    </row>
    <row r="5691" spans="1:2" x14ac:dyDescent="0.2">
      <c r="A5691" s="152">
        <v>679.55399999999997</v>
      </c>
      <c r="B5691" s="152">
        <v>1.6E-2</v>
      </c>
    </row>
    <row r="5692" spans="1:2" x14ac:dyDescent="0.2">
      <c r="A5692" s="152">
        <v>679.81500000000005</v>
      </c>
      <c r="B5692" s="152">
        <v>1.2999999999999999E-2</v>
      </c>
    </row>
    <row r="5693" spans="1:2" x14ac:dyDescent="0.2">
      <c r="A5693" s="152">
        <v>680.07500000000005</v>
      </c>
      <c r="B5693" s="152">
        <v>1.2E-2</v>
      </c>
    </row>
    <row r="5694" spans="1:2" x14ac:dyDescent="0.2">
      <c r="A5694" s="152">
        <v>680.33500000000004</v>
      </c>
      <c r="B5694" s="152">
        <v>2.1999999999999999E-2</v>
      </c>
    </row>
    <row r="5695" spans="1:2" x14ac:dyDescent="0.2">
      <c r="A5695" s="152">
        <v>680.596</v>
      </c>
      <c r="B5695" s="152">
        <v>5.0000000000000001E-3</v>
      </c>
    </row>
    <row r="5696" spans="1:2" x14ac:dyDescent="0.2">
      <c r="A5696" s="152">
        <v>680.85599999999999</v>
      </c>
      <c r="B5696" s="152">
        <v>0.02</v>
      </c>
    </row>
    <row r="5697" spans="1:2" x14ac:dyDescent="0.2">
      <c r="A5697" s="152">
        <v>681.11599999999999</v>
      </c>
      <c r="B5697" s="152">
        <v>3.5000000000000003E-2</v>
      </c>
    </row>
    <row r="5698" spans="1:2" x14ac:dyDescent="0.2">
      <c r="A5698" s="152">
        <v>681.37599999999998</v>
      </c>
      <c r="B5698" s="152">
        <v>1.7999999999999999E-2</v>
      </c>
    </row>
    <row r="5699" spans="1:2" x14ac:dyDescent="0.2">
      <c r="A5699" s="152">
        <v>681.63599999999997</v>
      </c>
      <c r="B5699" s="152">
        <v>0.01</v>
      </c>
    </row>
    <row r="5700" spans="1:2" x14ac:dyDescent="0.2">
      <c r="A5700" s="152">
        <v>681.89599999999996</v>
      </c>
      <c r="B5700" s="152">
        <v>2.4E-2</v>
      </c>
    </row>
    <row r="5701" spans="1:2" x14ac:dyDescent="0.2">
      <c r="A5701" s="152">
        <v>682.15599999999995</v>
      </c>
      <c r="B5701" s="152">
        <v>2.7E-2</v>
      </c>
    </row>
    <row r="5702" spans="1:2" x14ac:dyDescent="0.2">
      <c r="A5702" s="152">
        <v>682.41600000000005</v>
      </c>
      <c r="B5702" s="152">
        <v>1.4999999999999999E-2</v>
      </c>
    </row>
    <row r="5703" spans="1:2" x14ac:dyDescent="0.2">
      <c r="A5703" s="152">
        <v>682.67600000000004</v>
      </c>
      <c r="B5703" s="152">
        <v>1.2E-2</v>
      </c>
    </row>
    <row r="5704" spans="1:2" x14ac:dyDescent="0.2">
      <c r="A5704" s="152">
        <v>682.93600000000004</v>
      </c>
      <c r="B5704" s="152">
        <v>2.3E-2</v>
      </c>
    </row>
    <row r="5705" spans="1:2" x14ac:dyDescent="0.2">
      <c r="A5705" s="152">
        <v>683.19600000000003</v>
      </c>
      <c r="B5705" s="152">
        <v>1.7000000000000001E-2</v>
      </c>
    </row>
    <row r="5706" spans="1:2" x14ac:dyDescent="0.2">
      <c r="A5706" s="152">
        <v>683.45500000000004</v>
      </c>
      <c r="B5706" s="152">
        <v>1.4E-2</v>
      </c>
    </row>
    <row r="5707" spans="1:2" x14ac:dyDescent="0.2">
      <c r="A5707" s="152">
        <v>683.71500000000003</v>
      </c>
      <c r="B5707" s="152">
        <v>1.7999999999999999E-2</v>
      </c>
    </row>
    <row r="5708" spans="1:2" x14ac:dyDescent="0.2">
      <c r="A5708" s="152">
        <v>683.97400000000005</v>
      </c>
      <c r="B5708" s="152">
        <v>1.7000000000000001E-2</v>
      </c>
    </row>
    <row r="5709" spans="1:2" x14ac:dyDescent="0.2">
      <c r="A5709" s="152">
        <v>684.23400000000004</v>
      </c>
      <c r="B5709" s="152">
        <v>1.2E-2</v>
      </c>
    </row>
    <row r="5710" spans="1:2" x14ac:dyDescent="0.2">
      <c r="A5710" s="152">
        <v>684.49300000000005</v>
      </c>
      <c r="B5710" s="152">
        <v>8.0000000000000002E-3</v>
      </c>
    </row>
    <row r="5711" spans="1:2" x14ac:dyDescent="0.2">
      <c r="A5711" s="152">
        <v>684.75300000000004</v>
      </c>
      <c r="B5711" s="152">
        <v>2.1000000000000001E-2</v>
      </c>
    </row>
    <row r="5712" spans="1:2" x14ac:dyDescent="0.2">
      <c r="A5712" s="152">
        <v>685.01199999999994</v>
      </c>
      <c r="B5712" s="152">
        <v>2.9000000000000001E-2</v>
      </c>
    </row>
    <row r="5713" spans="1:2" x14ac:dyDescent="0.2">
      <c r="A5713" s="152">
        <v>685.27099999999996</v>
      </c>
      <c r="B5713" s="152">
        <v>1.0999999999999999E-2</v>
      </c>
    </row>
    <row r="5714" spans="1:2" x14ac:dyDescent="0.2">
      <c r="A5714" s="152">
        <v>685.53</v>
      </c>
      <c r="B5714" s="152">
        <v>1.2999999999999999E-2</v>
      </c>
    </row>
    <row r="5715" spans="1:2" x14ac:dyDescent="0.2">
      <c r="A5715" s="152">
        <v>685.78899999999999</v>
      </c>
      <c r="B5715" s="152">
        <v>2.4E-2</v>
      </c>
    </row>
    <row r="5716" spans="1:2" x14ac:dyDescent="0.2">
      <c r="A5716" s="152">
        <v>686.04899999999998</v>
      </c>
      <c r="B5716" s="152">
        <v>0.02</v>
      </c>
    </row>
    <row r="5717" spans="1:2" x14ac:dyDescent="0.2">
      <c r="A5717" s="152">
        <v>686.30799999999999</v>
      </c>
      <c r="B5717" s="152">
        <v>8.0000000000000002E-3</v>
      </c>
    </row>
    <row r="5718" spans="1:2" x14ac:dyDescent="0.2">
      <c r="A5718" s="152">
        <v>686.56700000000001</v>
      </c>
      <c r="B5718" s="152">
        <v>1.9E-2</v>
      </c>
    </row>
    <row r="5719" spans="1:2" x14ac:dyDescent="0.2">
      <c r="A5719" s="152">
        <v>686.82500000000005</v>
      </c>
      <c r="B5719" s="152">
        <v>2.3E-2</v>
      </c>
    </row>
    <row r="5720" spans="1:2" x14ac:dyDescent="0.2">
      <c r="A5720" s="152">
        <v>687.08399999999995</v>
      </c>
      <c r="B5720" s="152">
        <v>1.6E-2</v>
      </c>
    </row>
    <row r="5721" spans="1:2" x14ac:dyDescent="0.2">
      <c r="A5721" s="152">
        <v>687.34299999999996</v>
      </c>
      <c r="B5721" s="152">
        <v>1.7999999999999999E-2</v>
      </c>
    </row>
    <row r="5722" spans="1:2" x14ac:dyDescent="0.2">
      <c r="A5722" s="152">
        <v>687.60199999999998</v>
      </c>
      <c r="B5722" s="152">
        <v>2.1000000000000001E-2</v>
      </c>
    </row>
    <row r="5723" spans="1:2" x14ac:dyDescent="0.2">
      <c r="A5723" s="152">
        <v>687.86</v>
      </c>
      <c r="B5723" s="152">
        <v>2.5999999999999999E-2</v>
      </c>
    </row>
    <row r="5724" spans="1:2" x14ac:dyDescent="0.2">
      <c r="A5724" s="152">
        <v>688.11900000000003</v>
      </c>
      <c r="B5724" s="152">
        <v>2.1000000000000001E-2</v>
      </c>
    </row>
    <row r="5725" spans="1:2" x14ac:dyDescent="0.2">
      <c r="A5725" s="152">
        <v>688.37800000000004</v>
      </c>
      <c r="B5725" s="152">
        <v>2.3E-2</v>
      </c>
    </row>
    <row r="5726" spans="1:2" x14ac:dyDescent="0.2">
      <c r="A5726" s="152">
        <v>688.63599999999997</v>
      </c>
      <c r="B5726" s="152">
        <v>1.7000000000000001E-2</v>
      </c>
    </row>
    <row r="5727" spans="1:2" x14ac:dyDescent="0.2">
      <c r="A5727" s="152">
        <v>688.89400000000001</v>
      </c>
      <c r="B5727" s="152">
        <v>1.2999999999999999E-2</v>
      </c>
    </row>
    <row r="5728" spans="1:2" x14ac:dyDescent="0.2">
      <c r="A5728" s="152">
        <v>689.15300000000002</v>
      </c>
      <c r="B5728" s="152">
        <v>1.9E-2</v>
      </c>
    </row>
    <row r="5729" spans="1:2" x14ac:dyDescent="0.2">
      <c r="A5729" s="152">
        <v>689.41099999999994</v>
      </c>
      <c r="B5729" s="152">
        <v>2.1999999999999999E-2</v>
      </c>
    </row>
    <row r="5730" spans="1:2" x14ac:dyDescent="0.2">
      <c r="A5730" s="152">
        <v>689.66899999999998</v>
      </c>
      <c r="B5730" s="152">
        <v>1.2999999999999999E-2</v>
      </c>
    </row>
    <row r="5731" spans="1:2" x14ac:dyDescent="0.2">
      <c r="A5731" s="152">
        <v>689.928</v>
      </c>
      <c r="B5731" s="152">
        <v>2.8000000000000001E-2</v>
      </c>
    </row>
    <row r="5732" spans="1:2" x14ac:dyDescent="0.2">
      <c r="A5732" s="152">
        <v>690.18600000000004</v>
      </c>
      <c r="B5732" s="152">
        <v>4.0000000000000001E-3</v>
      </c>
    </row>
    <row r="5733" spans="1:2" x14ac:dyDescent="0.2">
      <c r="A5733" s="152">
        <v>690.44399999999996</v>
      </c>
      <c r="B5733" s="152">
        <v>1.9E-2</v>
      </c>
    </row>
    <row r="5734" spans="1:2" x14ac:dyDescent="0.2">
      <c r="A5734" s="152">
        <v>690.702</v>
      </c>
      <c r="B5734" s="152">
        <v>2.1999999999999999E-2</v>
      </c>
    </row>
    <row r="5735" spans="1:2" x14ac:dyDescent="0.2">
      <c r="A5735" s="152">
        <v>690.96</v>
      </c>
      <c r="B5735" s="152">
        <v>2.7E-2</v>
      </c>
    </row>
    <row r="5736" spans="1:2" x14ac:dyDescent="0.2">
      <c r="A5736" s="152">
        <v>691.21799999999996</v>
      </c>
      <c r="B5736" s="152">
        <v>1.2E-2</v>
      </c>
    </row>
    <row r="5737" spans="1:2" x14ac:dyDescent="0.2">
      <c r="A5737" s="152">
        <v>691.476</v>
      </c>
      <c r="B5737" s="152">
        <v>2.7E-2</v>
      </c>
    </row>
    <row r="5738" spans="1:2" x14ac:dyDescent="0.2">
      <c r="A5738" s="152">
        <v>691.73299999999995</v>
      </c>
      <c r="B5738" s="152">
        <v>2.1000000000000001E-2</v>
      </c>
    </row>
    <row r="5739" spans="1:2" x14ac:dyDescent="0.2">
      <c r="A5739" s="152">
        <v>691.99099999999999</v>
      </c>
      <c r="B5739" s="152">
        <v>1.7999999999999999E-2</v>
      </c>
    </row>
    <row r="5740" spans="1:2" x14ac:dyDescent="0.2">
      <c r="A5740" s="152">
        <v>692.24900000000002</v>
      </c>
      <c r="B5740" s="152">
        <v>1.4E-2</v>
      </c>
    </row>
    <row r="5741" spans="1:2" x14ac:dyDescent="0.2">
      <c r="A5741" s="152">
        <v>692.50599999999997</v>
      </c>
      <c r="B5741" s="152">
        <v>1.2999999999999999E-2</v>
      </c>
    </row>
    <row r="5742" spans="1:2" x14ac:dyDescent="0.2">
      <c r="A5742" s="152">
        <v>692.76400000000001</v>
      </c>
      <c r="B5742" s="152">
        <v>2.1999999999999999E-2</v>
      </c>
    </row>
    <row r="5743" spans="1:2" x14ac:dyDescent="0.2">
      <c r="A5743" s="152">
        <v>693.02099999999996</v>
      </c>
      <c r="B5743" s="152">
        <v>1.9E-2</v>
      </c>
    </row>
    <row r="5744" spans="1:2" x14ac:dyDescent="0.2">
      <c r="A5744" s="152">
        <v>693.279</v>
      </c>
      <c r="B5744" s="152">
        <v>2.5000000000000001E-2</v>
      </c>
    </row>
    <row r="5745" spans="1:2" x14ac:dyDescent="0.2">
      <c r="A5745" s="152">
        <v>693.53599999999994</v>
      </c>
      <c r="B5745" s="152">
        <v>2.1999999999999999E-2</v>
      </c>
    </row>
    <row r="5746" spans="1:2" x14ac:dyDescent="0.2">
      <c r="A5746" s="152">
        <v>693.79399999999998</v>
      </c>
      <c r="B5746" s="152">
        <v>1E-3</v>
      </c>
    </row>
    <row r="5747" spans="1:2" x14ac:dyDescent="0.2">
      <c r="A5747" s="152">
        <v>694.05100000000004</v>
      </c>
      <c r="B5747" s="152">
        <v>8.9999999999999993E-3</v>
      </c>
    </row>
    <row r="5748" spans="1:2" x14ac:dyDescent="0.2">
      <c r="A5748" s="152">
        <v>694.30799999999999</v>
      </c>
      <c r="B5748" s="152">
        <v>1.6E-2</v>
      </c>
    </row>
    <row r="5749" spans="1:2" x14ac:dyDescent="0.2">
      <c r="A5749" s="152">
        <v>694.56500000000005</v>
      </c>
      <c r="B5749" s="152">
        <v>0.03</v>
      </c>
    </row>
    <row r="5750" spans="1:2" x14ac:dyDescent="0.2">
      <c r="A5750" s="152">
        <v>694.822</v>
      </c>
      <c r="B5750" s="152">
        <v>3.1E-2</v>
      </c>
    </row>
    <row r="5751" spans="1:2" x14ac:dyDescent="0.2">
      <c r="A5751" s="152">
        <v>695.07899999999995</v>
      </c>
      <c r="B5751" s="152">
        <v>8.9999999999999993E-3</v>
      </c>
    </row>
    <row r="5752" spans="1:2" x14ac:dyDescent="0.2">
      <c r="A5752" s="152">
        <v>695.33600000000001</v>
      </c>
      <c r="B5752" s="152">
        <v>1.4999999999999999E-2</v>
      </c>
    </row>
    <row r="5753" spans="1:2" x14ac:dyDescent="0.2">
      <c r="A5753" s="152">
        <v>695.59299999999996</v>
      </c>
      <c r="B5753" s="152">
        <v>8.0000000000000002E-3</v>
      </c>
    </row>
    <row r="5754" spans="1:2" x14ac:dyDescent="0.2">
      <c r="A5754" s="152">
        <v>695.85</v>
      </c>
      <c r="B5754" s="152">
        <v>1.4E-2</v>
      </c>
    </row>
    <row r="5755" spans="1:2" x14ac:dyDescent="0.2">
      <c r="A5755" s="152">
        <v>696.10699999999997</v>
      </c>
      <c r="B5755" s="152">
        <v>0.01</v>
      </c>
    </row>
    <row r="5756" spans="1:2" x14ac:dyDescent="0.2">
      <c r="A5756" s="152">
        <v>696.36400000000003</v>
      </c>
      <c r="B5756" s="152">
        <v>1.4999999999999999E-2</v>
      </c>
    </row>
    <row r="5757" spans="1:2" x14ac:dyDescent="0.2">
      <c r="A5757" s="152">
        <v>696.62</v>
      </c>
      <c r="B5757" s="152">
        <v>0.02</v>
      </c>
    </row>
    <row r="5758" spans="1:2" x14ac:dyDescent="0.2">
      <c r="A5758" s="152">
        <v>696.87699999999995</v>
      </c>
      <c r="B5758" s="152">
        <v>2.1000000000000001E-2</v>
      </c>
    </row>
    <row r="5759" spans="1:2" x14ac:dyDescent="0.2">
      <c r="A5759" s="152">
        <v>697.13300000000004</v>
      </c>
      <c r="B5759" s="152">
        <v>1.2999999999999999E-2</v>
      </c>
    </row>
    <row r="5760" spans="1:2" x14ac:dyDescent="0.2">
      <c r="A5760" s="152">
        <v>697.39</v>
      </c>
      <c r="B5760" s="152">
        <v>2.1000000000000001E-2</v>
      </c>
    </row>
    <row r="5761" spans="1:2" x14ac:dyDescent="0.2">
      <c r="A5761" s="152">
        <v>697.64599999999996</v>
      </c>
      <c r="B5761" s="152">
        <v>1.9E-2</v>
      </c>
    </row>
    <row r="5762" spans="1:2" x14ac:dyDescent="0.2">
      <c r="A5762" s="152">
        <v>697.90300000000002</v>
      </c>
      <c r="B5762" s="152">
        <v>0.01</v>
      </c>
    </row>
    <row r="5763" spans="1:2" x14ac:dyDescent="0.2">
      <c r="A5763" s="152">
        <v>698.15899999999999</v>
      </c>
      <c r="B5763" s="152">
        <v>4.0000000000000001E-3</v>
      </c>
    </row>
    <row r="5764" spans="1:2" x14ac:dyDescent="0.2">
      <c r="A5764" s="152">
        <v>698.41499999999996</v>
      </c>
      <c r="B5764" s="152">
        <v>8.0000000000000002E-3</v>
      </c>
    </row>
    <row r="5765" spans="1:2" x14ac:dyDescent="0.2">
      <c r="A5765" s="152">
        <v>698.67200000000003</v>
      </c>
      <c r="B5765" s="152">
        <v>2.3E-2</v>
      </c>
    </row>
    <row r="5766" spans="1:2" x14ac:dyDescent="0.2">
      <c r="A5766" s="152">
        <v>698.928</v>
      </c>
      <c r="B5766" s="152">
        <v>1.6E-2</v>
      </c>
    </row>
    <row r="5767" spans="1:2" x14ac:dyDescent="0.2">
      <c r="A5767" s="152">
        <v>699.18399999999997</v>
      </c>
      <c r="B5767" s="152">
        <v>2.1000000000000001E-2</v>
      </c>
    </row>
    <row r="5768" spans="1:2" x14ac:dyDescent="0.2">
      <c r="A5768" s="152">
        <v>699.44</v>
      </c>
      <c r="B5768" s="152">
        <v>1.6E-2</v>
      </c>
    </row>
    <row r="5769" spans="1:2" x14ac:dyDescent="0.2">
      <c r="A5769" s="152">
        <v>699.69600000000003</v>
      </c>
      <c r="B5769" s="152">
        <v>2.4E-2</v>
      </c>
    </row>
    <row r="5770" spans="1:2" x14ac:dyDescent="0.2">
      <c r="A5770" s="152">
        <v>699.952</v>
      </c>
      <c r="B5770" s="152">
        <v>3.0000000000000001E-3</v>
      </c>
    </row>
    <row r="5771" spans="1:2" x14ac:dyDescent="0.2">
      <c r="A5771" s="152">
        <v>700.20799999999997</v>
      </c>
      <c r="B5771" s="152">
        <v>1.6E-2</v>
      </c>
    </row>
    <row r="5772" spans="1:2" x14ac:dyDescent="0.2">
      <c r="A5772" s="152">
        <v>700.46400000000006</v>
      </c>
      <c r="B5772" s="152">
        <v>1.2E-2</v>
      </c>
    </row>
    <row r="5773" spans="1:2" x14ac:dyDescent="0.2">
      <c r="A5773" s="152">
        <v>700.71900000000005</v>
      </c>
      <c r="B5773" s="152">
        <v>3.2000000000000001E-2</v>
      </c>
    </row>
    <row r="5774" spans="1:2" x14ac:dyDescent="0.2">
      <c r="A5774" s="152">
        <v>700.97500000000002</v>
      </c>
      <c r="B5774" s="152">
        <v>2.1999999999999999E-2</v>
      </c>
    </row>
    <row r="5775" spans="1:2" x14ac:dyDescent="0.2">
      <c r="A5775" s="152">
        <v>701.23099999999999</v>
      </c>
      <c r="B5775" s="152">
        <v>1.9E-2</v>
      </c>
    </row>
    <row r="5776" spans="1:2" x14ac:dyDescent="0.2">
      <c r="A5776" s="152">
        <v>701.48599999999999</v>
      </c>
      <c r="B5776" s="152">
        <v>2.7E-2</v>
      </c>
    </row>
    <row r="5777" spans="1:2" x14ac:dyDescent="0.2">
      <c r="A5777" s="152">
        <v>701.74199999999996</v>
      </c>
      <c r="B5777" s="152">
        <v>1.4E-2</v>
      </c>
    </row>
    <row r="5778" spans="1:2" x14ac:dyDescent="0.2">
      <c r="A5778" s="152">
        <v>701.99699999999996</v>
      </c>
      <c r="B5778" s="152">
        <v>1.7999999999999999E-2</v>
      </c>
    </row>
    <row r="5779" spans="1:2" x14ac:dyDescent="0.2">
      <c r="A5779" s="152">
        <v>702.25300000000004</v>
      </c>
      <c r="B5779" s="152">
        <v>2.1999999999999999E-2</v>
      </c>
    </row>
    <row r="5780" spans="1:2" x14ac:dyDescent="0.2">
      <c r="A5780" s="152">
        <v>702.50800000000004</v>
      </c>
      <c r="B5780" s="152">
        <v>5.0000000000000001E-3</v>
      </c>
    </row>
    <row r="5781" spans="1:2" x14ac:dyDescent="0.2">
      <c r="A5781" s="152">
        <v>702.76300000000003</v>
      </c>
      <c r="B5781" s="152">
        <v>1.9E-2</v>
      </c>
    </row>
    <row r="5782" spans="1:2" x14ac:dyDescent="0.2">
      <c r="A5782" s="152">
        <v>703.01900000000001</v>
      </c>
      <c r="B5782" s="152">
        <v>2.5999999999999999E-2</v>
      </c>
    </row>
    <row r="5783" spans="1:2" x14ac:dyDescent="0.2">
      <c r="A5783" s="152">
        <v>703.274</v>
      </c>
      <c r="B5783" s="152">
        <v>2.3E-2</v>
      </c>
    </row>
    <row r="5784" spans="1:2" x14ac:dyDescent="0.2">
      <c r="A5784" s="152">
        <v>703.529</v>
      </c>
      <c r="B5784" s="152">
        <v>2.1000000000000001E-2</v>
      </c>
    </row>
    <row r="5785" spans="1:2" x14ac:dyDescent="0.2">
      <c r="A5785" s="152">
        <v>703.78399999999999</v>
      </c>
      <c r="B5785" s="152">
        <v>1.4E-2</v>
      </c>
    </row>
    <row r="5786" spans="1:2" x14ac:dyDescent="0.2">
      <c r="A5786" s="152">
        <v>704.03899999999999</v>
      </c>
      <c r="B5786" s="152">
        <v>3.6999999999999998E-2</v>
      </c>
    </row>
    <row r="5787" spans="1:2" x14ac:dyDescent="0.2">
      <c r="A5787" s="152">
        <v>704.29399999999998</v>
      </c>
      <c r="B5787" s="152">
        <v>1.4E-2</v>
      </c>
    </row>
    <row r="5788" spans="1:2" x14ac:dyDescent="0.2">
      <c r="A5788" s="152">
        <v>704.54899999999998</v>
      </c>
      <c r="B5788" s="152">
        <v>0.01</v>
      </c>
    </row>
    <row r="5789" spans="1:2" x14ac:dyDescent="0.2">
      <c r="A5789" s="152">
        <v>704.80399999999997</v>
      </c>
      <c r="B5789" s="152">
        <v>8.9999999999999993E-3</v>
      </c>
    </row>
    <row r="5790" spans="1:2" x14ac:dyDescent="0.2">
      <c r="A5790" s="152">
        <v>705.05799999999999</v>
      </c>
      <c r="B5790" s="152">
        <v>1.7999999999999999E-2</v>
      </c>
    </row>
    <row r="5791" spans="1:2" x14ac:dyDescent="0.2">
      <c r="A5791" s="152">
        <v>705.31299999999999</v>
      </c>
      <c r="B5791" s="152">
        <v>5.0000000000000001E-3</v>
      </c>
    </row>
    <row r="5792" spans="1:2" x14ac:dyDescent="0.2">
      <c r="A5792" s="152">
        <v>705.56799999999998</v>
      </c>
      <c r="B5792" s="152">
        <v>3.5000000000000003E-2</v>
      </c>
    </row>
    <row r="5793" spans="1:2" x14ac:dyDescent="0.2">
      <c r="A5793" s="152">
        <v>705.822</v>
      </c>
      <c r="B5793" s="152">
        <v>2.3E-2</v>
      </c>
    </row>
    <row r="5794" spans="1:2" x14ac:dyDescent="0.2">
      <c r="A5794" s="152">
        <v>706.077</v>
      </c>
      <c r="B5794" s="152">
        <v>1.4E-2</v>
      </c>
    </row>
    <row r="5795" spans="1:2" x14ac:dyDescent="0.2">
      <c r="A5795" s="152">
        <v>706.33100000000002</v>
      </c>
      <c r="B5795" s="152">
        <v>5.0000000000000001E-3</v>
      </c>
    </row>
    <row r="5796" spans="1:2" x14ac:dyDescent="0.2">
      <c r="A5796" s="152">
        <v>706.58600000000001</v>
      </c>
      <c r="B5796" s="152">
        <v>1.2E-2</v>
      </c>
    </row>
    <row r="5797" spans="1:2" x14ac:dyDescent="0.2">
      <c r="A5797" s="152">
        <v>706.84</v>
      </c>
      <c r="B5797" s="152">
        <v>2.7E-2</v>
      </c>
    </row>
    <row r="5798" spans="1:2" x14ac:dyDescent="0.2">
      <c r="A5798" s="152">
        <v>707.09500000000003</v>
      </c>
      <c r="B5798" s="152">
        <v>1.9E-2</v>
      </c>
    </row>
    <row r="5799" spans="1:2" x14ac:dyDescent="0.2">
      <c r="A5799" s="152">
        <v>707.34900000000005</v>
      </c>
      <c r="B5799" s="152">
        <v>-0.01</v>
      </c>
    </row>
    <row r="5800" spans="1:2" x14ac:dyDescent="0.2">
      <c r="A5800" s="152">
        <v>707.60299999999995</v>
      </c>
      <c r="B5800" s="152">
        <v>8.0000000000000002E-3</v>
      </c>
    </row>
    <row r="5801" spans="1:2" x14ac:dyDescent="0.2">
      <c r="A5801" s="152">
        <v>707.85699999999997</v>
      </c>
      <c r="B5801" s="152">
        <v>1.2E-2</v>
      </c>
    </row>
    <row r="5802" spans="1:2" x14ac:dyDescent="0.2">
      <c r="A5802" s="152">
        <v>708.11099999999999</v>
      </c>
      <c r="B5802" s="152">
        <v>4.0000000000000001E-3</v>
      </c>
    </row>
    <row r="5803" spans="1:2" x14ac:dyDescent="0.2">
      <c r="A5803" s="152">
        <v>708.36500000000001</v>
      </c>
      <c r="B5803" s="152">
        <v>1.4E-2</v>
      </c>
    </row>
    <row r="5804" spans="1:2" x14ac:dyDescent="0.2">
      <c r="A5804" s="152">
        <v>708.61900000000003</v>
      </c>
      <c r="B5804" s="152">
        <v>1.2E-2</v>
      </c>
    </row>
    <row r="5805" spans="1:2" x14ac:dyDescent="0.2">
      <c r="A5805" s="152">
        <v>708.87300000000005</v>
      </c>
      <c r="B5805" s="152">
        <v>2.8000000000000001E-2</v>
      </c>
    </row>
    <row r="5806" spans="1:2" x14ac:dyDescent="0.2">
      <c r="A5806" s="152">
        <v>709.12699999999995</v>
      </c>
      <c r="B5806" s="152">
        <v>8.9999999999999993E-3</v>
      </c>
    </row>
    <row r="5807" spans="1:2" x14ac:dyDescent="0.2">
      <c r="A5807" s="152">
        <v>709.38099999999997</v>
      </c>
      <c r="B5807" s="152">
        <v>7.0000000000000001E-3</v>
      </c>
    </row>
    <row r="5808" spans="1:2" x14ac:dyDescent="0.2">
      <c r="A5808" s="152">
        <v>709.63499999999999</v>
      </c>
      <c r="B5808" s="152">
        <v>2.1000000000000001E-2</v>
      </c>
    </row>
    <row r="5809" spans="1:2" x14ac:dyDescent="0.2">
      <c r="A5809" s="152">
        <v>709.88800000000003</v>
      </c>
      <c r="B5809" s="152">
        <v>2.8000000000000001E-2</v>
      </c>
    </row>
    <row r="5810" spans="1:2" x14ac:dyDescent="0.2">
      <c r="A5810" s="152">
        <v>710.14200000000005</v>
      </c>
      <c r="B5810" s="152">
        <v>1.6E-2</v>
      </c>
    </row>
    <row r="5811" spans="1:2" x14ac:dyDescent="0.2">
      <c r="A5811" s="152">
        <v>710.39599999999996</v>
      </c>
      <c r="B5811" s="152">
        <v>1.4999999999999999E-2</v>
      </c>
    </row>
    <row r="5812" spans="1:2" x14ac:dyDescent="0.2">
      <c r="A5812" s="152">
        <v>710.649</v>
      </c>
      <c r="B5812" s="152">
        <v>0.02</v>
      </c>
    </row>
    <row r="5813" spans="1:2" x14ac:dyDescent="0.2">
      <c r="A5813" s="152">
        <v>710.90300000000002</v>
      </c>
      <c r="B5813" s="152">
        <v>8.0000000000000002E-3</v>
      </c>
    </row>
    <row r="5814" spans="1:2" x14ac:dyDescent="0.2">
      <c r="A5814" s="152">
        <v>711.15599999999995</v>
      </c>
      <c r="B5814" s="152">
        <v>1.7000000000000001E-2</v>
      </c>
    </row>
    <row r="5815" spans="1:2" x14ac:dyDescent="0.2">
      <c r="A5815" s="152">
        <v>711.40899999999999</v>
      </c>
      <c r="B5815" s="152">
        <v>2.4E-2</v>
      </c>
    </row>
    <row r="5816" spans="1:2" x14ac:dyDescent="0.2">
      <c r="A5816" s="152">
        <v>711.66300000000001</v>
      </c>
      <c r="B5816" s="152">
        <v>2.5999999999999999E-2</v>
      </c>
    </row>
    <row r="5817" spans="1:2" x14ac:dyDescent="0.2">
      <c r="A5817" s="152">
        <v>711.91600000000005</v>
      </c>
      <c r="B5817" s="152">
        <v>1.4999999999999999E-2</v>
      </c>
    </row>
    <row r="5818" spans="1:2" x14ac:dyDescent="0.2">
      <c r="A5818" s="152">
        <v>712.16899999999998</v>
      </c>
      <c r="B5818" s="152">
        <v>1.4E-2</v>
      </c>
    </row>
    <row r="5819" spans="1:2" x14ac:dyDescent="0.2">
      <c r="A5819" s="152">
        <v>712.42200000000003</v>
      </c>
      <c r="B5819" s="152">
        <v>0.02</v>
      </c>
    </row>
    <row r="5820" spans="1:2" x14ac:dyDescent="0.2">
      <c r="A5820" s="152">
        <v>712.67499999999995</v>
      </c>
      <c r="B5820" s="152">
        <v>1.7999999999999999E-2</v>
      </c>
    </row>
    <row r="5821" spans="1:2" x14ac:dyDescent="0.2">
      <c r="A5821" s="152">
        <v>712.928</v>
      </c>
      <c r="B5821" s="152">
        <v>3.5999999999999997E-2</v>
      </c>
    </row>
    <row r="5822" spans="1:2" x14ac:dyDescent="0.2">
      <c r="A5822" s="152">
        <v>713.18100000000004</v>
      </c>
      <c r="B5822" s="152">
        <v>2.1999999999999999E-2</v>
      </c>
    </row>
    <row r="5823" spans="1:2" x14ac:dyDescent="0.2">
      <c r="A5823" s="152">
        <v>713.43399999999997</v>
      </c>
      <c r="B5823" s="152">
        <v>1.7999999999999999E-2</v>
      </c>
    </row>
    <row r="5824" spans="1:2" x14ac:dyDescent="0.2">
      <c r="A5824" s="152">
        <v>713.68700000000001</v>
      </c>
      <c r="B5824" s="152">
        <v>3.1E-2</v>
      </c>
    </row>
    <row r="5825" spans="1:2" x14ac:dyDescent="0.2">
      <c r="A5825" s="152">
        <v>713.94</v>
      </c>
      <c r="B5825" s="152">
        <v>1.2999999999999999E-2</v>
      </c>
    </row>
    <row r="5826" spans="1:2" x14ac:dyDescent="0.2">
      <c r="A5826" s="152">
        <v>714.19200000000001</v>
      </c>
      <c r="B5826" s="152">
        <v>1.7000000000000001E-2</v>
      </c>
    </row>
    <row r="5827" spans="1:2" x14ac:dyDescent="0.2">
      <c r="A5827" s="152">
        <v>714.44500000000005</v>
      </c>
      <c r="B5827" s="152">
        <v>-7.0000000000000001E-3</v>
      </c>
    </row>
    <row r="5828" spans="1:2" x14ac:dyDescent="0.2">
      <c r="A5828" s="152">
        <v>714.69799999999998</v>
      </c>
      <c r="B5828" s="152">
        <v>2.4E-2</v>
      </c>
    </row>
    <row r="5829" spans="1:2" x14ac:dyDescent="0.2">
      <c r="A5829" s="152">
        <v>714.95</v>
      </c>
      <c r="B5829" s="152">
        <v>3.2000000000000001E-2</v>
      </c>
    </row>
    <row r="5830" spans="1:2" x14ac:dyDescent="0.2">
      <c r="A5830" s="152">
        <v>715.20299999999997</v>
      </c>
      <c r="B5830" s="152">
        <v>4.3999999999999997E-2</v>
      </c>
    </row>
    <row r="5831" spans="1:2" x14ac:dyDescent="0.2">
      <c r="A5831" s="152">
        <v>715.45500000000004</v>
      </c>
      <c r="B5831" s="152">
        <v>1.7000000000000001E-2</v>
      </c>
    </row>
    <row r="5832" spans="1:2" x14ac:dyDescent="0.2">
      <c r="A5832" s="152">
        <v>715.70799999999997</v>
      </c>
      <c r="B5832" s="152">
        <v>2.1000000000000001E-2</v>
      </c>
    </row>
    <row r="5833" spans="1:2" x14ac:dyDescent="0.2">
      <c r="A5833" s="152">
        <v>715.96</v>
      </c>
      <c r="B5833" s="152">
        <v>3.5999999999999997E-2</v>
      </c>
    </row>
    <row r="5834" spans="1:2" x14ac:dyDescent="0.2">
      <c r="A5834" s="152">
        <v>716.21199999999999</v>
      </c>
      <c r="B5834" s="152">
        <v>1.6E-2</v>
      </c>
    </row>
    <row r="5835" spans="1:2" x14ac:dyDescent="0.2">
      <c r="A5835" s="152">
        <v>716.46400000000006</v>
      </c>
      <c r="B5835" s="152">
        <v>3.9E-2</v>
      </c>
    </row>
    <row r="5836" spans="1:2" x14ac:dyDescent="0.2">
      <c r="A5836" s="152">
        <v>716.71699999999998</v>
      </c>
      <c r="B5836" s="152">
        <v>2.4E-2</v>
      </c>
    </row>
    <row r="5837" spans="1:2" x14ac:dyDescent="0.2">
      <c r="A5837" s="152">
        <v>716.96900000000005</v>
      </c>
      <c r="B5837" s="152">
        <v>2.7E-2</v>
      </c>
    </row>
    <row r="5838" spans="1:2" x14ac:dyDescent="0.2">
      <c r="A5838" s="152">
        <v>717.221</v>
      </c>
      <c r="B5838" s="152">
        <v>2.8000000000000001E-2</v>
      </c>
    </row>
    <row r="5839" spans="1:2" x14ac:dyDescent="0.2">
      <c r="A5839" s="152">
        <v>717.47299999999996</v>
      </c>
      <c r="B5839" s="152">
        <v>-1E-3</v>
      </c>
    </row>
    <row r="5840" spans="1:2" x14ac:dyDescent="0.2">
      <c r="A5840" s="152">
        <v>717.72500000000002</v>
      </c>
      <c r="B5840" s="152">
        <v>1.7000000000000001E-2</v>
      </c>
    </row>
    <row r="5841" spans="1:2" x14ac:dyDescent="0.2">
      <c r="A5841" s="152">
        <v>717.97699999999998</v>
      </c>
      <c r="B5841" s="152">
        <v>2.4E-2</v>
      </c>
    </row>
    <row r="5842" spans="1:2" x14ac:dyDescent="0.2">
      <c r="A5842" s="152">
        <v>718.22799999999995</v>
      </c>
      <c r="B5842" s="152">
        <v>3.2000000000000001E-2</v>
      </c>
    </row>
    <row r="5843" spans="1:2" x14ac:dyDescent="0.2">
      <c r="A5843" s="152">
        <v>718.48</v>
      </c>
      <c r="B5843" s="152">
        <v>1.4999999999999999E-2</v>
      </c>
    </row>
    <row r="5844" spans="1:2" x14ac:dyDescent="0.2">
      <c r="A5844" s="152">
        <v>718.73199999999997</v>
      </c>
      <c r="B5844" s="152">
        <v>1.7999999999999999E-2</v>
      </c>
    </row>
    <row r="5845" spans="1:2" x14ac:dyDescent="0.2">
      <c r="A5845" s="152">
        <v>718.98400000000004</v>
      </c>
      <c r="B5845" s="152">
        <v>3.1E-2</v>
      </c>
    </row>
    <row r="5846" spans="1:2" x14ac:dyDescent="0.2">
      <c r="A5846" s="152">
        <v>719.23500000000001</v>
      </c>
      <c r="B5846" s="152">
        <v>3.5000000000000003E-2</v>
      </c>
    </row>
    <row r="5847" spans="1:2" x14ac:dyDescent="0.2">
      <c r="A5847" s="152">
        <v>719.48699999999997</v>
      </c>
      <c r="B5847" s="152">
        <v>2.7E-2</v>
      </c>
    </row>
    <row r="5848" spans="1:2" x14ac:dyDescent="0.2">
      <c r="A5848" s="152">
        <v>719.73800000000006</v>
      </c>
      <c r="B5848" s="152">
        <v>1.2999999999999999E-2</v>
      </c>
    </row>
    <row r="5849" spans="1:2" x14ac:dyDescent="0.2">
      <c r="A5849" s="152">
        <v>719.99</v>
      </c>
      <c r="B5849" s="152">
        <v>3.4000000000000002E-2</v>
      </c>
    </row>
    <row r="5850" spans="1:2" x14ac:dyDescent="0.2">
      <c r="A5850" s="152">
        <v>720.24099999999999</v>
      </c>
      <c r="B5850" s="152">
        <v>2.4E-2</v>
      </c>
    </row>
    <row r="5851" spans="1:2" x14ac:dyDescent="0.2">
      <c r="A5851" s="152">
        <v>720.49199999999996</v>
      </c>
      <c r="B5851" s="152">
        <v>2.8000000000000001E-2</v>
      </c>
    </row>
    <row r="5852" spans="1:2" x14ac:dyDescent="0.2">
      <c r="A5852" s="152">
        <v>720.74400000000003</v>
      </c>
      <c r="B5852" s="152">
        <v>1.4999999999999999E-2</v>
      </c>
    </row>
    <row r="5853" spans="1:2" x14ac:dyDescent="0.2">
      <c r="A5853" s="152">
        <v>720.995</v>
      </c>
      <c r="B5853" s="152">
        <v>8.0000000000000002E-3</v>
      </c>
    </row>
    <row r="5854" spans="1:2" x14ac:dyDescent="0.2">
      <c r="A5854" s="152">
        <v>721.24599999999998</v>
      </c>
      <c r="B5854" s="152">
        <v>1.6E-2</v>
      </c>
    </row>
    <row r="5855" spans="1:2" x14ac:dyDescent="0.2">
      <c r="A5855" s="152">
        <v>721.49699999999996</v>
      </c>
      <c r="B5855" s="152">
        <v>3.5999999999999997E-2</v>
      </c>
    </row>
    <row r="5856" spans="1:2" x14ac:dyDescent="0.2">
      <c r="A5856" s="152">
        <v>721.74800000000005</v>
      </c>
      <c r="B5856" s="152">
        <v>2.1999999999999999E-2</v>
      </c>
    </row>
    <row r="5857" spans="1:2" x14ac:dyDescent="0.2">
      <c r="A5857" s="152">
        <v>721.99900000000002</v>
      </c>
      <c r="B5857" s="152">
        <v>8.0000000000000002E-3</v>
      </c>
    </row>
    <row r="5858" spans="1:2" x14ac:dyDescent="0.2">
      <c r="A5858" s="152">
        <v>722.25</v>
      </c>
      <c r="B5858" s="152">
        <v>4.1000000000000002E-2</v>
      </c>
    </row>
    <row r="5859" spans="1:2" x14ac:dyDescent="0.2">
      <c r="A5859" s="152">
        <v>722.50099999999998</v>
      </c>
      <c r="B5859" s="152">
        <v>0.03</v>
      </c>
    </row>
    <row r="5860" spans="1:2" x14ac:dyDescent="0.2">
      <c r="A5860" s="152">
        <v>722.75199999999995</v>
      </c>
      <c r="B5860" s="152">
        <v>2.7E-2</v>
      </c>
    </row>
    <row r="5861" spans="1:2" x14ac:dyDescent="0.2">
      <c r="A5861" s="152">
        <v>723.00199999999995</v>
      </c>
      <c r="B5861" s="152">
        <v>1.0999999999999999E-2</v>
      </c>
    </row>
    <row r="5862" spans="1:2" x14ac:dyDescent="0.2">
      <c r="A5862" s="152">
        <v>723.25300000000004</v>
      </c>
      <c r="B5862" s="152">
        <v>1.2E-2</v>
      </c>
    </row>
    <row r="5863" spans="1:2" x14ac:dyDescent="0.2">
      <c r="A5863" s="152">
        <v>723.50400000000002</v>
      </c>
      <c r="B5863" s="152">
        <v>3.5000000000000003E-2</v>
      </c>
    </row>
    <row r="5864" spans="1:2" x14ac:dyDescent="0.2">
      <c r="A5864" s="152">
        <v>723.75400000000002</v>
      </c>
      <c r="B5864" s="152">
        <v>0.02</v>
      </c>
    </row>
    <row r="5865" spans="1:2" x14ac:dyDescent="0.2">
      <c r="A5865" s="152">
        <v>724.005</v>
      </c>
      <c r="B5865" s="152">
        <v>3.3000000000000002E-2</v>
      </c>
    </row>
    <row r="5866" spans="1:2" x14ac:dyDescent="0.2">
      <c r="A5866" s="152">
        <v>724.255</v>
      </c>
      <c r="B5866" s="152">
        <v>2.5999999999999999E-2</v>
      </c>
    </row>
    <row r="5867" spans="1:2" x14ac:dyDescent="0.2">
      <c r="A5867" s="152">
        <v>724.50599999999997</v>
      </c>
      <c r="B5867" s="152">
        <v>3.3000000000000002E-2</v>
      </c>
    </row>
    <row r="5868" spans="1:2" x14ac:dyDescent="0.2">
      <c r="A5868" s="152">
        <v>724.75599999999997</v>
      </c>
      <c r="B5868" s="152">
        <v>0.03</v>
      </c>
    </row>
    <row r="5869" spans="1:2" x14ac:dyDescent="0.2">
      <c r="A5869" s="152">
        <v>725.00599999999997</v>
      </c>
      <c r="B5869" s="152">
        <v>1.4999999999999999E-2</v>
      </c>
    </row>
    <row r="5870" spans="1:2" x14ac:dyDescent="0.2">
      <c r="A5870" s="152">
        <v>725.25699999999995</v>
      </c>
      <c r="B5870" s="152">
        <v>1.2999999999999999E-2</v>
      </c>
    </row>
    <row r="5871" spans="1:2" x14ac:dyDescent="0.2">
      <c r="A5871" s="152">
        <v>725.50699999999995</v>
      </c>
      <c r="B5871" s="152">
        <v>2.4E-2</v>
      </c>
    </row>
    <row r="5872" spans="1:2" x14ac:dyDescent="0.2">
      <c r="A5872" s="152">
        <v>725.75699999999995</v>
      </c>
      <c r="B5872" s="152">
        <v>1.7999999999999999E-2</v>
      </c>
    </row>
    <row r="5873" spans="1:2" x14ac:dyDescent="0.2">
      <c r="A5873" s="152">
        <v>726.00699999999995</v>
      </c>
      <c r="B5873" s="152">
        <v>7.0000000000000001E-3</v>
      </c>
    </row>
    <row r="5874" spans="1:2" x14ac:dyDescent="0.2">
      <c r="A5874" s="152">
        <v>726.25699999999995</v>
      </c>
      <c r="B5874" s="152">
        <v>2.8000000000000001E-2</v>
      </c>
    </row>
    <row r="5875" spans="1:2" x14ac:dyDescent="0.2">
      <c r="A5875" s="152">
        <v>726.50699999999995</v>
      </c>
      <c r="B5875" s="152">
        <v>8.9999999999999993E-3</v>
      </c>
    </row>
    <row r="5876" spans="1:2" x14ac:dyDescent="0.2">
      <c r="A5876" s="152">
        <v>726.75699999999995</v>
      </c>
      <c r="B5876" s="152">
        <v>4.8000000000000001E-2</v>
      </c>
    </row>
    <row r="5877" spans="1:2" x14ac:dyDescent="0.2">
      <c r="A5877" s="152">
        <v>727.00699999999995</v>
      </c>
      <c r="B5877" s="152">
        <v>3.5000000000000003E-2</v>
      </c>
    </row>
    <row r="5878" spans="1:2" x14ac:dyDescent="0.2">
      <c r="A5878" s="152">
        <v>727.25699999999995</v>
      </c>
      <c r="B5878" s="152">
        <v>8.9999999999999993E-3</v>
      </c>
    </row>
    <row r="5879" spans="1:2" x14ac:dyDescent="0.2">
      <c r="A5879" s="152">
        <v>727.50599999999997</v>
      </c>
      <c r="B5879" s="152">
        <v>3.3000000000000002E-2</v>
      </c>
    </row>
    <row r="5880" spans="1:2" x14ac:dyDescent="0.2">
      <c r="A5880" s="152">
        <v>727.75599999999997</v>
      </c>
      <c r="B5880" s="152">
        <v>1.6E-2</v>
      </c>
    </row>
    <row r="5881" spans="1:2" x14ac:dyDescent="0.2">
      <c r="A5881" s="152">
        <v>728.00599999999997</v>
      </c>
      <c r="B5881" s="152">
        <v>3.3000000000000002E-2</v>
      </c>
    </row>
    <row r="5882" spans="1:2" x14ac:dyDescent="0.2">
      <c r="A5882" s="152">
        <v>728.255</v>
      </c>
      <c r="B5882" s="152">
        <v>3.2000000000000001E-2</v>
      </c>
    </row>
    <row r="5883" spans="1:2" x14ac:dyDescent="0.2">
      <c r="A5883" s="152">
        <v>728.505</v>
      </c>
      <c r="B5883" s="152">
        <v>5.0000000000000001E-3</v>
      </c>
    </row>
    <row r="5884" spans="1:2" x14ac:dyDescent="0.2">
      <c r="A5884" s="152">
        <v>728.75400000000002</v>
      </c>
      <c r="B5884" s="152">
        <v>2.5000000000000001E-2</v>
      </c>
    </row>
    <row r="5885" spans="1:2" x14ac:dyDescent="0.2">
      <c r="A5885" s="152">
        <v>729.00400000000002</v>
      </c>
      <c r="B5885" s="152">
        <v>3.5000000000000003E-2</v>
      </c>
    </row>
    <row r="5886" spans="1:2" x14ac:dyDescent="0.2">
      <c r="A5886" s="152">
        <v>729.25300000000004</v>
      </c>
      <c r="B5886" s="152">
        <v>4.9000000000000002E-2</v>
      </c>
    </row>
    <row r="5887" spans="1:2" x14ac:dyDescent="0.2">
      <c r="A5887" s="152">
        <v>729.50199999999995</v>
      </c>
      <c r="B5887" s="152">
        <v>5.3999999999999999E-2</v>
      </c>
    </row>
    <row r="5888" spans="1:2" x14ac:dyDescent="0.2">
      <c r="A5888" s="152">
        <v>729.75099999999998</v>
      </c>
      <c r="B5888" s="152">
        <v>2.9000000000000001E-2</v>
      </c>
    </row>
    <row r="5889" spans="1:2" x14ac:dyDescent="0.2">
      <c r="A5889" s="152">
        <v>730.00099999999998</v>
      </c>
      <c r="B5889" s="152">
        <v>6.0000000000000001E-3</v>
      </c>
    </row>
    <row r="5890" spans="1:2" x14ac:dyDescent="0.2">
      <c r="A5890" s="152">
        <v>730.25</v>
      </c>
      <c r="B5890" s="152">
        <v>1.4E-2</v>
      </c>
    </row>
    <row r="5891" spans="1:2" x14ac:dyDescent="0.2">
      <c r="A5891" s="152">
        <v>730.49900000000002</v>
      </c>
      <c r="B5891" s="152">
        <v>3.6999999999999998E-2</v>
      </c>
    </row>
    <row r="5892" spans="1:2" x14ac:dyDescent="0.2">
      <c r="A5892" s="152">
        <v>730.74800000000005</v>
      </c>
      <c r="B5892" s="152">
        <v>2.8000000000000001E-2</v>
      </c>
    </row>
    <row r="5893" spans="1:2" x14ac:dyDescent="0.2">
      <c r="A5893" s="152">
        <v>730.99699999999996</v>
      </c>
      <c r="B5893" s="152">
        <v>2.1999999999999999E-2</v>
      </c>
    </row>
    <row r="5894" spans="1:2" x14ac:dyDescent="0.2">
      <c r="A5894" s="152">
        <v>731.24599999999998</v>
      </c>
      <c r="B5894" s="152">
        <v>3.6999999999999998E-2</v>
      </c>
    </row>
    <row r="5895" spans="1:2" x14ac:dyDescent="0.2">
      <c r="A5895" s="152">
        <v>731.495</v>
      </c>
      <c r="B5895" s="152">
        <v>1.7000000000000001E-2</v>
      </c>
    </row>
    <row r="5896" spans="1:2" x14ac:dyDescent="0.2">
      <c r="A5896" s="152">
        <v>731.74300000000005</v>
      </c>
      <c r="B5896" s="152">
        <v>4.1000000000000002E-2</v>
      </c>
    </row>
    <row r="5897" spans="1:2" x14ac:dyDescent="0.2">
      <c r="A5897" s="152">
        <v>731.99199999999996</v>
      </c>
      <c r="B5897" s="152">
        <v>2.7E-2</v>
      </c>
    </row>
    <row r="5898" spans="1:2" x14ac:dyDescent="0.2">
      <c r="A5898" s="152">
        <v>732.24099999999999</v>
      </c>
      <c r="B5898" s="152">
        <v>7.0000000000000001E-3</v>
      </c>
    </row>
    <row r="5899" spans="1:2" x14ac:dyDescent="0.2">
      <c r="A5899" s="152">
        <v>732.48900000000003</v>
      </c>
      <c r="B5899" s="152">
        <v>2.4E-2</v>
      </c>
    </row>
    <row r="5900" spans="1:2" x14ac:dyDescent="0.2">
      <c r="A5900" s="152">
        <v>732.73800000000006</v>
      </c>
      <c r="B5900" s="152">
        <v>4.9000000000000002E-2</v>
      </c>
    </row>
    <row r="5901" spans="1:2" x14ac:dyDescent="0.2">
      <c r="A5901" s="152">
        <v>732.98699999999997</v>
      </c>
      <c r="B5901" s="152">
        <v>1.9E-2</v>
      </c>
    </row>
    <row r="5902" spans="1:2" x14ac:dyDescent="0.2">
      <c r="A5902" s="152">
        <v>733.23500000000001</v>
      </c>
      <c r="B5902" s="152">
        <v>2.1999999999999999E-2</v>
      </c>
    </row>
    <row r="5903" spans="1:2" x14ac:dyDescent="0.2">
      <c r="A5903" s="152">
        <v>733.48299999999995</v>
      </c>
      <c r="B5903" s="152">
        <v>3.5000000000000003E-2</v>
      </c>
    </row>
    <row r="5904" spans="1:2" x14ac:dyDescent="0.2">
      <c r="A5904" s="152">
        <v>733.73199999999997</v>
      </c>
      <c r="B5904" s="152">
        <v>3.3000000000000002E-2</v>
      </c>
    </row>
    <row r="5905" spans="1:2" x14ac:dyDescent="0.2">
      <c r="A5905" s="152">
        <v>733.98</v>
      </c>
      <c r="B5905" s="152">
        <v>7.0000000000000001E-3</v>
      </c>
    </row>
    <row r="5906" spans="1:2" x14ac:dyDescent="0.2">
      <c r="A5906" s="152">
        <v>734.22799999999995</v>
      </c>
      <c r="B5906" s="152">
        <v>0.01</v>
      </c>
    </row>
    <row r="5907" spans="1:2" x14ac:dyDescent="0.2">
      <c r="A5907" s="152">
        <v>734.47699999999998</v>
      </c>
      <c r="B5907" s="152">
        <v>1.9E-2</v>
      </c>
    </row>
    <row r="5908" spans="1:2" x14ac:dyDescent="0.2">
      <c r="A5908" s="152">
        <v>734.72500000000002</v>
      </c>
      <c r="B5908" s="152">
        <v>3.5999999999999997E-2</v>
      </c>
    </row>
    <row r="5909" spans="1:2" x14ac:dyDescent="0.2">
      <c r="A5909" s="152">
        <v>734.97299999999996</v>
      </c>
      <c r="B5909" s="152">
        <v>2.4E-2</v>
      </c>
    </row>
    <row r="5910" spans="1:2" x14ac:dyDescent="0.2">
      <c r="A5910" s="152">
        <v>735.221</v>
      </c>
      <c r="B5910" s="152">
        <v>3.6999999999999998E-2</v>
      </c>
    </row>
    <row r="5911" spans="1:2" x14ac:dyDescent="0.2">
      <c r="A5911" s="152">
        <v>735.46900000000005</v>
      </c>
      <c r="B5911" s="152">
        <v>2.8000000000000001E-2</v>
      </c>
    </row>
    <row r="5912" spans="1:2" x14ac:dyDescent="0.2">
      <c r="A5912" s="152">
        <v>735.71699999999998</v>
      </c>
      <c r="B5912" s="152">
        <v>3.5000000000000003E-2</v>
      </c>
    </row>
    <row r="5913" spans="1:2" x14ac:dyDescent="0.2">
      <c r="A5913" s="152">
        <v>735.96500000000003</v>
      </c>
      <c r="B5913" s="152">
        <v>1.6E-2</v>
      </c>
    </row>
    <row r="5914" spans="1:2" x14ac:dyDescent="0.2">
      <c r="A5914" s="152">
        <v>736.21199999999999</v>
      </c>
      <c r="B5914" s="152">
        <v>0.02</v>
      </c>
    </row>
    <row r="5915" spans="1:2" x14ac:dyDescent="0.2">
      <c r="A5915" s="152">
        <v>736.46</v>
      </c>
      <c r="B5915" s="152">
        <v>3.6999999999999998E-2</v>
      </c>
    </row>
    <row r="5916" spans="1:2" x14ac:dyDescent="0.2">
      <c r="A5916" s="152">
        <v>736.70799999999997</v>
      </c>
      <c r="B5916" s="152">
        <v>2.3E-2</v>
      </c>
    </row>
    <row r="5917" spans="1:2" x14ac:dyDescent="0.2">
      <c r="A5917" s="152">
        <v>736.95500000000004</v>
      </c>
      <c r="B5917" s="152">
        <v>5.1999999999999998E-2</v>
      </c>
    </row>
    <row r="5918" spans="1:2" x14ac:dyDescent="0.2">
      <c r="A5918" s="152">
        <v>737.20299999999997</v>
      </c>
      <c r="B5918" s="152">
        <v>7.0000000000000001E-3</v>
      </c>
    </row>
    <row r="5919" spans="1:2" x14ac:dyDescent="0.2">
      <c r="A5919" s="152">
        <v>737.45100000000002</v>
      </c>
      <c r="B5919" s="152">
        <v>4.2999999999999997E-2</v>
      </c>
    </row>
    <row r="5920" spans="1:2" x14ac:dyDescent="0.2">
      <c r="A5920" s="152">
        <v>737.69799999999998</v>
      </c>
      <c r="B5920" s="152">
        <v>0.03</v>
      </c>
    </row>
    <row r="5921" spans="1:2" x14ac:dyDescent="0.2">
      <c r="A5921" s="152">
        <v>737.94500000000005</v>
      </c>
      <c r="B5921" s="152">
        <v>2.4E-2</v>
      </c>
    </row>
    <row r="5922" spans="1:2" x14ac:dyDescent="0.2">
      <c r="A5922" s="152">
        <v>738.19299999999998</v>
      </c>
      <c r="B5922" s="152">
        <v>3.4000000000000002E-2</v>
      </c>
    </row>
    <row r="5923" spans="1:2" x14ac:dyDescent="0.2">
      <c r="A5923" s="152">
        <v>738.44</v>
      </c>
      <c r="B5923" s="152">
        <v>2.4E-2</v>
      </c>
    </row>
    <row r="5924" spans="1:2" x14ac:dyDescent="0.2">
      <c r="A5924" s="152">
        <v>738.68700000000001</v>
      </c>
      <c r="B5924" s="152">
        <v>3.2000000000000001E-2</v>
      </c>
    </row>
    <row r="5925" spans="1:2" x14ac:dyDescent="0.2">
      <c r="A5925" s="152">
        <v>738.93499999999995</v>
      </c>
      <c r="B5925" s="152">
        <v>3.1E-2</v>
      </c>
    </row>
    <row r="5926" spans="1:2" x14ac:dyDescent="0.2">
      <c r="A5926" s="152">
        <v>739.18200000000002</v>
      </c>
      <c r="B5926" s="152">
        <v>1.2E-2</v>
      </c>
    </row>
    <row r="5927" spans="1:2" x14ac:dyDescent="0.2">
      <c r="A5927" s="152">
        <v>739.42899999999997</v>
      </c>
      <c r="B5927" s="152">
        <v>3.6999999999999998E-2</v>
      </c>
    </row>
    <row r="5928" spans="1:2" x14ac:dyDescent="0.2">
      <c r="A5928" s="152">
        <v>739.67600000000004</v>
      </c>
      <c r="B5928" s="152">
        <v>1.6E-2</v>
      </c>
    </row>
    <row r="5929" spans="1:2" x14ac:dyDescent="0.2">
      <c r="A5929" s="152">
        <v>739.923</v>
      </c>
      <c r="B5929" s="152">
        <v>2.8000000000000001E-2</v>
      </c>
    </row>
    <row r="5930" spans="1:2" x14ac:dyDescent="0.2">
      <c r="A5930" s="152">
        <v>740.17</v>
      </c>
      <c r="B5930" s="152">
        <v>3.5999999999999997E-2</v>
      </c>
    </row>
    <row r="5931" spans="1:2" x14ac:dyDescent="0.2">
      <c r="A5931" s="152">
        <v>740.41700000000003</v>
      </c>
      <c r="B5931" s="152">
        <v>2.1999999999999999E-2</v>
      </c>
    </row>
    <row r="5932" spans="1:2" x14ac:dyDescent="0.2">
      <c r="A5932" s="152">
        <v>740.66300000000001</v>
      </c>
      <c r="B5932" s="152">
        <v>0.01</v>
      </c>
    </row>
    <row r="5933" spans="1:2" x14ac:dyDescent="0.2">
      <c r="A5933" s="152">
        <v>740.91</v>
      </c>
      <c r="B5933" s="152">
        <v>3.3000000000000002E-2</v>
      </c>
    </row>
    <row r="5934" spans="1:2" x14ac:dyDescent="0.2">
      <c r="A5934" s="152">
        <v>741.15700000000004</v>
      </c>
      <c r="B5934" s="152">
        <v>4.1000000000000002E-2</v>
      </c>
    </row>
    <row r="5935" spans="1:2" x14ac:dyDescent="0.2">
      <c r="A5935" s="152">
        <v>741.40300000000002</v>
      </c>
      <c r="B5935" s="152">
        <v>2.3E-2</v>
      </c>
    </row>
    <row r="5936" spans="1:2" x14ac:dyDescent="0.2">
      <c r="A5936" s="152">
        <v>741.65</v>
      </c>
      <c r="B5936" s="152">
        <v>-1E-3</v>
      </c>
    </row>
    <row r="5937" spans="1:2" x14ac:dyDescent="0.2">
      <c r="A5937" s="152">
        <v>741.89700000000005</v>
      </c>
      <c r="B5937" s="152">
        <v>2.1000000000000001E-2</v>
      </c>
    </row>
    <row r="5938" spans="1:2" x14ac:dyDescent="0.2">
      <c r="A5938" s="152">
        <v>742.14300000000003</v>
      </c>
      <c r="B5938" s="152">
        <v>1.4E-2</v>
      </c>
    </row>
    <row r="5939" spans="1:2" x14ac:dyDescent="0.2">
      <c r="A5939" s="152">
        <v>742.38900000000001</v>
      </c>
      <c r="B5939" s="152">
        <v>2.3E-2</v>
      </c>
    </row>
    <row r="5940" spans="1:2" x14ac:dyDescent="0.2">
      <c r="A5940" s="152">
        <v>742.63599999999997</v>
      </c>
      <c r="B5940" s="152">
        <v>1.2E-2</v>
      </c>
    </row>
    <row r="5941" spans="1:2" x14ac:dyDescent="0.2">
      <c r="A5941" s="152">
        <v>742.88199999999995</v>
      </c>
      <c r="B5941" s="152">
        <v>2.1999999999999999E-2</v>
      </c>
    </row>
    <row r="5942" spans="1:2" x14ac:dyDescent="0.2">
      <c r="A5942" s="152">
        <v>743.12800000000004</v>
      </c>
      <c r="B5942" s="152">
        <v>2.4E-2</v>
      </c>
    </row>
    <row r="5943" spans="1:2" x14ac:dyDescent="0.2">
      <c r="A5943" s="152">
        <v>743.375</v>
      </c>
      <c r="B5943" s="152">
        <v>3.0000000000000001E-3</v>
      </c>
    </row>
    <row r="5944" spans="1:2" x14ac:dyDescent="0.2">
      <c r="A5944" s="152">
        <v>743.62099999999998</v>
      </c>
      <c r="B5944" s="152">
        <v>4.4999999999999998E-2</v>
      </c>
    </row>
    <row r="5945" spans="1:2" x14ac:dyDescent="0.2">
      <c r="A5945" s="152">
        <v>743.86699999999996</v>
      </c>
      <c r="B5945" s="152">
        <v>2.9000000000000001E-2</v>
      </c>
    </row>
    <row r="5946" spans="1:2" x14ac:dyDescent="0.2">
      <c r="A5946" s="152">
        <v>744.11300000000006</v>
      </c>
      <c r="B5946" s="152">
        <v>2.4E-2</v>
      </c>
    </row>
    <row r="5947" spans="1:2" x14ac:dyDescent="0.2">
      <c r="A5947" s="152">
        <v>744.35900000000004</v>
      </c>
      <c r="B5947" s="152">
        <v>1.7000000000000001E-2</v>
      </c>
    </row>
    <row r="5948" spans="1:2" x14ac:dyDescent="0.2">
      <c r="A5948" s="152">
        <v>744.60500000000002</v>
      </c>
      <c r="B5948" s="152">
        <v>3.4000000000000002E-2</v>
      </c>
    </row>
    <row r="5949" spans="1:2" x14ac:dyDescent="0.2">
      <c r="A5949" s="152">
        <v>744.851</v>
      </c>
      <c r="B5949" s="152">
        <v>5.1999999999999998E-2</v>
      </c>
    </row>
    <row r="5950" spans="1:2" x14ac:dyDescent="0.2">
      <c r="A5950" s="152">
        <v>745.09699999999998</v>
      </c>
      <c r="B5950" s="152">
        <v>4.7E-2</v>
      </c>
    </row>
    <row r="5951" spans="1:2" x14ac:dyDescent="0.2">
      <c r="A5951" s="152">
        <v>745.34199999999998</v>
      </c>
      <c r="B5951" s="152">
        <v>1.7999999999999999E-2</v>
      </c>
    </row>
    <row r="5952" spans="1:2" x14ac:dyDescent="0.2">
      <c r="A5952" s="152">
        <v>745.58799999999997</v>
      </c>
      <c r="B5952" s="152">
        <v>2.4E-2</v>
      </c>
    </row>
    <row r="5953" spans="1:2" x14ac:dyDescent="0.2">
      <c r="A5953" s="152">
        <v>745.83399999999995</v>
      </c>
      <c r="B5953" s="152">
        <v>2.1999999999999999E-2</v>
      </c>
    </row>
    <row r="5954" spans="1:2" x14ac:dyDescent="0.2">
      <c r="A5954" s="152">
        <v>746.07899999999995</v>
      </c>
      <c r="B5954" s="152">
        <v>4.5999999999999999E-2</v>
      </c>
    </row>
    <row r="5955" spans="1:2" x14ac:dyDescent="0.2">
      <c r="A5955" s="152">
        <v>746.32500000000005</v>
      </c>
      <c r="B5955" s="152">
        <v>2.3E-2</v>
      </c>
    </row>
    <row r="5956" spans="1:2" x14ac:dyDescent="0.2">
      <c r="A5956" s="152">
        <v>746.57</v>
      </c>
      <c r="B5956" s="152">
        <v>3.2000000000000001E-2</v>
      </c>
    </row>
    <row r="5957" spans="1:2" x14ac:dyDescent="0.2">
      <c r="A5957" s="152">
        <v>746.81600000000003</v>
      </c>
      <c r="B5957" s="152">
        <v>8.9999999999999993E-3</v>
      </c>
    </row>
    <row r="5958" spans="1:2" x14ac:dyDescent="0.2">
      <c r="A5958" s="152">
        <v>747.06100000000004</v>
      </c>
      <c r="B5958" s="152">
        <v>3.2000000000000001E-2</v>
      </c>
    </row>
    <row r="5959" spans="1:2" x14ac:dyDescent="0.2">
      <c r="A5959" s="152">
        <v>747.30700000000002</v>
      </c>
      <c r="B5959" s="152">
        <v>0.03</v>
      </c>
    </row>
    <row r="5960" spans="1:2" x14ac:dyDescent="0.2">
      <c r="A5960" s="152">
        <v>747.55200000000002</v>
      </c>
      <c r="B5960" s="152">
        <v>2.4E-2</v>
      </c>
    </row>
    <row r="5961" spans="1:2" x14ac:dyDescent="0.2">
      <c r="A5961" s="152">
        <v>747.79700000000003</v>
      </c>
      <c r="B5961" s="152">
        <v>4.2000000000000003E-2</v>
      </c>
    </row>
    <row r="5962" spans="1:2" x14ac:dyDescent="0.2">
      <c r="A5962" s="152">
        <v>748.04200000000003</v>
      </c>
      <c r="B5962" s="152">
        <v>2.4E-2</v>
      </c>
    </row>
    <row r="5963" spans="1:2" x14ac:dyDescent="0.2">
      <c r="A5963" s="152">
        <v>748.28700000000003</v>
      </c>
      <c r="B5963" s="152">
        <v>2.8000000000000001E-2</v>
      </c>
    </row>
    <row r="5964" spans="1:2" x14ac:dyDescent="0.2">
      <c r="A5964" s="152">
        <v>748.53200000000004</v>
      </c>
      <c r="B5964" s="152">
        <v>1.9E-2</v>
      </c>
    </row>
    <row r="5965" spans="1:2" x14ac:dyDescent="0.2">
      <c r="A5965" s="152">
        <v>748.77700000000004</v>
      </c>
      <c r="B5965" s="152">
        <v>2.5999999999999999E-2</v>
      </c>
    </row>
    <row r="5966" spans="1:2" x14ac:dyDescent="0.2">
      <c r="A5966" s="152">
        <v>749.02200000000005</v>
      </c>
      <c r="B5966" s="152">
        <v>3.4000000000000002E-2</v>
      </c>
    </row>
    <row r="5967" spans="1:2" x14ac:dyDescent="0.2">
      <c r="A5967" s="152">
        <v>749.26700000000005</v>
      </c>
      <c r="B5967" s="152">
        <v>3.9E-2</v>
      </c>
    </row>
    <row r="5968" spans="1:2" x14ac:dyDescent="0.2">
      <c r="A5968" s="152">
        <v>749.51199999999994</v>
      </c>
      <c r="B5968" s="152">
        <v>2.5000000000000001E-2</v>
      </c>
    </row>
    <row r="5969" spans="1:2" x14ac:dyDescent="0.2">
      <c r="A5969" s="152">
        <v>749.75699999999995</v>
      </c>
      <c r="B5969" s="152">
        <v>1.7000000000000001E-2</v>
      </c>
    </row>
    <row r="5970" spans="1:2" x14ac:dyDescent="0.2">
      <c r="A5970" s="152">
        <v>750.00199999999995</v>
      </c>
      <c r="B5970" s="152">
        <v>2.4E-2</v>
      </c>
    </row>
    <row r="5971" spans="1:2" x14ac:dyDescent="0.2">
      <c r="A5971" s="152">
        <v>750.24599999999998</v>
      </c>
      <c r="B5971" s="152">
        <v>0.03</v>
      </c>
    </row>
    <row r="5972" spans="1:2" x14ac:dyDescent="0.2">
      <c r="A5972" s="152">
        <v>750.49099999999999</v>
      </c>
      <c r="B5972" s="152">
        <v>3.5000000000000003E-2</v>
      </c>
    </row>
    <row r="5973" spans="1:2" x14ac:dyDescent="0.2">
      <c r="A5973" s="152">
        <v>750.73599999999999</v>
      </c>
      <c r="B5973" s="152">
        <v>0.02</v>
      </c>
    </row>
    <row r="5974" spans="1:2" x14ac:dyDescent="0.2">
      <c r="A5974" s="152">
        <v>750.98</v>
      </c>
      <c r="B5974" s="152">
        <v>3.4000000000000002E-2</v>
      </c>
    </row>
    <row r="5975" spans="1:2" x14ac:dyDescent="0.2">
      <c r="A5975" s="152">
        <v>751.22500000000002</v>
      </c>
      <c r="B5975" s="152">
        <v>2.3E-2</v>
      </c>
    </row>
    <row r="5976" spans="1:2" x14ac:dyDescent="0.2">
      <c r="A5976" s="152">
        <v>751.46900000000005</v>
      </c>
      <c r="B5976" s="152">
        <v>3.1E-2</v>
      </c>
    </row>
    <row r="5977" spans="1:2" x14ac:dyDescent="0.2">
      <c r="A5977" s="152">
        <v>751.71299999999997</v>
      </c>
      <c r="B5977" s="152">
        <v>2.7E-2</v>
      </c>
    </row>
    <row r="5978" spans="1:2" x14ac:dyDescent="0.2">
      <c r="A5978" s="152">
        <v>751.95799999999997</v>
      </c>
      <c r="B5978" s="152">
        <v>3.3000000000000002E-2</v>
      </c>
    </row>
    <row r="5979" spans="1:2" x14ac:dyDescent="0.2">
      <c r="A5979" s="152">
        <v>752.202</v>
      </c>
      <c r="B5979" s="152">
        <v>1.2999999999999999E-2</v>
      </c>
    </row>
    <row r="5980" spans="1:2" x14ac:dyDescent="0.2">
      <c r="A5980" s="152">
        <v>752.44600000000003</v>
      </c>
      <c r="B5980" s="152">
        <v>2.3E-2</v>
      </c>
    </row>
    <row r="5981" spans="1:2" x14ac:dyDescent="0.2">
      <c r="A5981" s="152">
        <v>752.69</v>
      </c>
      <c r="B5981" s="152">
        <v>1.6E-2</v>
      </c>
    </row>
    <row r="5982" spans="1:2" x14ac:dyDescent="0.2">
      <c r="A5982" s="152">
        <v>752.93399999999997</v>
      </c>
      <c r="B5982" s="152">
        <v>0.01</v>
      </c>
    </row>
    <row r="5983" spans="1:2" x14ac:dyDescent="0.2">
      <c r="A5983" s="152">
        <v>753.178</v>
      </c>
      <c r="B5983" s="152">
        <v>3.5999999999999997E-2</v>
      </c>
    </row>
    <row r="5984" spans="1:2" x14ac:dyDescent="0.2">
      <c r="A5984" s="152">
        <v>753.42200000000003</v>
      </c>
      <c r="B5984" s="152">
        <v>2.1000000000000001E-2</v>
      </c>
    </row>
    <row r="5985" spans="1:2" x14ac:dyDescent="0.2">
      <c r="A5985" s="152">
        <v>753.66600000000005</v>
      </c>
      <c r="B5985" s="152">
        <v>4.4999999999999998E-2</v>
      </c>
    </row>
    <row r="5986" spans="1:2" x14ac:dyDescent="0.2">
      <c r="A5986" s="152">
        <v>753.91</v>
      </c>
      <c r="B5986" s="152">
        <v>1.2E-2</v>
      </c>
    </row>
    <row r="5987" spans="1:2" x14ac:dyDescent="0.2">
      <c r="A5987" s="152">
        <v>754.154</v>
      </c>
      <c r="B5987" s="152">
        <v>3.4000000000000002E-2</v>
      </c>
    </row>
    <row r="5988" spans="1:2" x14ac:dyDescent="0.2">
      <c r="A5988" s="152">
        <v>754.39800000000002</v>
      </c>
      <c r="B5988" s="152">
        <v>6.0999999999999999E-2</v>
      </c>
    </row>
    <row r="5989" spans="1:2" x14ac:dyDescent="0.2">
      <c r="A5989" s="152">
        <v>754.64099999999996</v>
      </c>
      <c r="B5989" s="152">
        <v>1.0999999999999999E-2</v>
      </c>
    </row>
    <row r="5990" spans="1:2" x14ac:dyDescent="0.2">
      <c r="A5990" s="152">
        <v>754.88499999999999</v>
      </c>
      <c r="B5990" s="152">
        <v>8.0000000000000002E-3</v>
      </c>
    </row>
    <row r="5991" spans="1:2" x14ac:dyDescent="0.2">
      <c r="A5991" s="152">
        <v>755.12900000000002</v>
      </c>
      <c r="B5991" s="152">
        <v>3.2000000000000001E-2</v>
      </c>
    </row>
    <row r="5992" spans="1:2" x14ac:dyDescent="0.2">
      <c r="A5992" s="152">
        <v>755.37199999999996</v>
      </c>
      <c r="B5992" s="152">
        <v>8.0000000000000002E-3</v>
      </c>
    </row>
    <row r="5993" spans="1:2" x14ac:dyDescent="0.2">
      <c r="A5993" s="152">
        <v>755.61599999999999</v>
      </c>
      <c r="B5993" s="152">
        <v>3.3000000000000002E-2</v>
      </c>
    </row>
    <row r="5994" spans="1:2" x14ac:dyDescent="0.2">
      <c r="A5994" s="152">
        <v>755.85900000000004</v>
      </c>
      <c r="B5994" s="152">
        <v>3.4000000000000002E-2</v>
      </c>
    </row>
    <row r="5995" spans="1:2" x14ac:dyDescent="0.2">
      <c r="A5995" s="152">
        <v>756.10299999999995</v>
      </c>
      <c r="B5995" s="152">
        <v>6.2E-2</v>
      </c>
    </row>
    <row r="5996" spans="1:2" x14ac:dyDescent="0.2">
      <c r="A5996" s="152">
        <v>756.346</v>
      </c>
      <c r="B5996" s="152">
        <v>2E-3</v>
      </c>
    </row>
    <row r="5997" spans="1:2" x14ac:dyDescent="0.2">
      <c r="A5997" s="152">
        <v>756.58900000000006</v>
      </c>
      <c r="B5997" s="152">
        <v>3.4000000000000002E-2</v>
      </c>
    </row>
    <row r="5998" spans="1:2" x14ac:dyDescent="0.2">
      <c r="A5998" s="152">
        <v>756.83199999999999</v>
      </c>
      <c r="B5998" s="152">
        <v>2.5999999999999999E-2</v>
      </c>
    </row>
    <row r="5999" spans="1:2" x14ac:dyDescent="0.2">
      <c r="A5999" s="152">
        <v>757.07600000000002</v>
      </c>
      <c r="B5999" s="152">
        <v>3.2000000000000001E-2</v>
      </c>
    </row>
    <row r="6000" spans="1:2" x14ac:dyDescent="0.2">
      <c r="A6000" s="152">
        <v>757.31899999999996</v>
      </c>
      <c r="B6000" s="152">
        <v>3.6999999999999998E-2</v>
      </c>
    </row>
    <row r="6001" spans="1:2" x14ac:dyDescent="0.2">
      <c r="A6001" s="152">
        <v>757.56200000000001</v>
      </c>
      <c r="B6001" s="152">
        <v>3.5999999999999997E-2</v>
      </c>
    </row>
    <row r="6002" spans="1:2" x14ac:dyDescent="0.2">
      <c r="A6002" s="152">
        <v>757.80499999999995</v>
      </c>
      <c r="B6002" s="152">
        <v>0.04</v>
      </c>
    </row>
    <row r="6003" spans="1:2" x14ac:dyDescent="0.2">
      <c r="A6003" s="152">
        <v>758.048</v>
      </c>
      <c r="B6003" s="152">
        <v>3.5999999999999997E-2</v>
      </c>
    </row>
    <row r="6004" spans="1:2" x14ac:dyDescent="0.2">
      <c r="A6004" s="152">
        <v>758.29100000000005</v>
      </c>
      <c r="B6004" s="152">
        <v>2.5999999999999999E-2</v>
      </c>
    </row>
    <row r="6005" spans="1:2" x14ac:dyDescent="0.2">
      <c r="A6005" s="152">
        <v>758.53300000000002</v>
      </c>
      <c r="B6005" s="152">
        <v>2.9000000000000001E-2</v>
      </c>
    </row>
    <row r="6006" spans="1:2" x14ac:dyDescent="0.2">
      <c r="A6006" s="152">
        <v>758.77599999999995</v>
      </c>
      <c r="B6006" s="152">
        <v>1.4E-2</v>
      </c>
    </row>
    <row r="6007" spans="1:2" x14ac:dyDescent="0.2">
      <c r="A6007" s="152">
        <v>759.01900000000001</v>
      </c>
      <c r="B6007" s="152">
        <v>3.4000000000000002E-2</v>
      </c>
    </row>
    <row r="6008" spans="1:2" x14ac:dyDescent="0.2">
      <c r="A6008" s="152">
        <v>759.26199999999994</v>
      </c>
      <c r="B6008" s="152">
        <v>3.5999999999999997E-2</v>
      </c>
    </row>
    <row r="6009" spans="1:2" x14ac:dyDescent="0.2">
      <c r="A6009" s="152">
        <v>759.50400000000002</v>
      </c>
      <c r="B6009" s="152">
        <v>3.4000000000000002E-2</v>
      </c>
    </row>
    <row r="6010" spans="1:2" x14ac:dyDescent="0.2">
      <c r="A6010" s="152">
        <v>759.74699999999996</v>
      </c>
      <c r="B6010" s="152">
        <v>2.9000000000000001E-2</v>
      </c>
    </row>
    <row r="6011" spans="1:2" x14ac:dyDescent="0.2">
      <c r="A6011" s="152">
        <v>759.98900000000003</v>
      </c>
      <c r="B6011" s="152">
        <v>3.4000000000000002E-2</v>
      </c>
    </row>
    <row r="6012" spans="1:2" x14ac:dyDescent="0.2">
      <c r="A6012" s="152">
        <v>760.23199999999997</v>
      </c>
      <c r="B6012" s="152">
        <v>0.04</v>
      </c>
    </row>
    <row r="6013" spans="1:2" x14ac:dyDescent="0.2">
      <c r="A6013" s="152">
        <v>760.47400000000005</v>
      </c>
      <c r="B6013" s="152">
        <v>1.4999999999999999E-2</v>
      </c>
    </row>
    <row r="6014" spans="1:2" x14ac:dyDescent="0.2">
      <c r="A6014" s="152">
        <v>760.71699999999998</v>
      </c>
      <c r="B6014" s="152">
        <v>5.8000000000000003E-2</v>
      </c>
    </row>
    <row r="6015" spans="1:2" x14ac:dyDescent="0.2">
      <c r="A6015" s="152">
        <v>760.95899999999995</v>
      </c>
      <c r="B6015" s="152">
        <v>2.4E-2</v>
      </c>
    </row>
    <row r="6016" spans="1:2" x14ac:dyDescent="0.2">
      <c r="A6016" s="152">
        <v>761.20100000000002</v>
      </c>
      <c r="B6016" s="152">
        <v>1.4E-2</v>
      </c>
    </row>
    <row r="6017" spans="1:2" x14ac:dyDescent="0.2">
      <c r="A6017" s="152">
        <v>761.44399999999996</v>
      </c>
      <c r="B6017" s="152">
        <v>2.7E-2</v>
      </c>
    </row>
    <row r="6018" spans="1:2" x14ac:dyDescent="0.2">
      <c r="A6018" s="152">
        <v>761.68600000000004</v>
      </c>
      <c r="B6018" s="152">
        <v>4.7E-2</v>
      </c>
    </row>
    <row r="6019" spans="1:2" x14ac:dyDescent="0.2">
      <c r="A6019" s="152">
        <v>761.928</v>
      </c>
      <c r="B6019" s="152">
        <v>2.1999999999999999E-2</v>
      </c>
    </row>
    <row r="6020" spans="1:2" x14ac:dyDescent="0.2">
      <c r="A6020" s="152">
        <v>762.17</v>
      </c>
      <c r="B6020" s="152">
        <v>3.3000000000000002E-2</v>
      </c>
    </row>
    <row r="6021" spans="1:2" x14ac:dyDescent="0.2">
      <c r="A6021" s="152">
        <v>762.41200000000003</v>
      </c>
      <c r="B6021" s="152">
        <v>4.2000000000000003E-2</v>
      </c>
    </row>
    <row r="6022" spans="1:2" x14ac:dyDescent="0.2">
      <c r="A6022" s="152">
        <v>762.654</v>
      </c>
      <c r="B6022" s="152">
        <v>0.04</v>
      </c>
    </row>
    <row r="6023" spans="1:2" x14ac:dyDescent="0.2">
      <c r="A6023" s="152">
        <v>762.89599999999996</v>
      </c>
      <c r="B6023" s="152">
        <v>2.8000000000000001E-2</v>
      </c>
    </row>
    <row r="6024" spans="1:2" x14ac:dyDescent="0.2">
      <c r="A6024" s="152">
        <v>763.13699999999994</v>
      </c>
      <c r="B6024" s="152">
        <v>2.9000000000000001E-2</v>
      </c>
    </row>
    <row r="6025" spans="1:2" x14ac:dyDescent="0.2">
      <c r="A6025" s="152">
        <v>763.37900000000002</v>
      </c>
      <c r="B6025" s="152">
        <v>2.1000000000000001E-2</v>
      </c>
    </row>
    <row r="6026" spans="1:2" x14ac:dyDescent="0.2">
      <c r="A6026" s="152">
        <v>763.62099999999998</v>
      </c>
      <c r="B6026" s="152">
        <v>4.1000000000000002E-2</v>
      </c>
    </row>
    <row r="6027" spans="1:2" x14ac:dyDescent="0.2">
      <c r="A6027" s="152">
        <v>763.86300000000006</v>
      </c>
      <c r="B6027" s="152">
        <v>3.1E-2</v>
      </c>
    </row>
    <row r="6028" spans="1:2" x14ac:dyDescent="0.2">
      <c r="A6028" s="152">
        <v>764.10400000000004</v>
      </c>
      <c r="B6028" s="152">
        <v>2.5999999999999999E-2</v>
      </c>
    </row>
    <row r="6029" spans="1:2" x14ac:dyDescent="0.2">
      <c r="A6029" s="152">
        <v>764.346</v>
      </c>
      <c r="B6029" s="152">
        <v>4.2999999999999997E-2</v>
      </c>
    </row>
    <row r="6030" spans="1:2" x14ac:dyDescent="0.2">
      <c r="A6030" s="152">
        <v>764.58699999999999</v>
      </c>
      <c r="B6030" s="152">
        <v>2.4E-2</v>
      </c>
    </row>
    <row r="6031" spans="1:2" x14ac:dyDescent="0.2">
      <c r="A6031" s="152">
        <v>764.82899999999995</v>
      </c>
      <c r="B6031" s="152">
        <v>2.7E-2</v>
      </c>
    </row>
    <row r="6032" spans="1:2" x14ac:dyDescent="0.2">
      <c r="A6032" s="152">
        <v>765.07</v>
      </c>
      <c r="B6032" s="152">
        <v>1.6E-2</v>
      </c>
    </row>
    <row r="6033" spans="1:2" x14ac:dyDescent="0.2">
      <c r="A6033" s="152">
        <v>765.31200000000001</v>
      </c>
      <c r="B6033" s="152">
        <v>4.4999999999999998E-2</v>
      </c>
    </row>
    <row r="6034" spans="1:2" x14ac:dyDescent="0.2">
      <c r="A6034" s="152">
        <v>765.553</v>
      </c>
      <c r="B6034" s="152">
        <v>5.0999999999999997E-2</v>
      </c>
    </row>
    <row r="6035" spans="1:2" x14ac:dyDescent="0.2">
      <c r="A6035" s="152">
        <v>765.79399999999998</v>
      </c>
      <c r="B6035" s="152">
        <v>4.1000000000000002E-2</v>
      </c>
    </row>
    <row r="6036" spans="1:2" x14ac:dyDescent="0.2">
      <c r="A6036" s="152">
        <v>766.03499999999997</v>
      </c>
      <c r="B6036" s="152">
        <v>3.5999999999999997E-2</v>
      </c>
    </row>
    <row r="6037" spans="1:2" x14ac:dyDescent="0.2">
      <c r="A6037" s="152">
        <v>766.27599999999995</v>
      </c>
      <c r="B6037" s="152">
        <v>4.7E-2</v>
      </c>
    </row>
    <row r="6038" spans="1:2" x14ac:dyDescent="0.2">
      <c r="A6038" s="152">
        <v>766.51800000000003</v>
      </c>
      <c r="B6038" s="152">
        <v>3.5999999999999997E-2</v>
      </c>
    </row>
    <row r="6039" spans="1:2" x14ac:dyDescent="0.2">
      <c r="A6039" s="152">
        <v>766.75900000000001</v>
      </c>
      <c r="B6039" s="152">
        <v>5.8999999999999997E-2</v>
      </c>
    </row>
    <row r="6040" spans="1:2" x14ac:dyDescent="0.2">
      <c r="A6040" s="152">
        <v>767</v>
      </c>
      <c r="B6040" s="152">
        <v>3.1E-2</v>
      </c>
    </row>
    <row r="6041" spans="1:2" x14ac:dyDescent="0.2">
      <c r="A6041" s="152">
        <v>767.24099999999999</v>
      </c>
      <c r="B6041" s="152">
        <v>0.04</v>
      </c>
    </row>
    <row r="6042" spans="1:2" x14ac:dyDescent="0.2">
      <c r="A6042" s="152">
        <v>767.48099999999999</v>
      </c>
      <c r="B6042" s="152">
        <v>2.8000000000000001E-2</v>
      </c>
    </row>
    <row r="6043" spans="1:2" x14ac:dyDescent="0.2">
      <c r="A6043" s="152">
        <v>767.72199999999998</v>
      </c>
      <c r="B6043" s="152">
        <v>2.9000000000000001E-2</v>
      </c>
    </row>
    <row r="6044" spans="1:2" x14ac:dyDescent="0.2">
      <c r="A6044" s="152">
        <v>767.96299999999997</v>
      </c>
      <c r="B6044" s="152">
        <v>3.5999999999999997E-2</v>
      </c>
    </row>
    <row r="6045" spans="1:2" x14ac:dyDescent="0.2">
      <c r="A6045" s="152">
        <v>768.20399999999995</v>
      </c>
      <c r="B6045" s="152">
        <v>4.4999999999999998E-2</v>
      </c>
    </row>
    <row r="6046" spans="1:2" x14ac:dyDescent="0.2">
      <c r="A6046" s="152">
        <v>768.44399999999996</v>
      </c>
      <c r="B6046" s="152">
        <v>5.5E-2</v>
      </c>
    </row>
    <row r="6047" spans="1:2" x14ac:dyDescent="0.2">
      <c r="A6047" s="152">
        <v>768.68499999999995</v>
      </c>
      <c r="B6047" s="152">
        <v>3.5999999999999997E-2</v>
      </c>
    </row>
    <row r="6048" spans="1:2" x14ac:dyDescent="0.2">
      <c r="A6048" s="152">
        <v>768.92600000000004</v>
      </c>
      <c r="B6048" s="152">
        <v>8.9999999999999993E-3</v>
      </c>
    </row>
    <row r="6049" spans="1:2" x14ac:dyDescent="0.2">
      <c r="A6049" s="152">
        <v>769.16600000000005</v>
      </c>
      <c r="B6049" s="152">
        <v>2.5999999999999999E-2</v>
      </c>
    </row>
    <row r="6050" spans="1:2" x14ac:dyDescent="0.2">
      <c r="A6050" s="152">
        <v>769.40700000000004</v>
      </c>
      <c r="B6050" s="152">
        <v>2.3E-2</v>
      </c>
    </row>
    <row r="6051" spans="1:2" x14ac:dyDescent="0.2">
      <c r="A6051" s="152">
        <v>769.64700000000005</v>
      </c>
      <c r="B6051" s="152">
        <v>5.6000000000000001E-2</v>
      </c>
    </row>
    <row r="6052" spans="1:2" x14ac:dyDescent="0.2">
      <c r="A6052" s="152">
        <v>769.88699999999994</v>
      </c>
      <c r="B6052" s="152">
        <v>1.4999999999999999E-2</v>
      </c>
    </row>
    <row r="6053" spans="1:2" x14ac:dyDescent="0.2">
      <c r="A6053" s="152">
        <v>770.12800000000004</v>
      </c>
      <c r="B6053" s="152">
        <v>4.1000000000000002E-2</v>
      </c>
    </row>
    <row r="6054" spans="1:2" x14ac:dyDescent="0.2">
      <c r="A6054" s="152">
        <v>770.36800000000005</v>
      </c>
      <c r="B6054" s="152">
        <v>3.7999999999999999E-2</v>
      </c>
    </row>
    <row r="6055" spans="1:2" x14ac:dyDescent="0.2">
      <c r="A6055" s="152">
        <v>770.60799999999995</v>
      </c>
      <c r="B6055" s="152">
        <v>4.9000000000000002E-2</v>
      </c>
    </row>
    <row r="6056" spans="1:2" x14ac:dyDescent="0.2">
      <c r="A6056" s="152">
        <v>770.84799999999996</v>
      </c>
      <c r="B6056" s="152">
        <v>4.1000000000000002E-2</v>
      </c>
    </row>
    <row r="6057" spans="1:2" x14ac:dyDescent="0.2">
      <c r="A6057" s="152">
        <v>771.08799999999997</v>
      </c>
      <c r="B6057" s="152">
        <v>2.9000000000000001E-2</v>
      </c>
    </row>
    <row r="6058" spans="1:2" x14ac:dyDescent="0.2">
      <c r="A6058" s="152">
        <v>771.32799999999997</v>
      </c>
      <c r="B6058" s="152">
        <v>3.9E-2</v>
      </c>
    </row>
    <row r="6059" spans="1:2" x14ac:dyDescent="0.2">
      <c r="A6059" s="152">
        <v>771.56799999999998</v>
      </c>
      <c r="B6059" s="152">
        <v>2.8000000000000001E-2</v>
      </c>
    </row>
    <row r="6060" spans="1:2" x14ac:dyDescent="0.2">
      <c r="A6060" s="152">
        <v>771.80799999999999</v>
      </c>
      <c r="B6060" s="152">
        <v>4.4999999999999998E-2</v>
      </c>
    </row>
    <row r="6061" spans="1:2" x14ac:dyDescent="0.2">
      <c r="A6061" s="152">
        <v>772.048</v>
      </c>
      <c r="B6061" s="152">
        <v>2.4E-2</v>
      </c>
    </row>
    <row r="6062" spans="1:2" x14ac:dyDescent="0.2">
      <c r="A6062" s="152">
        <v>772.28800000000001</v>
      </c>
      <c r="B6062" s="152">
        <v>3.9E-2</v>
      </c>
    </row>
    <row r="6063" spans="1:2" x14ac:dyDescent="0.2">
      <c r="A6063" s="152">
        <v>772.52800000000002</v>
      </c>
      <c r="B6063" s="152">
        <v>1.2999999999999999E-2</v>
      </c>
    </row>
    <row r="6064" spans="1:2" x14ac:dyDescent="0.2">
      <c r="A6064" s="152">
        <v>772.76700000000005</v>
      </c>
      <c r="B6064" s="152">
        <v>2.7E-2</v>
      </c>
    </row>
    <row r="6065" spans="1:2" x14ac:dyDescent="0.2">
      <c r="A6065" s="152">
        <v>773.00699999999995</v>
      </c>
      <c r="B6065" s="152">
        <v>3.2000000000000001E-2</v>
      </c>
    </row>
    <row r="6066" spans="1:2" x14ac:dyDescent="0.2">
      <c r="A6066" s="152">
        <v>773.24699999999996</v>
      </c>
      <c r="B6066" s="152">
        <v>3.5000000000000003E-2</v>
      </c>
    </row>
    <row r="6067" spans="1:2" x14ac:dyDescent="0.2">
      <c r="A6067" s="152">
        <v>773.48599999999999</v>
      </c>
      <c r="B6067" s="152">
        <v>2.7E-2</v>
      </c>
    </row>
    <row r="6068" spans="1:2" x14ac:dyDescent="0.2">
      <c r="A6068" s="152">
        <v>773.726</v>
      </c>
      <c r="B6068" s="152">
        <v>1.6E-2</v>
      </c>
    </row>
    <row r="6069" spans="1:2" x14ac:dyDescent="0.2">
      <c r="A6069" s="152">
        <v>773.96500000000003</v>
      </c>
      <c r="B6069" s="152">
        <v>4.2999999999999997E-2</v>
      </c>
    </row>
    <row r="6070" spans="1:2" x14ac:dyDescent="0.2">
      <c r="A6070" s="152">
        <v>774.20500000000004</v>
      </c>
      <c r="B6070" s="152">
        <v>3.2000000000000001E-2</v>
      </c>
    </row>
    <row r="6071" spans="1:2" x14ac:dyDescent="0.2">
      <c r="A6071" s="152">
        <v>774.44399999999996</v>
      </c>
      <c r="B6071" s="152">
        <v>4.3999999999999997E-2</v>
      </c>
    </row>
    <row r="6072" spans="1:2" x14ac:dyDescent="0.2">
      <c r="A6072" s="152">
        <v>774.68299999999999</v>
      </c>
      <c r="B6072" s="152">
        <v>0.04</v>
      </c>
    </row>
    <row r="6073" spans="1:2" x14ac:dyDescent="0.2">
      <c r="A6073" s="152">
        <v>774.92200000000003</v>
      </c>
      <c r="B6073" s="152">
        <v>5.1999999999999998E-2</v>
      </c>
    </row>
    <row r="6074" spans="1:2" x14ac:dyDescent="0.2">
      <c r="A6074" s="152">
        <v>775.16200000000003</v>
      </c>
      <c r="B6074" s="152">
        <v>4.2000000000000003E-2</v>
      </c>
    </row>
    <row r="6075" spans="1:2" x14ac:dyDescent="0.2">
      <c r="A6075" s="152">
        <v>775.40099999999995</v>
      </c>
      <c r="B6075" s="152">
        <v>5.3999999999999999E-2</v>
      </c>
    </row>
    <row r="6076" spans="1:2" x14ac:dyDescent="0.2">
      <c r="A6076" s="152">
        <v>775.64</v>
      </c>
      <c r="B6076" s="152">
        <v>3.2000000000000001E-2</v>
      </c>
    </row>
    <row r="6077" spans="1:2" x14ac:dyDescent="0.2">
      <c r="A6077" s="152">
        <v>775.87900000000002</v>
      </c>
      <c r="B6077" s="152">
        <v>3.5999999999999997E-2</v>
      </c>
    </row>
    <row r="6078" spans="1:2" x14ac:dyDescent="0.2">
      <c r="A6078" s="152">
        <v>776.11800000000005</v>
      </c>
      <c r="B6078" s="152">
        <v>3.1E-2</v>
      </c>
    </row>
    <row r="6079" spans="1:2" x14ac:dyDescent="0.2">
      <c r="A6079" s="152">
        <v>776.35699999999997</v>
      </c>
      <c r="B6079" s="152">
        <v>2.8000000000000001E-2</v>
      </c>
    </row>
    <row r="6080" spans="1:2" x14ac:dyDescent="0.2">
      <c r="A6080" s="152">
        <v>776.596</v>
      </c>
      <c r="B6080" s="152">
        <v>3.1E-2</v>
      </c>
    </row>
    <row r="6081" spans="1:2" x14ac:dyDescent="0.2">
      <c r="A6081" s="152">
        <v>776.83399999999995</v>
      </c>
      <c r="B6081" s="152">
        <v>5.7000000000000002E-2</v>
      </c>
    </row>
    <row r="6082" spans="1:2" x14ac:dyDescent="0.2">
      <c r="A6082" s="152">
        <v>777.07299999999998</v>
      </c>
      <c r="B6082" s="152">
        <v>3.5000000000000003E-2</v>
      </c>
    </row>
    <row r="6083" spans="1:2" x14ac:dyDescent="0.2">
      <c r="A6083" s="152">
        <v>777.31200000000001</v>
      </c>
      <c r="B6083" s="152">
        <v>0.04</v>
      </c>
    </row>
    <row r="6084" spans="1:2" x14ac:dyDescent="0.2">
      <c r="A6084" s="152">
        <v>777.55100000000004</v>
      </c>
      <c r="B6084" s="152">
        <v>2.1999999999999999E-2</v>
      </c>
    </row>
    <row r="6085" spans="1:2" x14ac:dyDescent="0.2">
      <c r="A6085" s="152">
        <v>777.78899999999999</v>
      </c>
      <c r="B6085" s="152">
        <v>1.6E-2</v>
      </c>
    </row>
    <row r="6086" spans="1:2" x14ac:dyDescent="0.2">
      <c r="A6086" s="152">
        <v>778.02800000000002</v>
      </c>
      <c r="B6086" s="152">
        <v>4.1000000000000002E-2</v>
      </c>
    </row>
    <row r="6087" spans="1:2" x14ac:dyDescent="0.2">
      <c r="A6087" s="152">
        <v>778.26599999999996</v>
      </c>
      <c r="B6087" s="152">
        <v>0.04</v>
      </c>
    </row>
    <row r="6088" spans="1:2" x14ac:dyDescent="0.2">
      <c r="A6088" s="152">
        <v>778.505</v>
      </c>
      <c r="B6088" s="152">
        <v>2.5000000000000001E-2</v>
      </c>
    </row>
    <row r="6089" spans="1:2" x14ac:dyDescent="0.2">
      <c r="A6089" s="152">
        <v>778.74300000000005</v>
      </c>
      <c r="B6089" s="152">
        <v>2.5999999999999999E-2</v>
      </c>
    </row>
    <row r="6090" spans="1:2" x14ac:dyDescent="0.2">
      <c r="A6090" s="152">
        <v>778.98199999999997</v>
      </c>
      <c r="B6090" s="152">
        <v>6.0000000000000001E-3</v>
      </c>
    </row>
    <row r="6091" spans="1:2" x14ac:dyDescent="0.2">
      <c r="A6091" s="152">
        <v>779.22</v>
      </c>
      <c r="B6091" s="152">
        <v>3.1E-2</v>
      </c>
    </row>
    <row r="6092" spans="1:2" x14ac:dyDescent="0.2">
      <c r="A6092" s="152">
        <v>779.45799999999997</v>
      </c>
      <c r="B6092" s="152">
        <v>3.9E-2</v>
      </c>
    </row>
    <row r="6093" spans="1:2" x14ac:dyDescent="0.2">
      <c r="A6093" s="152">
        <v>779.69600000000003</v>
      </c>
      <c r="B6093" s="152">
        <v>2.8000000000000001E-2</v>
      </c>
    </row>
    <row r="6094" spans="1:2" x14ac:dyDescent="0.2">
      <c r="A6094" s="152">
        <v>779.93399999999997</v>
      </c>
      <c r="B6094" s="152">
        <v>4.7E-2</v>
      </c>
    </row>
    <row r="6095" spans="1:2" x14ac:dyDescent="0.2">
      <c r="A6095" s="152">
        <v>780.173</v>
      </c>
      <c r="B6095" s="152">
        <v>3.9E-2</v>
      </c>
    </row>
    <row r="6096" spans="1:2" x14ac:dyDescent="0.2">
      <c r="A6096" s="152">
        <v>780.41099999999994</v>
      </c>
      <c r="B6096" s="152">
        <v>2.5000000000000001E-2</v>
      </c>
    </row>
    <row r="6097" spans="1:2" x14ac:dyDescent="0.2">
      <c r="A6097" s="152">
        <v>780.649</v>
      </c>
      <c r="B6097" s="152">
        <v>2.1000000000000001E-2</v>
      </c>
    </row>
    <row r="6098" spans="1:2" x14ac:dyDescent="0.2">
      <c r="A6098" s="152">
        <v>780.88699999999994</v>
      </c>
      <c r="B6098" s="152">
        <v>3.4000000000000002E-2</v>
      </c>
    </row>
    <row r="6099" spans="1:2" x14ac:dyDescent="0.2">
      <c r="A6099" s="152">
        <v>781.12400000000002</v>
      </c>
      <c r="B6099" s="152">
        <v>4.7E-2</v>
      </c>
    </row>
    <row r="6100" spans="1:2" x14ac:dyDescent="0.2">
      <c r="A6100" s="152">
        <v>781.36199999999997</v>
      </c>
      <c r="B6100" s="152">
        <v>1.7000000000000001E-2</v>
      </c>
    </row>
    <row r="6101" spans="1:2" x14ac:dyDescent="0.2">
      <c r="A6101" s="152">
        <v>781.6</v>
      </c>
      <c r="B6101" s="152">
        <v>4.2999999999999997E-2</v>
      </c>
    </row>
    <row r="6102" spans="1:2" x14ac:dyDescent="0.2">
      <c r="A6102" s="152">
        <v>781.83799999999997</v>
      </c>
      <c r="B6102" s="152">
        <v>2.9000000000000001E-2</v>
      </c>
    </row>
    <row r="6103" spans="1:2" x14ac:dyDescent="0.2">
      <c r="A6103" s="152">
        <v>782.07500000000005</v>
      </c>
      <c r="B6103" s="152">
        <v>3.5999999999999997E-2</v>
      </c>
    </row>
    <row r="6104" spans="1:2" x14ac:dyDescent="0.2">
      <c r="A6104" s="152">
        <v>782.31299999999999</v>
      </c>
      <c r="B6104" s="152">
        <v>2.4E-2</v>
      </c>
    </row>
    <row r="6105" spans="1:2" x14ac:dyDescent="0.2">
      <c r="A6105" s="152">
        <v>782.55100000000004</v>
      </c>
      <c r="B6105" s="152">
        <v>5.0000000000000001E-3</v>
      </c>
    </row>
    <row r="6106" spans="1:2" x14ac:dyDescent="0.2">
      <c r="A6106" s="152">
        <v>782.78800000000001</v>
      </c>
      <c r="B6106" s="152">
        <v>2.1999999999999999E-2</v>
      </c>
    </row>
    <row r="6107" spans="1:2" x14ac:dyDescent="0.2">
      <c r="A6107" s="152">
        <v>783.02599999999995</v>
      </c>
      <c r="B6107" s="152">
        <v>3.1E-2</v>
      </c>
    </row>
    <row r="6108" spans="1:2" x14ac:dyDescent="0.2">
      <c r="A6108" s="152">
        <v>783.26300000000003</v>
      </c>
      <c r="B6108" s="152">
        <v>2.7E-2</v>
      </c>
    </row>
    <row r="6109" spans="1:2" x14ac:dyDescent="0.2">
      <c r="A6109" s="152">
        <v>783.5</v>
      </c>
      <c r="B6109" s="152">
        <v>3.1E-2</v>
      </c>
    </row>
    <row r="6110" spans="1:2" x14ac:dyDescent="0.2">
      <c r="A6110" s="152">
        <v>783.73800000000006</v>
      </c>
      <c r="B6110" s="152">
        <v>0.04</v>
      </c>
    </row>
    <row r="6111" spans="1:2" x14ac:dyDescent="0.2">
      <c r="A6111" s="152">
        <v>783.97500000000002</v>
      </c>
      <c r="B6111" s="152">
        <v>6.0000000000000001E-3</v>
      </c>
    </row>
    <row r="6112" spans="1:2" x14ac:dyDescent="0.2">
      <c r="A6112" s="152">
        <v>784.21199999999999</v>
      </c>
      <c r="B6112" s="152">
        <v>-1.4999999999999999E-2</v>
      </c>
    </row>
    <row r="6113" spans="1:2" x14ac:dyDescent="0.2">
      <c r="A6113" s="152">
        <v>784.44899999999996</v>
      </c>
      <c r="B6113" s="152">
        <v>3.2000000000000001E-2</v>
      </c>
    </row>
    <row r="6114" spans="1:2" x14ac:dyDescent="0.2">
      <c r="A6114" s="152">
        <v>784.68600000000004</v>
      </c>
      <c r="B6114" s="152">
        <v>2.4E-2</v>
      </c>
    </row>
    <row r="6115" spans="1:2" x14ac:dyDescent="0.2">
      <c r="A6115" s="152">
        <v>784.92399999999998</v>
      </c>
      <c r="B6115" s="152">
        <v>3.2000000000000001E-2</v>
      </c>
    </row>
    <row r="6116" spans="1:2" x14ac:dyDescent="0.2">
      <c r="A6116" s="152">
        <v>785.16099999999994</v>
      </c>
      <c r="B6116" s="152">
        <v>1.4E-2</v>
      </c>
    </row>
    <row r="6117" spans="1:2" x14ac:dyDescent="0.2">
      <c r="A6117" s="152">
        <v>785.39700000000005</v>
      </c>
      <c r="B6117" s="152">
        <v>0.03</v>
      </c>
    </row>
    <row r="6118" spans="1:2" x14ac:dyDescent="0.2">
      <c r="A6118" s="152">
        <v>785.63400000000001</v>
      </c>
      <c r="B6118" s="152">
        <v>3.9E-2</v>
      </c>
    </row>
    <row r="6119" spans="1:2" x14ac:dyDescent="0.2">
      <c r="A6119" s="152">
        <v>785.87099999999998</v>
      </c>
      <c r="B6119" s="152">
        <v>5.2999999999999999E-2</v>
      </c>
    </row>
    <row r="6120" spans="1:2" x14ac:dyDescent="0.2">
      <c r="A6120" s="152">
        <v>786.10799999999995</v>
      </c>
      <c r="B6120" s="152">
        <v>1.4E-2</v>
      </c>
    </row>
    <row r="6121" spans="1:2" x14ac:dyDescent="0.2">
      <c r="A6121" s="152">
        <v>786.34500000000003</v>
      </c>
      <c r="B6121" s="152">
        <v>6.3E-2</v>
      </c>
    </row>
    <row r="6122" spans="1:2" x14ac:dyDescent="0.2">
      <c r="A6122" s="152">
        <v>786.58100000000002</v>
      </c>
      <c r="B6122" s="152">
        <v>2.1999999999999999E-2</v>
      </c>
    </row>
    <row r="6123" spans="1:2" x14ac:dyDescent="0.2">
      <c r="A6123" s="152">
        <v>786.81799999999998</v>
      </c>
      <c r="B6123" s="152">
        <v>0.04</v>
      </c>
    </row>
    <row r="6124" spans="1:2" x14ac:dyDescent="0.2">
      <c r="A6124" s="152">
        <v>787.05499999999995</v>
      </c>
      <c r="B6124" s="152">
        <v>3.9E-2</v>
      </c>
    </row>
    <row r="6125" spans="1:2" x14ac:dyDescent="0.2">
      <c r="A6125" s="152">
        <v>787.29100000000005</v>
      </c>
      <c r="B6125" s="152">
        <v>4.9000000000000002E-2</v>
      </c>
    </row>
    <row r="6126" spans="1:2" x14ac:dyDescent="0.2">
      <c r="A6126" s="152">
        <v>787.52800000000002</v>
      </c>
      <c r="B6126" s="152">
        <v>5.2999999999999999E-2</v>
      </c>
    </row>
    <row r="6127" spans="1:2" x14ac:dyDescent="0.2">
      <c r="A6127" s="152">
        <v>787.76400000000001</v>
      </c>
      <c r="B6127" s="152">
        <v>3.4000000000000002E-2</v>
      </c>
    </row>
    <row r="6128" spans="1:2" x14ac:dyDescent="0.2">
      <c r="A6128" s="152">
        <v>788.00099999999998</v>
      </c>
      <c r="B6128" s="152">
        <v>1.6E-2</v>
      </c>
    </row>
    <row r="6129" spans="1:2" x14ac:dyDescent="0.2">
      <c r="A6129" s="152">
        <v>788.23699999999997</v>
      </c>
      <c r="B6129" s="152">
        <v>5.5E-2</v>
      </c>
    </row>
    <row r="6130" spans="1:2" x14ac:dyDescent="0.2">
      <c r="A6130" s="152">
        <v>788.47299999999996</v>
      </c>
      <c r="B6130" s="152">
        <v>1.4999999999999999E-2</v>
      </c>
    </row>
    <row r="6131" spans="1:2" x14ac:dyDescent="0.2">
      <c r="A6131" s="152">
        <v>788.70899999999995</v>
      </c>
      <c r="B6131" s="152">
        <v>2.1999999999999999E-2</v>
      </c>
    </row>
    <row r="6132" spans="1:2" x14ac:dyDescent="0.2">
      <c r="A6132" s="152">
        <v>788.94600000000003</v>
      </c>
      <c r="B6132" s="152">
        <v>3.2000000000000001E-2</v>
      </c>
    </row>
    <row r="6133" spans="1:2" x14ac:dyDescent="0.2">
      <c r="A6133" s="152">
        <v>789.18200000000002</v>
      </c>
      <c r="B6133" s="152">
        <v>1.6E-2</v>
      </c>
    </row>
    <row r="6134" spans="1:2" x14ac:dyDescent="0.2">
      <c r="A6134" s="152">
        <v>789.41800000000001</v>
      </c>
      <c r="B6134" s="152">
        <v>6.0000000000000001E-3</v>
      </c>
    </row>
    <row r="6135" spans="1:2" x14ac:dyDescent="0.2">
      <c r="A6135" s="152">
        <v>789.654</v>
      </c>
      <c r="B6135" s="152">
        <v>4.5999999999999999E-2</v>
      </c>
    </row>
    <row r="6136" spans="1:2" x14ac:dyDescent="0.2">
      <c r="A6136" s="152">
        <v>789.89</v>
      </c>
      <c r="B6136" s="152">
        <v>2.9000000000000001E-2</v>
      </c>
    </row>
    <row r="6137" spans="1:2" x14ac:dyDescent="0.2">
      <c r="A6137" s="152">
        <v>790.12599999999998</v>
      </c>
      <c r="B6137" s="152">
        <v>5.3999999999999999E-2</v>
      </c>
    </row>
    <row r="6138" spans="1:2" x14ac:dyDescent="0.2">
      <c r="A6138" s="152">
        <v>790.36199999999997</v>
      </c>
      <c r="B6138" s="152">
        <v>5.1999999999999998E-2</v>
      </c>
    </row>
    <row r="6139" spans="1:2" x14ac:dyDescent="0.2">
      <c r="A6139" s="152">
        <v>790.59699999999998</v>
      </c>
      <c r="B6139" s="152">
        <v>2.5000000000000001E-2</v>
      </c>
    </row>
    <row r="6140" spans="1:2" x14ac:dyDescent="0.2">
      <c r="A6140" s="152">
        <v>790.83299999999997</v>
      </c>
      <c r="B6140" s="152">
        <v>0.03</v>
      </c>
    </row>
    <row r="6141" spans="1:2" x14ac:dyDescent="0.2">
      <c r="A6141" s="152">
        <v>791.06899999999996</v>
      </c>
      <c r="B6141" s="152">
        <v>1.7000000000000001E-2</v>
      </c>
    </row>
    <row r="6142" spans="1:2" x14ac:dyDescent="0.2">
      <c r="A6142" s="152">
        <v>791.30499999999995</v>
      </c>
      <c r="B6142" s="152">
        <v>2.1000000000000001E-2</v>
      </c>
    </row>
    <row r="6143" spans="1:2" x14ac:dyDescent="0.2">
      <c r="A6143" s="152">
        <v>791.54</v>
      </c>
      <c r="B6143" s="152">
        <v>3.5000000000000003E-2</v>
      </c>
    </row>
    <row r="6144" spans="1:2" x14ac:dyDescent="0.2">
      <c r="A6144" s="152">
        <v>791.77599999999995</v>
      </c>
      <c r="B6144" s="152">
        <v>5.6000000000000001E-2</v>
      </c>
    </row>
    <row r="6145" spans="1:2" x14ac:dyDescent="0.2">
      <c r="A6145" s="152">
        <v>792.01099999999997</v>
      </c>
      <c r="B6145" s="152">
        <v>4.3999999999999997E-2</v>
      </c>
    </row>
    <row r="6146" spans="1:2" x14ac:dyDescent="0.2">
      <c r="A6146" s="152">
        <v>792.24699999999996</v>
      </c>
      <c r="B6146" s="152">
        <v>1.4999999999999999E-2</v>
      </c>
    </row>
    <row r="6147" spans="1:2" x14ac:dyDescent="0.2">
      <c r="A6147" s="152">
        <v>792.48199999999997</v>
      </c>
      <c r="B6147" s="152">
        <v>3.2000000000000001E-2</v>
      </c>
    </row>
    <row r="6148" spans="1:2" x14ac:dyDescent="0.2">
      <c r="A6148" s="152">
        <v>792.71699999999998</v>
      </c>
      <c r="B6148" s="152">
        <v>4.5999999999999999E-2</v>
      </c>
    </row>
    <row r="6149" spans="1:2" x14ac:dyDescent="0.2">
      <c r="A6149" s="152">
        <v>792.95299999999997</v>
      </c>
      <c r="B6149" s="152">
        <v>3.1E-2</v>
      </c>
    </row>
    <row r="6150" spans="1:2" x14ac:dyDescent="0.2">
      <c r="A6150" s="152">
        <v>793.18799999999999</v>
      </c>
      <c r="B6150" s="152">
        <v>4.1000000000000002E-2</v>
      </c>
    </row>
    <row r="6151" spans="1:2" x14ac:dyDescent="0.2">
      <c r="A6151" s="152">
        <v>793.423</v>
      </c>
      <c r="B6151" s="152">
        <v>4.8000000000000001E-2</v>
      </c>
    </row>
    <row r="6152" spans="1:2" x14ac:dyDescent="0.2">
      <c r="A6152" s="152">
        <v>793.65800000000002</v>
      </c>
      <c r="B6152" s="152">
        <v>4.9000000000000002E-2</v>
      </c>
    </row>
    <row r="6153" spans="1:2" x14ac:dyDescent="0.2">
      <c r="A6153" s="152">
        <v>793.89400000000001</v>
      </c>
      <c r="B6153" s="152">
        <v>6.5000000000000002E-2</v>
      </c>
    </row>
    <row r="6154" spans="1:2" x14ac:dyDescent="0.2">
      <c r="A6154" s="152">
        <v>794.12900000000002</v>
      </c>
      <c r="B6154" s="152">
        <v>3.4000000000000002E-2</v>
      </c>
    </row>
    <row r="6155" spans="1:2" x14ac:dyDescent="0.2">
      <c r="A6155" s="152">
        <v>794.36400000000003</v>
      </c>
      <c r="B6155" s="152">
        <v>0.04</v>
      </c>
    </row>
    <row r="6156" spans="1:2" x14ac:dyDescent="0.2">
      <c r="A6156" s="152">
        <v>794.59900000000005</v>
      </c>
      <c r="B6156" s="152">
        <v>4.1000000000000002E-2</v>
      </c>
    </row>
    <row r="6157" spans="1:2" x14ac:dyDescent="0.2">
      <c r="A6157" s="152">
        <v>794.83299999999997</v>
      </c>
      <c r="B6157" s="152">
        <v>2.1999999999999999E-2</v>
      </c>
    </row>
    <row r="6158" spans="1:2" x14ac:dyDescent="0.2">
      <c r="A6158" s="152">
        <v>795.06799999999998</v>
      </c>
      <c r="B6158" s="152">
        <v>3.7999999999999999E-2</v>
      </c>
    </row>
    <row r="6159" spans="1:2" x14ac:dyDescent="0.2">
      <c r="A6159" s="152">
        <v>795.303</v>
      </c>
      <c r="B6159" s="152">
        <v>3.4000000000000002E-2</v>
      </c>
    </row>
    <row r="6160" spans="1:2" x14ac:dyDescent="0.2">
      <c r="A6160" s="152">
        <v>795.53800000000001</v>
      </c>
      <c r="B6160" s="152">
        <v>5.0000000000000001E-3</v>
      </c>
    </row>
    <row r="6161" spans="1:2" x14ac:dyDescent="0.2">
      <c r="A6161" s="152">
        <v>795.77200000000005</v>
      </c>
      <c r="B6161" s="152">
        <v>3.5000000000000003E-2</v>
      </c>
    </row>
    <row r="6162" spans="1:2" x14ac:dyDescent="0.2">
      <c r="A6162" s="152">
        <v>796.00699999999995</v>
      </c>
      <c r="B6162" s="152">
        <v>0.04</v>
      </c>
    </row>
    <row r="6163" spans="1:2" x14ac:dyDescent="0.2">
      <c r="A6163" s="152">
        <v>796.24199999999996</v>
      </c>
      <c r="B6163" s="152">
        <v>6.5000000000000002E-2</v>
      </c>
    </row>
    <row r="6164" spans="1:2" x14ac:dyDescent="0.2">
      <c r="A6164" s="152">
        <v>796.476</v>
      </c>
      <c r="B6164" s="152">
        <v>4.7E-2</v>
      </c>
    </row>
    <row r="6165" spans="1:2" x14ac:dyDescent="0.2">
      <c r="A6165" s="152">
        <v>796.71100000000001</v>
      </c>
      <c r="B6165" s="152">
        <v>2.4E-2</v>
      </c>
    </row>
    <row r="6166" spans="1:2" x14ac:dyDescent="0.2">
      <c r="A6166" s="152">
        <v>796.94500000000005</v>
      </c>
      <c r="B6166" s="152">
        <v>3.4000000000000002E-2</v>
      </c>
    </row>
    <row r="6167" spans="1:2" x14ac:dyDescent="0.2">
      <c r="A6167" s="152">
        <v>797.18</v>
      </c>
      <c r="B6167" s="152">
        <v>1.6E-2</v>
      </c>
    </row>
    <row r="6168" spans="1:2" x14ac:dyDescent="0.2">
      <c r="A6168" s="152">
        <v>797.41399999999999</v>
      </c>
      <c r="B6168" s="152">
        <v>8.9999999999999993E-3</v>
      </c>
    </row>
    <row r="6169" spans="1:2" x14ac:dyDescent="0.2">
      <c r="A6169" s="152">
        <v>797.64800000000002</v>
      </c>
      <c r="B6169" s="152">
        <v>5.1999999999999998E-2</v>
      </c>
    </row>
    <row r="6170" spans="1:2" x14ac:dyDescent="0.2">
      <c r="A6170" s="152">
        <v>797.88199999999995</v>
      </c>
      <c r="B6170" s="152">
        <v>2.5000000000000001E-2</v>
      </c>
    </row>
    <row r="6171" spans="1:2" x14ac:dyDescent="0.2">
      <c r="A6171" s="152">
        <v>798.11699999999996</v>
      </c>
      <c r="B6171" s="152">
        <v>0.02</v>
      </c>
    </row>
    <row r="6172" spans="1:2" x14ac:dyDescent="0.2">
      <c r="A6172" s="152">
        <v>798.351</v>
      </c>
      <c r="B6172" s="152">
        <v>1.7999999999999999E-2</v>
      </c>
    </row>
    <row r="6173" spans="1:2" x14ac:dyDescent="0.2">
      <c r="A6173" s="152">
        <v>798.58500000000004</v>
      </c>
      <c r="B6173" s="152">
        <v>6.8000000000000005E-2</v>
      </c>
    </row>
    <row r="6174" spans="1:2" x14ac:dyDescent="0.2">
      <c r="A6174" s="152">
        <v>798.81899999999996</v>
      </c>
      <c r="B6174" s="152">
        <v>1.2E-2</v>
      </c>
    </row>
    <row r="6175" spans="1:2" x14ac:dyDescent="0.2">
      <c r="A6175" s="152">
        <v>799.053</v>
      </c>
      <c r="B6175" s="152">
        <v>4.7E-2</v>
      </c>
    </row>
    <row r="6176" spans="1:2" x14ac:dyDescent="0.2">
      <c r="A6176" s="152">
        <v>799.28700000000003</v>
      </c>
      <c r="B6176" s="152">
        <v>3.5000000000000003E-2</v>
      </c>
    </row>
    <row r="6177" spans="1:2" x14ac:dyDescent="0.2">
      <c r="A6177" s="152">
        <v>799.52099999999996</v>
      </c>
      <c r="B6177" s="152">
        <v>5.1999999999999998E-2</v>
      </c>
    </row>
    <row r="6178" spans="1:2" x14ac:dyDescent="0.2">
      <c r="A6178" s="152">
        <v>799.755</v>
      </c>
      <c r="B6178" s="152">
        <v>4.2000000000000003E-2</v>
      </c>
    </row>
    <row r="6179" spans="1:2" x14ac:dyDescent="0.2">
      <c r="A6179" s="152">
        <v>799.98800000000006</v>
      </c>
      <c r="B6179" s="152">
        <v>4.3999999999999997E-2</v>
      </c>
    </row>
    <row r="6180" spans="1:2" x14ac:dyDescent="0.2">
      <c r="A6180" s="152">
        <v>800.22199999999998</v>
      </c>
      <c r="B6180" s="152">
        <v>3.5999999999999997E-2</v>
      </c>
    </row>
    <row r="6181" spans="1:2" x14ac:dyDescent="0.2">
      <c r="A6181" s="152">
        <v>800.45600000000002</v>
      </c>
      <c r="B6181" s="152">
        <v>0.03</v>
      </c>
    </row>
    <row r="6182" spans="1:2" x14ac:dyDescent="0.2">
      <c r="A6182" s="152">
        <v>800.68899999999996</v>
      </c>
      <c r="B6182" s="152">
        <v>2E-3</v>
      </c>
    </row>
    <row r="6183" spans="1:2" x14ac:dyDescent="0.2">
      <c r="A6183" s="152">
        <v>800.923</v>
      </c>
      <c r="B6183" s="152">
        <v>2.8000000000000001E-2</v>
      </c>
    </row>
    <row r="6184" spans="1:2" x14ac:dyDescent="0.2">
      <c r="A6184" s="152">
        <v>801.15599999999995</v>
      </c>
      <c r="B6184" s="152">
        <v>4.9000000000000002E-2</v>
      </c>
    </row>
    <row r="6185" spans="1:2" x14ac:dyDescent="0.2">
      <c r="A6185" s="152">
        <v>801.39</v>
      </c>
      <c r="B6185" s="152">
        <v>0.02</v>
      </c>
    </row>
    <row r="6186" spans="1:2" x14ac:dyDescent="0.2">
      <c r="A6186" s="152">
        <v>801.62300000000005</v>
      </c>
      <c r="B6186" s="152">
        <v>4.4999999999999998E-2</v>
      </c>
    </row>
    <row r="6187" spans="1:2" x14ac:dyDescent="0.2">
      <c r="A6187" s="152">
        <v>801.85699999999997</v>
      </c>
      <c r="B6187" s="152">
        <v>2.7E-2</v>
      </c>
    </row>
    <row r="6188" spans="1:2" x14ac:dyDescent="0.2">
      <c r="A6188" s="152">
        <v>802.09</v>
      </c>
      <c r="B6188" s="152">
        <v>4.9000000000000002E-2</v>
      </c>
    </row>
    <row r="6189" spans="1:2" x14ac:dyDescent="0.2">
      <c r="A6189" s="152">
        <v>802.32299999999998</v>
      </c>
      <c r="B6189" s="152">
        <v>4.1000000000000002E-2</v>
      </c>
    </row>
    <row r="6190" spans="1:2" x14ac:dyDescent="0.2">
      <c r="A6190" s="152">
        <v>802.55700000000002</v>
      </c>
      <c r="B6190" s="152">
        <v>3.6999999999999998E-2</v>
      </c>
    </row>
    <row r="6191" spans="1:2" x14ac:dyDescent="0.2">
      <c r="A6191" s="152">
        <v>802.79</v>
      </c>
      <c r="B6191" s="152">
        <v>0.03</v>
      </c>
    </row>
    <row r="6192" spans="1:2" x14ac:dyDescent="0.2">
      <c r="A6192" s="152">
        <v>803.02300000000002</v>
      </c>
      <c r="B6192" s="152">
        <v>2.3E-2</v>
      </c>
    </row>
    <row r="6193" spans="1:2" x14ac:dyDescent="0.2">
      <c r="A6193" s="152">
        <v>803.25599999999997</v>
      </c>
      <c r="B6193" s="152">
        <v>2.7E-2</v>
      </c>
    </row>
    <row r="6194" spans="1:2" x14ac:dyDescent="0.2">
      <c r="A6194" s="152">
        <v>803.48900000000003</v>
      </c>
      <c r="B6194" s="152">
        <v>4.1000000000000002E-2</v>
      </c>
    </row>
    <row r="6195" spans="1:2" x14ac:dyDescent="0.2">
      <c r="A6195" s="152">
        <v>803.72199999999998</v>
      </c>
      <c r="B6195" s="152">
        <v>3.4000000000000002E-2</v>
      </c>
    </row>
    <row r="6196" spans="1:2" x14ac:dyDescent="0.2">
      <c r="A6196" s="152">
        <v>803.95500000000004</v>
      </c>
      <c r="B6196" s="152">
        <v>2.3E-2</v>
      </c>
    </row>
    <row r="6197" spans="1:2" x14ac:dyDescent="0.2">
      <c r="A6197" s="152">
        <v>804.18799999999999</v>
      </c>
      <c r="B6197" s="152">
        <v>6.2E-2</v>
      </c>
    </row>
    <row r="6198" spans="1:2" x14ac:dyDescent="0.2">
      <c r="A6198" s="152">
        <v>804.42100000000005</v>
      </c>
      <c r="B6198" s="152">
        <v>2.1000000000000001E-2</v>
      </c>
    </row>
    <row r="6199" spans="1:2" x14ac:dyDescent="0.2">
      <c r="A6199" s="152">
        <v>804.65300000000002</v>
      </c>
      <c r="B6199" s="152">
        <v>3.6999999999999998E-2</v>
      </c>
    </row>
    <row r="6200" spans="1:2" x14ac:dyDescent="0.2">
      <c r="A6200" s="152">
        <v>804.88599999999997</v>
      </c>
      <c r="B6200" s="152">
        <v>3.5000000000000003E-2</v>
      </c>
    </row>
    <row r="6201" spans="1:2" x14ac:dyDescent="0.2">
      <c r="A6201" s="152">
        <v>805.11900000000003</v>
      </c>
      <c r="B6201" s="152">
        <v>1.4E-2</v>
      </c>
    </row>
    <row r="6202" spans="1:2" x14ac:dyDescent="0.2">
      <c r="A6202" s="152">
        <v>805.351</v>
      </c>
      <c r="B6202" s="152">
        <v>2.1999999999999999E-2</v>
      </c>
    </row>
    <row r="6203" spans="1:2" x14ac:dyDescent="0.2">
      <c r="A6203" s="152">
        <v>805.58399999999995</v>
      </c>
      <c r="B6203" s="152">
        <v>5.2999999999999999E-2</v>
      </c>
    </row>
    <row r="6204" spans="1:2" x14ac:dyDescent="0.2">
      <c r="A6204" s="152">
        <v>805.81600000000003</v>
      </c>
      <c r="B6204" s="152">
        <v>1.4E-2</v>
      </c>
    </row>
    <row r="6205" spans="1:2" x14ac:dyDescent="0.2">
      <c r="A6205" s="152">
        <v>806.04899999999998</v>
      </c>
      <c r="B6205" s="152">
        <v>3.5999999999999997E-2</v>
      </c>
    </row>
    <row r="6206" spans="1:2" x14ac:dyDescent="0.2">
      <c r="A6206" s="152">
        <v>806.28099999999995</v>
      </c>
      <c r="B6206" s="152">
        <v>4.7E-2</v>
      </c>
    </row>
    <row r="6207" spans="1:2" x14ac:dyDescent="0.2">
      <c r="A6207" s="152">
        <v>806.51400000000001</v>
      </c>
      <c r="B6207" s="152">
        <v>4.5999999999999999E-2</v>
      </c>
    </row>
    <row r="6208" spans="1:2" x14ac:dyDescent="0.2">
      <c r="A6208" s="152">
        <v>806.74599999999998</v>
      </c>
      <c r="B6208" s="152">
        <v>5.5E-2</v>
      </c>
    </row>
    <row r="6209" spans="1:2" x14ac:dyDescent="0.2">
      <c r="A6209" s="152">
        <v>806.97799999999995</v>
      </c>
      <c r="B6209" s="152">
        <v>0.03</v>
      </c>
    </row>
    <row r="6210" spans="1:2" x14ac:dyDescent="0.2">
      <c r="A6210" s="152">
        <v>807.21100000000001</v>
      </c>
      <c r="B6210" s="152">
        <v>0.01</v>
      </c>
    </row>
    <row r="6211" spans="1:2" x14ac:dyDescent="0.2">
      <c r="A6211" s="152">
        <v>807.44299999999998</v>
      </c>
      <c r="B6211" s="152">
        <v>2.7E-2</v>
      </c>
    </row>
    <row r="6212" spans="1:2" x14ac:dyDescent="0.2">
      <c r="A6212" s="152">
        <v>807.67499999999995</v>
      </c>
      <c r="B6212" s="152">
        <v>3.1E-2</v>
      </c>
    </row>
    <row r="6214" spans="1:2" x14ac:dyDescent="0.2">
      <c r="A6214" s="152">
        <v>254</v>
      </c>
    </row>
    <row r="6215" spans="1:2" x14ac:dyDescent="0.2">
      <c r="A6215" s="152" t="s">
        <v>238</v>
      </c>
    </row>
    <row r="6216" spans="1:2" x14ac:dyDescent="0.2">
      <c r="A6216" s="152">
        <v>195.56200000000001</v>
      </c>
      <c r="B6216" s="152">
        <v>0</v>
      </c>
    </row>
    <row r="6217" spans="1:2" x14ac:dyDescent="0.2">
      <c r="A6217" s="152">
        <v>195.934</v>
      </c>
      <c r="B6217" s="152">
        <v>0</v>
      </c>
    </row>
    <row r="6218" spans="1:2" x14ac:dyDescent="0.2">
      <c r="A6218" s="152">
        <v>196.30699999999999</v>
      </c>
      <c r="B6218" s="152">
        <v>0</v>
      </c>
    </row>
    <row r="6219" spans="1:2" x14ac:dyDescent="0.2">
      <c r="A6219" s="152">
        <v>196.679</v>
      </c>
      <c r="B6219" s="152">
        <v>0</v>
      </c>
    </row>
    <row r="6220" spans="1:2" x14ac:dyDescent="0.2">
      <c r="A6220" s="152">
        <v>197.05099999999999</v>
      </c>
      <c r="B6220" s="152">
        <v>0</v>
      </c>
    </row>
    <row r="6221" spans="1:2" x14ac:dyDescent="0.2">
      <c r="A6221" s="152">
        <v>197.423</v>
      </c>
      <c r="B6221" s="152">
        <v>0</v>
      </c>
    </row>
    <row r="6222" spans="1:2" x14ac:dyDescent="0.2">
      <c r="A6222" s="152">
        <v>197.79499999999999</v>
      </c>
      <c r="B6222" s="152">
        <v>0</v>
      </c>
    </row>
    <row r="6223" spans="1:2" x14ac:dyDescent="0.2">
      <c r="A6223" s="152">
        <v>198.167</v>
      </c>
      <c r="B6223" s="152">
        <v>0</v>
      </c>
    </row>
    <row r="6224" spans="1:2" x14ac:dyDescent="0.2">
      <c r="A6224" s="152">
        <v>198.53899999999999</v>
      </c>
      <c r="B6224" s="152">
        <v>0</v>
      </c>
    </row>
    <row r="6225" spans="1:2" x14ac:dyDescent="0.2">
      <c r="A6225" s="152">
        <v>198.911</v>
      </c>
      <c r="B6225" s="152">
        <v>0</v>
      </c>
    </row>
    <row r="6226" spans="1:2" x14ac:dyDescent="0.2">
      <c r="A6226" s="152">
        <v>199.28299999999999</v>
      </c>
      <c r="B6226" s="152">
        <v>0</v>
      </c>
    </row>
    <row r="6227" spans="1:2" x14ac:dyDescent="0.2">
      <c r="A6227" s="152">
        <v>199.654</v>
      </c>
      <c r="B6227" s="152">
        <v>0</v>
      </c>
    </row>
    <row r="6228" spans="1:2" x14ac:dyDescent="0.2">
      <c r="A6228" s="152">
        <v>200.02600000000001</v>
      </c>
      <c r="B6228" s="152">
        <v>0</v>
      </c>
    </row>
    <row r="6229" spans="1:2" x14ac:dyDescent="0.2">
      <c r="A6229" s="152">
        <v>200.39699999999999</v>
      </c>
      <c r="B6229" s="152">
        <v>0</v>
      </c>
    </row>
    <row r="6230" spans="1:2" x14ac:dyDescent="0.2">
      <c r="A6230" s="152">
        <v>200.76900000000001</v>
      </c>
      <c r="B6230" s="152">
        <v>0</v>
      </c>
    </row>
    <row r="6231" spans="1:2" x14ac:dyDescent="0.2">
      <c r="A6231" s="152">
        <v>201.14</v>
      </c>
      <c r="B6231" s="152">
        <v>0</v>
      </c>
    </row>
    <row r="6232" spans="1:2" x14ac:dyDescent="0.2">
      <c r="A6232" s="152">
        <v>201.511</v>
      </c>
      <c r="B6232" s="152">
        <v>0</v>
      </c>
    </row>
    <row r="6233" spans="1:2" x14ac:dyDescent="0.2">
      <c r="A6233" s="152">
        <v>201.88200000000001</v>
      </c>
      <c r="B6233" s="152">
        <v>0</v>
      </c>
    </row>
    <row r="6234" spans="1:2" x14ac:dyDescent="0.2">
      <c r="A6234" s="152">
        <v>202.25299999999999</v>
      </c>
      <c r="B6234" s="152">
        <v>0</v>
      </c>
    </row>
    <row r="6235" spans="1:2" x14ac:dyDescent="0.2">
      <c r="A6235" s="152">
        <v>202.624</v>
      </c>
      <c r="B6235" s="152">
        <v>0</v>
      </c>
    </row>
    <row r="6236" spans="1:2" x14ac:dyDescent="0.2">
      <c r="A6236" s="152">
        <v>202.995</v>
      </c>
      <c r="B6236" s="152">
        <v>0</v>
      </c>
    </row>
    <row r="6237" spans="1:2" x14ac:dyDescent="0.2">
      <c r="A6237" s="152">
        <v>203.36600000000001</v>
      </c>
      <c r="B6237" s="152">
        <v>0</v>
      </c>
    </row>
    <row r="6238" spans="1:2" x14ac:dyDescent="0.2">
      <c r="A6238" s="152">
        <v>203.73599999999999</v>
      </c>
      <c r="B6238" s="152">
        <v>0</v>
      </c>
    </row>
    <row r="6239" spans="1:2" x14ac:dyDescent="0.2">
      <c r="A6239" s="152">
        <v>204.107</v>
      </c>
      <c r="B6239" s="152">
        <v>0</v>
      </c>
    </row>
    <row r="6240" spans="1:2" x14ac:dyDescent="0.2">
      <c r="A6240" s="152">
        <v>204.477</v>
      </c>
      <c r="B6240" s="152">
        <v>0</v>
      </c>
    </row>
    <row r="6241" spans="1:2" x14ac:dyDescent="0.2">
      <c r="A6241" s="152">
        <v>204.84800000000001</v>
      </c>
      <c r="B6241" s="152">
        <v>3.052</v>
      </c>
    </row>
    <row r="6242" spans="1:2" x14ac:dyDescent="0.2">
      <c r="A6242" s="152">
        <v>205.21799999999999</v>
      </c>
      <c r="B6242" s="152">
        <v>6.4530000000000003</v>
      </c>
    </row>
    <row r="6243" spans="1:2" x14ac:dyDescent="0.2">
      <c r="A6243" s="152">
        <v>205.58799999999999</v>
      </c>
      <c r="B6243" s="152">
        <v>2.319</v>
      </c>
    </row>
    <row r="6244" spans="1:2" x14ac:dyDescent="0.2">
      <c r="A6244" s="152">
        <v>205.959</v>
      </c>
      <c r="B6244" s="152">
        <v>1.7589999999999999</v>
      </c>
    </row>
    <row r="6245" spans="1:2" x14ac:dyDescent="0.2">
      <c r="A6245" s="152">
        <v>206.32900000000001</v>
      </c>
      <c r="B6245" s="152">
        <v>2.3980000000000001</v>
      </c>
    </row>
    <row r="6246" spans="1:2" x14ac:dyDescent="0.2">
      <c r="A6246" s="152">
        <v>206.69900000000001</v>
      </c>
      <c r="B6246" s="152">
        <v>1.4990000000000001</v>
      </c>
    </row>
    <row r="6247" spans="1:2" x14ac:dyDescent="0.2">
      <c r="A6247" s="152">
        <v>207.06800000000001</v>
      </c>
      <c r="B6247" s="152">
        <v>2.3420000000000001</v>
      </c>
    </row>
    <row r="6248" spans="1:2" x14ac:dyDescent="0.2">
      <c r="A6248" s="152">
        <v>207.43799999999999</v>
      </c>
      <c r="B6248" s="152">
        <v>2.5129999999999999</v>
      </c>
    </row>
    <row r="6249" spans="1:2" x14ac:dyDescent="0.2">
      <c r="A6249" s="152">
        <v>207.80799999999999</v>
      </c>
      <c r="B6249" s="152">
        <v>1.534</v>
      </c>
    </row>
    <row r="6250" spans="1:2" x14ac:dyDescent="0.2">
      <c r="A6250" s="152">
        <v>208.178</v>
      </c>
      <c r="B6250" s="152">
        <v>2.3660000000000001</v>
      </c>
    </row>
    <row r="6251" spans="1:2" x14ac:dyDescent="0.2">
      <c r="A6251" s="152">
        <v>208.547</v>
      </c>
      <c r="B6251" s="152">
        <v>1.1599999999999999</v>
      </c>
    </row>
    <row r="6252" spans="1:2" x14ac:dyDescent="0.2">
      <c r="A6252" s="152">
        <v>208.917</v>
      </c>
      <c r="B6252" s="152">
        <v>1.3640000000000001</v>
      </c>
    </row>
    <row r="6253" spans="1:2" x14ac:dyDescent="0.2">
      <c r="A6253" s="152">
        <v>209.286</v>
      </c>
      <c r="B6253" s="152">
        <v>2.6509999999999998</v>
      </c>
    </row>
    <row r="6254" spans="1:2" x14ac:dyDescent="0.2">
      <c r="A6254" s="152">
        <v>209.655</v>
      </c>
      <c r="B6254" s="152">
        <v>2.153</v>
      </c>
    </row>
    <row r="6255" spans="1:2" x14ac:dyDescent="0.2">
      <c r="A6255" s="152">
        <v>210.02500000000001</v>
      </c>
      <c r="B6255" s="152">
        <v>1.28</v>
      </c>
    </row>
    <row r="6256" spans="1:2" x14ac:dyDescent="0.2">
      <c r="A6256" s="152">
        <v>210.39400000000001</v>
      </c>
      <c r="B6256" s="152">
        <v>1.625</v>
      </c>
    </row>
    <row r="6257" spans="1:2" x14ac:dyDescent="0.2">
      <c r="A6257" s="152">
        <v>210.76300000000001</v>
      </c>
      <c r="B6257" s="152">
        <v>1.9350000000000001</v>
      </c>
    </row>
    <row r="6258" spans="1:2" x14ac:dyDescent="0.2">
      <c r="A6258" s="152">
        <v>211.13200000000001</v>
      </c>
      <c r="B6258" s="152">
        <v>0.93899999999999995</v>
      </c>
    </row>
    <row r="6259" spans="1:2" x14ac:dyDescent="0.2">
      <c r="A6259" s="152">
        <v>211.501</v>
      </c>
      <c r="B6259" s="152">
        <v>0.90300000000000002</v>
      </c>
    </row>
    <row r="6260" spans="1:2" x14ac:dyDescent="0.2">
      <c r="A6260" s="152">
        <v>211.869</v>
      </c>
      <c r="B6260" s="152">
        <v>0.86199999999999999</v>
      </c>
    </row>
    <row r="6261" spans="1:2" x14ac:dyDescent="0.2">
      <c r="A6261" s="152">
        <v>212.238</v>
      </c>
      <c r="B6261" s="152">
        <v>1.381</v>
      </c>
    </row>
    <row r="6262" spans="1:2" x14ac:dyDescent="0.2">
      <c r="A6262" s="152">
        <v>212.607</v>
      </c>
      <c r="B6262" s="152">
        <v>1.726</v>
      </c>
    </row>
    <row r="6263" spans="1:2" x14ac:dyDescent="0.2">
      <c r="A6263" s="152">
        <v>212.97499999999999</v>
      </c>
      <c r="B6263" s="152">
        <v>0.71199999999999997</v>
      </c>
    </row>
    <row r="6264" spans="1:2" x14ac:dyDescent="0.2">
      <c r="A6264" s="152">
        <v>213.34399999999999</v>
      </c>
      <c r="B6264" s="152">
        <v>0.60499999999999998</v>
      </c>
    </row>
    <row r="6265" spans="1:2" x14ac:dyDescent="0.2">
      <c r="A6265" s="152">
        <v>213.71199999999999</v>
      </c>
      <c r="B6265" s="152">
        <v>0.61</v>
      </c>
    </row>
    <row r="6266" spans="1:2" x14ac:dyDescent="0.2">
      <c r="A6266" s="152">
        <v>214.08</v>
      </c>
      <c r="B6266" s="152">
        <v>0.81299999999999994</v>
      </c>
    </row>
    <row r="6267" spans="1:2" x14ac:dyDescent="0.2">
      <c r="A6267" s="152">
        <v>214.44800000000001</v>
      </c>
      <c r="B6267" s="152">
        <v>0.96699999999999997</v>
      </c>
    </row>
    <row r="6268" spans="1:2" x14ac:dyDescent="0.2">
      <c r="A6268" s="152">
        <v>214.81700000000001</v>
      </c>
      <c r="B6268" s="152">
        <v>0.61399999999999999</v>
      </c>
    </row>
    <row r="6269" spans="1:2" x14ac:dyDescent="0.2">
      <c r="A6269" s="152">
        <v>215.185</v>
      </c>
      <c r="B6269" s="152">
        <v>1.2350000000000001</v>
      </c>
    </row>
    <row r="6270" spans="1:2" x14ac:dyDescent="0.2">
      <c r="A6270" s="152">
        <v>215.553</v>
      </c>
      <c r="B6270" s="152">
        <v>0.89900000000000002</v>
      </c>
    </row>
    <row r="6271" spans="1:2" x14ac:dyDescent="0.2">
      <c r="A6271" s="152">
        <v>215.92</v>
      </c>
      <c r="B6271" s="152">
        <v>0.94</v>
      </c>
    </row>
    <row r="6272" spans="1:2" x14ac:dyDescent="0.2">
      <c r="A6272" s="152">
        <v>216.28800000000001</v>
      </c>
      <c r="B6272" s="152">
        <v>0.83</v>
      </c>
    </row>
    <row r="6273" spans="1:2" x14ac:dyDescent="0.2">
      <c r="A6273" s="152">
        <v>216.65600000000001</v>
      </c>
      <c r="B6273" s="152">
        <v>0.97</v>
      </c>
    </row>
    <row r="6274" spans="1:2" x14ac:dyDescent="0.2">
      <c r="A6274" s="152">
        <v>217.023</v>
      </c>
      <c r="B6274" s="152">
        <v>0.67700000000000005</v>
      </c>
    </row>
    <row r="6275" spans="1:2" x14ac:dyDescent="0.2">
      <c r="A6275" s="152">
        <v>217.39099999999999</v>
      </c>
      <c r="B6275" s="152">
        <v>0.71399999999999997</v>
      </c>
    </row>
    <row r="6276" spans="1:2" x14ac:dyDescent="0.2">
      <c r="A6276" s="152">
        <v>217.75800000000001</v>
      </c>
      <c r="B6276" s="152">
        <v>0.98299999999999998</v>
      </c>
    </row>
    <row r="6277" spans="1:2" x14ac:dyDescent="0.2">
      <c r="A6277" s="152">
        <v>218.126</v>
      </c>
      <c r="B6277" s="152">
        <v>0.77</v>
      </c>
    </row>
    <row r="6278" spans="1:2" x14ac:dyDescent="0.2">
      <c r="A6278" s="152">
        <v>218.49299999999999</v>
      </c>
      <c r="B6278" s="152">
        <v>0.61499999999999999</v>
      </c>
    </row>
    <row r="6279" spans="1:2" x14ac:dyDescent="0.2">
      <c r="A6279" s="152">
        <v>218.86</v>
      </c>
      <c r="B6279" s="152">
        <v>0.66600000000000004</v>
      </c>
    </row>
    <row r="6280" spans="1:2" x14ac:dyDescent="0.2">
      <c r="A6280" s="152">
        <v>219.227</v>
      </c>
      <c r="B6280" s="152">
        <v>0.40600000000000003</v>
      </c>
    </row>
    <row r="6281" spans="1:2" x14ac:dyDescent="0.2">
      <c r="A6281" s="152">
        <v>219.59399999999999</v>
      </c>
      <c r="B6281" s="152">
        <v>0.46300000000000002</v>
      </c>
    </row>
    <row r="6282" spans="1:2" x14ac:dyDescent="0.2">
      <c r="A6282" s="152">
        <v>219.96100000000001</v>
      </c>
      <c r="B6282" s="152">
        <v>0.83299999999999996</v>
      </c>
    </row>
    <row r="6283" spans="1:2" x14ac:dyDescent="0.2">
      <c r="A6283" s="152">
        <v>220.328</v>
      </c>
      <c r="B6283" s="152">
        <v>0.42899999999999999</v>
      </c>
    </row>
    <row r="6284" spans="1:2" x14ac:dyDescent="0.2">
      <c r="A6284" s="152">
        <v>220.69499999999999</v>
      </c>
      <c r="B6284" s="152">
        <v>0.59499999999999997</v>
      </c>
    </row>
    <row r="6285" spans="1:2" x14ac:dyDescent="0.2">
      <c r="A6285" s="152">
        <v>221.06100000000001</v>
      </c>
      <c r="B6285" s="152">
        <v>0.754</v>
      </c>
    </row>
    <row r="6286" spans="1:2" x14ac:dyDescent="0.2">
      <c r="A6286" s="152">
        <v>221.428</v>
      </c>
      <c r="B6286" s="152">
        <v>0.64700000000000002</v>
      </c>
    </row>
    <row r="6287" spans="1:2" x14ac:dyDescent="0.2">
      <c r="A6287" s="152">
        <v>221.79499999999999</v>
      </c>
      <c r="B6287" s="152">
        <v>0.73</v>
      </c>
    </row>
    <row r="6288" spans="1:2" x14ac:dyDescent="0.2">
      <c r="A6288" s="152">
        <v>222.161</v>
      </c>
      <c r="B6288" s="152">
        <v>0.88400000000000001</v>
      </c>
    </row>
    <row r="6289" spans="1:2" x14ac:dyDescent="0.2">
      <c r="A6289" s="152">
        <v>222.52699999999999</v>
      </c>
      <c r="B6289" s="152">
        <v>0.32400000000000001</v>
      </c>
    </row>
    <row r="6290" spans="1:2" x14ac:dyDescent="0.2">
      <c r="A6290" s="152">
        <v>222.893</v>
      </c>
      <c r="B6290" s="152">
        <v>0.80800000000000005</v>
      </c>
    </row>
    <row r="6291" spans="1:2" x14ac:dyDescent="0.2">
      <c r="A6291" s="152">
        <v>223.26</v>
      </c>
      <c r="B6291" s="152">
        <v>0.32900000000000001</v>
      </c>
    </row>
    <row r="6292" spans="1:2" x14ac:dyDescent="0.2">
      <c r="A6292" s="152">
        <v>223.626</v>
      </c>
      <c r="B6292" s="152">
        <v>0.755</v>
      </c>
    </row>
    <row r="6293" spans="1:2" x14ac:dyDescent="0.2">
      <c r="A6293" s="152">
        <v>223.99199999999999</v>
      </c>
      <c r="B6293" s="152">
        <v>0.52200000000000002</v>
      </c>
    </row>
    <row r="6294" spans="1:2" x14ac:dyDescent="0.2">
      <c r="A6294" s="152">
        <v>224.358</v>
      </c>
      <c r="B6294" s="152">
        <v>0.39600000000000002</v>
      </c>
    </row>
    <row r="6295" spans="1:2" x14ac:dyDescent="0.2">
      <c r="A6295" s="152">
        <v>224.72300000000001</v>
      </c>
      <c r="B6295" s="152">
        <v>0.61599999999999999</v>
      </c>
    </row>
    <row r="6296" spans="1:2" x14ac:dyDescent="0.2">
      <c r="A6296" s="152">
        <v>225.089</v>
      </c>
      <c r="B6296" s="152">
        <v>0.19700000000000001</v>
      </c>
    </row>
    <row r="6297" spans="1:2" x14ac:dyDescent="0.2">
      <c r="A6297" s="152">
        <v>225.45500000000001</v>
      </c>
      <c r="B6297" s="152">
        <v>0.46899999999999997</v>
      </c>
    </row>
    <row r="6298" spans="1:2" x14ac:dyDescent="0.2">
      <c r="A6298" s="152">
        <v>225.82</v>
      </c>
      <c r="B6298" s="152">
        <v>0.35399999999999998</v>
      </c>
    </row>
    <row r="6299" spans="1:2" x14ac:dyDescent="0.2">
      <c r="A6299" s="152">
        <v>226.18600000000001</v>
      </c>
      <c r="B6299" s="152">
        <v>0.26800000000000002</v>
      </c>
    </row>
    <row r="6300" spans="1:2" x14ac:dyDescent="0.2">
      <c r="A6300" s="152">
        <v>226.55099999999999</v>
      </c>
      <c r="B6300" s="152">
        <v>0.13100000000000001</v>
      </c>
    </row>
    <row r="6301" spans="1:2" x14ac:dyDescent="0.2">
      <c r="A6301" s="152">
        <v>226.917</v>
      </c>
      <c r="B6301" s="152">
        <v>0.248</v>
      </c>
    </row>
    <row r="6302" spans="1:2" x14ac:dyDescent="0.2">
      <c r="A6302" s="152">
        <v>227.28200000000001</v>
      </c>
      <c r="B6302" s="152">
        <v>0.35199999999999998</v>
      </c>
    </row>
    <row r="6303" spans="1:2" x14ac:dyDescent="0.2">
      <c r="A6303" s="152">
        <v>227.64699999999999</v>
      </c>
      <c r="B6303" s="152">
        <v>0.46899999999999997</v>
      </c>
    </row>
    <row r="6304" spans="1:2" x14ac:dyDescent="0.2">
      <c r="A6304" s="152">
        <v>228.012</v>
      </c>
      <c r="B6304" s="152">
        <v>0.35599999999999998</v>
      </c>
    </row>
    <row r="6305" spans="1:2" x14ac:dyDescent="0.2">
      <c r="A6305" s="152">
        <v>228.37700000000001</v>
      </c>
      <c r="B6305" s="152">
        <v>0.29299999999999998</v>
      </c>
    </row>
    <row r="6306" spans="1:2" x14ac:dyDescent="0.2">
      <c r="A6306" s="152">
        <v>228.74199999999999</v>
      </c>
      <c r="B6306" s="152">
        <v>0.318</v>
      </c>
    </row>
    <row r="6307" spans="1:2" x14ac:dyDescent="0.2">
      <c r="A6307" s="152">
        <v>229.107</v>
      </c>
      <c r="B6307" s="152">
        <v>0.21099999999999999</v>
      </c>
    </row>
    <row r="6308" spans="1:2" x14ac:dyDescent="0.2">
      <c r="A6308" s="152">
        <v>229.471</v>
      </c>
      <c r="B6308" s="152">
        <v>0.28699999999999998</v>
      </c>
    </row>
    <row r="6309" spans="1:2" x14ac:dyDescent="0.2">
      <c r="A6309" s="152">
        <v>229.83600000000001</v>
      </c>
      <c r="B6309" s="152">
        <v>0.19800000000000001</v>
      </c>
    </row>
    <row r="6310" spans="1:2" x14ac:dyDescent="0.2">
      <c r="A6310" s="152">
        <v>230.20099999999999</v>
      </c>
      <c r="B6310" s="152">
        <v>0.26600000000000001</v>
      </c>
    </row>
    <row r="6311" spans="1:2" x14ac:dyDescent="0.2">
      <c r="A6311" s="152">
        <v>230.565</v>
      </c>
      <c r="B6311" s="152">
        <v>0.30499999999999999</v>
      </c>
    </row>
    <row r="6312" spans="1:2" x14ac:dyDescent="0.2">
      <c r="A6312" s="152">
        <v>230.929</v>
      </c>
      <c r="B6312" s="152">
        <v>0.22500000000000001</v>
      </c>
    </row>
    <row r="6313" spans="1:2" x14ac:dyDescent="0.2">
      <c r="A6313" s="152">
        <v>231.29400000000001</v>
      </c>
      <c r="B6313" s="152">
        <v>0.159</v>
      </c>
    </row>
    <row r="6314" spans="1:2" x14ac:dyDescent="0.2">
      <c r="A6314" s="152">
        <v>231.65799999999999</v>
      </c>
      <c r="B6314" s="152">
        <v>0.128</v>
      </c>
    </row>
    <row r="6315" spans="1:2" x14ac:dyDescent="0.2">
      <c r="A6315" s="152">
        <v>232.02199999999999</v>
      </c>
      <c r="B6315" s="152">
        <v>0.16800000000000001</v>
      </c>
    </row>
    <row r="6316" spans="1:2" x14ac:dyDescent="0.2">
      <c r="A6316" s="152">
        <v>232.386</v>
      </c>
      <c r="B6316" s="152">
        <v>0.11700000000000001</v>
      </c>
    </row>
    <row r="6317" spans="1:2" x14ac:dyDescent="0.2">
      <c r="A6317" s="152">
        <v>232.75</v>
      </c>
      <c r="B6317" s="152">
        <v>-5.2999999999999999E-2</v>
      </c>
    </row>
    <row r="6318" spans="1:2" x14ac:dyDescent="0.2">
      <c r="A6318" s="152">
        <v>233.114</v>
      </c>
      <c r="B6318" s="152">
        <v>0.122</v>
      </c>
    </row>
    <row r="6319" spans="1:2" x14ac:dyDescent="0.2">
      <c r="A6319" s="152">
        <v>233.47800000000001</v>
      </c>
      <c r="B6319" s="152">
        <v>0.13700000000000001</v>
      </c>
    </row>
    <row r="6320" spans="1:2" x14ac:dyDescent="0.2">
      <c r="A6320" s="152">
        <v>233.84200000000001</v>
      </c>
      <c r="B6320" s="152">
        <v>0.17899999999999999</v>
      </c>
    </row>
    <row r="6321" spans="1:2" x14ac:dyDescent="0.2">
      <c r="A6321" s="152">
        <v>234.20500000000001</v>
      </c>
      <c r="B6321" s="152">
        <v>0.18</v>
      </c>
    </row>
    <row r="6322" spans="1:2" x14ac:dyDescent="0.2">
      <c r="A6322" s="152">
        <v>234.56899999999999</v>
      </c>
      <c r="B6322" s="152">
        <v>0.127</v>
      </c>
    </row>
    <row r="6323" spans="1:2" x14ac:dyDescent="0.2">
      <c r="A6323" s="152">
        <v>234.93199999999999</v>
      </c>
      <c r="B6323" s="152">
        <v>9.6000000000000002E-2</v>
      </c>
    </row>
    <row r="6324" spans="1:2" x14ac:dyDescent="0.2">
      <c r="A6324" s="152">
        <v>235.29599999999999</v>
      </c>
      <c r="B6324" s="152">
        <v>7.4999999999999997E-2</v>
      </c>
    </row>
    <row r="6325" spans="1:2" x14ac:dyDescent="0.2">
      <c r="A6325" s="152">
        <v>235.65899999999999</v>
      </c>
      <c r="B6325" s="152">
        <v>0.13500000000000001</v>
      </c>
    </row>
    <row r="6326" spans="1:2" x14ac:dyDescent="0.2">
      <c r="A6326" s="152">
        <v>236.02199999999999</v>
      </c>
      <c r="B6326" s="152">
        <v>0.10299999999999999</v>
      </c>
    </row>
    <row r="6327" spans="1:2" x14ac:dyDescent="0.2">
      <c r="A6327" s="152">
        <v>236.38499999999999</v>
      </c>
      <c r="B6327" s="152">
        <v>7.9000000000000001E-2</v>
      </c>
    </row>
    <row r="6328" spans="1:2" x14ac:dyDescent="0.2">
      <c r="A6328" s="152">
        <v>236.74799999999999</v>
      </c>
      <c r="B6328" s="152">
        <v>0.13400000000000001</v>
      </c>
    </row>
    <row r="6329" spans="1:2" x14ac:dyDescent="0.2">
      <c r="A6329" s="152">
        <v>237.11099999999999</v>
      </c>
      <c r="B6329" s="152">
        <v>6.7000000000000004E-2</v>
      </c>
    </row>
    <row r="6330" spans="1:2" x14ac:dyDescent="0.2">
      <c r="A6330" s="152">
        <v>237.47399999999999</v>
      </c>
      <c r="B6330" s="152">
        <v>0.17199999999999999</v>
      </c>
    </row>
    <row r="6331" spans="1:2" x14ac:dyDescent="0.2">
      <c r="A6331" s="152">
        <v>237.83699999999999</v>
      </c>
      <c r="B6331" s="152">
        <v>0.16500000000000001</v>
      </c>
    </row>
    <row r="6332" spans="1:2" x14ac:dyDescent="0.2">
      <c r="A6332" s="152">
        <v>238.2</v>
      </c>
      <c r="B6332" s="152">
        <v>0.124</v>
      </c>
    </row>
    <row r="6333" spans="1:2" x14ac:dyDescent="0.2">
      <c r="A6333" s="152">
        <v>238.56200000000001</v>
      </c>
      <c r="B6333" s="152">
        <v>0.105</v>
      </c>
    </row>
    <row r="6334" spans="1:2" x14ac:dyDescent="0.2">
      <c r="A6334" s="152">
        <v>238.92500000000001</v>
      </c>
      <c r="B6334" s="152">
        <v>0.16300000000000001</v>
      </c>
    </row>
    <row r="6335" spans="1:2" x14ac:dyDescent="0.2">
      <c r="A6335" s="152">
        <v>239.28700000000001</v>
      </c>
      <c r="B6335" s="152">
        <v>0.13300000000000001</v>
      </c>
    </row>
    <row r="6336" spans="1:2" x14ac:dyDescent="0.2">
      <c r="A6336" s="152">
        <v>239.65</v>
      </c>
      <c r="B6336" s="152">
        <v>8.2000000000000003E-2</v>
      </c>
    </row>
    <row r="6337" spans="1:2" x14ac:dyDescent="0.2">
      <c r="A6337" s="152">
        <v>240.012</v>
      </c>
      <c r="B6337" s="152">
        <v>0.151</v>
      </c>
    </row>
    <row r="6338" spans="1:2" x14ac:dyDescent="0.2">
      <c r="A6338" s="152">
        <v>240.374</v>
      </c>
      <c r="B6338" s="152">
        <v>0.124</v>
      </c>
    </row>
    <row r="6339" spans="1:2" x14ac:dyDescent="0.2">
      <c r="A6339" s="152">
        <v>240.73599999999999</v>
      </c>
      <c r="B6339" s="152">
        <v>0.15</v>
      </c>
    </row>
    <row r="6340" spans="1:2" x14ac:dyDescent="0.2">
      <c r="A6340" s="152">
        <v>241.09800000000001</v>
      </c>
      <c r="B6340" s="152">
        <v>0.122</v>
      </c>
    </row>
    <row r="6341" spans="1:2" x14ac:dyDescent="0.2">
      <c r="A6341" s="152">
        <v>241.46</v>
      </c>
      <c r="B6341" s="152">
        <v>0.125</v>
      </c>
    </row>
    <row r="6342" spans="1:2" x14ac:dyDescent="0.2">
      <c r="A6342" s="152">
        <v>241.822</v>
      </c>
      <c r="B6342" s="152">
        <v>0.156</v>
      </c>
    </row>
    <row r="6343" spans="1:2" x14ac:dyDescent="0.2">
      <c r="A6343" s="152">
        <v>242.184</v>
      </c>
      <c r="B6343" s="152">
        <v>7.0999999999999994E-2</v>
      </c>
    </row>
    <row r="6344" spans="1:2" x14ac:dyDescent="0.2">
      <c r="A6344" s="152">
        <v>242.54599999999999</v>
      </c>
      <c r="B6344" s="152">
        <v>0.13800000000000001</v>
      </c>
    </row>
    <row r="6345" spans="1:2" x14ac:dyDescent="0.2">
      <c r="A6345" s="152">
        <v>242.90700000000001</v>
      </c>
      <c r="B6345" s="152">
        <v>0.10100000000000001</v>
      </c>
    </row>
    <row r="6346" spans="1:2" x14ac:dyDescent="0.2">
      <c r="A6346" s="152">
        <v>243.26900000000001</v>
      </c>
      <c r="B6346" s="152">
        <v>8.6999999999999994E-2</v>
      </c>
    </row>
    <row r="6347" spans="1:2" x14ac:dyDescent="0.2">
      <c r="A6347" s="152">
        <v>243.63</v>
      </c>
      <c r="B6347" s="152">
        <v>8.7999999999999995E-2</v>
      </c>
    </row>
    <row r="6348" spans="1:2" x14ac:dyDescent="0.2">
      <c r="A6348" s="152">
        <v>243.99199999999999</v>
      </c>
      <c r="B6348" s="152">
        <v>0.152</v>
      </c>
    </row>
    <row r="6349" spans="1:2" x14ac:dyDescent="0.2">
      <c r="A6349" s="152">
        <v>244.35300000000001</v>
      </c>
      <c r="B6349" s="152">
        <v>0.14199999999999999</v>
      </c>
    </row>
    <row r="6350" spans="1:2" x14ac:dyDescent="0.2">
      <c r="A6350" s="152">
        <v>244.714</v>
      </c>
      <c r="B6350" s="152">
        <v>0.13200000000000001</v>
      </c>
    </row>
    <row r="6351" spans="1:2" x14ac:dyDescent="0.2">
      <c r="A6351" s="152">
        <v>245.07499999999999</v>
      </c>
      <c r="B6351" s="152">
        <v>0.156</v>
      </c>
    </row>
    <row r="6352" spans="1:2" x14ac:dyDescent="0.2">
      <c r="A6352" s="152">
        <v>245.43600000000001</v>
      </c>
      <c r="B6352" s="152">
        <v>0.155</v>
      </c>
    </row>
    <row r="6353" spans="1:2" x14ac:dyDescent="0.2">
      <c r="A6353" s="152">
        <v>245.797</v>
      </c>
      <c r="B6353" s="152">
        <v>0.13800000000000001</v>
      </c>
    </row>
    <row r="6354" spans="1:2" x14ac:dyDescent="0.2">
      <c r="A6354" s="152">
        <v>246.15799999999999</v>
      </c>
      <c r="B6354" s="152">
        <v>0.113</v>
      </c>
    </row>
    <row r="6355" spans="1:2" x14ac:dyDescent="0.2">
      <c r="A6355" s="152">
        <v>246.51900000000001</v>
      </c>
      <c r="B6355" s="152">
        <v>0.17799999999999999</v>
      </c>
    </row>
    <row r="6356" spans="1:2" x14ac:dyDescent="0.2">
      <c r="A6356" s="152">
        <v>246.87899999999999</v>
      </c>
      <c r="B6356" s="152">
        <v>0.183</v>
      </c>
    </row>
    <row r="6357" spans="1:2" x14ac:dyDescent="0.2">
      <c r="A6357" s="152">
        <v>247.24</v>
      </c>
      <c r="B6357" s="152">
        <v>0.17</v>
      </c>
    </row>
    <row r="6358" spans="1:2" x14ac:dyDescent="0.2">
      <c r="A6358" s="152">
        <v>247.601</v>
      </c>
      <c r="B6358" s="152">
        <v>0.218</v>
      </c>
    </row>
    <row r="6359" spans="1:2" x14ac:dyDescent="0.2">
      <c r="A6359" s="152">
        <v>247.96100000000001</v>
      </c>
      <c r="B6359" s="152">
        <v>0.246</v>
      </c>
    </row>
    <row r="6360" spans="1:2" x14ac:dyDescent="0.2">
      <c r="A6360" s="152">
        <v>248.321</v>
      </c>
      <c r="B6360" s="152">
        <v>0.21</v>
      </c>
    </row>
    <row r="6361" spans="1:2" x14ac:dyDescent="0.2">
      <c r="A6361" s="152">
        <v>248.68199999999999</v>
      </c>
      <c r="B6361" s="152">
        <v>0.248</v>
      </c>
    </row>
    <row r="6362" spans="1:2" x14ac:dyDescent="0.2">
      <c r="A6362" s="152">
        <v>249.042</v>
      </c>
      <c r="B6362" s="152">
        <v>0.224</v>
      </c>
    </row>
    <row r="6363" spans="1:2" x14ac:dyDescent="0.2">
      <c r="A6363" s="152">
        <v>249.40199999999999</v>
      </c>
      <c r="B6363" s="152">
        <v>0.26600000000000001</v>
      </c>
    </row>
    <row r="6364" spans="1:2" x14ac:dyDescent="0.2">
      <c r="A6364" s="152">
        <v>249.762</v>
      </c>
      <c r="B6364" s="152">
        <v>0.34300000000000003</v>
      </c>
    </row>
    <row r="6365" spans="1:2" x14ac:dyDescent="0.2">
      <c r="A6365" s="152">
        <v>250.12200000000001</v>
      </c>
      <c r="B6365" s="152">
        <v>0.35199999999999998</v>
      </c>
    </row>
    <row r="6366" spans="1:2" x14ac:dyDescent="0.2">
      <c r="A6366" s="152">
        <v>250.482</v>
      </c>
      <c r="B6366" s="152">
        <v>0.45900000000000002</v>
      </c>
    </row>
    <row r="6367" spans="1:2" x14ac:dyDescent="0.2">
      <c r="A6367" s="152">
        <v>250.84200000000001</v>
      </c>
      <c r="B6367" s="152">
        <v>0.502</v>
      </c>
    </row>
    <row r="6368" spans="1:2" x14ac:dyDescent="0.2">
      <c r="A6368" s="152">
        <v>251.20099999999999</v>
      </c>
      <c r="B6368" s="152">
        <v>0.82399999999999995</v>
      </c>
    </row>
    <row r="6369" spans="1:2" x14ac:dyDescent="0.2">
      <c r="A6369" s="152">
        <v>251.56100000000001</v>
      </c>
      <c r="B6369" s="152">
        <v>2.84</v>
      </c>
    </row>
    <row r="6370" spans="1:2" x14ac:dyDescent="0.2">
      <c r="A6370" s="152">
        <v>251.92099999999999</v>
      </c>
      <c r="B6370" s="152">
        <v>8.6319999999999997</v>
      </c>
    </row>
    <row r="6371" spans="1:2" x14ac:dyDescent="0.2">
      <c r="A6371" s="152">
        <v>252.28</v>
      </c>
      <c r="B6371" s="152">
        <v>11.273999999999999</v>
      </c>
    </row>
    <row r="6372" spans="1:2" x14ac:dyDescent="0.2">
      <c r="A6372" s="152">
        <v>252.63900000000001</v>
      </c>
      <c r="B6372" s="152">
        <v>13.195</v>
      </c>
    </row>
    <row r="6373" spans="1:2" x14ac:dyDescent="0.2">
      <c r="A6373" s="152">
        <v>252.999</v>
      </c>
      <c r="B6373" s="152">
        <v>18.091999999999999</v>
      </c>
    </row>
    <row r="6374" spans="1:2" x14ac:dyDescent="0.2">
      <c r="A6374" s="152">
        <v>253.358</v>
      </c>
      <c r="B6374" s="152">
        <v>33.694000000000003</v>
      </c>
    </row>
    <row r="6375" spans="1:2" x14ac:dyDescent="0.2">
      <c r="A6375" s="152">
        <v>253.71700000000001</v>
      </c>
      <c r="B6375" s="152">
        <v>61.872999999999998</v>
      </c>
    </row>
    <row r="6376" spans="1:2" x14ac:dyDescent="0.2">
      <c r="A6376" s="152">
        <v>254.07599999999999</v>
      </c>
      <c r="B6376" s="152">
        <v>28.300999999999998</v>
      </c>
    </row>
    <row r="6377" spans="1:2" x14ac:dyDescent="0.2">
      <c r="A6377" s="152">
        <v>254.435</v>
      </c>
      <c r="B6377" s="152">
        <v>3.7290000000000001</v>
      </c>
    </row>
    <row r="6378" spans="1:2" x14ac:dyDescent="0.2">
      <c r="A6378" s="152">
        <v>254.79400000000001</v>
      </c>
      <c r="B6378" s="152">
        <v>1.2150000000000001</v>
      </c>
    </row>
    <row r="6379" spans="1:2" x14ac:dyDescent="0.2">
      <c r="A6379" s="152">
        <v>255.15299999999999</v>
      </c>
      <c r="B6379" s="152">
        <v>0.86699999999999999</v>
      </c>
    </row>
    <row r="6380" spans="1:2" x14ac:dyDescent="0.2">
      <c r="A6380" s="152">
        <v>255.511</v>
      </c>
      <c r="B6380" s="152">
        <v>0.72299999999999998</v>
      </c>
    </row>
    <row r="6381" spans="1:2" x14ac:dyDescent="0.2">
      <c r="A6381" s="152">
        <v>255.87</v>
      </c>
      <c r="B6381" s="152">
        <v>0.623</v>
      </c>
    </row>
    <row r="6382" spans="1:2" x14ac:dyDescent="0.2">
      <c r="A6382" s="152">
        <v>256.22800000000001</v>
      </c>
      <c r="B6382" s="152">
        <v>0.53800000000000003</v>
      </c>
    </row>
    <row r="6383" spans="1:2" x14ac:dyDescent="0.2">
      <c r="A6383" s="152">
        <v>256.58699999999999</v>
      </c>
      <c r="B6383" s="152">
        <v>0.47399999999999998</v>
      </c>
    </row>
    <row r="6384" spans="1:2" x14ac:dyDescent="0.2">
      <c r="A6384" s="152">
        <v>256.94499999999999</v>
      </c>
      <c r="B6384" s="152">
        <v>0.41499999999999998</v>
      </c>
    </row>
    <row r="6385" spans="1:2" x14ac:dyDescent="0.2">
      <c r="A6385" s="152">
        <v>257.30399999999997</v>
      </c>
      <c r="B6385" s="152">
        <v>0.36599999999999999</v>
      </c>
    </row>
    <row r="6386" spans="1:2" x14ac:dyDescent="0.2">
      <c r="A6386" s="152">
        <v>257.66199999999998</v>
      </c>
      <c r="B6386" s="152">
        <v>0.374</v>
      </c>
    </row>
    <row r="6387" spans="1:2" x14ac:dyDescent="0.2">
      <c r="A6387" s="152">
        <v>258.02</v>
      </c>
      <c r="B6387" s="152">
        <v>0.35</v>
      </c>
    </row>
    <row r="6388" spans="1:2" x14ac:dyDescent="0.2">
      <c r="A6388" s="152">
        <v>258.37799999999999</v>
      </c>
      <c r="B6388" s="152">
        <v>0.35</v>
      </c>
    </row>
    <row r="6389" spans="1:2" x14ac:dyDescent="0.2">
      <c r="A6389" s="152">
        <v>258.73599999999999</v>
      </c>
      <c r="B6389" s="152">
        <v>0.28799999999999998</v>
      </c>
    </row>
    <row r="6390" spans="1:2" x14ac:dyDescent="0.2">
      <c r="A6390" s="152">
        <v>259.09399999999999</v>
      </c>
      <c r="B6390" s="152">
        <v>0.36</v>
      </c>
    </row>
    <row r="6391" spans="1:2" x14ac:dyDescent="0.2">
      <c r="A6391" s="152">
        <v>259.452</v>
      </c>
      <c r="B6391" s="152">
        <v>0.33300000000000002</v>
      </c>
    </row>
    <row r="6392" spans="1:2" x14ac:dyDescent="0.2">
      <c r="A6392" s="152">
        <v>259.80900000000003</v>
      </c>
      <c r="B6392" s="152">
        <v>0.28299999999999997</v>
      </c>
    </row>
    <row r="6393" spans="1:2" x14ac:dyDescent="0.2">
      <c r="A6393" s="152">
        <v>260.16699999999997</v>
      </c>
      <c r="B6393" s="152">
        <v>0.28199999999999997</v>
      </c>
    </row>
    <row r="6394" spans="1:2" x14ac:dyDescent="0.2">
      <c r="A6394" s="152">
        <v>260.524</v>
      </c>
      <c r="B6394" s="152">
        <v>0.255</v>
      </c>
    </row>
    <row r="6395" spans="1:2" x14ac:dyDescent="0.2">
      <c r="A6395" s="152">
        <v>260.88200000000001</v>
      </c>
      <c r="B6395" s="152">
        <v>0.23499999999999999</v>
      </c>
    </row>
    <row r="6396" spans="1:2" x14ac:dyDescent="0.2">
      <c r="A6396" s="152">
        <v>261.23899999999998</v>
      </c>
      <c r="B6396" s="152">
        <v>0.27900000000000003</v>
      </c>
    </row>
    <row r="6397" spans="1:2" x14ac:dyDescent="0.2">
      <c r="A6397" s="152">
        <v>261.59699999999998</v>
      </c>
      <c r="B6397" s="152">
        <v>0.248</v>
      </c>
    </row>
    <row r="6398" spans="1:2" x14ac:dyDescent="0.2">
      <c r="A6398" s="152">
        <v>261.95400000000001</v>
      </c>
      <c r="B6398" s="152">
        <v>0.23899999999999999</v>
      </c>
    </row>
    <row r="6399" spans="1:2" x14ac:dyDescent="0.2">
      <c r="A6399" s="152">
        <v>262.31099999999998</v>
      </c>
      <c r="B6399" s="152">
        <v>0.25800000000000001</v>
      </c>
    </row>
    <row r="6400" spans="1:2" x14ac:dyDescent="0.2">
      <c r="A6400" s="152">
        <v>262.66800000000001</v>
      </c>
      <c r="B6400" s="152">
        <v>0.27</v>
      </c>
    </row>
    <row r="6401" spans="1:2" x14ac:dyDescent="0.2">
      <c r="A6401" s="152">
        <v>263.02499999999998</v>
      </c>
      <c r="B6401" s="152">
        <v>0.248</v>
      </c>
    </row>
    <row r="6402" spans="1:2" x14ac:dyDescent="0.2">
      <c r="A6402" s="152">
        <v>263.38200000000001</v>
      </c>
      <c r="B6402" s="152">
        <v>0.25700000000000001</v>
      </c>
    </row>
    <row r="6403" spans="1:2" x14ac:dyDescent="0.2">
      <c r="A6403" s="152">
        <v>263.73899999999998</v>
      </c>
      <c r="B6403" s="152">
        <v>0.26100000000000001</v>
      </c>
    </row>
    <row r="6404" spans="1:2" x14ac:dyDescent="0.2">
      <c r="A6404" s="152">
        <v>264.09500000000003</v>
      </c>
      <c r="B6404" s="152">
        <v>0.30399999999999999</v>
      </c>
    </row>
    <row r="6405" spans="1:2" x14ac:dyDescent="0.2">
      <c r="A6405" s="152">
        <v>264.452</v>
      </c>
      <c r="B6405" s="152">
        <v>0.24099999999999999</v>
      </c>
    </row>
    <row r="6406" spans="1:2" x14ac:dyDescent="0.2">
      <c r="A6406" s="152">
        <v>264.80900000000003</v>
      </c>
      <c r="B6406" s="152">
        <v>0.26300000000000001</v>
      </c>
    </row>
    <row r="6407" spans="1:2" x14ac:dyDescent="0.2">
      <c r="A6407" s="152">
        <v>265.16500000000002</v>
      </c>
      <c r="B6407" s="152">
        <v>0.26900000000000002</v>
      </c>
    </row>
    <row r="6408" spans="1:2" x14ac:dyDescent="0.2">
      <c r="A6408" s="152">
        <v>265.52100000000002</v>
      </c>
      <c r="B6408" s="152">
        <v>0.27300000000000002</v>
      </c>
    </row>
    <row r="6409" spans="1:2" x14ac:dyDescent="0.2">
      <c r="A6409" s="152">
        <v>265.87799999999999</v>
      </c>
      <c r="B6409" s="152">
        <v>0.17</v>
      </c>
    </row>
    <row r="6410" spans="1:2" x14ac:dyDescent="0.2">
      <c r="A6410" s="152">
        <v>266.23399999999998</v>
      </c>
      <c r="B6410" s="152">
        <v>0.154</v>
      </c>
    </row>
    <row r="6411" spans="1:2" x14ac:dyDescent="0.2">
      <c r="A6411" s="152">
        <v>266.58999999999997</v>
      </c>
      <c r="B6411" s="152">
        <v>0.11700000000000001</v>
      </c>
    </row>
    <row r="6412" spans="1:2" x14ac:dyDescent="0.2">
      <c r="A6412" s="152">
        <v>266.94600000000003</v>
      </c>
      <c r="B6412" s="152">
        <v>0.19500000000000001</v>
      </c>
    </row>
    <row r="6413" spans="1:2" x14ac:dyDescent="0.2">
      <c r="A6413" s="152">
        <v>267.30200000000002</v>
      </c>
      <c r="B6413" s="152">
        <v>0.13800000000000001</v>
      </c>
    </row>
    <row r="6414" spans="1:2" x14ac:dyDescent="0.2">
      <c r="A6414" s="152">
        <v>267.65800000000002</v>
      </c>
      <c r="B6414" s="152">
        <v>0.153</v>
      </c>
    </row>
    <row r="6415" spans="1:2" x14ac:dyDescent="0.2">
      <c r="A6415" s="152">
        <v>268.01400000000001</v>
      </c>
      <c r="B6415" s="152">
        <v>0.122</v>
      </c>
    </row>
    <row r="6416" spans="1:2" x14ac:dyDescent="0.2">
      <c r="A6416" s="152">
        <v>268.37</v>
      </c>
      <c r="B6416" s="152">
        <v>0.14000000000000001</v>
      </c>
    </row>
    <row r="6417" spans="1:2" x14ac:dyDescent="0.2">
      <c r="A6417" s="152">
        <v>268.72500000000002</v>
      </c>
      <c r="B6417" s="152">
        <v>0.12</v>
      </c>
    </row>
    <row r="6418" spans="1:2" x14ac:dyDescent="0.2">
      <c r="A6418" s="152">
        <v>269.08100000000002</v>
      </c>
      <c r="B6418" s="152">
        <v>0.125</v>
      </c>
    </row>
    <row r="6419" spans="1:2" x14ac:dyDescent="0.2">
      <c r="A6419" s="152">
        <v>269.43599999999998</v>
      </c>
      <c r="B6419" s="152">
        <v>0.13100000000000001</v>
      </c>
    </row>
    <row r="6420" spans="1:2" x14ac:dyDescent="0.2">
      <c r="A6420" s="152">
        <v>269.79199999999997</v>
      </c>
      <c r="B6420" s="152">
        <v>0.104</v>
      </c>
    </row>
    <row r="6421" spans="1:2" x14ac:dyDescent="0.2">
      <c r="A6421" s="152">
        <v>270.14699999999999</v>
      </c>
      <c r="B6421" s="152">
        <v>0.122</v>
      </c>
    </row>
    <row r="6422" spans="1:2" x14ac:dyDescent="0.2">
      <c r="A6422" s="152">
        <v>270.50200000000001</v>
      </c>
      <c r="B6422" s="152">
        <v>0.151</v>
      </c>
    </row>
    <row r="6423" spans="1:2" x14ac:dyDescent="0.2">
      <c r="A6423" s="152">
        <v>270.85700000000003</v>
      </c>
      <c r="B6423" s="152">
        <v>0.14299999999999999</v>
      </c>
    </row>
    <row r="6424" spans="1:2" x14ac:dyDescent="0.2">
      <c r="A6424" s="152">
        <v>271.21199999999999</v>
      </c>
      <c r="B6424" s="152">
        <v>0.08</v>
      </c>
    </row>
    <row r="6425" spans="1:2" x14ac:dyDescent="0.2">
      <c r="A6425" s="152">
        <v>271.56700000000001</v>
      </c>
      <c r="B6425" s="152">
        <v>0.04</v>
      </c>
    </row>
    <row r="6426" spans="1:2" x14ac:dyDescent="0.2">
      <c r="A6426" s="152">
        <v>271.92200000000003</v>
      </c>
      <c r="B6426" s="152">
        <v>0.10100000000000001</v>
      </c>
    </row>
    <row r="6427" spans="1:2" x14ac:dyDescent="0.2">
      <c r="A6427" s="152">
        <v>272.27699999999999</v>
      </c>
      <c r="B6427" s="152">
        <v>7.0999999999999994E-2</v>
      </c>
    </row>
    <row r="6428" spans="1:2" x14ac:dyDescent="0.2">
      <c r="A6428" s="152">
        <v>272.63200000000001</v>
      </c>
      <c r="B6428" s="152">
        <v>7.6999999999999999E-2</v>
      </c>
    </row>
    <row r="6429" spans="1:2" x14ac:dyDescent="0.2">
      <c r="A6429" s="152">
        <v>272.98700000000002</v>
      </c>
      <c r="B6429" s="152">
        <v>8.6999999999999994E-2</v>
      </c>
    </row>
    <row r="6430" spans="1:2" x14ac:dyDescent="0.2">
      <c r="A6430" s="152">
        <v>273.34100000000001</v>
      </c>
      <c r="B6430" s="152">
        <v>7.6999999999999999E-2</v>
      </c>
    </row>
    <row r="6431" spans="1:2" x14ac:dyDescent="0.2">
      <c r="A6431" s="152">
        <v>273.69600000000003</v>
      </c>
      <c r="B6431" s="152">
        <v>0.08</v>
      </c>
    </row>
    <row r="6432" spans="1:2" x14ac:dyDescent="0.2">
      <c r="A6432" s="152">
        <v>274.05</v>
      </c>
      <c r="B6432" s="152">
        <v>4.4999999999999998E-2</v>
      </c>
    </row>
    <row r="6433" spans="1:2" x14ac:dyDescent="0.2">
      <c r="A6433" s="152">
        <v>274.404</v>
      </c>
      <c r="B6433" s="152">
        <v>7.0999999999999994E-2</v>
      </c>
    </row>
    <row r="6434" spans="1:2" x14ac:dyDescent="0.2">
      <c r="A6434" s="152">
        <v>274.75900000000001</v>
      </c>
      <c r="B6434" s="152">
        <v>9.1999999999999998E-2</v>
      </c>
    </row>
    <row r="6435" spans="1:2" x14ac:dyDescent="0.2">
      <c r="A6435" s="152">
        <v>275.113</v>
      </c>
      <c r="B6435" s="152">
        <v>0.128</v>
      </c>
    </row>
    <row r="6436" spans="1:2" x14ac:dyDescent="0.2">
      <c r="A6436" s="152">
        <v>275.46699999999998</v>
      </c>
      <c r="B6436" s="152">
        <v>8.1000000000000003E-2</v>
      </c>
    </row>
    <row r="6437" spans="1:2" x14ac:dyDescent="0.2">
      <c r="A6437" s="152">
        <v>275.82100000000003</v>
      </c>
      <c r="B6437" s="152">
        <v>4.5999999999999999E-2</v>
      </c>
    </row>
    <row r="6438" spans="1:2" x14ac:dyDescent="0.2">
      <c r="A6438" s="152">
        <v>276.17500000000001</v>
      </c>
      <c r="B6438" s="152">
        <v>6.5000000000000002E-2</v>
      </c>
    </row>
    <row r="6439" spans="1:2" x14ac:dyDescent="0.2">
      <c r="A6439" s="152">
        <v>276.529</v>
      </c>
      <c r="B6439" s="152">
        <v>0.09</v>
      </c>
    </row>
    <row r="6440" spans="1:2" x14ac:dyDescent="0.2">
      <c r="A6440" s="152">
        <v>276.88200000000001</v>
      </c>
      <c r="B6440" s="152">
        <v>0.113</v>
      </c>
    </row>
    <row r="6441" spans="1:2" x14ac:dyDescent="0.2">
      <c r="A6441" s="152">
        <v>277.23599999999999</v>
      </c>
      <c r="B6441" s="152">
        <v>7.5999999999999998E-2</v>
      </c>
    </row>
    <row r="6442" spans="1:2" x14ac:dyDescent="0.2">
      <c r="A6442" s="152">
        <v>277.58999999999997</v>
      </c>
      <c r="B6442" s="152">
        <v>8.2000000000000003E-2</v>
      </c>
    </row>
    <row r="6443" spans="1:2" x14ac:dyDescent="0.2">
      <c r="A6443" s="152">
        <v>277.94299999999998</v>
      </c>
      <c r="B6443" s="152">
        <v>3.2000000000000001E-2</v>
      </c>
    </row>
    <row r="6444" spans="1:2" x14ac:dyDescent="0.2">
      <c r="A6444" s="152">
        <v>278.29700000000003</v>
      </c>
      <c r="B6444" s="152">
        <v>0.107</v>
      </c>
    </row>
    <row r="6445" spans="1:2" x14ac:dyDescent="0.2">
      <c r="A6445" s="152">
        <v>278.64999999999998</v>
      </c>
      <c r="B6445" s="152">
        <v>4.4999999999999998E-2</v>
      </c>
    </row>
    <row r="6446" spans="1:2" x14ac:dyDescent="0.2">
      <c r="A6446" s="152">
        <v>279.00299999999999</v>
      </c>
      <c r="B6446" s="152">
        <v>4.4999999999999998E-2</v>
      </c>
    </row>
    <row r="6447" spans="1:2" x14ac:dyDescent="0.2">
      <c r="A6447" s="152">
        <v>279.35599999999999</v>
      </c>
      <c r="B6447" s="152">
        <v>5.8000000000000003E-2</v>
      </c>
    </row>
    <row r="6448" spans="1:2" x14ac:dyDescent="0.2">
      <c r="A6448" s="152">
        <v>279.709</v>
      </c>
      <c r="B6448" s="152">
        <v>7.6999999999999999E-2</v>
      </c>
    </row>
    <row r="6449" spans="1:2" x14ac:dyDescent="0.2">
      <c r="A6449" s="152">
        <v>280.06200000000001</v>
      </c>
      <c r="B6449" s="152">
        <v>7.2999999999999995E-2</v>
      </c>
    </row>
    <row r="6450" spans="1:2" x14ac:dyDescent="0.2">
      <c r="A6450" s="152">
        <v>280.41500000000002</v>
      </c>
      <c r="B6450" s="152">
        <v>8.5999999999999993E-2</v>
      </c>
    </row>
    <row r="6451" spans="1:2" x14ac:dyDescent="0.2">
      <c r="A6451" s="152">
        <v>280.76799999999997</v>
      </c>
      <c r="B6451" s="152">
        <v>6.8000000000000005E-2</v>
      </c>
    </row>
    <row r="6452" spans="1:2" x14ac:dyDescent="0.2">
      <c r="A6452" s="152">
        <v>281.12099999999998</v>
      </c>
      <c r="B6452" s="152">
        <v>8.7999999999999995E-2</v>
      </c>
    </row>
    <row r="6453" spans="1:2" x14ac:dyDescent="0.2">
      <c r="A6453" s="152">
        <v>281.47399999999999</v>
      </c>
      <c r="B6453" s="152">
        <v>7.4999999999999997E-2</v>
      </c>
    </row>
    <row r="6454" spans="1:2" x14ac:dyDescent="0.2">
      <c r="A6454" s="152">
        <v>281.82600000000002</v>
      </c>
      <c r="B6454" s="152">
        <v>6.2E-2</v>
      </c>
    </row>
    <row r="6455" spans="1:2" x14ac:dyDescent="0.2">
      <c r="A6455" s="152">
        <v>282.17899999999997</v>
      </c>
      <c r="B6455" s="152">
        <v>5.0999999999999997E-2</v>
      </c>
    </row>
    <row r="6456" spans="1:2" x14ac:dyDescent="0.2">
      <c r="A6456" s="152">
        <v>282.53100000000001</v>
      </c>
      <c r="B6456" s="152">
        <v>4.2999999999999997E-2</v>
      </c>
    </row>
    <row r="6457" spans="1:2" x14ac:dyDescent="0.2">
      <c r="A6457" s="152">
        <v>282.88400000000001</v>
      </c>
      <c r="B6457" s="152">
        <v>6.3E-2</v>
      </c>
    </row>
    <row r="6458" spans="1:2" x14ac:dyDescent="0.2">
      <c r="A6458" s="152">
        <v>283.23599999999999</v>
      </c>
      <c r="B6458" s="152">
        <v>5.7000000000000002E-2</v>
      </c>
    </row>
    <row r="6459" spans="1:2" x14ac:dyDescent="0.2">
      <c r="A6459" s="152">
        <v>283.58800000000002</v>
      </c>
      <c r="B6459" s="152">
        <v>8.3000000000000004E-2</v>
      </c>
    </row>
    <row r="6460" spans="1:2" x14ac:dyDescent="0.2">
      <c r="A6460" s="152">
        <v>283.94</v>
      </c>
      <c r="B6460" s="152">
        <v>3.9E-2</v>
      </c>
    </row>
    <row r="6461" spans="1:2" x14ac:dyDescent="0.2">
      <c r="A6461" s="152">
        <v>284.29199999999997</v>
      </c>
      <c r="B6461" s="152">
        <v>5.8999999999999997E-2</v>
      </c>
    </row>
    <row r="6462" spans="1:2" x14ac:dyDescent="0.2">
      <c r="A6462" s="152">
        <v>284.64400000000001</v>
      </c>
      <c r="B6462" s="152">
        <v>4.2000000000000003E-2</v>
      </c>
    </row>
    <row r="6463" spans="1:2" x14ac:dyDescent="0.2">
      <c r="A6463" s="152">
        <v>284.99599999999998</v>
      </c>
      <c r="B6463" s="152">
        <v>5.0999999999999997E-2</v>
      </c>
    </row>
    <row r="6464" spans="1:2" x14ac:dyDescent="0.2">
      <c r="A6464" s="152">
        <v>285.34800000000001</v>
      </c>
      <c r="B6464" s="152">
        <v>0.05</v>
      </c>
    </row>
    <row r="6465" spans="1:2" x14ac:dyDescent="0.2">
      <c r="A6465" s="152">
        <v>285.7</v>
      </c>
      <c r="B6465" s="152">
        <v>7.8E-2</v>
      </c>
    </row>
    <row r="6466" spans="1:2" x14ac:dyDescent="0.2">
      <c r="A6466" s="152">
        <v>286.05099999999999</v>
      </c>
      <c r="B6466" s="152">
        <v>5.6000000000000001E-2</v>
      </c>
    </row>
    <row r="6467" spans="1:2" x14ac:dyDescent="0.2">
      <c r="A6467" s="152">
        <v>286.40300000000002</v>
      </c>
      <c r="B6467" s="152">
        <v>5.5E-2</v>
      </c>
    </row>
    <row r="6468" spans="1:2" x14ac:dyDescent="0.2">
      <c r="A6468" s="152">
        <v>286.75400000000002</v>
      </c>
      <c r="B6468" s="152">
        <v>0.05</v>
      </c>
    </row>
    <row r="6469" spans="1:2" x14ac:dyDescent="0.2">
      <c r="A6469" s="152">
        <v>287.10599999999999</v>
      </c>
      <c r="B6469" s="152">
        <v>7.8E-2</v>
      </c>
    </row>
    <row r="6470" spans="1:2" x14ac:dyDescent="0.2">
      <c r="A6470" s="152">
        <v>287.45699999999999</v>
      </c>
      <c r="B6470" s="152">
        <v>6.9000000000000006E-2</v>
      </c>
    </row>
    <row r="6471" spans="1:2" x14ac:dyDescent="0.2">
      <c r="A6471" s="152">
        <v>287.80799999999999</v>
      </c>
      <c r="B6471" s="152">
        <v>5.6000000000000001E-2</v>
      </c>
    </row>
    <row r="6472" spans="1:2" x14ac:dyDescent="0.2">
      <c r="A6472" s="152">
        <v>288.15899999999999</v>
      </c>
      <c r="B6472" s="152">
        <v>6.9000000000000006E-2</v>
      </c>
    </row>
    <row r="6473" spans="1:2" x14ac:dyDescent="0.2">
      <c r="A6473" s="152">
        <v>288.51</v>
      </c>
      <c r="B6473" s="152">
        <v>8.2000000000000003E-2</v>
      </c>
    </row>
    <row r="6474" spans="1:2" x14ac:dyDescent="0.2">
      <c r="A6474" s="152">
        <v>288.86099999999999</v>
      </c>
      <c r="B6474" s="152">
        <v>8.5000000000000006E-2</v>
      </c>
    </row>
    <row r="6475" spans="1:2" x14ac:dyDescent="0.2">
      <c r="A6475" s="152">
        <v>289.21199999999999</v>
      </c>
      <c r="B6475" s="152">
        <v>8.3000000000000004E-2</v>
      </c>
    </row>
    <row r="6476" spans="1:2" x14ac:dyDescent="0.2">
      <c r="A6476" s="152">
        <v>289.56299999999999</v>
      </c>
      <c r="B6476" s="152">
        <v>7.0000000000000007E-2</v>
      </c>
    </row>
    <row r="6477" spans="1:2" x14ac:dyDescent="0.2">
      <c r="A6477" s="152">
        <v>289.91399999999999</v>
      </c>
      <c r="B6477" s="152">
        <v>6.7000000000000004E-2</v>
      </c>
    </row>
    <row r="6478" spans="1:2" x14ac:dyDescent="0.2">
      <c r="A6478" s="152">
        <v>290.26400000000001</v>
      </c>
      <c r="B6478" s="152">
        <v>3.6999999999999998E-2</v>
      </c>
    </row>
    <row r="6479" spans="1:2" x14ac:dyDescent="0.2">
      <c r="A6479" s="152">
        <v>290.61500000000001</v>
      </c>
      <c r="B6479" s="152">
        <v>5.2999999999999999E-2</v>
      </c>
    </row>
    <row r="6480" spans="1:2" x14ac:dyDescent="0.2">
      <c r="A6480" s="152">
        <v>290.96600000000001</v>
      </c>
      <c r="B6480" s="152">
        <v>7.0000000000000007E-2</v>
      </c>
    </row>
    <row r="6481" spans="1:2" x14ac:dyDescent="0.2">
      <c r="A6481" s="152">
        <v>291.31599999999997</v>
      </c>
      <c r="B6481" s="152">
        <v>3.3000000000000002E-2</v>
      </c>
    </row>
    <row r="6482" spans="1:2" x14ac:dyDescent="0.2">
      <c r="A6482" s="152">
        <v>291.666</v>
      </c>
      <c r="B6482" s="152">
        <v>6.4000000000000001E-2</v>
      </c>
    </row>
    <row r="6483" spans="1:2" x14ac:dyDescent="0.2">
      <c r="A6483" s="152">
        <v>292.017</v>
      </c>
      <c r="B6483" s="152">
        <v>5.1999999999999998E-2</v>
      </c>
    </row>
    <row r="6484" spans="1:2" x14ac:dyDescent="0.2">
      <c r="A6484" s="152">
        <v>292.36700000000002</v>
      </c>
      <c r="B6484" s="152">
        <v>3.6999999999999998E-2</v>
      </c>
    </row>
    <row r="6485" spans="1:2" x14ac:dyDescent="0.2">
      <c r="A6485" s="152">
        <v>292.71699999999998</v>
      </c>
      <c r="B6485" s="152">
        <v>3.5000000000000003E-2</v>
      </c>
    </row>
    <row r="6486" spans="1:2" x14ac:dyDescent="0.2">
      <c r="A6486" s="152">
        <v>293.06700000000001</v>
      </c>
      <c r="B6486" s="152">
        <v>4.1000000000000002E-2</v>
      </c>
    </row>
    <row r="6487" spans="1:2" x14ac:dyDescent="0.2">
      <c r="A6487" s="152">
        <v>293.41699999999997</v>
      </c>
      <c r="B6487" s="152">
        <v>4.4999999999999998E-2</v>
      </c>
    </row>
    <row r="6488" spans="1:2" x14ac:dyDescent="0.2">
      <c r="A6488" s="152">
        <v>293.767</v>
      </c>
      <c r="B6488" s="152">
        <v>3.7999999999999999E-2</v>
      </c>
    </row>
    <row r="6489" spans="1:2" x14ac:dyDescent="0.2">
      <c r="A6489" s="152">
        <v>294.11599999999999</v>
      </c>
      <c r="B6489" s="152">
        <v>6.5000000000000002E-2</v>
      </c>
    </row>
    <row r="6490" spans="1:2" x14ac:dyDescent="0.2">
      <c r="A6490" s="152">
        <v>294.46600000000001</v>
      </c>
      <c r="B6490" s="152">
        <v>3.6999999999999998E-2</v>
      </c>
    </row>
    <row r="6491" spans="1:2" x14ac:dyDescent="0.2">
      <c r="A6491" s="152">
        <v>294.81599999999997</v>
      </c>
      <c r="B6491" s="152">
        <v>6.2E-2</v>
      </c>
    </row>
    <row r="6492" spans="1:2" x14ac:dyDescent="0.2">
      <c r="A6492" s="152">
        <v>295.16500000000002</v>
      </c>
      <c r="B6492" s="152">
        <v>4.9000000000000002E-2</v>
      </c>
    </row>
    <row r="6493" spans="1:2" x14ac:dyDescent="0.2">
      <c r="A6493" s="152">
        <v>295.51499999999999</v>
      </c>
      <c r="B6493" s="152">
        <v>6.5000000000000002E-2</v>
      </c>
    </row>
    <row r="6494" spans="1:2" x14ac:dyDescent="0.2">
      <c r="A6494" s="152">
        <v>295.86399999999998</v>
      </c>
      <c r="B6494" s="152">
        <v>0.106</v>
      </c>
    </row>
    <row r="6495" spans="1:2" x14ac:dyDescent="0.2">
      <c r="A6495" s="152">
        <v>296.21300000000002</v>
      </c>
      <c r="B6495" s="152">
        <v>0.154</v>
      </c>
    </row>
    <row r="6496" spans="1:2" x14ac:dyDescent="0.2">
      <c r="A6496" s="152">
        <v>296.56200000000001</v>
      </c>
      <c r="B6496" s="152">
        <v>0.23599999999999999</v>
      </c>
    </row>
    <row r="6497" spans="1:2" x14ac:dyDescent="0.2">
      <c r="A6497" s="152">
        <v>296.911</v>
      </c>
      <c r="B6497" s="152">
        <v>0.16500000000000001</v>
      </c>
    </row>
    <row r="6498" spans="1:2" x14ac:dyDescent="0.2">
      <c r="A6498" s="152">
        <v>297.26100000000002</v>
      </c>
      <c r="B6498" s="152">
        <v>5.0999999999999997E-2</v>
      </c>
    </row>
    <row r="6499" spans="1:2" x14ac:dyDescent="0.2">
      <c r="A6499" s="152">
        <v>297.60899999999998</v>
      </c>
      <c r="B6499" s="152">
        <v>4.7E-2</v>
      </c>
    </row>
    <row r="6500" spans="1:2" x14ac:dyDescent="0.2">
      <c r="A6500" s="152">
        <v>297.95800000000003</v>
      </c>
      <c r="B6500" s="152">
        <v>1.4E-2</v>
      </c>
    </row>
    <row r="6501" spans="1:2" x14ac:dyDescent="0.2">
      <c r="A6501" s="152">
        <v>298.30700000000002</v>
      </c>
      <c r="B6501" s="152">
        <v>3.9E-2</v>
      </c>
    </row>
    <row r="6502" spans="1:2" x14ac:dyDescent="0.2">
      <c r="A6502" s="152">
        <v>298.65600000000001</v>
      </c>
      <c r="B6502" s="152">
        <v>3.3000000000000002E-2</v>
      </c>
    </row>
    <row r="6503" spans="1:2" x14ac:dyDescent="0.2">
      <c r="A6503" s="152">
        <v>299.00400000000002</v>
      </c>
      <c r="B6503" s="152">
        <v>2.8000000000000001E-2</v>
      </c>
    </row>
    <row r="6504" spans="1:2" x14ac:dyDescent="0.2">
      <c r="A6504" s="152">
        <v>299.35300000000001</v>
      </c>
      <c r="B6504" s="152">
        <v>4.0000000000000001E-3</v>
      </c>
    </row>
    <row r="6505" spans="1:2" x14ac:dyDescent="0.2">
      <c r="A6505" s="152">
        <v>299.70100000000002</v>
      </c>
      <c r="B6505" s="152">
        <v>3.1E-2</v>
      </c>
    </row>
    <row r="6506" spans="1:2" x14ac:dyDescent="0.2">
      <c r="A6506" s="152">
        <v>300.05</v>
      </c>
      <c r="B6506" s="152">
        <v>2.1000000000000001E-2</v>
      </c>
    </row>
    <row r="6507" spans="1:2" x14ac:dyDescent="0.2">
      <c r="A6507" s="152">
        <v>300.39800000000002</v>
      </c>
      <c r="B6507" s="152">
        <v>3.9E-2</v>
      </c>
    </row>
    <row r="6508" spans="1:2" x14ac:dyDescent="0.2">
      <c r="A6508" s="152">
        <v>300.74599999999998</v>
      </c>
      <c r="B6508" s="152">
        <v>4.7E-2</v>
      </c>
    </row>
    <row r="6509" spans="1:2" x14ac:dyDescent="0.2">
      <c r="A6509" s="152">
        <v>301.09500000000003</v>
      </c>
      <c r="B6509" s="152">
        <v>6.3E-2</v>
      </c>
    </row>
    <row r="6510" spans="1:2" x14ac:dyDescent="0.2">
      <c r="A6510" s="152">
        <v>301.44299999999998</v>
      </c>
      <c r="B6510" s="152">
        <v>8.1000000000000003E-2</v>
      </c>
    </row>
    <row r="6511" spans="1:2" x14ac:dyDescent="0.2">
      <c r="A6511" s="152">
        <v>301.791</v>
      </c>
      <c r="B6511" s="152">
        <v>0.13300000000000001</v>
      </c>
    </row>
    <row r="6512" spans="1:2" x14ac:dyDescent="0.2">
      <c r="A6512" s="152">
        <v>302.13799999999998</v>
      </c>
      <c r="B6512" s="152">
        <v>0.161</v>
      </c>
    </row>
    <row r="6513" spans="1:2" x14ac:dyDescent="0.2">
      <c r="A6513" s="152">
        <v>302.48599999999999</v>
      </c>
      <c r="B6513" s="152">
        <v>6.2E-2</v>
      </c>
    </row>
    <row r="6514" spans="1:2" x14ac:dyDescent="0.2">
      <c r="A6514" s="152">
        <v>302.834</v>
      </c>
      <c r="B6514" s="152">
        <v>2.8000000000000001E-2</v>
      </c>
    </row>
    <row r="6515" spans="1:2" x14ac:dyDescent="0.2">
      <c r="A6515" s="152">
        <v>303.18200000000002</v>
      </c>
      <c r="B6515" s="152">
        <v>1.6E-2</v>
      </c>
    </row>
    <row r="6516" spans="1:2" x14ac:dyDescent="0.2">
      <c r="A6516" s="152">
        <v>303.529</v>
      </c>
      <c r="B6516" s="152">
        <v>2.9000000000000001E-2</v>
      </c>
    </row>
    <row r="6517" spans="1:2" x14ac:dyDescent="0.2">
      <c r="A6517" s="152">
        <v>303.87700000000001</v>
      </c>
      <c r="B6517" s="152">
        <v>3.1E-2</v>
      </c>
    </row>
    <row r="6518" spans="1:2" x14ac:dyDescent="0.2">
      <c r="A6518" s="152">
        <v>304.22399999999999</v>
      </c>
      <c r="B6518" s="152">
        <v>3.4000000000000002E-2</v>
      </c>
    </row>
    <row r="6519" spans="1:2" x14ac:dyDescent="0.2">
      <c r="A6519" s="152">
        <v>304.572</v>
      </c>
      <c r="B6519" s="152">
        <v>3.5999999999999997E-2</v>
      </c>
    </row>
    <row r="6520" spans="1:2" x14ac:dyDescent="0.2">
      <c r="A6520" s="152">
        <v>304.91899999999998</v>
      </c>
      <c r="B6520" s="152">
        <v>1.0999999999999999E-2</v>
      </c>
    </row>
    <row r="6521" spans="1:2" x14ac:dyDescent="0.2">
      <c r="A6521" s="152">
        <v>305.26600000000002</v>
      </c>
      <c r="B6521" s="152">
        <v>3.9E-2</v>
      </c>
    </row>
    <row r="6522" spans="1:2" x14ac:dyDescent="0.2">
      <c r="A6522" s="152">
        <v>305.613</v>
      </c>
      <c r="B6522" s="152">
        <v>2.3E-2</v>
      </c>
    </row>
    <row r="6523" spans="1:2" x14ac:dyDescent="0.2">
      <c r="A6523" s="152">
        <v>305.95999999999998</v>
      </c>
      <c r="B6523" s="152">
        <v>0.04</v>
      </c>
    </row>
    <row r="6524" spans="1:2" x14ac:dyDescent="0.2">
      <c r="A6524" s="152">
        <v>306.30700000000002</v>
      </c>
      <c r="B6524" s="152">
        <v>0.02</v>
      </c>
    </row>
    <row r="6525" spans="1:2" x14ac:dyDescent="0.2">
      <c r="A6525" s="152">
        <v>306.654</v>
      </c>
      <c r="B6525" s="152">
        <v>4.2000000000000003E-2</v>
      </c>
    </row>
    <row r="6526" spans="1:2" x14ac:dyDescent="0.2">
      <c r="A6526" s="152">
        <v>307.00099999999998</v>
      </c>
      <c r="B6526" s="152">
        <v>3.9E-2</v>
      </c>
    </row>
    <row r="6527" spans="1:2" x14ac:dyDescent="0.2">
      <c r="A6527" s="152">
        <v>307.34699999999998</v>
      </c>
      <c r="B6527" s="152">
        <v>2.7E-2</v>
      </c>
    </row>
    <row r="6528" spans="1:2" x14ac:dyDescent="0.2">
      <c r="A6528" s="152">
        <v>307.69400000000002</v>
      </c>
      <c r="B6528" s="152">
        <v>1.7999999999999999E-2</v>
      </c>
    </row>
    <row r="6529" spans="1:2" x14ac:dyDescent="0.2">
      <c r="A6529" s="152">
        <v>308.04000000000002</v>
      </c>
      <c r="B6529" s="152">
        <v>2.5000000000000001E-2</v>
      </c>
    </row>
    <row r="6530" spans="1:2" x14ac:dyDescent="0.2">
      <c r="A6530" s="152">
        <v>308.387</v>
      </c>
      <c r="B6530" s="152">
        <v>3.4000000000000002E-2</v>
      </c>
    </row>
    <row r="6531" spans="1:2" x14ac:dyDescent="0.2">
      <c r="A6531" s="152">
        <v>308.733</v>
      </c>
      <c r="B6531" s="152">
        <v>2.7E-2</v>
      </c>
    </row>
    <row r="6532" spans="1:2" x14ac:dyDescent="0.2">
      <c r="A6532" s="152">
        <v>309.08</v>
      </c>
      <c r="B6532" s="152">
        <v>2.5000000000000001E-2</v>
      </c>
    </row>
    <row r="6533" spans="1:2" x14ac:dyDescent="0.2">
      <c r="A6533" s="152">
        <v>309.42599999999999</v>
      </c>
      <c r="B6533" s="152">
        <v>4.4999999999999998E-2</v>
      </c>
    </row>
    <row r="6534" spans="1:2" x14ac:dyDescent="0.2">
      <c r="A6534" s="152">
        <v>309.77199999999999</v>
      </c>
      <c r="B6534" s="152">
        <v>3.2000000000000001E-2</v>
      </c>
    </row>
    <row r="6535" spans="1:2" x14ac:dyDescent="0.2">
      <c r="A6535" s="152">
        <v>310.11799999999999</v>
      </c>
      <c r="B6535" s="152">
        <v>3.5999999999999997E-2</v>
      </c>
    </row>
    <row r="6536" spans="1:2" x14ac:dyDescent="0.2">
      <c r="A6536" s="152">
        <v>310.464</v>
      </c>
      <c r="B6536" s="152">
        <v>2.4E-2</v>
      </c>
    </row>
    <row r="6537" spans="1:2" x14ac:dyDescent="0.2">
      <c r="A6537" s="152">
        <v>310.81</v>
      </c>
      <c r="B6537" s="152">
        <v>3.7999999999999999E-2</v>
      </c>
    </row>
    <row r="6538" spans="1:2" x14ac:dyDescent="0.2">
      <c r="A6538" s="152">
        <v>311.15600000000001</v>
      </c>
      <c r="B6538" s="152">
        <v>5.1999999999999998E-2</v>
      </c>
    </row>
    <row r="6539" spans="1:2" x14ac:dyDescent="0.2">
      <c r="A6539" s="152">
        <v>311.50099999999998</v>
      </c>
      <c r="B6539" s="152">
        <v>0.13700000000000001</v>
      </c>
    </row>
    <row r="6540" spans="1:2" x14ac:dyDescent="0.2">
      <c r="A6540" s="152">
        <v>311.84699999999998</v>
      </c>
      <c r="B6540" s="152">
        <v>0.28100000000000003</v>
      </c>
    </row>
    <row r="6541" spans="1:2" x14ac:dyDescent="0.2">
      <c r="A6541" s="152">
        <v>312.19299999999998</v>
      </c>
      <c r="B6541" s="152">
        <v>0.59799999999999998</v>
      </c>
    </row>
    <row r="6542" spans="1:2" x14ac:dyDescent="0.2">
      <c r="A6542" s="152">
        <v>312.53800000000001</v>
      </c>
      <c r="B6542" s="152">
        <v>0.79900000000000004</v>
      </c>
    </row>
    <row r="6543" spans="1:2" x14ac:dyDescent="0.2">
      <c r="A6543" s="152">
        <v>312.88299999999998</v>
      </c>
      <c r="B6543" s="152">
        <v>0.79600000000000004</v>
      </c>
    </row>
    <row r="6544" spans="1:2" x14ac:dyDescent="0.2">
      <c r="A6544" s="152">
        <v>313.22899999999998</v>
      </c>
      <c r="B6544" s="152">
        <v>0.52100000000000002</v>
      </c>
    </row>
    <row r="6545" spans="1:2" x14ac:dyDescent="0.2">
      <c r="A6545" s="152">
        <v>313.57400000000001</v>
      </c>
      <c r="B6545" s="152">
        <v>0.107</v>
      </c>
    </row>
    <row r="6546" spans="1:2" x14ac:dyDescent="0.2">
      <c r="A6546" s="152">
        <v>313.91899999999998</v>
      </c>
      <c r="B6546" s="152">
        <v>0.04</v>
      </c>
    </row>
    <row r="6547" spans="1:2" x14ac:dyDescent="0.2">
      <c r="A6547" s="152">
        <v>314.26400000000001</v>
      </c>
      <c r="B6547" s="152">
        <v>3.4000000000000002E-2</v>
      </c>
    </row>
    <row r="6548" spans="1:2" x14ac:dyDescent="0.2">
      <c r="A6548" s="152">
        <v>314.60899999999998</v>
      </c>
      <c r="B6548" s="152">
        <v>3.7999999999999999E-2</v>
      </c>
    </row>
    <row r="6549" spans="1:2" x14ac:dyDescent="0.2">
      <c r="A6549" s="152">
        <v>314.95400000000001</v>
      </c>
      <c r="B6549" s="152">
        <v>2.5999999999999999E-2</v>
      </c>
    </row>
    <row r="6550" spans="1:2" x14ac:dyDescent="0.2">
      <c r="A6550" s="152">
        <v>315.29899999999998</v>
      </c>
      <c r="B6550" s="152">
        <v>2.4E-2</v>
      </c>
    </row>
    <row r="6551" spans="1:2" x14ac:dyDescent="0.2">
      <c r="A6551" s="152">
        <v>315.64400000000001</v>
      </c>
      <c r="B6551" s="152">
        <v>1.7000000000000001E-2</v>
      </c>
    </row>
    <row r="6552" spans="1:2" x14ac:dyDescent="0.2">
      <c r="A6552" s="152">
        <v>315.988</v>
      </c>
      <c r="B6552" s="152">
        <v>0.03</v>
      </c>
    </row>
    <row r="6553" spans="1:2" x14ac:dyDescent="0.2">
      <c r="A6553" s="152">
        <v>316.33300000000003</v>
      </c>
      <c r="B6553" s="152">
        <v>3.4000000000000002E-2</v>
      </c>
    </row>
    <row r="6554" spans="1:2" x14ac:dyDescent="0.2">
      <c r="A6554" s="152">
        <v>316.678</v>
      </c>
      <c r="B6554" s="152">
        <v>2.8000000000000001E-2</v>
      </c>
    </row>
    <row r="6555" spans="1:2" x14ac:dyDescent="0.2">
      <c r="A6555" s="152">
        <v>317.02199999999999</v>
      </c>
      <c r="B6555" s="152">
        <v>2.3E-2</v>
      </c>
    </row>
    <row r="6556" spans="1:2" x14ac:dyDescent="0.2">
      <c r="A6556" s="152">
        <v>317.36599999999999</v>
      </c>
      <c r="B6556" s="152">
        <v>2.3E-2</v>
      </c>
    </row>
    <row r="6557" spans="1:2" x14ac:dyDescent="0.2">
      <c r="A6557" s="152">
        <v>317.71100000000001</v>
      </c>
      <c r="B6557" s="152">
        <v>2.9000000000000001E-2</v>
      </c>
    </row>
    <row r="6558" spans="1:2" x14ac:dyDescent="0.2">
      <c r="A6558" s="152">
        <v>318.05500000000001</v>
      </c>
      <c r="B6558" s="152">
        <v>0.02</v>
      </c>
    </row>
    <row r="6559" spans="1:2" x14ac:dyDescent="0.2">
      <c r="A6559" s="152">
        <v>318.399</v>
      </c>
      <c r="B6559" s="152">
        <v>1.7999999999999999E-2</v>
      </c>
    </row>
    <row r="6560" spans="1:2" x14ac:dyDescent="0.2">
      <c r="A6560" s="152">
        <v>318.74299999999999</v>
      </c>
      <c r="B6560" s="152">
        <v>0.03</v>
      </c>
    </row>
    <row r="6561" spans="1:2" x14ac:dyDescent="0.2">
      <c r="A6561" s="152">
        <v>319.08699999999999</v>
      </c>
      <c r="B6561" s="152">
        <v>2.4E-2</v>
      </c>
    </row>
    <row r="6562" spans="1:2" x14ac:dyDescent="0.2">
      <c r="A6562" s="152">
        <v>319.43099999999998</v>
      </c>
      <c r="B6562" s="152">
        <v>3.3000000000000002E-2</v>
      </c>
    </row>
    <row r="6563" spans="1:2" x14ac:dyDescent="0.2">
      <c r="A6563" s="152">
        <v>319.77499999999998</v>
      </c>
      <c r="B6563" s="152">
        <v>0.02</v>
      </c>
    </row>
    <row r="6564" spans="1:2" x14ac:dyDescent="0.2">
      <c r="A6564" s="152">
        <v>320.11799999999999</v>
      </c>
      <c r="B6564" s="152">
        <v>3.7999999999999999E-2</v>
      </c>
    </row>
    <row r="6565" spans="1:2" x14ac:dyDescent="0.2">
      <c r="A6565" s="152">
        <v>320.46199999999999</v>
      </c>
      <c r="B6565" s="152">
        <v>2.4E-2</v>
      </c>
    </row>
    <row r="6566" spans="1:2" x14ac:dyDescent="0.2">
      <c r="A6566" s="152">
        <v>320.80599999999998</v>
      </c>
      <c r="B6566" s="152">
        <v>2.1000000000000001E-2</v>
      </c>
    </row>
    <row r="6567" spans="1:2" x14ac:dyDescent="0.2">
      <c r="A6567" s="152">
        <v>321.149</v>
      </c>
      <c r="B6567" s="152">
        <v>3.2000000000000001E-2</v>
      </c>
    </row>
    <row r="6568" spans="1:2" x14ac:dyDescent="0.2">
      <c r="A6568" s="152">
        <v>321.49299999999999</v>
      </c>
      <c r="B6568" s="152">
        <v>2.7E-2</v>
      </c>
    </row>
    <row r="6569" spans="1:2" x14ac:dyDescent="0.2">
      <c r="A6569" s="152">
        <v>321.83600000000001</v>
      </c>
      <c r="B6569" s="152">
        <v>1.7999999999999999E-2</v>
      </c>
    </row>
    <row r="6570" spans="1:2" x14ac:dyDescent="0.2">
      <c r="A6570" s="152">
        <v>322.17899999999997</v>
      </c>
      <c r="B6570" s="152">
        <v>8.9999999999999993E-3</v>
      </c>
    </row>
    <row r="6571" spans="1:2" x14ac:dyDescent="0.2">
      <c r="A6571" s="152">
        <v>322.52199999999999</v>
      </c>
      <c r="B6571" s="152">
        <v>2.5000000000000001E-2</v>
      </c>
    </row>
    <row r="6572" spans="1:2" x14ac:dyDescent="0.2">
      <c r="A6572" s="152">
        <v>322.86500000000001</v>
      </c>
      <c r="B6572" s="152">
        <v>2.5000000000000001E-2</v>
      </c>
    </row>
    <row r="6573" spans="1:2" x14ac:dyDescent="0.2">
      <c r="A6573" s="152">
        <v>323.20800000000003</v>
      </c>
      <c r="B6573" s="152">
        <v>2.4E-2</v>
      </c>
    </row>
    <row r="6574" spans="1:2" x14ac:dyDescent="0.2">
      <c r="A6574" s="152">
        <v>323.55099999999999</v>
      </c>
      <c r="B6574" s="152">
        <v>3.3000000000000002E-2</v>
      </c>
    </row>
    <row r="6575" spans="1:2" x14ac:dyDescent="0.2">
      <c r="A6575" s="152">
        <v>323.89400000000001</v>
      </c>
      <c r="B6575" s="152">
        <v>1.7999999999999999E-2</v>
      </c>
    </row>
    <row r="6576" spans="1:2" x14ac:dyDescent="0.2">
      <c r="A6576" s="152">
        <v>324.23700000000002</v>
      </c>
      <c r="B6576" s="152">
        <v>1.2999999999999999E-2</v>
      </c>
    </row>
    <row r="6577" spans="1:2" x14ac:dyDescent="0.2">
      <c r="A6577" s="152">
        <v>324.58</v>
      </c>
      <c r="B6577" s="152">
        <v>1.7000000000000001E-2</v>
      </c>
    </row>
    <row r="6578" spans="1:2" x14ac:dyDescent="0.2">
      <c r="A6578" s="152">
        <v>324.92200000000003</v>
      </c>
      <c r="B6578" s="152">
        <v>2.5000000000000001E-2</v>
      </c>
    </row>
    <row r="6579" spans="1:2" x14ac:dyDescent="0.2">
      <c r="A6579" s="152">
        <v>325.26499999999999</v>
      </c>
      <c r="B6579" s="152">
        <v>2.9000000000000001E-2</v>
      </c>
    </row>
    <row r="6580" spans="1:2" x14ac:dyDescent="0.2">
      <c r="A6580" s="152">
        <v>325.60700000000003</v>
      </c>
      <c r="B6580" s="152">
        <v>2.9000000000000001E-2</v>
      </c>
    </row>
    <row r="6581" spans="1:2" x14ac:dyDescent="0.2">
      <c r="A6581" s="152">
        <v>325.95</v>
      </c>
      <c r="B6581" s="152">
        <v>0.03</v>
      </c>
    </row>
    <row r="6582" spans="1:2" x14ac:dyDescent="0.2">
      <c r="A6582" s="152">
        <v>326.29199999999997</v>
      </c>
      <c r="B6582" s="152">
        <v>8.9999999999999993E-3</v>
      </c>
    </row>
    <row r="6583" spans="1:2" x14ac:dyDescent="0.2">
      <c r="A6583" s="152">
        <v>326.63400000000001</v>
      </c>
      <c r="B6583" s="152">
        <v>2.1999999999999999E-2</v>
      </c>
    </row>
    <row r="6584" spans="1:2" x14ac:dyDescent="0.2">
      <c r="A6584" s="152">
        <v>326.976</v>
      </c>
      <c r="B6584" s="152">
        <v>1.6E-2</v>
      </c>
    </row>
    <row r="6585" spans="1:2" x14ac:dyDescent="0.2">
      <c r="A6585" s="152">
        <v>327.31799999999998</v>
      </c>
      <c r="B6585" s="152">
        <v>1.9E-2</v>
      </c>
    </row>
    <row r="6586" spans="1:2" x14ac:dyDescent="0.2">
      <c r="A6586" s="152">
        <v>327.66000000000003</v>
      </c>
      <c r="B6586" s="152">
        <v>2.8000000000000001E-2</v>
      </c>
    </row>
    <row r="6587" spans="1:2" x14ac:dyDescent="0.2">
      <c r="A6587" s="152">
        <v>328.00200000000001</v>
      </c>
      <c r="B6587" s="152">
        <v>8.0000000000000002E-3</v>
      </c>
    </row>
    <row r="6588" spans="1:2" x14ac:dyDescent="0.2">
      <c r="A6588" s="152">
        <v>328.34399999999999</v>
      </c>
      <c r="B6588" s="152">
        <v>2.4E-2</v>
      </c>
    </row>
    <row r="6589" spans="1:2" x14ac:dyDescent="0.2">
      <c r="A6589" s="152">
        <v>328.68599999999998</v>
      </c>
      <c r="B6589" s="152">
        <v>2.4E-2</v>
      </c>
    </row>
    <row r="6590" spans="1:2" x14ac:dyDescent="0.2">
      <c r="A6590" s="152">
        <v>329.02699999999999</v>
      </c>
      <c r="B6590" s="152">
        <v>7.0000000000000001E-3</v>
      </c>
    </row>
    <row r="6591" spans="1:2" x14ac:dyDescent="0.2">
      <c r="A6591" s="152">
        <v>329.36900000000003</v>
      </c>
      <c r="B6591" s="152">
        <v>1.2E-2</v>
      </c>
    </row>
    <row r="6592" spans="1:2" x14ac:dyDescent="0.2">
      <c r="A6592" s="152">
        <v>329.71100000000001</v>
      </c>
      <c r="B6592" s="152">
        <v>2.1999999999999999E-2</v>
      </c>
    </row>
    <row r="6593" spans="1:2" x14ac:dyDescent="0.2">
      <c r="A6593" s="152">
        <v>330.05200000000002</v>
      </c>
      <c r="B6593" s="152">
        <v>2.1000000000000001E-2</v>
      </c>
    </row>
    <row r="6594" spans="1:2" x14ac:dyDescent="0.2">
      <c r="A6594" s="152">
        <v>330.39299999999997</v>
      </c>
      <c r="B6594" s="152">
        <v>1.2E-2</v>
      </c>
    </row>
    <row r="6595" spans="1:2" x14ac:dyDescent="0.2">
      <c r="A6595" s="152">
        <v>330.73500000000001</v>
      </c>
      <c r="B6595" s="152">
        <v>1.0999999999999999E-2</v>
      </c>
    </row>
    <row r="6596" spans="1:2" x14ac:dyDescent="0.2">
      <c r="A6596" s="152">
        <v>331.07600000000002</v>
      </c>
      <c r="B6596" s="152">
        <v>2.3E-2</v>
      </c>
    </row>
    <row r="6597" spans="1:2" x14ac:dyDescent="0.2">
      <c r="A6597" s="152">
        <v>331.41699999999997</v>
      </c>
      <c r="B6597" s="152">
        <v>1.4E-2</v>
      </c>
    </row>
    <row r="6598" spans="1:2" x14ac:dyDescent="0.2">
      <c r="A6598" s="152">
        <v>331.75799999999998</v>
      </c>
      <c r="B6598" s="152">
        <v>2.3E-2</v>
      </c>
    </row>
    <row r="6599" spans="1:2" x14ac:dyDescent="0.2">
      <c r="A6599" s="152">
        <v>332.09899999999999</v>
      </c>
      <c r="B6599" s="152">
        <v>7.0000000000000001E-3</v>
      </c>
    </row>
    <row r="6600" spans="1:2" x14ac:dyDescent="0.2">
      <c r="A6600" s="152">
        <v>332.44</v>
      </c>
      <c r="B6600" s="152">
        <v>2.5000000000000001E-2</v>
      </c>
    </row>
    <row r="6601" spans="1:2" x14ac:dyDescent="0.2">
      <c r="A6601" s="152">
        <v>332.78</v>
      </c>
      <c r="B6601" s="152">
        <v>1.2999999999999999E-2</v>
      </c>
    </row>
    <row r="6602" spans="1:2" x14ac:dyDescent="0.2">
      <c r="A6602" s="152">
        <v>333.12099999999998</v>
      </c>
      <c r="B6602" s="152">
        <v>3.2000000000000001E-2</v>
      </c>
    </row>
    <row r="6603" spans="1:2" x14ac:dyDescent="0.2">
      <c r="A6603" s="152">
        <v>333.46199999999999</v>
      </c>
      <c r="B6603" s="152">
        <v>4.8000000000000001E-2</v>
      </c>
    </row>
    <row r="6604" spans="1:2" x14ac:dyDescent="0.2">
      <c r="A6604" s="152">
        <v>333.80200000000002</v>
      </c>
      <c r="B6604" s="152">
        <v>8.5999999999999993E-2</v>
      </c>
    </row>
    <row r="6605" spans="1:2" x14ac:dyDescent="0.2">
      <c r="A6605" s="152">
        <v>334.14299999999997</v>
      </c>
      <c r="B6605" s="152">
        <v>7.0000000000000007E-2</v>
      </c>
    </row>
    <row r="6606" spans="1:2" x14ac:dyDescent="0.2">
      <c r="A6606" s="152">
        <v>334.483</v>
      </c>
      <c r="B6606" s="152">
        <v>2.8000000000000001E-2</v>
      </c>
    </row>
    <row r="6607" spans="1:2" x14ac:dyDescent="0.2">
      <c r="A6607" s="152">
        <v>334.82299999999998</v>
      </c>
      <c r="B6607" s="152">
        <v>0.01</v>
      </c>
    </row>
    <row r="6608" spans="1:2" x14ac:dyDescent="0.2">
      <c r="A6608" s="152">
        <v>335.16399999999999</v>
      </c>
      <c r="B6608" s="152">
        <v>2.1999999999999999E-2</v>
      </c>
    </row>
    <row r="6609" spans="1:2" x14ac:dyDescent="0.2">
      <c r="A6609" s="152">
        <v>335.50400000000002</v>
      </c>
      <c r="B6609" s="152">
        <v>1.0999999999999999E-2</v>
      </c>
    </row>
    <row r="6610" spans="1:2" x14ac:dyDescent="0.2">
      <c r="A6610" s="152">
        <v>335.84399999999999</v>
      </c>
      <c r="B6610" s="152">
        <v>2.4E-2</v>
      </c>
    </row>
    <row r="6611" spans="1:2" x14ac:dyDescent="0.2">
      <c r="A6611" s="152">
        <v>336.18400000000003</v>
      </c>
      <c r="B6611" s="152">
        <v>0.01</v>
      </c>
    </row>
    <row r="6612" spans="1:2" x14ac:dyDescent="0.2">
      <c r="A6612" s="152">
        <v>336.524</v>
      </c>
      <c r="B6612" s="152">
        <v>1.4E-2</v>
      </c>
    </row>
    <row r="6613" spans="1:2" x14ac:dyDescent="0.2">
      <c r="A6613" s="152">
        <v>336.86399999999998</v>
      </c>
      <c r="B6613" s="152">
        <v>1.2999999999999999E-2</v>
      </c>
    </row>
    <row r="6614" spans="1:2" x14ac:dyDescent="0.2">
      <c r="A6614" s="152">
        <v>337.20299999999997</v>
      </c>
      <c r="B6614" s="152">
        <v>1.4999999999999999E-2</v>
      </c>
    </row>
    <row r="6615" spans="1:2" x14ac:dyDescent="0.2">
      <c r="A6615" s="152">
        <v>337.54300000000001</v>
      </c>
      <c r="B6615" s="152">
        <v>2.5000000000000001E-2</v>
      </c>
    </row>
    <row r="6616" spans="1:2" x14ac:dyDescent="0.2">
      <c r="A6616" s="152">
        <v>337.88299999999998</v>
      </c>
      <c r="B6616" s="152">
        <v>1.7999999999999999E-2</v>
      </c>
    </row>
    <row r="6617" spans="1:2" x14ac:dyDescent="0.2">
      <c r="A6617" s="152">
        <v>338.22199999999998</v>
      </c>
      <c r="B6617" s="152">
        <v>2.9000000000000001E-2</v>
      </c>
    </row>
    <row r="6618" spans="1:2" x14ac:dyDescent="0.2">
      <c r="A6618" s="152">
        <v>338.56200000000001</v>
      </c>
      <c r="B6618" s="152">
        <v>1.2E-2</v>
      </c>
    </row>
    <row r="6619" spans="1:2" x14ac:dyDescent="0.2">
      <c r="A6619" s="152">
        <v>338.90100000000001</v>
      </c>
      <c r="B6619" s="152">
        <v>0.02</v>
      </c>
    </row>
    <row r="6620" spans="1:2" x14ac:dyDescent="0.2">
      <c r="A6620" s="152">
        <v>339.24</v>
      </c>
      <c r="B6620" s="152">
        <v>8.9999999999999993E-3</v>
      </c>
    </row>
    <row r="6621" spans="1:2" x14ac:dyDescent="0.2">
      <c r="A6621" s="152">
        <v>339.58</v>
      </c>
      <c r="B6621" s="152">
        <v>1.7999999999999999E-2</v>
      </c>
    </row>
    <row r="6622" spans="1:2" x14ac:dyDescent="0.2">
      <c r="A6622" s="152">
        <v>339.91899999999998</v>
      </c>
      <c r="B6622" s="152">
        <v>1.4E-2</v>
      </c>
    </row>
    <row r="6623" spans="1:2" x14ac:dyDescent="0.2">
      <c r="A6623" s="152">
        <v>340.25799999999998</v>
      </c>
      <c r="B6623" s="152">
        <v>2.3E-2</v>
      </c>
    </row>
    <row r="6624" spans="1:2" x14ac:dyDescent="0.2">
      <c r="A6624" s="152">
        <v>340.59699999999998</v>
      </c>
      <c r="B6624" s="152">
        <v>1.9E-2</v>
      </c>
    </row>
    <row r="6625" spans="1:2" x14ac:dyDescent="0.2">
      <c r="A6625" s="152">
        <v>340.93599999999998</v>
      </c>
      <c r="B6625" s="152">
        <v>1.2E-2</v>
      </c>
    </row>
    <row r="6626" spans="1:2" x14ac:dyDescent="0.2">
      <c r="A6626" s="152">
        <v>341.274</v>
      </c>
      <c r="B6626" s="152">
        <v>1.7000000000000001E-2</v>
      </c>
    </row>
    <row r="6627" spans="1:2" x14ac:dyDescent="0.2">
      <c r="A6627" s="152">
        <v>341.613</v>
      </c>
      <c r="B6627" s="152">
        <v>2.5000000000000001E-2</v>
      </c>
    </row>
    <row r="6628" spans="1:2" x14ac:dyDescent="0.2">
      <c r="A6628" s="152">
        <v>341.952</v>
      </c>
      <c r="B6628" s="152">
        <v>1.7999999999999999E-2</v>
      </c>
    </row>
    <row r="6629" spans="1:2" x14ac:dyDescent="0.2">
      <c r="A6629" s="152">
        <v>342.29</v>
      </c>
      <c r="B6629" s="152">
        <v>1.7999999999999999E-2</v>
      </c>
    </row>
    <row r="6630" spans="1:2" x14ac:dyDescent="0.2">
      <c r="A6630" s="152">
        <v>342.62900000000002</v>
      </c>
      <c r="B6630" s="152">
        <v>2.5999999999999999E-2</v>
      </c>
    </row>
    <row r="6631" spans="1:2" x14ac:dyDescent="0.2">
      <c r="A6631" s="152">
        <v>342.96699999999998</v>
      </c>
      <c r="B6631" s="152">
        <v>0.01</v>
      </c>
    </row>
    <row r="6632" spans="1:2" x14ac:dyDescent="0.2">
      <c r="A6632" s="152">
        <v>343.30599999999998</v>
      </c>
      <c r="B6632" s="152">
        <v>1.7999999999999999E-2</v>
      </c>
    </row>
    <row r="6633" spans="1:2" x14ac:dyDescent="0.2">
      <c r="A6633" s="152">
        <v>343.64400000000001</v>
      </c>
      <c r="B6633" s="152">
        <v>1.9E-2</v>
      </c>
    </row>
    <row r="6634" spans="1:2" x14ac:dyDescent="0.2">
      <c r="A6634" s="152">
        <v>343.98200000000003</v>
      </c>
      <c r="B6634" s="152">
        <v>1.4E-2</v>
      </c>
    </row>
    <row r="6635" spans="1:2" x14ac:dyDescent="0.2">
      <c r="A6635" s="152">
        <v>344.32</v>
      </c>
      <c r="B6635" s="152">
        <v>2.3E-2</v>
      </c>
    </row>
    <row r="6636" spans="1:2" x14ac:dyDescent="0.2">
      <c r="A6636" s="152">
        <v>344.65800000000002</v>
      </c>
      <c r="B6636" s="152">
        <v>1.2E-2</v>
      </c>
    </row>
    <row r="6637" spans="1:2" x14ac:dyDescent="0.2">
      <c r="A6637" s="152">
        <v>344.99599999999998</v>
      </c>
      <c r="B6637" s="152">
        <v>1.6E-2</v>
      </c>
    </row>
    <row r="6638" spans="1:2" x14ac:dyDescent="0.2">
      <c r="A6638" s="152">
        <v>345.334</v>
      </c>
      <c r="B6638" s="152">
        <v>1.4999999999999999E-2</v>
      </c>
    </row>
    <row r="6639" spans="1:2" x14ac:dyDescent="0.2">
      <c r="A6639" s="152">
        <v>345.67200000000003</v>
      </c>
      <c r="B6639" s="152">
        <v>2.7E-2</v>
      </c>
    </row>
    <row r="6640" spans="1:2" x14ac:dyDescent="0.2">
      <c r="A6640" s="152">
        <v>346.01</v>
      </c>
      <c r="B6640" s="152">
        <v>7.0000000000000001E-3</v>
      </c>
    </row>
    <row r="6641" spans="1:2" x14ac:dyDescent="0.2">
      <c r="A6641" s="152">
        <v>346.34699999999998</v>
      </c>
      <c r="B6641" s="152">
        <v>3.2000000000000001E-2</v>
      </c>
    </row>
    <row r="6642" spans="1:2" x14ac:dyDescent="0.2">
      <c r="A6642" s="152">
        <v>346.685</v>
      </c>
      <c r="B6642" s="152">
        <v>1.9E-2</v>
      </c>
    </row>
    <row r="6643" spans="1:2" x14ac:dyDescent="0.2">
      <c r="A6643" s="152">
        <v>347.02199999999999</v>
      </c>
      <c r="B6643" s="152">
        <v>2.5000000000000001E-2</v>
      </c>
    </row>
    <row r="6644" spans="1:2" x14ac:dyDescent="0.2">
      <c r="A6644" s="152">
        <v>347.36</v>
      </c>
      <c r="B6644" s="152">
        <v>2.5000000000000001E-2</v>
      </c>
    </row>
    <row r="6645" spans="1:2" x14ac:dyDescent="0.2">
      <c r="A6645" s="152">
        <v>347.697</v>
      </c>
      <c r="B6645" s="152">
        <v>1.7000000000000001E-2</v>
      </c>
    </row>
    <row r="6646" spans="1:2" x14ac:dyDescent="0.2">
      <c r="A6646" s="152">
        <v>348.03399999999999</v>
      </c>
      <c r="B6646" s="152">
        <v>1.9E-2</v>
      </c>
    </row>
    <row r="6647" spans="1:2" x14ac:dyDescent="0.2">
      <c r="A6647" s="152">
        <v>348.37099999999998</v>
      </c>
      <c r="B6647" s="152">
        <v>1.7000000000000001E-2</v>
      </c>
    </row>
    <row r="6648" spans="1:2" x14ac:dyDescent="0.2">
      <c r="A6648" s="152">
        <v>348.70800000000003</v>
      </c>
      <c r="B6648" s="152">
        <v>1.4999999999999999E-2</v>
      </c>
    </row>
    <row r="6649" spans="1:2" x14ac:dyDescent="0.2">
      <c r="A6649" s="152">
        <v>349.04500000000002</v>
      </c>
      <c r="B6649" s="152">
        <v>2.1999999999999999E-2</v>
      </c>
    </row>
    <row r="6650" spans="1:2" x14ac:dyDescent="0.2">
      <c r="A6650" s="152">
        <v>349.38200000000001</v>
      </c>
      <c r="B6650" s="152">
        <v>2.3E-2</v>
      </c>
    </row>
    <row r="6651" spans="1:2" x14ac:dyDescent="0.2">
      <c r="A6651" s="152">
        <v>349.71899999999999</v>
      </c>
      <c r="B6651" s="152">
        <v>1.0999999999999999E-2</v>
      </c>
    </row>
    <row r="6652" spans="1:2" x14ac:dyDescent="0.2">
      <c r="A6652" s="152">
        <v>350.05599999999998</v>
      </c>
      <c r="B6652" s="152">
        <v>1.7999999999999999E-2</v>
      </c>
    </row>
    <row r="6653" spans="1:2" x14ac:dyDescent="0.2">
      <c r="A6653" s="152">
        <v>350.39299999999997</v>
      </c>
      <c r="B6653" s="152">
        <v>1.2999999999999999E-2</v>
      </c>
    </row>
    <row r="6654" spans="1:2" x14ac:dyDescent="0.2">
      <c r="A6654" s="152">
        <v>350.72899999999998</v>
      </c>
      <c r="B6654" s="152">
        <v>2.5000000000000001E-2</v>
      </c>
    </row>
    <row r="6655" spans="1:2" x14ac:dyDescent="0.2">
      <c r="A6655" s="152">
        <v>351.06599999999997</v>
      </c>
      <c r="B6655" s="152">
        <v>1.4999999999999999E-2</v>
      </c>
    </row>
    <row r="6656" spans="1:2" x14ac:dyDescent="0.2">
      <c r="A6656" s="152">
        <v>351.40199999999999</v>
      </c>
      <c r="B6656" s="152">
        <v>1.7999999999999999E-2</v>
      </c>
    </row>
    <row r="6657" spans="1:2" x14ac:dyDescent="0.2">
      <c r="A6657" s="152">
        <v>351.73899999999998</v>
      </c>
      <c r="B6657" s="152">
        <v>2.8000000000000001E-2</v>
      </c>
    </row>
    <row r="6658" spans="1:2" x14ac:dyDescent="0.2">
      <c r="A6658" s="152">
        <v>352.07499999999999</v>
      </c>
      <c r="B6658" s="152">
        <v>2.4E-2</v>
      </c>
    </row>
    <row r="6659" spans="1:2" x14ac:dyDescent="0.2">
      <c r="A6659" s="152">
        <v>352.411</v>
      </c>
      <c r="B6659" s="152">
        <v>1.9E-2</v>
      </c>
    </row>
    <row r="6660" spans="1:2" x14ac:dyDescent="0.2">
      <c r="A6660" s="152">
        <v>352.74700000000001</v>
      </c>
      <c r="B6660" s="152">
        <v>1.2999999999999999E-2</v>
      </c>
    </row>
    <row r="6661" spans="1:2" x14ac:dyDescent="0.2">
      <c r="A6661" s="152">
        <v>353.08300000000003</v>
      </c>
      <c r="B6661" s="152">
        <v>1.7999999999999999E-2</v>
      </c>
    </row>
    <row r="6662" spans="1:2" x14ac:dyDescent="0.2">
      <c r="A6662" s="152">
        <v>353.41899999999998</v>
      </c>
      <c r="B6662" s="152">
        <v>1.7000000000000001E-2</v>
      </c>
    </row>
    <row r="6663" spans="1:2" x14ac:dyDescent="0.2">
      <c r="A6663" s="152">
        <v>353.755</v>
      </c>
      <c r="B6663" s="152">
        <v>1.9E-2</v>
      </c>
    </row>
    <row r="6664" spans="1:2" x14ac:dyDescent="0.2">
      <c r="A6664" s="152">
        <v>354.09100000000001</v>
      </c>
      <c r="B6664" s="152">
        <v>0.02</v>
      </c>
    </row>
    <row r="6665" spans="1:2" x14ac:dyDescent="0.2">
      <c r="A6665" s="152">
        <v>354.42700000000002</v>
      </c>
      <c r="B6665" s="152">
        <v>1.6E-2</v>
      </c>
    </row>
    <row r="6666" spans="1:2" x14ac:dyDescent="0.2">
      <c r="A6666" s="152">
        <v>354.76299999999998</v>
      </c>
      <c r="B6666" s="152">
        <v>0.02</v>
      </c>
    </row>
    <row r="6667" spans="1:2" x14ac:dyDescent="0.2">
      <c r="A6667" s="152">
        <v>355.09800000000001</v>
      </c>
      <c r="B6667" s="152">
        <v>2.1000000000000001E-2</v>
      </c>
    </row>
    <row r="6668" spans="1:2" x14ac:dyDescent="0.2">
      <c r="A6668" s="152">
        <v>355.43400000000003</v>
      </c>
      <c r="B6668" s="152">
        <v>8.9999999999999993E-3</v>
      </c>
    </row>
    <row r="6669" spans="1:2" x14ac:dyDescent="0.2">
      <c r="A6669" s="152">
        <v>355.76900000000001</v>
      </c>
      <c r="B6669" s="152">
        <v>3.2000000000000001E-2</v>
      </c>
    </row>
    <row r="6670" spans="1:2" x14ac:dyDescent="0.2">
      <c r="A6670" s="152">
        <v>356.10399999999998</v>
      </c>
      <c r="B6670" s="152">
        <v>8.0000000000000002E-3</v>
      </c>
    </row>
    <row r="6671" spans="1:2" x14ac:dyDescent="0.2">
      <c r="A6671" s="152">
        <v>356.44</v>
      </c>
      <c r="B6671" s="152">
        <v>1.2E-2</v>
      </c>
    </row>
    <row r="6672" spans="1:2" x14ac:dyDescent="0.2">
      <c r="A6672" s="152">
        <v>356.77499999999998</v>
      </c>
      <c r="B6672" s="152">
        <v>2.5000000000000001E-2</v>
      </c>
    </row>
    <row r="6673" spans="1:2" x14ac:dyDescent="0.2">
      <c r="A6673" s="152">
        <v>357.11</v>
      </c>
      <c r="B6673" s="152">
        <v>2.1000000000000001E-2</v>
      </c>
    </row>
    <row r="6674" spans="1:2" x14ac:dyDescent="0.2">
      <c r="A6674" s="152">
        <v>357.44499999999999</v>
      </c>
      <c r="B6674" s="152">
        <v>1.7000000000000001E-2</v>
      </c>
    </row>
    <row r="6675" spans="1:2" x14ac:dyDescent="0.2">
      <c r="A6675" s="152">
        <v>357.78</v>
      </c>
      <c r="B6675" s="152">
        <v>1.4E-2</v>
      </c>
    </row>
    <row r="6676" spans="1:2" x14ac:dyDescent="0.2">
      <c r="A6676" s="152">
        <v>358.11500000000001</v>
      </c>
      <c r="B6676" s="152">
        <v>1.9E-2</v>
      </c>
    </row>
    <row r="6677" spans="1:2" x14ac:dyDescent="0.2">
      <c r="A6677" s="152">
        <v>358.45</v>
      </c>
      <c r="B6677" s="152">
        <v>2.1999999999999999E-2</v>
      </c>
    </row>
    <row r="6678" spans="1:2" x14ac:dyDescent="0.2">
      <c r="A6678" s="152">
        <v>358.78500000000003</v>
      </c>
      <c r="B6678" s="152">
        <v>2.5999999999999999E-2</v>
      </c>
    </row>
    <row r="6679" spans="1:2" x14ac:dyDescent="0.2">
      <c r="A6679" s="152">
        <v>359.11900000000003</v>
      </c>
      <c r="B6679" s="152">
        <v>1.2999999999999999E-2</v>
      </c>
    </row>
    <row r="6680" spans="1:2" x14ac:dyDescent="0.2">
      <c r="A6680" s="152">
        <v>359.45400000000001</v>
      </c>
      <c r="B6680" s="152">
        <v>1.6E-2</v>
      </c>
    </row>
    <row r="6681" spans="1:2" x14ac:dyDescent="0.2">
      <c r="A6681" s="152">
        <v>359.78800000000001</v>
      </c>
      <c r="B6681" s="152">
        <v>2.1000000000000001E-2</v>
      </c>
    </row>
    <row r="6682" spans="1:2" x14ac:dyDescent="0.2">
      <c r="A6682" s="152">
        <v>360.12299999999999</v>
      </c>
      <c r="B6682" s="152">
        <v>2.1000000000000001E-2</v>
      </c>
    </row>
    <row r="6683" spans="1:2" x14ac:dyDescent="0.2">
      <c r="A6683" s="152">
        <v>360.45699999999999</v>
      </c>
      <c r="B6683" s="152">
        <v>1.2999999999999999E-2</v>
      </c>
    </row>
    <row r="6684" spans="1:2" x14ac:dyDescent="0.2">
      <c r="A6684" s="152">
        <v>360.791</v>
      </c>
      <c r="B6684" s="152">
        <v>2.8000000000000001E-2</v>
      </c>
    </row>
    <row r="6685" spans="1:2" x14ac:dyDescent="0.2">
      <c r="A6685" s="152">
        <v>361.12599999999998</v>
      </c>
      <c r="B6685" s="152">
        <v>1.0999999999999999E-2</v>
      </c>
    </row>
    <row r="6686" spans="1:2" x14ac:dyDescent="0.2">
      <c r="A6686" s="152">
        <v>361.46</v>
      </c>
      <c r="B6686" s="152">
        <v>1.6E-2</v>
      </c>
    </row>
    <row r="6687" spans="1:2" x14ac:dyDescent="0.2">
      <c r="A6687" s="152">
        <v>361.79399999999998</v>
      </c>
      <c r="B6687" s="152">
        <v>2.5000000000000001E-2</v>
      </c>
    </row>
    <row r="6688" spans="1:2" x14ac:dyDescent="0.2">
      <c r="A6688" s="152">
        <v>362.12799999999999</v>
      </c>
      <c r="B6688" s="152">
        <v>2.4E-2</v>
      </c>
    </row>
    <row r="6689" spans="1:2" x14ac:dyDescent="0.2">
      <c r="A6689" s="152">
        <v>362.46199999999999</v>
      </c>
      <c r="B6689" s="152">
        <v>3.6999999999999998E-2</v>
      </c>
    </row>
    <row r="6690" spans="1:2" x14ac:dyDescent="0.2">
      <c r="A6690" s="152">
        <v>362.79500000000002</v>
      </c>
      <c r="B6690" s="152">
        <v>0.03</v>
      </c>
    </row>
    <row r="6691" spans="1:2" x14ac:dyDescent="0.2">
      <c r="A6691" s="152">
        <v>363.12900000000002</v>
      </c>
      <c r="B6691" s="152">
        <v>2.5000000000000001E-2</v>
      </c>
    </row>
    <row r="6692" spans="1:2" x14ac:dyDescent="0.2">
      <c r="A6692" s="152">
        <v>363.46300000000002</v>
      </c>
      <c r="B6692" s="152">
        <v>1.6E-2</v>
      </c>
    </row>
    <row r="6693" spans="1:2" x14ac:dyDescent="0.2">
      <c r="A6693" s="152">
        <v>363.79599999999999</v>
      </c>
      <c r="B6693" s="152">
        <v>5.2999999999999999E-2</v>
      </c>
    </row>
    <row r="6694" spans="1:2" x14ac:dyDescent="0.2">
      <c r="A6694" s="152">
        <v>364.13</v>
      </c>
      <c r="B6694" s="152">
        <v>0.187</v>
      </c>
    </row>
    <row r="6695" spans="1:2" x14ac:dyDescent="0.2">
      <c r="A6695" s="152">
        <v>364.46300000000002</v>
      </c>
      <c r="B6695" s="152">
        <v>0.52400000000000002</v>
      </c>
    </row>
    <row r="6696" spans="1:2" x14ac:dyDescent="0.2">
      <c r="A6696" s="152">
        <v>364.79700000000003</v>
      </c>
      <c r="B6696" s="152">
        <v>0.746</v>
      </c>
    </row>
    <row r="6697" spans="1:2" x14ac:dyDescent="0.2">
      <c r="A6697" s="152">
        <v>365.13</v>
      </c>
      <c r="B6697" s="152">
        <v>0.59699999999999998</v>
      </c>
    </row>
    <row r="6698" spans="1:2" x14ac:dyDescent="0.2">
      <c r="A6698" s="152">
        <v>365.46300000000002</v>
      </c>
      <c r="B6698" s="152">
        <v>0.25600000000000001</v>
      </c>
    </row>
    <row r="6699" spans="1:2" x14ac:dyDescent="0.2">
      <c r="A6699" s="152">
        <v>365.79599999999999</v>
      </c>
      <c r="B6699" s="152">
        <v>0.16500000000000001</v>
      </c>
    </row>
    <row r="6700" spans="1:2" x14ac:dyDescent="0.2">
      <c r="A6700" s="152">
        <v>366.12900000000002</v>
      </c>
      <c r="B6700" s="152">
        <v>0.14699999999999999</v>
      </c>
    </row>
    <row r="6701" spans="1:2" x14ac:dyDescent="0.2">
      <c r="A6701" s="152">
        <v>366.46199999999999</v>
      </c>
      <c r="B6701" s="152">
        <v>8.6999999999999994E-2</v>
      </c>
    </row>
    <row r="6702" spans="1:2" x14ac:dyDescent="0.2">
      <c r="A6702" s="152">
        <v>366.79500000000002</v>
      </c>
      <c r="B6702" s="152">
        <v>0.03</v>
      </c>
    </row>
    <row r="6703" spans="1:2" x14ac:dyDescent="0.2">
      <c r="A6703" s="152">
        <v>367.12799999999999</v>
      </c>
      <c r="B6703" s="152">
        <v>3.1E-2</v>
      </c>
    </row>
    <row r="6704" spans="1:2" x14ac:dyDescent="0.2">
      <c r="A6704" s="152">
        <v>367.46100000000001</v>
      </c>
      <c r="B6704" s="152">
        <v>1.7999999999999999E-2</v>
      </c>
    </row>
    <row r="6705" spans="1:2" x14ac:dyDescent="0.2">
      <c r="A6705" s="152">
        <v>367.79300000000001</v>
      </c>
      <c r="B6705" s="152">
        <v>2.9000000000000001E-2</v>
      </c>
    </row>
    <row r="6706" spans="1:2" x14ac:dyDescent="0.2">
      <c r="A6706" s="152">
        <v>368.12599999999998</v>
      </c>
      <c r="B6706" s="152">
        <v>2.3E-2</v>
      </c>
    </row>
    <row r="6707" spans="1:2" x14ac:dyDescent="0.2">
      <c r="A6707" s="152">
        <v>368.45800000000003</v>
      </c>
      <c r="B6707" s="152">
        <v>2.7E-2</v>
      </c>
    </row>
    <row r="6708" spans="1:2" x14ac:dyDescent="0.2">
      <c r="A6708" s="152">
        <v>368.791</v>
      </c>
      <c r="B6708" s="152">
        <v>2.5000000000000001E-2</v>
      </c>
    </row>
    <row r="6709" spans="1:2" x14ac:dyDescent="0.2">
      <c r="A6709" s="152">
        <v>369.12299999999999</v>
      </c>
      <c r="B6709" s="152">
        <v>2.4E-2</v>
      </c>
    </row>
    <row r="6710" spans="1:2" x14ac:dyDescent="0.2">
      <c r="A6710" s="152">
        <v>369.45499999999998</v>
      </c>
      <c r="B6710" s="152">
        <v>2.3E-2</v>
      </c>
    </row>
    <row r="6711" spans="1:2" x14ac:dyDescent="0.2">
      <c r="A6711" s="152">
        <v>369.78699999999998</v>
      </c>
      <c r="B6711" s="152">
        <v>1.9E-2</v>
      </c>
    </row>
    <row r="6712" spans="1:2" x14ac:dyDescent="0.2">
      <c r="A6712" s="152">
        <v>370.12</v>
      </c>
      <c r="B6712" s="152">
        <v>1.9E-2</v>
      </c>
    </row>
    <row r="6713" spans="1:2" x14ac:dyDescent="0.2">
      <c r="A6713" s="152">
        <v>370.452</v>
      </c>
      <c r="B6713" s="152">
        <v>1.2999999999999999E-2</v>
      </c>
    </row>
    <row r="6714" spans="1:2" x14ac:dyDescent="0.2">
      <c r="A6714" s="152">
        <v>370.78399999999999</v>
      </c>
      <c r="B6714" s="152">
        <v>1.4999999999999999E-2</v>
      </c>
    </row>
    <row r="6715" spans="1:2" x14ac:dyDescent="0.2">
      <c r="A6715" s="152">
        <v>371.11500000000001</v>
      </c>
      <c r="B6715" s="152">
        <v>2.1000000000000001E-2</v>
      </c>
    </row>
    <row r="6716" spans="1:2" x14ac:dyDescent="0.2">
      <c r="A6716" s="152">
        <v>371.447</v>
      </c>
      <c r="B6716" s="152">
        <v>1.0999999999999999E-2</v>
      </c>
    </row>
    <row r="6717" spans="1:2" x14ac:dyDescent="0.2">
      <c r="A6717" s="152">
        <v>371.779</v>
      </c>
      <c r="B6717" s="152">
        <v>2.1000000000000001E-2</v>
      </c>
    </row>
    <row r="6718" spans="1:2" x14ac:dyDescent="0.2">
      <c r="A6718" s="152">
        <v>372.11099999999999</v>
      </c>
      <c r="B6718" s="152">
        <v>0.02</v>
      </c>
    </row>
    <row r="6719" spans="1:2" x14ac:dyDescent="0.2">
      <c r="A6719" s="152">
        <v>372.44200000000001</v>
      </c>
      <c r="B6719" s="152">
        <v>1.9E-2</v>
      </c>
    </row>
    <row r="6720" spans="1:2" x14ac:dyDescent="0.2">
      <c r="A6720" s="152">
        <v>372.774</v>
      </c>
      <c r="B6720" s="152">
        <v>3.4000000000000002E-2</v>
      </c>
    </row>
    <row r="6721" spans="1:2" x14ac:dyDescent="0.2">
      <c r="A6721" s="152">
        <v>373.10500000000002</v>
      </c>
      <c r="B6721" s="152">
        <v>2.3E-2</v>
      </c>
    </row>
    <row r="6722" spans="1:2" x14ac:dyDescent="0.2">
      <c r="A6722" s="152">
        <v>373.43599999999998</v>
      </c>
      <c r="B6722" s="152">
        <v>0.02</v>
      </c>
    </row>
    <row r="6723" spans="1:2" x14ac:dyDescent="0.2">
      <c r="A6723" s="152">
        <v>373.76799999999997</v>
      </c>
      <c r="B6723" s="152">
        <v>1.9E-2</v>
      </c>
    </row>
    <row r="6724" spans="1:2" x14ac:dyDescent="0.2">
      <c r="A6724" s="152">
        <v>374.09899999999999</v>
      </c>
      <c r="B6724" s="152">
        <v>7.0000000000000001E-3</v>
      </c>
    </row>
    <row r="6725" spans="1:2" x14ac:dyDescent="0.2">
      <c r="A6725" s="152">
        <v>374.43</v>
      </c>
      <c r="B6725" s="152">
        <v>2.8000000000000001E-2</v>
      </c>
    </row>
    <row r="6726" spans="1:2" x14ac:dyDescent="0.2">
      <c r="A6726" s="152">
        <v>374.76100000000002</v>
      </c>
      <c r="B6726" s="152">
        <v>1.6E-2</v>
      </c>
    </row>
    <row r="6727" spans="1:2" x14ac:dyDescent="0.2">
      <c r="A6727" s="152">
        <v>375.09199999999998</v>
      </c>
      <c r="B6727" s="152">
        <v>2.3E-2</v>
      </c>
    </row>
    <row r="6728" spans="1:2" x14ac:dyDescent="0.2">
      <c r="A6728" s="152">
        <v>375.423</v>
      </c>
      <c r="B6728" s="152">
        <v>1.9E-2</v>
      </c>
    </row>
    <row r="6729" spans="1:2" x14ac:dyDescent="0.2">
      <c r="A6729" s="152">
        <v>375.75400000000002</v>
      </c>
      <c r="B6729" s="152">
        <v>1.9E-2</v>
      </c>
    </row>
    <row r="6730" spans="1:2" x14ac:dyDescent="0.2">
      <c r="A6730" s="152">
        <v>376.084</v>
      </c>
      <c r="B6730" s="152">
        <v>1.4999999999999999E-2</v>
      </c>
    </row>
    <row r="6731" spans="1:2" x14ac:dyDescent="0.2">
      <c r="A6731" s="152">
        <v>376.41500000000002</v>
      </c>
      <c r="B6731" s="152">
        <v>1.6E-2</v>
      </c>
    </row>
    <row r="6732" spans="1:2" x14ac:dyDescent="0.2">
      <c r="A6732" s="152">
        <v>376.745</v>
      </c>
      <c r="B6732" s="152">
        <v>1.4999999999999999E-2</v>
      </c>
    </row>
    <row r="6733" spans="1:2" x14ac:dyDescent="0.2">
      <c r="A6733" s="152">
        <v>377.07600000000002</v>
      </c>
      <c r="B6733" s="152">
        <v>2.1999999999999999E-2</v>
      </c>
    </row>
    <row r="6734" spans="1:2" x14ac:dyDescent="0.2">
      <c r="A6734" s="152">
        <v>377.40600000000001</v>
      </c>
      <c r="B6734" s="152">
        <v>2.1000000000000001E-2</v>
      </c>
    </row>
    <row r="6735" spans="1:2" x14ac:dyDescent="0.2">
      <c r="A6735" s="152">
        <v>377.73700000000002</v>
      </c>
      <c r="B6735" s="152">
        <v>3.6999999999999998E-2</v>
      </c>
    </row>
    <row r="6736" spans="1:2" x14ac:dyDescent="0.2">
      <c r="A6736" s="152">
        <v>378.06700000000001</v>
      </c>
      <c r="B6736" s="152">
        <v>2.4E-2</v>
      </c>
    </row>
    <row r="6737" spans="1:2" x14ac:dyDescent="0.2">
      <c r="A6737" s="152">
        <v>378.39699999999999</v>
      </c>
      <c r="B6737" s="152">
        <v>1.4999999999999999E-2</v>
      </c>
    </row>
    <row r="6738" spans="1:2" x14ac:dyDescent="0.2">
      <c r="A6738" s="152">
        <v>378.72699999999998</v>
      </c>
      <c r="B6738" s="152">
        <v>1.7000000000000001E-2</v>
      </c>
    </row>
    <row r="6739" spans="1:2" x14ac:dyDescent="0.2">
      <c r="A6739" s="152">
        <v>379.05700000000002</v>
      </c>
      <c r="B6739" s="152">
        <v>1.4999999999999999E-2</v>
      </c>
    </row>
    <row r="6740" spans="1:2" x14ac:dyDescent="0.2">
      <c r="A6740" s="152">
        <v>379.387</v>
      </c>
      <c r="B6740" s="152">
        <v>1.4E-2</v>
      </c>
    </row>
    <row r="6741" spans="1:2" x14ac:dyDescent="0.2">
      <c r="A6741" s="152">
        <v>379.71699999999998</v>
      </c>
      <c r="B6741" s="152">
        <v>1.7999999999999999E-2</v>
      </c>
    </row>
    <row r="6742" spans="1:2" x14ac:dyDescent="0.2">
      <c r="A6742" s="152">
        <v>380.04700000000003</v>
      </c>
      <c r="B6742" s="152">
        <v>0.02</v>
      </c>
    </row>
    <row r="6743" spans="1:2" x14ac:dyDescent="0.2">
      <c r="A6743" s="152">
        <v>380.37700000000001</v>
      </c>
      <c r="B6743" s="152">
        <v>2.1000000000000001E-2</v>
      </c>
    </row>
    <row r="6744" spans="1:2" x14ac:dyDescent="0.2">
      <c r="A6744" s="152">
        <v>380.70600000000002</v>
      </c>
      <c r="B6744" s="152">
        <v>2.3E-2</v>
      </c>
    </row>
    <row r="6745" spans="1:2" x14ac:dyDescent="0.2">
      <c r="A6745" s="152">
        <v>381.036</v>
      </c>
      <c r="B6745" s="152">
        <v>1.7000000000000001E-2</v>
      </c>
    </row>
    <row r="6746" spans="1:2" x14ac:dyDescent="0.2">
      <c r="A6746" s="152">
        <v>381.36500000000001</v>
      </c>
      <c r="B6746" s="152">
        <v>3.2000000000000001E-2</v>
      </c>
    </row>
    <row r="6747" spans="1:2" x14ac:dyDescent="0.2">
      <c r="A6747" s="152">
        <v>381.69499999999999</v>
      </c>
      <c r="B6747" s="152">
        <v>1.6E-2</v>
      </c>
    </row>
    <row r="6748" spans="1:2" x14ac:dyDescent="0.2">
      <c r="A6748" s="152">
        <v>382.024</v>
      </c>
      <c r="B6748" s="152">
        <v>1.2E-2</v>
      </c>
    </row>
    <row r="6749" spans="1:2" x14ac:dyDescent="0.2">
      <c r="A6749" s="152">
        <v>382.35300000000001</v>
      </c>
      <c r="B6749" s="152">
        <v>7.0000000000000001E-3</v>
      </c>
    </row>
    <row r="6750" spans="1:2" x14ac:dyDescent="0.2">
      <c r="A6750" s="152">
        <v>382.68200000000002</v>
      </c>
      <c r="B6750" s="152">
        <v>1.9E-2</v>
      </c>
    </row>
    <row r="6751" spans="1:2" x14ac:dyDescent="0.2">
      <c r="A6751" s="152">
        <v>383.012</v>
      </c>
      <c r="B6751" s="152">
        <v>1.6E-2</v>
      </c>
    </row>
    <row r="6752" spans="1:2" x14ac:dyDescent="0.2">
      <c r="A6752" s="152">
        <v>383.34100000000001</v>
      </c>
      <c r="B6752" s="152">
        <v>2.1000000000000001E-2</v>
      </c>
    </row>
    <row r="6753" spans="1:2" x14ac:dyDescent="0.2">
      <c r="A6753" s="152">
        <v>383.67</v>
      </c>
      <c r="B6753" s="152">
        <v>2.1000000000000001E-2</v>
      </c>
    </row>
    <row r="6754" spans="1:2" x14ac:dyDescent="0.2">
      <c r="A6754" s="152">
        <v>383.99799999999999</v>
      </c>
      <c r="B6754" s="152">
        <v>1.2E-2</v>
      </c>
    </row>
    <row r="6755" spans="1:2" x14ac:dyDescent="0.2">
      <c r="A6755" s="152">
        <v>384.327</v>
      </c>
      <c r="B6755" s="152">
        <v>2.5000000000000001E-2</v>
      </c>
    </row>
    <row r="6756" spans="1:2" x14ac:dyDescent="0.2">
      <c r="A6756" s="152">
        <v>384.65600000000001</v>
      </c>
      <c r="B6756" s="152">
        <v>1.2E-2</v>
      </c>
    </row>
    <row r="6757" spans="1:2" x14ac:dyDescent="0.2">
      <c r="A6757" s="152">
        <v>384.98500000000001</v>
      </c>
      <c r="B6757" s="152">
        <v>0.01</v>
      </c>
    </row>
    <row r="6758" spans="1:2" x14ac:dyDescent="0.2">
      <c r="A6758" s="152">
        <v>385.31299999999999</v>
      </c>
      <c r="B6758" s="152">
        <v>0.01</v>
      </c>
    </row>
    <row r="6759" spans="1:2" x14ac:dyDescent="0.2">
      <c r="A6759" s="152">
        <v>385.642</v>
      </c>
      <c r="B6759" s="152">
        <v>1.4E-2</v>
      </c>
    </row>
    <row r="6760" spans="1:2" x14ac:dyDescent="0.2">
      <c r="A6760" s="152">
        <v>385.97</v>
      </c>
      <c r="B6760" s="152">
        <v>1.4E-2</v>
      </c>
    </row>
    <row r="6761" spans="1:2" x14ac:dyDescent="0.2">
      <c r="A6761" s="152">
        <v>386.298</v>
      </c>
      <c r="B6761" s="152">
        <v>1.4E-2</v>
      </c>
    </row>
    <row r="6762" spans="1:2" x14ac:dyDescent="0.2">
      <c r="A6762" s="152">
        <v>386.62700000000001</v>
      </c>
      <c r="B6762" s="152">
        <v>1.6E-2</v>
      </c>
    </row>
    <row r="6763" spans="1:2" x14ac:dyDescent="0.2">
      <c r="A6763" s="152">
        <v>386.95499999999998</v>
      </c>
      <c r="B6763" s="152">
        <v>2.4E-2</v>
      </c>
    </row>
    <row r="6764" spans="1:2" x14ac:dyDescent="0.2">
      <c r="A6764" s="152">
        <v>387.28300000000002</v>
      </c>
      <c r="B6764" s="152">
        <v>1.4E-2</v>
      </c>
    </row>
    <row r="6765" spans="1:2" x14ac:dyDescent="0.2">
      <c r="A6765" s="152">
        <v>387.61099999999999</v>
      </c>
      <c r="B6765" s="152">
        <v>1.2E-2</v>
      </c>
    </row>
    <row r="6766" spans="1:2" x14ac:dyDescent="0.2">
      <c r="A6766" s="152">
        <v>387.93900000000002</v>
      </c>
      <c r="B6766" s="152">
        <v>1.4E-2</v>
      </c>
    </row>
    <row r="6767" spans="1:2" x14ac:dyDescent="0.2">
      <c r="A6767" s="152">
        <v>388.267</v>
      </c>
      <c r="B6767" s="152">
        <v>1.7000000000000001E-2</v>
      </c>
    </row>
    <row r="6768" spans="1:2" x14ac:dyDescent="0.2">
      <c r="A6768" s="152">
        <v>388.59500000000003</v>
      </c>
      <c r="B6768" s="152">
        <v>2.5999999999999999E-2</v>
      </c>
    </row>
    <row r="6769" spans="1:2" x14ac:dyDescent="0.2">
      <c r="A6769" s="152">
        <v>388.92200000000003</v>
      </c>
      <c r="B6769" s="152">
        <v>4.0000000000000001E-3</v>
      </c>
    </row>
    <row r="6770" spans="1:2" x14ac:dyDescent="0.2">
      <c r="A6770" s="152">
        <v>389.25</v>
      </c>
      <c r="B6770" s="152">
        <v>2.9000000000000001E-2</v>
      </c>
    </row>
    <row r="6771" spans="1:2" x14ac:dyDescent="0.2">
      <c r="A6771" s="152">
        <v>389.57799999999997</v>
      </c>
      <c r="B6771" s="152">
        <v>1.7000000000000001E-2</v>
      </c>
    </row>
    <row r="6772" spans="1:2" x14ac:dyDescent="0.2">
      <c r="A6772" s="152">
        <v>389.90499999999997</v>
      </c>
      <c r="B6772" s="152">
        <v>2.1000000000000001E-2</v>
      </c>
    </row>
    <row r="6773" spans="1:2" x14ac:dyDescent="0.2">
      <c r="A6773" s="152">
        <v>390.233</v>
      </c>
      <c r="B6773" s="152">
        <v>1.7000000000000001E-2</v>
      </c>
    </row>
    <row r="6774" spans="1:2" x14ac:dyDescent="0.2">
      <c r="A6774" s="152">
        <v>390.56</v>
      </c>
      <c r="B6774" s="152">
        <v>2.5000000000000001E-2</v>
      </c>
    </row>
    <row r="6775" spans="1:2" x14ac:dyDescent="0.2">
      <c r="A6775" s="152">
        <v>390.887</v>
      </c>
      <c r="B6775" s="152">
        <v>2.9000000000000001E-2</v>
      </c>
    </row>
    <row r="6776" spans="1:2" x14ac:dyDescent="0.2">
      <c r="A6776" s="152">
        <v>391.214</v>
      </c>
      <c r="B6776" s="152">
        <v>2.1000000000000001E-2</v>
      </c>
    </row>
    <row r="6777" spans="1:2" x14ac:dyDescent="0.2">
      <c r="A6777" s="152">
        <v>391.54199999999997</v>
      </c>
      <c r="B6777" s="152">
        <v>1.2999999999999999E-2</v>
      </c>
    </row>
    <row r="6778" spans="1:2" x14ac:dyDescent="0.2">
      <c r="A6778" s="152">
        <v>391.86900000000003</v>
      </c>
      <c r="B6778" s="152">
        <v>1.7000000000000001E-2</v>
      </c>
    </row>
    <row r="6779" spans="1:2" x14ac:dyDescent="0.2">
      <c r="A6779" s="152">
        <v>392.19600000000003</v>
      </c>
      <c r="B6779" s="152">
        <v>8.9999999999999993E-3</v>
      </c>
    </row>
    <row r="6780" spans="1:2" x14ac:dyDescent="0.2">
      <c r="A6780" s="152">
        <v>392.52199999999999</v>
      </c>
      <c r="B6780" s="152">
        <v>1.2999999999999999E-2</v>
      </c>
    </row>
    <row r="6781" spans="1:2" x14ac:dyDescent="0.2">
      <c r="A6781" s="152">
        <v>392.84899999999999</v>
      </c>
      <c r="B6781" s="152">
        <v>1.4E-2</v>
      </c>
    </row>
    <row r="6782" spans="1:2" x14ac:dyDescent="0.2">
      <c r="A6782" s="152">
        <v>393.17599999999999</v>
      </c>
      <c r="B6782" s="152">
        <v>1.0999999999999999E-2</v>
      </c>
    </row>
    <row r="6783" spans="1:2" x14ac:dyDescent="0.2">
      <c r="A6783" s="152">
        <v>393.50299999999999</v>
      </c>
      <c r="B6783" s="152">
        <v>1.6E-2</v>
      </c>
    </row>
    <row r="6784" spans="1:2" x14ac:dyDescent="0.2">
      <c r="A6784" s="152">
        <v>393.82900000000001</v>
      </c>
      <c r="B6784" s="152">
        <v>1.4E-2</v>
      </c>
    </row>
    <row r="6785" spans="1:2" x14ac:dyDescent="0.2">
      <c r="A6785" s="152">
        <v>394.15600000000001</v>
      </c>
      <c r="B6785" s="152">
        <v>1.4E-2</v>
      </c>
    </row>
    <row r="6786" spans="1:2" x14ac:dyDescent="0.2">
      <c r="A6786" s="152">
        <v>394.48200000000003</v>
      </c>
      <c r="B6786" s="152">
        <v>1.7999999999999999E-2</v>
      </c>
    </row>
    <row r="6787" spans="1:2" x14ac:dyDescent="0.2">
      <c r="A6787" s="152">
        <v>394.80900000000003</v>
      </c>
      <c r="B6787" s="152">
        <v>1.7999999999999999E-2</v>
      </c>
    </row>
    <row r="6788" spans="1:2" x14ac:dyDescent="0.2">
      <c r="A6788" s="152">
        <v>395.13499999999999</v>
      </c>
      <c r="B6788" s="152">
        <v>2.1000000000000001E-2</v>
      </c>
    </row>
    <row r="6789" spans="1:2" x14ac:dyDescent="0.2">
      <c r="A6789" s="152">
        <v>395.46100000000001</v>
      </c>
      <c r="B6789" s="152">
        <v>1.2999999999999999E-2</v>
      </c>
    </row>
    <row r="6790" spans="1:2" x14ac:dyDescent="0.2">
      <c r="A6790" s="152">
        <v>395.78699999999998</v>
      </c>
      <c r="B6790" s="152">
        <v>0.02</v>
      </c>
    </row>
    <row r="6791" spans="1:2" x14ac:dyDescent="0.2">
      <c r="A6791" s="152">
        <v>396.113</v>
      </c>
      <c r="B6791" s="152">
        <v>8.0000000000000002E-3</v>
      </c>
    </row>
    <row r="6792" spans="1:2" x14ac:dyDescent="0.2">
      <c r="A6792" s="152">
        <v>396.43900000000002</v>
      </c>
      <c r="B6792" s="152">
        <v>1.7000000000000001E-2</v>
      </c>
    </row>
    <row r="6793" spans="1:2" x14ac:dyDescent="0.2">
      <c r="A6793" s="152">
        <v>396.76499999999999</v>
      </c>
      <c r="B6793" s="152">
        <v>1.4E-2</v>
      </c>
    </row>
    <row r="6794" spans="1:2" x14ac:dyDescent="0.2">
      <c r="A6794" s="152">
        <v>397.09100000000001</v>
      </c>
      <c r="B6794" s="152">
        <v>1.6E-2</v>
      </c>
    </row>
    <row r="6795" spans="1:2" x14ac:dyDescent="0.2">
      <c r="A6795" s="152">
        <v>397.41699999999997</v>
      </c>
      <c r="B6795" s="152">
        <v>1.2999999999999999E-2</v>
      </c>
    </row>
    <row r="6796" spans="1:2" x14ac:dyDescent="0.2">
      <c r="A6796" s="152">
        <v>397.74200000000002</v>
      </c>
      <c r="B6796" s="152">
        <v>1.6E-2</v>
      </c>
    </row>
    <row r="6797" spans="1:2" x14ac:dyDescent="0.2">
      <c r="A6797" s="152">
        <v>398.06799999999998</v>
      </c>
      <c r="B6797" s="152">
        <v>2.1000000000000001E-2</v>
      </c>
    </row>
    <row r="6798" spans="1:2" x14ac:dyDescent="0.2">
      <c r="A6798" s="152">
        <v>398.39400000000001</v>
      </c>
      <c r="B6798" s="152">
        <v>1.7999999999999999E-2</v>
      </c>
    </row>
    <row r="6799" spans="1:2" x14ac:dyDescent="0.2">
      <c r="A6799" s="152">
        <v>398.71899999999999</v>
      </c>
      <c r="B6799" s="152">
        <v>1.7000000000000001E-2</v>
      </c>
    </row>
    <row r="6800" spans="1:2" x14ac:dyDescent="0.2">
      <c r="A6800" s="152">
        <v>399.04399999999998</v>
      </c>
      <c r="B6800" s="152">
        <v>1.2999999999999999E-2</v>
      </c>
    </row>
    <row r="6801" spans="1:2" x14ac:dyDescent="0.2">
      <c r="A6801" s="152">
        <v>399.37</v>
      </c>
      <c r="B6801" s="152">
        <v>2.3E-2</v>
      </c>
    </row>
    <row r="6802" spans="1:2" x14ac:dyDescent="0.2">
      <c r="A6802" s="152">
        <v>399.69499999999999</v>
      </c>
      <c r="B6802" s="152">
        <v>1.6E-2</v>
      </c>
    </row>
    <row r="6803" spans="1:2" x14ac:dyDescent="0.2">
      <c r="A6803" s="152">
        <v>400.02</v>
      </c>
      <c r="B6803" s="152">
        <v>2.1000000000000001E-2</v>
      </c>
    </row>
    <row r="6804" spans="1:2" x14ac:dyDescent="0.2">
      <c r="A6804" s="152">
        <v>400.34500000000003</v>
      </c>
      <c r="B6804" s="152">
        <v>2.1000000000000001E-2</v>
      </c>
    </row>
    <row r="6805" spans="1:2" x14ac:dyDescent="0.2">
      <c r="A6805" s="152">
        <v>400.67</v>
      </c>
      <c r="B6805" s="152">
        <v>2.3E-2</v>
      </c>
    </row>
    <row r="6806" spans="1:2" x14ac:dyDescent="0.2">
      <c r="A6806" s="152">
        <v>400.995</v>
      </c>
      <c r="B6806" s="152">
        <v>0.03</v>
      </c>
    </row>
    <row r="6807" spans="1:2" x14ac:dyDescent="0.2">
      <c r="A6807" s="152">
        <v>401.32</v>
      </c>
      <c r="B6807" s="152">
        <v>1.9E-2</v>
      </c>
    </row>
    <row r="6808" spans="1:2" x14ac:dyDescent="0.2">
      <c r="A6808" s="152">
        <v>401.64499999999998</v>
      </c>
      <c r="B6808" s="152">
        <v>1.7999999999999999E-2</v>
      </c>
    </row>
    <row r="6809" spans="1:2" x14ac:dyDescent="0.2">
      <c r="A6809" s="152">
        <v>401.96899999999999</v>
      </c>
      <c r="B6809" s="152">
        <v>1.6E-2</v>
      </c>
    </row>
    <row r="6810" spans="1:2" x14ac:dyDescent="0.2">
      <c r="A6810" s="152">
        <v>402.29399999999998</v>
      </c>
      <c r="B6810" s="152">
        <v>1.4999999999999999E-2</v>
      </c>
    </row>
    <row r="6811" spans="1:2" x14ac:dyDescent="0.2">
      <c r="A6811" s="152">
        <v>402.61799999999999</v>
      </c>
      <c r="B6811" s="152">
        <v>3.1E-2</v>
      </c>
    </row>
    <row r="6812" spans="1:2" x14ac:dyDescent="0.2">
      <c r="A6812" s="152">
        <v>402.94299999999998</v>
      </c>
      <c r="B6812" s="152">
        <v>1.6E-2</v>
      </c>
    </row>
    <row r="6813" spans="1:2" x14ac:dyDescent="0.2">
      <c r="A6813" s="152">
        <v>403.267</v>
      </c>
      <c r="B6813" s="152">
        <v>2.9000000000000001E-2</v>
      </c>
    </row>
    <row r="6814" spans="1:2" x14ac:dyDescent="0.2">
      <c r="A6814" s="152">
        <v>403.59199999999998</v>
      </c>
      <c r="B6814" s="152">
        <v>0.111</v>
      </c>
    </row>
    <row r="6815" spans="1:2" x14ac:dyDescent="0.2">
      <c r="A6815" s="152">
        <v>403.916</v>
      </c>
      <c r="B6815" s="152">
        <v>0.38</v>
      </c>
    </row>
    <row r="6816" spans="1:2" x14ac:dyDescent="0.2">
      <c r="A6816" s="152">
        <v>404.24</v>
      </c>
      <c r="B6816" s="152">
        <v>0.79100000000000004</v>
      </c>
    </row>
    <row r="6817" spans="1:2" x14ac:dyDescent="0.2">
      <c r="A6817" s="152">
        <v>404.56400000000002</v>
      </c>
      <c r="B6817" s="152">
        <v>1.038</v>
      </c>
    </row>
    <row r="6818" spans="1:2" x14ac:dyDescent="0.2">
      <c r="A6818" s="152">
        <v>404.88799999999998</v>
      </c>
      <c r="B6818" s="152">
        <v>0.61499999999999999</v>
      </c>
    </row>
    <row r="6819" spans="1:2" x14ac:dyDescent="0.2">
      <c r="A6819" s="152">
        <v>405.21199999999999</v>
      </c>
      <c r="B6819" s="152">
        <v>0.11600000000000001</v>
      </c>
    </row>
    <row r="6820" spans="1:2" x14ac:dyDescent="0.2">
      <c r="A6820" s="152">
        <v>405.536</v>
      </c>
      <c r="B6820" s="152">
        <v>1.9E-2</v>
      </c>
    </row>
    <row r="6821" spans="1:2" x14ac:dyDescent="0.2">
      <c r="A6821" s="152">
        <v>405.86</v>
      </c>
      <c r="B6821" s="152">
        <v>2.8000000000000001E-2</v>
      </c>
    </row>
    <row r="6822" spans="1:2" x14ac:dyDescent="0.2">
      <c r="A6822" s="152">
        <v>406.18299999999999</v>
      </c>
      <c r="B6822" s="152">
        <v>1.7999999999999999E-2</v>
      </c>
    </row>
    <row r="6823" spans="1:2" x14ac:dyDescent="0.2">
      <c r="A6823" s="152">
        <v>406.50700000000001</v>
      </c>
      <c r="B6823" s="152">
        <v>2.5000000000000001E-2</v>
      </c>
    </row>
    <row r="6824" spans="1:2" x14ac:dyDescent="0.2">
      <c r="A6824" s="152">
        <v>406.83100000000002</v>
      </c>
      <c r="B6824" s="152">
        <v>3.5000000000000003E-2</v>
      </c>
    </row>
    <row r="6825" spans="1:2" x14ac:dyDescent="0.2">
      <c r="A6825" s="152">
        <v>407.154</v>
      </c>
      <c r="B6825" s="152">
        <v>5.6000000000000001E-2</v>
      </c>
    </row>
    <row r="6826" spans="1:2" x14ac:dyDescent="0.2">
      <c r="A6826" s="152">
        <v>407.47800000000001</v>
      </c>
      <c r="B6826" s="152">
        <v>9.0999999999999998E-2</v>
      </c>
    </row>
    <row r="6827" spans="1:2" x14ac:dyDescent="0.2">
      <c r="A6827" s="152">
        <v>407.80099999999999</v>
      </c>
      <c r="B6827" s="152">
        <v>9.4E-2</v>
      </c>
    </row>
    <row r="6828" spans="1:2" x14ac:dyDescent="0.2">
      <c r="A6828" s="152">
        <v>408.12400000000002</v>
      </c>
      <c r="B6828" s="152">
        <v>4.2000000000000003E-2</v>
      </c>
    </row>
    <row r="6829" spans="1:2" x14ac:dyDescent="0.2">
      <c r="A6829" s="152">
        <v>408.447</v>
      </c>
      <c r="B6829" s="152">
        <v>1.7999999999999999E-2</v>
      </c>
    </row>
    <row r="6830" spans="1:2" x14ac:dyDescent="0.2">
      <c r="A6830" s="152">
        <v>408.77</v>
      </c>
      <c r="B6830" s="152">
        <v>2.1999999999999999E-2</v>
      </c>
    </row>
    <row r="6831" spans="1:2" x14ac:dyDescent="0.2">
      <c r="A6831" s="152">
        <v>409.09300000000002</v>
      </c>
      <c r="B6831" s="152">
        <v>2.1000000000000001E-2</v>
      </c>
    </row>
    <row r="6832" spans="1:2" x14ac:dyDescent="0.2">
      <c r="A6832" s="152">
        <v>409.416</v>
      </c>
      <c r="B6832" s="152">
        <v>1.4999999999999999E-2</v>
      </c>
    </row>
    <row r="6833" spans="1:2" x14ac:dyDescent="0.2">
      <c r="A6833" s="152">
        <v>409.73899999999998</v>
      </c>
      <c r="B6833" s="152">
        <v>2.1999999999999999E-2</v>
      </c>
    </row>
    <row r="6834" spans="1:2" x14ac:dyDescent="0.2">
      <c r="A6834" s="152">
        <v>410.06200000000001</v>
      </c>
      <c r="B6834" s="152">
        <v>1.2E-2</v>
      </c>
    </row>
    <row r="6835" spans="1:2" x14ac:dyDescent="0.2">
      <c r="A6835" s="152">
        <v>410.38499999999999</v>
      </c>
      <c r="B6835" s="152">
        <v>2.3E-2</v>
      </c>
    </row>
    <row r="6836" spans="1:2" x14ac:dyDescent="0.2">
      <c r="A6836" s="152">
        <v>410.70800000000003</v>
      </c>
      <c r="B6836" s="152">
        <v>2.1000000000000001E-2</v>
      </c>
    </row>
    <row r="6837" spans="1:2" x14ac:dyDescent="0.2">
      <c r="A6837" s="152">
        <v>411.03</v>
      </c>
      <c r="B6837" s="152">
        <v>2.3E-2</v>
      </c>
    </row>
    <row r="6838" spans="1:2" x14ac:dyDescent="0.2">
      <c r="A6838" s="152">
        <v>411.35300000000001</v>
      </c>
      <c r="B6838" s="152">
        <v>1.2999999999999999E-2</v>
      </c>
    </row>
    <row r="6839" spans="1:2" x14ac:dyDescent="0.2">
      <c r="A6839" s="152">
        <v>411.67500000000001</v>
      </c>
      <c r="B6839" s="152">
        <v>2.1000000000000001E-2</v>
      </c>
    </row>
    <row r="6840" spans="1:2" x14ac:dyDescent="0.2">
      <c r="A6840" s="152">
        <v>411.99700000000001</v>
      </c>
      <c r="B6840" s="152">
        <v>1.7999999999999999E-2</v>
      </c>
    </row>
    <row r="6841" spans="1:2" x14ac:dyDescent="0.2">
      <c r="A6841" s="152">
        <v>412.32</v>
      </c>
      <c r="B6841" s="152">
        <v>1.4E-2</v>
      </c>
    </row>
    <row r="6842" spans="1:2" x14ac:dyDescent="0.2">
      <c r="A6842" s="152">
        <v>412.642</v>
      </c>
      <c r="B6842" s="152">
        <v>2.1999999999999999E-2</v>
      </c>
    </row>
    <row r="6843" spans="1:2" x14ac:dyDescent="0.2">
      <c r="A6843" s="152">
        <v>412.964</v>
      </c>
      <c r="B6843" s="152">
        <v>1.7999999999999999E-2</v>
      </c>
    </row>
    <row r="6844" spans="1:2" x14ac:dyDescent="0.2">
      <c r="A6844" s="152">
        <v>413.286</v>
      </c>
      <c r="B6844" s="152">
        <v>1.7000000000000001E-2</v>
      </c>
    </row>
    <row r="6845" spans="1:2" x14ac:dyDescent="0.2">
      <c r="A6845" s="152">
        <v>413.608</v>
      </c>
      <c r="B6845" s="152">
        <v>0.02</v>
      </c>
    </row>
    <row r="6846" spans="1:2" x14ac:dyDescent="0.2">
      <c r="A6846" s="152">
        <v>413.93</v>
      </c>
      <c r="B6846" s="152">
        <v>1.9E-2</v>
      </c>
    </row>
    <row r="6847" spans="1:2" x14ac:dyDescent="0.2">
      <c r="A6847" s="152">
        <v>414.25200000000001</v>
      </c>
      <c r="B6847" s="152">
        <v>1.2E-2</v>
      </c>
    </row>
    <row r="6848" spans="1:2" x14ac:dyDescent="0.2">
      <c r="A6848" s="152">
        <v>414.57400000000001</v>
      </c>
      <c r="B6848" s="152">
        <v>1.0999999999999999E-2</v>
      </c>
    </row>
    <row r="6849" spans="1:2" x14ac:dyDescent="0.2">
      <c r="A6849" s="152">
        <v>414.89499999999998</v>
      </c>
      <c r="B6849" s="152">
        <v>1.2999999999999999E-2</v>
      </c>
    </row>
    <row r="6850" spans="1:2" x14ac:dyDescent="0.2">
      <c r="A6850" s="152">
        <v>415.21699999999998</v>
      </c>
      <c r="B6850" s="152">
        <v>2.3E-2</v>
      </c>
    </row>
    <row r="6851" spans="1:2" x14ac:dyDescent="0.2">
      <c r="A6851" s="152">
        <v>415.53800000000001</v>
      </c>
      <c r="B6851" s="152">
        <v>1.2999999999999999E-2</v>
      </c>
    </row>
    <row r="6852" spans="1:2" x14ac:dyDescent="0.2">
      <c r="A6852" s="152">
        <v>415.86</v>
      </c>
      <c r="B6852" s="152">
        <v>1.7000000000000001E-2</v>
      </c>
    </row>
    <row r="6853" spans="1:2" x14ac:dyDescent="0.2">
      <c r="A6853" s="152">
        <v>416.18099999999998</v>
      </c>
      <c r="B6853" s="152">
        <v>2.4E-2</v>
      </c>
    </row>
    <row r="6854" spans="1:2" x14ac:dyDescent="0.2">
      <c r="A6854" s="152">
        <v>416.50299999999999</v>
      </c>
      <c r="B6854" s="152">
        <v>1.4999999999999999E-2</v>
      </c>
    </row>
    <row r="6855" spans="1:2" x14ac:dyDescent="0.2">
      <c r="A6855" s="152">
        <v>416.82400000000001</v>
      </c>
      <c r="B6855" s="152">
        <v>1.7999999999999999E-2</v>
      </c>
    </row>
    <row r="6856" spans="1:2" x14ac:dyDescent="0.2">
      <c r="A6856" s="152">
        <v>417.14499999999998</v>
      </c>
      <c r="B6856" s="152">
        <v>1.0999999999999999E-2</v>
      </c>
    </row>
    <row r="6857" spans="1:2" x14ac:dyDescent="0.2">
      <c r="A6857" s="152">
        <v>417.46600000000001</v>
      </c>
      <c r="B6857" s="152">
        <v>0.02</v>
      </c>
    </row>
    <row r="6858" spans="1:2" x14ac:dyDescent="0.2">
      <c r="A6858" s="152">
        <v>417.78699999999998</v>
      </c>
      <c r="B6858" s="152">
        <v>2.4E-2</v>
      </c>
    </row>
    <row r="6859" spans="1:2" x14ac:dyDescent="0.2">
      <c r="A6859" s="152">
        <v>418.108</v>
      </c>
      <c r="B6859" s="152">
        <v>8.0000000000000002E-3</v>
      </c>
    </row>
    <row r="6860" spans="1:2" x14ac:dyDescent="0.2">
      <c r="A6860" s="152">
        <v>418.42899999999997</v>
      </c>
      <c r="B6860" s="152">
        <v>1.6E-2</v>
      </c>
    </row>
    <row r="6861" spans="1:2" x14ac:dyDescent="0.2">
      <c r="A6861" s="152">
        <v>418.75</v>
      </c>
      <c r="B6861" s="152">
        <v>1.4E-2</v>
      </c>
    </row>
    <row r="6862" spans="1:2" x14ac:dyDescent="0.2">
      <c r="A6862" s="152">
        <v>419.07</v>
      </c>
      <c r="B6862" s="152">
        <v>1.4E-2</v>
      </c>
    </row>
    <row r="6863" spans="1:2" x14ac:dyDescent="0.2">
      <c r="A6863" s="152">
        <v>419.39100000000002</v>
      </c>
      <c r="B6863" s="152">
        <v>1.7999999999999999E-2</v>
      </c>
    </row>
    <row r="6864" spans="1:2" x14ac:dyDescent="0.2">
      <c r="A6864" s="152">
        <v>419.71199999999999</v>
      </c>
      <c r="B6864" s="152">
        <v>1.7999999999999999E-2</v>
      </c>
    </row>
    <row r="6865" spans="1:2" x14ac:dyDescent="0.2">
      <c r="A6865" s="152">
        <v>420.03199999999998</v>
      </c>
      <c r="B6865" s="152">
        <v>1.4999999999999999E-2</v>
      </c>
    </row>
    <row r="6866" spans="1:2" x14ac:dyDescent="0.2">
      <c r="A6866" s="152">
        <v>420.35300000000001</v>
      </c>
      <c r="B6866" s="152">
        <v>1.6E-2</v>
      </c>
    </row>
    <row r="6867" spans="1:2" x14ac:dyDescent="0.2">
      <c r="A6867" s="152">
        <v>420.673</v>
      </c>
      <c r="B6867" s="152">
        <v>1.4E-2</v>
      </c>
    </row>
    <row r="6868" spans="1:2" x14ac:dyDescent="0.2">
      <c r="A6868" s="152">
        <v>420.99299999999999</v>
      </c>
      <c r="B6868" s="152">
        <v>1.6E-2</v>
      </c>
    </row>
    <row r="6869" spans="1:2" x14ac:dyDescent="0.2">
      <c r="A6869" s="152">
        <v>421.31299999999999</v>
      </c>
      <c r="B6869" s="152">
        <v>2.1999999999999999E-2</v>
      </c>
    </row>
    <row r="6870" spans="1:2" x14ac:dyDescent="0.2">
      <c r="A6870" s="152">
        <v>421.63299999999998</v>
      </c>
      <c r="B6870" s="152">
        <v>1.7000000000000001E-2</v>
      </c>
    </row>
    <row r="6871" spans="1:2" x14ac:dyDescent="0.2">
      <c r="A6871" s="152">
        <v>421.95299999999997</v>
      </c>
      <c r="B6871" s="152">
        <v>8.9999999999999993E-3</v>
      </c>
    </row>
    <row r="6872" spans="1:2" x14ac:dyDescent="0.2">
      <c r="A6872" s="152">
        <v>422.27300000000002</v>
      </c>
      <c r="B6872" s="152">
        <v>1.6E-2</v>
      </c>
    </row>
    <row r="6873" spans="1:2" x14ac:dyDescent="0.2">
      <c r="A6873" s="152">
        <v>422.59300000000002</v>
      </c>
      <c r="B6873" s="152">
        <v>1.7999999999999999E-2</v>
      </c>
    </row>
    <row r="6874" spans="1:2" x14ac:dyDescent="0.2">
      <c r="A6874" s="152">
        <v>422.91300000000001</v>
      </c>
      <c r="B6874" s="152">
        <v>1.4999999999999999E-2</v>
      </c>
    </row>
    <row r="6875" spans="1:2" x14ac:dyDescent="0.2">
      <c r="A6875" s="152">
        <v>423.233</v>
      </c>
      <c r="B6875" s="152">
        <v>1.2E-2</v>
      </c>
    </row>
    <row r="6876" spans="1:2" x14ac:dyDescent="0.2">
      <c r="A6876" s="152">
        <v>423.553</v>
      </c>
      <c r="B6876" s="152">
        <v>1.2E-2</v>
      </c>
    </row>
    <row r="6877" spans="1:2" x14ac:dyDescent="0.2">
      <c r="A6877" s="152">
        <v>423.87200000000001</v>
      </c>
      <c r="B6877" s="152">
        <v>0.01</v>
      </c>
    </row>
    <row r="6878" spans="1:2" x14ac:dyDescent="0.2">
      <c r="A6878" s="152">
        <v>424.19200000000001</v>
      </c>
      <c r="B6878" s="152">
        <v>1.2999999999999999E-2</v>
      </c>
    </row>
    <row r="6879" spans="1:2" x14ac:dyDescent="0.2">
      <c r="A6879" s="152">
        <v>424.51100000000002</v>
      </c>
      <c r="B6879" s="152">
        <v>7.0000000000000001E-3</v>
      </c>
    </row>
    <row r="6880" spans="1:2" x14ac:dyDescent="0.2">
      <c r="A6880" s="152">
        <v>424.83</v>
      </c>
      <c r="B6880" s="152">
        <v>1.4999999999999999E-2</v>
      </c>
    </row>
    <row r="6881" spans="1:2" x14ac:dyDescent="0.2">
      <c r="A6881" s="152">
        <v>425.15</v>
      </c>
      <c r="B6881" s="152">
        <v>0.02</v>
      </c>
    </row>
    <row r="6882" spans="1:2" x14ac:dyDescent="0.2">
      <c r="A6882" s="152">
        <v>425.46899999999999</v>
      </c>
      <c r="B6882" s="152">
        <v>1.6E-2</v>
      </c>
    </row>
    <row r="6883" spans="1:2" x14ac:dyDescent="0.2">
      <c r="A6883" s="152">
        <v>425.78800000000001</v>
      </c>
      <c r="B6883" s="152">
        <v>0.02</v>
      </c>
    </row>
    <row r="6884" spans="1:2" x14ac:dyDescent="0.2">
      <c r="A6884" s="152">
        <v>426.10700000000003</v>
      </c>
      <c r="B6884" s="152">
        <v>1.7000000000000001E-2</v>
      </c>
    </row>
    <row r="6885" spans="1:2" x14ac:dyDescent="0.2">
      <c r="A6885" s="152">
        <v>426.42599999999999</v>
      </c>
      <c r="B6885" s="152">
        <v>2.1000000000000001E-2</v>
      </c>
    </row>
    <row r="6886" spans="1:2" x14ac:dyDescent="0.2">
      <c r="A6886" s="152">
        <v>426.745</v>
      </c>
      <c r="B6886" s="152">
        <v>2.4E-2</v>
      </c>
    </row>
    <row r="6887" spans="1:2" x14ac:dyDescent="0.2">
      <c r="A6887" s="152">
        <v>427.06400000000002</v>
      </c>
      <c r="B6887" s="152">
        <v>0.02</v>
      </c>
    </row>
    <row r="6888" spans="1:2" x14ac:dyDescent="0.2">
      <c r="A6888" s="152">
        <v>427.38299999999998</v>
      </c>
      <c r="B6888" s="152">
        <v>2.1999999999999999E-2</v>
      </c>
    </row>
    <row r="6889" spans="1:2" x14ac:dyDescent="0.2">
      <c r="A6889" s="152">
        <v>427.702</v>
      </c>
      <c r="B6889" s="152">
        <v>7.0000000000000001E-3</v>
      </c>
    </row>
    <row r="6890" spans="1:2" x14ac:dyDescent="0.2">
      <c r="A6890" s="152">
        <v>428.02</v>
      </c>
      <c r="B6890" s="152">
        <v>2.1000000000000001E-2</v>
      </c>
    </row>
    <row r="6891" spans="1:2" x14ac:dyDescent="0.2">
      <c r="A6891" s="152">
        <v>428.339</v>
      </c>
      <c r="B6891" s="152">
        <v>1.4999999999999999E-2</v>
      </c>
    </row>
    <row r="6892" spans="1:2" x14ac:dyDescent="0.2">
      <c r="A6892" s="152">
        <v>428.65699999999998</v>
      </c>
      <c r="B6892" s="152">
        <v>1.7000000000000001E-2</v>
      </c>
    </row>
    <row r="6893" spans="1:2" x14ac:dyDescent="0.2">
      <c r="A6893" s="152">
        <v>428.976</v>
      </c>
      <c r="B6893" s="152">
        <v>1.9E-2</v>
      </c>
    </row>
    <row r="6894" spans="1:2" x14ac:dyDescent="0.2">
      <c r="A6894" s="152">
        <v>429.29399999999998</v>
      </c>
      <c r="B6894" s="152">
        <v>1.0999999999999999E-2</v>
      </c>
    </row>
    <row r="6895" spans="1:2" x14ac:dyDescent="0.2">
      <c r="A6895" s="152">
        <v>429.61200000000002</v>
      </c>
      <c r="B6895" s="152">
        <v>1.0999999999999999E-2</v>
      </c>
    </row>
    <row r="6896" spans="1:2" x14ac:dyDescent="0.2">
      <c r="A6896" s="152">
        <v>429.93</v>
      </c>
      <c r="B6896" s="152">
        <v>1.6E-2</v>
      </c>
    </row>
    <row r="6897" spans="1:2" x14ac:dyDescent="0.2">
      <c r="A6897" s="152">
        <v>430.24799999999999</v>
      </c>
      <c r="B6897" s="152">
        <v>2.1999999999999999E-2</v>
      </c>
    </row>
    <row r="6898" spans="1:2" x14ac:dyDescent="0.2">
      <c r="A6898" s="152">
        <v>430.56700000000001</v>
      </c>
      <c r="B6898" s="152">
        <v>1.6E-2</v>
      </c>
    </row>
    <row r="6899" spans="1:2" x14ac:dyDescent="0.2">
      <c r="A6899" s="152">
        <v>430.88400000000001</v>
      </c>
      <c r="B6899" s="152">
        <v>1.6E-2</v>
      </c>
    </row>
    <row r="6900" spans="1:2" x14ac:dyDescent="0.2">
      <c r="A6900" s="152">
        <v>431.202</v>
      </c>
      <c r="B6900" s="152">
        <v>1.0999999999999999E-2</v>
      </c>
    </row>
    <row r="6901" spans="1:2" x14ac:dyDescent="0.2">
      <c r="A6901" s="152">
        <v>431.52</v>
      </c>
      <c r="B6901" s="152">
        <v>1.2E-2</v>
      </c>
    </row>
    <row r="6902" spans="1:2" x14ac:dyDescent="0.2">
      <c r="A6902" s="152">
        <v>431.83800000000002</v>
      </c>
      <c r="B6902" s="152">
        <v>1.2999999999999999E-2</v>
      </c>
    </row>
    <row r="6903" spans="1:2" x14ac:dyDescent="0.2">
      <c r="A6903" s="152">
        <v>432.15600000000001</v>
      </c>
      <c r="B6903" s="152">
        <v>1.7999999999999999E-2</v>
      </c>
    </row>
    <row r="6904" spans="1:2" x14ac:dyDescent="0.2">
      <c r="A6904" s="152">
        <v>432.47300000000001</v>
      </c>
      <c r="B6904" s="152">
        <v>1.7999999999999999E-2</v>
      </c>
    </row>
    <row r="6905" spans="1:2" x14ac:dyDescent="0.2">
      <c r="A6905" s="152">
        <v>432.791</v>
      </c>
      <c r="B6905" s="152">
        <v>2.4E-2</v>
      </c>
    </row>
    <row r="6906" spans="1:2" x14ac:dyDescent="0.2">
      <c r="A6906" s="152">
        <v>433.108</v>
      </c>
      <c r="B6906" s="152">
        <v>1.6E-2</v>
      </c>
    </row>
    <row r="6907" spans="1:2" x14ac:dyDescent="0.2">
      <c r="A6907" s="152">
        <v>433.42599999999999</v>
      </c>
      <c r="B6907" s="152">
        <v>3.3000000000000002E-2</v>
      </c>
    </row>
    <row r="6908" spans="1:2" x14ac:dyDescent="0.2">
      <c r="A6908" s="152">
        <v>433.74299999999999</v>
      </c>
      <c r="B6908" s="152">
        <v>3.5000000000000003E-2</v>
      </c>
    </row>
    <row r="6909" spans="1:2" x14ac:dyDescent="0.2">
      <c r="A6909" s="152">
        <v>434.06</v>
      </c>
      <c r="B6909" s="152">
        <v>4.4999999999999998E-2</v>
      </c>
    </row>
    <row r="6910" spans="1:2" x14ac:dyDescent="0.2">
      <c r="A6910" s="152">
        <v>434.37700000000001</v>
      </c>
      <c r="B6910" s="152">
        <v>7.2999999999999995E-2</v>
      </c>
    </row>
    <row r="6911" spans="1:2" x14ac:dyDescent="0.2">
      <c r="A6911" s="152">
        <v>434.69400000000002</v>
      </c>
      <c r="B6911" s="152">
        <v>0.19900000000000001</v>
      </c>
    </row>
    <row r="6912" spans="1:2" x14ac:dyDescent="0.2">
      <c r="A6912" s="152">
        <v>435.01100000000002</v>
      </c>
      <c r="B6912" s="152">
        <v>0.64600000000000002</v>
      </c>
    </row>
    <row r="6913" spans="1:2" x14ac:dyDescent="0.2">
      <c r="A6913" s="152">
        <v>435.32799999999997</v>
      </c>
      <c r="B6913" s="152">
        <v>1.2589999999999999</v>
      </c>
    </row>
    <row r="6914" spans="1:2" x14ac:dyDescent="0.2">
      <c r="A6914" s="152">
        <v>435.64499999999998</v>
      </c>
      <c r="B6914" s="152">
        <v>2.1669999999999998</v>
      </c>
    </row>
    <row r="6915" spans="1:2" x14ac:dyDescent="0.2">
      <c r="A6915" s="152">
        <v>435.96199999999999</v>
      </c>
      <c r="B6915" s="152">
        <v>2.3740000000000001</v>
      </c>
    </row>
    <row r="6916" spans="1:2" x14ac:dyDescent="0.2">
      <c r="A6916" s="152">
        <v>436.279</v>
      </c>
      <c r="B6916" s="152">
        <v>0.76</v>
      </c>
    </row>
    <row r="6917" spans="1:2" x14ac:dyDescent="0.2">
      <c r="A6917" s="152">
        <v>436.59500000000003</v>
      </c>
      <c r="B6917" s="152">
        <v>8.5000000000000006E-2</v>
      </c>
    </row>
    <row r="6918" spans="1:2" x14ac:dyDescent="0.2">
      <c r="A6918" s="152">
        <v>436.91199999999998</v>
      </c>
      <c r="B6918" s="152">
        <v>2.9000000000000001E-2</v>
      </c>
    </row>
    <row r="6919" spans="1:2" x14ac:dyDescent="0.2">
      <c r="A6919" s="152">
        <v>437.22800000000001</v>
      </c>
      <c r="B6919" s="152">
        <v>2.4E-2</v>
      </c>
    </row>
    <row r="6920" spans="1:2" x14ac:dyDescent="0.2">
      <c r="A6920" s="152">
        <v>437.54500000000002</v>
      </c>
      <c r="B6920" s="152">
        <v>1.7000000000000001E-2</v>
      </c>
    </row>
    <row r="6921" spans="1:2" x14ac:dyDescent="0.2">
      <c r="A6921" s="152">
        <v>437.86099999999999</v>
      </c>
      <c r="B6921" s="152">
        <v>1.7999999999999999E-2</v>
      </c>
    </row>
    <row r="6922" spans="1:2" x14ac:dyDescent="0.2">
      <c r="A6922" s="152">
        <v>438.17700000000002</v>
      </c>
      <c r="B6922" s="152">
        <v>1.9E-2</v>
      </c>
    </row>
    <row r="6923" spans="1:2" x14ac:dyDescent="0.2">
      <c r="A6923" s="152">
        <v>438.49299999999999</v>
      </c>
      <c r="B6923" s="152">
        <v>1.7000000000000001E-2</v>
      </c>
    </row>
    <row r="6924" spans="1:2" x14ac:dyDescent="0.2">
      <c r="A6924" s="152">
        <v>438.81</v>
      </c>
      <c r="B6924" s="152">
        <v>2.5000000000000001E-2</v>
      </c>
    </row>
    <row r="6925" spans="1:2" x14ac:dyDescent="0.2">
      <c r="A6925" s="152">
        <v>439.12599999999998</v>
      </c>
      <c r="B6925" s="152">
        <v>0.02</v>
      </c>
    </row>
    <row r="6926" spans="1:2" x14ac:dyDescent="0.2">
      <c r="A6926" s="152">
        <v>439.44200000000001</v>
      </c>
      <c r="B6926" s="152">
        <v>2.7E-2</v>
      </c>
    </row>
    <row r="6927" spans="1:2" x14ac:dyDescent="0.2">
      <c r="A6927" s="152">
        <v>439.75700000000001</v>
      </c>
      <c r="B6927" s="152">
        <v>1.2999999999999999E-2</v>
      </c>
    </row>
    <row r="6928" spans="1:2" x14ac:dyDescent="0.2">
      <c r="A6928" s="152">
        <v>440.07299999999998</v>
      </c>
      <c r="B6928" s="152">
        <v>0.02</v>
      </c>
    </row>
    <row r="6929" spans="1:2" x14ac:dyDescent="0.2">
      <c r="A6929" s="152">
        <v>440.38900000000001</v>
      </c>
      <c r="B6929" s="152">
        <v>0.02</v>
      </c>
    </row>
    <row r="6930" spans="1:2" x14ac:dyDescent="0.2">
      <c r="A6930" s="152">
        <v>440.70499999999998</v>
      </c>
      <c r="B6930" s="152">
        <v>3.3000000000000002E-2</v>
      </c>
    </row>
    <row r="6931" spans="1:2" x14ac:dyDescent="0.2">
      <c r="A6931" s="152">
        <v>441.02</v>
      </c>
      <c r="B6931" s="152">
        <v>0.02</v>
      </c>
    </row>
    <row r="6932" spans="1:2" x14ac:dyDescent="0.2">
      <c r="A6932" s="152">
        <v>441.33600000000001</v>
      </c>
      <c r="B6932" s="152">
        <v>1.7000000000000001E-2</v>
      </c>
    </row>
    <row r="6933" spans="1:2" x14ac:dyDescent="0.2">
      <c r="A6933" s="152">
        <v>441.65100000000001</v>
      </c>
      <c r="B6933" s="152">
        <v>2.4E-2</v>
      </c>
    </row>
    <row r="6934" spans="1:2" x14ac:dyDescent="0.2">
      <c r="A6934" s="152">
        <v>441.96699999999998</v>
      </c>
      <c r="B6934" s="152">
        <v>1.7000000000000001E-2</v>
      </c>
    </row>
    <row r="6935" spans="1:2" x14ac:dyDescent="0.2">
      <c r="A6935" s="152">
        <v>442.28199999999998</v>
      </c>
      <c r="B6935" s="152">
        <v>1.0999999999999999E-2</v>
      </c>
    </row>
    <row r="6936" spans="1:2" x14ac:dyDescent="0.2">
      <c r="A6936" s="152">
        <v>442.59699999999998</v>
      </c>
      <c r="B6936" s="152">
        <v>0.02</v>
      </c>
    </row>
    <row r="6937" spans="1:2" x14ac:dyDescent="0.2">
      <c r="A6937" s="152">
        <v>442.91199999999998</v>
      </c>
      <c r="B6937" s="152">
        <v>2.8000000000000001E-2</v>
      </c>
    </row>
    <row r="6938" spans="1:2" x14ac:dyDescent="0.2">
      <c r="A6938" s="152">
        <v>443.22699999999998</v>
      </c>
      <c r="B6938" s="152">
        <v>2.1999999999999999E-2</v>
      </c>
    </row>
    <row r="6939" spans="1:2" x14ac:dyDescent="0.2">
      <c r="A6939" s="152">
        <v>443.54300000000001</v>
      </c>
      <c r="B6939" s="152">
        <v>2.4E-2</v>
      </c>
    </row>
    <row r="6940" spans="1:2" x14ac:dyDescent="0.2">
      <c r="A6940" s="152">
        <v>443.85700000000003</v>
      </c>
      <c r="B6940" s="152">
        <v>2.8000000000000001E-2</v>
      </c>
    </row>
    <row r="6941" spans="1:2" x14ac:dyDescent="0.2">
      <c r="A6941" s="152">
        <v>444.17200000000003</v>
      </c>
      <c r="B6941" s="152">
        <v>2.1000000000000001E-2</v>
      </c>
    </row>
    <row r="6942" spans="1:2" x14ac:dyDescent="0.2">
      <c r="A6942" s="152">
        <v>444.48700000000002</v>
      </c>
      <c r="B6942" s="152">
        <v>2.4E-2</v>
      </c>
    </row>
    <row r="6943" spans="1:2" x14ac:dyDescent="0.2">
      <c r="A6943" s="152">
        <v>444.80200000000002</v>
      </c>
      <c r="B6943" s="152">
        <v>3.2000000000000001E-2</v>
      </c>
    </row>
    <row r="6944" spans="1:2" x14ac:dyDescent="0.2">
      <c r="A6944" s="152">
        <v>445.11599999999999</v>
      </c>
      <c r="B6944" s="152">
        <v>2.8000000000000001E-2</v>
      </c>
    </row>
    <row r="6945" spans="1:2" x14ac:dyDescent="0.2">
      <c r="A6945" s="152">
        <v>445.43099999999998</v>
      </c>
      <c r="B6945" s="152">
        <v>1.2999999999999999E-2</v>
      </c>
    </row>
    <row r="6946" spans="1:2" x14ac:dyDescent="0.2">
      <c r="A6946" s="152">
        <v>445.74599999999998</v>
      </c>
      <c r="B6946" s="152">
        <v>1.4E-2</v>
      </c>
    </row>
    <row r="6947" spans="1:2" x14ac:dyDescent="0.2">
      <c r="A6947" s="152">
        <v>446.06</v>
      </c>
      <c r="B6947" s="152">
        <v>1.7000000000000001E-2</v>
      </c>
    </row>
    <row r="6948" spans="1:2" x14ac:dyDescent="0.2">
      <c r="A6948" s="152">
        <v>446.37400000000002</v>
      </c>
      <c r="B6948" s="152">
        <v>1.7000000000000001E-2</v>
      </c>
    </row>
    <row r="6949" spans="1:2" x14ac:dyDescent="0.2">
      <c r="A6949" s="152">
        <v>446.68900000000002</v>
      </c>
      <c r="B6949" s="152">
        <v>2.1000000000000001E-2</v>
      </c>
    </row>
    <row r="6950" spans="1:2" x14ac:dyDescent="0.2">
      <c r="A6950" s="152">
        <v>447.00299999999999</v>
      </c>
      <c r="B6950" s="152">
        <v>1.6E-2</v>
      </c>
    </row>
    <row r="6951" spans="1:2" x14ac:dyDescent="0.2">
      <c r="A6951" s="152">
        <v>447.31700000000001</v>
      </c>
      <c r="B6951" s="152">
        <v>1.4999999999999999E-2</v>
      </c>
    </row>
    <row r="6952" spans="1:2" x14ac:dyDescent="0.2">
      <c r="A6952" s="152">
        <v>447.63099999999997</v>
      </c>
      <c r="B6952" s="152">
        <v>8.0000000000000002E-3</v>
      </c>
    </row>
    <row r="6953" spans="1:2" x14ac:dyDescent="0.2">
      <c r="A6953" s="152">
        <v>447.94499999999999</v>
      </c>
      <c r="B6953" s="152">
        <v>1.6E-2</v>
      </c>
    </row>
    <row r="6954" spans="1:2" x14ac:dyDescent="0.2">
      <c r="A6954" s="152">
        <v>448.25900000000001</v>
      </c>
      <c r="B6954" s="152">
        <v>2.1000000000000001E-2</v>
      </c>
    </row>
    <row r="6955" spans="1:2" x14ac:dyDescent="0.2">
      <c r="A6955" s="152">
        <v>448.57299999999998</v>
      </c>
      <c r="B6955" s="152">
        <v>1.7999999999999999E-2</v>
      </c>
    </row>
    <row r="6956" spans="1:2" x14ac:dyDescent="0.2">
      <c r="A6956" s="152">
        <v>448.887</v>
      </c>
      <c r="B6956" s="152">
        <v>1.0999999999999999E-2</v>
      </c>
    </row>
    <row r="6957" spans="1:2" x14ac:dyDescent="0.2">
      <c r="A6957" s="152">
        <v>449.2</v>
      </c>
      <c r="B6957" s="152">
        <v>2.1999999999999999E-2</v>
      </c>
    </row>
    <row r="6958" spans="1:2" x14ac:dyDescent="0.2">
      <c r="A6958" s="152">
        <v>449.51400000000001</v>
      </c>
      <c r="B6958" s="152">
        <v>1.7000000000000001E-2</v>
      </c>
    </row>
    <row r="6959" spans="1:2" x14ac:dyDescent="0.2">
      <c r="A6959" s="152">
        <v>449.827</v>
      </c>
      <c r="B6959" s="152">
        <v>1.4999999999999999E-2</v>
      </c>
    </row>
    <row r="6960" spans="1:2" x14ac:dyDescent="0.2">
      <c r="A6960" s="152">
        <v>450.14100000000002</v>
      </c>
      <c r="B6960" s="152">
        <v>1.4999999999999999E-2</v>
      </c>
    </row>
    <row r="6961" spans="1:2" x14ac:dyDescent="0.2">
      <c r="A6961" s="152">
        <v>450.45400000000001</v>
      </c>
      <c r="B6961" s="152">
        <v>1.6E-2</v>
      </c>
    </row>
    <row r="6962" spans="1:2" x14ac:dyDescent="0.2">
      <c r="A6962" s="152">
        <v>450.76799999999997</v>
      </c>
      <c r="B6962" s="152">
        <v>1.4E-2</v>
      </c>
    </row>
    <row r="6963" spans="1:2" x14ac:dyDescent="0.2">
      <c r="A6963" s="152">
        <v>451.08100000000002</v>
      </c>
      <c r="B6963" s="152">
        <v>2.3E-2</v>
      </c>
    </row>
    <row r="6964" spans="1:2" x14ac:dyDescent="0.2">
      <c r="A6964" s="152">
        <v>451.39400000000001</v>
      </c>
      <c r="B6964" s="152">
        <v>1.2E-2</v>
      </c>
    </row>
    <row r="6965" spans="1:2" x14ac:dyDescent="0.2">
      <c r="A6965" s="152">
        <v>451.70699999999999</v>
      </c>
      <c r="B6965" s="152">
        <v>1.0999999999999999E-2</v>
      </c>
    </row>
    <row r="6966" spans="1:2" x14ac:dyDescent="0.2">
      <c r="A6966" s="152">
        <v>452.02</v>
      </c>
      <c r="B6966" s="152">
        <v>0.02</v>
      </c>
    </row>
    <row r="6967" spans="1:2" x14ac:dyDescent="0.2">
      <c r="A6967" s="152">
        <v>452.33300000000003</v>
      </c>
      <c r="B6967" s="152">
        <v>1.6E-2</v>
      </c>
    </row>
    <row r="6968" spans="1:2" x14ac:dyDescent="0.2">
      <c r="A6968" s="152">
        <v>452.64600000000002</v>
      </c>
      <c r="B6968" s="152">
        <v>1.2E-2</v>
      </c>
    </row>
    <row r="6969" spans="1:2" x14ac:dyDescent="0.2">
      <c r="A6969" s="152">
        <v>452.959</v>
      </c>
      <c r="B6969" s="152">
        <v>1.0999999999999999E-2</v>
      </c>
    </row>
    <row r="6970" spans="1:2" x14ac:dyDescent="0.2">
      <c r="A6970" s="152">
        <v>453.27199999999999</v>
      </c>
      <c r="B6970" s="152">
        <v>1.0999999999999999E-2</v>
      </c>
    </row>
    <row r="6971" spans="1:2" x14ac:dyDescent="0.2">
      <c r="A6971" s="152">
        <v>453.584</v>
      </c>
      <c r="B6971" s="152">
        <v>1.2999999999999999E-2</v>
      </c>
    </row>
    <row r="6972" spans="1:2" x14ac:dyDescent="0.2">
      <c r="A6972" s="152">
        <v>453.89699999999999</v>
      </c>
      <c r="B6972" s="152">
        <v>1.4E-2</v>
      </c>
    </row>
    <row r="6973" spans="1:2" x14ac:dyDescent="0.2">
      <c r="A6973" s="152">
        <v>454.21</v>
      </c>
      <c r="B6973" s="152">
        <v>1.6E-2</v>
      </c>
    </row>
    <row r="6974" spans="1:2" x14ac:dyDescent="0.2">
      <c r="A6974" s="152">
        <v>454.52199999999999</v>
      </c>
      <c r="B6974" s="152">
        <v>1.0999999999999999E-2</v>
      </c>
    </row>
    <row r="6975" spans="1:2" x14ac:dyDescent="0.2">
      <c r="A6975" s="152">
        <v>454.834</v>
      </c>
      <c r="B6975" s="152">
        <v>8.0000000000000002E-3</v>
      </c>
    </row>
    <row r="6976" spans="1:2" x14ac:dyDescent="0.2">
      <c r="A6976" s="152">
        <v>455.14699999999999</v>
      </c>
      <c r="B6976" s="152">
        <v>1.2E-2</v>
      </c>
    </row>
    <row r="6977" spans="1:2" x14ac:dyDescent="0.2">
      <c r="A6977" s="152">
        <v>455.459</v>
      </c>
      <c r="B6977" s="152">
        <v>3.0000000000000001E-3</v>
      </c>
    </row>
    <row r="6978" spans="1:2" x14ac:dyDescent="0.2">
      <c r="A6978" s="152">
        <v>455.77100000000002</v>
      </c>
      <c r="B6978" s="152">
        <v>1E-3</v>
      </c>
    </row>
    <row r="6979" spans="1:2" x14ac:dyDescent="0.2">
      <c r="A6979" s="152">
        <v>456.08300000000003</v>
      </c>
      <c r="B6979" s="152">
        <v>8.0000000000000002E-3</v>
      </c>
    </row>
    <row r="6980" spans="1:2" x14ac:dyDescent="0.2">
      <c r="A6980" s="152">
        <v>456.39499999999998</v>
      </c>
      <c r="B6980" s="152">
        <v>1.2999999999999999E-2</v>
      </c>
    </row>
    <row r="6981" spans="1:2" x14ac:dyDescent="0.2">
      <c r="A6981" s="152">
        <v>456.70699999999999</v>
      </c>
      <c r="B6981" s="152">
        <v>1.2999999999999999E-2</v>
      </c>
    </row>
    <row r="6982" spans="1:2" x14ac:dyDescent="0.2">
      <c r="A6982" s="152">
        <v>457.01900000000001</v>
      </c>
      <c r="B6982" s="152">
        <v>1.6E-2</v>
      </c>
    </row>
    <row r="6983" spans="1:2" x14ac:dyDescent="0.2">
      <c r="A6983" s="152">
        <v>457.33100000000002</v>
      </c>
      <c r="B6983" s="152">
        <v>1.4E-2</v>
      </c>
    </row>
    <row r="6984" spans="1:2" x14ac:dyDescent="0.2">
      <c r="A6984" s="152">
        <v>457.64299999999997</v>
      </c>
      <c r="B6984" s="152">
        <v>0.01</v>
      </c>
    </row>
    <row r="6985" spans="1:2" x14ac:dyDescent="0.2">
      <c r="A6985" s="152">
        <v>457.95400000000001</v>
      </c>
      <c r="B6985" s="152">
        <v>1.4E-2</v>
      </c>
    </row>
    <row r="6986" spans="1:2" x14ac:dyDescent="0.2">
      <c r="A6986" s="152">
        <v>458.26600000000002</v>
      </c>
      <c r="B6986" s="152">
        <v>0.01</v>
      </c>
    </row>
    <row r="6987" spans="1:2" x14ac:dyDescent="0.2">
      <c r="A6987" s="152">
        <v>458.577</v>
      </c>
      <c r="B6987" s="152">
        <v>1.2999999999999999E-2</v>
      </c>
    </row>
    <row r="6988" spans="1:2" x14ac:dyDescent="0.2">
      <c r="A6988" s="152">
        <v>458.88900000000001</v>
      </c>
      <c r="B6988" s="152">
        <v>0.01</v>
      </c>
    </row>
    <row r="6989" spans="1:2" x14ac:dyDescent="0.2">
      <c r="A6989" s="152">
        <v>459.2</v>
      </c>
      <c r="B6989" s="152">
        <v>1.2999999999999999E-2</v>
      </c>
    </row>
    <row r="6990" spans="1:2" x14ac:dyDescent="0.2">
      <c r="A6990" s="152">
        <v>459.512</v>
      </c>
      <c r="B6990" s="152">
        <v>0.01</v>
      </c>
    </row>
    <row r="6991" spans="1:2" x14ac:dyDescent="0.2">
      <c r="A6991" s="152">
        <v>459.82299999999998</v>
      </c>
      <c r="B6991" s="152">
        <v>1.6E-2</v>
      </c>
    </row>
    <row r="6992" spans="1:2" x14ac:dyDescent="0.2">
      <c r="A6992" s="152">
        <v>460.13400000000001</v>
      </c>
      <c r="B6992" s="152">
        <v>1.6E-2</v>
      </c>
    </row>
    <row r="6993" spans="1:2" x14ac:dyDescent="0.2">
      <c r="A6993" s="152">
        <v>460.44499999999999</v>
      </c>
      <c r="B6993" s="152">
        <v>1.7999999999999999E-2</v>
      </c>
    </row>
    <row r="6994" spans="1:2" x14ac:dyDescent="0.2">
      <c r="A6994" s="152">
        <v>460.75599999999997</v>
      </c>
      <c r="B6994" s="152">
        <v>1.4E-2</v>
      </c>
    </row>
    <row r="6995" spans="1:2" x14ac:dyDescent="0.2">
      <c r="A6995" s="152">
        <v>461.06700000000001</v>
      </c>
      <c r="B6995" s="152">
        <v>1.4E-2</v>
      </c>
    </row>
    <row r="6996" spans="1:2" x14ac:dyDescent="0.2">
      <c r="A6996" s="152">
        <v>461.37799999999999</v>
      </c>
      <c r="B6996" s="152">
        <v>8.9999999999999993E-3</v>
      </c>
    </row>
    <row r="6997" spans="1:2" x14ac:dyDescent="0.2">
      <c r="A6997" s="152">
        <v>461.68900000000002</v>
      </c>
      <c r="B6997" s="152">
        <v>8.0000000000000002E-3</v>
      </c>
    </row>
    <row r="6998" spans="1:2" x14ac:dyDescent="0.2">
      <c r="A6998" s="152">
        <v>461.99900000000002</v>
      </c>
      <c r="B6998" s="152">
        <v>2.1999999999999999E-2</v>
      </c>
    </row>
    <row r="6999" spans="1:2" x14ac:dyDescent="0.2">
      <c r="A6999" s="152">
        <v>462.31</v>
      </c>
      <c r="B6999" s="152">
        <v>1.7999999999999999E-2</v>
      </c>
    </row>
    <row r="7000" spans="1:2" x14ac:dyDescent="0.2">
      <c r="A7000" s="152">
        <v>462.62099999999998</v>
      </c>
      <c r="B7000" s="152">
        <v>1.0999999999999999E-2</v>
      </c>
    </row>
    <row r="7001" spans="1:2" x14ac:dyDescent="0.2">
      <c r="A7001" s="152">
        <v>462.93099999999998</v>
      </c>
      <c r="B7001" s="152">
        <v>1.2999999999999999E-2</v>
      </c>
    </row>
    <row r="7002" spans="1:2" x14ac:dyDescent="0.2">
      <c r="A7002" s="152">
        <v>463.24200000000002</v>
      </c>
      <c r="B7002" s="152">
        <v>1.4999999999999999E-2</v>
      </c>
    </row>
    <row r="7003" spans="1:2" x14ac:dyDescent="0.2">
      <c r="A7003" s="152">
        <v>463.55200000000002</v>
      </c>
      <c r="B7003" s="152">
        <v>0.02</v>
      </c>
    </row>
    <row r="7004" spans="1:2" x14ac:dyDescent="0.2">
      <c r="A7004" s="152">
        <v>463.86200000000002</v>
      </c>
      <c r="B7004" s="152">
        <v>8.0000000000000002E-3</v>
      </c>
    </row>
    <row r="7005" spans="1:2" x14ac:dyDescent="0.2">
      <c r="A7005" s="152">
        <v>464.17200000000003</v>
      </c>
      <c r="B7005" s="152">
        <v>1.2999999999999999E-2</v>
      </c>
    </row>
    <row r="7006" spans="1:2" x14ac:dyDescent="0.2">
      <c r="A7006" s="152">
        <v>464.483</v>
      </c>
      <c r="B7006" s="152">
        <v>2.1000000000000001E-2</v>
      </c>
    </row>
    <row r="7007" spans="1:2" x14ac:dyDescent="0.2">
      <c r="A7007" s="152">
        <v>464.79300000000001</v>
      </c>
      <c r="B7007" s="152">
        <v>1.0999999999999999E-2</v>
      </c>
    </row>
    <row r="7008" spans="1:2" x14ac:dyDescent="0.2">
      <c r="A7008" s="152">
        <v>465.10300000000001</v>
      </c>
      <c r="B7008" s="152">
        <v>1.4E-2</v>
      </c>
    </row>
    <row r="7009" spans="1:2" x14ac:dyDescent="0.2">
      <c r="A7009" s="152">
        <v>465.41300000000001</v>
      </c>
      <c r="B7009" s="152">
        <v>1.7000000000000001E-2</v>
      </c>
    </row>
    <row r="7010" spans="1:2" x14ac:dyDescent="0.2">
      <c r="A7010" s="152">
        <v>465.72199999999998</v>
      </c>
      <c r="B7010" s="152">
        <v>1.2E-2</v>
      </c>
    </row>
    <row r="7011" spans="1:2" x14ac:dyDescent="0.2">
      <c r="A7011" s="152">
        <v>466.03199999999998</v>
      </c>
      <c r="B7011" s="152">
        <v>1.9E-2</v>
      </c>
    </row>
    <row r="7012" spans="1:2" x14ac:dyDescent="0.2">
      <c r="A7012" s="152">
        <v>466.34199999999998</v>
      </c>
      <c r="B7012" s="152">
        <v>1.2E-2</v>
      </c>
    </row>
    <row r="7013" spans="1:2" x14ac:dyDescent="0.2">
      <c r="A7013" s="152">
        <v>466.65199999999999</v>
      </c>
      <c r="B7013" s="152">
        <v>1.4E-2</v>
      </c>
    </row>
    <row r="7014" spans="1:2" x14ac:dyDescent="0.2">
      <c r="A7014" s="152">
        <v>466.96100000000001</v>
      </c>
      <c r="B7014" s="152">
        <v>1.4999999999999999E-2</v>
      </c>
    </row>
    <row r="7015" spans="1:2" x14ac:dyDescent="0.2">
      <c r="A7015" s="152">
        <v>467.27100000000002</v>
      </c>
      <c r="B7015" s="152">
        <v>1.4999999999999999E-2</v>
      </c>
    </row>
    <row r="7016" spans="1:2" x14ac:dyDescent="0.2">
      <c r="A7016" s="152">
        <v>467.58</v>
      </c>
      <c r="B7016" s="152">
        <v>1.4999999999999999E-2</v>
      </c>
    </row>
    <row r="7017" spans="1:2" x14ac:dyDescent="0.2">
      <c r="A7017" s="152">
        <v>467.88900000000001</v>
      </c>
      <c r="B7017" s="152">
        <v>1.4999999999999999E-2</v>
      </c>
    </row>
    <row r="7018" spans="1:2" x14ac:dyDescent="0.2">
      <c r="A7018" s="152">
        <v>468.19900000000001</v>
      </c>
      <c r="B7018" s="152">
        <v>1.6E-2</v>
      </c>
    </row>
    <row r="7019" spans="1:2" x14ac:dyDescent="0.2">
      <c r="A7019" s="152">
        <v>468.50799999999998</v>
      </c>
      <c r="B7019" s="152">
        <v>1.2E-2</v>
      </c>
    </row>
    <row r="7020" spans="1:2" x14ac:dyDescent="0.2">
      <c r="A7020" s="152">
        <v>468.81700000000001</v>
      </c>
      <c r="B7020" s="152">
        <v>1.7999999999999999E-2</v>
      </c>
    </row>
    <row r="7021" spans="1:2" x14ac:dyDescent="0.2">
      <c r="A7021" s="152">
        <v>469.12599999999998</v>
      </c>
      <c r="B7021" s="152">
        <v>1.6E-2</v>
      </c>
    </row>
    <row r="7022" spans="1:2" x14ac:dyDescent="0.2">
      <c r="A7022" s="152">
        <v>469.435</v>
      </c>
      <c r="B7022" s="152">
        <v>2.1000000000000001E-2</v>
      </c>
    </row>
    <row r="7023" spans="1:2" x14ac:dyDescent="0.2">
      <c r="A7023" s="152">
        <v>469.74400000000003</v>
      </c>
      <c r="B7023" s="152">
        <v>1.4E-2</v>
      </c>
    </row>
    <row r="7024" spans="1:2" x14ac:dyDescent="0.2">
      <c r="A7024" s="152">
        <v>470.053</v>
      </c>
      <c r="B7024" s="152">
        <v>1.2E-2</v>
      </c>
    </row>
    <row r="7025" spans="1:2" x14ac:dyDescent="0.2">
      <c r="A7025" s="152">
        <v>470.36200000000002</v>
      </c>
      <c r="B7025" s="152">
        <v>8.9999999999999993E-3</v>
      </c>
    </row>
    <row r="7026" spans="1:2" x14ac:dyDescent="0.2">
      <c r="A7026" s="152">
        <v>470.67</v>
      </c>
      <c r="B7026" s="152">
        <v>0.01</v>
      </c>
    </row>
    <row r="7027" spans="1:2" x14ac:dyDescent="0.2">
      <c r="A7027" s="152">
        <v>470.97899999999998</v>
      </c>
      <c r="B7027" s="152">
        <v>1.4999999999999999E-2</v>
      </c>
    </row>
    <row r="7028" spans="1:2" x14ac:dyDescent="0.2">
      <c r="A7028" s="152">
        <v>471.28699999999998</v>
      </c>
      <c r="B7028" s="152">
        <v>8.0000000000000002E-3</v>
      </c>
    </row>
    <row r="7029" spans="1:2" x14ac:dyDescent="0.2">
      <c r="A7029" s="152">
        <v>471.596</v>
      </c>
      <c r="B7029" s="152">
        <v>1.2E-2</v>
      </c>
    </row>
    <row r="7030" spans="1:2" x14ac:dyDescent="0.2">
      <c r="A7030" s="152">
        <v>471.904</v>
      </c>
      <c r="B7030" s="152">
        <v>0.02</v>
      </c>
    </row>
    <row r="7031" spans="1:2" x14ac:dyDescent="0.2">
      <c r="A7031" s="152">
        <v>472.21300000000002</v>
      </c>
      <c r="B7031" s="152">
        <v>0.01</v>
      </c>
    </row>
    <row r="7032" spans="1:2" x14ac:dyDescent="0.2">
      <c r="A7032" s="152">
        <v>472.52100000000002</v>
      </c>
      <c r="B7032" s="152">
        <v>1.7999999999999999E-2</v>
      </c>
    </row>
    <row r="7033" spans="1:2" x14ac:dyDescent="0.2">
      <c r="A7033" s="152">
        <v>472.82900000000001</v>
      </c>
      <c r="B7033" s="152">
        <v>1.4999999999999999E-2</v>
      </c>
    </row>
    <row r="7034" spans="1:2" x14ac:dyDescent="0.2">
      <c r="A7034" s="152">
        <v>473.137</v>
      </c>
      <c r="B7034" s="152">
        <v>1.4E-2</v>
      </c>
    </row>
    <row r="7035" spans="1:2" x14ac:dyDescent="0.2">
      <c r="A7035" s="152">
        <v>473.44499999999999</v>
      </c>
      <c r="B7035" s="152">
        <v>0.01</v>
      </c>
    </row>
    <row r="7036" spans="1:2" x14ac:dyDescent="0.2">
      <c r="A7036" s="152">
        <v>473.75299999999999</v>
      </c>
      <c r="B7036" s="152">
        <v>2.3E-2</v>
      </c>
    </row>
    <row r="7037" spans="1:2" x14ac:dyDescent="0.2">
      <c r="A7037" s="152">
        <v>474.06099999999998</v>
      </c>
      <c r="B7037" s="152">
        <v>7.0000000000000001E-3</v>
      </c>
    </row>
    <row r="7038" spans="1:2" x14ac:dyDescent="0.2">
      <c r="A7038" s="152">
        <v>474.36900000000003</v>
      </c>
      <c r="B7038" s="152">
        <v>1.6E-2</v>
      </c>
    </row>
    <row r="7039" spans="1:2" x14ac:dyDescent="0.2">
      <c r="A7039" s="152">
        <v>474.67700000000002</v>
      </c>
      <c r="B7039" s="152">
        <v>2.1000000000000001E-2</v>
      </c>
    </row>
    <row r="7040" spans="1:2" x14ac:dyDescent="0.2">
      <c r="A7040" s="152">
        <v>474.98500000000001</v>
      </c>
      <c r="B7040" s="152">
        <v>7.0000000000000001E-3</v>
      </c>
    </row>
    <row r="7041" spans="1:2" x14ac:dyDescent="0.2">
      <c r="A7041" s="152">
        <v>475.29199999999997</v>
      </c>
      <c r="B7041" s="152">
        <v>7.0000000000000001E-3</v>
      </c>
    </row>
    <row r="7042" spans="1:2" x14ac:dyDescent="0.2">
      <c r="A7042" s="152">
        <v>475.6</v>
      </c>
      <c r="B7042" s="152">
        <v>1.9E-2</v>
      </c>
    </row>
    <row r="7043" spans="1:2" x14ac:dyDescent="0.2">
      <c r="A7043" s="152">
        <v>475.90699999999998</v>
      </c>
      <c r="B7043" s="152">
        <v>1.4999999999999999E-2</v>
      </c>
    </row>
    <row r="7044" spans="1:2" x14ac:dyDescent="0.2">
      <c r="A7044" s="152">
        <v>476.21499999999997</v>
      </c>
      <c r="B7044" s="152">
        <v>0.01</v>
      </c>
    </row>
    <row r="7045" spans="1:2" x14ac:dyDescent="0.2">
      <c r="A7045" s="152">
        <v>476.52199999999999</v>
      </c>
      <c r="B7045" s="152">
        <v>2.1999999999999999E-2</v>
      </c>
    </row>
    <row r="7046" spans="1:2" x14ac:dyDescent="0.2">
      <c r="A7046" s="152">
        <v>476.82900000000001</v>
      </c>
      <c r="B7046" s="152">
        <v>1.4E-2</v>
      </c>
    </row>
    <row r="7047" spans="1:2" x14ac:dyDescent="0.2">
      <c r="A7047" s="152">
        <v>477.137</v>
      </c>
      <c r="B7047" s="152">
        <v>1.7000000000000001E-2</v>
      </c>
    </row>
    <row r="7048" spans="1:2" x14ac:dyDescent="0.2">
      <c r="A7048" s="152">
        <v>477.44400000000002</v>
      </c>
      <c r="B7048" s="152">
        <v>8.0000000000000002E-3</v>
      </c>
    </row>
    <row r="7049" spans="1:2" x14ac:dyDescent="0.2">
      <c r="A7049" s="152">
        <v>477.75099999999998</v>
      </c>
      <c r="B7049" s="152">
        <v>1.9E-2</v>
      </c>
    </row>
    <row r="7050" spans="1:2" x14ac:dyDescent="0.2">
      <c r="A7050" s="152">
        <v>478.05799999999999</v>
      </c>
      <c r="B7050" s="152">
        <v>6.0000000000000001E-3</v>
      </c>
    </row>
    <row r="7051" spans="1:2" x14ac:dyDescent="0.2">
      <c r="A7051" s="152">
        <v>478.36500000000001</v>
      </c>
      <c r="B7051" s="152">
        <v>1.2999999999999999E-2</v>
      </c>
    </row>
    <row r="7052" spans="1:2" x14ac:dyDescent="0.2">
      <c r="A7052" s="152">
        <v>478.67099999999999</v>
      </c>
      <c r="B7052" s="152">
        <v>1.9E-2</v>
      </c>
    </row>
    <row r="7053" spans="1:2" x14ac:dyDescent="0.2">
      <c r="A7053" s="152">
        <v>478.97800000000001</v>
      </c>
      <c r="B7053" s="152">
        <v>1.6E-2</v>
      </c>
    </row>
    <row r="7054" spans="1:2" x14ac:dyDescent="0.2">
      <c r="A7054" s="152">
        <v>479.28500000000003</v>
      </c>
      <c r="B7054" s="152">
        <v>0.01</v>
      </c>
    </row>
    <row r="7055" spans="1:2" x14ac:dyDescent="0.2">
      <c r="A7055" s="152">
        <v>479.59199999999998</v>
      </c>
      <c r="B7055" s="152">
        <v>1.0999999999999999E-2</v>
      </c>
    </row>
    <row r="7056" spans="1:2" x14ac:dyDescent="0.2">
      <c r="A7056" s="152">
        <v>479.89800000000002</v>
      </c>
      <c r="B7056" s="152">
        <v>8.0000000000000002E-3</v>
      </c>
    </row>
    <row r="7057" spans="1:2" x14ac:dyDescent="0.2">
      <c r="A7057" s="152">
        <v>480.20499999999998</v>
      </c>
      <c r="B7057" s="152">
        <v>1.4E-2</v>
      </c>
    </row>
    <row r="7058" spans="1:2" x14ac:dyDescent="0.2">
      <c r="A7058" s="152">
        <v>480.51100000000002</v>
      </c>
      <c r="B7058" s="152">
        <v>2E-3</v>
      </c>
    </row>
    <row r="7059" spans="1:2" x14ac:dyDescent="0.2">
      <c r="A7059" s="152">
        <v>480.81700000000001</v>
      </c>
      <c r="B7059" s="152">
        <v>1.9E-2</v>
      </c>
    </row>
    <row r="7060" spans="1:2" x14ac:dyDescent="0.2">
      <c r="A7060" s="152">
        <v>481.12400000000002</v>
      </c>
      <c r="B7060" s="152">
        <v>1.0999999999999999E-2</v>
      </c>
    </row>
    <row r="7061" spans="1:2" x14ac:dyDescent="0.2">
      <c r="A7061" s="152">
        <v>481.43</v>
      </c>
      <c r="B7061" s="152">
        <v>1.7000000000000001E-2</v>
      </c>
    </row>
    <row r="7062" spans="1:2" x14ac:dyDescent="0.2">
      <c r="A7062" s="152">
        <v>481.73599999999999</v>
      </c>
      <c r="B7062" s="152">
        <v>2.3E-2</v>
      </c>
    </row>
    <row r="7063" spans="1:2" x14ac:dyDescent="0.2">
      <c r="A7063" s="152">
        <v>482.04199999999997</v>
      </c>
      <c r="B7063" s="152">
        <v>1.4E-2</v>
      </c>
    </row>
    <row r="7064" spans="1:2" x14ac:dyDescent="0.2">
      <c r="A7064" s="152">
        <v>482.34800000000001</v>
      </c>
      <c r="B7064" s="152">
        <v>1.0999999999999999E-2</v>
      </c>
    </row>
    <row r="7065" spans="1:2" x14ac:dyDescent="0.2">
      <c r="A7065" s="152">
        <v>482.654</v>
      </c>
      <c r="B7065" s="152">
        <v>2.1000000000000001E-2</v>
      </c>
    </row>
    <row r="7066" spans="1:2" x14ac:dyDescent="0.2">
      <c r="A7066" s="152">
        <v>482.96</v>
      </c>
      <c r="B7066" s="152">
        <v>1.9E-2</v>
      </c>
    </row>
    <row r="7067" spans="1:2" x14ac:dyDescent="0.2">
      <c r="A7067" s="152">
        <v>483.26600000000002</v>
      </c>
      <c r="B7067" s="152">
        <v>1.4999999999999999E-2</v>
      </c>
    </row>
    <row r="7068" spans="1:2" x14ac:dyDescent="0.2">
      <c r="A7068" s="152">
        <v>483.57100000000003</v>
      </c>
      <c r="B7068" s="152">
        <v>1.9E-2</v>
      </c>
    </row>
    <row r="7069" spans="1:2" x14ac:dyDescent="0.2">
      <c r="A7069" s="152">
        <v>483.87700000000001</v>
      </c>
      <c r="B7069" s="152">
        <v>7.0000000000000001E-3</v>
      </c>
    </row>
    <row r="7070" spans="1:2" x14ac:dyDescent="0.2">
      <c r="A7070" s="152">
        <v>484.18200000000002</v>
      </c>
      <c r="B7070" s="152">
        <v>6.0000000000000001E-3</v>
      </c>
    </row>
    <row r="7071" spans="1:2" x14ac:dyDescent="0.2">
      <c r="A7071" s="152">
        <v>484.488</v>
      </c>
      <c r="B7071" s="152">
        <v>1.6E-2</v>
      </c>
    </row>
    <row r="7072" spans="1:2" x14ac:dyDescent="0.2">
      <c r="A7072" s="152">
        <v>484.79300000000001</v>
      </c>
      <c r="B7072" s="152">
        <v>5.0000000000000001E-3</v>
      </c>
    </row>
    <row r="7073" spans="1:2" x14ac:dyDescent="0.2">
      <c r="A7073" s="152">
        <v>485.09899999999999</v>
      </c>
      <c r="B7073" s="152">
        <v>1.2999999999999999E-2</v>
      </c>
    </row>
    <row r="7074" spans="1:2" x14ac:dyDescent="0.2">
      <c r="A7074" s="152">
        <v>485.404</v>
      </c>
      <c r="B7074" s="152">
        <v>1.4E-2</v>
      </c>
    </row>
    <row r="7075" spans="1:2" x14ac:dyDescent="0.2">
      <c r="A7075" s="152">
        <v>485.709</v>
      </c>
      <c r="B7075" s="152">
        <v>1.7000000000000001E-2</v>
      </c>
    </row>
    <row r="7076" spans="1:2" x14ac:dyDescent="0.2">
      <c r="A7076" s="152">
        <v>486.01400000000001</v>
      </c>
      <c r="B7076" s="152">
        <v>1.2E-2</v>
      </c>
    </row>
    <row r="7077" spans="1:2" x14ac:dyDescent="0.2">
      <c r="A7077" s="152">
        <v>486.31900000000002</v>
      </c>
      <c r="B7077" s="152">
        <v>2.1999999999999999E-2</v>
      </c>
    </row>
    <row r="7078" spans="1:2" x14ac:dyDescent="0.2">
      <c r="A7078" s="152">
        <v>486.62400000000002</v>
      </c>
      <c r="B7078" s="152">
        <v>0.01</v>
      </c>
    </row>
    <row r="7079" spans="1:2" x14ac:dyDescent="0.2">
      <c r="A7079" s="152">
        <v>486.92899999999997</v>
      </c>
      <c r="B7079" s="152">
        <v>8.0000000000000002E-3</v>
      </c>
    </row>
    <row r="7080" spans="1:2" x14ac:dyDescent="0.2">
      <c r="A7080" s="152">
        <v>487.23399999999998</v>
      </c>
      <c r="B7080" s="152">
        <v>2E-3</v>
      </c>
    </row>
    <row r="7081" spans="1:2" x14ac:dyDescent="0.2">
      <c r="A7081" s="152">
        <v>487.53899999999999</v>
      </c>
      <c r="B7081" s="152">
        <v>1.6E-2</v>
      </c>
    </row>
    <row r="7082" spans="1:2" x14ac:dyDescent="0.2">
      <c r="A7082" s="152">
        <v>487.84399999999999</v>
      </c>
      <c r="B7082" s="152">
        <v>1.7999999999999999E-2</v>
      </c>
    </row>
    <row r="7083" spans="1:2" x14ac:dyDescent="0.2">
      <c r="A7083" s="152">
        <v>488.14800000000002</v>
      </c>
      <c r="B7083" s="152">
        <v>1.0999999999999999E-2</v>
      </c>
    </row>
    <row r="7084" spans="1:2" x14ac:dyDescent="0.2">
      <c r="A7084" s="152">
        <v>488.45299999999997</v>
      </c>
      <c r="B7084" s="152">
        <v>2.1000000000000001E-2</v>
      </c>
    </row>
    <row r="7085" spans="1:2" x14ac:dyDescent="0.2">
      <c r="A7085" s="152">
        <v>488.75700000000001</v>
      </c>
      <c r="B7085" s="152">
        <v>1.2999999999999999E-2</v>
      </c>
    </row>
    <row r="7086" spans="1:2" x14ac:dyDescent="0.2">
      <c r="A7086" s="152">
        <v>489.06200000000001</v>
      </c>
      <c r="B7086" s="152">
        <v>1.0999999999999999E-2</v>
      </c>
    </row>
    <row r="7087" spans="1:2" x14ac:dyDescent="0.2">
      <c r="A7087" s="152">
        <v>489.36599999999999</v>
      </c>
      <c r="B7087" s="152">
        <v>1.4999999999999999E-2</v>
      </c>
    </row>
    <row r="7088" spans="1:2" x14ac:dyDescent="0.2">
      <c r="A7088" s="152">
        <v>489.67</v>
      </c>
      <c r="B7088" s="152">
        <v>1.4E-2</v>
      </c>
    </row>
    <row r="7089" spans="1:2" x14ac:dyDescent="0.2">
      <c r="A7089" s="152">
        <v>489.97500000000002</v>
      </c>
      <c r="B7089" s="152">
        <v>1.0999999999999999E-2</v>
      </c>
    </row>
    <row r="7090" spans="1:2" x14ac:dyDescent="0.2">
      <c r="A7090" s="152">
        <v>490.279</v>
      </c>
      <c r="B7090" s="152">
        <v>1.2E-2</v>
      </c>
    </row>
    <row r="7091" spans="1:2" x14ac:dyDescent="0.2">
      <c r="A7091" s="152">
        <v>490.58300000000003</v>
      </c>
      <c r="B7091" s="152">
        <v>1.4999999999999999E-2</v>
      </c>
    </row>
    <row r="7092" spans="1:2" x14ac:dyDescent="0.2">
      <c r="A7092" s="152">
        <v>490.887</v>
      </c>
      <c r="B7092" s="152">
        <v>1.4E-2</v>
      </c>
    </row>
    <row r="7093" spans="1:2" x14ac:dyDescent="0.2">
      <c r="A7093" s="152">
        <v>491.19099999999997</v>
      </c>
      <c r="B7093" s="152">
        <v>1.4999999999999999E-2</v>
      </c>
    </row>
    <row r="7094" spans="1:2" x14ac:dyDescent="0.2">
      <c r="A7094" s="152">
        <v>491.495</v>
      </c>
      <c r="B7094" s="152">
        <v>2.3E-2</v>
      </c>
    </row>
    <row r="7095" spans="1:2" x14ac:dyDescent="0.2">
      <c r="A7095" s="152">
        <v>491.798</v>
      </c>
      <c r="B7095" s="152">
        <v>2.7E-2</v>
      </c>
    </row>
    <row r="7096" spans="1:2" x14ac:dyDescent="0.2">
      <c r="A7096" s="152">
        <v>492.10199999999998</v>
      </c>
      <c r="B7096" s="152">
        <v>2.3E-2</v>
      </c>
    </row>
    <row r="7097" spans="1:2" x14ac:dyDescent="0.2">
      <c r="A7097" s="152">
        <v>492.40600000000001</v>
      </c>
      <c r="B7097" s="152">
        <v>1.0999999999999999E-2</v>
      </c>
    </row>
    <row r="7098" spans="1:2" x14ac:dyDescent="0.2">
      <c r="A7098" s="152">
        <v>492.709</v>
      </c>
      <c r="B7098" s="152">
        <v>1.4999999999999999E-2</v>
      </c>
    </row>
    <row r="7099" spans="1:2" x14ac:dyDescent="0.2">
      <c r="A7099" s="152">
        <v>493.01299999999998</v>
      </c>
      <c r="B7099" s="152">
        <v>0.02</v>
      </c>
    </row>
    <row r="7100" spans="1:2" x14ac:dyDescent="0.2">
      <c r="A7100" s="152">
        <v>493.31599999999997</v>
      </c>
      <c r="B7100" s="152">
        <v>1.4E-2</v>
      </c>
    </row>
    <row r="7101" spans="1:2" x14ac:dyDescent="0.2">
      <c r="A7101" s="152">
        <v>493.62</v>
      </c>
      <c r="B7101" s="152">
        <v>0.02</v>
      </c>
    </row>
    <row r="7102" spans="1:2" x14ac:dyDescent="0.2">
      <c r="A7102" s="152">
        <v>493.923</v>
      </c>
      <c r="B7102" s="152">
        <v>1.2999999999999999E-2</v>
      </c>
    </row>
    <row r="7103" spans="1:2" x14ac:dyDescent="0.2">
      <c r="A7103" s="152">
        <v>494.226</v>
      </c>
      <c r="B7103" s="152">
        <v>2.1999999999999999E-2</v>
      </c>
    </row>
    <row r="7104" spans="1:2" x14ac:dyDescent="0.2">
      <c r="A7104" s="152">
        <v>494.529</v>
      </c>
      <c r="B7104" s="152">
        <v>1.2E-2</v>
      </c>
    </row>
    <row r="7105" spans="1:2" x14ac:dyDescent="0.2">
      <c r="A7105" s="152">
        <v>494.83199999999999</v>
      </c>
      <c r="B7105" s="152">
        <v>0.01</v>
      </c>
    </row>
    <row r="7106" spans="1:2" x14ac:dyDescent="0.2">
      <c r="A7106" s="152">
        <v>495.13499999999999</v>
      </c>
      <c r="B7106" s="152">
        <v>1.2E-2</v>
      </c>
    </row>
    <row r="7107" spans="1:2" x14ac:dyDescent="0.2">
      <c r="A7107" s="152">
        <v>495.43799999999999</v>
      </c>
      <c r="B7107" s="152">
        <v>2.1000000000000001E-2</v>
      </c>
    </row>
    <row r="7108" spans="1:2" x14ac:dyDescent="0.2">
      <c r="A7108" s="152">
        <v>495.74099999999999</v>
      </c>
      <c r="B7108" s="152">
        <v>2.7E-2</v>
      </c>
    </row>
    <row r="7109" spans="1:2" x14ac:dyDescent="0.2">
      <c r="A7109" s="152">
        <v>496.04399999999998</v>
      </c>
      <c r="B7109" s="152">
        <v>1.2E-2</v>
      </c>
    </row>
    <row r="7110" spans="1:2" x14ac:dyDescent="0.2">
      <c r="A7110" s="152">
        <v>496.34699999999998</v>
      </c>
      <c r="B7110" s="152">
        <v>0.01</v>
      </c>
    </row>
    <row r="7111" spans="1:2" x14ac:dyDescent="0.2">
      <c r="A7111" s="152">
        <v>496.649</v>
      </c>
      <c r="B7111" s="152">
        <v>1.9E-2</v>
      </c>
    </row>
    <row r="7112" spans="1:2" x14ac:dyDescent="0.2">
      <c r="A7112" s="152">
        <v>496.952</v>
      </c>
      <c r="B7112" s="152">
        <v>1.2E-2</v>
      </c>
    </row>
    <row r="7113" spans="1:2" x14ac:dyDescent="0.2">
      <c r="A7113" s="152">
        <v>497.255</v>
      </c>
      <c r="B7113" s="152">
        <v>1.2E-2</v>
      </c>
    </row>
    <row r="7114" spans="1:2" x14ac:dyDescent="0.2">
      <c r="A7114" s="152">
        <v>497.55700000000002</v>
      </c>
      <c r="B7114" s="152">
        <v>1.2E-2</v>
      </c>
    </row>
    <row r="7115" spans="1:2" x14ac:dyDescent="0.2">
      <c r="A7115" s="152">
        <v>497.85899999999998</v>
      </c>
      <c r="B7115" s="152">
        <v>1.4999999999999999E-2</v>
      </c>
    </row>
    <row r="7116" spans="1:2" x14ac:dyDescent="0.2">
      <c r="A7116" s="152">
        <v>498.16199999999998</v>
      </c>
      <c r="B7116" s="152">
        <v>3.0000000000000001E-3</v>
      </c>
    </row>
    <row r="7117" spans="1:2" x14ac:dyDescent="0.2">
      <c r="A7117" s="152">
        <v>498.464</v>
      </c>
      <c r="B7117" s="152">
        <v>2.4E-2</v>
      </c>
    </row>
    <row r="7118" spans="1:2" x14ac:dyDescent="0.2">
      <c r="A7118" s="152">
        <v>498.76600000000002</v>
      </c>
      <c r="B7118" s="152">
        <v>1.4E-2</v>
      </c>
    </row>
    <row r="7119" spans="1:2" x14ac:dyDescent="0.2">
      <c r="A7119" s="152">
        <v>499.06799999999998</v>
      </c>
      <c r="B7119" s="152">
        <v>1.0999999999999999E-2</v>
      </c>
    </row>
    <row r="7120" spans="1:2" x14ac:dyDescent="0.2">
      <c r="A7120" s="152">
        <v>499.37</v>
      </c>
      <c r="B7120" s="152">
        <v>1.2999999999999999E-2</v>
      </c>
    </row>
    <row r="7121" spans="1:2" x14ac:dyDescent="0.2">
      <c r="A7121" s="152">
        <v>499.67200000000003</v>
      </c>
      <c r="B7121" s="152">
        <v>1.9E-2</v>
      </c>
    </row>
    <row r="7122" spans="1:2" x14ac:dyDescent="0.2">
      <c r="A7122" s="152">
        <v>499.97399999999999</v>
      </c>
      <c r="B7122" s="152">
        <v>1.2E-2</v>
      </c>
    </row>
    <row r="7123" spans="1:2" x14ac:dyDescent="0.2">
      <c r="A7123" s="152">
        <v>500.27600000000001</v>
      </c>
      <c r="B7123" s="152">
        <v>1.4999999999999999E-2</v>
      </c>
    </row>
    <row r="7124" spans="1:2" x14ac:dyDescent="0.2">
      <c r="A7124" s="152">
        <v>500.57799999999997</v>
      </c>
      <c r="B7124" s="152">
        <v>1.7999999999999999E-2</v>
      </c>
    </row>
    <row r="7125" spans="1:2" x14ac:dyDescent="0.2">
      <c r="A7125" s="152">
        <v>500.87900000000002</v>
      </c>
      <c r="B7125" s="152">
        <v>6.0000000000000001E-3</v>
      </c>
    </row>
    <row r="7126" spans="1:2" x14ac:dyDescent="0.2">
      <c r="A7126" s="152">
        <v>501.18099999999998</v>
      </c>
      <c r="B7126" s="152">
        <v>2.1999999999999999E-2</v>
      </c>
    </row>
    <row r="7127" spans="1:2" x14ac:dyDescent="0.2">
      <c r="A7127" s="152">
        <v>501.483</v>
      </c>
      <c r="B7127" s="152">
        <v>0.01</v>
      </c>
    </row>
    <row r="7128" spans="1:2" x14ac:dyDescent="0.2">
      <c r="A7128" s="152">
        <v>501.78399999999999</v>
      </c>
      <c r="B7128" s="152">
        <v>1.7999999999999999E-2</v>
      </c>
    </row>
    <row r="7129" spans="1:2" x14ac:dyDescent="0.2">
      <c r="A7129" s="152">
        <v>502.08499999999998</v>
      </c>
      <c r="B7129" s="152">
        <v>6.0000000000000001E-3</v>
      </c>
    </row>
    <row r="7130" spans="1:2" x14ac:dyDescent="0.2">
      <c r="A7130" s="152">
        <v>502.387</v>
      </c>
      <c r="B7130" s="152">
        <v>7.0000000000000001E-3</v>
      </c>
    </row>
    <row r="7131" spans="1:2" x14ac:dyDescent="0.2">
      <c r="A7131" s="152">
        <v>502.68799999999999</v>
      </c>
      <c r="B7131" s="152">
        <v>0.01</v>
      </c>
    </row>
    <row r="7132" spans="1:2" x14ac:dyDescent="0.2">
      <c r="A7132" s="152">
        <v>502.98899999999998</v>
      </c>
      <c r="B7132" s="152">
        <v>0.02</v>
      </c>
    </row>
    <row r="7133" spans="1:2" x14ac:dyDescent="0.2">
      <c r="A7133" s="152">
        <v>503.29</v>
      </c>
      <c r="B7133" s="152">
        <v>7.0000000000000001E-3</v>
      </c>
    </row>
    <row r="7134" spans="1:2" x14ac:dyDescent="0.2">
      <c r="A7134" s="152">
        <v>503.59100000000001</v>
      </c>
      <c r="B7134" s="152">
        <v>8.9999999999999993E-3</v>
      </c>
    </row>
    <row r="7135" spans="1:2" x14ac:dyDescent="0.2">
      <c r="A7135" s="152">
        <v>503.892</v>
      </c>
      <c r="B7135" s="152">
        <v>8.0000000000000002E-3</v>
      </c>
    </row>
    <row r="7136" spans="1:2" x14ac:dyDescent="0.2">
      <c r="A7136" s="152">
        <v>504.19299999999998</v>
      </c>
      <c r="B7136" s="152">
        <v>0.02</v>
      </c>
    </row>
    <row r="7137" spans="1:2" x14ac:dyDescent="0.2">
      <c r="A7137" s="152">
        <v>504.49400000000003</v>
      </c>
      <c r="B7137" s="152">
        <v>1.2999999999999999E-2</v>
      </c>
    </row>
    <row r="7138" spans="1:2" x14ac:dyDescent="0.2">
      <c r="A7138" s="152">
        <v>504.79500000000002</v>
      </c>
      <c r="B7138" s="152">
        <v>8.9999999999999993E-3</v>
      </c>
    </row>
    <row r="7139" spans="1:2" x14ac:dyDescent="0.2">
      <c r="A7139" s="152">
        <v>505.096</v>
      </c>
      <c r="B7139" s="152">
        <v>0.02</v>
      </c>
    </row>
    <row r="7140" spans="1:2" x14ac:dyDescent="0.2">
      <c r="A7140" s="152">
        <v>505.39600000000002</v>
      </c>
      <c r="B7140" s="152">
        <v>0.01</v>
      </c>
    </row>
    <row r="7141" spans="1:2" x14ac:dyDescent="0.2">
      <c r="A7141" s="152">
        <v>505.697</v>
      </c>
      <c r="B7141" s="152">
        <v>2E-3</v>
      </c>
    </row>
    <row r="7142" spans="1:2" x14ac:dyDescent="0.2">
      <c r="A7142" s="152">
        <v>505.99700000000001</v>
      </c>
      <c r="B7142" s="152">
        <v>1.0999999999999999E-2</v>
      </c>
    </row>
    <row r="7143" spans="1:2" x14ac:dyDescent="0.2">
      <c r="A7143" s="152">
        <v>506.298</v>
      </c>
      <c r="B7143" s="152">
        <v>1.7000000000000001E-2</v>
      </c>
    </row>
    <row r="7144" spans="1:2" x14ac:dyDescent="0.2">
      <c r="A7144" s="152">
        <v>506.59800000000001</v>
      </c>
      <c r="B7144" s="152">
        <v>1.2E-2</v>
      </c>
    </row>
    <row r="7145" spans="1:2" x14ac:dyDescent="0.2">
      <c r="A7145" s="152">
        <v>506.89800000000002</v>
      </c>
      <c r="B7145" s="152">
        <v>0.02</v>
      </c>
    </row>
    <row r="7146" spans="1:2" x14ac:dyDescent="0.2">
      <c r="A7146" s="152">
        <v>507.19900000000001</v>
      </c>
      <c r="B7146" s="152">
        <v>1.2E-2</v>
      </c>
    </row>
    <row r="7147" spans="1:2" x14ac:dyDescent="0.2">
      <c r="A7147" s="152">
        <v>507.49900000000002</v>
      </c>
      <c r="B7147" s="152">
        <v>1.2999999999999999E-2</v>
      </c>
    </row>
    <row r="7148" spans="1:2" x14ac:dyDescent="0.2">
      <c r="A7148" s="152">
        <v>507.79899999999998</v>
      </c>
      <c r="B7148" s="152">
        <v>0.01</v>
      </c>
    </row>
    <row r="7149" spans="1:2" x14ac:dyDescent="0.2">
      <c r="A7149" s="152">
        <v>508.09899999999999</v>
      </c>
      <c r="B7149" s="152">
        <v>1.0999999999999999E-2</v>
      </c>
    </row>
    <row r="7150" spans="1:2" x14ac:dyDescent="0.2">
      <c r="A7150" s="152">
        <v>508.399</v>
      </c>
      <c r="B7150" s="152">
        <v>1.7000000000000001E-2</v>
      </c>
    </row>
    <row r="7151" spans="1:2" x14ac:dyDescent="0.2">
      <c r="A7151" s="152">
        <v>508.69900000000001</v>
      </c>
      <c r="B7151" s="152">
        <v>1.4E-2</v>
      </c>
    </row>
    <row r="7152" spans="1:2" x14ac:dyDescent="0.2">
      <c r="A7152" s="152">
        <v>508.99799999999999</v>
      </c>
      <c r="B7152" s="152">
        <v>0.01</v>
      </c>
    </row>
    <row r="7153" spans="1:2" x14ac:dyDescent="0.2">
      <c r="A7153" s="152">
        <v>509.298</v>
      </c>
      <c r="B7153" s="152">
        <v>2.1999999999999999E-2</v>
      </c>
    </row>
    <row r="7154" spans="1:2" x14ac:dyDescent="0.2">
      <c r="A7154" s="152">
        <v>509.59800000000001</v>
      </c>
      <c r="B7154" s="152">
        <v>1.0999999999999999E-2</v>
      </c>
    </row>
    <row r="7155" spans="1:2" x14ac:dyDescent="0.2">
      <c r="A7155" s="152">
        <v>509.89699999999999</v>
      </c>
      <c r="B7155" s="152">
        <v>1.4999999999999999E-2</v>
      </c>
    </row>
    <row r="7156" spans="1:2" x14ac:dyDescent="0.2">
      <c r="A7156" s="152">
        <v>510.197</v>
      </c>
      <c r="B7156" s="152">
        <v>8.0000000000000002E-3</v>
      </c>
    </row>
    <row r="7157" spans="1:2" x14ac:dyDescent="0.2">
      <c r="A7157" s="152">
        <v>510.49599999999998</v>
      </c>
      <c r="B7157" s="152">
        <v>1.2E-2</v>
      </c>
    </row>
    <row r="7158" spans="1:2" x14ac:dyDescent="0.2">
      <c r="A7158" s="152">
        <v>510.79599999999999</v>
      </c>
      <c r="B7158" s="152">
        <v>7.0000000000000001E-3</v>
      </c>
    </row>
    <row r="7159" spans="1:2" x14ac:dyDescent="0.2">
      <c r="A7159" s="152">
        <v>511.09500000000003</v>
      </c>
      <c r="B7159" s="152">
        <v>1.2999999999999999E-2</v>
      </c>
    </row>
    <row r="7160" spans="1:2" x14ac:dyDescent="0.2">
      <c r="A7160" s="152">
        <v>511.39400000000001</v>
      </c>
      <c r="B7160" s="152">
        <v>1.0999999999999999E-2</v>
      </c>
    </row>
    <row r="7161" spans="1:2" x14ac:dyDescent="0.2">
      <c r="A7161" s="152">
        <v>511.69299999999998</v>
      </c>
      <c r="B7161" s="152">
        <v>1.9E-2</v>
      </c>
    </row>
    <row r="7162" spans="1:2" x14ac:dyDescent="0.2">
      <c r="A7162" s="152">
        <v>511.99200000000002</v>
      </c>
      <c r="B7162" s="152">
        <v>1.6E-2</v>
      </c>
    </row>
    <row r="7163" spans="1:2" x14ac:dyDescent="0.2">
      <c r="A7163" s="152">
        <v>512.29100000000005</v>
      </c>
      <c r="B7163" s="152">
        <v>1.6E-2</v>
      </c>
    </row>
    <row r="7164" spans="1:2" x14ac:dyDescent="0.2">
      <c r="A7164" s="152">
        <v>512.59</v>
      </c>
      <c r="B7164" s="152">
        <v>1.7000000000000001E-2</v>
      </c>
    </row>
    <row r="7165" spans="1:2" x14ac:dyDescent="0.2">
      <c r="A7165" s="152">
        <v>512.88900000000001</v>
      </c>
      <c r="B7165" s="152">
        <v>1.9E-2</v>
      </c>
    </row>
    <row r="7166" spans="1:2" x14ac:dyDescent="0.2">
      <c r="A7166" s="152">
        <v>513.18799999999999</v>
      </c>
      <c r="B7166" s="152">
        <v>1.7999999999999999E-2</v>
      </c>
    </row>
    <row r="7167" spans="1:2" x14ac:dyDescent="0.2">
      <c r="A7167" s="152">
        <v>513.48699999999997</v>
      </c>
      <c r="B7167" s="152">
        <v>1.4E-2</v>
      </c>
    </row>
    <row r="7168" spans="1:2" x14ac:dyDescent="0.2">
      <c r="A7168" s="152">
        <v>513.78599999999994</v>
      </c>
      <c r="B7168" s="152">
        <v>1.6E-2</v>
      </c>
    </row>
    <row r="7169" spans="1:2" x14ac:dyDescent="0.2">
      <c r="A7169" s="152">
        <v>514.08399999999995</v>
      </c>
      <c r="B7169" s="152">
        <v>1.4999999999999999E-2</v>
      </c>
    </row>
    <row r="7170" spans="1:2" x14ac:dyDescent="0.2">
      <c r="A7170" s="152">
        <v>514.38300000000004</v>
      </c>
      <c r="B7170" s="152">
        <v>1.7999999999999999E-2</v>
      </c>
    </row>
    <row r="7171" spans="1:2" x14ac:dyDescent="0.2">
      <c r="A7171" s="152">
        <v>514.68100000000004</v>
      </c>
      <c r="B7171" s="152">
        <v>2.1000000000000001E-2</v>
      </c>
    </row>
    <row r="7172" spans="1:2" x14ac:dyDescent="0.2">
      <c r="A7172" s="152">
        <v>514.98</v>
      </c>
      <c r="B7172" s="152">
        <v>1.6E-2</v>
      </c>
    </row>
    <row r="7173" spans="1:2" x14ac:dyDescent="0.2">
      <c r="A7173" s="152">
        <v>515.27800000000002</v>
      </c>
      <c r="B7173" s="152">
        <v>2.1000000000000001E-2</v>
      </c>
    </row>
    <row r="7174" spans="1:2" x14ac:dyDescent="0.2">
      <c r="A7174" s="152">
        <v>515.57600000000002</v>
      </c>
      <c r="B7174" s="152">
        <v>0.02</v>
      </c>
    </row>
    <row r="7175" spans="1:2" x14ac:dyDescent="0.2">
      <c r="A7175" s="152">
        <v>515.87400000000002</v>
      </c>
      <c r="B7175" s="152">
        <v>1.4E-2</v>
      </c>
    </row>
    <row r="7176" spans="1:2" x14ac:dyDescent="0.2">
      <c r="A7176" s="152">
        <v>516.173</v>
      </c>
      <c r="B7176" s="152">
        <v>1.2E-2</v>
      </c>
    </row>
    <row r="7177" spans="1:2" x14ac:dyDescent="0.2">
      <c r="A7177" s="152">
        <v>516.471</v>
      </c>
      <c r="B7177" s="152">
        <v>1.6E-2</v>
      </c>
    </row>
    <row r="7178" spans="1:2" x14ac:dyDescent="0.2">
      <c r="A7178" s="152">
        <v>516.76900000000001</v>
      </c>
      <c r="B7178" s="152">
        <v>1.2999999999999999E-2</v>
      </c>
    </row>
    <row r="7179" spans="1:2" x14ac:dyDescent="0.2">
      <c r="A7179" s="152">
        <v>517.06700000000001</v>
      </c>
      <c r="B7179" s="152">
        <v>1.2E-2</v>
      </c>
    </row>
    <row r="7180" spans="1:2" x14ac:dyDescent="0.2">
      <c r="A7180" s="152">
        <v>517.36400000000003</v>
      </c>
      <c r="B7180" s="152">
        <v>8.0000000000000002E-3</v>
      </c>
    </row>
    <row r="7181" spans="1:2" x14ac:dyDescent="0.2">
      <c r="A7181" s="152">
        <v>517.66200000000003</v>
      </c>
      <c r="B7181" s="152">
        <v>7.0000000000000001E-3</v>
      </c>
    </row>
    <row r="7182" spans="1:2" x14ac:dyDescent="0.2">
      <c r="A7182" s="152">
        <v>517.96</v>
      </c>
      <c r="B7182" s="152">
        <v>7.0000000000000001E-3</v>
      </c>
    </row>
    <row r="7183" spans="1:2" x14ac:dyDescent="0.2">
      <c r="A7183" s="152">
        <v>518.25699999999995</v>
      </c>
      <c r="B7183" s="152">
        <v>1.0999999999999999E-2</v>
      </c>
    </row>
    <row r="7184" spans="1:2" x14ac:dyDescent="0.2">
      <c r="A7184" s="152">
        <v>518.55499999999995</v>
      </c>
      <c r="B7184" s="152">
        <v>1.4E-2</v>
      </c>
    </row>
    <row r="7185" spans="1:2" x14ac:dyDescent="0.2">
      <c r="A7185" s="152">
        <v>518.85299999999995</v>
      </c>
      <c r="B7185" s="152">
        <v>7.0000000000000001E-3</v>
      </c>
    </row>
    <row r="7186" spans="1:2" x14ac:dyDescent="0.2">
      <c r="A7186" s="152">
        <v>519.15</v>
      </c>
      <c r="B7186" s="152">
        <v>8.9999999999999993E-3</v>
      </c>
    </row>
    <row r="7187" spans="1:2" x14ac:dyDescent="0.2">
      <c r="A7187" s="152">
        <v>519.447</v>
      </c>
      <c r="B7187" s="152">
        <v>0.01</v>
      </c>
    </row>
    <row r="7188" spans="1:2" x14ac:dyDescent="0.2">
      <c r="A7188" s="152">
        <v>519.745</v>
      </c>
      <c r="B7188" s="152">
        <v>1.4E-2</v>
      </c>
    </row>
    <row r="7189" spans="1:2" x14ac:dyDescent="0.2">
      <c r="A7189" s="152">
        <v>520.04200000000003</v>
      </c>
      <c r="B7189" s="152">
        <v>1.7999999999999999E-2</v>
      </c>
    </row>
    <row r="7190" spans="1:2" x14ac:dyDescent="0.2">
      <c r="A7190" s="152">
        <v>520.33900000000006</v>
      </c>
      <c r="B7190" s="152">
        <v>8.9999999999999993E-3</v>
      </c>
    </row>
    <row r="7191" spans="1:2" x14ac:dyDescent="0.2">
      <c r="A7191" s="152">
        <v>520.63599999999997</v>
      </c>
      <c r="B7191" s="152">
        <v>1.4999999999999999E-2</v>
      </c>
    </row>
    <row r="7192" spans="1:2" x14ac:dyDescent="0.2">
      <c r="A7192" s="152">
        <v>520.93299999999999</v>
      </c>
      <c r="B7192" s="152">
        <v>2.1999999999999999E-2</v>
      </c>
    </row>
    <row r="7193" spans="1:2" x14ac:dyDescent="0.2">
      <c r="A7193" s="152">
        <v>521.23</v>
      </c>
      <c r="B7193" s="152">
        <v>1.0999999999999999E-2</v>
      </c>
    </row>
    <row r="7194" spans="1:2" x14ac:dyDescent="0.2">
      <c r="A7194" s="152">
        <v>521.52700000000004</v>
      </c>
      <c r="B7194" s="152">
        <v>1.4E-2</v>
      </c>
    </row>
    <row r="7195" spans="1:2" x14ac:dyDescent="0.2">
      <c r="A7195" s="152">
        <v>521.82399999999996</v>
      </c>
      <c r="B7195" s="152">
        <v>1.7000000000000001E-2</v>
      </c>
    </row>
    <row r="7196" spans="1:2" x14ac:dyDescent="0.2">
      <c r="A7196" s="152">
        <v>522.12099999999998</v>
      </c>
      <c r="B7196" s="152">
        <v>8.0000000000000002E-3</v>
      </c>
    </row>
    <row r="7197" spans="1:2" x14ac:dyDescent="0.2">
      <c r="A7197" s="152">
        <v>522.41700000000003</v>
      </c>
      <c r="B7197" s="152">
        <v>1.0999999999999999E-2</v>
      </c>
    </row>
    <row r="7198" spans="1:2" x14ac:dyDescent="0.2">
      <c r="A7198" s="152">
        <v>522.71400000000006</v>
      </c>
      <c r="B7198" s="152">
        <v>5.0000000000000001E-3</v>
      </c>
    </row>
    <row r="7199" spans="1:2" x14ac:dyDescent="0.2">
      <c r="A7199" s="152">
        <v>523.01</v>
      </c>
      <c r="B7199" s="152">
        <v>1.2999999999999999E-2</v>
      </c>
    </row>
    <row r="7200" spans="1:2" x14ac:dyDescent="0.2">
      <c r="A7200" s="152">
        <v>523.30700000000002</v>
      </c>
      <c r="B7200" s="152">
        <v>8.9999999999999993E-3</v>
      </c>
    </row>
    <row r="7201" spans="1:2" x14ac:dyDescent="0.2">
      <c r="A7201" s="152">
        <v>523.60299999999995</v>
      </c>
      <c r="B7201" s="152">
        <v>1.7999999999999999E-2</v>
      </c>
    </row>
    <row r="7202" spans="1:2" x14ac:dyDescent="0.2">
      <c r="A7202" s="152">
        <v>523.9</v>
      </c>
      <c r="B7202" s="152">
        <v>1.7000000000000001E-2</v>
      </c>
    </row>
    <row r="7203" spans="1:2" x14ac:dyDescent="0.2">
      <c r="A7203" s="152">
        <v>524.19600000000003</v>
      </c>
      <c r="B7203" s="152">
        <v>1.9E-2</v>
      </c>
    </row>
    <row r="7204" spans="1:2" x14ac:dyDescent="0.2">
      <c r="A7204" s="152">
        <v>524.49199999999996</v>
      </c>
      <c r="B7204" s="152">
        <v>8.0000000000000002E-3</v>
      </c>
    </row>
    <row r="7205" spans="1:2" x14ac:dyDescent="0.2">
      <c r="A7205" s="152">
        <v>524.78800000000001</v>
      </c>
      <c r="B7205" s="152">
        <v>2.1999999999999999E-2</v>
      </c>
    </row>
    <row r="7206" spans="1:2" x14ac:dyDescent="0.2">
      <c r="A7206" s="152">
        <v>525.08399999999995</v>
      </c>
      <c r="B7206" s="152">
        <v>1.4999999999999999E-2</v>
      </c>
    </row>
    <row r="7207" spans="1:2" x14ac:dyDescent="0.2">
      <c r="A7207" s="152">
        <v>525.38</v>
      </c>
      <c r="B7207" s="152">
        <v>0.02</v>
      </c>
    </row>
    <row r="7208" spans="1:2" x14ac:dyDescent="0.2">
      <c r="A7208" s="152">
        <v>525.67600000000004</v>
      </c>
      <c r="B7208" s="152">
        <v>8.9999999999999993E-3</v>
      </c>
    </row>
    <row r="7209" spans="1:2" x14ac:dyDescent="0.2">
      <c r="A7209" s="152">
        <v>525.97199999999998</v>
      </c>
      <c r="B7209" s="152">
        <v>1.2E-2</v>
      </c>
    </row>
    <row r="7210" spans="1:2" x14ac:dyDescent="0.2">
      <c r="A7210" s="152">
        <v>526.26800000000003</v>
      </c>
      <c r="B7210" s="152">
        <v>1.4E-2</v>
      </c>
    </row>
    <row r="7211" spans="1:2" x14ac:dyDescent="0.2">
      <c r="A7211" s="152">
        <v>526.56399999999996</v>
      </c>
      <c r="B7211" s="152">
        <v>1.7999999999999999E-2</v>
      </c>
    </row>
    <row r="7212" spans="1:2" x14ac:dyDescent="0.2">
      <c r="A7212" s="152">
        <v>526.85900000000004</v>
      </c>
      <c r="B7212" s="152">
        <v>1.4E-2</v>
      </c>
    </row>
    <row r="7213" spans="1:2" x14ac:dyDescent="0.2">
      <c r="A7213" s="152">
        <v>527.15499999999997</v>
      </c>
      <c r="B7213" s="152">
        <v>1.2999999999999999E-2</v>
      </c>
    </row>
    <row r="7214" spans="1:2" x14ac:dyDescent="0.2">
      <c r="A7214" s="152">
        <v>527.45000000000005</v>
      </c>
      <c r="B7214" s="152">
        <v>2.1000000000000001E-2</v>
      </c>
    </row>
    <row r="7215" spans="1:2" x14ac:dyDescent="0.2">
      <c r="A7215" s="152">
        <v>527.74599999999998</v>
      </c>
      <c r="B7215" s="152">
        <v>1.4999999999999999E-2</v>
      </c>
    </row>
    <row r="7216" spans="1:2" x14ac:dyDescent="0.2">
      <c r="A7216" s="152">
        <v>528.04100000000005</v>
      </c>
      <c r="B7216" s="152">
        <v>2.3E-2</v>
      </c>
    </row>
    <row r="7217" spans="1:2" x14ac:dyDescent="0.2">
      <c r="A7217" s="152">
        <v>528.33600000000001</v>
      </c>
      <c r="B7217" s="152">
        <v>1.7999999999999999E-2</v>
      </c>
    </row>
    <row r="7218" spans="1:2" x14ac:dyDescent="0.2">
      <c r="A7218" s="152">
        <v>528.63199999999995</v>
      </c>
      <c r="B7218" s="152">
        <v>8.9999999999999993E-3</v>
      </c>
    </row>
    <row r="7219" spans="1:2" x14ac:dyDescent="0.2">
      <c r="A7219" s="152">
        <v>528.92700000000002</v>
      </c>
      <c r="B7219" s="152">
        <v>8.0000000000000002E-3</v>
      </c>
    </row>
    <row r="7220" spans="1:2" x14ac:dyDescent="0.2">
      <c r="A7220" s="152">
        <v>529.22199999999998</v>
      </c>
      <c r="B7220" s="152">
        <v>1.4E-2</v>
      </c>
    </row>
    <row r="7221" spans="1:2" x14ac:dyDescent="0.2">
      <c r="A7221" s="152">
        <v>529.51700000000005</v>
      </c>
      <c r="B7221" s="152">
        <v>1.7000000000000001E-2</v>
      </c>
    </row>
    <row r="7222" spans="1:2" x14ac:dyDescent="0.2">
      <c r="A7222" s="152">
        <v>529.81200000000001</v>
      </c>
      <c r="B7222" s="152">
        <v>1.2999999999999999E-2</v>
      </c>
    </row>
    <row r="7223" spans="1:2" x14ac:dyDescent="0.2">
      <c r="A7223" s="152">
        <v>530.10699999999997</v>
      </c>
      <c r="B7223" s="152">
        <v>0.01</v>
      </c>
    </row>
    <row r="7224" spans="1:2" x14ac:dyDescent="0.2">
      <c r="A7224" s="152">
        <v>530.40200000000004</v>
      </c>
      <c r="B7224" s="152">
        <v>1.4999999999999999E-2</v>
      </c>
    </row>
    <row r="7225" spans="1:2" x14ac:dyDescent="0.2">
      <c r="A7225" s="152">
        <v>530.69600000000003</v>
      </c>
      <c r="B7225" s="152">
        <v>1.7999999999999999E-2</v>
      </c>
    </row>
    <row r="7226" spans="1:2" x14ac:dyDescent="0.2">
      <c r="A7226" s="152">
        <v>530.99099999999999</v>
      </c>
      <c r="B7226" s="152">
        <v>2.1999999999999999E-2</v>
      </c>
    </row>
    <row r="7227" spans="1:2" x14ac:dyDescent="0.2">
      <c r="A7227" s="152">
        <v>531.28599999999994</v>
      </c>
      <c r="B7227" s="152">
        <v>1.4E-2</v>
      </c>
    </row>
    <row r="7228" spans="1:2" x14ac:dyDescent="0.2">
      <c r="A7228" s="152">
        <v>531.58000000000004</v>
      </c>
      <c r="B7228" s="152">
        <v>1.4999999999999999E-2</v>
      </c>
    </row>
    <row r="7229" spans="1:2" x14ac:dyDescent="0.2">
      <c r="A7229" s="152">
        <v>531.875</v>
      </c>
      <c r="B7229" s="152">
        <v>0.01</v>
      </c>
    </row>
    <row r="7230" spans="1:2" x14ac:dyDescent="0.2">
      <c r="A7230" s="152">
        <v>532.16899999999998</v>
      </c>
      <c r="B7230" s="152">
        <v>1.4E-2</v>
      </c>
    </row>
    <row r="7231" spans="1:2" x14ac:dyDescent="0.2">
      <c r="A7231" s="152">
        <v>532.46299999999997</v>
      </c>
      <c r="B7231" s="152">
        <v>1.0999999999999999E-2</v>
      </c>
    </row>
    <row r="7232" spans="1:2" x14ac:dyDescent="0.2">
      <c r="A7232" s="152">
        <v>532.75800000000004</v>
      </c>
      <c r="B7232" s="152">
        <v>0.01</v>
      </c>
    </row>
    <row r="7233" spans="1:2" x14ac:dyDescent="0.2">
      <c r="A7233" s="152">
        <v>533.05200000000002</v>
      </c>
      <c r="B7233" s="152">
        <v>1.4999999999999999E-2</v>
      </c>
    </row>
    <row r="7234" spans="1:2" x14ac:dyDescent="0.2">
      <c r="A7234" s="152">
        <v>533.346</v>
      </c>
      <c r="B7234" s="152">
        <v>8.0000000000000002E-3</v>
      </c>
    </row>
    <row r="7235" spans="1:2" x14ac:dyDescent="0.2">
      <c r="A7235" s="152">
        <v>533.64</v>
      </c>
      <c r="B7235" s="152">
        <v>1.4E-2</v>
      </c>
    </row>
    <row r="7236" spans="1:2" x14ac:dyDescent="0.2">
      <c r="A7236" s="152">
        <v>533.93399999999997</v>
      </c>
      <c r="B7236" s="152">
        <v>1.7999999999999999E-2</v>
      </c>
    </row>
    <row r="7237" spans="1:2" x14ac:dyDescent="0.2">
      <c r="A7237" s="152">
        <v>534.22799999999995</v>
      </c>
      <c r="B7237" s="152">
        <v>1.7999999999999999E-2</v>
      </c>
    </row>
    <row r="7238" spans="1:2" x14ac:dyDescent="0.2">
      <c r="A7238" s="152">
        <v>534.52200000000005</v>
      </c>
      <c r="B7238" s="152">
        <v>1.9E-2</v>
      </c>
    </row>
    <row r="7239" spans="1:2" x14ac:dyDescent="0.2">
      <c r="A7239" s="152">
        <v>534.81600000000003</v>
      </c>
      <c r="B7239" s="152">
        <v>1.9E-2</v>
      </c>
    </row>
    <row r="7240" spans="1:2" x14ac:dyDescent="0.2">
      <c r="A7240" s="152">
        <v>535.11</v>
      </c>
      <c r="B7240" s="152">
        <v>8.0000000000000002E-3</v>
      </c>
    </row>
    <row r="7241" spans="1:2" x14ac:dyDescent="0.2">
      <c r="A7241" s="152">
        <v>535.40300000000002</v>
      </c>
      <c r="B7241" s="152">
        <v>2.1999999999999999E-2</v>
      </c>
    </row>
    <row r="7242" spans="1:2" x14ac:dyDescent="0.2">
      <c r="A7242" s="152">
        <v>535.697</v>
      </c>
      <c r="B7242" s="152">
        <v>2.3E-2</v>
      </c>
    </row>
    <row r="7243" spans="1:2" x14ac:dyDescent="0.2">
      <c r="A7243" s="152">
        <v>535.99</v>
      </c>
      <c r="B7243" s="152">
        <v>1.7000000000000001E-2</v>
      </c>
    </row>
    <row r="7244" spans="1:2" x14ac:dyDescent="0.2">
      <c r="A7244" s="152">
        <v>536.28399999999999</v>
      </c>
      <c r="B7244" s="152">
        <v>1.4E-2</v>
      </c>
    </row>
    <row r="7245" spans="1:2" x14ac:dyDescent="0.2">
      <c r="A7245" s="152">
        <v>536.577</v>
      </c>
      <c r="B7245" s="152">
        <v>2.7E-2</v>
      </c>
    </row>
    <row r="7246" spans="1:2" x14ac:dyDescent="0.2">
      <c r="A7246" s="152">
        <v>536.87099999999998</v>
      </c>
      <c r="B7246" s="152">
        <v>1.4E-2</v>
      </c>
    </row>
    <row r="7247" spans="1:2" x14ac:dyDescent="0.2">
      <c r="A7247" s="152">
        <v>537.16399999999999</v>
      </c>
      <c r="B7247" s="152">
        <v>1.4E-2</v>
      </c>
    </row>
    <row r="7248" spans="1:2" x14ac:dyDescent="0.2">
      <c r="A7248" s="152">
        <v>537.45699999999999</v>
      </c>
      <c r="B7248" s="152">
        <v>2.1000000000000001E-2</v>
      </c>
    </row>
    <row r="7249" spans="1:2" x14ac:dyDescent="0.2">
      <c r="A7249" s="152">
        <v>537.75</v>
      </c>
      <c r="B7249" s="152">
        <v>1.4E-2</v>
      </c>
    </row>
    <row r="7250" spans="1:2" x14ac:dyDescent="0.2">
      <c r="A7250" s="152">
        <v>538.04300000000001</v>
      </c>
      <c r="B7250" s="152">
        <v>1.7000000000000001E-2</v>
      </c>
    </row>
    <row r="7251" spans="1:2" x14ac:dyDescent="0.2">
      <c r="A7251" s="152">
        <v>538.33600000000001</v>
      </c>
      <c r="B7251" s="152">
        <v>1.6E-2</v>
      </c>
    </row>
    <row r="7252" spans="1:2" x14ac:dyDescent="0.2">
      <c r="A7252" s="152">
        <v>538.62900000000002</v>
      </c>
      <c r="B7252" s="152">
        <v>1.4999999999999999E-2</v>
      </c>
    </row>
    <row r="7253" spans="1:2" x14ac:dyDescent="0.2">
      <c r="A7253" s="152">
        <v>538.92200000000003</v>
      </c>
      <c r="B7253" s="152">
        <v>1.7000000000000001E-2</v>
      </c>
    </row>
    <row r="7254" spans="1:2" x14ac:dyDescent="0.2">
      <c r="A7254" s="152">
        <v>539.21500000000003</v>
      </c>
      <c r="B7254" s="152">
        <v>3.0000000000000001E-3</v>
      </c>
    </row>
    <row r="7255" spans="1:2" x14ac:dyDescent="0.2">
      <c r="A7255" s="152">
        <v>539.50699999999995</v>
      </c>
      <c r="B7255" s="152">
        <v>1.4999999999999999E-2</v>
      </c>
    </row>
    <row r="7256" spans="1:2" x14ac:dyDescent="0.2">
      <c r="A7256" s="152">
        <v>539.79999999999995</v>
      </c>
      <c r="B7256" s="152">
        <v>6.0000000000000001E-3</v>
      </c>
    </row>
    <row r="7257" spans="1:2" x14ac:dyDescent="0.2">
      <c r="A7257" s="152">
        <v>540.09299999999996</v>
      </c>
      <c r="B7257" s="152">
        <v>2.5000000000000001E-2</v>
      </c>
    </row>
    <row r="7258" spans="1:2" x14ac:dyDescent="0.2">
      <c r="A7258" s="152">
        <v>540.38499999999999</v>
      </c>
      <c r="B7258" s="152">
        <v>0.01</v>
      </c>
    </row>
    <row r="7259" spans="1:2" x14ac:dyDescent="0.2">
      <c r="A7259" s="152">
        <v>540.678</v>
      </c>
      <c r="B7259" s="152">
        <v>1.4999999999999999E-2</v>
      </c>
    </row>
    <row r="7260" spans="1:2" x14ac:dyDescent="0.2">
      <c r="A7260" s="152">
        <v>540.97</v>
      </c>
      <c r="B7260" s="152">
        <v>4.0000000000000001E-3</v>
      </c>
    </row>
    <row r="7261" spans="1:2" x14ac:dyDescent="0.2">
      <c r="A7261" s="152">
        <v>541.26199999999994</v>
      </c>
      <c r="B7261" s="152">
        <v>1.6E-2</v>
      </c>
    </row>
    <row r="7262" spans="1:2" x14ac:dyDescent="0.2">
      <c r="A7262" s="152">
        <v>541.55399999999997</v>
      </c>
      <c r="B7262" s="152">
        <v>1.2999999999999999E-2</v>
      </c>
    </row>
    <row r="7263" spans="1:2" x14ac:dyDescent="0.2">
      <c r="A7263" s="152">
        <v>541.84699999999998</v>
      </c>
      <c r="B7263" s="152">
        <v>1.7999999999999999E-2</v>
      </c>
    </row>
    <row r="7264" spans="1:2" x14ac:dyDescent="0.2">
      <c r="A7264" s="152">
        <v>542.13900000000001</v>
      </c>
      <c r="B7264" s="152">
        <v>0.02</v>
      </c>
    </row>
    <row r="7265" spans="1:2" x14ac:dyDescent="0.2">
      <c r="A7265" s="152">
        <v>542.43100000000004</v>
      </c>
      <c r="B7265" s="152">
        <v>0.02</v>
      </c>
    </row>
    <row r="7266" spans="1:2" x14ac:dyDescent="0.2">
      <c r="A7266" s="152">
        <v>542.72299999999996</v>
      </c>
      <c r="B7266" s="152">
        <v>1.4E-2</v>
      </c>
    </row>
    <row r="7267" spans="1:2" x14ac:dyDescent="0.2">
      <c r="A7267" s="152">
        <v>543.01499999999999</v>
      </c>
      <c r="B7267" s="152">
        <v>1.9E-2</v>
      </c>
    </row>
    <row r="7268" spans="1:2" x14ac:dyDescent="0.2">
      <c r="A7268" s="152">
        <v>543.30700000000002</v>
      </c>
      <c r="B7268" s="152">
        <v>2.3E-2</v>
      </c>
    </row>
    <row r="7269" spans="1:2" x14ac:dyDescent="0.2">
      <c r="A7269" s="152">
        <v>543.59799999999996</v>
      </c>
      <c r="B7269" s="152">
        <v>2.3E-2</v>
      </c>
    </row>
    <row r="7270" spans="1:2" x14ac:dyDescent="0.2">
      <c r="A7270" s="152">
        <v>543.89</v>
      </c>
      <c r="B7270" s="152">
        <v>2.1999999999999999E-2</v>
      </c>
    </row>
    <row r="7271" spans="1:2" x14ac:dyDescent="0.2">
      <c r="A7271" s="152">
        <v>544.18200000000002</v>
      </c>
      <c r="B7271" s="152">
        <v>1.7999999999999999E-2</v>
      </c>
    </row>
    <row r="7272" spans="1:2" x14ac:dyDescent="0.2">
      <c r="A7272" s="152">
        <v>544.47299999999996</v>
      </c>
      <c r="B7272" s="152">
        <v>2.5999999999999999E-2</v>
      </c>
    </row>
    <row r="7273" spans="1:2" x14ac:dyDescent="0.2">
      <c r="A7273" s="152">
        <v>544.76499999999999</v>
      </c>
      <c r="B7273" s="152">
        <v>4.2000000000000003E-2</v>
      </c>
    </row>
    <row r="7274" spans="1:2" x14ac:dyDescent="0.2">
      <c r="A7274" s="152">
        <v>545.05600000000004</v>
      </c>
      <c r="B7274" s="152">
        <v>8.2000000000000003E-2</v>
      </c>
    </row>
    <row r="7275" spans="1:2" x14ac:dyDescent="0.2">
      <c r="A7275" s="152">
        <v>545.34699999999998</v>
      </c>
      <c r="B7275" s="152">
        <v>0.33600000000000002</v>
      </c>
    </row>
    <row r="7276" spans="1:2" x14ac:dyDescent="0.2">
      <c r="A7276" s="152">
        <v>545.63900000000001</v>
      </c>
      <c r="B7276" s="152">
        <v>0.70799999999999996</v>
      </c>
    </row>
    <row r="7277" spans="1:2" x14ac:dyDescent="0.2">
      <c r="A7277" s="152">
        <v>545.92999999999995</v>
      </c>
      <c r="B7277" s="152">
        <v>0.95899999999999996</v>
      </c>
    </row>
    <row r="7278" spans="1:2" x14ac:dyDescent="0.2">
      <c r="A7278" s="152">
        <v>546.221</v>
      </c>
      <c r="B7278" s="152">
        <v>1.4870000000000001</v>
      </c>
    </row>
    <row r="7279" spans="1:2" x14ac:dyDescent="0.2">
      <c r="A7279" s="152">
        <v>546.51199999999994</v>
      </c>
      <c r="B7279" s="152">
        <v>0.77300000000000002</v>
      </c>
    </row>
    <row r="7280" spans="1:2" x14ac:dyDescent="0.2">
      <c r="A7280" s="152">
        <v>546.803</v>
      </c>
      <c r="B7280" s="152">
        <v>0.122</v>
      </c>
    </row>
    <row r="7281" spans="1:2" x14ac:dyDescent="0.2">
      <c r="A7281" s="152">
        <v>547.09400000000005</v>
      </c>
      <c r="B7281" s="152">
        <v>3.4000000000000002E-2</v>
      </c>
    </row>
    <row r="7282" spans="1:2" x14ac:dyDescent="0.2">
      <c r="A7282" s="152">
        <v>547.38499999999999</v>
      </c>
      <c r="B7282" s="152">
        <v>2.7E-2</v>
      </c>
    </row>
    <row r="7283" spans="1:2" x14ac:dyDescent="0.2">
      <c r="A7283" s="152">
        <v>547.67600000000004</v>
      </c>
      <c r="B7283" s="152">
        <v>2.5999999999999999E-2</v>
      </c>
    </row>
    <row r="7284" spans="1:2" x14ac:dyDescent="0.2">
      <c r="A7284" s="152">
        <v>547.96699999999998</v>
      </c>
      <c r="B7284" s="152">
        <v>3.4000000000000002E-2</v>
      </c>
    </row>
    <row r="7285" spans="1:2" x14ac:dyDescent="0.2">
      <c r="A7285" s="152">
        <v>548.25699999999995</v>
      </c>
      <c r="B7285" s="152">
        <v>1.7999999999999999E-2</v>
      </c>
    </row>
    <row r="7286" spans="1:2" x14ac:dyDescent="0.2">
      <c r="A7286" s="152">
        <v>548.548</v>
      </c>
      <c r="B7286" s="152">
        <v>2.4E-2</v>
      </c>
    </row>
    <row r="7287" spans="1:2" x14ac:dyDescent="0.2">
      <c r="A7287" s="152">
        <v>548.83900000000006</v>
      </c>
      <c r="B7287" s="152">
        <v>7.0000000000000001E-3</v>
      </c>
    </row>
    <row r="7288" spans="1:2" x14ac:dyDescent="0.2">
      <c r="A7288" s="152">
        <v>549.12900000000002</v>
      </c>
      <c r="B7288" s="152">
        <v>1.4E-2</v>
      </c>
    </row>
    <row r="7289" spans="1:2" x14ac:dyDescent="0.2">
      <c r="A7289" s="152">
        <v>549.41899999999998</v>
      </c>
      <c r="B7289" s="152">
        <v>2.3E-2</v>
      </c>
    </row>
    <row r="7290" spans="1:2" x14ac:dyDescent="0.2">
      <c r="A7290" s="152">
        <v>549.71</v>
      </c>
      <c r="B7290" s="152">
        <v>1.9E-2</v>
      </c>
    </row>
    <row r="7291" spans="1:2" x14ac:dyDescent="0.2">
      <c r="A7291" s="152">
        <v>550</v>
      </c>
      <c r="B7291" s="152">
        <v>2.5999999999999999E-2</v>
      </c>
    </row>
    <row r="7292" spans="1:2" x14ac:dyDescent="0.2">
      <c r="A7292" s="152">
        <v>550.29</v>
      </c>
      <c r="B7292" s="152">
        <v>1.7999999999999999E-2</v>
      </c>
    </row>
    <row r="7293" spans="1:2" x14ac:dyDescent="0.2">
      <c r="A7293" s="152">
        <v>550.58000000000004</v>
      </c>
      <c r="B7293" s="152">
        <v>1.4E-2</v>
      </c>
    </row>
    <row r="7294" spans="1:2" x14ac:dyDescent="0.2">
      <c r="A7294" s="152">
        <v>550.87099999999998</v>
      </c>
      <c r="B7294" s="152">
        <v>1.6E-2</v>
      </c>
    </row>
    <row r="7295" spans="1:2" x14ac:dyDescent="0.2">
      <c r="A7295" s="152">
        <v>551.16099999999994</v>
      </c>
      <c r="B7295" s="152">
        <v>1.4E-2</v>
      </c>
    </row>
    <row r="7296" spans="1:2" x14ac:dyDescent="0.2">
      <c r="A7296" s="152">
        <v>551.45000000000005</v>
      </c>
      <c r="B7296" s="152">
        <v>8.0000000000000002E-3</v>
      </c>
    </row>
    <row r="7297" spans="1:2" x14ac:dyDescent="0.2">
      <c r="A7297" s="152">
        <v>551.74</v>
      </c>
      <c r="B7297" s="152">
        <v>1.4E-2</v>
      </c>
    </row>
    <row r="7298" spans="1:2" x14ac:dyDescent="0.2">
      <c r="A7298" s="152">
        <v>552.03</v>
      </c>
      <c r="B7298" s="152">
        <v>1.2999999999999999E-2</v>
      </c>
    </row>
    <row r="7299" spans="1:2" x14ac:dyDescent="0.2">
      <c r="A7299" s="152">
        <v>552.32000000000005</v>
      </c>
      <c r="B7299" s="152">
        <v>1.9E-2</v>
      </c>
    </row>
    <row r="7300" spans="1:2" x14ac:dyDescent="0.2">
      <c r="A7300" s="152">
        <v>552.61</v>
      </c>
      <c r="B7300" s="152">
        <v>1.6E-2</v>
      </c>
    </row>
    <row r="7301" spans="1:2" x14ac:dyDescent="0.2">
      <c r="A7301" s="152">
        <v>552.899</v>
      </c>
      <c r="B7301" s="152">
        <v>2.7E-2</v>
      </c>
    </row>
    <row r="7302" spans="1:2" x14ac:dyDescent="0.2">
      <c r="A7302" s="152">
        <v>553.18899999999996</v>
      </c>
      <c r="B7302" s="152">
        <v>1.4999999999999999E-2</v>
      </c>
    </row>
    <row r="7303" spans="1:2" x14ac:dyDescent="0.2">
      <c r="A7303" s="152">
        <v>553.47799999999995</v>
      </c>
      <c r="B7303" s="152">
        <v>1.7000000000000001E-2</v>
      </c>
    </row>
    <row r="7304" spans="1:2" x14ac:dyDescent="0.2">
      <c r="A7304" s="152">
        <v>553.76800000000003</v>
      </c>
      <c r="B7304" s="152">
        <v>1.2E-2</v>
      </c>
    </row>
    <row r="7305" spans="1:2" x14ac:dyDescent="0.2">
      <c r="A7305" s="152">
        <v>554.05700000000002</v>
      </c>
      <c r="B7305" s="152">
        <v>2.7E-2</v>
      </c>
    </row>
    <row r="7306" spans="1:2" x14ac:dyDescent="0.2">
      <c r="A7306" s="152">
        <v>554.346</v>
      </c>
      <c r="B7306" s="152">
        <v>2.5000000000000001E-2</v>
      </c>
    </row>
    <row r="7307" spans="1:2" x14ac:dyDescent="0.2">
      <c r="A7307" s="152">
        <v>554.63499999999999</v>
      </c>
      <c r="B7307" s="152">
        <v>1.9E-2</v>
      </c>
    </row>
    <row r="7308" spans="1:2" x14ac:dyDescent="0.2">
      <c r="A7308" s="152">
        <v>554.92499999999995</v>
      </c>
      <c r="B7308" s="152">
        <v>1.9E-2</v>
      </c>
    </row>
    <row r="7309" spans="1:2" x14ac:dyDescent="0.2">
      <c r="A7309" s="152">
        <v>555.21400000000006</v>
      </c>
      <c r="B7309" s="152">
        <v>2.3E-2</v>
      </c>
    </row>
    <row r="7310" spans="1:2" x14ac:dyDescent="0.2">
      <c r="A7310" s="152">
        <v>555.50300000000004</v>
      </c>
      <c r="B7310" s="152">
        <v>1.4E-2</v>
      </c>
    </row>
    <row r="7311" spans="1:2" x14ac:dyDescent="0.2">
      <c r="A7311" s="152">
        <v>555.79200000000003</v>
      </c>
      <c r="B7311" s="152">
        <v>2.1000000000000001E-2</v>
      </c>
    </row>
    <row r="7312" spans="1:2" x14ac:dyDescent="0.2">
      <c r="A7312" s="152">
        <v>556.08100000000002</v>
      </c>
      <c r="B7312" s="152">
        <v>1.0999999999999999E-2</v>
      </c>
    </row>
    <row r="7313" spans="1:2" x14ac:dyDescent="0.2">
      <c r="A7313" s="152">
        <v>556.36900000000003</v>
      </c>
      <c r="B7313" s="152">
        <v>0.01</v>
      </c>
    </row>
    <row r="7314" spans="1:2" x14ac:dyDescent="0.2">
      <c r="A7314" s="152">
        <v>556.65800000000002</v>
      </c>
      <c r="B7314" s="152">
        <v>1.2E-2</v>
      </c>
    </row>
    <row r="7315" spans="1:2" x14ac:dyDescent="0.2">
      <c r="A7315" s="152">
        <v>556.947</v>
      </c>
      <c r="B7315" s="152">
        <v>1.9E-2</v>
      </c>
    </row>
    <row r="7316" spans="1:2" x14ac:dyDescent="0.2">
      <c r="A7316" s="152">
        <v>557.23500000000001</v>
      </c>
      <c r="B7316" s="152">
        <v>0.01</v>
      </c>
    </row>
    <row r="7317" spans="1:2" x14ac:dyDescent="0.2">
      <c r="A7317" s="152">
        <v>557.524</v>
      </c>
      <c r="B7317" s="152">
        <v>0.03</v>
      </c>
    </row>
    <row r="7318" spans="1:2" x14ac:dyDescent="0.2">
      <c r="A7318" s="152">
        <v>557.81200000000001</v>
      </c>
      <c r="B7318" s="152">
        <v>1.6E-2</v>
      </c>
    </row>
    <row r="7319" spans="1:2" x14ac:dyDescent="0.2">
      <c r="A7319" s="152">
        <v>558.101</v>
      </c>
      <c r="B7319" s="152">
        <v>1.4999999999999999E-2</v>
      </c>
    </row>
    <row r="7320" spans="1:2" x14ac:dyDescent="0.2">
      <c r="A7320" s="152">
        <v>558.38900000000001</v>
      </c>
      <c r="B7320" s="152">
        <v>2.1000000000000001E-2</v>
      </c>
    </row>
    <row r="7321" spans="1:2" x14ac:dyDescent="0.2">
      <c r="A7321" s="152">
        <v>558.67700000000002</v>
      </c>
      <c r="B7321" s="152">
        <v>1.2999999999999999E-2</v>
      </c>
    </row>
    <row r="7322" spans="1:2" x14ac:dyDescent="0.2">
      <c r="A7322" s="152">
        <v>558.96600000000001</v>
      </c>
      <c r="B7322" s="152">
        <v>2.1999999999999999E-2</v>
      </c>
    </row>
    <row r="7323" spans="1:2" x14ac:dyDescent="0.2">
      <c r="A7323" s="152">
        <v>559.25400000000002</v>
      </c>
      <c r="B7323" s="152">
        <v>2.5999999999999999E-2</v>
      </c>
    </row>
    <row r="7324" spans="1:2" x14ac:dyDescent="0.2">
      <c r="A7324" s="152">
        <v>559.54200000000003</v>
      </c>
      <c r="B7324" s="152">
        <v>1.9E-2</v>
      </c>
    </row>
    <row r="7325" spans="1:2" x14ac:dyDescent="0.2">
      <c r="A7325" s="152">
        <v>559.83000000000004</v>
      </c>
      <c r="B7325" s="152">
        <v>1.6E-2</v>
      </c>
    </row>
    <row r="7326" spans="1:2" x14ac:dyDescent="0.2">
      <c r="A7326" s="152">
        <v>560.11800000000005</v>
      </c>
      <c r="B7326" s="152">
        <v>1.7000000000000001E-2</v>
      </c>
    </row>
    <row r="7327" spans="1:2" x14ac:dyDescent="0.2">
      <c r="A7327" s="152">
        <v>560.40599999999995</v>
      </c>
      <c r="B7327" s="152">
        <v>0.01</v>
      </c>
    </row>
    <row r="7328" spans="1:2" x14ac:dyDescent="0.2">
      <c r="A7328" s="152">
        <v>560.69299999999998</v>
      </c>
      <c r="B7328" s="152">
        <v>3.1E-2</v>
      </c>
    </row>
    <row r="7329" spans="1:2" x14ac:dyDescent="0.2">
      <c r="A7329" s="152">
        <v>560.98099999999999</v>
      </c>
      <c r="B7329" s="152">
        <v>2.4E-2</v>
      </c>
    </row>
    <row r="7330" spans="1:2" x14ac:dyDescent="0.2">
      <c r="A7330" s="152">
        <v>561.26900000000001</v>
      </c>
      <c r="B7330" s="152">
        <v>1.4999999999999999E-2</v>
      </c>
    </row>
    <row r="7331" spans="1:2" x14ac:dyDescent="0.2">
      <c r="A7331" s="152">
        <v>561.55600000000004</v>
      </c>
      <c r="B7331" s="152">
        <v>1.6E-2</v>
      </c>
    </row>
    <row r="7332" spans="1:2" x14ac:dyDescent="0.2">
      <c r="A7332" s="152">
        <v>561.84400000000005</v>
      </c>
      <c r="B7332" s="152">
        <v>2.1000000000000001E-2</v>
      </c>
    </row>
    <row r="7333" spans="1:2" x14ac:dyDescent="0.2">
      <c r="A7333" s="152">
        <v>562.13099999999997</v>
      </c>
      <c r="B7333" s="152">
        <v>2.1999999999999999E-2</v>
      </c>
    </row>
    <row r="7334" spans="1:2" x14ac:dyDescent="0.2">
      <c r="A7334" s="152">
        <v>562.41899999999998</v>
      </c>
      <c r="B7334" s="152">
        <v>2.3E-2</v>
      </c>
    </row>
    <row r="7335" spans="1:2" x14ac:dyDescent="0.2">
      <c r="A7335" s="152">
        <v>562.70600000000002</v>
      </c>
      <c r="B7335" s="152">
        <v>1.7000000000000001E-2</v>
      </c>
    </row>
    <row r="7336" spans="1:2" x14ac:dyDescent="0.2">
      <c r="A7336" s="152">
        <v>562.99400000000003</v>
      </c>
      <c r="B7336" s="152">
        <v>1.2E-2</v>
      </c>
    </row>
    <row r="7337" spans="1:2" x14ac:dyDescent="0.2">
      <c r="A7337" s="152">
        <v>563.28099999999995</v>
      </c>
      <c r="B7337" s="152">
        <v>2.5000000000000001E-2</v>
      </c>
    </row>
    <row r="7338" spans="1:2" x14ac:dyDescent="0.2">
      <c r="A7338" s="152">
        <v>563.56799999999998</v>
      </c>
      <c r="B7338" s="152">
        <v>2.1000000000000001E-2</v>
      </c>
    </row>
    <row r="7339" spans="1:2" x14ac:dyDescent="0.2">
      <c r="A7339" s="152">
        <v>563.85500000000002</v>
      </c>
      <c r="B7339" s="152">
        <v>2.5999999999999999E-2</v>
      </c>
    </row>
    <row r="7340" spans="1:2" x14ac:dyDescent="0.2">
      <c r="A7340" s="152">
        <v>564.14200000000005</v>
      </c>
      <c r="B7340" s="152">
        <v>1.0999999999999999E-2</v>
      </c>
    </row>
    <row r="7341" spans="1:2" x14ac:dyDescent="0.2">
      <c r="A7341" s="152">
        <v>564.42899999999997</v>
      </c>
      <c r="B7341" s="152">
        <v>2.3E-2</v>
      </c>
    </row>
    <row r="7342" spans="1:2" x14ac:dyDescent="0.2">
      <c r="A7342" s="152">
        <v>564.71600000000001</v>
      </c>
      <c r="B7342" s="152">
        <v>1.9E-2</v>
      </c>
    </row>
    <row r="7343" spans="1:2" x14ac:dyDescent="0.2">
      <c r="A7343" s="152">
        <v>565.00300000000004</v>
      </c>
      <c r="B7343" s="152">
        <v>2.5000000000000001E-2</v>
      </c>
    </row>
    <row r="7344" spans="1:2" x14ac:dyDescent="0.2">
      <c r="A7344" s="152">
        <v>565.28899999999999</v>
      </c>
      <c r="B7344" s="152">
        <v>2.3E-2</v>
      </c>
    </row>
    <row r="7345" spans="1:2" x14ac:dyDescent="0.2">
      <c r="A7345" s="152">
        <v>565.57600000000002</v>
      </c>
      <c r="B7345" s="152">
        <v>1.9E-2</v>
      </c>
    </row>
    <row r="7346" spans="1:2" x14ac:dyDescent="0.2">
      <c r="A7346" s="152">
        <v>565.86300000000006</v>
      </c>
      <c r="B7346" s="152">
        <v>1.9E-2</v>
      </c>
    </row>
    <row r="7347" spans="1:2" x14ac:dyDescent="0.2">
      <c r="A7347" s="152">
        <v>566.149</v>
      </c>
      <c r="B7347" s="152">
        <v>2.4E-2</v>
      </c>
    </row>
    <row r="7348" spans="1:2" x14ac:dyDescent="0.2">
      <c r="A7348" s="152">
        <v>566.43600000000004</v>
      </c>
      <c r="B7348" s="152">
        <v>2.1999999999999999E-2</v>
      </c>
    </row>
    <row r="7349" spans="1:2" x14ac:dyDescent="0.2">
      <c r="A7349" s="152">
        <v>566.72199999999998</v>
      </c>
      <c r="B7349" s="152">
        <v>1.0999999999999999E-2</v>
      </c>
    </row>
    <row r="7350" spans="1:2" x14ac:dyDescent="0.2">
      <c r="A7350" s="152">
        <v>567.00800000000004</v>
      </c>
      <c r="B7350" s="152">
        <v>1.7000000000000001E-2</v>
      </c>
    </row>
    <row r="7351" spans="1:2" x14ac:dyDescent="0.2">
      <c r="A7351" s="152">
        <v>567.29499999999996</v>
      </c>
      <c r="B7351" s="152">
        <v>2.4E-2</v>
      </c>
    </row>
    <row r="7352" spans="1:2" x14ac:dyDescent="0.2">
      <c r="A7352" s="152">
        <v>567.58100000000002</v>
      </c>
      <c r="B7352" s="152">
        <v>1.4999999999999999E-2</v>
      </c>
    </row>
    <row r="7353" spans="1:2" x14ac:dyDescent="0.2">
      <c r="A7353" s="152">
        <v>567.86699999999996</v>
      </c>
      <c r="B7353" s="152">
        <v>1.4999999999999999E-2</v>
      </c>
    </row>
    <row r="7354" spans="1:2" x14ac:dyDescent="0.2">
      <c r="A7354" s="152">
        <v>568.15300000000002</v>
      </c>
      <c r="B7354" s="152">
        <v>0.01</v>
      </c>
    </row>
    <row r="7355" spans="1:2" x14ac:dyDescent="0.2">
      <c r="A7355" s="152">
        <v>568.43899999999996</v>
      </c>
      <c r="B7355" s="152">
        <v>1.7000000000000001E-2</v>
      </c>
    </row>
    <row r="7356" spans="1:2" x14ac:dyDescent="0.2">
      <c r="A7356" s="152">
        <v>568.72500000000002</v>
      </c>
      <c r="B7356" s="152">
        <v>1.7000000000000001E-2</v>
      </c>
    </row>
    <row r="7357" spans="1:2" x14ac:dyDescent="0.2">
      <c r="A7357" s="152">
        <v>569.01099999999997</v>
      </c>
      <c r="B7357" s="152">
        <v>2.1000000000000001E-2</v>
      </c>
    </row>
    <row r="7358" spans="1:2" x14ac:dyDescent="0.2">
      <c r="A7358" s="152">
        <v>569.29700000000003</v>
      </c>
      <c r="B7358" s="152">
        <v>0.02</v>
      </c>
    </row>
    <row r="7359" spans="1:2" x14ac:dyDescent="0.2">
      <c r="A7359" s="152">
        <v>569.58299999999997</v>
      </c>
      <c r="B7359" s="152">
        <v>1.9E-2</v>
      </c>
    </row>
    <row r="7360" spans="1:2" x14ac:dyDescent="0.2">
      <c r="A7360" s="152">
        <v>569.86800000000005</v>
      </c>
      <c r="B7360" s="152">
        <v>1.4E-2</v>
      </c>
    </row>
    <row r="7361" spans="1:2" x14ac:dyDescent="0.2">
      <c r="A7361" s="152">
        <v>570.154</v>
      </c>
      <c r="B7361" s="152">
        <v>0.02</v>
      </c>
    </row>
    <row r="7362" spans="1:2" x14ac:dyDescent="0.2">
      <c r="A7362" s="152">
        <v>570.43899999999996</v>
      </c>
      <c r="B7362" s="152">
        <v>1.0999999999999999E-2</v>
      </c>
    </row>
    <row r="7363" spans="1:2" x14ac:dyDescent="0.2">
      <c r="A7363" s="152">
        <v>570.72500000000002</v>
      </c>
      <c r="B7363" s="152">
        <v>2.1000000000000001E-2</v>
      </c>
    </row>
    <row r="7364" spans="1:2" x14ac:dyDescent="0.2">
      <c r="A7364" s="152">
        <v>571.01</v>
      </c>
      <c r="B7364" s="152">
        <v>1.7999999999999999E-2</v>
      </c>
    </row>
    <row r="7365" spans="1:2" x14ac:dyDescent="0.2">
      <c r="A7365" s="152">
        <v>571.29600000000005</v>
      </c>
      <c r="B7365" s="152">
        <v>2.7E-2</v>
      </c>
    </row>
    <row r="7366" spans="1:2" x14ac:dyDescent="0.2">
      <c r="A7366" s="152">
        <v>571.58100000000002</v>
      </c>
      <c r="B7366" s="152">
        <v>1.7000000000000001E-2</v>
      </c>
    </row>
    <row r="7367" spans="1:2" x14ac:dyDescent="0.2">
      <c r="A7367" s="152">
        <v>571.86599999999999</v>
      </c>
      <c r="B7367" s="152">
        <v>2.1000000000000001E-2</v>
      </c>
    </row>
    <row r="7368" spans="1:2" x14ac:dyDescent="0.2">
      <c r="A7368" s="152">
        <v>572.15099999999995</v>
      </c>
      <c r="B7368" s="152">
        <v>2.3E-2</v>
      </c>
    </row>
    <row r="7369" spans="1:2" x14ac:dyDescent="0.2">
      <c r="A7369" s="152">
        <v>572.43600000000004</v>
      </c>
      <c r="B7369" s="152">
        <v>1.4999999999999999E-2</v>
      </c>
    </row>
    <row r="7370" spans="1:2" x14ac:dyDescent="0.2">
      <c r="A7370" s="152">
        <v>572.721</v>
      </c>
      <c r="B7370" s="152">
        <v>1.7999999999999999E-2</v>
      </c>
    </row>
    <row r="7371" spans="1:2" x14ac:dyDescent="0.2">
      <c r="A7371" s="152">
        <v>573.00599999999997</v>
      </c>
      <c r="B7371" s="152">
        <v>1.4999999999999999E-2</v>
      </c>
    </row>
    <row r="7372" spans="1:2" x14ac:dyDescent="0.2">
      <c r="A7372" s="152">
        <v>573.29100000000005</v>
      </c>
      <c r="B7372" s="152">
        <v>2.5000000000000001E-2</v>
      </c>
    </row>
    <row r="7373" spans="1:2" x14ac:dyDescent="0.2">
      <c r="A7373" s="152">
        <v>573.57600000000002</v>
      </c>
      <c r="B7373" s="152">
        <v>1.7999999999999999E-2</v>
      </c>
    </row>
    <row r="7374" spans="1:2" x14ac:dyDescent="0.2">
      <c r="A7374" s="152">
        <v>573.86099999999999</v>
      </c>
      <c r="B7374" s="152">
        <v>2.4E-2</v>
      </c>
    </row>
    <row r="7375" spans="1:2" x14ac:dyDescent="0.2">
      <c r="A7375" s="152">
        <v>574.14599999999996</v>
      </c>
      <c r="B7375" s="152">
        <v>1.2E-2</v>
      </c>
    </row>
    <row r="7376" spans="1:2" x14ac:dyDescent="0.2">
      <c r="A7376" s="152">
        <v>574.42999999999995</v>
      </c>
      <c r="B7376" s="152">
        <v>2.7E-2</v>
      </c>
    </row>
    <row r="7377" spans="1:2" x14ac:dyDescent="0.2">
      <c r="A7377" s="152">
        <v>574.71500000000003</v>
      </c>
      <c r="B7377" s="152">
        <v>2.9000000000000001E-2</v>
      </c>
    </row>
    <row r="7378" spans="1:2" x14ac:dyDescent="0.2">
      <c r="A7378" s="152">
        <v>574.99900000000002</v>
      </c>
      <c r="B7378" s="152">
        <v>2.1999999999999999E-2</v>
      </c>
    </row>
    <row r="7379" spans="1:2" x14ac:dyDescent="0.2">
      <c r="A7379" s="152">
        <v>575.28399999999999</v>
      </c>
      <c r="B7379" s="152">
        <v>2.9000000000000001E-2</v>
      </c>
    </row>
    <row r="7380" spans="1:2" x14ac:dyDescent="0.2">
      <c r="A7380" s="152">
        <v>575.56799999999998</v>
      </c>
      <c r="B7380" s="152">
        <v>1.4999999999999999E-2</v>
      </c>
    </row>
    <row r="7381" spans="1:2" x14ac:dyDescent="0.2">
      <c r="A7381" s="152">
        <v>575.85199999999998</v>
      </c>
      <c r="B7381" s="152">
        <v>2.5000000000000001E-2</v>
      </c>
    </row>
    <row r="7382" spans="1:2" x14ac:dyDescent="0.2">
      <c r="A7382" s="152">
        <v>576.13699999999994</v>
      </c>
      <c r="B7382" s="152">
        <v>5.1999999999999998E-2</v>
      </c>
    </row>
    <row r="7383" spans="1:2" x14ac:dyDescent="0.2">
      <c r="A7383" s="152">
        <v>576.42100000000005</v>
      </c>
      <c r="B7383" s="152">
        <v>0.13</v>
      </c>
    </row>
    <row r="7384" spans="1:2" x14ac:dyDescent="0.2">
      <c r="A7384" s="152">
        <v>576.70500000000004</v>
      </c>
      <c r="B7384" s="152">
        <v>0.159</v>
      </c>
    </row>
    <row r="7385" spans="1:2" x14ac:dyDescent="0.2">
      <c r="A7385" s="152">
        <v>576.98900000000003</v>
      </c>
      <c r="B7385" s="152">
        <v>0.249</v>
      </c>
    </row>
    <row r="7386" spans="1:2" x14ac:dyDescent="0.2">
      <c r="A7386" s="152">
        <v>577.27300000000002</v>
      </c>
      <c r="B7386" s="152">
        <v>0.20799999999999999</v>
      </c>
    </row>
    <row r="7387" spans="1:2" x14ac:dyDescent="0.2">
      <c r="A7387" s="152">
        <v>577.55700000000002</v>
      </c>
      <c r="B7387" s="152">
        <v>0.06</v>
      </c>
    </row>
    <row r="7388" spans="1:2" x14ac:dyDescent="0.2">
      <c r="A7388" s="152">
        <v>577.84100000000001</v>
      </c>
      <c r="B7388" s="152">
        <v>2.7E-2</v>
      </c>
    </row>
    <row r="7389" spans="1:2" x14ac:dyDescent="0.2">
      <c r="A7389" s="152">
        <v>578.12400000000002</v>
      </c>
      <c r="B7389" s="152">
        <v>4.1000000000000002E-2</v>
      </c>
    </row>
    <row r="7390" spans="1:2" x14ac:dyDescent="0.2">
      <c r="A7390" s="152">
        <v>578.40800000000002</v>
      </c>
      <c r="B7390" s="152">
        <v>8.8999999999999996E-2</v>
      </c>
    </row>
    <row r="7391" spans="1:2" x14ac:dyDescent="0.2">
      <c r="A7391" s="152">
        <v>578.69200000000001</v>
      </c>
      <c r="B7391" s="152">
        <v>0.13600000000000001</v>
      </c>
    </row>
    <row r="7392" spans="1:2" x14ac:dyDescent="0.2">
      <c r="A7392" s="152">
        <v>578.97500000000002</v>
      </c>
      <c r="B7392" s="152">
        <v>0.20499999999999999</v>
      </c>
    </row>
    <row r="7393" spans="1:2" x14ac:dyDescent="0.2">
      <c r="A7393" s="152">
        <v>579.25900000000001</v>
      </c>
      <c r="B7393" s="152">
        <v>0.246</v>
      </c>
    </row>
    <row r="7394" spans="1:2" x14ac:dyDescent="0.2">
      <c r="A7394" s="152">
        <v>579.54200000000003</v>
      </c>
      <c r="B7394" s="152">
        <v>9.8000000000000004E-2</v>
      </c>
    </row>
    <row r="7395" spans="1:2" x14ac:dyDescent="0.2">
      <c r="A7395" s="152">
        <v>579.82600000000002</v>
      </c>
      <c r="B7395" s="152">
        <v>2.5999999999999999E-2</v>
      </c>
    </row>
    <row r="7396" spans="1:2" x14ac:dyDescent="0.2">
      <c r="A7396" s="152">
        <v>580.10900000000004</v>
      </c>
      <c r="B7396" s="152">
        <v>2.7E-2</v>
      </c>
    </row>
    <row r="7397" spans="1:2" x14ac:dyDescent="0.2">
      <c r="A7397" s="152">
        <v>580.39200000000005</v>
      </c>
      <c r="B7397" s="152">
        <v>2.4E-2</v>
      </c>
    </row>
    <row r="7398" spans="1:2" x14ac:dyDescent="0.2">
      <c r="A7398" s="152">
        <v>580.67600000000004</v>
      </c>
      <c r="B7398" s="152">
        <v>1.7999999999999999E-2</v>
      </c>
    </row>
    <row r="7399" spans="1:2" x14ac:dyDescent="0.2">
      <c r="A7399" s="152">
        <v>580.95899999999995</v>
      </c>
      <c r="B7399" s="152">
        <v>0.02</v>
      </c>
    </row>
    <row r="7400" spans="1:2" x14ac:dyDescent="0.2">
      <c r="A7400" s="152">
        <v>581.24199999999996</v>
      </c>
      <c r="B7400" s="152">
        <v>0.02</v>
      </c>
    </row>
    <row r="7401" spans="1:2" x14ac:dyDescent="0.2">
      <c r="A7401" s="152">
        <v>581.52499999999998</v>
      </c>
      <c r="B7401" s="152">
        <v>1.7000000000000001E-2</v>
      </c>
    </row>
    <row r="7402" spans="1:2" x14ac:dyDescent="0.2">
      <c r="A7402" s="152">
        <v>581.80799999999999</v>
      </c>
      <c r="B7402" s="152">
        <v>0.02</v>
      </c>
    </row>
    <row r="7403" spans="1:2" x14ac:dyDescent="0.2">
      <c r="A7403" s="152">
        <v>582.09100000000001</v>
      </c>
      <c r="B7403" s="152">
        <v>1.7000000000000001E-2</v>
      </c>
    </row>
    <row r="7404" spans="1:2" x14ac:dyDescent="0.2">
      <c r="A7404" s="152">
        <v>582.37300000000005</v>
      </c>
      <c r="B7404" s="152">
        <v>1.2E-2</v>
      </c>
    </row>
    <row r="7405" spans="1:2" x14ac:dyDescent="0.2">
      <c r="A7405" s="152">
        <v>582.65599999999995</v>
      </c>
      <c r="B7405" s="152">
        <v>2.1000000000000001E-2</v>
      </c>
    </row>
    <row r="7406" spans="1:2" x14ac:dyDescent="0.2">
      <c r="A7406" s="152">
        <v>582.93899999999996</v>
      </c>
      <c r="B7406" s="152">
        <v>1.9E-2</v>
      </c>
    </row>
    <row r="7407" spans="1:2" x14ac:dyDescent="0.2">
      <c r="A7407" s="152">
        <v>583.221</v>
      </c>
      <c r="B7407" s="152">
        <v>0.01</v>
      </c>
    </row>
    <row r="7408" spans="1:2" x14ac:dyDescent="0.2">
      <c r="A7408" s="152">
        <v>583.50400000000002</v>
      </c>
      <c r="B7408" s="152">
        <v>1.6E-2</v>
      </c>
    </row>
    <row r="7409" spans="1:2" x14ac:dyDescent="0.2">
      <c r="A7409" s="152">
        <v>583.78599999999994</v>
      </c>
      <c r="B7409" s="152">
        <v>1.9E-2</v>
      </c>
    </row>
    <row r="7410" spans="1:2" x14ac:dyDescent="0.2">
      <c r="A7410" s="152">
        <v>584.06899999999996</v>
      </c>
      <c r="B7410" s="152">
        <v>1.2999999999999999E-2</v>
      </c>
    </row>
    <row r="7411" spans="1:2" x14ac:dyDescent="0.2">
      <c r="A7411" s="152">
        <v>584.351</v>
      </c>
      <c r="B7411" s="152">
        <v>1.4999999999999999E-2</v>
      </c>
    </row>
    <row r="7412" spans="1:2" x14ac:dyDescent="0.2">
      <c r="A7412" s="152">
        <v>584.63300000000004</v>
      </c>
      <c r="B7412" s="152">
        <v>1.4999999999999999E-2</v>
      </c>
    </row>
    <row r="7413" spans="1:2" x14ac:dyDescent="0.2">
      <c r="A7413" s="152">
        <v>584.91600000000005</v>
      </c>
      <c r="B7413" s="152">
        <v>8.0000000000000002E-3</v>
      </c>
    </row>
    <row r="7414" spans="1:2" x14ac:dyDescent="0.2">
      <c r="A7414" s="152">
        <v>585.19799999999998</v>
      </c>
      <c r="B7414" s="152">
        <v>1.7999999999999999E-2</v>
      </c>
    </row>
    <row r="7415" spans="1:2" x14ac:dyDescent="0.2">
      <c r="A7415" s="152">
        <v>585.48</v>
      </c>
      <c r="B7415" s="152">
        <v>1.9E-2</v>
      </c>
    </row>
    <row r="7416" spans="1:2" x14ac:dyDescent="0.2">
      <c r="A7416" s="152">
        <v>585.76199999999994</v>
      </c>
      <c r="B7416" s="152">
        <v>6.0000000000000001E-3</v>
      </c>
    </row>
    <row r="7417" spans="1:2" x14ac:dyDescent="0.2">
      <c r="A7417" s="152">
        <v>586.04399999999998</v>
      </c>
      <c r="B7417" s="152">
        <v>1.4E-2</v>
      </c>
    </row>
    <row r="7418" spans="1:2" x14ac:dyDescent="0.2">
      <c r="A7418" s="152">
        <v>586.32600000000002</v>
      </c>
      <c r="B7418" s="152">
        <v>1.7999999999999999E-2</v>
      </c>
    </row>
    <row r="7419" spans="1:2" x14ac:dyDescent="0.2">
      <c r="A7419" s="152">
        <v>586.60699999999997</v>
      </c>
      <c r="B7419" s="152">
        <v>1.6E-2</v>
      </c>
    </row>
    <row r="7420" spans="1:2" x14ac:dyDescent="0.2">
      <c r="A7420" s="152">
        <v>586.88900000000001</v>
      </c>
      <c r="B7420" s="152">
        <v>3.5000000000000003E-2</v>
      </c>
    </row>
    <row r="7421" spans="1:2" x14ac:dyDescent="0.2">
      <c r="A7421" s="152">
        <v>587.17100000000005</v>
      </c>
      <c r="B7421" s="152">
        <v>2.1000000000000001E-2</v>
      </c>
    </row>
    <row r="7422" spans="1:2" x14ac:dyDescent="0.2">
      <c r="A7422" s="152">
        <v>587.45299999999997</v>
      </c>
      <c r="B7422" s="152">
        <v>1.2999999999999999E-2</v>
      </c>
    </row>
    <row r="7423" spans="1:2" x14ac:dyDescent="0.2">
      <c r="A7423" s="152">
        <v>587.73400000000004</v>
      </c>
      <c r="B7423" s="152">
        <v>2.1000000000000001E-2</v>
      </c>
    </row>
    <row r="7424" spans="1:2" x14ac:dyDescent="0.2">
      <c r="A7424" s="152">
        <v>588.01599999999996</v>
      </c>
      <c r="B7424" s="152">
        <v>2.3E-2</v>
      </c>
    </row>
    <row r="7425" spans="1:2" x14ac:dyDescent="0.2">
      <c r="A7425" s="152">
        <v>588.29700000000003</v>
      </c>
      <c r="B7425" s="152">
        <v>1.0999999999999999E-2</v>
      </c>
    </row>
    <row r="7426" spans="1:2" x14ac:dyDescent="0.2">
      <c r="A7426" s="152">
        <v>588.57799999999997</v>
      </c>
      <c r="B7426" s="152">
        <v>2.4E-2</v>
      </c>
    </row>
    <row r="7427" spans="1:2" x14ac:dyDescent="0.2">
      <c r="A7427" s="152">
        <v>588.86</v>
      </c>
      <c r="B7427" s="152">
        <v>2.4E-2</v>
      </c>
    </row>
    <row r="7428" spans="1:2" x14ac:dyDescent="0.2">
      <c r="A7428" s="152">
        <v>589.14099999999996</v>
      </c>
      <c r="B7428" s="152">
        <v>1.4E-2</v>
      </c>
    </row>
    <row r="7429" spans="1:2" x14ac:dyDescent="0.2">
      <c r="A7429" s="152">
        <v>589.42200000000003</v>
      </c>
      <c r="B7429" s="152">
        <v>1.7000000000000001E-2</v>
      </c>
    </row>
    <row r="7430" spans="1:2" x14ac:dyDescent="0.2">
      <c r="A7430" s="152">
        <v>589.70299999999997</v>
      </c>
      <c r="B7430" s="152">
        <v>2.9000000000000001E-2</v>
      </c>
    </row>
    <row r="7431" spans="1:2" x14ac:dyDescent="0.2">
      <c r="A7431" s="152">
        <v>589.98400000000004</v>
      </c>
      <c r="B7431" s="152">
        <v>0.01</v>
      </c>
    </row>
    <row r="7432" spans="1:2" x14ac:dyDescent="0.2">
      <c r="A7432" s="152">
        <v>590.26499999999999</v>
      </c>
      <c r="B7432" s="152">
        <v>0.02</v>
      </c>
    </row>
    <row r="7433" spans="1:2" x14ac:dyDescent="0.2">
      <c r="A7433" s="152">
        <v>590.54600000000005</v>
      </c>
      <c r="B7433" s="152">
        <v>0.02</v>
      </c>
    </row>
    <row r="7434" spans="1:2" x14ac:dyDescent="0.2">
      <c r="A7434" s="152">
        <v>590.827</v>
      </c>
      <c r="B7434" s="152">
        <v>1.2E-2</v>
      </c>
    </row>
    <row r="7435" spans="1:2" x14ac:dyDescent="0.2">
      <c r="A7435" s="152">
        <v>591.10799999999995</v>
      </c>
      <c r="B7435" s="152">
        <v>1.2E-2</v>
      </c>
    </row>
    <row r="7436" spans="1:2" x14ac:dyDescent="0.2">
      <c r="A7436" s="152">
        <v>591.38900000000001</v>
      </c>
      <c r="B7436" s="152">
        <v>2.5999999999999999E-2</v>
      </c>
    </row>
    <row r="7437" spans="1:2" x14ac:dyDescent="0.2">
      <c r="A7437" s="152">
        <v>591.66899999999998</v>
      </c>
      <c r="B7437" s="152">
        <v>1.2E-2</v>
      </c>
    </row>
    <row r="7438" spans="1:2" x14ac:dyDescent="0.2">
      <c r="A7438" s="152">
        <v>591.95000000000005</v>
      </c>
      <c r="B7438" s="152">
        <v>1.7999999999999999E-2</v>
      </c>
    </row>
    <row r="7439" spans="1:2" x14ac:dyDescent="0.2">
      <c r="A7439" s="152">
        <v>592.23</v>
      </c>
      <c r="B7439" s="152">
        <v>1.7999999999999999E-2</v>
      </c>
    </row>
    <row r="7440" spans="1:2" x14ac:dyDescent="0.2">
      <c r="A7440" s="152">
        <v>592.51099999999997</v>
      </c>
      <c r="B7440" s="152">
        <v>2.7E-2</v>
      </c>
    </row>
    <row r="7441" spans="1:2" x14ac:dyDescent="0.2">
      <c r="A7441" s="152">
        <v>592.79100000000005</v>
      </c>
      <c r="B7441" s="152">
        <v>2.1000000000000001E-2</v>
      </c>
    </row>
    <row r="7442" spans="1:2" x14ac:dyDescent="0.2">
      <c r="A7442" s="152">
        <v>593.07100000000003</v>
      </c>
      <c r="B7442" s="152">
        <v>2.1999999999999999E-2</v>
      </c>
    </row>
    <row r="7443" spans="1:2" x14ac:dyDescent="0.2">
      <c r="A7443" s="152">
        <v>593.35199999999998</v>
      </c>
      <c r="B7443" s="152">
        <v>8.9999999999999993E-3</v>
      </c>
    </row>
    <row r="7444" spans="1:2" x14ac:dyDescent="0.2">
      <c r="A7444" s="152">
        <v>593.63199999999995</v>
      </c>
      <c r="B7444" s="152">
        <v>2.1000000000000001E-2</v>
      </c>
    </row>
    <row r="7445" spans="1:2" x14ac:dyDescent="0.2">
      <c r="A7445" s="152">
        <v>593.91200000000003</v>
      </c>
      <c r="B7445" s="152">
        <v>2.4E-2</v>
      </c>
    </row>
    <row r="7446" spans="1:2" x14ac:dyDescent="0.2">
      <c r="A7446" s="152">
        <v>594.19200000000001</v>
      </c>
      <c r="B7446" s="152">
        <v>2.5000000000000001E-2</v>
      </c>
    </row>
    <row r="7447" spans="1:2" x14ac:dyDescent="0.2">
      <c r="A7447" s="152">
        <v>594.47199999999998</v>
      </c>
      <c r="B7447" s="152">
        <v>1.9E-2</v>
      </c>
    </row>
    <row r="7448" spans="1:2" x14ac:dyDescent="0.2">
      <c r="A7448" s="152">
        <v>594.75199999999995</v>
      </c>
      <c r="B7448" s="152">
        <v>2.1999999999999999E-2</v>
      </c>
    </row>
    <row r="7449" spans="1:2" x14ac:dyDescent="0.2">
      <c r="A7449" s="152">
        <v>595.03200000000004</v>
      </c>
      <c r="B7449" s="152">
        <v>2.1000000000000001E-2</v>
      </c>
    </row>
    <row r="7450" spans="1:2" x14ac:dyDescent="0.2">
      <c r="A7450" s="152">
        <v>595.31200000000001</v>
      </c>
      <c r="B7450" s="152">
        <v>1.0999999999999999E-2</v>
      </c>
    </row>
    <row r="7451" spans="1:2" x14ac:dyDescent="0.2">
      <c r="A7451" s="152">
        <v>595.59199999999998</v>
      </c>
      <c r="B7451" s="152">
        <v>1.9E-2</v>
      </c>
    </row>
    <row r="7452" spans="1:2" x14ac:dyDescent="0.2">
      <c r="A7452" s="152">
        <v>595.87099999999998</v>
      </c>
      <c r="B7452" s="152">
        <v>1.7999999999999999E-2</v>
      </c>
    </row>
    <row r="7453" spans="1:2" x14ac:dyDescent="0.2">
      <c r="A7453" s="152">
        <v>596.15099999999995</v>
      </c>
      <c r="B7453" s="152">
        <v>1.6E-2</v>
      </c>
    </row>
    <row r="7454" spans="1:2" x14ac:dyDescent="0.2">
      <c r="A7454" s="152">
        <v>596.42999999999995</v>
      </c>
      <c r="B7454" s="152">
        <v>3.0000000000000001E-3</v>
      </c>
    </row>
    <row r="7455" spans="1:2" x14ac:dyDescent="0.2">
      <c r="A7455" s="152">
        <v>596.71</v>
      </c>
      <c r="B7455" s="152">
        <v>1.4999999999999999E-2</v>
      </c>
    </row>
    <row r="7456" spans="1:2" x14ac:dyDescent="0.2">
      <c r="A7456" s="152">
        <v>596.98900000000003</v>
      </c>
      <c r="B7456" s="152">
        <v>2.7E-2</v>
      </c>
    </row>
    <row r="7457" spans="1:2" x14ac:dyDescent="0.2">
      <c r="A7457" s="152">
        <v>597.26900000000001</v>
      </c>
      <c r="B7457" s="152">
        <v>1.7000000000000001E-2</v>
      </c>
    </row>
    <row r="7458" spans="1:2" x14ac:dyDescent="0.2">
      <c r="A7458" s="152">
        <v>597.548</v>
      </c>
      <c r="B7458" s="152">
        <v>1.7000000000000001E-2</v>
      </c>
    </row>
    <row r="7459" spans="1:2" x14ac:dyDescent="0.2">
      <c r="A7459" s="152">
        <v>597.827</v>
      </c>
      <c r="B7459" s="152">
        <v>0.03</v>
      </c>
    </row>
    <row r="7460" spans="1:2" x14ac:dyDescent="0.2">
      <c r="A7460" s="152">
        <v>598.10599999999999</v>
      </c>
      <c r="B7460" s="152">
        <v>2.8000000000000001E-2</v>
      </c>
    </row>
    <row r="7461" spans="1:2" x14ac:dyDescent="0.2">
      <c r="A7461" s="152">
        <v>598.38499999999999</v>
      </c>
      <c r="B7461" s="152">
        <v>1.9E-2</v>
      </c>
    </row>
    <row r="7462" spans="1:2" x14ac:dyDescent="0.2">
      <c r="A7462" s="152">
        <v>598.66499999999996</v>
      </c>
      <c r="B7462" s="152">
        <v>2E-3</v>
      </c>
    </row>
    <row r="7463" spans="1:2" x14ac:dyDescent="0.2">
      <c r="A7463" s="152">
        <v>598.94399999999996</v>
      </c>
      <c r="B7463" s="152">
        <v>8.0000000000000002E-3</v>
      </c>
    </row>
    <row r="7464" spans="1:2" x14ac:dyDescent="0.2">
      <c r="A7464" s="152">
        <v>599.22199999999998</v>
      </c>
      <c r="B7464" s="152">
        <v>1.0999999999999999E-2</v>
      </c>
    </row>
    <row r="7465" spans="1:2" x14ac:dyDescent="0.2">
      <c r="A7465" s="152">
        <v>599.50099999999998</v>
      </c>
      <c r="B7465" s="152">
        <v>1.4999999999999999E-2</v>
      </c>
    </row>
    <row r="7466" spans="1:2" x14ac:dyDescent="0.2">
      <c r="A7466" s="152">
        <v>599.78</v>
      </c>
      <c r="B7466" s="152">
        <v>2.1000000000000001E-2</v>
      </c>
    </row>
    <row r="7467" spans="1:2" x14ac:dyDescent="0.2">
      <c r="A7467" s="152">
        <v>600.05899999999997</v>
      </c>
      <c r="B7467" s="152">
        <v>1.6E-2</v>
      </c>
    </row>
    <row r="7468" spans="1:2" x14ac:dyDescent="0.2">
      <c r="A7468" s="152">
        <v>600.33699999999999</v>
      </c>
      <c r="B7468" s="152">
        <v>1.4E-2</v>
      </c>
    </row>
    <row r="7469" spans="1:2" x14ac:dyDescent="0.2">
      <c r="A7469" s="152">
        <v>600.61599999999999</v>
      </c>
      <c r="B7469" s="152">
        <v>1.2999999999999999E-2</v>
      </c>
    </row>
    <row r="7470" spans="1:2" x14ac:dyDescent="0.2">
      <c r="A7470" s="152">
        <v>600.89499999999998</v>
      </c>
      <c r="B7470" s="152">
        <v>2.1000000000000001E-2</v>
      </c>
    </row>
    <row r="7471" spans="1:2" x14ac:dyDescent="0.2">
      <c r="A7471" s="152">
        <v>601.173</v>
      </c>
      <c r="B7471" s="152">
        <v>4.2000000000000003E-2</v>
      </c>
    </row>
    <row r="7472" spans="1:2" x14ac:dyDescent="0.2">
      <c r="A7472" s="152">
        <v>601.45100000000002</v>
      </c>
      <c r="B7472" s="152">
        <v>1.6E-2</v>
      </c>
    </row>
    <row r="7473" spans="1:2" x14ac:dyDescent="0.2">
      <c r="A7473" s="152">
        <v>601.73</v>
      </c>
      <c r="B7473" s="152">
        <v>1.4E-2</v>
      </c>
    </row>
    <row r="7474" spans="1:2" x14ac:dyDescent="0.2">
      <c r="A7474" s="152">
        <v>602.00800000000004</v>
      </c>
      <c r="B7474" s="152">
        <v>2.1000000000000001E-2</v>
      </c>
    </row>
    <row r="7475" spans="1:2" x14ac:dyDescent="0.2">
      <c r="A7475" s="152">
        <v>602.28599999999994</v>
      </c>
      <c r="B7475" s="152">
        <v>6.0000000000000001E-3</v>
      </c>
    </row>
    <row r="7476" spans="1:2" x14ac:dyDescent="0.2">
      <c r="A7476" s="152">
        <v>602.56399999999996</v>
      </c>
      <c r="B7476" s="152">
        <v>2.1999999999999999E-2</v>
      </c>
    </row>
    <row r="7477" spans="1:2" x14ac:dyDescent="0.2">
      <c r="A7477" s="152">
        <v>602.84199999999998</v>
      </c>
      <c r="B7477" s="152">
        <v>1.2999999999999999E-2</v>
      </c>
    </row>
    <row r="7478" spans="1:2" x14ac:dyDescent="0.2">
      <c r="A7478" s="152">
        <v>603.12</v>
      </c>
      <c r="B7478" s="152">
        <v>7.0000000000000001E-3</v>
      </c>
    </row>
    <row r="7479" spans="1:2" x14ac:dyDescent="0.2">
      <c r="A7479" s="152">
        <v>603.39800000000002</v>
      </c>
      <c r="B7479" s="152">
        <v>1.7000000000000001E-2</v>
      </c>
    </row>
    <row r="7480" spans="1:2" x14ac:dyDescent="0.2">
      <c r="A7480" s="152">
        <v>603.67600000000004</v>
      </c>
      <c r="B7480" s="152">
        <v>1.2999999999999999E-2</v>
      </c>
    </row>
    <row r="7481" spans="1:2" x14ac:dyDescent="0.2">
      <c r="A7481" s="152">
        <v>603.95399999999995</v>
      </c>
      <c r="B7481" s="152">
        <v>1.0999999999999999E-2</v>
      </c>
    </row>
    <row r="7482" spans="1:2" x14ac:dyDescent="0.2">
      <c r="A7482" s="152">
        <v>604.23199999999997</v>
      </c>
      <c r="B7482" s="152">
        <v>1.6E-2</v>
      </c>
    </row>
    <row r="7483" spans="1:2" x14ac:dyDescent="0.2">
      <c r="A7483" s="152">
        <v>604.51</v>
      </c>
      <c r="B7483" s="152">
        <v>1.0999999999999999E-2</v>
      </c>
    </row>
    <row r="7484" spans="1:2" x14ac:dyDescent="0.2">
      <c r="A7484" s="152">
        <v>604.78700000000003</v>
      </c>
      <c r="B7484" s="152">
        <v>6.0000000000000001E-3</v>
      </c>
    </row>
    <row r="7485" spans="1:2" x14ac:dyDescent="0.2">
      <c r="A7485" s="152">
        <v>605.06500000000005</v>
      </c>
      <c r="B7485" s="152">
        <v>1.2999999999999999E-2</v>
      </c>
    </row>
    <row r="7486" spans="1:2" x14ac:dyDescent="0.2">
      <c r="A7486" s="152">
        <v>605.34199999999998</v>
      </c>
      <c r="B7486" s="152">
        <v>1.0999999999999999E-2</v>
      </c>
    </row>
    <row r="7487" spans="1:2" x14ac:dyDescent="0.2">
      <c r="A7487" s="152">
        <v>605.62</v>
      </c>
      <c r="B7487" s="152">
        <v>1.2999999999999999E-2</v>
      </c>
    </row>
    <row r="7488" spans="1:2" x14ac:dyDescent="0.2">
      <c r="A7488" s="152">
        <v>605.89700000000005</v>
      </c>
      <c r="B7488" s="152">
        <v>1.4E-2</v>
      </c>
    </row>
    <row r="7489" spans="1:2" x14ac:dyDescent="0.2">
      <c r="A7489" s="152">
        <v>606.17399999999998</v>
      </c>
      <c r="B7489" s="152">
        <v>0.02</v>
      </c>
    </row>
    <row r="7490" spans="1:2" x14ac:dyDescent="0.2">
      <c r="A7490" s="152">
        <v>606.452</v>
      </c>
      <c r="B7490" s="152">
        <v>0.01</v>
      </c>
    </row>
    <row r="7491" spans="1:2" x14ac:dyDescent="0.2">
      <c r="A7491" s="152">
        <v>606.72900000000004</v>
      </c>
      <c r="B7491" s="152">
        <v>2.4E-2</v>
      </c>
    </row>
    <row r="7492" spans="1:2" x14ac:dyDescent="0.2">
      <c r="A7492" s="152">
        <v>607.00599999999997</v>
      </c>
      <c r="B7492" s="152">
        <v>2.1999999999999999E-2</v>
      </c>
    </row>
    <row r="7493" spans="1:2" x14ac:dyDescent="0.2">
      <c r="A7493" s="152">
        <v>607.28300000000002</v>
      </c>
      <c r="B7493" s="152">
        <v>1.6E-2</v>
      </c>
    </row>
    <row r="7494" spans="1:2" x14ac:dyDescent="0.2">
      <c r="A7494" s="152">
        <v>607.55999999999995</v>
      </c>
      <c r="B7494" s="152">
        <v>1.2E-2</v>
      </c>
    </row>
    <row r="7495" spans="1:2" x14ac:dyDescent="0.2">
      <c r="A7495" s="152">
        <v>607.83699999999999</v>
      </c>
      <c r="B7495" s="152">
        <v>5.0000000000000001E-3</v>
      </c>
    </row>
    <row r="7496" spans="1:2" x14ac:dyDescent="0.2">
      <c r="A7496" s="152">
        <v>608.11400000000003</v>
      </c>
      <c r="B7496" s="152">
        <v>1.6E-2</v>
      </c>
    </row>
    <row r="7497" spans="1:2" x14ac:dyDescent="0.2">
      <c r="A7497" s="152">
        <v>608.39099999999996</v>
      </c>
      <c r="B7497" s="152">
        <v>4.1000000000000002E-2</v>
      </c>
    </row>
    <row r="7498" spans="1:2" x14ac:dyDescent="0.2">
      <c r="A7498" s="152">
        <v>608.66700000000003</v>
      </c>
      <c r="B7498" s="152">
        <v>4.0000000000000001E-3</v>
      </c>
    </row>
    <row r="7499" spans="1:2" x14ac:dyDescent="0.2">
      <c r="A7499" s="152">
        <v>608.94399999999996</v>
      </c>
      <c r="B7499" s="152">
        <v>1.2999999999999999E-2</v>
      </c>
    </row>
    <row r="7500" spans="1:2" x14ac:dyDescent="0.2">
      <c r="A7500" s="152">
        <v>609.221</v>
      </c>
      <c r="B7500" s="152">
        <v>8.9999999999999993E-3</v>
      </c>
    </row>
    <row r="7501" spans="1:2" x14ac:dyDescent="0.2">
      <c r="A7501" s="152">
        <v>609.49699999999996</v>
      </c>
      <c r="B7501" s="152">
        <v>1.0999999999999999E-2</v>
      </c>
    </row>
    <row r="7502" spans="1:2" x14ac:dyDescent="0.2">
      <c r="A7502" s="152">
        <v>609.774</v>
      </c>
      <c r="B7502" s="152">
        <v>6.0000000000000001E-3</v>
      </c>
    </row>
    <row r="7503" spans="1:2" x14ac:dyDescent="0.2">
      <c r="A7503" s="152">
        <v>610.04999999999995</v>
      </c>
      <c r="B7503" s="152">
        <v>2.1999999999999999E-2</v>
      </c>
    </row>
    <row r="7504" spans="1:2" x14ac:dyDescent="0.2">
      <c r="A7504" s="152">
        <v>610.32600000000002</v>
      </c>
      <c r="B7504" s="152">
        <v>1.9E-2</v>
      </c>
    </row>
    <row r="7505" spans="1:2" x14ac:dyDescent="0.2">
      <c r="A7505" s="152">
        <v>610.60299999999995</v>
      </c>
      <c r="B7505" s="152">
        <v>0.02</v>
      </c>
    </row>
    <row r="7506" spans="1:2" x14ac:dyDescent="0.2">
      <c r="A7506" s="152">
        <v>610.87900000000002</v>
      </c>
      <c r="B7506" s="152">
        <v>2.5000000000000001E-2</v>
      </c>
    </row>
    <row r="7507" spans="1:2" x14ac:dyDescent="0.2">
      <c r="A7507" s="152">
        <v>611.15499999999997</v>
      </c>
      <c r="B7507" s="152">
        <v>2.1000000000000001E-2</v>
      </c>
    </row>
    <row r="7508" spans="1:2" x14ac:dyDescent="0.2">
      <c r="A7508" s="152">
        <v>611.43100000000004</v>
      </c>
      <c r="B7508" s="152">
        <v>1.0999999999999999E-2</v>
      </c>
    </row>
    <row r="7509" spans="1:2" x14ac:dyDescent="0.2">
      <c r="A7509" s="152">
        <v>611.70699999999999</v>
      </c>
      <c r="B7509" s="152">
        <v>1.6E-2</v>
      </c>
    </row>
    <row r="7510" spans="1:2" x14ac:dyDescent="0.2">
      <c r="A7510" s="152">
        <v>611.98299999999995</v>
      </c>
      <c r="B7510" s="152">
        <v>7.0000000000000001E-3</v>
      </c>
    </row>
    <row r="7511" spans="1:2" x14ac:dyDescent="0.2">
      <c r="A7511" s="152">
        <v>612.25900000000001</v>
      </c>
      <c r="B7511" s="152">
        <v>2.4E-2</v>
      </c>
    </row>
    <row r="7512" spans="1:2" x14ac:dyDescent="0.2">
      <c r="A7512" s="152">
        <v>612.53499999999997</v>
      </c>
      <c r="B7512" s="152">
        <v>1.2E-2</v>
      </c>
    </row>
    <row r="7513" spans="1:2" x14ac:dyDescent="0.2">
      <c r="A7513" s="152">
        <v>612.81100000000004</v>
      </c>
      <c r="B7513" s="152">
        <v>1.0999999999999999E-2</v>
      </c>
    </row>
    <row r="7514" spans="1:2" x14ac:dyDescent="0.2">
      <c r="A7514" s="152">
        <v>613.08699999999999</v>
      </c>
      <c r="B7514" s="152">
        <v>1.4999999999999999E-2</v>
      </c>
    </row>
    <row r="7515" spans="1:2" x14ac:dyDescent="0.2">
      <c r="A7515" s="152">
        <v>613.36199999999997</v>
      </c>
      <c r="B7515" s="152">
        <v>1.0999999999999999E-2</v>
      </c>
    </row>
    <row r="7516" spans="1:2" x14ac:dyDescent="0.2">
      <c r="A7516" s="152">
        <v>613.63800000000003</v>
      </c>
      <c r="B7516" s="152">
        <v>1.0999999999999999E-2</v>
      </c>
    </row>
    <row r="7517" spans="1:2" x14ac:dyDescent="0.2">
      <c r="A7517" s="152">
        <v>613.91300000000001</v>
      </c>
      <c r="B7517" s="152">
        <v>1.6E-2</v>
      </c>
    </row>
    <row r="7518" spans="1:2" x14ac:dyDescent="0.2">
      <c r="A7518" s="152">
        <v>614.18899999999996</v>
      </c>
      <c r="B7518" s="152">
        <v>1.4999999999999999E-2</v>
      </c>
    </row>
    <row r="7519" spans="1:2" x14ac:dyDescent="0.2">
      <c r="A7519" s="152">
        <v>614.46400000000006</v>
      </c>
      <c r="B7519" s="152">
        <v>1.7000000000000001E-2</v>
      </c>
    </row>
    <row r="7520" spans="1:2" x14ac:dyDescent="0.2">
      <c r="A7520" s="152">
        <v>614.74</v>
      </c>
      <c r="B7520" s="152">
        <v>2.5000000000000001E-2</v>
      </c>
    </row>
    <row r="7521" spans="1:2" x14ac:dyDescent="0.2">
      <c r="A7521" s="152">
        <v>615.01499999999999</v>
      </c>
      <c r="B7521" s="152">
        <v>2E-3</v>
      </c>
    </row>
    <row r="7522" spans="1:2" x14ac:dyDescent="0.2">
      <c r="A7522" s="152">
        <v>615.29</v>
      </c>
      <c r="B7522" s="152">
        <v>1.7000000000000001E-2</v>
      </c>
    </row>
    <row r="7523" spans="1:2" x14ac:dyDescent="0.2">
      <c r="A7523" s="152">
        <v>615.56500000000005</v>
      </c>
      <c r="B7523" s="152">
        <v>1.7999999999999999E-2</v>
      </c>
    </row>
    <row r="7524" spans="1:2" x14ac:dyDescent="0.2">
      <c r="A7524" s="152">
        <v>615.84</v>
      </c>
      <c r="B7524" s="152">
        <v>7.0000000000000001E-3</v>
      </c>
    </row>
    <row r="7525" spans="1:2" x14ac:dyDescent="0.2">
      <c r="A7525" s="152">
        <v>616.11500000000001</v>
      </c>
      <c r="B7525" s="152">
        <v>2.1000000000000001E-2</v>
      </c>
    </row>
    <row r="7526" spans="1:2" x14ac:dyDescent="0.2">
      <c r="A7526" s="152">
        <v>616.39</v>
      </c>
      <c r="B7526" s="152">
        <v>1.7999999999999999E-2</v>
      </c>
    </row>
    <row r="7527" spans="1:2" x14ac:dyDescent="0.2">
      <c r="A7527" s="152">
        <v>616.66499999999996</v>
      </c>
      <c r="B7527" s="152">
        <v>2.3E-2</v>
      </c>
    </row>
    <row r="7528" spans="1:2" x14ac:dyDescent="0.2">
      <c r="A7528" s="152">
        <v>616.94000000000005</v>
      </c>
      <c r="B7528" s="152">
        <v>1.9E-2</v>
      </c>
    </row>
    <row r="7529" spans="1:2" x14ac:dyDescent="0.2">
      <c r="A7529" s="152">
        <v>617.21500000000003</v>
      </c>
      <c r="B7529" s="152">
        <v>2.4E-2</v>
      </c>
    </row>
    <row r="7530" spans="1:2" x14ac:dyDescent="0.2">
      <c r="A7530" s="152">
        <v>617.49</v>
      </c>
      <c r="B7530" s="152">
        <v>1.4E-2</v>
      </c>
    </row>
    <row r="7531" spans="1:2" x14ac:dyDescent="0.2">
      <c r="A7531" s="152">
        <v>617.76400000000001</v>
      </c>
      <c r="B7531" s="152">
        <v>2.5000000000000001E-2</v>
      </c>
    </row>
    <row r="7532" spans="1:2" x14ac:dyDescent="0.2">
      <c r="A7532" s="152">
        <v>618.03899999999999</v>
      </c>
      <c r="B7532" s="152">
        <v>2.1000000000000001E-2</v>
      </c>
    </row>
    <row r="7533" spans="1:2" x14ac:dyDescent="0.2">
      <c r="A7533" s="152">
        <v>618.31299999999999</v>
      </c>
      <c r="B7533" s="152">
        <v>2.1999999999999999E-2</v>
      </c>
    </row>
    <row r="7534" spans="1:2" x14ac:dyDescent="0.2">
      <c r="A7534" s="152">
        <v>618.58799999999997</v>
      </c>
      <c r="B7534" s="152">
        <v>0.03</v>
      </c>
    </row>
    <row r="7535" spans="1:2" x14ac:dyDescent="0.2">
      <c r="A7535" s="152">
        <v>618.86199999999997</v>
      </c>
      <c r="B7535" s="152">
        <v>1.7000000000000001E-2</v>
      </c>
    </row>
    <row r="7536" spans="1:2" x14ac:dyDescent="0.2">
      <c r="A7536" s="152">
        <v>619.13699999999994</v>
      </c>
      <c r="B7536" s="152">
        <v>2.8000000000000001E-2</v>
      </c>
    </row>
    <row r="7537" spans="1:2" x14ac:dyDescent="0.2">
      <c r="A7537" s="152">
        <v>619.41099999999994</v>
      </c>
      <c r="B7537" s="152">
        <v>1.2E-2</v>
      </c>
    </row>
    <row r="7538" spans="1:2" x14ac:dyDescent="0.2">
      <c r="A7538" s="152">
        <v>619.68499999999995</v>
      </c>
      <c r="B7538" s="152">
        <v>1.6E-2</v>
      </c>
    </row>
    <row r="7539" spans="1:2" x14ac:dyDescent="0.2">
      <c r="A7539" s="152">
        <v>619.95899999999995</v>
      </c>
      <c r="B7539" s="152">
        <v>1.2999999999999999E-2</v>
      </c>
    </row>
    <row r="7540" spans="1:2" x14ac:dyDescent="0.2">
      <c r="A7540" s="152">
        <v>620.23299999999995</v>
      </c>
      <c r="B7540" s="152">
        <v>3.2000000000000001E-2</v>
      </c>
    </row>
    <row r="7541" spans="1:2" x14ac:dyDescent="0.2">
      <c r="A7541" s="152">
        <v>620.50699999999995</v>
      </c>
      <c r="B7541" s="152">
        <v>1.4E-2</v>
      </c>
    </row>
    <row r="7542" spans="1:2" x14ac:dyDescent="0.2">
      <c r="A7542" s="152">
        <v>620.78099999999995</v>
      </c>
      <c r="B7542" s="152">
        <v>0.02</v>
      </c>
    </row>
    <row r="7543" spans="1:2" x14ac:dyDescent="0.2">
      <c r="A7543" s="152">
        <v>621.05499999999995</v>
      </c>
      <c r="B7543" s="152">
        <v>1.4999999999999999E-2</v>
      </c>
    </row>
    <row r="7544" spans="1:2" x14ac:dyDescent="0.2">
      <c r="A7544" s="152">
        <v>621.32899999999995</v>
      </c>
      <c r="B7544" s="152">
        <v>1.6E-2</v>
      </c>
    </row>
    <row r="7545" spans="1:2" x14ac:dyDescent="0.2">
      <c r="A7545" s="152">
        <v>621.60299999999995</v>
      </c>
      <c r="B7545" s="152">
        <v>1.6E-2</v>
      </c>
    </row>
    <row r="7546" spans="1:2" x14ac:dyDescent="0.2">
      <c r="A7546" s="152">
        <v>621.87599999999998</v>
      </c>
      <c r="B7546" s="152">
        <v>2.7E-2</v>
      </c>
    </row>
    <row r="7547" spans="1:2" x14ac:dyDescent="0.2">
      <c r="A7547" s="152">
        <v>622.15</v>
      </c>
      <c r="B7547" s="152">
        <v>2.1000000000000001E-2</v>
      </c>
    </row>
    <row r="7548" spans="1:2" x14ac:dyDescent="0.2">
      <c r="A7548" s="152">
        <v>622.42399999999998</v>
      </c>
      <c r="B7548" s="152">
        <v>1.4999999999999999E-2</v>
      </c>
    </row>
    <row r="7549" spans="1:2" x14ac:dyDescent="0.2">
      <c r="A7549" s="152">
        <v>622.697</v>
      </c>
      <c r="B7549" s="152">
        <v>1.7000000000000001E-2</v>
      </c>
    </row>
    <row r="7550" spans="1:2" x14ac:dyDescent="0.2">
      <c r="A7550" s="152">
        <v>622.971</v>
      </c>
      <c r="B7550" s="152">
        <v>1.4999999999999999E-2</v>
      </c>
    </row>
    <row r="7551" spans="1:2" x14ac:dyDescent="0.2">
      <c r="A7551" s="152">
        <v>623.24400000000003</v>
      </c>
      <c r="B7551" s="152">
        <v>1.0999999999999999E-2</v>
      </c>
    </row>
    <row r="7552" spans="1:2" x14ac:dyDescent="0.2">
      <c r="A7552" s="152">
        <v>623.51700000000005</v>
      </c>
      <c r="B7552" s="152">
        <v>0.01</v>
      </c>
    </row>
    <row r="7553" spans="1:2" x14ac:dyDescent="0.2">
      <c r="A7553" s="152">
        <v>623.79100000000005</v>
      </c>
      <c r="B7553" s="152">
        <v>1.4999999999999999E-2</v>
      </c>
    </row>
    <row r="7554" spans="1:2" x14ac:dyDescent="0.2">
      <c r="A7554" s="152">
        <v>624.06399999999996</v>
      </c>
      <c r="B7554" s="152">
        <v>2.5000000000000001E-2</v>
      </c>
    </row>
    <row r="7555" spans="1:2" x14ac:dyDescent="0.2">
      <c r="A7555" s="152">
        <v>624.33699999999999</v>
      </c>
      <c r="B7555" s="152">
        <v>2.5999999999999999E-2</v>
      </c>
    </row>
    <row r="7556" spans="1:2" x14ac:dyDescent="0.2">
      <c r="A7556" s="152">
        <v>624.61</v>
      </c>
      <c r="B7556" s="152">
        <v>8.9999999999999993E-3</v>
      </c>
    </row>
    <row r="7557" spans="1:2" x14ac:dyDescent="0.2">
      <c r="A7557" s="152">
        <v>624.88300000000004</v>
      </c>
      <c r="B7557" s="152">
        <v>1.9E-2</v>
      </c>
    </row>
    <row r="7558" spans="1:2" x14ac:dyDescent="0.2">
      <c r="A7558" s="152">
        <v>625.15599999999995</v>
      </c>
      <c r="B7558" s="152">
        <v>1.2E-2</v>
      </c>
    </row>
    <row r="7559" spans="1:2" x14ac:dyDescent="0.2">
      <c r="A7559" s="152">
        <v>625.42899999999997</v>
      </c>
      <c r="B7559" s="152">
        <v>0.02</v>
      </c>
    </row>
    <row r="7560" spans="1:2" x14ac:dyDescent="0.2">
      <c r="A7560" s="152">
        <v>625.702</v>
      </c>
      <c r="B7560" s="152">
        <v>8.9999999999999993E-3</v>
      </c>
    </row>
    <row r="7561" spans="1:2" x14ac:dyDescent="0.2">
      <c r="A7561" s="152">
        <v>625.97400000000005</v>
      </c>
      <c r="B7561" s="152">
        <v>2.5000000000000001E-2</v>
      </c>
    </row>
    <row r="7562" spans="1:2" x14ac:dyDescent="0.2">
      <c r="A7562" s="152">
        <v>626.24699999999996</v>
      </c>
      <c r="B7562" s="152">
        <v>-1E-3</v>
      </c>
    </row>
    <row r="7563" spans="1:2" x14ac:dyDescent="0.2">
      <c r="A7563" s="152">
        <v>626.52</v>
      </c>
      <c r="B7563" s="152">
        <v>0.02</v>
      </c>
    </row>
    <row r="7564" spans="1:2" x14ac:dyDescent="0.2">
      <c r="A7564" s="152">
        <v>626.79200000000003</v>
      </c>
      <c r="B7564" s="152">
        <v>1.7000000000000001E-2</v>
      </c>
    </row>
    <row r="7565" spans="1:2" x14ac:dyDescent="0.2">
      <c r="A7565" s="152">
        <v>627.06500000000005</v>
      </c>
      <c r="B7565" s="152">
        <v>2.1000000000000001E-2</v>
      </c>
    </row>
    <row r="7566" spans="1:2" x14ac:dyDescent="0.2">
      <c r="A7566" s="152">
        <v>627.33699999999999</v>
      </c>
      <c r="B7566" s="152">
        <v>0.02</v>
      </c>
    </row>
    <row r="7567" spans="1:2" x14ac:dyDescent="0.2">
      <c r="A7567" s="152">
        <v>627.61</v>
      </c>
      <c r="B7567" s="152">
        <v>1.7000000000000001E-2</v>
      </c>
    </row>
    <row r="7568" spans="1:2" x14ac:dyDescent="0.2">
      <c r="A7568" s="152">
        <v>627.88199999999995</v>
      </c>
      <c r="B7568" s="152">
        <v>1.9E-2</v>
      </c>
    </row>
    <row r="7569" spans="1:2" x14ac:dyDescent="0.2">
      <c r="A7569" s="152">
        <v>628.154</v>
      </c>
      <c r="B7569" s="152">
        <v>1.6E-2</v>
      </c>
    </row>
    <row r="7570" spans="1:2" x14ac:dyDescent="0.2">
      <c r="A7570" s="152">
        <v>628.42700000000002</v>
      </c>
      <c r="B7570" s="152">
        <v>2.9000000000000001E-2</v>
      </c>
    </row>
    <row r="7571" spans="1:2" x14ac:dyDescent="0.2">
      <c r="A7571" s="152">
        <v>628.69899999999996</v>
      </c>
      <c r="B7571" s="152">
        <v>1.7999999999999999E-2</v>
      </c>
    </row>
    <row r="7572" spans="1:2" x14ac:dyDescent="0.2">
      <c r="A7572" s="152">
        <v>628.971</v>
      </c>
      <c r="B7572" s="152">
        <v>1.9E-2</v>
      </c>
    </row>
    <row r="7573" spans="1:2" x14ac:dyDescent="0.2">
      <c r="A7573" s="152">
        <v>629.24300000000005</v>
      </c>
      <c r="B7573" s="152">
        <v>8.9999999999999993E-3</v>
      </c>
    </row>
    <row r="7574" spans="1:2" x14ac:dyDescent="0.2">
      <c r="A7574" s="152">
        <v>629.51499999999999</v>
      </c>
      <c r="B7574" s="152">
        <v>2.5999999999999999E-2</v>
      </c>
    </row>
    <row r="7575" spans="1:2" x14ac:dyDescent="0.2">
      <c r="A7575" s="152">
        <v>629.78700000000003</v>
      </c>
      <c r="B7575" s="152">
        <v>1.7999999999999999E-2</v>
      </c>
    </row>
    <row r="7576" spans="1:2" x14ac:dyDescent="0.2">
      <c r="A7576" s="152">
        <v>630.05799999999999</v>
      </c>
      <c r="B7576" s="152">
        <v>2.7E-2</v>
      </c>
    </row>
    <row r="7577" spans="1:2" x14ac:dyDescent="0.2">
      <c r="A7577" s="152">
        <v>630.33000000000004</v>
      </c>
      <c r="B7577" s="152">
        <v>2.7E-2</v>
      </c>
    </row>
    <row r="7578" spans="1:2" x14ac:dyDescent="0.2">
      <c r="A7578" s="152">
        <v>630.60199999999998</v>
      </c>
      <c r="B7578" s="152">
        <v>5.0000000000000001E-3</v>
      </c>
    </row>
    <row r="7579" spans="1:2" x14ac:dyDescent="0.2">
      <c r="A7579" s="152">
        <v>630.87400000000002</v>
      </c>
      <c r="B7579" s="152">
        <v>2.5000000000000001E-2</v>
      </c>
    </row>
    <row r="7580" spans="1:2" x14ac:dyDescent="0.2">
      <c r="A7580" s="152">
        <v>631.14499999999998</v>
      </c>
      <c r="B7580" s="152">
        <v>3.1E-2</v>
      </c>
    </row>
    <row r="7581" spans="1:2" x14ac:dyDescent="0.2">
      <c r="A7581" s="152">
        <v>631.41700000000003</v>
      </c>
      <c r="B7581" s="152">
        <v>8.9999999999999993E-3</v>
      </c>
    </row>
    <row r="7582" spans="1:2" x14ac:dyDescent="0.2">
      <c r="A7582" s="152">
        <v>631.68799999999999</v>
      </c>
      <c r="B7582" s="152">
        <v>2.1000000000000001E-2</v>
      </c>
    </row>
    <row r="7583" spans="1:2" x14ac:dyDescent="0.2">
      <c r="A7583" s="152">
        <v>631.95899999999995</v>
      </c>
      <c r="B7583" s="152">
        <v>0.02</v>
      </c>
    </row>
    <row r="7584" spans="1:2" x14ac:dyDescent="0.2">
      <c r="A7584" s="152">
        <v>632.23099999999999</v>
      </c>
      <c r="B7584" s="152">
        <v>1.6E-2</v>
      </c>
    </row>
    <row r="7585" spans="1:2" x14ac:dyDescent="0.2">
      <c r="A7585" s="152">
        <v>632.50199999999995</v>
      </c>
      <c r="B7585" s="152">
        <v>2.1000000000000001E-2</v>
      </c>
    </row>
    <row r="7586" spans="1:2" x14ac:dyDescent="0.2">
      <c r="A7586" s="152">
        <v>632.77300000000002</v>
      </c>
      <c r="B7586" s="152">
        <v>2.7E-2</v>
      </c>
    </row>
    <row r="7587" spans="1:2" x14ac:dyDescent="0.2">
      <c r="A7587" s="152">
        <v>633.04399999999998</v>
      </c>
      <c r="B7587" s="152">
        <v>3.3000000000000002E-2</v>
      </c>
    </row>
    <row r="7588" spans="1:2" x14ac:dyDescent="0.2">
      <c r="A7588" s="152">
        <v>633.31600000000003</v>
      </c>
      <c r="B7588" s="152">
        <v>2.5999999999999999E-2</v>
      </c>
    </row>
    <row r="7589" spans="1:2" x14ac:dyDescent="0.2">
      <c r="A7589" s="152">
        <v>633.58699999999999</v>
      </c>
      <c r="B7589" s="152">
        <v>7.0000000000000001E-3</v>
      </c>
    </row>
    <row r="7590" spans="1:2" x14ac:dyDescent="0.2">
      <c r="A7590" s="152">
        <v>633.85699999999997</v>
      </c>
      <c r="B7590" s="152">
        <v>1.7000000000000001E-2</v>
      </c>
    </row>
    <row r="7591" spans="1:2" x14ac:dyDescent="0.2">
      <c r="A7591" s="152">
        <v>634.12800000000004</v>
      </c>
      <c r="B7591" s="152">
        <v>3.2000000000000001E-2</v>
      </c>
    </row>
    <row r="7592" spans="1:2" x14ac:dyDescent="0.2">
      <c r="A7592" s="152">
        <v>634.399</v>
      </c>
      <c r="B7592" s="152">
        <v>3.4000000000000002E-2</v>
      </c>
    </row>
    <row r="7593" spans="1:2" x14ac:dyDescent="0.2">
      <c r="A7593" s="152">
        <v>634.66999999999996</v>
      </c>
      <c r="B7593" s="152">
        <v>1.4999999999999999E-2</v>
      </c>
    </row>
    <row r="7594" spans="1:2" x14ac:dyDescent="0.2">
      <c r="A7594" s="152">
        <v>634.94100000000003</v>
      </c>
      <c r="B7594" s="152">
        <v>1.9E-2</v>
      </c>
    </row>
    <row r="7595" spans="1:2" x14ac:dyDescent="0.2">
      <c r="A7595" s="152">
        <v>635.21100000000001</v>
      </c>
      <c r="B7595" s="152">
        <v>2.3E-2</v>
      </c>
    </row>
    <row r="7596" spans="1:2" x14ac:dyDescent="0.2">
      <c r="A7596" s="152">
        <v>635.48199999999997</v>
      </c>
      <c r="B7596" s="152">
        <v>1.6E-2</v>
      </c>
    </row>
    <row r="7597" spans="1:2" x14ac:dyDescent="0.2">
      <c r="A7597" s="152">
        <v>635.75199999999995</v>
      </c>
      <c r="B7597" s="152">
        <v>2.3E-2</v>
      </c>
    </row>
    <row r="7598" spans="1:2" x14ac:dyDescent="0.2">
      <c r="A7598" s="152">
        <v>636.02300000000002</v>
      </c>
      <c r="B7598" s="152">
        <v>8.0000000000000002E-3</v>
      </c>
    </row>
    <row r="7599" spans="1:2" x14ac:dyDescent="0.2">
      <c r="A7599" s="152">
        <v>636.29300000000001</v>
      </c>
      <c r="B7599" s="152">
        <v>1.4E-2</v>
      </c>
    </row>
    <row r="7600" spans="1:2" x14ac:dyDescent="0.2">
      <c r="A7600" s="152">
        <v>636.56399999999996</v>
      </c>
      <c r="B7600" s="152">
        <v>0.03</v>
      </c>
    </row>
    <row r="7601" spans="1:2" x14ac:dyDescent="0.2">
      <c r="A7601" s="152">
        <v>636.83399999999995</v>
      </c>
      <c r="B7601" s="152">
        <v>1.7999999999999999E-2</v>
      </c>
    </row>
    <row r="7602" spans="1:2" x14ac:dyDescent="0.2">
      <c r="A7602" s="152">
        <v>637.10400000000004</v>
      </c>
      <c r="B7602" s="152">
        <v>2.7E-2</v>
      </c>
    </row>
    <row r="7603" spans="1:2" x14ac:dyDescent="0.2">
      <c r="A7603" s="152">
        <v>637.37400000000002</v>
      </c>
      <c r="B7603" s="152">
        <v>1.7999999999999999E-2</v>
      </c>
    </row>
    <row r="7604" spans="1:2" x14ac:dyDescent="0.2">
      <c r="A7604" s="152">
        <v>637.64400000000001</v>
      </c>
      <c r="B7604" s="152">
        <v>0.02</v>
      </c>
    </row>
    <row r="7605" spans="1:2" x14ac:dyDescent="0.2">
      <c r="A7605" s="152">
        <v>637.91399999999999</v>
      </c>
      <c r="B7605" s="152">
        <v>1.7999999999999999E-2</v>
      </c>
    </row>
    <row r="7606" spans="1:2" x14ac:dyDescent="0.2">
      <c r="A7606" s="152">
        <v>638.18399999999997</v>
      </c>
      <c r="B7606" s="152">
        <v>2.4E-2</v>
      </c>
    </row>
    <row r="7607" spans="1:2" x14ac:dyDescent="0.2">
      <c r="A7607" s="152">
        <v>638.45399999999995</v>
      </c>
      <c r="B7607" s="152">
        <v>1.6E-2</v>
      </c>
    </row>
    <row r="7608" spans="1:2" x14ac:dyDescent="0.2">
      <c r="A7608" s="152">
        <v>638.72400000000005</v>
      </c>
      <c r="B7608" s="152">
        <v>0.03</v>
      </c>
    </row>
    <row r="7609" spans="1:2" x14ac:dyDescent="0.2">
      <c r="A7609" s="152">
        <v>638.99400000000003</v>
      </c>
      <c r="B7609" s="152">
        <v>0.02</v>
      </c>
    </row>
    <row r="7610" spans="1:2" x14ac:dyDescent="0.2">
      <c r="A7610" s="152">
        <v>639.26400000000001</v>
      </c>
      <c r="B7610" s="152">
        <v>0.03</v>
      </c>
    </row>
    <row r="7611" spans="1:2" x14ac:dyDescent="0.2">
      <c r="A7611" s="152">
        <v>639.53300000000002</v>
      </c>
      <c r="B7611" s="152">
        <v>1.4999999999999999E-2</v>
      </c>
    </row>
    <row r="7612" spans="1:2" x14ac:dyDescent="0.2">
      <c r="A7612" s="152">
        <v>639.803</v>
      </c>
      <c r="B7612" s="152">
        <v>1.2999999999999999E-2</v>
      </c>
    </row>
    <row r="7613" spans="1:2" x14ac:dyDescent="0.2">
      <c r="A7613" s="152">
        <v>640.072</v>
      </c>
      <c r="B7613" s="152">
        <v>0.02</v>
      </c>
    </row>
    <row r="7614" spans="1:2" x14ac:dyDescent="0.2">
      <c r="A7614" s="152">
        <v>640.34199999999998</v>
      </c>
      <c r="B7614" s="152">
        <v>1.6E-2</v>
      </c>
    </row>
    <row r="7615" spans="1:2" x14ac:dyDescent="0.2">
      <c r="A7615" s="152">
        <v>640.61099999999999</v>
      </c>
      <c r="B7615" s="152">
        <v>2.1999999999999999E-2</v>
      </c>
    </row>
    <row r="7616" spans="1:2" x14ac:dyDescent="0.2">
      <c r="A7616" s="152">
        <v>640.88099999999997</v>
      </c>
      <c r="B7616" s="152">
        <v>0.02</v>
      </c>
    </row>
    <row r="7617" spans="1:2" x14ac:dyDescent="0.2">
      <c r="A7617" s="152">
        <v>641.15</v>
      </c>
      <c r="B7617" s="152">
        <v>3.6999999999999998E-2</v>
      </c>
    </row>
    <row r="7618" spans="1:2" x14ac:dyDescent="0.2">
      <c r="A7618" s="152">
        <v>641.41899999999998</v>
      </c>
      <c r="B7618" s="152">
        <v>4.0000000000000001E-3</v>
      </c>
    </row>
    <row r="7619" spans="1:2" x14ac:dyDescent="0.2">
      <c r="A7619" s="152">
        <v>641.68799999999999</v>
      </c>
      <c r="B7619" s="152">
        <v>0.02</v>
      </c>
    </row>
    <row r="7620" spans="1:2" x14ac:dyDescent="0.2">
      <c r="A7620" s="152">
        <v>641.95699999999999</v>
      </c>
      <c r="B7620" s="152">
        <v>1.7000000000000001E-2</v>
      </c>
    </row>
    <row r="7621" spans="1:2" x14ac:dyDescent="0.2">
      <c r="A7621" s="152">
        <v>642.22699999999998</v>
      </c>
      <c r="B7621" s="152">
        <v>2.3E-2</v>
      </c>
    </row>
    <row r="7622" spans="1:2" x14ac:dyDescent="0.2">
      <c r="A7622" s="152">
        <v>642.49599999999998</v>
      </c>
      <c r="B7622" s="152">
        <v>3.1E-2</v>
      </c>
    </row>
    <row r="7623" spans="1:2" x14ac:dyDescent="0.2">
      <c r="A7623" s="152">
        <v>642.76400000000001</v>
      </c>
      <c r="B7623" s="152">
        <v>2.9000000000000001E-2</v>
      </c>
    </row>
    <row r="7624" spans="1:2" x14ac:dyDescent="0.2">
      <c r="A7624" s="152">
        <v>643.03300000000002</v>
      </c>
      <c r="B7624" s="152">
        <v>2.9000000000000001E-2</v>
      </c>
    </row>
    <row r="7625" spans="1:2" x14ac:dyDescent="0.2">
      <c r="A7625" s="152">
        <v>643.30200000000002</v>
      </c>
      <c r="B7625" s="152">
        <v>1.4999999999999999E-2</v>
      </c>
    </row>
    <row r="7626" spans="1:2" x14ac:dyDescent="0.2">
      <c r="A7626" s="152">
        <v>643.57100000000003</v>
      </c>
      <c r="B7626" s="152">
        <v>2.1000000000000001E-2</v>
      </c>
    </row>
    <row r="7627" spans="1:2" x14ac:dyDescent="0.2">
      <c r="A7627" s="152">
        <v>643.84</v>
      </c>
      <c r="B7627" s="152">
        <v>1.4999999999999999E-2</v>
      </c>
    </row>
    <row r="7628" spans="1:2" x14ac:dyDescent="0.2">
      <c r="A7628" s="152">
        <v>644.10799999999995</v>
      </c>
      <c r="B7628" s="152">
        <v>3.3000000000000002E-2</v>
      </c>
    </row>
    <row r="7629" spans="1:2" x14ac:dyDescent="0.2">
      <c r="A7629" s="152">
        <v>644.37699999999995</v>
      </c>
      <c r="B7629" s="152">
        <v>2E-3</v>
      </c>
    </row>
    <row r="7630" spans="1:2" x14ac:dyDescent="0.2">
      <c r="A7630" s="152">
        <v>644.64499999999998</v>
      </c>
      <c r="B7630" s="152">
        <v>1.0999999999999999E-2</v>
      </c>
    </row>
    <row r="7631" spans="1:2" x14ac:dyDescent="0.2">
      <c r="A7631" s="152">
        <v>644.91399999999999</v>
      </c>
      <c r="B7631" s="152">
        <v>1.2E-2</v>
      </c>
    </row>
    <row r="7632" spans="1:2" x14ac:dyDescent="0.2">
      <c r="A7632" s="152">
        <v>645.18200000000002</v>
      </c>
      <c r="B7632" s="152">
        <v>2.7E-2</v>
      </c>
    </row>
    <row r="7633" spans="1:2" x14ac:dyDescent="0.2">
      <c r="A7633" s="152">
        <v>645.45000000000005</v>
      </c>
      <c r="B7633" s="152">
        <v>2.4E-2</v>
      </c>
    </row>
    <row r="7634" spans="1:2" x14ac:dyDescent="0.2">
      <c r="A7634" s="152">
        <v>645.71900000000005</v>
      </c>
      <c r="B7634" s="152">
        <v>3.2000000000000001E-2</v>
      </c>
    </row>
    <row r="7635" spans="1:2" x14ac:dyDescent="0.2">
      <c r="A7635" s="152">
        <v>645.98699999999997</v>
      </c>
      <c r="B7635" s="152">
        <v>3.1E-2</v>
      </c>
    </row>
    <row r="7636" spans="1:2" x14ac:dyDescent="0.2">
      <c r="A7636" s="152">
        <v>646.255</v>
      </c>
      <c r="B7636" s="152">
        <v>1.2999999999999999E-2</v>
      </c>
    </row>
    <row r="7637" spans="1:2" x14ac:dyDescent="0.2">
      <c r="A7637" s="152">
        <v>646.52300000000002</v>
      </c>
      <c r="B7637" s="152">
        <v>1.7000000000000001E-2</v>
      </c>
    </row>
    <row r="7638" spans="1:2" x14ac:dyDescent="0.2">
      <c r="A7638" s="152">
        <v>646.79100000000005</v>
      </c>
      <c r="B7638" s="152">
        <v>1.2999999999999999E-2</v>
      </c>
    </row>
    <row r="7639" spans="1:2" x14ac:dyDescent="0.2">
      <c r="A7639" s="152">
        <v>647.05899999999997</v>
      </c>
      <c r="B7639" s="152">
        <v>3.2000000000000001E-2</v>
      </c>
    </row>
    <row r="7640" spans="1:2" x14ac:dyDescent="0.2">
      <c r="A7640" s="152">
        <v>647.327</v>
      </c>
      <c r="B7640" s="152">
        <v>1.7999999999999999E-2</v>
      </c>
    </row>
    <row r="7641" spans="1:2" x14ac:dyDescent="0.2">
      <c r="A7641" s="152">
        <v>647.59500000000003</v>
      </c>
      <c r="B7641" s="152">
        <v>1.9E-2</v>
      </c>
    </row>
    <row r="7642" spans="1:2" x14ac:dyDescent="0.2">
      <c r="A7642" s="152">
        <v>647.86199999999997</v>
      </c>
      <c r="B7642" s="152">
        <v>5.0000000000000001E-3</v>
      </c>
    </row>
    <row r="7643" spans="1:2" x14ac:dyDescent="0.2">
      <c r="A7643" s="152">
        <v>648.13</v>
      </c>
      <c r="B7643" s="152">
        <v>1.7999999999999999E-2</v>
      </c>
    </row>
    <row r="7644" spans="1:2" x14ac:dyDescent="0.2">
      <c r="A7644" s="152">
        <v>648.39800000000002</v>
      </c>
      <c r="B7644" s="152">
        <v>3.2000000000000001E-2</v>
      </c>
    </row>
    <row r="7645" spans="1:2" x14ac:dyDescent="0.2">
      <c r="A7645" s="152">
        <v>648.66499999999996</v>
      </c>
      <c r="B7645" s="152">
        <v>1.4E-2</v>
      </c>
    </row>
    <row r="7646" spans="1:2" x14ac:dyDescent="0.2">
      <c r="A7646" s="152">
        <v>648.93299999999999</v>
      </c>
      <c r="B7646" s="152">
        <v>3.1E-2</v>
      </c>
    </row>
    <row r="7647" spans="1:2" x14ac:dyDescent="0.2">
      <c r="A7647" s="152">
        <v>649.20000000000005</v>
      </c>
      <c r="B7647" s="152">
        <v>2.1000000000000001E-2</v>
      </c>
    </row>
    <row r="7648" spans="1:2" x14ac:dyDescent="0.2">
      <c r="A7648" s="152">
        <v>649.46799999999996</v>
      </c>
      <c r="B7648" s="152">
        <v>1.7000000000000001E-2</v>
      </c>
    </row>
    <row r="7649" spans="1:2" x14ac:dyDescent="0.2">
      <c r="A7649" s="152">
        <v>649.73500000000001</v>
      </c>
      <c r="B7649" s="152">
        <v>0.03</v>
      </c>
    </row>
    <row r="7650" spans="1:2" x14ac:dyDescent="0.2">
      <c r="A7650" s="152">
        <v>650.00199999999995</v>
      </c>
      <c r="B7650" s="152">
        <v>2.3E-2</v>
      </c>
    </row>
    <row r="7651" spans="1:2" x14ac:dyDescent="0.2">
      <c r="A7651" s="152">
        <v>650.26900000000001</v>
      </c>
      <c r="B7651" s="152">
        <v>2.3E-2</v>
      </c>
    </row>
    <row r="7652" spans="1:2" x14ac:dyDescent="0.2">
      <c r="A7652" s="152">
        <v>650.53599999999994</v>
      </c>
      <c r="B7652" s="152">
        <v>1.4999999999999999E-2</v>
      </c>
    </row>
    <row r="7653" spans="1:2" x14ac:dyDescent="0.2">
      <c r="A7653" s="152">
        <v>650.80399999999997</v>
      </c>
      <c r="B7653" s="152">
        <v>1.4999999999999999E-2</v>
      </c>
    </row>
    <row r="7654" spans="1:2" x14ac:dyDescent="0.2">
      <c r="A7654" s="152">
        <v>651.07100000000003</v>
      </c>
      <c r="B7654" s="152">
        <v>3.3000000000000002E-2</v>
      </c>
    </row>
    <row r="7655" spans="1:2" x14ac:dyDescent="0.2">
      <c r="A7655" s="152">
        <v>651.33799999999997</v>
      </c>
      <c r="B7655" s="152">
        <v>2.1000000000000001E-2</v>
      </c>
    </row>
    <row r="7656" spans="1:2" x14ac:dyDescent="0.2">
      <c r="A7656" s="152">
        <v>651.60400000000004</v>
      </c>
      <c r="B7656" s="152">
        <v>2.5000000000000001E-2</v>
      </c>
    </row>
    <row r="7657" spans="1:2" x14ac:dyDescent="0.2">
      <c r="A7657" s="152">
        <v>651.87099999999998</v>
      </c>
      <c r="B7657" s="152">
        <v>1.4999999999999999E-2</v>
      </c>
    </row>
    <row r="7658" spans="1:2" x14ac:dyDescent="0.2">
      <c r="A7658" s="152">
        <v>652.13800000000003</v>
      </c>
      <c r="B7658" s="152">
        <v>1.7999999999999999E-2</v>
      </c>
    </row>
    <row r="7659" spans="1:2" x14ac:dyDescent="0.2">
      <c r="A7659" s="152">
        <v>652.40499999999997</v>
      </c>
      <c r="B7659" s="152">
        <v>8.9999999999999993E-3</v>
      </c>
    </row>
    <row r="7660" spans="1:2" x14ac:dyDescent="0.2">
      <c r="A7660" s="152">
        <v>652.67100000000005</v>
      </c>
      <c r="B7660" s="152">
        <v>2.5999999999999999E-2</v>
      </c>
    </row>
    <row r="7661" spans="1:2" x14ac:dyDescent="0.2">
      <c r="A7661" s="152">
        <v>652.93799999999999</v>
      </c>
      <c r="B7661" s="152">
        <v>0.02</v>
      </c>
    </row>
    <row r="7662" spans="1:2" x14ac:dyDescent="0.2">
      <c r="A7662" s="152">
        <v>653.20500000000004</v>
      </c>
      <c r="B7662" s="152">
        <v>1.7999999999999999E-2</v>
      </c>
    </row>
    <row r="7663" spans="1:2" x14ac:dyDescent="0.2">
      <c r="A7663" s="152">
        <v>653.471</v>
      </c>
      <c r="B7663" s="152">
        <v>4.0000000000000001E-3</v>
      </c>
    </row>
    <row r="7664" spans="1:2" x14ac:dyDescent="0.2">
      <c r="A7664" s="152">
        <v>653.73699999999997</v>
      </c>
      <c r="B7664" s="152">
        <v>0.02</v>
      </c>
    </row>
    <row r="7665" spans="1:2" x14ac:dyDescent="0.2">
      <c r="A7665" s="152">
        <v>654.00400000000002</v>
      </c>
      <c r="B7665" s="152">
        <v>8.0000000000000002E-3</v>
      </c>
    </row>
    <row r="7666" spans="1:2" x14ac:dyDescent="0.2">
      <c r="A7666" s="152">
        <v>654.27</v>
      </c>
      <c r="B7666" s="152">
        <v>1.4E-2</v>
      </c>
    </row>
    <row r="7667" spans="1:2" x14ac:dyDescent="0.2">
      <c r="A7667" s="152">
        <v>654.53599999999994</v>
      </c>
      <c r="B7667" s="152">
        <v>0.02</v>
      </c>
    </row>
    <row r="7668" spans="1:2" x14ac:dyDescent="0.2">
      <c r="A7668" s="152">
        <v>654.803</v>
      </c>
      <c r="B7668" s="152">
        <v>1.2999999999999999E-2</v>
      </c>
    </row>
    <row r="7669" spans="1:2" x14ac:dyDescent="0.2">
      <c r="A7669" s="152">
        <v>655.06899999999996</v>
      </c>
      <c r="B7669" s="152">
        <v>1.9E-2</v>
      </c>
    </row>
    <row r="7670" spans="1:2" x14ac:dyDescent="0.2">
      <c r="A7670" s="152">
        <v>655.33500000000004</v>
      </c>
      <c r="B7670" s="152">
        <v>0.02</v>
      </c>
    </row>
    <row r="7671" spans="1:2" x14ac:dyDescent="0.2">
      <c r="A7671" s="152">
        <v>655.601</v>
      </c>
      <c r="B7671" s="152">
        <v>2.4E-2</v>
      </c>
    </row>
    <row r="7672" spans="1:2" x14ac:dyDescent="0.2">
      <c r="A7672" s="152">
        <v>655.86699999999996</v>
      </c>
      <c r="B7672" s="152">
        <v>1.9E-2</v>
      </c>
    </row>
    <row r="7673" spans="1:2" x14ac:dyDescent="0.2">
      <c r="A7673" s="152">
        <v>656.13199999999995</v>
      </c>
      <c r="B7673" s="152">
        <v>2.9000000000000001E-2</v>
      </c>
    </row>
    <row r="7674" spans="1:2" x14ac:dyDescent="0.2">
      <c r="A7674" s="152">
        <v>656.39800000000002</v>
      </c>
      <c r="B7674" s="152">
        <v>2.1000000000000001E-2</v>
      </c>
    </row>
    <row r="7675" spans="1:2" x14ac:dyDescent="0.2">
      <c r="A7675" s="152">
        <v>656.66399999999999</v>
      </c>
      <c r="B7675" s="152">
        <v>2.3E-2</v>
      </c>
    </row>
    <row r="7676" spans="1:2" x14ac:dyDescent="0.2">
      <c r="A7676" s="152">
        <v>656.93</v>
      </c>
      <c r="B7676" s="152">
        <v>1.4999999999999999E-2</v>
      </c>
    </row>
    <row r="7677" spans="1:2" x14ac:dyDescent="0.2">
      <c r="A7677" s="152">
        <v>657.19500000000005</v>
      </c>
      <c r="B7677" s="152">
        <v>1.7999999999999999E-2</v>
      </c>
    </row>
    <row r="7678" spans="1:2" x14ac:dyDescent="0.2">
      <c r="A7678" s="152">
        <v>657.46100000000001</v>
      </c>
      <c r="B7678" s="152">
        <v>1.9E-2</v>
      </c>
    </row>
    <row r="7679" spans="1:2" x14ac:dyDescent="0.2">
      <c r="A7679" s="152">
        <v>657.726</v>
      </c>
      <c r="B7679" s="152">
        <v>1.7000000000000001E-2</v>
      </c>
    </row>
    <row r="7680" spans="1:2" x14ac:dyDescent="0.2">
      <c r="A7680" s="152">
        <v>657.99199999999996</v>
      </c>
      <c r="B7680" s="152">
        <v>5.0000000000000001E-3</v>
      </c>
    </row>
    <row r="7681" spans="1:2" x14ac:dyDescent="0.2">
      <c r="A7681" s="152">
        <v>658.25699999999995</v>
      </c>
      <c r="B7681" s="152">
        <v>0.02</v>
      </c>
    </row>
    <row r="7682" spans="1:2" x14ac:dyDescent="0.2">
      <c r="A7682" s="152">
        <v>658.52300000000002</v>
      </c>
      <c r="B7682" s="152">
        <v>2.1000000000000001E-2</v>
      </c>
    </row>
    <row r="7683" spans="1:2" x14ac:dyDescent="0.2">
      <c r="A7683" s="152">
        <v>658.78800000000001</v>
      </c>
      <c r="B7683" s="152">
        <v>8.9999999999999993E-3</v>
      </c>
    </row>
    <row r="7684" spans="1:2" x14ac:dyDescent="0.2">
      <c r="A7684" s="152">
        <v>659.053</v>
      </c>
      <c r="B7684" s="152">
        <v>1.4999999999999999E-2</v>
      </c>
    </row>
    <row r="7685" spans="1:2" x14ac:dyDescent="0.2">
      <c r="A7685" s="152">
        <v>659.31799999999998</v>
      </c>
      <c r="B7685" s="152">
        <v>1.4999999999999999E-2</v>
      </c>
    </row>
    <row r="7686" spans="1:2" x14ac:dyDescent="0.2">
      <c r="A7686" s="152">
        <v>659.58299999999997</v>
      </c>
      <c r="B7686" s="152">
        <v>1.9E-2</v>
      </c>
    </row>
    <row r="7687" spans="1:2" x14ac:dyDescent="0.2">
      <c r="A7687" s="152">
        <v>659.84799999999996</v>
      </c>
      <c r="B7687" s="152">
        <v>1.4E-2</v>
      </c>
    </row>
    <row r="7688" spans="1:2" x14ac:dyDescent="0.2">
      <c r="A7688" s="152">
        <v>660.11300000000006</v>
      </c>
      <c r="B7688" s="152">
        <v>0.02</v>
      </c>
    </row>
    <row r="7689" spans="1:2" x14ac:dyDescent="0.2">
      <c r="A7689" s="152">
        <v>660.37800000000004</v>
      </c>
      <c r="B7689" s="152">
        <v>2.3E-2</v>
      </c>
    </row>
    <row r="7690" spans="1:2" x14ac:dyDescent="0.2">
      <c r="A7690" s="152">
        <v>660.64300000000003</v>
      </c>
      <c r="B7690" s="152">
        <v>1.7000000000000001E-2</v>
      </c>
    </row>
    <row r="7691" spans="1:2" x14ac:dyDescent="0.2">
      <c r="A7691" s="152">
        <v>660.90800000000002</v>
      </c>
      <c r="B7691" s="152">
        <v>0.01</v>
      </c>
    </row>
    <row r="7692" spans="1:2" x14ac:dyDescent="0.2">
      <c r="A7692" s="152">
        <v>661.17200000000003</v>
      </c>
      <c r="B7692" s="152">
        <v>2E-3</v>
      </c>
    </row>
    <row r="7693" spans="1:2" x14ac:dyDescent="0.2">
      <c r="A7693" s="152">
        <v>661.43700000000001</v>
      </c>
      <c r="B7693" s="152">
        <v>1.4E-2</v>
      </c>
    </row>
    <row r="7694" spans="1:2" x14ac:dyDescent="0.2">
      <c r="A7694" s="152">
        <v>661.702</v>
      </c>
      <c r="B7694" s="152">
        <v>0.02</v>
      </c>
    </row>
    <row r="7695" spans="1:2" x14ac:dyDescent="0.2">
      <c r="A7695" s="152">
        <v>661.96600000000001</v>
      </c>
      <c r="B7695" s="152">
        <v>2.5999999999999999E-2</v>
      </c>
    </row>
    <row r="7696" spans="1:2" x14ac:dyDescent="0.2">
      <c r="A7696" s="152">
        <v>662.23099999999999</v>
      </c>
      <c r="B7696" s="152">
        <v>1.7999999999999999E-2</v>
      </c>
    </row>
    <row r="7697" spans="1:2" x14ac:dyDescent="0.2">
      <c r="A7697" s="152">
        <v>662.495</v>
      </c>
      <c r="B7697" s="152">
        <v>2.1999999999999999E-2</v>
      </c>
    </row>
    <row r="7698" spans="1:2" x14ac:dyDescent="0.2">
      <c r="A7698" s="152">
        <v>662.76</v>
      </c>
      <c r="B7698" s="152">
        <v>3.5000000000000003E-2</v>
      </c>
    </row>
    <row r="7699" spans="1:2" x14ac:dyDescent="0.2">
      <c r="A7699" s="152">
        <v>663.024</v>
      </c>
      <c r="B7699" s="152">
        <v>1.4999999999999999E-2</v>
      </c>
    </row>
    <row r="7700" spans="1:2" x14ac:dyDescent="0.2">
      <c r="A7700" s="152">
        <v>663.28800000000001</v>
      </c>
      <c r="B7700" s="152">
        <v>1.4E-2</v>
      </c>
    </row>
    <row r="7701" spans="1:2" x14ac:dyDescent="0.2">
      <c r="A7701" s="152">
        <v>663.55200000000002</v>
      </c>
      <c r="B7701" s="152">
        <v>8.9999999999999993E-3</v>
      </c>
    </row>
    <row r="7702" spans="1:2" x14ac:dyDescent="0.2">
      <c r="A7702" s="152">
        <v>663.81600000000003</v>
      </c>
      <c r="B7702" s="152">
        <v>1.6E-2</v>
      </c>
    </row>
    <row r="7703" spans="1:2" x14ac:dyDescent="0.2">
      <c r="A7703" s="152">
        <v>664.08</v>
      </c>
      <c r="B7703" s="152">
        <v>0.03</v>
      </c>
    </row>
    <row r="7704" spans="1:2" x14ac:dyDescent="0.2">
      <c r="A7704" s="152">
        <v>664.34400000000005</v>
      </c>
      <c r="B7704" s="152">
        <v>2.1999999999999999E-2</v>
      </c>
    </row>
    <row r="7705" spans="1:2" x14ac:dyDescent="0.2">
      <c r="A7705" s="152">
        <v>664.60799999999995</v>
      </c>
      <c r="B7705" s="152">
        <v>1.7999999999999999E-2</v>
      </c>
    </row>
    <row r="7706" spans="1:2" x14ac:dyDescent="0.2">
      <c r="A7706" s="152">
        <v>664.87199999999996</v>
      </c>
      <c r="B7706" s="152">
        <v>1.2999999999999999E-2</v>
      </c>
    </row>
    <row r="7707" spans="1:2" x14ac:dyDescent="0.2">
      <c r="A7707" s="152">
        <v>665.13599999999997</v>
      </c>
      <c r="B7707" s="152">
        <v>1.0999999999999999E-2</v>
      </c>
    </row>
    <row r="7708" spans="1:2" x14ac:dyDescent="0.2">
      <c r="A7708" s="152">
        <v>665.4</v>
      </c>
      <c r="B7708" s="152">
        <v>1.7999999999999999E-2</v>
      </c>
    </row>
    <row r="7709" spans="1:2" x14ac:dyDescent="0.2">
      <c r="A7709" s="152">
        <v>665.66399999999999</v>
      </c>
      <c r="B7709" s="152">
        <v>2.5000000000000001E-2</v>
      </c>
    </row>
    <row r="7710" spans="1:2" x14ac:dyDescent="0.2">
      <c r="A7710" s="152">
        <v>665.92700000000002</v>
      </c>
      <c r="B7710" s="152">
        <v>2.1000000000000001E-2</v>
      </c>
    </row>
    <row r="7711" spans="1:2" x14ac:dyDescent="0.2">
      <c r="A7711" s="152">
        <v>666.19100000000003</v>
      </c>
      <c r="B7711" s="152">
        <v>2.1000000000000001E-2</v>
      </c>
    </row>
    <row r="7712" spans="1:2" x14ac:dyDescent="0.2">
      <c r="A7712" s="152">
        <v>666.45399999999995</v>
      </c>
      <c r="B7712" s="152">
        <v>8.0000000000000002E-3</v>
      </c>
    </row>
    <row r="7713" spans="1:2" x14ac:dyDescent="0.2">
      <c r="A7713" s="152">
        <v>666.71799999999996</v>
      </c>
      <c r="B7713" s="152">
        <v>1.6E-2</v>
      </c>
    </row>
    <row r="7714" spans="1:2" x14ac:dyDescent="0.2">
      <c r="A7714" s="152">
        <v>666.98099999999999</v>
      </c>
      <c r="B7714" s="152">
        <v>5.0000000000000001E-3</v>
      </c>
    </row>
    <row r="7715" spans="1:2" x14ac:dyDescent="0.2">
      <c r="A7715" s="152">
        <v>667.24400000000003</v>
      </c>
      <c r="B7715" s="152">
        <v>1.4999999999999999E-2</v>
      </c>
    </row>
    <row r="7716" spans="1:2" x14ac:dyDescent="0.2">
      <c r="A7716" s="152">
        <v>667.50800000000004</v>
      </c>
      <c r="B7716" s="152">
        <v>0.03</v>
      </c>
    </row>
    <row r="7717" spans="1:2" x14ac:dyDescent="0.2">
      <c r="A7717" s="152">
        <v>667.77099999999996</v>
      </c>
      <c r="B7717" s="152">
        <v>1.7000000000000001E-2</v>
      </c>
    </row>
    <row r="7718" spans="1:2" x14ac:dyDescent="0.2">
      <c r="A7718" s="152">
        <v>668.03399999999999</v>
      </c>
      <c r="B7718" s="152">
        <v>2.5000000000000001E-2</v>
      </c>
    </row>
    <row r="7719" spans="1:2" x14ac:dyDescent="0.2">
      <c r="A7719" s="152">
        <v>668.29700000000003</v>
      </c>
      <c r="B7719" s="152">
        <v>1.0999999999999999E-2</v>
      </c>
    </row>
    <row r="7720" spans="1:2" x14ac:dyDescent="0.2">
      <c r="A7720" s="152">
        <v>668.56</v>
      </c>
      <c r="B7720" s="152">
        <v>1.7999999999999999E-2</v>
      </c>
    </row>
    <row r="7721" spans="1:2" x14ac:dyDescent="0.2">
      <c r="A7721" s="152">
        <v>668.82299999999998</v>
      </c>
      <c r="B7721" s="152">
        <v>-1E-3</v>
      </c>
    </row>
    <row r="7722" spans="1:2" x14ac:dyDescent="0.2">
      <c r="A7722" s="152">
        <v>669.08600000000001</v>
      </c>
      <c r="B7722" s="152">
        <v>3.1E-2</v>
      </c>
    </row>
    <row r="7723" spans="1:2" x14ac:dyDescent="0.2">
      <c r="A7723" s="152">
        <v>669.34900000000005</v>
      </c>
      <c r="B7723" s="152">
        <v>1.6E-2</v>
      </c>
    </row>
    <row r="7724" spans="1:2" x14ac:dyDescent="0.2">
      <c r="A7724" s="152">
        <v>669.61199999999997</v>
      </c>
      <c r="B7724" s="152">
        <v>1.0999999999999999E-2</v>
      </c>
    </row>
    <row r="7725" spans="1:2" x14ac:dyDescent="0.2">
      <c r="A7725" s="152">
        <v>669.875</v>
      </c>
      <c r="B7725" s="152">
        <v>1.2999999999999999E-2</v>
      </c>
    </row>
    <row r="7726" spans="1:2" x14ac:dyDescent="0.2">
      <c r="A7726" s="152">
        <v>670.13699999999994</v>
      </c>
      <c r="B7726" s="152">
        <v>2.1999999999999999E-2</v>
      </c>
    </row>
    <row r="7727" spans="1:2" x14ac:dyDescent="0.2">
      <c r="A7727" s="152">
        <v>670.4</v>
      </c>
      <c r="B7727" s="152">
        <v>2.1999999999999999E-2</v>
      </c>
    </row>
    <row r="7728" spans="1:2" x14ac:dyDescent="0.2">
      <c r="A7728" s="152">
        <v>670.66200000000003</v>
      </c>
      <c r="B7728" s="152">
        <v>1.2E-2</v>
      </c>
    </row>
    <row r="7729" spans="1:2" x14ac:dyDescent="0.2">
      <c r="A7729" s="152">
        <v>670.92499999999995</v>
      </c>
      <c r="B7729" s="152">
        <v>2.5000000000000001E-2</v>
      </c>
    </row>
    <row r="7730" spans="1:2" x14ac:dyDescent="0.2">
      <c r="A7730" s="152">
        <v>671.18700000000001</v>
      </c>
      <c r="B7730" s="152">
        <v>2.5000000000000001E-2</v>
      </c>
    </row>
    <row r="7731" spans="1:2" x14ac:dyDescent="0.2">
      <c r="A7731" s="152">
        <v>671.45</v>
      </c>
      <c r="B7731" s="152">
        <v>1E-3</v>
      </c>
    </row>
    <row r="7732" spans="1:2" x14ac:dyDescent="0.2">
      <c r="A7732" s="152">
        <v>671.71199999999999</v>
      </c>
      <c r="B7732" s="152">
        <v>4.2000000000000003E-2</v>
      </c>
    </row>
    <row r="7733" spans="1:2" x14ac:dyDescent="0.2">
      <c r="A7733" s="152">
        <v>671.97400000000005</v>
      </c>
      <c r="B7733" s="152">
        <v>2.1000000000000001E-2</v>
      </c>
    </row>
    <row r="7734" spans="1:2" x14ac:dyDescent="0.2">
      <c r="A7734" s="152">
        <v>672.23699999999997</v>
      </c>
      <c r="B7734" s="152">
        <v>1.0999999999999999E-2</v>
      </c>
    </row>
    <row r="7735" spans="1:2" x14ac:dyDescent="0.2">
      <c r="A7735" s="152">
        <v>672.49900000000002</v>
      </c>
      <c r="B7735" s="152">
        <v>1.7000000000000001E-2</v>
      </c>
    </row>
    <row r="7736" spans="1:2" x14ac:dyDescent="0.2">
      <c r="A7736" s="152">
        <v>672.76099999999997</v>
      </c>
      <c r="B7736" s="152">
        <v>2.3E-2</v>
      </c>
    </row>
    <row r="7737" spans="1:2" x14ac:dyDescent="0.2">
      <c r="A7737" s="152">
        <v>673.02300000000002</v>
      </c>
      <c r="B7737" s="152">
        <v>1.2E-2</v>
      </c>
    </row>
    <row r="7738" spans="1:2" x14ac:dyDescent="0.2">
      <c r="A7738" s="152">
        <v>673.28499999999997</v>
      </c>
      <c r="B7738" s="152">
        <v>1.7999999999999999E-2</v>
      </c>
    </row>
    <row r="7739" spans="1:2" x14ac:dyDescent="0.2">
      <c r="A7739" s="152">
        <v>673.54700000000003</v>
      </c>
      <c r="B7739" s="152">
        <v>2.1999999999999999E-2</v>
      </c>
    </row>
    <row r="7740" spans="1:2" x14ac:dyDescent="0.2">
      <c r="A7740" s="152">
        <v>673.80799999999999</v>
      </c>
      <c r="B7740" s="152">
        <v>1.9E-2</v>
      </c>
    </row>
    <row r="7741" spans="1:2" x14ac:dyDescent="0.2">
      <c r="A7741" s="152">
        <v>674.07</v>
      </c>
      <c r="B7741" s="152">
        <v>1.4E-2</v>
      </c>
    </row>
    <row r="7742" spans="1:2" x14ac:dyDescent="0.2">
      <c r="A7742" s="152">
        <v>674.33199999999999</v>
      </c>
      <c r="B7742" s="152">
        <v>0.02</v>
      </c>
    </row>
    <row r="7743" spans="1:2" x14ac:dyDescent="0.2">
      <c r="A7743" s="152">
        <v>674.59400000000005</v>
      </c>
      <c r="B7743" s="152">
        <v>1.2999999999999999E-2</v>
      </c>
    </row>
    <row r="7744" spans="1:2" x14ac:dyDescent="0.2">
      <c r="A7744" s="152">
        <v>674.85500000000002</v>
      </c>
      <c r="B7744" s="152">
        <v>1.7999999999999999E-2</v>
      </c>
    </row>
    <row r="7745" spans="1:2" x14ac:dyDescent="0.2">
      <c r="A7745" s="152">
        <v>675.11699999999996</v>
      </c>
      <c r="B7745" s="152">
        <v>8.0000000000000002E-3</v>
      </c>
    </row>
    <row r="7746" spans="1:2" x14ac:dyDescent="0.2">
      <c r="A7746" s="152">
        <v>675.37800000000004</v>
      </c>
      <c r="B7746" s="152">
        <v>2.5999999999999999E-2</v>
      </c>
    </row>
    <row r="7747" spans="1:2" x14ac:dyDescent="0.2">
      <c r="A7747" s="152">
        <v>675.64</v>
      </c>
      <c r="B7747" s="152">
        <v>1.4E-2</v>
      </c>
    </row>
    <row r="7748" spans="1:2" x14ac:dyDescent="0.2">
      <c r="A7748" s="152">
        <v>675.90099999999995</v>
      </c>
      <c r="B7748" s="152">
        <v>0</v>
      </c>
    </row>
    <row r="7749" spans="1:2" x14ac:dyDescent="0.2">
      <c r="A7749" s="152">
        <v>676.16200000000003</v>
      </c>
      <c r="B7749" s="152">
        <v>2.1000000000000001E-2</v>
      </c>
    </row>
    <row r="7750" spans="1:2" x14ac:dyDescent="0.2">
      <c r="A7750" s="152">
        <v>676.42399999999998</v>
      </c>
      <c r="B7750" s="152">
        <v>1.2E-2</v>
      </c>
    </row>
    <row r="7751" spans="1:2" x14ac:dyDescent="0.2">
      <c r="A7751" s="152">
        <v>676.68499999999995</v>
      </c>
      <c r="B7751" s="152">
        <v>2.5999999999999999E-2</v>
      </c>
    </row>
    <row r="7752" spans="1:2" x14ac:dyDescent="0.2">
      <c r="A7752" s="152">
        <v>676.94600000000003</v>
      </c>
      <c r="B7752" s="152">
        <v>2.1999999999999999E-2</v>
      </c>
    </row>
    <row r="7753" spans="1:2" x14ac:dyDescent="0.2">
      <c r="A7753" s="152">
        <v>677.20699999999999</v>
      </c>
      <c r="B7753" s="152">
        <v>3.1E-2</v>
      </c>
    </row>
    <row r="7754" spans="1:2" x14ac:dyDescent="0.2">
      <c r="A7754" s="152">
        <v>677.46799999999996</v>
      </c>
      <c r="B7754" s="152">
        <v>3.6999999999999998E-2</v>
      </c>
    </row>
    <row r="7755" spans="1:2" x14ac:dyDescent="0.2">
      <c r="A7755" s="152">
        <v>677.72900000000004</v>
      </c>
      <c r="B7755" s="152">
        <v>8.0000000000000002E-3</v>
      </c>
    </row>
    <row r="7756" spans="1:2" x14ac:dyDescent="0.2">
      <c r="A7756" s="152">
        <v>677.99</v>
      </c>
      <c r="B7756" s="152">
        <v>0.01</v>
      </c>
    </row>
    <row r="7757" spans="1:2" x14ac:dyDescent="0.2">
      <c r="A7757" s="152">
        <v>678.25099999999998</v>
      </c>
      <c r="B7757" s="152">
        <v>2.1000000000000001E-2</v>
      </c>
    </row>
    <row r="7758" spans="1:2" x14ac:dyDescent="0.2">
      <c r="A7758" s="152">
        <v>678.51199999999994</v>
      </c>
      <c r="B7758" s="152">
        <v>1.7999999999999999E-2</v>
      </c>
    </row>
    <row r="7759" spans="1:2" x14ac:dyDescent="0.2">
      <c r="A7759" s="152">
        <v>678.77200000000005</v>
      </c>
      <c r="B7759" s="152">
        <v>2.1000000000000001E-2</v>
      </c>
    </row>
    <row r="7760" spans="1:2" x14ac:dyDescent="0.2">
      <c r="A7760" s="152">
        <v>679.03300000000002</v>
      </c>
      <c r="B7760" s="152">
        <v>3.4000000000000002E-2</v>
      </c>
    </row>
    <row r="7761" spans="1:2" x14ac:dyDescent="0.2">
      <c r="A7761" s="152">
        <v>679.29399999999998</v>
      </c>
      <c r="B7761" s="152">
        <v>0.02</v>
      </c>
    </row>
    <row r="7762" spans="1:2" x14ac:dyDescent="0.2">
      <c r="A7762" s="152">
        <v>679.55399999999997</v>
      </c>
      <c r="B7762" s="152">
        <v>2.1000000000000001E-2</v>
      </c>
    </row>
    <row r="7763" spans="1:2" x14ac:dyDescent="0.2">
      <c r="A7763" s="152">
        <v>679.81500000000005</v>
      </c>
      <c r="B7763" s="152">
        <v>1.7999999999999999E-2</v>
      </c>
    </row>
    <row r="7764" spans="1:2" x14ac:dyDescent="0.2">
      <c r="A7764" s="152">
        <v>680.07500000000005</v>
      </c>
      <c r="B7764" s="152">
        <v>1.2E-2</v>
      </c>
    </row>
    <row r="7765" spans="1:2" x14ac:dyDescent="0.2">
      <c r="A7765" s="152">
        <v>680.33500000000004</v>
      </c>
      <c r="B7765" s="152">
        <v>2.1999999999999999E-2</v>
      </c>
    </row>
    <row r="7766" spans="1:2" x14ac:dyDescent="0.2">
      <c r="A7766" s="152">
        <v>680.596</v>
      </c>
      <c r="B7766" s="152">
        <v>8.0000000000000002E-3</v>
      </c>
    </row>
    <row r="7767" spans="1:2" x14ac:dyDescent="0.2">
      <c r="A7767" s="152">
        <v>680.85599999999999</v>
      </c>
      <c r="B7767" s="152">
        <v>2.4E-2</v>
      </c>
    </row>
    <row r="7768" spans="1:2" x14ac:dyDescent="0.2">
      <c r="A7768" s="152">
        <v>681.11599999999999</v>
      </c>
      <c r="B7768" s="152">
        <v>3.5999999999999997E-2</v>
      </c>
    </row>
    <row r="7769" spans="1:2" x14ac:dyDescent="0.2">
      <c r="A7769" s="152">
        <v>681.37599999999998</v>
      </c>
      <c r="B7769" s="152">
        <v>2.1999999999999999E-2</v>
      </c>
    </row>
    <row r="7770" spans="1:2" x14ac:dyDescent="0.2">
      <c r="A7770" s="152">
        <v>681.63599999999997</v>
      </c>
      <c r="B7770" s="152">
        <v>1.7999999999999999E-2</v>
      </c>
    </row>
    <row r="7771" spans="1:2" x14ac:dyDescent="0.2">
      <c r="A7771" s="152">
        <v>681.89599999999996</v>
      </c>
      <c r="B7771" s="152">
        <v>2.9000000000000001E-2</v>
      </c>
    </row>
    <row r="7772" spans="1:2" x14ac:dyDescent="0.2">
      <c r="A7772" s="152">
        <v>682.15599999999995</v>
      </c>
      <c r="B7772" s="152">
        <v>2.9000000000000001E-2</v>
      </c>
    </row>
    <row r="7773" spans="1:2" x14ac:dyDescent="0.2">
      <c r="A7773" s="152">
        <v>682.41600000000005</v>
      </c>
      <c r="B7773" s="152">
        <v>1.7000000000000001E-2</v>
      </c>
    </row>
    <row r="7774" spans="1:2" x14ac:dyDescent="0.2">
      <c r="A7774" s="152">
        <v>682.67600000000004</v>
      </c>
      <c r="B7774" s="152">
        <v>1.7000000000000001E-2</v>
      </c>
    </row>
    <row r="7775" spans="1:2" x14ac:dyDescent="0.2">
      <c r="A7775" s="152">
        <v>682.93600000000004</v>
      </c>
      <c r="B7775" s="152">
        <v>2.9000000000000001E-2</v>
      </c>
    </row>
    <row r="7776" spans="1:2" x14ac:dyDescent="0.2">
      <c r="A7776" s="152">
        <v>683.19600000000003</v>
      </c>
      <c r="B7776" s="152">
        <v>1.7000000000000001E-2</v>
      </c>
    </row>
    <row r="7777" spans="1:2" x14ac:dyDescent="0.2">
      <c r="A7777" s="152">
        <v>683.45500000000004</v>
      </c>
      <c r="B7777" s="152">
        <v>1.7000000000000001E-2</v>
      </c>
    </row>
    <row r="7778" spans="1:2" x14ac:dyDescent="0.2">
      <c r="A7778" s="152">
        <v>683.71500000000003</v>
      </c>
      <c r="B7778" s="152">
        <v>0.02</v>
      </c>
    </row>
    <row r="7779" spans="1:2" x14ac:dyDescent="0.2">
      <c r="A7779" s="152">
        <v>683.97400000000005</v>
      </c>
      <c r="B7779" s="152">
        <v>2.1999999999999999E-2</v>
      </c>
    </row>
    <row r="7780" spans="1:2" x14ac:dyDescent="0.2">
      <c r="A7780" s="152">
        <v>684.23400000000004</v>
      </c>
      <c r="B7780" s="152">
        <v>1.7000000000000001E-2</v>
      </c>
    </row>
    <row r="7781" spans="1:2" x14ac:dyDescent="0.2">
      <c r="A7781" s="152">
        <v>684.49300000000005</v>
      </c>
      <c r="B7781" s="152">
        <v>1.2E-2</v>
      </c>
    </row>
    <row r="7782" spans="1:2" x14ac:dyDescent="0.2">
      <c r="A7782" s="152">
        <v>684.75300000000004</v>
      </c>
      <c r="B7782" s="152">
        <v>2.5000000000000001E-2</v>
      </c>
    </row>
    <row r="7783" spans="1:2" x14ac:dyDescent="0.2">
      <c r="A7783" s="152">
        <v>685.01199999999994</v>
      </c>
      <c r="B7783" s="152">
        <v>2.9000000000000001E-2</v>
      </c>
    </row>
    <row r="7784" spans="1:2" x14ac:dyDescent="0.2">
      <c r="A7784" s="152">
        <v>685.27099999999996</v>
      </c>
      <c r="B7784" s="152">
        <v>1.7000000000000001E-2</v>
      </c>
    </row>
    <row r="7785" spans="1:2" x14ac:dyDescent="0.2">
      <c r="A7785" s="152">
        <v>685.53</v>
      </c>
      <c r="B7785" s="152">
        <v>0.02</v>
      </c>
    </row>
    <row r="7786" spans="1:2" x14ac:dyDescent="0.2">
      <c r="A7786" s="152">
        <v>685.78899999999999</v>
      </c>
      <c r="B7786" s="152">
        <v>2.8000000000000001E-2</v>
      </c>
    </row>
    <row r="7787" spans="1:2" x14ac:dyDescent="0.2">
      <c r="A7787" s="152">
        <v>686.04899999999998</v>
      </c>
      <c r="B7787" s="152">
        <v>2.1000000000000001E-2</v>
      </c>
    </row>
    <row r="7788" spans="1:2" x14ac:dyDescent="0.2">
      <c r="A7788" s="152">
        <v>686.30799999999999</v>
      </c>
      <c r="B7788" s="152">
        <v>1.4999999999999999E-2</v>
      </c>
    </row>
    <row r="7789" spans="1:2" x14ac:dyDescent="0.2">
      <c r="A7789" s="152">
        <v>686.56700000000001</v>
      </c>
      <c r="B7789" s="152">
        <v>0.02</v>
      </c>
    </row>
    <row r="7790" spans="1:2" x14ac:dyDescent="0.2">
      <c r="A7790" s="152">
        <v>686.82500000000005</v>
      </c>
      <c r="B7790" s="152">
        <v>2.7E-2</v>
      </c>
    </row>
    <row r="7791" spans="1:2" x14ac:dyDescent="0.2">
      <c r="A7791" s="152">
        <v>687.08399999999995</v>
      </c>
      <c r="B7791" s="152">
        <v>2.5999999999999999E-2</v>
      </c>
    </row>
    <row r="7792" spans="1:2" x14ac:dyDescent="0.2">
      <c r="A7792" s="152">
        <v>687.34299999999996</v>
      </c>
      <c r="B7792" s="152">
        <v>2.1000000000000001E-2</v>
      </c>
    </row>
    <row r="7793" spans="1:2" x14ac:dyDescent="0.2">
      <c r="A7793" s="152">
        <v>687.60199999999998</v>
      </c>
      <c r="B7793" s="152">
        <v>2.5000000000000001E-2</v>
      </c>
    </row>
    <row r="7794" spans="1:2" x14ac:dyDescent="0.2">
      <c r="A7794" s="152">
        <v>687.86</v>
      </c>
      <c r="B7794" s="152">
        <v>2.5999999999999999E-2</v>
      </c>
    </row>
    <row r="7795" spans="1:2" x14ac:dyDescent="0.2">
      <c r="A7795" s="152">
        <v>688.11900000000003</v>
      </c>
      <c r="B7795" s="152">
        <v>2.1999999999999999E-2</v>
      </c>
    </row>
    <row r="7796" spans="1:2" x14ac:dyDescent="0.2">
      <c r="A7796" s="152">
        <v>688.37800000000004</v>
      </c>
      <c r="B7796" s="152">
        <v>2.8000000000000001E-2</v>
      </c>
    </row>
    <row r="7797" spans="1:2" x14ac:dyDescent="0.2">
      <c r="A7797" s="152">
        <v>688.63599999999997</v>
      </c>
      <c r="B7797" s="152">
        <v>2.9000000000000001E-2</v>
      </c>
    </row>
    <row r="7798" spans="1:2" x14ac:dyDescent="0.2">
      <c r="A7798" s="152">
        <v>688.89400000000001</v>
      </c>
      <c r="B7798" s="152">
        <v>1.7000000000000001E-2</v>
      </c>
    </row>
    <row r="7799" spans="1:2" x14ac:dyDescent="0.2">
      <c r="A7799" s="152">
        <v>689.15300000000002</v>
      </c>
      <c r="B7799" s="152">
        <v>2.3E-2</v>
      </c>
    </row>
    <row r="7800" spans="1:2" x14ac:dyDescent="0.2">
      <c r="A7800" s="152">
        <v>689.41099999999994</v>
      </c>
      <c r="B7800" s="152">
        <v>3.1E-2</v>
      </c>
    </row>
    <row r="7801" spans="1:2" x14ac:dyDescent="0.2">
      <c r="A7801" s="152">
        <v>689.66899999999998</v>
      </c>
      <c r="B7801" s="152">
        <v>2.3E-2</v>
      </c>
    </row>
    <row r="7802" spans="1:2" x14ac:dyDescent="0.2">
      <c r="A7802" s="152">
        <v>689.928</v>
      </c>
      <c r="B7802" s="152">
        <v>0.03</v>
      </c>
    </row>
    <row r="7803" spans="1:2" x14ac:dyDescent="0.2">
      <c r="A7803" s="152">
        <v>690.18600000000004</v>
      </c>
      <c r="B7803" s="152">
        <v>8.0000000000000002E-3</v>
      </c>
    </row>
    <row r="7804" spans="1:2" x14ac:dyDescent="0.2">
      <c r="A7804" s="152">
        <v>690.44399999999996</v>
      </c>
      <c r="B7804" s="152">
        <v>4.2000000000000003E-2</v>
      </c>
    </row>
    <row r="7805" spans="1:2" x14ac:dyDescent="0.2">
      <c r="A7805" s="152">
        <v>690.702</v>
      </c>
      <c r="B7805" s="152">
        <v>0.04</v>
      </c>
    </row>
    <row r="7806" spans="1:2" x14ac:dyDescent="0.2">
      <c r="A7806" s="152">
        <v>690.96</v>
      </c>
      <c r="B7806" s="152">
        <v>3.4000000000000002E-2</v>
      </c>
    </row>
    <row r="7807" spans="1:2" x14ac:dyDescent="0.2">
      <c r="A7807" s="152">
        <v>691.21799999999996</v>
      </c>
      <c r="B7807" s="152">
        <v>1.7999999999999999E-2</v>
      </c>
    </row>
    <row r="7808" spans="1:2" x14ac:dyDescent="0.2">
      <c r="A7808" s="152">
        <v>691.476</v>
      </c>
      <c r="B7808" s="152">
        <v>2.5000000000000001E-2</v>
      </c>
    </row>
    <row r="7809" spans="1:2" x14ac:dyDescent="0.2">
      <c r="A7809" s="152">
        <v>691.73299999999995</v>
      </c>
      <c r="B7809" s="152">
        <v>2.5000000000000001E-2</v>
      </c>
    </row>
    <row r="7810" spans="1:2" x14ac:dyDescent="0.2">
      <c r="A7810" s="152">
        <v>691.99099999999999</v>
      </c>
      <c r="B7810" s="152">
        <v>0.03</v>
      </c>
    </row>
    <row r="7811" spans="1:2" x14ac:dyDescent="0.2">
      <c r="A7811" s="152">
        <v>692.24900000000002</v>
      </c>
      <c r="B7811" s="152">
        <v>1.6E-2</v>
      </c>
    </row>
    <row r="7812" spans="1:2" x14ac:dyDescent="0.2">
      <c r="A7812" s="152">
        <v>692.50599999999997</v>
      </c>
      <c r="B7812" s="152">
        <v>1.9E-2</v>
      </c>
    </row>
    <row r="7813" spans="1:2" x14ac:dyDescent="0.2">
      <c r="A7813" s="152">
        <v>692.76400000000001</v>
      </c>
      <c r="B7813" s="152">
        <v>2.1999999999999999E-2</v>
      </c>
    </row>
    <row r="7814" spans="1:2" x14ac:dyDescent="0.2">
      <c r="A7814" s="152">
        <v>693.02099999999996</v>
      </c>
      <c r="B7814" s="152">
        <v>0.03</v>
      </c>
    </row>
    <row r="7815" spans="1:2" x14ac:dyDescent="0.2">
      <c r="A7815" s="152">
        <v>693.279</v>
      </c>
      <c r="B7815" s="152">
        <v>2.5999999999999999E-2</v>
      </c>
    </row>
    <row r="7816" spans="1:2" x14ac:dyDescent="0.2">
      <c r="A7816" s="152">
        <v>693.53599999999994</v>
      </c>
      <c r="B7816" s="152">
        <v>2.9000000000000001E-2</v>
      </c>
    </row>
    <row r="7817" spans="1:2" x14ac:dyDescent="0.2">
      <c r="A7817" s="152">
        <v>693.79399999999998</v>
      </c>
      <c r="B7817" s="152">
        <v>2E-3</v>
      </c>
    </row>
    <row r="7818" spans="1:2" x14ac:dyDescent="0.2">
      <c r="A7818" s="152">
        <v>694.05100000000004</v>
      </c>
      <c r="B7818" s="152">
        <v>1.7000000000000001E-2</v>
      </c>
    </row>
    <row r="7819" spans="1:2" x14ac:dyDescent="0.2">
      <c r="A7819" s="152">
        <v>694.30799999999999</v>
      </c>
      <c r="B7819" s="152">
        <v>2.1000000000000001E-2</v>
      </c>
    </row>
    <row r="7820" spans="1:2" x14ac:dyDescent="0.2">
      <c r="A7820" s="152">
        <v>694.56500000000005</v>
      </c>
      <c r="B7820" s="152">
        <v>3.1E-2</v>
      </c>
    </row>
    <row r="7821" spans="1:2" x14ac:dyDescent="0.2">
      <c r="A7821" s="152">
        <v>694.822</v>
      </c>
      <c r="B7821" s="152">
        <v>3.5999999999999997E-2</v>
      </c>
    </row>
    <row r="7822" spans="1:2" x14ac:dyDescent="0.2">
      <c r="A7822" s="152">
        <v>695.07899999999995</v>
      </c>
      <c r="B7822" s="152">
        <v>8.9999999999999993E-3</v>
      </c>
    </row>
    <row r="7823" spans="1:2" x14ac:dyDescent="0.2">
      <c r="A7823" s="152">
        <v>695.33600000000001</v>
      </c>
      <c r="B7823" s="152">
        <v>0.02</v>
      </c>
    </row>
    <row r="7824" spans="1:2" x14ac:dyDescent="0.2">
      <c r="A7824" s="152">
        <v>695.59299999999996</v>
      </c>
      <c r="B7824" s="152">
        <v>1.2999999999999999E-2</v>
      </c>
    </row>
    <row r="7825" spans="1:2" x14ac:dyDescent="0.2">
      <c r="A7825" s="152">
        <v>695.85</v>
      </c>
      <c r="B7825" s="152">
        <v>1.7999999999999999E-2</v>
      </c>
    </row>
    <row r="7826" spans="1:2" x14ac:dyDescent="0.2">
      <c r="A7826" s="152">
        <v>696.10699999999997</v>
      </c>
      <c r="B7826" s="152">
        <v>1.4E-2</v>
      </c>
    </row>
    <row r="7827" spans="1:2" x14ac:dyDescent="0.2">
      <c r="A7827" s="152">
        <v>696.36400000000003</v>
      </c>
      <c r="B7827" s="152">
        <v>2.3E-2</v>
      </c>
    </row>
    <row r="7828" spans="1:2" x14ac:dyDescent="0.2">
      <c r="A7828" s="152">
        <v>696.62</v>
      </c>
      <c r="B7828" s="152">
        <v>3.3000000000000002E-2</v>
      </c>
    </row>
    <row r="7829" spans="1:2" x14ac:dyDescent="0.2">
      <c r="A7829" s="152">
        <v>696.87699999999995</v>
      </c>
      <c r="B7829" s="152">
        <v>2.5999999999999999E-2</v>
      </c>
    </row>
    <row r="7830" spans="1:2" x14ac:dyDescent="0.2">
      <c r="A7830" s="152">
        <v>697.13300000000004</v>
      </c>
      <c r="B7830" s="152">
        <v>1.0999999999999999E-2</v>
      </c>
    </row>
    <row r="7831" spans="1:2" x14ac:dyDescent="0.2">
      <c r="A7831" s="152">
        <v>697.39</v>
      </c>
      <c r="B7831" s="152">
        <v>2.4E-2</v>
      </c>
    </row>
    <row r="7832" spans="1:2" x14ac:dyDescent="0.2">
      <c r="A7832" s="152">
        <v>697.64599999999996</v>
      </c>
      <c r="B7832" s="152">
        <v>2.3E-2</v>
      </c>
    </row>
    <row r="7833" spans="1:2" x14ac:dyDescent="0.2">
      <c r="A7833" s="152">
        <v>697.90300000000002</v>
      </c>
      <c r="B7833" s="152">
        <v>1.2999999999999999E-2</v>
      </c>
    </row>
    <row r="7834" spans="1:2" x14ac:dyDescent="0.2">
      <c r="A7834" s="152">
        <v>698.15899999999999</v>
      </c>
      <c r="B7834" s="152">
        <v>8.0000000000000002E-3</v>
      </c>
    </row>
    <row r="7835" spans="1:2" x14ac:dyDescent="0.2">
      <c r="A7835" s="152">
        <v>698.41499999999996</v>
      </c>
      <c r="B7835" s="152">
        <v>1.7000000000000001E-2</v>
      </c>
    </row>
    <row r="7836" spans="1:2" x14ac:dyDescent="0.2">
      <c r="A7836" s="152">
        <v>698.67200000000003</v>
      </c>
      <c r="B7836" s="152">
        <v>2.7E-2</v>
      </c>
    </row>
    <row r="7837" spans="1:2" x14ac:dyDescent="0.2">
      <c r="A7837" s="152">
        <v>698.928</v>
      </c>
      <c r="B7837" s="152">
        <v>1.9E-2</v>
      </c>
    </row>
    <row r="7838" spans="1:2" x14ac:dyDescent="0.2">
      <c r="A7838" s="152">
        <v>699.18399999999997</v>
      </c>
      <c r="B7838" s="152">
        <v>2.7E-2</v>
      </c>
    </row>
    <row r="7839" spans="1:2" x14ac:dyDescent="0.2">
      <c r="A7839" s="152">
        <v>699.44</v>
      </c>
      <c r="B7839" s="152">
        <v>0.02</v>
      </c>
    </row>
    <row r="7840" spans="1:2" x14ac:dyDescent="0.2">
      <c r="A7840" s="152">
        <v>699.69600000000003</v>
      </c>
      <c r="B7840" s="152">
        <v>3.6999999999999998E-2</v>
      </c>
    </row>
    <row r="7841" spans="1:2" x14ac:dyDescent="0.2">
      <c r="A7841" s="152">
        <v>699.952</v>
      </c>
      <c r="B7841" s="152">
        <v>1E-3</v>
      </c>
    </row>
    <row r="7842" spans="1:2" x14ac:dyDescent="0.2">
      <c r="A7842" s="152">
        <v>700.20799999999997</v>
      </c>
      <c r="B7842" s="152">
        <v>1.6E-2</v>
      </c>
    </row>
    <row r="7843" spans="1:2" x14ac:dyDescent="0.2">
      <c r="A7843" s="152">
        <v>700.46400000000006</v>
      </c>
      <c r="B7843" s="152">
        <v>1.4999999999999999E-2</v>
      </c>
    </row>
    <row r="7844" spans="1:2" x14ac:dyDescent="0.2">
      <c r="A7844" s="152">
        <v>700.71900000000005</v>
      </c>
      <c r="B7844" s="152">
        <v>0.04</v>
      </c>
    </row>
    <row r="7845" spans="1:2" x14ac:dyDescent="0.2">
      <c r="A7845" s="152">
        <v>700.97500000000002</v>
      </c>
      <c r="B7845" s="152">
        <v>2.5000000000000001E-2</v>
      </c>
    </row>
    <row r="7846" spans="1:2" x14ac:dyDescent="0.2">
      <c r="A7846" s="152">
        <v>701.23099999999999</v>
      </c>
      <c r="B7846" s="152">
        <v>2.9000000000000001E-2</v>
      </c>
    </row>
    <row r="7847" spans="1:2" x14ac:dyDescent="0.2">
      <c r="A7847" s="152">
        <v>701.48599999999999</v>
      </c>
      <c r="B7847" s="152">
        <v>3.3000000000000002E-2</v>
      </c>
    </row>
    <row r="7848" spans="1:2" x14ac:dyDescent="0.2">
      <c r="A7848" s="152">
        <v>701.74199999999996</v>
      </c>
      <c r="B7848" s="152">
        <v>2.1000000000000001E-2</v>
      </c>
    </row>
    <row r="7849" spans="1:2" x14ac:dyDescent="0.2">
      <c r="A7849" s="152">
        <v>701.99699999999996</v>
      </c>
      <c r="B7849" s="152">
        <v>2.1999999999999999E-2</v>
      </c>
    </row>
    <row r="7850" spans="1:2" x14ac:dyDescent="0.2">
      <c r="A7850" s="152">
        <v>702.25300000000004</v>
      </c>
      <c r="B7850" s="152">
        <v>2.5000000000000001E-2</v>
      </c>
    </row>
    <row r="7851" spans="1:2" x14ac:dyDescent="0.2">
      <c r="A7851" s="152">
        <v>702.50800000000004</v>
      </c>
      <c r="B7851" s="152">
        <v>5.0000000000000001E-3</v>
      </c>
    </row>
    <row r="7852" spans="1:2" x14ac:dyDescent="0.2">
      <c r="A7852" s="152">
        <v>702.76300000000003</v>
      </c>
      <c r="B7852" s="152">
        <v>2.5999999999999999E-2</v>
      </c>
    </row>
    <row r="7853" spans="1:2" x14ac:dyDescent="0.2">
      <c r="A7853" s="152">
        <v>703.01900000000001</v>
      </c>
      <c r="B7853" s="152">
        <v>0.03</v>
      </c>
    </row>
    <row r="7854" spans="1:2" x14ac:dyDescent="0.2">
      <c r="A7854" s="152">
        <v>703.274</v>
      </c>
      <c r="B7854" s="152">
        <v>2.7E-2</v>
      </c>
    </row>
    <row r="7855" spans="1:2" x14ac:dyDescent="0.2">
      <c r="A7855" s="152">
        <v>703.529</v>
      </c>
      <c r="B7855" s="152">
        <v>3.3000000000000002E-2</v>
      </c>
    </row>
    <row r="7856" spans="1:2" x14ac:dyDescent="0.2">
      <c r="A7856" s="152">
        <v>703.78399999999999</v>
      </c>
      <c r="B7856" s="152">
        <v>2.1999999999999999E-2</v>
      </c>
    </row>
    <row r="7857" spans="1:2" x14ac:dyDescent="0.2">
      <c r="A7857" s="152">
        <v>704.03899999999999</v>
      </c>
      <c r="B7857" s="152">
        <v>4.2000000000000003E-2</v>
      </c>
    </row>
    <row r="7858" spans="1:2" x14ac:dyDescent="0.2">
      <c r="A7858" s="152">
        <v>704.29399999999998</v>
      </c>
      <c r="B7858" s="152">
        <v>1.9E-2</v>
      </c>
    </row>
    <row r="7859" spans="1:2" x14ac:dyDescent="0.2">
      <c r="A7859" s="152">
        <v>704.54899999999998</v>
      </c>
      <c r="B7859" s="152">
        <v>1.4E-2</v>
      </c>
    </row>
    <row r="7860" spans="1:2" x14ac:dyDescent="0.2">
      <c r="A7860" s="152">
        <v>704.80399999999997</v>
      </c>
      <c r="B7860" s="152">
        <v>1.4999999999999999E-2</v>
      </c>
    </row>
    <row r="7861" spans="1:2" x14ac:dyDescent="0.2">
      <c r="A7861" s="152">
        <v>705.05799999999999</v>
      </c>
      <c r="B7861" s="152">
        <v>2.8000000000000001E-2</v>
      </c>
    </row>
    <row r="7862" spans="1:2" x14ac:dyDescent="0.2">
      <c r="A7862" s="152">
        <v>705.31299999999999</v>
      </c>
      <c r="B7862" s="152">
        <v>8.9999999999999993E-3</v>
      </c>
    </row>
    <row r="7863" spans="1:2" x14ac:dyDescent="0.2">
      <c r="A7863" s="152">
        <v>705.56799999999998</v>
      </c>
      <c r="B7863" s="152">
        <v>3.6999999999999998E-2</v>
      </c>
    </row>
    <row r="7864" spans="1:2" x14ac:dyDescent="0.2">
      <c r="A7864" s="152">
        <v>705.822</v>
      </c>
      <c r="B7864" s="152">
        <v>2.9000000000000001E-2</v>
      </c>
    </row>
    <row r="7865" spans="1:2" x14ac:dyDescent="0.2">
      <c r="A7865" s="152">
        <v>706.077</v>
      </c>
      <c r="B7865" s="152">
        <v>1.6E-2</v>
      </c>
    </row>
    <row r="7866" spans="1:2" x14ac:dyDescent="0.2">
      <c r="A7866" s="152">
        <v>706.33100000000002</v>
      </c>
      <c r="B7866" s="152">
        <v>1.2E-2</v>
      </c>
    </row>
    <row r="7867" spans="1:2" x14ac:dyDescent="0.2">
      <c r="A7867" s="152">
        <v>706.58600000000001</v>
      </c>
      <c r="B7867" s="152">
        <v>2.1999999999999999E-2</v>
      </c>
    </row>
    <row r="7868" spans="1:2" x14ac:dyDescent="0.2">
      <c r="A7868" s="152">
        <v>706.84</v>
      </c>
      <c r="B7868" s="152">
        <v>3.5000000000000003E-2</v>
      </c>
    </row>
    <row r="7869" spans="1:2" x14ac:dyDescent="0.2">
      <c r="A7869" s="152">
        <v>707.09500000000003</v>
      </c>
      <c r="B7869" s="152">
        <v>2.3E-2</v>
      </c>
    </row>
    <row r="7870" spans="1:2" x14ac:dyDescent="0.2">
      <c r="A7870" s="152">
        <v>707.34900000000005</v>
      </c>
      <c r="B7870" s="152">
        <v>-7.0000000000000001E-3</v>
      </c>
    </row>
    <row r="7871" spans="1:2" x14ac:dyDescent="0.2">
      <c r="A7871" s="152">
        <v>707.60299999999995</v>
      </c>
      <c r="B7871" s="152">
        <v>1.4999999999999999E-2</v>
      </c>
    </row>
    <row r="7872" spans="1:2" x14ac:dyDescent="0.2">
      <c r="A7872" s="152">
        <v>707.85699999999997</v>
      </c>
      <c r="B7872" s="152">
        <v>2.1000000000000001E-2</v>
      </c>
    </row>
    <row r="7873" spans="1:2" x14ac:dyDescent="0.2">
      <c r="A7873" s="152">
        <v>708.11099999999999</v>
      </c>
      <c r="B7873" s="152">
        <v>1.6E-2</v>
      </c>
    </row>
    <row r="7874" spans="1:2" x14ac:dyDescent="0.2">
      <c r="A7874" s="152">
        <v>708.36500000000001</v>
      </c>
      <c r="B7874" s="152">
        <v>1.4E-2</v>
      </c>
    </row>
    <row r="7875" spans="1:2" x14ac:dyDescent="0.2">
      <c r="A7875" s="152">
        <v>708.61900000000003</v>
      </c>
      <c r="B7875" s="152">
        <v>0.02</v>
      </c>
    </row>
    <row r="7876" spans="1:2" x14ac:dyDescent="0.2">
      <c r="A7876" s="152">
        <v>708.87300000000005</v>
      </c>
      <c r="B7876" s="152">
        <v>3.5999999999999997E-2</v>
      </c>
    </row>
    <row r="7877" spans="1:2" x14ac:dyDescent="0.2">
      <c r="A7877" s="152">
        <v>709.12699999999995</v>
      </c>
      <c r="B7877" s="152">
        <v>0.01</v>
      </c>
    </row>
    <row r="7878" spans="1:2" x14ac:dyDescent="0.2">
      <c r="A7878" s="152">
        <v>709.38099999999997</v>
      </c>
      <c r="B7878" s="152">
        <v>8.9999999999999993E-3</v>
      </c>
    </row>
    <row r="7879" spans="1:2" x14ac:dyDescent="0.2">
      <c r="A7879" s="152">
        <v>709.63499999999999</v>
      </c>
      <c r="B7879" s="152">
        <v>1.7999999999999999E-2</v>
      </c>
    </row>
    <row r="7880" spans="1:2" x14ac:dyDescent="0.2">
      <c r="A7880" s="152">
        <v>709.88800000000003</v>
      </c>
      <c r="B7880" s="152">
        <v>3.1E-2</v>
      </c>
    </row>
    <row r="7881" spans="1:2" x14ac:dyDescent="0.2">
      <c r="A7881" s="152">
        <v>710.14200000000005</v>
      </c>
      <c r="B7881" s="152">
        <v>0.02</v>
      </c>
    </row>
    <row r="7882" spans="1:2" x14ac:dyDescent="0.2">
      <c r="A7882" s="152">
        <v>710.39599999999996</v>
      </c>
      <c r="B7882" s="152">
        <v>1.9E-2</v>
      </c>
    </row>
    <row r="7883" spans="1:2" x14ac:dyDescent="0.2">
      <c r="A7883" s="152">
        <v>710.649</v>
      </c>
      <c r="B7883" s="152">
        <v>2.1999999999999999E-2</v>
      </c>
    </row>
    <row r="7884" spans="1:2" x14ac:dyDescent="0.2">
      <c r="A7884" s="152">
        <v>710.90300000000002</v>
      </c>
      <c r="B7884" s="152">
        <v>1.6E-2</v>
      </c>
    </row>
    <row r="7885" spans="1:2" x14ac:dyDescent="0.2">
      <c r="A7885" s="152">
        <v>711.15599999999995</v>
      </c>
      <c r="B7885" s="152">
        <v>1.7999999999999999E-2</v>
      </c>
    </row>
    <row r="7886" spans="1:2" x14ac:dyDescent="0.2">
      <c r="A7886" s="152">
        <v>711.40899999999999</v>
      </c>
      <c r="B7886" s="152">
        <v>3.3000000000000002E-2</v>
      </c>
    </row>
    <row r="7887" spans="1:2" x14ac:dyDescent="0.2">
      <c r="A7887" s="152">
        <v>711.66300000000001</v>
      </c>
      <c r="B7887" s="152">
        <v>2.7E-2</v>
      </c>
    </row>
    <row r="7888" spans="1:2" x14ac:dyDescent="0.2">
      <c r="A7888" s="152">
        <v>711.91600000000005</v>
      </c>
      <c r="B7888" s="152">
        <v>1.4999999999999999E-2</v>
      </c>
    </row>
    <row r="7889" spans="1:2" x14ac:dyDescent="0.2">
      <c r="A7889" s="152">
        <v>712.16899999999998</v>
      </c>
      <c r="B7889" s="152">
        <v>1.6E-2</v>
      </c>
    </row>
    <row r="7890" spans="1:2" x14ac:dyDescent="0.2">
      <c r="A7890" s="152">
        <v>712.42200000000003</v>
      </c>
      <c r="B7890" s="152">
        <v>2.7E-2</v>
      </c>
    </row>
    <row r="7891" spans="1:2" x14ac:dyDescent="0.2">
      <c r="A7891" s="152">
        <v>712.67499999999995</v>
      </c>
      <c r="B7891" s="152">
        <v>1.9E-2</v>
      </c>
    </row>
    <row r="7892" spans="1:2" x14ac:dyDescent="0.2">
      <c r="A7892" s="152">
        <v>712.928</v>
      </c>
      <c r="B7892" s="152">
        <v>4.2000000000000003E-2</v>
      </c>
    </row>
    <row r="7893" spans="1:2" x14ac:dyDescent="0.2">
      <c r="A7893" s="152">
        <v>713.18100000000004</v>
      </c>
      <c r="B7893" s="152">
        <v>0.03</v>
      </c>
    </row>
    <row r="7894" spans="1:2" x14ac:dyDescent="0.2">
      <c r="A7894" s="152">
        <v>713.43399999999997</v>
      </c>
      <c r="B7894" s="152">
        <v>2.7E-2</v>
      </c>
    </row>
    <row r="7895" spans="1:2" x14ac:dyDescent="0.2">
      <c r="A7895" s="152">
        <v>713.68700000000001</v>
      </c>
      <c r="B7895" s="152">
        <v>3.5000000000000003E-2</v>
      </c>
    </row>
    <row r="7896" spans="1:2" x14ac:dyDescent="0.2">
      <c r="A7896" s="152">
        <v>713.94</v>
      </c>
      <c r="B7896" s="152">
        <v>0.02</v>
      </c>
    </row>
    <row r="7897" spans="1:2" x14ac:dyDescent="0.2">
      <c r="A7897" s="152">
        <v>714.19200000000001</v>
      </c>
      <c r="B7897" s="152">
        <v>2.4E-2</v>
      </c>
    </row>
    <row r="7898" spans="1:2" x14ac:dyDescent="0.2">
      <c r="A7898" s="152">
        <v>714.44500000000005</v>
      </c>
      <c r="B7898" s="152">
        <v>-1E-3</v>
      </c>
    </row>
    <row r="7899" spans="1:2" x14ac:dyDescent="0.2">
      <c r="A7899" s="152">
        <v>714.69799999999998</v>
      </c>
      <c r="B7899" s="152">
        <v>3.4000000000000002E-2</v>
      </c>
    </row>
    <row r="7900" spans="1:2" x14ac:dyDescent="0.2">
      <c r="A7900" s="152">
        <v>714.95</v>
      </c>
      <c r="B7900" s="152">
        <v>2.9000000000000001E-2</v>
      </c>
    </row>
    <row r="7901" spans="1:2" x14ac:dyDescent="0.2">
      <c r="A7901" s="152">
        <v>715.20299999999997</v>
      </c>
      <c r="B7901" s="152">
        <v>4.8000000000000001E-2</v>
      </c>
    </row>
    <row r="7902" spans="1:2" x14ac:dyDescent="0.2">
      <c r="A7902" s="152">
        <v>715.45500000000004</v>
      </c>
      <c r="B7902" s="152">
        <v>2.3E-2</v>
      </c>
    </row>
    <row r="7903" spans="1:2" x14ac:dyDescent="0.2">
      <c r="A7903" s="152">
        <v>715.70799999999997</v>
      </c>
      <c r="B7903" s="152">
        <v>3.5999999999999997E-2</v>
      </c>
    </row>
    <row r="7904" spans="1:2" x14ac:dyDescent="0.2">
      <c r="A7904" s="152">
        <v>715.96</v>
      </c>
      <c r="B7904" s="152">
        <v>4.1000000000000002E-2</v>
      </c>
    </row>
    <row r="7905" spans="1:2" x14ac:dyDescent="0.2">
      <c r="A7905" s="152">
        <v>716.21199999999999</v>
      </c>
      <c r="B7905" s="152">
        <v>0.02</v>
      </c>
    </row>
    <row r="7906" spans="1:2" x14ac:dyDescent="0.2">
      <c r="A7906" s="152">
        <v>716.46400000000006</v>
      </c>
      <c r="B7906" s="152">
        <v>3.7999999999999999E-2</v>
      </c>
    </row>
    <row r="7907" spans="1:2" x14ac:dyDescent="0.2">
      <c r="A7907" s="152">
        <v>716.71699999999998</v>
      </c>
      <c r="B7907" s="152">
        <v>2.8000000000000001E-2</v>
      </c>
    </row>
    <row r="7908" spans="1:2" x14ac:dyDescent="0.2">
      <c r="A7908" s="152">
        <v>716.96900000000005</v>
      </c>
      <c r="B7908" s="152">
        <v>3.1E-2</v>
      </c>
    </row>
    <row r="7909" spans="1:2" x14ac:dyDescent="0.2">
      <c r="A7909" s="152">
        <v>717.221</v>
      </c>
      <c r="B7909" s="152">
        <v>0.03</v>
      </c>
    </row>
    <row r="7910" spans="1:2" x14ac:dyDescent="0.2">
      <c r="A7910" s="152">
        <v>717.47299999999996</v>
      </c>
      <c r="B7910" s="152">
        <v>1.4E-2</v>
      </c>
    </row>
    <row r="7911" spans="1:2" x14ac:dyDescent="0.2">
      <c r="A7911" s="152">
        <v>717.72500000000002</v>
      </c>
      <c r="B7911" s="152">
        <v>2.4E-2</v>
      </c>
    </row>
    <row r="7912" spans="1:2" x14ac:dyDescent="0.2">
      <c r="A7912" s="152">
        <v>717.97699999999998</v>
      </c>
      <c r="B7912" s="152">
        <v>3.1E-2</v>
      </c>
    </row>
    <row r="7913" spans="1:2" x14ac:dyDescent="0.2">
      <c r="A7913" s="152">
        <v>718.22799999999995</v>
      </c>
      <c r="B7913" s="152">
        <v>0.04</v>
      </c>
    </row>
    <row r="7914" spans="1:2" x14ac:dyDescent="0.2">
      <c r="A7914" s="152">
        <v>718.48</v>
      </c>
      <c r="B7914" s="152">
        <v>2.5000000000000001E-2</v>
      </c>
    </row>
    <row r="7915" spans="1:2" x14ac:dyDescent="0.2">
      <c r="A7915" s="152">
        <v>718.73199999999997</v>
      </c>
      <c r="B7915" s="152">
        <v>2.7E-2</v>
      </c>
    </row>
    <row r="7916" spans="1:2" x14ac:dyDescent="0.2">
      <c r="A7916" s="152">
        <v>718.98400000000004</v>
      </c>
      <c r="B7916" s="152">
        <v>3.7999999999999999E-2</v>
      </c>
    </row>
    <row r="7917" spans="1:2" x14ac:dyDescent="0.2">
      <c r="A7917" s="152">
        <v>719.23500000000001</v>
      </c>
      <c r="B7917" s="152">
        <v>3.6999999999999998E-2</v>
      </c>
    </row>
    <row r="7918" spans="1:2" x14ac:dyDescent="0.2">
      <c r="A7918" s="152">
        <v>719.48699999999997</v>
      </c>
      <c r="B7918" s="152">
        <v>3.2000000000000001E-2</v>
      </c>
    </row>
    <row r="7919" spans="1:2" x14ac:dyDescent="0.2">
      <c r="A7919" s="152">
        <v>719.73800000000006</v>
      </c>
      <c r="B7919" s="152">
        <v>1.7999999999999999E-2</v>
      </c>
    </row>
    <row r="7920" spans="1:2" x14ac:dyDescent="0.2">
      <c r="A7920" s="152">
        <v>719.99</v>
      </c>
      <c r="B7920" s="152">
        <v>3.7999999999999999E-2</v>
      </c>
    </row>
    <row r="7921" spans="1:2" x14ac:dyDescent="0.2">
      <c r="A7921" s="152">
        <v>720.24099999999999</v>
      </c>
      <c r="B7921" s="152">
        <v>2.5999999999999999E-2</v>
      </c>
    </row>
    <row r="7922" spans="1:2" x14ac:dyDescent="0.2">
      <c r="A7922" s="152">
        <v>720.49199999999996</v>
      </c>
      <c r="B7922" s="152">
        <v>0.03</v>
      </c>
    </row>
    <row r="7923" spans="1:2" x14ac:dyDescent="0.2">
      <c r="A7923" s="152">
        <v>720.74400000000003</v>
      </c>
      <c r="B7923" s="152">
        <v>1.7000000000000001E-2</v>
      </c>
    </row>
    <row r="7924" spans="1:2" x14ac:dyDescent="0.2">
      <c r="A7924" s="152">
        <v>720.995</v>
      </c>
      <c r="B7924" s="152">
        <v>1.4999999999999999E-2</v>
      </c>
    </row>
    <row r="7925" spans="1:2" x14ac:dyDescent="0.2">
      <c r="A7925" s="152">
        <v>721.24599999999998</v>
      </c>
      <c r="B7925" s="152">
        <v>2.1000000000000001E-2</v>
      </c>
    </row>
    <row r="7926" spans="1:2" x14ac:dyDescent="0.2">
      <c r="A7926" s="152">
        <v>721.49699999999996</v>
      </c>
      <c r="B7926" s="152">
        <v>4.2999999999999997E-2</v>
      </c>
    </row>
    <row r="7927" spans="1:2" x14ac:dyDescent="0.2">
      <c r="A7927" s="152">
        <v>721.74800000000005</v>
      </c>
      <c r="B7927" s="152">
        <v>2.5000000000000001E-2</v>
      </c>
    </row>
    <row r="7928" spans="1:2" x14ac:dyDescent="0.2">
      <c r="A7928" s="152">
        <v>721.99900000000002</v>
      </c>
      <c r="B7928" s="152">
        <v>1.7999999999999999E-2</v>
      </c>
    </row>
    <row r="7929" spans="1:2" x14ac:dyDescent="0.2">
      <c r="A7929" s="152">
        <v>722.25</v>
      </c>
      <c r="B7929" s="152">
        <v>5.7000000000000002E-2</v>
      </c>
    </row>
    <row r="7930" spans="1:2" x14ac:dyDescent="0.2">
      <c r="A7930" s="152">
        <v>722.50099999999998</v>
      </c>
      <c r="B7930" s="152">
        <v>0.05</v>
      </c>
    </row>
    <row r="7931" spans="1:2" x14ac:dyDescent="0.2">
      <c r="A7931" s="152">
        <v>722.75199999999995</v>
      </c>
      <c r="B7931" s="152">
        <v>2.5999999999999999E-2</v>
      </c>
    </row>
    <row r="7932" spans="1:2" x14ac:dyDescent="0.2">
      <c r="A7932" s="152">
        <v>723.00199999999995</v>
      </c>
      <c r="B7932" s="152">
        <v>2.3E-2</v>
      </c>
    </row>
    <row r="7933" spans="1:2" x14ac:dyDescent="0.2">
      <c r="A7933" s="152">
        <v>723.25300000000004</v>
      </c>
      <c r="B7933" s="152">
        <v>1.7999999999999999E-2</v>
      </c>
    </row>
    <row r="7934" spans="1:2" x14ac:dyDescent="0.2">
      <c r="A7934" s="152">
        <v>723.50400000000002</v>
      </c>
      <c r="B7934" s="152">
        <v>4.2000000000000003E-2</v>
      </c>
    </row>
    <row r="7935" spans="1:2" x14ac:dyDescent="0.2">
      <c r="A7935" s="152">
        <v>723.75400000000002</v>
      </c>
      <c r="B7935" s="152">
        <v>2.9000000000000001E-2</v>
      </c>
    </row>
    <row r="7936" spans="1:2" x14ac:dyDescent="0.2">
      <c r="A7936" s="152">
        <v>724.005</v>
      </c>
      <c r="B7936" s="152">
        <v>3.5999999999999997E-2</v>
      </c>
    </row>
    <row r="7937" spans="1:2" x14ac:dyDescent="0.2">
      <c r="A7937" s="152">
        <v>724.255</v>
      </c>
      <c r="B7937" s="152">
        <v>3.1E-2</v>
      </c>
    </row>
    <row r="7938" spans="1:2" x14ac:dyDescent="0.2">
      <c r="A7938" s="152">
        <v>724.50599999999997</v>
      </c>
      <c r="B7938" s="152">
        <v>3.7999999999999999E-2</v>
      </c>
    </row>
    <row r="7939" spans="1:2" x14ac:dyDescent="0.2">
      <c r="A7939" s="152">
        <v>724.75599999999997</v>
      </c>
      <c r="B7939" s="152">
        <v>3.7999999999999999E-2</v>
      </c>
    </row>
    <row r="7940" spans="1:2" x14ac:dyDescent="0.2">
      <c r="A7940" s="152">
        <v>725.00599999999997</v>
      </c>
      <c r="B7940" s="152">
        <v>2.1000000000000001E-2</v>
      </c>
    </row>
    <row r="7941" spans="1:2" x14ac:dyDescent="0.2">
      <c r="A7941" s="152">
        <v>725.25699999999995</v>
      </c>
      <c r="B7941" s="152">
        <v>0.03</v>
      </c>
    </row>
    <row r="7942" spans="1:2" x14ac:dyDescent="0.2">
      <c r="A7942" s="152">
        <v>725.50699999999995</v>
      </c>
      <c r="B7942" s="152">
        <v>3.2000000000000001E-2</v>
      </c>
    </row>
    <row r="7943" spans="1:2" x14ac:dyDescent="0.2">
      <c r="A7943" s="152">
        <v>725.75699999999995</v>
      </c>
      <c r="B7943" s="152">
        <v>2.3E-2</v>
      </c>
    </row>
    <row r="7944" spans="1:2" x14ac:dyDescent="0.2">
      <c r="A7944" s="152">
        <v>726.00699999999995</v>
      </c>
      <c r="B7944" s="152">
        <v>1.4E-2</v>
      </c>
    </row>
    <row r="7945" spans="1:2" x14ac:dyDescent="0.2">
      <c r="A7945" s="152">
        <v>726.25699999999995</v>
      </c>
      <c r="B7945" s="152">
        <v>3.3000000000000002E-2</v>
      </c>
    </row>
    <row r="7946" spans="1:2" x14ac:dyDescent="0.2">
      <c r="A7946" s="152">
        <v>726.50699999999995</v>
      </c>
      <c r="B7946" s="152">
        <v>1.4999999999999999E-2</v>
      </c>
    </row>
    <row r="7947" spans="1:2" x14ac:dyDescent="0.2">
      <c r="A7947" s="152">
        <v>726.75699999999995</v>
      </c>
      <c r="B7947" s="152">
        <v>5.5E-2</v>
      </c>
    </row>
    <row r="7948" spans="1:2" x14ac:dyDescent="0.2">
      <c r="A7948" s="152">
        <v>727.00699999999995</v>
      </c>
      <c r="B7948" s="152">
        <v>4.2000000000000003E-2</v>
      </c>
    </row>
    <row r="7949" spans="1:2" x14ac:dyDescent="0.2">
      <c r="A7949" s="152">
        <v>727.25699999999995</v>
      </c>
      <c r="B7949" s="152">
        <v>1.2999999999999999E-2</v>
      </c>
    </row>
    <row r="7950" spans="1:2" x14ac:dyDescent="0.2">
      <c r="A7950" s="152">
        <v>727.50599999999997</v>
      </c>
      <c r="B7950" s="152">
        <v>3.5999999999999997E-2</v>
      </c>
    </row>
    <row r="7951" spans="1:2" x14ac:dyDescent="0.2">
      <c r="A7951" s="152">
        <v>727.75599999999997</v>
      </c>
      <c r="B7951" s="152">
        <v>2.3E-2</v>
      </c>
    </row>
    <row r="7952" spans="1:2" x14ac:dyDescent="0.2">
      <c r="A7952" s="152">
        <v>728.00599999999997</v>
      </c>
      <c r="B7952" s="152">
        <v>3.9E-2</v>
      </c>
    </row>
    <row r="7953" spans="1:2" x14ac:dyDescent="0.2">
      <c r="A7953" s="152">
        <v>728.255</v>
      </c>
      <c r="B7953" s="152">
        <v>4.1000000000000002E-2</v>
      </c>
    </row>
    <row r="7954" spans="1:2" x14ac:dyDescent="0.2">
      <c r="A7954" s="152">
        <v>728.505</v>
      </c>
      <c r="B7954" s="152">
        <v>1.2E-2</v>
      </c>
    </row>
    <row r="7955" spans="1:2" x14ac:dyDescent="0.2">
      <c r="A7955" s="152">
        <v>728.75400000000002</v>
      </c>
      <c r="B7955" s="152">
        <v>3.1E-2</v>
      </c>
    </row>
    <row r="7956" spans="1:2" x14ac:dyDescent="0.2">
      <c r="A7956" s="152">
        <v>729.00400000000002</v>
      </c>
      <c r="B7956" s="152">
        <v>5.0999999999999997E-2</v>
      </c>
    </row>
    <row r="7957" spans="1:2" x14ac:dyDescent="0.2">
      <c r="A7957" s="152">
        <v>729.25300000000004</v>
      </c>
      <c r="B7957" s="152">
        <v>5.3999999999999999E-2</v>
      </c>
    </row>
    <row r="7958" spans="1:2" x14ac:dyDescent="0.2">
      <c r="A7958" s="152">
        <v>729.50199999999995</v>
      </c>
      <c r="B7958" s="152">
        <v>6.0999999999999999E-2</v>
      </c>
    </row>
    <row r="7959" spans="1:2" x14ac:dyDescent="0.2">
      <c r="A7959" s="152">
        <v>729.75099999999998</v>
      </c>
      <c r="B7959" s="152">
        <v>0.03</v>
      </c>
    </row>
    <row r="7960" spans="1:2" x14ac:dyDescent="0.2">
      <c r="A7960" s="152">
        <v>730.00099999999998</v>
      </c>
      <c r="B7960" s="152">
        <v>1.7999999999999999E-2</v>
      </c>
    </row>
    <row r="7961" spans="1:2" x14ac:dyDescent="0.2">
      <c r="A7961" s="152">
        <v>730.25</v>
      </c>
      <c r="B7961" s="152">
        <v>2.4E-2</v>
      </c>
    </row>
    <row r="7962" spans="1:2" x14ac:dyDescent="0.2">
      <c r="A7962" s="152">
        <v>730.49900000000002</v>
      </c>
      <c r="B7962" s="152">
        <v>4.1000000000000002E-2</v>
      </c>
    </row>
    <row r="7963" spans="1:2" x14ac:dyDescent="0.2">
      <c r="A7963" s="152">
        <v>730.74800000000005</v>
      </c>
      <c r="B7963" s="152">
        <v>3.4000000000000002E-2</v>
      </c>
    </row>
    <row r="7964" spans="1:2" x14ac:dyDescent="0.2">
      <c r="A7964" s="152">
        <v>730.99699999999996</v>
      </c>
      <c r="B7964" s="152">
        <v>0.03</v>
      </c>
    </row>
    <row r="7965" spans="1:2" x14ac:dyDescent="0.2">
      <c r="A7965" s="152">
        <v>731.24599999999998</v>
      </c>
      <c r="B7965" s="152">
        <v>3.4000000000000002E-2</v>
      </c>
    </row>
    <row r="7966" spans="1:2" x14ac:dyDescent="0.2">
      <c r="A7966" s="152">
        <v>731.495</v>
      </c>
      <c r="B7966" s="152">
        <v>2.9000000000000001E-2</v>
      </c>
    </row>
    <row r="7967" spans="1:2" x14ac:dyDescent="0.2">
      <c r="A7967" s="152">
        <v>731.74300000000005</v>
      </c>
      <c r="B7967" s="152">
        <v>3.7999999999999999E-2</v>
      </c>
    </row>
    <row r="7968" spans="1:2" x14ac:dyDescent="0.2">
      <c r="A7968" s="152">
        <v>731.99199999999996</v>
      </c>
      <c r="B7968" s="152">
        <v>3.2000000000000001E-2</v>
      </c>
    </row>
    <row r="7969" spans="1:2" x14ac:dyDescent="0.2">
      <c r="A7969" s="152">
        <v>732.24099999999999</v>
      </c>
      <c r="B7969" s="152">
        <v>1.6E-2</v>
      </c>
    </row>
    <row r="7970" spans="1:2" x14ac:dyDescent="0.2">
      <c r="A7970" s="152">
        <v>732.48900000000003</v>
      </c>
      <c r="B7970" s="152">
        <v>2.8000000000000001E-2</v>
      </c>
    </row>
    <row r="7971" spans="1:2" x14ac:dyDescent="0.2">
      <c r="A7971" s="152">
        <v>732.73800000000006</v>
      </c>
      <c r="B7971" s="152">
        <v>5.7000000000000002E-2</v>
      </c>
    </row>
    <row r="7972" spans="1:2" x14ac:dyDescent="0.2">
      <c r="A7972" s="152">
        <v>732.98699999999997</v>
      </c>
      <c r="B7972" s="152">
        <v>2.5999999999999999E-2</v>
      </c>
    </row>
    <row r="7973" spans="1:2" x14ac:dyDescent="0.2">
      <c r="A7973" s="152">
        <v>733.23500000000001</v>
      </c>
      <c r="B7973" s="152">
        <v>3.3000000000000002E-2</v>
      </c>
    </row>
    <row r="7974" spans="1:2" x14ac:dyDescent="0.2">
      <c r="A7974" s="152">
        <v>733.48299999999995</v>
      </c>
      <c r="B7974" s="152">
        <v>4.2000000000000003E-2</v>
      </c>
    </row>
    <row r="7975" spans="1:2" x14ac:dyDescent="0.2">
      <c r="A7975" s="152">
        <v>733.73199999999997</v>
      </c>
      <c r="B7975" s="152">
        <v>4.2000000000000003E-2</v>
      </c>
    </row>
    <row r="7976" spans="1:2" x14ac:dyDescent="0.2">
      <c r="A7976" s="152">
        <v>733.98</v>
      </c>
      <c r="B7976" s="152">
        <v>1.9E-2</v>
      </c>
    </row>
    <row r="7977" spans="1:2" x14ac:dyDescent="0.2">
      <c r="A7977" s="152">
        <v>734.22799999999995</v>
      </c>
      <c r="B7977" s="152">
        <v>2.4E-2</v>
      </c>
    </row>
    <row r="7978" spans="1:2" x14ac:dyDescent="0.2">
      <c r="A7978" s="152">
        <v>734.47699999999998</v>
      </c>
      <c r="B7978" s="152">
        <v>2.1999999999999999E-2</v>
      </c>
    </row>
    <row r="7979" spans="1:2" x14ac:dyDescent="0.2">
      <c r="A7979" s="152">
        <v>734.72500000000002</v>
      </c>
      <c r="B7979" s="152">
        <v>4.1000000000000002E-2</v>
      </c>
    </row>
    <row r="7980" spans="1:2" x14ac:dyDescent="0.2">
      <c r="A7980" s="152">
        <v>734.97299999999996</v>
      </c>
      <c r="B7980" s="152">
        <v>2.7E-2</v>
      </c>
    </row>
    <row r="7981" spans="1:2" x14ac:dyDescent="0.2">
      <c r="A7981" s="152">
        <v>735.221</v>
      </c>
      <c r="B7981" s="152">
        <v>4.2000000000000003E-2</v>
      </c>
    </row>
    <row r="7982" spans="1:2" x14ac:dyDescent="0.2">
      <c r="A7982" s="152">
        <v>735.46900000000005</v>
      </c>
      <c r="B7982" s="152">
        <v>4.3999999999999997E-2</v>
      </c>
    </row>
    <row r="7983" spans="1:2" x14ac:dyDescent="0.2">
      <c r="A7983" s="152">
        <v>735.71699999999998</v>
      </c>
      <c r="B7983" s="152">
        <v>3.9E-2</v>
      </c>
    </row>
    <row r="7984" spans="1:2" x14ac:dyDescent="0.2">
      <c r="A7984" s="152">
        <v>735.96500000000003</v>
      </c>
      <c r="B7984" s="152">
        <v>2.7E-2</v>
      </c>
    </row>
    <row r="7985" spans="1:2" x14ac:dyDescent="0.2">
      <c r="A7985" s="152">
        <v>736.21199999999999</v>
      </c>
      <c r="B7985" s="152">
        <v>2.1000000000000001E-2</v>
      </c>
    </row>
    <row r="7986" spans="1:2" x14ac:dyDescent="0.2">
      <c r="A7986" s="152">
        <v>736.46</v>
      </c>
      <c r="B7986" s="152">
        <v>4.1000000000000002E-2</v>
      </c>
    </row>
    <row r="7987" spans="1:2" x14ac:dyDescent="0.2">
      <c r="A7987" s="152">
        <v>736.70799999999997</v>
      </c>
      <c r="B7987" s="152">
        <v>3.2000000000000001E-2</v>
      </c>
    </row>
    <row r="7988" spans="1:2" x14ac:dyDescent="0.2">
      <c r="A7988" s="152">
        <v>736.95500000000004</v>
      </c>
      <c r="B7988" s="152">
        <v>5.7000000000000002E-2</v>
      </c>
    </row>
    <row r="7989" spans="1:2" x14ac:dyDescent="0.2">
      <c r="A7989" s="152">
        <v>737.20299999999997</v>
      </c>
      <c r="B7989" s="152">
        <v>1.7000000000000001E-2</v>
      </c>
    </row>
    <row r="7990" spans="1:2" x14ac:dyDescent="0.2">
      <c r="A7990" s="152">
        <v>737.45100000000002</v>
      </c>
      <c r="B7990" s="152">
        <v>4.4999999999999998E-2</v>
      </c>
    </row>
    <row r="7991" spans="1:2" x14ac:dyDescent="0.2">
      <c r="A7991" s="152">
        <v>737.69799999999998</v>
      </c>
      <c r="B7991" s="152">
        <v>2.8000000000000001E-2</v>
      </c>
    </row>
    <row r="7992" spans="1:2" x14ac:dyDescent="0.2">
      <c r="A7992" s="152">
        <v>737.94500000000005</v>
      </c>
      <c r="B7992" s="152">
        <v>3.1E-2</v>
      </c>
    </row>
    <row r="7993" spans="1:2" x14ac:dyDescent="0.2">
      <c r="A7993" s="152">
        <v>738.19299999999998</v>
      </c>
      <c r="B7993" s="152">
        <v>5.3999999999999999E-2</v>
      </c>
    </row>
    <row r="7994" spans="1:2" x14ac:dyDescent="0.2">
      <c r="A7994" s="152">
        <v>738.44</v>
      </c>
      <c r="B7994" s="152">
        <v>3.9E-2</v>
      </c>
    </row>
    <row r="7995" spans="1:2" x14ac:dyDescent="0.2">
      <c r="A7995" s="152">
        <v>738.68700000000001</v>
      </c>
      <c r="B7995" s="152">
        <v>3.5999999999999997E-2</v>
      </c>
    </row>
    <row r="7996" spans="1:2" x14ac:dyDescent="0.2">
      <c r="A7996" s="152">
        <v>738.93499999999995</v>
      </c>
      <c r="B7996" s="152">
        <v>3.1E-2</v>
      </c>
    </row>
    <row r="7997" spans="1:2" x14ac:dyDescent="0.2">
      <c r="A7997" s="152">
        <v>739.18200000000002</v>
      </c>
      <c r="B7997" s="152">
        <v>2.9000000000000001E-2</v>
      </c>
    </row>
    <row r="7998" spans="1:2" x14ac:dyDescent="0.2">
      <c r="A7998" s="152">
        <v>739.42899999999997</v>
      </c>
      <c r="B7998" s="152">
        <v>3.6999999999999998E-2</v>
      </c>
    </row>
    <row r="7999" spans="1:2" x14ac:dyDescent="0.2">
      <c r="A7999" s="152">
        <v>739.67600000000004</v>
      </c>
      <c r="B7999" s="152">
        <v>2.5000000000000001E-2</v>
      </c>
    </row>
    <row r="8000" spans="1:2" x14ac:dyDescent="0.2">
      <c r="A8000" s="152">
        <v>739.923</v>
      </c>
      <c r="B8000" s="152">
        <v>3.5999999999999997E-2</v>
      </c>
    </row>
    <row r="8001" spans="1:2" x14ac:dyDescent="0.2">
      <c r="A8001" s="152">
        <v>740.17</v>
      </c>
      <c r="B8001" s="152">
        <v>0.04</v>
      </c>
    </row>
    <row r="8002" spans="1:2" x14ac:dyDescent="0.2">
      <c r="A8002" s="152">
        <v>740.41700000000003</v>
      </c>
      <c r="B8002" s="152">
        <v>2.3E-2</v>
      </c>
    </row>
    <row r="8003" spans="1:2" x14ac:dyDescent="0.2">
      <c r="A8003" s="152">
        <v>740.66300000000001</v>
      </c>
      <c r="B8003" s="152">
        <v>2.4E-2</v>
      </c>
    </row>
    <row r="8004" spans="1:2" x14ac:dyDescent="0.2">
      <c r="A8004" s="152">
        <v>740.91</v>
      </c>
      <c r="B8004" s="152">
        <v>3.3000000000000002E-2</v>
      </c>
    </row>
    <row r="8005" spans="1:2" x14ac:dyDescent="0.2">
      <c r="A8005" s="152">
        <v>741.15700000000004</v>
      </c>
      <c r="B8005" s="152">
        <v>4.2999999999999997E-2</v>
      </c>
    </row>
    <row r="8006" spans="1:2" x14ac:dyDescent="0.2">
      <c r="A8006" s="152">
        <v>741.40300000000002</v>
      </c>
      <c r="B8006" s="152">
        <v>2.8000000000000001E-2</v>
      </c>
    </row>
    <row r="8007" spans="1:2" x14ac:dyDescent="0.2">
      <c r="A8007" s="152">
        <v>741.65</v>
      </c>
      <c r="B8007" s="152">
        <v>6.0000000000000001E-3</v>
      </c>
    </row>
    <row r="8008" spans="1:2" x14ac:dyDescent="0.2">
      <c r="A8008" s="152">
        <v>741.89700000000005</v>
      </c>
      <c r="B8008" s="152">
        <v>0.03</v>
      </c>
    </row>
    <row r="8009" spans="1:2" x14ac:dyDescent="0.2">
      <c r="A8009" s="152">
        <v>742.14300000000003</v>
      </c>
      <c r="B8009" s="152">
        <v>1.6E-2</v>
      </c>
    </row>
    <row r="8010" spans="1:2" x14ac:dyDescent="0.2">
      <c r="A8010" s="152">
        <v>742.38900000000001</v>
      </c>
      <c r="B8010" s="152">
        <v>3.2000000000000001E-2</v>
      </c>
    </row>
    <row r="8011" spans="1:2" x14ac:dyDescent="0.2">
      <c r="A8011" s="152">
        <v>742.63599999999997</v>
      </c>
      <c r="B8011" s="152">
        <v>0.02</v>
      </c>
    </row>
    <row r="8012" spans="1:2" x14ac:dyDescent="0.2">
      <c r="A8012" s="152">
        <v>742.88199999999995</v>
      </c>
      <c r="B8012" s="152">
        <v>2.1000000000000001E-2</v>
      </c>
    </row>
    <row r="8013" spans="1:2" x14ac:dyDescent="0.2">
      <c r="A8013" s="152">
        <v>743.12800000000004</v>
      </c>
      <c r="B8013" s="152">
        <v>2.7E-2</v>
      </c>
    </row>
    <row r="8014" spans="1:2" x14ac:dyDescent="0.2">
      <c r="A8014" s="152">
        <v>743.375</v>
      </c>
      <c r="B8014" s="152">
        <v>1.2E-2</v>
      </c>
    </row>
    <row r="8015" spans="1:2" x14ac:dyDescent="0.2">
      <c r="A8015" s="152">
        <v>743.62099999999998</v>
      </c>
      <c r="B8015" s="152">
        <v>5.3999999999999999E-2</v>
      </c>
    </row>
    <row r="8016" spans="1:2" x14ac:dyDescent="0.2">
      <c r="A8016" s="152">
        <v>743.86699999999996</v>
      </c>
      <c r="B8016" s="152">
        <v>3.4000000000000002E-2</v>
      </c>
    </row>
    <row r="8017" spans="1:2" x14ac:dyDescent="0.2">
      <c r="A8017" s="152">
        <v>744.11300000000006</v>
      </c>
      <c r="B8017" s="152">
        <v>2.5999999999999999E-2</v>
      </c>
    </row>
    <row r="8018" spans="1:2" x14ac:dyDescent="0.2">
      <c r="A8018" s="152">
        <v>744.35900000000004</v>
      </c>
      <c r="B8018" s="152">
        <v>2.1999999999999999E-2</v>
      </c>
    </row>
    <row r="8019" spans="1:2" x14ac:dyDescent="0.2">
      <c r="A8019" s="152">
        <v>744.60500000000002</v>
      </c>
      <c r="B8019" s="152">
        <v>4.2000000000000003E-2</v>
      </c>
    </row>
    <row r="8020" spans="1:2" x14ac:dyDescent="0.2">
      <c r="A8020" s="152">
        <v>744.851</v>
      </c>
      <c r="B8020" s="152">
        <v>0.06</v>
      </c>
    </row>
    <row r="8021" spans="1:2" x14ac:dyDescent="0.2">
      <c r="A8021" s="152">
        <v>745.09699999999998</v>
      </c>
      <c r="B8021" s="152">
        <v>4.8000000000000001E-2</v>
      </c>
    </row>
    <row r="8022" spans="1:2" x14ac:dyDescent="0.2">
      <c r="A8022" s="152">
        <v>745.34199999999998</v>
      </c>
      <c r="B8022" s="152">
        <v>2.7E-2</v>
      </c>
    </row>
    <row r="8023" spans="1:2" x14ac:dyDescent="0.2">
      <c r="A8023" s="152">
        <v>745.58799999999997</v>
      </c>
      <c r="B8023" s="152">
        <v>3.5000000000000003E-2</v>
      </c>
    </row>
    <row r="8024" spans="1:2" x14ac:dyDescent="0.2">
      <c r="A8024" s="152">
        <v>745.83399999999995</v>
      </c>
      <c r="B8024" s="152">
        <v>2.8000000000000001E-2</v>
      </c>
    </row>
    <row r="8025" spans="1:2" x14ac:dyDescent="0.2">
      <c r="A8025" s="152">
        <v>746.07899999999995</v>
      </c>
      <c r="B8025" s="152">
        <v>4.8000000000000001E-2</v>
      </c>
    </row>
    <row r="8026" spans="1:2" x14ac:dyDescent="0.2">
      <c r="A8026" s="152">
        <v>746.32500000000005</v>
      </c>
      <c r="B8026" s="152">
        <v>0.04</v>
      </c>
    </row>
    <row r="8027" spans="1:2" x14ac:dyDescent="0.2">
      <c r="A8027" s="152">
        <v>746.57</v>
      </c>
      <c r="B8027" s="152">
        <v>0.04</v>
      </c>
    </row>
    <row r="8028" spans="1:2" x14ac:dyDescent="0.2">
      <c r="A8028" s="152">
        <v>746.81600000000003</v>
      </c>
      <c r="B8028" s="152">
        <v>8.9999999999999993E-3</v>
      </c>
    </row>
    <row r="8029" spans="1:2" x14ac:dyDescent="0.2">
      <c r="A8029" s="152">
        <v>747.06100000000004</v>
      </c>
      <c r="B8029" s="152">
        <v>3.9E-2</v>
      </c>
    </row>
    <row r="8030" spans="1:2" x14ac:dyDescent="0.2">
      <c r="A8030" s="152">
        <v>747.30700000000002</v>
      </c>
      <c r="B8030" s="152">
        <v>3.6999999999999998E-2</v>
      </c>
    </row>
    <row r="8031" spans="1:2" x14ac:dyDescent="0.2">
      <c r="A8031" s="152">
        <v>747.55200000000002</v>
      </c>
      <c r="B8031" s="152">
        <v>2.5999999999999999E-2</v>
      </c>
    </row>
    <row r="8032" spans="1:2" x14ac:dyDescent="0.2">
      <c r="A8032" s="152">
        <v>747.79700000000003</v>
      </c>
      <c r="B8032" s="152">
        <v>4.2000000000000003E-2</v>
      </c>
    </row>
    <row r="8033" spans="1:2" x14ac:dyDescent="0.2">
      <c r="A8033" s="152">
        <v>748.04200000000003</v>
      </c>
      <c r="B8033" s="152">
        <v>3.7999999999999999E-2</v>
      </c>
    </row>
    <row r="8034" spans="1:2" x14ac:dyDescent="0.2">
      <c r="A8034" s="152">
        <v>748.28700000000003</v>
      </c>
      <c r="B8034" s="152">
        <v>2.8000000000000001E-2</v>
      </c>
    </row>
    <row r="8035" spans="1:2" x14ac:dyDescent="0.2">
      <c r="A8035" s="152">
        <v>748.53200000000004</v>
      </c>
      <c r="B8035" s="152">
        <v>2.1000000000000001E-2</v>
      </c>
    </row>
    <row r="8036" spans="1:2" x14ac:dyDescent="0.2">
      <c r="A8036" s="152">
        <v>748.77700000000004</v>
      </c>
      <c r="B8036" s="152">
        <v>3.7999999999999999E-2</v>
      </c>
    </row>
    <row r="8037" spans="1:2" x14ac:dyDescent="0.2">
      <c r="A8037" s="152">
        <v>749.02200000000005</v>
      </c>
      <c r="B8037" s="152">
        <v>4.2000000000000003E-2</v>
      </c>
    </row>
    <row r="8038" spans="1:2" x14ac:dyDescent="0.2">
      <c r="A8038" s="152">
        <v>749.26700000000005</v>
      </c>
      <c r="B8038" s="152">
        <v>3.5999999999999997E-2</v>
      </c>
    </row>
    <row r="8039" spans="1:2" x14ac:dyDescent="0.2">
      <c r="A8039" s="152">
        <v>749.51199999999994</v>
      </c>
      <c r="B8039" s="152">
        <v>0.03</v>
      </c>
    </row>
    <row r="8040" spans="1:2" x14ac:dyDescent="0.2">
      <c r="A8040" s="152">
        <v>749.75699999999995</v>
      </c>
      <c r="B8040" s="152">
        <v>3.2000000000000001E-2</v>
      </c>
    </row>
    <row r="8041" spans="1:2" x14ac:dyDescent="0.2">
      <c r="A8041" s="152">
        <v>750.00199999999995</v>
      </c>
      <c r="B8041" s="152">
        <v>2.8000000000000001E-2</v>
      </c>
    </row>
    <row r="8042" spans="1:2" x14ac:dyDescent="0.2">
      <c r="A8042" s="152">
        <v>750.24599999999998</v>
      </c>
      <c r="B8042" s="152">
        <v>3.7999999999999999E-2</v>
      </c>
    </row>
    <row r="8043" spans="1:2" x14ac:dyDescent="0.2">
      <c r="A8043" s="152">
        <v>750.49099999999999</v>
      </c>
      <c r="B8043" s="152">
        <v>5.6000000000000001E-2</v>
      </c>
    </row>
    <row r="8044" spans="1:2" x14ac:dyDescent="0.2">
      <c r="A8044" s="152">
        <v>750.73599999999999</v>
      </c>
      <c r="B8044" s="152">
        <v>2.9000000000000001E-2</v>
      </c>
    </row>
    <row r="8045" spans="1:2" x14ac:dyDescent="0.2">
      <c r="A8045" s="152">
        <v>750.98</v>
      </c>
      <c r="B8045" s="152">
        <v>4.2000000000000003E-2</v>
      </c>
    </row>
    <row r="8046" spans="1:2" x14ac:dyDescent="0.2">
      <c r="A8046" s="152">
        <v>751.22500000000002</v>
      </c>
      <c r="B8046" s="152">
        <v>0.04</v>
      </c>
    </row>
    <row r="8047" spans="1:2" x14ac:dyDescent="0.2">
      <c r="A8047" s="152">
        <v>751.46900000000005</v>
      </c>
      <c r="B8047" s="152">
        <v>5.8000000000000003E-2</v>
      </c>
    </row>
    <row r="8048" spans="1:2" x14ac:dyDescent="0.2">
      <c r="A8048" s="152">
        <v>751.71299999999997</v>
      </c>
      <c r="B8048" s="152">
        <v>4.7E-2</v>
      </c>
    </row>
    <row r="8049" spans="1:2" x14ac:dyDescent="0.2">
      <c r="A8049" s="152">
        <v>751.95799999999997</v>
      </c>
      <c r="B8049" s="152">
        <v>2.9000000000000001E-2</v>
      </c>
    </row>
    <row r="8050" spans="1:2" x14ac:dyDescent="0.2">
      <c r="A8050" s="152">
        <v>752.202</v>
      </c>
      <c r="B8050" s="152">
        <v>2.7E-2</v>
      </c>
    </row>
    <row r="8051" spans="1:2" x14ac:dyDescent="0.2">
      <c r="A8051" s="152">
        <v>752.44600000000003</v>
      </c>
      <c r="B8051" s="152">
        <v>3.4000000000000002E-2</v>
      </c>
    </row>
    <row r="8052" spans="1:2" x14ac:dyDescent="0.2">
      <c r="A8052" s="152">
        <v>752.69</v>
      </c>
      <c r="B8052" s="152">
        <v>1.2999999999999999E-2</v>
      </c>
    </row>
    <row r="8053" spans="1:2" x14ac:dyDescent="0.2">
      <c r="A8053" s="152">
        <v>752.93399999999997</v>
      </c>
      <c r="B8053" s="152">
        <v>1.4999999999999999E-2</v>
      </c>
    </row>
    <row r="8054" spans="1:2" x14ac:dyDescent="0.2">
      <c r="A8054" s="152">
        <v>753.178</v>
      </c>
      <c r="B8054" s="152">
        <v>0.04</v>
      </c>
    </row>
    <row r="8055" spans="1:2" x14ac:dyDescent="0.2">
      <c r="A8055" s="152">
        <v>753.42200000000003</v>
      </c>
      <c r="B8055" s="152">
        <v>2.1000000000000001E-2</v>
      </c>
    </row>
    <row r="8056" spans="1:2" x14ac:dyDescent="0.2">
      <c r="A8056" s="152">
        <v>753.66600000000005</v>
      </c>
      <c r="B8056" s="152">
        <v>4.8000000000000001E-2</v>
      </c>
    </row>
    <row r="8057" spans="1:2" x14ac:dyDescent="0.2">
      <c r="A8057" s="152">
        <v>753.91</v>
      </c>
      <c r="B8057" s="152">
        <v>1.4E-2</v>
      </c>
    </row>
    <row r="8058" spans="1:2" x14ac:dyDescent="0.2">
      <c r="A8058" s="152">
        <v>754.154</v>
      </c>
      <c r="B8058" s="152">
        <v>4.7E-2</v>
      </c>
    </row>
    <row r="8059" spans="1:2" x14ac:dyDescent="0.2">
      <c r="A8059" s="152">
        <v>754.39800000000002</v>
      </c>
      <c r="B8059" s="152">
        <v>7.3999999999999996E-2</v>
      </c>
    </row>
    <row r="8060" spans="1:2" x14ac:dyDescent="0.2">
      <c r="A8060" s="152">
        <v>754.64099999999996</v>
      </c>
      <c r="B8060" s="152">
        <v>1.2E-2</v>
      </c>
    </row>
    <row r="8061" spans="1:2" x14ac:dyDescent="0.2">
      <c r="A8061" s="152">
        <v>754.88499999999999</v>
      </c>
      <c r="B8061" s="152">
        <v>8.9999999999999993E-3</v>
      </c>
    </row>
    <row r="8062" spans="1:2" x14ac:dyDescent="0.2">
      <c r="A8062" s="152">
        <v>755.12900000000002</v>
      </c>
      <c r="B8062" s="152">
        <v>3.5000000000000003E-2</v>
      </c>
    </row>
    <row r="8063" spans="1:2" x14ac:dyDescent="0.2">
      <c r="A8063" s="152">
        <v>755.37199999999996</v>
      </c>
      <c r="B8063" s="152">
        <v>8.9999999999999993E-3</v>
      </c>
    </row>
    <row r="8064" spans="1:2" x14ac:dyDescent="0.2">
      <c r="A8064" s="152">
        <v>755.61599999999999</v>
      </c>
      <c r="B8064" s="152">
        <v>3.4000000000000002E-2</v>
      </c>
    </row>
    <row r="8065" spans="1:2" x14ac:dyDescent="0.2">
      <c r="A8065" s="152">
        <v>755.85900000000004</v>
      </c>
      <c r="B8065" s="152">
        <v>3.3000000000000002E-2</v>
      </c>
    </row>
    <row r="8066" spans="1:2" x14ac:dyDescent="0.2">
      <c r="A8066" s="152">
        <v>756.10299999999995</v>
      </c>
      <c r="B8066" s="152">
        <v>6.0999999999999999E-2</v>
      </c>
    </row>
    <row r="8067" spans="1:2" x14ac:dyDescent="0.2">
      <c r="A8067" s="152">
        <v>756.346</v>
      </c>
      <c r="B8067" s="152">
        <v>5.0000000000000001E-3</v>
      </c>
    </row>
    <row r="8068" spans="1:2" x14ac:dyDescent="0.2">
      <c r="A8068" s="152">
        <v>756.58900000000006</v>
      </c>
      <c r="B8068" s="152">
        <v>3.5999999999999997E-2</v>
      </c>
    </row>
    <row r="8069" spans="1:2" x14ac:dyDescent="0.2">
      <c r="A8069" s="152">
        <v>756.83199999999999</v>
      </c>
      <c r="B8069" s="152">
        <v>2.7E-2</v>
      </c>
    </row>
    <row r="8070" spans="1:2" x14ac:dyDescent="0.2">
      <c r="A8070" s="152">
        <v>757.07600000000002</v>
      </c>
      <c r="B8070" s="152">
        <v>4.7E-2</v>
      </c>
    </row>
    <row r="8071" spans="1:2" x14ac:dyDescent="0.2">
      <c r="A8071" s="152">
        <v>757.31899999999996</v>
      </c>
      <c r="B8071" s="152">
        <v>0.04</v>
      </c>
    </row>
    <row r="8072" spans="1:2" x14ac:dyDescent="0.2">
      <c r="A8072" s="152">
        <v>757.56200000000001</v>
      </c>
      <c r="B8072" s="152">
        <v>0.05</v>
      </c>
    </row>
    <row r="8073" spans="1:2" x14ac:dyDescent="0.2">
      <c r="A8073" s="152">
        <v>757.80499999999995</v>
      </c>
      <c r="B8073" s="152">
        <v>4.3999999999999997E-2</v>
      </c>
    </row>
    <row r="8074" spans="1:2" x14ac:dyDescent="0.2">
      <c r="A8074" s="152">
        <v>758.048</v>
      </c>
      <c r="B8074" s="152">
        <v>3.6999999999999998E-2</v>
      </c>
    </row>
    <row r="8075" spans="1:2" x14ac:dyDescent="0.2">
      <c r="A8075" s="152">
        <v>758.29100000000005</v>
      </c>
      <c r="B8075" s="152">
        <v>2.5999999999999999E-2</v>
      </c>
    </row>
    <row r="8076" spans="1:2" x14ac:dyDescent="0.2">
      <c r="A8076" s="152">
        <v>758.53300000000002</v>
      </c>
      <c r="B8076" s="152">
        <v>2.8000000000000001E-2</v>
      </c>
    </row>
    <row r="8077" spans="1:2" x14ac:dyDescent="0.2">
      <c r="A8077" s="152">
        <v>758.77599999999995</v>
      </c>
      <c r="B8077" s="152">
        <v>3.3000000000000002E-2</v>
      </c>
    </row>
    <row r="8078" spans="1:2" x14ac:dyDescent="0.2">
      <c r="A8078" s="152">
        <v>759.01900000000001</v>
      </c>
      <c r="B8078" s="152">
        <v>4.4999999999999998E-2</v>
      </c>
    </row>
    <row r="8079" spans="1:2" x14ac:dyDescent="0.2">
      <c r="A8079" s="152">
        <v>759.26199999999994</v>
      </c>
      <c r="B8079" s="152">
        <v>4.1000000000000002E-2</v>
      </c>
    </row>
    <row r="8080" spans="1:2" x14ac:dyDescent="0.2">
      <c r="A8080" s="152">
        <v>759.50400000000002</v>
      </c>
      <c r="B8080" s="152">
        <v>3.7999999999999999E-2</v>
      </c>
    </row>
    <row r="8081" spans="1:2" x14ac:dyDescent="0.2">
      <c r="A8081" s="152">
        <v>759.74699999999996</v>
      </c>
      <c r="B8081" s="152">
        <v>3.9E-2</v>
      </c>
    </row>
    <row r="8082" spans="1:2" x14ac:dyDescent="0.2">
      <c r="A8082" s="152">
        <v>759.98900000000003</v>
      </c>
      <c r="B8082" s="152">
        <v>4.8000000000000001E-2</v>
      </c>
    </row>
    <row r="8083" spans="1:2" x14ac:dyDescent="0.2">
      <c r="A8083" s="152">
        <v>760.23199999999997</v>
      </c>
      <c r="B8083" s="152">
        <v>4.7E-2</v>
      </c>
    </row>
    <row r="8084" spans="1:2" x14ac:dyDescent="0.2">
      <c r="A8084" s="152">
        <v>760.47400000000005</v>
      </c>
      <c r="B8084" s="152">
        <v>2.9000000000000001E-2</v>
      </c>
    </row>
    <row r="8085" spans="1:2" x14ac:dyDescent="0.2">
      <c r="A8085" s="152">
        <v>760.71699999999998</v>
      </c>
      <c r="B8085" s="152">
        <v>6.6000000000000003E-2</v>
      </c>
    </row>
    <row r="8086" spans="1:2" x14ac:dyDescent="0.2">
      <c r="A8086" s="152">
        <v>760.95899999999995</v>
      </c>
      <c r="B8086" s="152">
        <v>2.5000000000000001E-2</v>
      </c>
    </row>
    <row r="8087" spans="1:2" x14ac:dyDescent="0.2">
      <c r="A8087" s="152">
        <v>761.20100000000002</v>
      </c>
      <c r="B8087" s="152">
        <v>2.5999999999999999E-2</v>
      </c>
    </row>
    <row r="8088" spans="1:2" x14ac:dyDescent="0.2">
      <c r="A8088" s="152">
        <v>761.44399999999996</v>
      </c>
      <c r="B8088" s="152">
        <v>3.3000000000000002E-2</v>
      </c>
    </row>
    <row r="8089" spans="1:2" x14ac:dyDescent="0.2">
      <c r="A8089" s="152">
        <v>761.68600000000004</v>
      </c>
      <c r="B8089" s="152">
        <v>4.4999999999999998E-2</v>
      </c>
    </row>
    <row r="8090" spans="1:2" x14ac:dyDescent="0.2">
      <c r="A8090" s="152">
        <v>761.928</v>
      </c>
      <c r="B8090" s="152">
        <v>0.04</v>
      </c>
    </row>
    <row r="8091" spans="1:2" x14ac:dyDescent="0.2">
      <c r="A8091" s="152">
        <v>762.17</v>
      </c>
      <c r="B8091" s="152">
        <v>2.9000000000000001E-2</v>
      </c>
    </row>
    <row r="8092" spans="1:2" x14ac:dyDescent="0.2">
      <c r="A8092" s="152">
        <v>762.41200000000003</v>
      </c>
      <c r="B8092" s="152">
        <v>4.3999999999999997E-2</v>
      </c>
    </row>
    <row r="8093" spans="1:2" x14ac:dyDescent="0.2">
      <c r="A8093" s="152">
        <v>762.654</v>
      </c>
      <c r="B8093" s="152">
        <v>4.2000000000000003E-2</v>
      </c>
    </row>
    <row r="8094" spans="1:2" x14ac:dyDescent="0.2">
      <c r="A8094" s="152">
        <v>762.89599999999996</v>
      </c>
      <c r="B8094" s="152">
        <v>3.9E-2</v>
      </c>
    </row>
    <row r="8095" spans="1:2" x14ac:dyDescent="0.2">
      <c r="A8095" s="152">
        <v>763.13699999999994</v>
      </c>
      <c r="B8095" s="152">
        <v>4.5999999999999999E-2</v>
      </c>
    </row>
    <row r="8096" spans="1:2" x14ac:dyDescent="0.2">
      <c r="A8096" s="152">
        <v>763.37900000000002</v>
      </c>
      <c r="B8096" s="152">
        <v>5.8000000000000003E-2</v>
      </c>
    </row>
    <row r="8097" spans="1:2" x14ac:dyDescent="0.2">
      <c r="A8097" s="152">
        <v>763.62099999999998</v>
      </c>
      <c r="B8097" s="152">
        <v>9.6000000000000002E-2</v>
      </c>
    </row>
    <row r="8098" spans="1:2" x14ac:dyDescent="0.2">
      <c r="A8098" s="152">
        <v>763.86300000000006</v>
      </c>
      <c r="B8098" s="152">
        <v>4.7E-2</v>
      </c>
    </row>
    <row r="8099" spans="1:2" x14ac:dyDescent="0.2">
      <c r="A8099" s="152">
        <v>764.10400000000004</v>
      </c>
      <c r="B8099" s="152">
        <v>4.2000000000000003E-2</v>
      </c>
    </row>
    <row r="8100" spans="1:2" x14ac:dyDescent="0.2">
      <c r="A8100" s="152">
        <v>764.346</v>
      </c>
      <c r="B8100" s="152">
        <v>6.6000000000000003E-2</v>
      </c>
    </row>
    <row r="8101" spans="1:2" x14ac:dyDescent="0.2">
      <c r="A8101" s="152">
        <v>764.58699999999999</v>
      </c>
      <c r="B8101" s="152">
        <v>2.9000000000000001E-2</v>
      </c>
    </row>
    <row r="8102" spans="1:2" x14ac:dyDescent="0.2">
      <c r="A8102" s="152">
        <v>764.82899999999995</v>
      </c>
      <c r="B8102" s="152">
        <v>2.9000000000000001E-2</v>
      </c>
    </row>
    <row r="8103" spans="1:2" x14ac:dyDescent="0.2">
      <c r="A8103" s="152">
        <v>765.07</v>
      </c>
      <c r="B8103" s="152">
        <v>1.7999999999999999E-2</v>
      </c>
    </row>
    <row r="8104" spans="1:2" x14ac:dyDescent="0.2">
      <c r="A8104" s="152">
        <v>765.31200000000001</v>
      </c>
      <c r="B8104" s="152">
        <v>5.0999999999999997E-2</v>
      </c>
    </row>
    <row r="8105" spans="1:2" x14ac:dyDescent="0.2">
      <c r="A8105" s="152">
        <v>765.553</v>
      </c>
      <c r="B8105" s="152">
        <v>5.5E-2</v>
      </c>
    </row>
    <row r="8106" spans="1:2" x14ac:dyDescent="0.2">
      <c r="A8106" s="152">
        <v>765.79399999999998</v>
      </c>
      <c r="B8106" s="152">
        <v>4.3999999999999997E-2</v>
      </c>
    </row>
    <row r="8107" spans="1:2" x14ac:dyDescent="0.2">
      <c r="A8107" s="152">
        <v>766.03499999999997</v>
      </c>
      <c r="B8107" s="152">
        <v>4.2000000000000003E-2</v>
      </c>
    </row>
    <row r="8108" spans="1:2" x14ac:dyDescent="0.2">
      <c r="A8108" s="152">
        <v>766.27599999999995</v>
      </c>
      <c r="B8108" s="152">
        <v>6.0999999999999999E-2</v>
      </c>
    </row>
    <row r="8109" spans="1:2" x14ac:dyDescent="0.2">
      <c r="A8109" s="152">
        <v>766.51800000000003</v>
      </c>
      <c r="B8109" s="152">
        <v>0.04</v>
      </c>
    </row>
    <row r="8110" spans="1:2" x14ac:dyDescent="0.2">
      <c r="A8110" s="152">
        <v>766.75900000000001</v>
      </c>
      <c r="B8110" s="152">
        <v>6.4000000000000001E-2</v>
      </c>
    </row>
    <row r="8111" spans="1:2" x14ac:dyDescent="0.2">
      <c r="A8111" s="152">
        <v>767</v>
      </c>
      <c r="B8111" s="152">
        <v>0.04</v>
      </c>
    </row>
    <row r="8112" spans="1:2" x14ac:dyDescent="0.2">
      <c r="A8112" s="152">
        <v>767.24099999999999</v>
      </c>
      <c r="B8112" s="152">
        <v>4.3999999999999997E-2</v>
      </c>
    </row>
    <row r="8113" spans="1:2" x14ac:dyDescent="0.2">
      <c r="A8113" s="152">
        <v>767.48099999999999</v>
      </c>
      <c r="B8113" s="152">
        <v>3.4000000000000002E-2</v>
      </c>
    </row>
    <row r="8114" spans="1:2" x14ac:dyDescent="0.2">
      <c r="A8114" s="152">
        <v>767.72199999999998</v>
      </c>
      <c r="B8114" s="152">
        <v>4.5999999999999999E-2</v>
      </c>
    </row>
    <row r="8115" spans="1:2" x14ac:dyDescent="0.2">
      <c r="A8115" s="152">
        <v>767.96299999999997</v>
      </c>
      <c r="B8115" s="152">
        <v>3.9E-2</v>
      </c>
    </row>
    <row r="8116" spans="1:2" x14ac:dyDescent="0.2">
      <c r="A8116" s="152">
        <v>768.20399999999995</v>
      </c>
      <c r="B8116" s="152">
        <v>5.0999999999999997E-2</v>
      </c>
    </row>
    <row r="8117" spans="1:2" x14ac:dyDescent="0.2">
      <c r="A8117" s="152">
        <v>768.44399999999996</v>
      </c>
      <c r="B8117" s="152">
        <v>6.4000000000000001E-2</v>
      </c>
    </row>
    <row r="8118" spans="1:2" x14ac:dyDescent="0.2">
      <c r="A8118" s="152">
        <v>768.68499999999995</v>
      </c>
      <c r="B8118" s="152">
        <v>0.04</v>
      </c>
    </row>
    <row r="8119" spans="1:2" x14ac:dyDescent="0.2">
      <c r="A8119" s="152">
        <v>768.92600000000004</v>
      </c>
      <c r="B8119" s="152">
        <v>0.02</v>
      </c>
    </row>
    <row r="8120" spans="1:2" x14ac:dyDescent="0.2">
      <c r="A8120" s="152">
        <v>769.16600000000005</v>
      </c>
      <c r="B8120" s="152">
        <v>3.5000000000000003E-2</v>
      </c>
    </row>
    <row r="8121" spans="1:2" x14ac:dyDescent="0.2">
      <c r="A8121" s="152">
        <v>769.40700000000004</v>
      </c>
      <c r="B8121" s="152">
        <v>3.5000000000000003E-2</v>
      </c>
    </row>
    <row r="8122" spans="1:2" x14ac:dyDescent="0.2">
      <c r="A8122" s="152">
        <v>769.64700000000005</v>
      </c>
      <c r="B8122" s="152">
        <v>7.1999999999999995E-2</v>
      </c>
    </row>
    <row r="8123" spans="1:2" x14ac:dyDescent="0.2">
      <c r="A8123" s="152">
        <v>769.88699999999994</v>
      </c>
      <c r="B8123" s="152">
        <v>1.4E-2</v>
      </c>
    </row>
    <row r="8124" spans="1:2" x14ac:dyDescent="0.2">
      <c r="A8124" s="152">
        <v>770.12800000000004</v>
      </c>
      <c r="B8124" s="152">
        <v>4.4999999999999998E-2</v>
      </c>
    </row>
    <row r="8125" spans="1:2" x14ac:dyDescent="0.2">
      <c r="A8125" s="152">
        <v>770.36800000000005</v>
      </c>
      <c r="B8125" s="152">
        <v>3.1E-2</v>
      </c>
    </row>
    <row r="8126" spans="1:2" x14ac:dyDescent="0.2">
      <c r="A8126" s="152">
        <v>770.60799999999995</v>
      </c>
      <c r="B8126" s="152">
        <v>5.6000000000000001E-2</v>
      </c>
    </row>
    <row r="8127" spans="1:2" x14ac:dyDescent="0.2">
      <c r="A8127" s="152">
        <v>770.84799999999996</v>
      </c>
      <c r="B8127" s="152">
        <v>4.2000000000000003E-2</v>
      </c>
    </row>
    <row r="8128" spans="1:2" x14ac:dyDescent="0.2">
      <c r="A8128" s="152">
        <v>771.08799999999997</v>
      </c>
      <c r="B8128" s="152">
        <v>3.2000000000000001E-2</v>
      </c>
    </row>
    <row r="8129" spans="1:2" x14ac:dyDescent="0.2">
      <c r="A8129" s="152">
        <v>771.32799999999997</v>
      </c>
      <c r="B8129" s="152">
        <v>0.04</v>
      </c>
    </row>
    <row r="8130" spans="1:2" x14ac:dyDescent="0.2">
      <c r="A8130" s="152">
        <v>771.56799999999998</v>
      </c>
      <c r="B8130" s="152">
        <v>3.2000000000000001E-2</v>
      </c>
    </row>
    <row r="8131" spans="1:2" x14ac:dyDescent="0.2">
      <c r="A8131" s="152">
        <v>771.80799999999999</v>
      </c>
      <c r="B8131" s="152">
        <v>5.2999999999999999E-2</v>
      </c>
    </row>
    <row r="8132" spans="1:2" x14ac:dyDescent="0.2">
      <c r="A8132" s="152">
        <v>772.048</v>
      </c>
      <c r="B8132" s="152">
        <v>2.9000000000000001E-2</v>
      </c>
    </row>
    <row r="8133" spans="1:2" x14ac:dyDescent="0.2">
      <c r="A8133" s="152">
        <v>772.28800000000001</v>
      </c>
      <c r="B8133" s="152">
        <v>4.3999999999999997E-2</v>
      </c>
    </row>
    <row r="8134" spans="1:2" x14ac:dyDescent="0.2">
      <c r="A8134" s="152">
        <v>772.52800000000002</v>
      </c>
      <c r="B8134" s="152">
        <v>3.9E-2</v>
      </c>
    </row>
    <row r="8135" spans="1:2" x14ac:dyDescent="0.2">
      <c r="A8135" s="152">
        <v>772.76700000000005</v>
      </c>
      <c r="B8135" s="152">
        <v>4.1000000000000002E-2</v>
      </c>
    </row>
    <row r="8136" spans="1:2" x14ac:dyDescent="0.2">
      <c r="A8136" s="152">
        <v>773.00699999999995</v>
      </c>
      <c r="B8136" s="152">
        <v>5.0999999999999997E-2</v>
      </c>
    </row>
    <row r="8137" spans="1:2" x14ac:dyDescent="0.2">
      <c r="A8137" s="152">
        <v>773.24699999999996</v>
      </c>
      <c r="B8137" s="152">
        <v>4.4999999999999998E-2</v>
      </c>
    </row>
    <row r="8138" spans="1:2" x14ac:dyDescent="0.2">
      <c r="A8138" s="152">
        <v>773.48599999999999</v>
      </c>
      <c r="B8138" s="152">
        <v>3.2000000000000001E-2</v>
      </c>
    </row>
    <row r="8139" spans="1:2" x14ac:dyDescent="0.2">
      <c r="A8139" s="152">
        <v>773.726</v>
      </c>
      <c r="B8139" s="152">
        <v>2.1999999999999999E-2</v>
      </c>
    </row>
    <row r="8140" spans="1:2" x14ac:dyDescent="0.2">
      <c r="A8140" s="152">
        <v>773.96500000000003</v>
      </c>
      <c r="B8140" s="152">
        <v>5.6000000000000001E-2</v>
      </c>
    </row>
    <row r="8141" spans="1:2" x14ac:dyDescent="0.2">
      <c r="A8141" s="152">
        <v>774.20500000000004</v>
      </c>
      <c r="B8141" s="152">
        <v>5.0999999999999997E-2</v>
      </c>
    </row>
    <row r="8142" spans="1:2" x14ac:dyDescent="0.2">
      <c r="A8142" s="152">
        <v>774.44399999999996</v>
      </c>
      <c r="B8142" s="152">
        <v>4.4999999999999998E-2</v>
      </c>
    </row>
    <row r="8143" spans="1:2" x14ac:dyDescent="0.2">
      <c r="A8143" s="152">
        <v>774.68299999999999</v>
      </c>
      <c r="B8143" s="152">
        <v>5.2999999999999999E-2</v>
      </c>
    </row>
    <row r="8144" spans="1:2" x14ac:dyDescent="0.2">
      <c r="A8144" s="152">
        <v>774.92200000000003</v>
      </c>
      <c r="B8144" s="152">
        <v>5.7000000000000002E-2</v>
      </c>
    </row>
    <row r="8145" spans="1:2" x14ac:dyDescent="0.2">
      <c r="A8145" s="152">
        <v>775.16200000000003</v>
      </c>
      <c r="B8145" s="152">
        <v>0.05</v>
      </c>
    </row>
    <row r="8146" spans="1:2" x14ac:dyDescent="0.2">
      <c r="A8146" s="152">
        <v>775.40099999999995</v>
      </c>
      <c r="B8146" s="152">
        <v>6.2E-2</v>
      </c>
    </row>
    <row r="8147" spans="1:2" x14ac:dyDescent="0.2">
      <c r="A8147" s="152">
        <v>775.64</v>
      </c>
      <c r="B8147" s="152">
        <v>4.2999999999999997E-2</v>
      </c>
    </row>
    <row r="8148" spans="1:2" x14ac:dyDescent="0.2">
      <c r="A8148" s="152">
        <v>775.87900000000002</v>
      </c>
      <c r="B8148" s="152">
        <v>4.3999999999999997E-2</v>
      </c>
    </row>
    <row r="8149" spans="1:2" x14ac:dyDescent="0.2">
      <c r="A8149" s="152">
        <v>776.11800000000005</v>
      </c>
      <c r="B8149" s="152">
        <v>4.3999999999999997E-2</v>
      </c>
    </row>
    <row r="8150" spans="1:2" x14ac:dyDescent="0.2">
      <c r="A8150" s="152">
        <v>776.35699999999997</v>
      </c>
      <c r="B8150" s="152">
        <v>4.2999999999999997E-2</v>
      </c>
    </row>
    <row r="8151" spans="1:2" x14ac:dyDescent="0.2">
      <c r="A8151" s="152">
        <v>776.596</v>
      </c>
      <c r="B8151" s="152">
        <v>4.3999999999999997E-2</v>
      </c>
    </row>
    <row r="8152" spans="1:2" x14ac:dyDescent="0.2">
      <c r="A8152" s="152">
        <v>776.83399999999995</v>
      </c>
      <c r="B8152" s="152">
        <v>5.0999999999999997E-2</v>
      </c>
    </row>
    <row r="8153" spans="1:2" x14ac:dyDescent="0.2">
      <c r="A8153" s="152">
        <v>777.07299999999998</v>
      </c>
      <c r="B8153" s="152">
        <v>4.4999999999999998E-2</v>
      </c>
    </row>
    <row r="8154" spans="1:2" x14ac:dyDescent="0.2">
      <c r="A8154" s="152">
        <v>777.31200000000001</v>
      </c>
      <c r="B8154" s="152">
        <v>6.2E-2</v>
      </c>
    </row>
    <row r="8155" spans="1:2" x14ac:dyDescent="0.2">
      <c r="A8155" s="152">
        <v>777.55100000000004</v>
      </c>
      <c r="B8155" s="152">
        <v>3.2000000000000001E-2</v>
      </c>
    </row>
    <row r="8156" spans="1:2" x14ac:dyDescent="0.2">
      <c r="A8156" s="152">
        <v>777.78899999999999</v>
      </c>
      <c r="B8156" s="152">
        <v>2.7E-2</v>
      </c>
    </row>
    <row r="8157" spans="1:2" x14ac:dyDescent="0.2">
      <c r="A8157" s="152">
        <v>778.02800000000002</v>
      </c>
      <c r="B8157" s="152">
        <v>4.1000000000000002E-2</v>
      </c>
    </row>
    <row r="8158" spans="1:2" x14ac:dyDescent="0.2">
      <c r="A8158" s="152">
        <v>778.26599999999996</v>
      </c>
      <c r="B8158" s="152">
        <v>4.9000000000000002E-2</v>
      </c>
    </row>
    <row r="8159" spans="1:2" x14ac:dyDescent="0.2">
      <c r="A8159" s="152">
        <v>778.505</v>
      </c>
      <c r="B8159" s="152">
        <v>2.5000000000000001E-2</v>
      </c>
    </row>
    <row r="8160" spans="1:2" x14ac:dyDescent="0.2">
      <c r="A8160" s="152">
        <v>778.74300000000005</v>
      </c>
      <c r="B8160" s="152">
        <v>0.03</v>
      </c>
    </row>
    <row r="8161" spans="1:2" x14ac:dyDescent="0.2">
      <c r="A8161" s="152">
        <v>778.98199999999997</v>
      </c>
      <c r="B8161" s="152">
        <v>2.1999999999999999E-2</v>
      </c>
    </row>
    <row r="8162" spans="1:2" x14ac:dyDescent="0.2">
      <c r="A8162" s="152">
        <v>779.22</v>
      </c>
      <c r="B8162" s="152">
        <v>4.1000000000000002E-2</v>
      </c>
    </row>
    <row r="8163" spans="1:2" x14ac:dyDescent="0.2">
      <c r="A8163" s="152">
        <v>779.45799999999997</v>
      </c>
      <c r="B8163" s="152">
        <v>5.0999999999999997E-2</v>
      </c>
    </row>
    <row r="8164" spans="1:2" x14ac:dyDescent="0.2">
      <c r="A8164" s="152">
        <v>779.69600000000003</v>
      </c>
      <c r="B8164" s="152">
        <v>4.7E-2</v>
      </c>
    </row>
    <row r="8165" spans="1:2" x14ac:dyDescent="0.2">
      <c r="A8165" s="152">
        <v>779.93399999999997</v>
      </c>
      <c r="B8165" s="152">
        <v>5.7000000000000002E-2</v>
      </c>
    </row>
    <row r="8166" spans="1:2" x14ac:dyDescent="0.2">
      <c r="A8166" s="152">
        <v>780.173</v>
      </c>
      <c r="B8166" s="152">
        <v>5.2999999999999999E-2</v>
      </c>
    </row>
    <row r="8167" spans="1:2" x14ac:dyDescent="0.2">
      <c r="A8167" s="152">
        <v>780.41099999999994</v>
      </c>
      <c r="B8167" s="152">
        <v>4.9000000000000002E-2</v>
      </c>
    </row>
    <row r="8168" spans="1:2" x14ac:dyDescent="0.2">
      <c r="A8168" s="152">
        <v>780.649</v>
      </c>
      <c r="B8168" s="152">
        <v>4.7E-2</v>
      </c>
    </row>
    <row r="8169" spans="1:2" x14ac:dyDescent="0.2">
      <c r="A8169" s="152">
        <v>780.88699999999994</v>
      </c>
      <c r="B8169" s="152">
        <v>4.7E-2</v>
      </c>
    </row>
    <row r="8170" spans="1:2" x14ac:dyDescent="0.2">
      <c r="A8170" s="152">
        <v>781.12400000000002</v>
      </c>
      <c r="B8170" s="152">
        <v>6.2E-2</v>
      </c>
    </row>
    <row r="8171" spans="1:2" x14ac:dyDescent="0.2">
      <c r="A8171" s="152">
        <v>781.36199999999997</v>
      </c>
      <c r="B8171" s="152">
        <v>3.7999999999999999E-2</v>
      </c>
    </row>
    <row r="8172" spans="1:2" x14ac:dyDescent="0.2">
      <c r="A8172" s="152">
        <v>781.6</v>
      </c>
      <c r="B8172" s="152">
        <v>4.8000000000000001E-2</v>
      </c>
    </row>
    <row r="8173" spans="1:2" x14ac:dyDescent="0.2">
      <c r="A8173" s="152">
        <v>781.83799999999997</v>
      </c>
      <c r="B8173" s="152">
        <v>3.6999999999999998E-2</v>
      </c>
    </row>
    <row r="8174" spans="1:2" x14ac:dyDescent="0.2">
      <c r="A8174" s="152">
        <v>782.07500000000005</v>
      </c>
      <c r="B8174" s="152">
        <v>3.5999999999999997E-2</v>
      </c>
    </row>
    <row r="8175" spans="1:2" x14ac:dyDescent="0.2">
      <c r="A8175" s="152">
        <v>782.31299999999999</v>
      </c>
      <c r="B8175" s="152">
        <v>3.6999999999999998E-2</v>
      </c>
    </row>
    <row r="8176" spans="1:2" x14ac:dyDescent="0.2">
      <c r="A8176" s="152">
        <v>782.55100000000004</v>
      </c>
      <c r="B8176" s="152">
        <v>2.4E-2</v>
      </c>
    </row>
    <row r="8177" spans="1:2" x14ac:dyDescent="0.2">
      <c r="A8177" s="152">
        <v>782.78800000000001</v>
      </c>
      <c r="B8177" s="152">
        <v>2.1999999999999999E-2</v>
      </c>
    </row>
    <row r="8178" spans="1:2" x14ac:dyDescent="0.2">
      <c r="A8178" s="152">
        <v>783.02599999999995</v>
      </c>
      <c r="B8178" s="152">
        <v>4.2999999999999997E-2</v>
      </c>
    </row>
    <row r="8179" spans="1:2" x14ac:dyDescent="0.2">
      <c r="A8179" s="152">
        <v>783.26300000000003</v>
      </c>
      <c r="B8179" s="152">
        <v>3.5000000000000003E-2</v>
      </c>
    </row>
    <row r="8180" spans="1:2" x14ac:dyDescent="0.2">
      <c r="A8180" s="152">
        <v>783.5</v>
      </c>
      <c r="B8180" s="152">
        <v>4.4999999999999998E-2</v>
      </c>
    </row>
    <row r="8181" spans="1:2" x14ac:dyDescent="0.2">
      <c r="A8181" s="152">
        <v>783.73800000000006</v>
      </c>
      <c r="B8181" s="152">
        <v>4.3999999999999997E-2</v>
      </c>
    </row>
    <row r="8182" spans="1:2" x14ac:dyDescent="0.2">
      <c r="A8182" s="152">
        <v>783.97500000000002</v>
      </c>
      <c r="B8182" s="152">
        <v>2.5999999999999999E-2</v>
      </c>
    </row>
    <row r="8183" spans="1:2" x14ac:dyDescent="0.2">
      <c r="A8183" s="152">
        <v>784.21199999999999</v>
      </c>
      <c r="B8183" s="152">
        <v>-1E-3</v>
      </c>
    </row>
    <row r="8184" spans="1:2" x14ac:dyDescent="0.2">
      <c r="A8184" s="152">
        <v>784.44899999999996</v>
      </c>
      <c r="B8184" s="152">
        <v>4.3999999999999997E-2</v>
      </c>
    </row>
    <row r="8185" spans="1:2" x14ac:dyDescent="0.2">
      <c r="A8185" s="152">
        <v>784.68600000000004</v>
      </c>
      <c r="B8185" s="152">
        <v>3.2000000000000001E-2</v>
      </c>
    </row>
    <row r="8186" spans="1:2" x14ac:dyDescent="0.2">
      <c r="A8186" s="152">
        <v>784.92399999999998</v>
      </c>
      <c r="B8186" s="152">
        <v>0.04</v>
      </c>
    </row>
    <row r="8187" spans="1:2" x14ac:dyDescent="0.2">
      <c r="A8187" s="152">
        <v>785.16099999999994</v>
      </c>
      <c r="B8187" s="152">
        <v>2.4E-2</v>
      </c>
    </row>
    <row r="8188" spans="1:2" x14ac:dyDescent="0.2">
      <c r="A8188" s="152">
        <v>785.39700000000005</v>
      </c>
      <c r="B8188" s="152">
        <v>3.4000000000000002E-2</v>
      </c>
    </row>
    <row r="8189" spans="1:2" x14ac:dyDescent="0.2">
      <c r="A8189" s="152">
        <v>785.63400000000001</v>
      </c>
      <c r="B8189" s="152">
        <v>4.8000000000000001E-2</v>
      </c>
    </row>
    <row r="8190" spans="1:2" x14ac:dyDescent="0.2">
      <c r="A8190" s="152">
        <v>785.87099999999998</v>
      </c>
      <c r="B8190" s="152">
        <v>0.06</v>
      </c>
    </row>
    <row r="8191" spans="1:2" x14ac:dyDescent="0.2">
      <c r="A8191" s="152">
        <v>786.10799999999995</v>
      </c>
      <c r="B8191" s="152">
        <v>4.3999999999999997E-2</v>
      </c>
    </row>
    <row r="8192" spans="1:2" x14ac:dyDescent="0.2">
      <c r="A8192" s="152">
        <v>786.34500000000003</v>
      </c>
      <c r="B8192" s="152">
        <v>7.1999999999999995E-2</v>
      </c>
    </row>
    <row r="8193" spans="1:2" x14ac:dyDescent="0.2">
      <c r="A8193" s="152">
        <v>786.58100000000002</v>
      </c>
      <c r="B8193" s="152">
        <v>2.9000000000000001E-2</v>
      </c>
    </row>
    <row r="8194" spans="1:2" x14ac:dyDescent="0.2">
      <c r="A8194" s="152">
        <v>786.81799999999998</v>
      </c>
      <c r="B8194" s="152">
        <v>5.8000000000000003E-2</v>
      </c>
    </row>
    <row r="8195" spans="1:2" x14ac:dyDescent="0.2">
      <c r="A8195" s="152">
        <v>787.05499999999995</v>
      </c>
      <c r="B8195" s="152">
        <v>5.6000000000000001E-2</v>
      </c>
    </row>
    <row r="8196" spans="1:2" x14ac:dyDescent="0.2">
      <c r="A8196" s="152">
        <v>787.29100000000005</v>
      </c>
      <c r="B8196" s="152">
        <v>5.8999999999999997E-2</v>
      </c>
    </row>
    <row r="8197" spans="1:2" x14ac:dyDescent="0.2">
      <c r="A8197" s="152">
        <v>787.52800000000002</v>
      </c>
      <c r="B8197" s="152">
        <v>6.0999999999999999E-2</v>
      </c>
    </row>
    <row r="8198" spans="1:2" x14ac:dyDescent="0.2">
      <c r="A8198" s="152">
        <v>787.76400000000001</v>
      </c>
      <c r="B8198" s="152">
        <v>4.8000000000000001E-2</v>
      </c>
    </row>
    <row r="8199" spans="1:2" x14ac:dyDescent="0.2">
      <c r="A8199" s="152">
        <v>788.00099999999998</v>
      </c>
      <c r="B8199" s="152">
        <v>2.8000000000000001E-2</v>
      </c>
    </row>
    <row r="8200" spans="1:2" x14ac:dyDescent="0.2">
      <c r="A8200" s="152">
        <v>788.23699999999997</v>
      </c>
      <c r="B8200" s="152">
        <v>6.5000000000000002E-2</v>
      </c>
    </row>
    <row r="8201" spans="1:2" x14ac:dyDescent="0.2">
      <c r="A8201" s="152">
        <v>788.47299999999996</v>
      </c>
      <c r="B8201" s="152">
        <v>1.9E-2</v>
      </c>
    </row>
    <row r="8202" spans="1:2" x14ac:dyDescent="0.2">
      <c r="A8202" s="152">
        <v>788.70899999999995</v>
      </c>
      <c r="B8202" s="152">
        <v>3.6999999999999998E-2</v>
      </c>
    </row>
    <row r="8203" spans="1:2" x14ac:dyDescent="0.2">
      <c r="A8203" s="152">
        <v>788.94600000000003</v>
      </c>
      <c r="B8203" s="152">
        <v>0.05</v>
      </c>
    </row>
    <row r="8204" spans="1:2" x14ac:dyDescent="0.2">
      <c r="A8204" s="152">
        <v>789.18200000000002</v>
      </c>
      <c r="B8204" s="152">
        <v>2.9000000000000001E-2</v>
      </c>
    </row>
    <row r="8205" spans="1:2" x14ac:dyDescent="0.2">
      <c r="A8205" s="152">
        <v>789.41800000000001</v>
      </c>
      <c r="B8205" s="152">
        <v>2.3E-2</v>
      </c>
    </row>
    <row r="8206" spans="1:2" x14ac:dyDescent="0.2">
      <c r="A8206" s="152">
        <v>789.654</v>
      </c>
      <c r="B8206" s="152">
        <v>5.8000000000000003E-2</v>
      </c>
    </row>
    <row r="8207" spans="1:2" x14ac:dyDescent="0.2">
      <c r="A8207" s="152">
        <v>789.89</v>
      </c>
      <c r="B8207" s="152">
        <v>3.3000000000000002E-2</v>
      </c>
    </row>
    <row r="8208" spans="1:2" x14ac:dyDescent="0.2">
      <c r="A8208" s="152">
        <v>790.12599999999998</v>
      </c>
      <c r="B8208" s="152">
        <v>6.8000000000000005E-2</v>
      </c>
    </row>
    <row r="8209" spans="1:2" x14ac:dyDescent="0.2">
      <c r="A8209" s="152">
        <v>790.36199999999997</v>
      </c>
      <c r="B8209" s="152">
        <v>7.5999999999999998E-2</v>
      </c>
    </row>
    <row r="8210" spans="1:2" x14ac:dyDescent="0.2">
      <c r="A8210" s="152">
        <v>790.59699999999998</v>
      </c>
      <c r="B8210" s="152">
        <v>2.7E-2</v>
      </c>
    </row>
    <row r="8211" spans="1:2" x14ac:dyDescent="0.2">
      <c r="A8211" s="152">
        <v>790.83299999999997</v>
      </c>
      <c r="B8211" s="152">
        <v>4.2999999999999997E-2</v>
      </c>
    </row>
    <row r="8212" spans="1:2" x14ac:dyDescent="0.2">
      <c r="A8212" s="152">
        <v>791.06899999999996</v>
      </c>
      <c r="B8212" s="152">
        <v>2.5000000000000001E-2</v>
      </c>
    </row>
    <row r="8213" spans="1:2" x14ac:dyDescent="0.2">
      <c r="A8213" s="152">
        <v>791.30499999999995</v>
      </c>
      <c r="B8213" s="152">
        <v>2.9000000000000001E-2</v>
      </c>
    </row>
    <row r="8214" spans="1:2" x14ac:dyDescent="0.2">
      <c r="A8214" s="152">
        <v>791.54</v>
      </c>
      <c r="B8214" s="152">
        <v>4.9000000000000002E-2</v>
      </c>
    </row>
    <row r="8215" spans="1:2" x14ac:dyDescent="0.2">
      <c r="A8215" s="152">
        <v>791.77599999999995</v>
      </c>
      <c r="B8215" s="152">
        <v>6.2E-2</v>
      </c>
    </row>
    <row r="8216" spans="1:2" x14ac:dyDescent="0.2">
      <c r="A8216" s="152">
        <v>792.01099999999997</v>
      </c>
      <c r="B8216" s="152">
        <v>5.6000000000000001E-2</v>
      </c>
    </row>
    <row r="8217" spans="1:2" x14ac:dyDescent="0.2">
      <c r="A8217" s="152">
        <v>792.24699999999996</v>
      </c>
      <c r="B8217" s="152">
        <v>1.6E-2</v>
      </c>
    </row>
    <row r="8218" spans="1:2" x14ac:dyDescent="0.2">
      <c r="A8218" s="152">
        <v>792.48199999999997</v>
      </c>
      <c r="B8218" s="152">
        <v>3.5000000000000003E-2</v>
      </c>
    </row>
    <row r="8219" spans="1:2" x14ac:dyDescent="0.2">
      <c r="A8219" s="152">
        <v>792.71699999999998</v>
      </c>
      <c r="B8219" s="152">
        <v>4.4999999999999998E-2</v>
      </c>
    </row>
    <row r="8220" spans="1:2" x14ac:dyDescent="0.2">
      <c r="A8220" s="152">
        <v>792.95299999999997</v>
      </c>
      <c r="B8220" s="152">
        <v>3.4000000000000002E-2</v>
      </c>
    </row>
    <row r="8221" spans="1:2" x14ac:dyDescent="0.2">
      <c r="A8221" s="152">
        <v>793.18799999999999</v>
      </c>
      <c r="B8221" s="152">
        <v>6.6000000000000003E-2</v>
      </c>
    </row>
    <row r="8222" spans="1:2" x14ac:dyDescent="0.2">
      <c r="A8222" s="152">
        <v>793.423</v>
      </c>
      <c r="B8222" s="152">
        <v>6.0999999999999999E-2</v>
      </c>
    </row>
    <row r="8223" spans="1:2" x14ac:dyDescent="0.2">
      <c r="A8223" s="152">
        <v>793.65800000000002</v>
      </c>
      <c r="B8223" s="152">
        <v>5.8000000000000003E-2</v>
      </c>
    </row>
    <row r="8224" spans="1:2" x14ac:dyDescent="0.2">
      <c r="A8224" s="152">
        <v>793.89400000000001</v>
      </c>
      <c r="B8224" s="152">
        <v>6.4000000000000001E-2</v>
      </c>
    </row>
    <row r="8225" spans="1:2" x14ac:dyDescent="0.2">
      <c r="A8225" s="152">
        <v>794.12900000000002</v>
      </c>
      <c r="B8225" s="152">
        <v>3.7999999999999999E-2</v>
      </c>
    </row>
    <row r="8226" spans="1:2" x14ac:dyDescent="0.2">
      <c r="A8226" s="152">
        <v>794.36400000000003</v>
      </c>
      <c r="B8226" s="152">
        <v>4.2999999999999997E-2</v>
      </c>
    </row>
    <row r="8227" spans="1:2" x14ac:dyDescent="0.2">
      <c r="A8227" s="152">
        <v>794.59900000000005</v>
      </c>
      <c r="B8227" s="152">
        <v>3.6999999999999998E-2</v>
      </c>
    </row>
    <row r="8228" spans="1:2" x14ac:dyDescent="0.2">
      <c r="A8228" s="152">
        <v>794.83299999999997</v>
      </c>
      <c r="B8228" s="152">
        <v>4.8000000000000001E-2</v>
      </c>
    </row>
    <row r="8229" spans="1:2" x14ac:dyDescent="0.2">
      <c r="A8229" s="152">
        <v>795.06799999999998</v>
      </c>
      <c r="B8229" s="152">
        <v>6.9000000000000006E-2</v>
      </c>
    </row>
    <row r="8230" spans="1:2" x14ac:dyDescent="0.2">
      <c r="A8230" s="152">
        <v>795.303</v>
      </c>
      <c r="B8230" s="152">
        <v>5.2999999999999999E-2</v>
      </c>
    </row>
    <row r="8231" spans="1:2" x14ac:dyDescent="0.2">
      <c r="A8231" s="152">
        <v>795.53800000000001</v>
      </c>
      <c r="B8231" s="152">
        <v>2.7E-2</v>
      </c>
    </row>
    <row r="8232" spans="1:2" x14ac:dyDescent="0.2">
      <c r="A8232" s="152">
        <v>795.77200000000005</v>
      </c>
      <c r="B8232" s="152">
        <v>5.3999999999999999E-2</v>
      </c>
    </row>
    <row r="8233" spans="1:2" x14ac:dyDescent="0.2">
      <c r="A8233" s="152">
        <v>796.00699999999995</v>
      </c>
      <c r="B8233" s="152">
        <v>6.0999999999999999E-2</v>
      </c>
    </row>
    <row r="8234" spans="1:2" x14ac:dyDescent="0.2">
      <c r="A8234" s="152">
        <v>796.24199999999996</v>
      </c>
      <c r="B8234" s="152">
        <v>6.9000000000000006E-2</v>
      </c>
    </row>
    <row r="8235" spans="1:2" x14ac:dyDescent="0.2">
      <c r="A8235" s="152">
        <v>796.476</v>
      </c>
      <c r="B8235" s="152">
        <v>0.05</v>
      </c>
    </row>
    <row r="8236" spans="1:2" x14ac:dyDescent="0.2">
      <c r="A8236" s="152">
        <v>796.71100000000001</v>
      </c>
      <c r="B8236" s="152">
        <v>3.7999999999999999E-2</v>
      </c>
    </row>
    <row r="8237" spans="1:2" x14ac:dyDescent="0.2">
      <c r="A8237" s="152">
        <v>796.94500000000005</v>
      </c>
      <c r="B8237" s="152">
        <v>4.8000000000000001E-2</v>
      </c>
    </row>
    <row r="8238" spans="1:2" x14ac:dyDescent="0.2">
      <c r="A8238" s="152">
        <v>797.18</v>
      </c>
      <c r="B8238" s="152">
        <v>2.4E-2</v>
      </c>
    </row>
    <row r="8239" spans="1:2" x14ac:dyDescent="0.2">
      <c r="A8239" s="152">
        <v>797.41399999999999</v>
      </c>
      <c r="B8239" s="152">
        <v>1.7000000000000001E-2</v>
      </c>
    </row>
    <row r="8240" spans="1:2" x14ac:dyDescent="0.2">
      <c r="A8240" s="152">
        <v>797.64800000000002</v>
      </c>
      <c r="B8240" s="152">
        <v>7.5999999999999998E-2</v>
      </c>
    </row>
    <row r="8241" spans="1:2" x14ac:dyDescent="0.2">
      <c r="A8241" s="152">
        <v>797.88199999999995</v>
      </c>
      <c r="B8241" s="152">
        <v>3.4000000000000002E-2</v>
      </c>
    </row>
    <row r="8242" spans="1:2" x14ac:dyDescent="0.2">
      <c r="A8242" s="152">
        <v>798.11699999999996</v>
      </c>
      <c r="B8242" s="152">
        <v>3.7999999999999999E-2</v>
      </c>
    </row>
    <row r="8243" spans="1:2" x14ac:dyDescent="0.2">
      <c r="A8243" s="152">
        <v>798.351</v>
      </c>
      <c r="B8243" s="152">
        <v>3.3000000000000002E-2</v>
      </c>
    </row>
    <row r="8244" spans="1:2" x14ac:dyDescent="0.2">
      <c r="A8244" s="152">
        <v>798.58500000000004</v>
      </c>
      <c r="B8244" s="152">
        <v>7.1999999999999995E-2</v>
      </c>
    </row>
    <row r="8245" spans="1:2" x14ac:dyDescent="0.2">
      <c r="A8245" s="152">
        <v>798.81899999999996</v>
      </c>
      <c r="B8245" s="152">
        <v>1.7000000000000001E-2</v>
      </c>
    </row>
    <row r="8246" spans="1:2" x14ac:dyDescent="0.2">
      <c r="A8246" s="152">
        <v>799.053</v>
      </c>
      <c r="B8246" s="152">
        <v>5.8999999999999997E-2</v>
      </c>
    </row>
    <row r="8247" spans="1:2" x14ac:dyDescent="0.2">
      <c r="A8247" s="152">
        <v>799.28700000000003</v>
      </c>
      <c r="B8247" s="152">
        <v>4.5999999999999999E-2</v>
      </c>
    </row>
    <row r="8248" spans="1:2" x14ac:dyDescent="0.2">
      <c r="A8248" s="152">
        <v>799.52099999999996</v>
      </c>
      <c r="B8248" s="152">
        <v>6.6000000000000003E-2</v>
      </c>
    </row>
    <row r="8249" spans="1:2" x14ac:dyDescent="0.2">
      <c r="A8249" s="152">
        <v>799.755</v>
      </c>
      <c r="B8249" s="152">
        <v>5.2999999999999999E-2</v>
      </c>
    </row>
    <row r="8250" spans="1:2" x14ac:dyDescent="0.2">
      <c r="A8250" s="152">
        <v>799.98800000000006</v>
      </c>
      <c r="B8250" s="152">
        <v>5.7000000000000002E-2</v>
      </c>
    </row>
    <row r="8251" spans="1:2" x14ac:dyDescent="0.2">
      <c r="A8251" s="152">
        <v>800.22199999999998</v>
      </c>
      <c r="B8251" s="152">
        <v>5.2999999999999999E-2</v>
      </c>
    </row>
    <row r="8252" spans="1:2" x14ac:dyDescent="0.2">
      <c r="A8252" s="152">
        <v>800.45600000000002</v>
      </c>
      <c r="B8252" s="152">
        <v>0.05</v>
      </c>
    </row>
    <row r="8253" spans="1:2" x14ac:dyDescent="0.2">
      <c r="A8253" s="152">
        <v>800.68899999999996</v>
      </c>
      <c r="B8253" s="152">
        <v>2.1000000000000001E-2</v>
      </c>
    </row>
    <row r="8254" spans="1:2" x14ac:dyDescent="0.2">
      <c r="A8254" s="152">
        <v>800.923</v>
      </c>
      <c r="B8254" s="152">
        <v>3.4000000000000002E-2</v>
      </c>
    </row>
    <row r="8255" spans="1:2" x14ac:dyDescent="0.2">
      <c r="A8255" s="152">
        <v>801.15599999999995</v>
      </c>
      <c r="B8255" s="152">
        <v>7.1999999999999995E-2</v>
      </c>
    </row>
    <row r="8256" spans="1:2" x14ac:dyDescent="0.2">
      <c r="A8256" s="152">
        <v>801.39</v>
      </c>
      <c r="B8256" s="152">
        <v>3.5000000000000003E-2</v>
      </c>
    </row>
    <row r="8257" spans="1:2" x14ac:dyDescent="0.2">
      <c r="A8257" s="152">
        <v>801.62300000000005</v>
      </c>
      <c r="B8257" s="152">
        <v>6.7000000000000004E-2</v>
      </c>
    </row>
    <row r="8258" spans="1:2" x14ac:dyDescent="0.2">
      <c r="A8258" s="152">
        <v>801.85699999999997</v>
      </c>
      <c r="B8258" s="152">
        <v>6.8000000000000005E-2</v>
      </c>
    </row>
    <row r="8259" spans="1:2" x14ac:dyDescent="0.2">
      <c r="A8259" s="152">
        <v>802.09</v>
      </c>
      <c r="B8259" s="152">
        <v>5.6000000000000001E-2</v>
      </c>
    </row>
    <row r="8260" spans="1:2" x14ac:dyDescent="0.2">
      <c r="A8260" s="152">
        <v>802.32299999999998</v>
      </c>
      <c r="B8260" s="152">
        <v>4.8000000000000001E-2</v>
      </c>
    </row>
    <row r="8261" spans="1:2" x14ac:dyDescent="0.2">
      <c r="A8261" s="152">
        <v>802.55700000000002</v>
      </c>
      <c r="B8261" s="152">
        <v>0.05</v>
      </c>
    </row>
    <row r="8262" spans="1:2" x14ac:dyDescent="0.2">
      <c r="A8262" s="152">
        <v>802.79</v>
      </c>
      <c r="B8262" s="152">
        <v>4.3999999999999997E-2</v>
      </c>
    </row>
    <row r="8263" spans="1:2" x14ac:dyDescent="0.2">
      <c r="A8263" s="152">
        <v>803.02300000000002</v>
      </c>
      <c r="B8263" s="152">
        <v>3.1E-2</v>
      </c>
    </row>
    <row r="8264" spans="1:2" x14ac:dyDescent="0.2">
      <c r="A8264" s="152">
        <v>803.25599999999997</v>
      </c>
      <c r="B8264" s="152">
        <v>3.5000000000000003E-2</v>
      </c>
    </row>
    <row r="8265" spans="1:2" x14ac:dyDescent="0.2">
      <c r="A8265" s="152">
        <v>803.48900000000003</v>
      </c>
      <c r="B8265" s="152">
        <v>4.7E-2</v>
      </c>
    </row>
    <row r="8266" spans="1:2" x14ac:dyDescent="0.2">
      <c r="A8266" s="152">
        <v>803.72199999999998</v>
      </c>
      <c r="B8266" s="152">
        <v>3.7999999999999999E-2</v>
      </c>
    </row>
    <row r="8267" spans="1:2" x14ac:dyDescent="0.2">
      <c r="A8267" s="152">
        <v>803.95500000000004</v>
      </c>
      <c r="B8267" s="152">
        <v>3.5000000000000003E-2</v>
      </c>
    </row>
    <row r="8268" spans="1:2" x14ac:dyDescent="0.2">
      <c r="A8268" s="152">
        <v>804.18799999999999</v>
      </c>
      <c r="B8268" s="152">
        <v>0.08</v>
      </c>
    </row>
    <row r="8269" spans="1:2" x14ac:dyDescent="0.2">
      <c r="A8269" s="152">
        <v>804.42100000000005</v>
      </c>
      <c r="B8269" s="152">
        <v>4.7E-2</v>
      </c>
    </row>
    <row r="8270" spans="1:2" x14ac:dyDescent="0.2">
      <c r="A8270" s="152">
        <v>804.65300000000002</v>
      </c>
      <c r="B8270" s="152">
        <v>5.0999999999999997E-2</v>
      </c>
    </row>
    <row r="8271" spans="1:2" x14ac:dyDescent="0.2">
      <c r="A8271" s="152">
        <v>804.88599999999997</v>
      </c>
      <c r="B8271" s="152">
        <v>3.5999999999999997E-2</v>
      </c>
    </row>
    <row r="8272" spans="1:2" x14ac:dyDescent="0.2">
      <c r="A8272" s="152">
        <v>805.11900000000003</v>
      </c>
      <c r="B8272" s="152">
        <v>1.7000000000000001E-2</v>
      </c>
    </row>
    <row r="8273" spans="1:2" x14ac:dyDescent="0.2">
      <c r="A8273" s="152">
        <v>805.351</v>
      </c>
      <c r="B8273" s="152">
        <v>4.2999999999999997E-2</v>
      </c>
    </row>
    <row r="8274" spans="1:2" x14ac:dyDescent="0.2">
      <c r="A8274" s="152">
        <v>805.58399999999995</v>
      </c>
      <c r="B8274" s="152">
        <v>6.2E-2</v>
      </c>
    </row>
    <row r="8275" spans="1:2" x14ac:dyDescent="0.2">
      <c r="A8275" s="152">
        <v>805.81600000000003</v>
      </c>
      <c r="B8275" s="152">
        <v>0.02</v>
      </c>
    </row>
    <row r="8276" spans="1:2" x14ac:dyDescent="0.2">
      <c r="A8276" s="152">
        <v>806.04899999999998</v>
      </c>
      <c r="B8276" s="152">
        <v>0.03</v>
      </c>
    </row>
    <row r="8277" spans="1:2" x14ac:dyDescent="0.2">
      <c r="A8277" s="152">
        <v>806.28099999999995</v>
      </c>
      <c r="B8277" s="152">
        <v>4.5999999999999999E-2</v>
      </c>
    </row>
    <row r="8278" spans="1:2" x14ac:dyDescent="0.2">
      <c r="A8278" s="152">
        <v>806.51400000000001</v>
      </c>
      <c r="B8278" s="152">
        <v>8.5999999999999993E-2</v>
      </c>
    </row>
    <row r="8279" spans="1:2" x14ac:dyDescent="0.2">
      <c r="A8279" s="152">
        <v>806.74599999999998</v>
      </c>
      <c r="B8279" s="152">
        <v>7.9000000000000001E-2</v>
      </c>
    </row>
    <row r="8280" spans="1:2" x14ac:dyDescent="0.2">
      <c r="A8280" s="152">
        <v>806.97799999999995</v>
      </c>
      <c r="B8280" s="152">
        <v>2.9000000000000001E-2</v>
      </c>
    </row>
    <row r="8281" spans="1:2" x14ac:dyDescent="0.2">
      <c r="A8281" s="152">
        <v>807.21100000000001</v>
      </c>
      <c r="B8281" s="152">
        <v>1.9E-2</v>
      </c>
    </row>
    <row r="8282" spans="1:2" x14ac:dyDescent="0.2">
      <c r="A8282" s="152">
        <v>807.44299999999998</v>
      </c>
      <c r="B8282" s="152">
        <v>3.9E-2</v>
      </c>
    </row>
    <row r="8283" spans="1:2" x14ac:dyDescent="0.2">
      <c r="A8283" s="152">
        <v>807.67499999999995</v>
      </c>
      <c r="B8283" s="152">
        <v>5.2999999999999999E-2</v>
      </c>
    </row>
    <row r="8285" spans="1:2" x14ac:dyDescent="0.2">
      <c r="A8285" s="152" t="s">
        <v>225</v>
      </c>
    </row>
    <row r="8286" spans="1:2" x14ac:dyDescent="0.2">
      <c r="A8286" s="152" t="s">
        <v>238</v>
      </c>
    </row>
    <row r="8287" spans="1:2" x14ac:dyDescent="0.2">
      <c r="A8287" s="152">
        <v>195.56200000000001</v>
      </c>
      <c r="B8287" s="152">
        <v>0</v>
      </c>
    </row>
    <row r="8288" spans="1:2" x14ac:dyDescent="0.2">
      <c r="A8288" s="152">
        <v>195.934</v>
      </c>
      <c r="B8288" s="152">
        <v>0</v>
      </c>
    </row>
    <row r="8289" spans="1:2" x14ac:dyDescent="0.2">
      <c r="A8289" s="152">
        <v>196.30699999999999</v>
      </c>
      <c r="B8289" s="152">
        <v>0</v>
      </c>
    </row>
    <row r="8290" spans="1:2" x14ac:dyDescent="0.2">
      <c r="A8290" s="152">
        <v>196.679</v>
      </c>
      <c r="B8290" s="152">
        <v>0</v>
      </c>
    </row>
    <row r="8291" spans="1:2" x14ac:dyDescent="0.2">
      <c r="A8291" s="152">
        <v>197.05099999999999</v>
      </c>
      <c r="B8291" s="152">
        <v>0</v>
      </c>
    </row>
    <row r="8292" spans="1:2" x14ac:dyDescent="0.2">
      <c r="A8292" s="152">
        <v>197.423</v>
      </c>
      <c r="B8292" s="152">
        <v>0</v>
      </c>
    </row>
    <row r="8293" spans="1:2" x14ac:dyDescent="0.2">
      <c r="A8293" s="152">
        <v>197.79499999999999</v>
      </c>
      <c r="B8293" s="152">
        <v>0</v>
      </c>
    </row>
    <row r="8294" spans="1:2" x14ac:dyDescent="0.2">
      <c r="A8294" s="152">
        <v>198.167</v>
      </c>
      <c r="B8294" s="152">
        <v>0</v>
      </c>
    </row>
    <row r="8295" spans="1:2" x14ac:dyDescent="0.2">
      <c r="A8295" s="152">
        <v>198.53899999999999</v>
      </c>
      <c r="B8295" s="152">
        <v>0</v>
      </c>
    </row>
    <row r="8296" spans="1:2" x14ac:dyDescent="0.2">
      <c r="A8296" s="152">
        <v>198.911</v>
      </c>
      <c r="B8296" s="152">
        <v>0</v>
      </c>
    </row>
    <row r="8297" spans="1:2" x14ac:dyDescent="0.2">
      <c r="A8297" s="152">
        <v>199.28299999999999</v>
      </c>
      <c r="B8297" s="152">
        <v>0</v>
      </c>
    </row>
    <row r="8298" spans="1:2" x14ac:dyDescent="0.2">
      <c r="A8298" s="152">
        <v>199.654</v>
      </c>
      <c r="B8298" s="152">
        <v>0</v>
      </c>
    </row>
    <row r="8299" spans="1:2" x14ac:dyDescent="0.2">
      <c r="A8299" s="152">
        <v>200.02600000000001</v>
      </c>
      <c r="B8299" s="152">
        <v>0</v>
      </c>
    </row>
    <row r="8300" spans="1:2" x14ac:dyDescent="0.2">
      <c r="A8300" s="152">
        <v>200.39699999999999</v>
      </c>
      <c r="B8300" s="152">
        <v>0</v>
      </c>
    </row>
    <row r="8301" spans="1:2" x14ac:dyDescent="0.2">
      <c r="A8301" s="152">
        <v>200.76900000000001</v>
      </c>
      <c r="B8301" s="152">
        <v>0</v>
      </c>
    </row>
    <row r="8302" spans="1:2" x14ac:dyDescent="0.2">
      <c r="A8302" s="152">
        <v>201.14</v>
      </c>
      <c r="B8302" s="152">
        <v>0</v>
      </c>
    </row>
    <row r="8303" spans="1:2" x14ac:dyDescent="0.2">
      <c r="A8303" s="152">
        <v>201.511</v>
      </c>
      <c r="B8303" s="152">
        <v>0</v>
      </c>
    </row>
    <row r="8304" spans="1:2" x14ac:dyDescent="0.2">
      <c r="A8304" s="152">
        <v>201.88200000000001</v>
      </c>
      <c r="B8304" s="152">
        <v>0</v>
      </c>
    </row>
    <row r="8305" spans="1:2" x14ac:dyDescent="0.2">
      <c r="A8305" s="152">
        <v>202.25299999999999</v>
      </c>
      <c r="B8305" s="152">
        <v>0</v>
      </c>
    </row>
    <row r="8306" spans="1:2" x14ac:dyDescent="0.2">
      <c r="A8306" s="152">
        <v>202.624</v>
      </c>
      <c r="B8306" s="152">
        <v>0</v>
      </c>
    </row>
    <row r="8307" spans="1:2" x14ac:dyDescent="0.2">
      <c r="A8307" s="152">
        <v>202.995</v>
      </c>
      <c r="B8307" s="152">
        <v>0</v>
      </c>
    </row>
    <row r="8308" spans="1:2" x14ac:dyDescent="0.2">
      <c r="A8308" s="152">
        <v>203.36600000000001</v>
      </c>
      <c r="B8308" s="152">
        <v>0</v>
      </c>
    </row>
    <row r="8309" spans="1:2" x14ac:dyDescent="0.2">
      <c r="A8309" s="152">
        <v>203.73599999999999</v>
      </c>
      <c r="B8309" s="152">
        <v>0</v>
      </c>
    </row>
    <row r="8310" spans="1:2" x14ac:dyDescent="0.2">
      <c r="A8310" s="152">
        <v>204.107</v>
      </c>
      <c r="B8310" s="152">
        <v>0</v>
      </c>
    </row>
    <row r="8311" spans="1:2" x14ac:dyDescent="0.2">
      <c r="A8311" s="152">
        <v>204.477</v>
      </c>
      <c r="B8311" s="152">
        <v>0</v>
      </c>
    </row>
    <row r="8312" spans="1:2" x14ac:dyDescent="0.2">
      <c r="A8312" s="152">
        <v>204.84800000000001</v>
      </c>
      <c r="B8312" s="152">
        <v>3.052</v>
      </c>
    </row>
    <row r="8313" spans="1:2" x14ac:dyDescent="0.2">
      <c r="A8313" s="152">
        <v>205.21799999999999</v>
      </c>
      <c r="B8313" s="152">
        <v>6.4530000000000003</v>
      </c>
    </row>
    <row r="8314" spans="1:2" x14ac:dyDescent="0.2">
      <c r="A8314" s="152">
        <v>205.58799999999999</v>
      </c>
      <c r="B8314" s="152">
        <v>2.2160000000000002</v>
      </c>
    </row>
    <row r="8315" spans="1:2" x14ac:dyDescent="0.2">
      <c r="A8315" s="152">
        <v>205.959</v>
      </c>
      <c r="B8315" s="152">
        <v>1.98</v>
      </c>
    </row>
    <row r="8316" spans="1:2" x14ac:dyDescent="0.2">
      <c r="A8316" s="152">
        <v>206.32900000000001</v>
      </c>
      <c r="B8316" s="152">
        <v>2.6379999999999999</v>
      </c>
    </row>
    <row r="8317" spans="1:2" x14ac:dyDescent="0.2">
      <c r="A8317" s="152">
        <v>206.69900000000001</v>
      </c>
      <c r="B8317" s="152">
        <v>2.105</v>
      </c>
    </row>
    <row r="8318" spans="1:2" x14ac:dyDescent="0.2">
      <c r="A8318" s="152">
        <v>207.06800000000001</v>
      </c>
      <c r="B8318" s="152">
        <v>2.1539999999999999</v>
      </c>
    </row>
    <row r="8319" spans="1:2" x14ac:dyDescent="0.2">
      <c r="A8319" s="152">
        <v>207.43799999999999</v>
      </c>
      <c r="B8319" s="152">
        <v>2.7010000000000001</v>
      </c>
    </row>
    <row r="8320" spans="1:2" x14ac:dyDescent="0.2">
      <c r="A8320" s="152">
        <v>207.80799999999999</v>
      </c>
      <c r="B8320" s="152">
        <v>1.3779999999999999</v>
      </c>
    </row>
    <row r="8321" spans="1:2" x14ac:dyDescent="0.2">
      <c r="A8321" s="152">
        <v>208.178</v>
      </c>
      <c r="B8321" s="152">
        <v>2.2530000000000001</v>
      </c>
    </row>
    <row r="8322" spans="1:2" x14ac:dyDescent="0.2">
      <c r="A8322" s="152">
        <v>208.547</v>
      </c>
      <c r="B8322" s="152">
        <v>1.49</v>
      </c>
    </row>
    <row r="8323" spans="1:2" x14ac:dyDescent="0.2">
      <c r="A8323" s="152">
        <v>208.917</v>
      </c>
      <c r="B8323" s="152">
        <v>1.575</v>
      </c>
    </row>
    <row r="8324" spans="1:2" x14ac:dyDescent="0.2">
      <c r="A8324" s="152">
        <v>209.286</v>
      </c>
      <c r="B8324" s="152">
        <v>2.8260000000000001</v>
      </c>
    </row>
    <row r="8325" spans="1:2" x14ac:dyDescent="0.2">
      <c r="A8325" s="152">
        <v>209.655</v>
      </c>
      <c r="B8325" s="152">
        <v>2.2829999999999999</v>
      </c>
    </row>
    <row r="8326" spans="1:2" x14ac:dyDescent="0.2">
      <c r="A8326" s="152">
        <v>210.02500000000001</v>
      </c>
      <c r="B8326" s="152">
        <v>1.323</v>
      </c>
    </row>
    <row r="8327" spans="1:2" x14ac:dyDescent="0.2">
      <c r="A8327" s="152">
        <v>210.39400000000001</v>
      </c>
      <c r="B8327" s="152">
        <v>1.4830000000000001</v>
      </c>
    </row>
    <row r="8328" spans="1:2" x14ac:dyDescent="0.2">
      <c r="A8328" s="152">
        <v>210.76300000000001</v>
      </c>
      <c r="B8328" s="152">
        <v>1.645</v>
      </c>
    </row>
    <row r="8329" spans="1:2" x14ac:dyDescent="0.2">
      <c r="A8329" s="152">
        <v>211.13200000000001</v>
      </c>
      <c r="B8329" s="152">
        <v>1.1020000000000001</v>
      </c>
    </row>
    <row r="8330" spans="1:2" x14ac:dyDescent="0.2">
      <c r="A8330" s="152">
        <v>211.501</v>
      </c>
      <c r="B8330" s="152">
        <v>0.65200000000000002</v>
      </c>
    </row>
    <row r="8331" spans="1:2" x14ac:dyDescent="0.2">
      <c r="A8331" s="152">
        <v>211.869</v>
      </c>
      <c r="B8331" s="152">
        <v>0.95399999999999996</v>
      </c>
    </row>
    <row r="8332" spans="1:2" x14ac:dyDescent="0.2">
      <c r="A8332" s="152">
        <v>212.238</v>
      </c>
      <c r="B8332" s="152">
        <v>1.6279999999999999</v>
      </c>
    </row>
    <row r="8333" spans="1:2" x14ac:dyDescent="0.2">
      <c r="A8333" s="152">
        <v>212.607</v>
      </c>
      <c r="B8333" s="152">
        <v>1.748</v>
      </c>
    </row>
    <row r="8334" spans="1:2" x14ac:dyDescent="0.2">
      <c r="A8334" s="152">
        <v>212.97499999999999</v>
      </c>
      <c r="B8334" s="152">
        <v>0.70499999999999996</v>
      </c>
    </row>
    <row r="8335" spans="1:2" x14ac:dyDescent="0.2">
      <c r="A8335" s="152">
        <v>213.34399999999999</v>
      </c>
      <c r="B8335" s="152">
        <v>0.80700000000000005</v>
      </c>
    </row>
    <row r="8336" spans="1:2" x14ac:dyDescent="0.2">
      <c r="A8336" s="152">
        <v>213.71199999999999</v>
      </c>
      <c r="B8336" s="152">
        <v>0.67300000000000004</v>
      </c>
    </row>
    <row r="8337" spans="1:2" x14ac:dyDescent="0.2">
      <c r="A8337" s="152">
        <v>214.08</v>
      </c>
      <c r="B8337" s="152">
        <v>0.76300000000000001</v>
      </c>
    </row>
    <row r="8338" spans="1:2" x14ac:dyDescent="0.2">
      <c r="A8338" s="152">
        <v>214.44800000000001</v>
      </c>
      <c r="B8338" s="152">
        <v>0.80500000000000005</v>
      </c>
    </row>
    <row r="8339" spans="1:2" x14ac:dyDescent="0.2">
      <c r="A8339" s="152">
        <v>214.81700000000001</v>
      </c>
      <c r="B8339" s="152">
        <v>0.66300000000000003</v>
      </c>
    </row>
    <row r="8340" spans="1:2" x14ac:dyDescent="0.2">
      <c r="A8340" s="152">
        <v>215.185</v>
      </c>
      <c r="B8340" s="152">
        <v>1.452</v>
      </c>
    </row>
    <row r="8341" spans="1:2" x14ac:dyDescent="0.2">
      <c r="A8341" s="152">
        <v>215.553</v>
      </c>
      <c r="B8341" s="152">
        <v>0.89300000000000002</v>
      </c>
    </row>
    <row r="8342" spans="1:2" x14ac:dyDescent="0.2">
      <c r="A8342" s="152">
        <v>215.92</v>
      </c>
      <c r="B8342" s="152">
        <v>1.028</v>
      </c>
    </row>
    <row r="8343" spans="1:2" x14ac:dyDescent="0.2">
      <c r="A8343" s="152">
        <v>216.28800000000001</v>
      </c>
      <c r="B8343" s="152">
        <v>0.86399999999999999</v>
      </c>
    </row>
    <row r="8344" spans="1:2" x14ac:dyDescent="0.2">
      <c r="A8344" s="152">
        <v>216.65600000000001</v>
      </c>
      <c r="B8344" s="152">
        <v>0.995</v>
      </c>
    </row>
    <row r="8345" spans="1:2" x14ac:dyDescent="0.2">
      <c r="A8345" s="152">
        <v>217.023</v>
      </c>
      <c r="B8345" s="152">
        <v>0.73299999999999998</v>
      </c>
    </row>
    <row r="8346" spans="1:2" x14ac:dyDescent="0.2">
      <c r="A8346" s="152">
        <v>217.39099999999999</v>
      </c>
      <c r="B8346" s="152">
        <v>0.45700000000000002</v>
      </c>
    </row>
    <row r="8347" spans="1:2" x14ac:dyDescent="0.2">
      <c r="A8347" s="152">
        <v>217.75800000000001</v>
      </c>
      <c r="B8347" s="152">
        <v>0.94799999999999995</v>
      </c>
    </row>
    <row r="8348" spans="1:2" x14ac:dyDescent="0.2">
      <c r="A8348" s="152">
        <v>218.126</v>
      </c>
      <c r="B8348" s="152">
        <v>0.84599999999999997</v>
      </c>
    </row>
    <row r="8349" spans="1:2" x14ac:dyDescent="0.2">
      <c r="A8349" s="152">
        <v>218.49299999999999</v>
      </c>
      <c r="B8349" s="152">
        <v>0.83</v>
      </c>
    </row>
    <row r="8350" spans="1:2" x14ac:dyDescent="0.2">
      <c r="A8350" s="152">
        <v>218.86</v>
      </c>
      <c r="B8350" s="152">
        <v>0.73799999999999999</v>
      </c>
    </row>
    <row r="8351" spans="1:2" x14ac:dyDescent="0.2">
      <c r="A8351" s="152">
        <v>219.227</v>
      </c>
      <c r="B8351" s="152">
        <v>0.437</v>
      </c>
    </row>
    <row r="8352" spans="1:2" x14ac:dyDescent="0.2">
      <c r="A8352" s="152">
        <v>219.59399999999999</v>
      </c>
      <c r="B8352" s="152">
        <v>0.59</v>
      </c>
    </row>
    <row r="8353" spans="1:2" x14ac:dyDescent="0.2">
      <c r="A8353" s="152">
        <v>219.96100000000001</v>
      </c>
      <c r="B8353" s="152">
        <v>0.84899999999999998</v>
      </c>
    </row>
    <row r="8354" spans="1:2" x14ac:dyDescent="0.2">
      <c r="A8354" s="152">
        <v>220.328</v>
      </c>
      <c r="B8354" s="152">
        <v>0.47</v>
      </c>
    </row>
    <row r="8355" spans="1:2" x14ac:dyDescent="0.2">
      <c r="A8355" s="152">
        <v>220.69499999999999</v>
      </c>
      <c r="B8355" s="152">
        <v>0.53300000000000003</v>
      </c>
    </row>
    <row r="8356" spans="1:2" x14ac:dyDescent="0.2">
      <c r="A8356" s="152">
        <v>221.06100000000001</v>
      </c>
      <c r="B8356" s="152">
        <v>0.70099999999999996</v>
      </c>
    </row>
    <row r="8357" spans="1:2" x14ac:dyDescent="0.2">
      <c r="A8357" s="152">
        <v>221.428</v>
      </c>
      <c r="B8357" s="152">
        <v>0.68200000000000005</v>
      </c>
    </row>
    <row r="8358" spans="1:2" x14ac:dyDescent="0.2">
      <c r="A8358" s="152">
        <v>221.79499999999999</v>
      </c>
      <c r="B8358" s="152">
        <v>0.72</v>
      </c>
    </row>
    <row r="8359" spans="1:2" x14ac:dyDescent="0.2">
      <c r="A8359" s="152">
        <v>222.161</v>
      </c>
      <c r="B8359" s="152">
        <v>0.77500000000000002</v>
      </c>
    </row>
    <row r="8360" spans="1:2" x14ac:dyDescent="0.2">
      <c r="A8360" s="152">
        <v>222.52699999999999</v>
      </c>
      <c r="B8360" s="152">
        <v>0.4</v>
      </c>
    </row>
    <row r="8361" spans="1:2" x14ac:dyDescent="0.2">
      <c r="A8361" s="152">
        <v>222.893</v>
      </c>
      <c r="B8361" s="152">
        <v>0.86899999999999999</v>
      </c>
    </row>
    <row r="8362" spans="1:2" x14ac:dyDescent="0.2">
      <c r="A8362" s="152">
        <v>223.26</v>
      </c>
      <c r="B8362" s="152">
        <v>0.247</v>
      </c>
    </row>
    <row r="8363" spans="1:2" x14ac:dyDescent="0.2">
      <c r="A8363" s="152">
        <v>223.626</v>
      </c>
      <c r="B8363" s="152">
        <v>0.78900000000000003</v>
      </c>
    </row>
    <row r="8364" spans="1:2" x14ac:dyDescent="0.2">
      <c r="A8364" s="152">
        <v>223.99199999999999</v>
      </c>
      <c r="B8364" s="152">
        <v>0.57899999999999996</v>
      </c>
    </row>
    <row r="8365" spans="1:2" x14ac:dyDescent="0.2">
      <c r="A8365" s="152">
        <v>224.358</v>
      </c>
      <c r="B8365" s="152">
        <v>0.4</v>
      </c>
    </row>
    <row r="8366" spans="1:2" x14ac:dyDescent="0.2">
      <c r="A8366" s="152">
        <v>224.72300000000001</v>
      </c>
      <c r="B8366" s="152">
        <v>0.63300000000000001</v>
      </c>
    </row>
    <row r="8367" spans="1:2" x14ac:dyDescent="0.2">
      <c r="A8367" s="152">
        <v>225.089</v>
      </c>
      <c r="B8367" s="152">
        <v>0.216</v>
      </c>
    </row>
    <row r="8368" spans="1:2" x14ac:dyDescent="0.2">
      <c r="A8368" s="152">
        <v>225.45500000000001</v>
      </c>
      <c r="B8368" s="152">
        <v>0.52200000000000002</v>
      </c>
    </row>
    <row r="8369" spans="1:2" x14ac:dyDescent="0.2">
      <c r="A8369" s="152">
        <v>225.82</v>
      </c>
      <c r="B8369" s="152">
        <v>0.42799999999999999</v>
      </c>
    </row>
    <row r="8370" spans="1:2" x14ac:dyDescent="0.2">
      <c r="A8370" s="152">
        <v>226.18600000000001</v>
      </c>
      <c r="B8370" s="152">
        <v>0.309</v>
      </c>
    </row>
    <row r="8371" spans="1:2" x14ac:dyDescent="0.2">
      <c r="A8371" s="152">
        <v>226.55099999999999</v>
      </c>
      <c r="B8371" s="152">
        <v>0.13600000000000001</v>
      </c>
    </row>
    <row r="8372" spans="1:2" x14ac:dyDescent="0.2">
      <c r="A8372" s="152">
        <v>226.917</v>
      </c>
      <c r="B8372" s="152">
        <v>0.28899999999999998</v>
      </c>
    </row>
    <row r="8373" spans="1:2" x14ac:dyDescent="0.2">
      <c r="A8373" s="152">
        <v>227.28200000000001</v>
      </c>
      <c r="B8373" s="152">
        <v>0.33400000000000002</v>
      </c>
    </row>
    <row r="8374" spans="1:2" x14ac:dyDescent="0.2">
      <c r="A8374" s="152">
        <v>227.64699999999999</v>
      </c>
      <c r="B8374" s="152">
        <v>0.47</v>
      </c>
    </row>
    <row r="8375" spans="1:2" x14ac:dyDescent="0.2">
      <c r="A8375" s="152">
        <v>228.012</v>
      </c>
      <c r="B8375" s="152">
        <v>0.33900000000000002</v>
      </c>
    </row>
    <row r="8376" spans="1:2" x14ac:dyDescent="0.2">
      <c r="A8376" s="152">
        <v>228.37700000000001</v>
      </c>
      <c r="B8376" s="152">
        <v>0.27300000000000002</v>
      </c>
    </row>
    <row r="8377" spans="1:2" x14ac:dyDescent="0.2">
      <c r="A8377" s="152">
        <v>228.74199999999999</v>
      </c>
      <c r="B8377" s="152">
        <v>0.30599999999999999</v>
      </c>
    </row>
    <row r="8378" spans="1:2" x14ac:dyDescent="0.2">
      <c r="A8378" s="152">
        <v>229.107</v>
      </c>
      <c r="B8378" s="152">
        <v>0.24</v>
      </c>
    </row>
    <row r="8379" spans="1:2" x14ac:dyDescent="0.2">
      <c r="A8379" s="152">
        <v>229.471</v>
      </c>
      <c r="B8379" s="152">
        <v>0.30399999999999999</v>
      </c>
    </row>
    <row r="8380" spans="1:2" x14ac:dyDescent="0.2">
      <c r="A8380" s="152">
        <v>229.83600000000001</v>
      </c>
      <c r="B8380" s="152">
        <v>0.217</v>
      </c>
    </row>
    <row r="8381" spans="1:2" x14ac:dyDescent="0.2">
      <c r="A8381" s="152">
        <v>230.20099999999999</v>
      </c>
      <c r="B8381" s="152">
        <v>0.29099999999999998</v>
      </c>
    </row>
    <row r="8382" spans="1:2" x14ac:dyDescent="0.2">
      <c r="A8382" s="152">
        <v>230.565</v>
      </c>
      <c r="B8382" s="152">
        <v>0.32500000000000001</v>
      </c>
    </row>
    <row r="8383" spans="1:2" x14ac:dyDescent="0.2">
      <c r="A8383" s="152">
        <v>230.929</v>
      </c>
      <c r="B8383" s="152">
        <v>0.23100000000000001</v>
      </c>
    </row>
    <row r="8384" spans="1:2" x14ac:dyDescent="0.2">
      <c r="A8384" s="152">
        <v>231.29400000000001</v>
      </c>
      <c r="B8384" s="152">
        <v>0.17299999999999999</v>
      </c>
    </row>
    <row r="8385" spans="1:2" x14ac:dyDescent="0.2">
      <c r="A8385" s="152">
        <v>231.65799999999999</v>
      </c>
      <c r="B8385" s="152">
        <v>0.16300000000000001</v>
      </c>
    </row>
    <row r="8386" spans="1:2" x14ac:dyDescent="0.2">
      <c r="A8386" s="152">
        <v>232.02199999999999</v>
      </c>
      <c r="B8386" s="152">
        <v>0.16900000000000001</v>
      </c>
    </row>
    <row r="8387" spans="1:2" x14ac:dyDescent="0.2">
      <c r="A8387" s="152">
        <v>232.386</v>
      </c>
      <c r="B8387" s="152">
        <v>0.106</v>
      </c>
    </row>
    <row r="8388" spans="1:2" x14ac:dyDescent="0.2">
      <c r="A8388" s="152">
        <v>232.75</v>
      </c>
      <c r="B8388" s="152">
        <v>-0.04</v>
      </c>
    </row>
    <row r="8389" spans="1:2" x14ac:dyDescent="0.2">
      <c r="A8389" s="152">
        <v>233.114</v>
      </c>
      <c r="B8389" s="152">
        <v>0.1</v>
      </c>
    </row>
    <row r="8390" spans="1:2" x14ac:dyDescent="0.2">
      <c r="A8390" s="152">
        <v>233.47800000000001</v>
      </c>
      <c r="B8390" s="152">
        <v>0.153</v>
      </c>
    </row>
    <row r="8391" spans="1:2" x14ac:dyDescent="0.2">
      <c r="A8391" s="152">
        <v>233.84200000000001</v>
      </c>
      <c r="B8391" s="152">
        <v>0.191</v>
      </c>
    </row>
    <row r="8392" spans="1:2" x14ac:dyDescent="0.2">
      <c r="A8392" s="152">
        <v>234.20500000000001</v>
      </c>
      <c r="B8392" s="152">
        <v>0.17399999999999999</v>
      </c>
    </row>
    <row r="8393" spans="1:2" x14ac:dyDescent="0.2">
      <c r="A8393" s="152">
        <v>234.56899999999999</v>
      </c>
      <c r="B8393" s="152">
        <v>0.14899999999999999</v>
      </c>
    </row>
    <row r="8394" spans="1:2" x14ac:dyDescent="0.2">
      <c r="A8394" s="152">
        <v>234.93199999999999</v>
      </c>
      <c r="B8394" s="152">
        <v>0.11899999999999999</v>
      </c>
    </row>
    <row r="8395" spans="1:2" x14ac:dyDescent="0.2">
      <c r="A8395" s="152">
        <v>235.29599999999999</v>
      </c>
      <c r="B8395" s="152">
        <v>0.104</v>
      </c>
    </row>
    <row r="8396" spans="1:2" x14ac:dyDescent="0.2">
      <c r="A8396" s="152">
        <v>235.65899999999999</v>
      </c>
      <c r="B8396" s="152">
        <v>0.122</v>
      </c>
    </row>
    <row r="8397" spans="1:2" x14ac:dyDescent="0.2">
      <c r="A8397" s="152">
        <v>236.02199999999999</v>
      </c>
      <c r="B8397" s="152">
        <v>0.104</v>
      </c>
    </row>
    <row r="8398" spans="1:2" x14ac:dyDescent="0.2">
      <c r="A8398" s="152">
        <v>236.38499999999999</v>
      </c>
      <c r="B8398" s="152">
        <v>9.0999999999999998E-2</v>
      </c>
    </row>
    <row r="8399" spans="1:2" x14ac:dyDescent="0.2">
      <c r="A8399" s="152">
        <v>236.74799999999999</v>
      </c>
      <c r="B8399" s="152">
        <v>0.16800000000000001</v>
      </c>
    </row>
    <row r="8400" spans="1:2" x14ac:dyDescent="0.2">
      <c r="A8400" s="152">
        <v>237.11099999999999</v>
      </c>
      <c r="B8400" s="152">
        <v>7.1999999999999995E-2</v>
      </c>
    </row>
    <row r="8401" spans="1:2" x14ac:dyDescent="0.2">
      <c r="A8401" s="152">
        <v>237.47399999999999</v>
      </c>
      <c r="B8401" s="152">
        <v>0.158</v>
      </c>
    </row>
    <row r="8402" spans="1:2" x14ac:dyDescent="0.2">
      <c r="A8402" s="152">
        <v>237.83699999999999</v>
      </c>
      <c r="B8402" s="152">
        <v>0.17</v>
      </c>
    </row>
    <row r="8403" spans="1:2" x14ac:dyDescent="0.2">
      <c r="A8403" s="152">
        <v>238.2</v>
      </c>
      <c r="B8403" s="152">
        <v>0.128</v>
      </c>
    </row>
    <row r="8404" spans="1:2" x14ac:dyDescent="0.2">
      <c r="A8404" s="152">
        <v>238.56200000000001</v>
      </c>
      <c r="B8404" s="152">
        <v>0.105</v>
      </c>
    </row>
    <row r="8405" spans="1:2" x14ac:dyDescent="0.2">
      <c r="A8405" s="152">
        <v>238.92500000000001</v>
      </c>
      <c r="B8405" s="152">
        <v>0.17299999999999999</v>
      </c>
    </row>
    <row r="8406" spans="1:2" x14ac:dyDescent="0.2">
      <c r="A8406" s="152">
        <v>239.28700000000001</v>
      </c>
      <c r="B8406" s="152">
        <v>0.155</v>
      </c>
    </row>
    <row r="8407" spans="1:2" x14ac:dyDescent="0.2">
      <c r="A8407" s="152">
        <v>239.65</v>
      </c>
      <c r="B8407" s="152">
        <v>8.7999999999999995E-2</v>
      </c>
    </row>
    <row r="8408" spans="1:2" x14ac:dyDescent="0.2">
      <c r="A8408" s="152">
        <v>240.012</v>
      </c>
      <c r="B8408" s="152">
        <v>0.15</v>
      </c>
    </row>
    <row r="8409" spans="1:2" x14ac:dyDescent="0.2">
      <c r="A8409" s="152">
        <v>240.374</v>
      </c>
      <c r="B8409" s="152">
        <v>0.14899999999999999</v>
      </c>
    </row>
    <row r="8410" spans="1:2" x14ac:dyDescent="0.2">
      <c r="A8410" s="152">
        <v>240.73599999999999</v>
      </c>
      <c r="B8410" s="152">
        <v>0.153</v>
      </c>
    </row>
    <row r="8411" spans="1:2" x14ac:dyDescent="0.2">
      <c r="A8411" s="152">
        <v>241.09800000000001</v>
      </c>
      <c r="B8411" s="152">
        <v>0.13600000000000001</v>
      </c>
    </row>
    <row r="8412" spans="1:2" x14ac:dyDescent="0.2">
      <c r="A8412" s="152">
        <v>241.46</v>
      </c>
      <c r="B8412" s="152">
        <v>0.13900000000000001</v>
      </c>
    </row>
    <row r="8413" spans="1:2" x14ac:dyDescent="0.2">
      <c r="A8413" s="152">
        <v>241.822</v>
      </c>
      <c r="B8413" s="152">
        <v>0.16400000000000001</v>
      </c>
    </row>
    <row r="8414" spans="1:2" x14ac:dyDescent="0.2">
      <c r="A8414" s="152">
        <v>242.184</v>
      </c>
      <c r="B8414" s="152">
        <v>8.2000000000000003E-2</v>
      </c>
    </row>
    <row r="8415" spans="1:2" x14ac:dyDescent="0.2">
      <c r="A8415" s="152">
        <v>242.54599999999999</v>
      </c>
      <c r="B8415" s="152">
        <v>0.13300000000000001</v>
      </c>
    </row>
    <row r="8416" spans="1:2" x14ac:dyDescent="0.2">
      <c r="A8416" s="152">
        <v>242.90700000000001</v>
      </c>
      <c r="B8416" s="152">
        <v>0.128</v>
      </c>
    </row>
    <row r="8417" spans="1:2" x14ac:dyDescent="0.2">
      <c r="A8417" s="152">
        <v>243.26900000000001</v>
      </c>
      <c r="B8417" s="152">
        <v>8.7999999999999995E-2</v>
      </c>
    </row>
    <row r="8418" spans="1:2" x14ac:dyDescent="0.2">
      <c r="A8418" s="152">
        <v>243.63</v>
      </c>
      <c r="B8418" s="152">
        <v>8.7999999999999995E-2</v>
      </c>
    </row>
    <row r="8419" spans="1:2" x14ac:dyDescent="0.2">
      <c r="A8419" s="152">
        <v>243.99199999999999</v>
      </c>
      <c r="B8419" s="152">
        <v>0.154</v>
      </c>
    </row>
    <row r="8420" spans="1:2" x14ac:dyDescent="0.2">
      <c r="A8420" s="152">
        <v>244.35300000000001</v>
      </c>
      <c r="B8420" s="152">
        <v>0.14399999999999999</v>
      </c>
    </row>
    <row r="8421" spans="1:2" x14ac:dyDescent="0.2">
      <c r="A8421" s="152">
        <v>244.714</v>
      </c>
      <c r="B8421" s="152">
        <v>0.13600000000000001</v>
      </c>
    </row>
    <row r="8422" spans="1:2" x14ac:dyDescent="0.2">
      <c r="A8422" s="152">
        <v>245.07499999999999</v>
      </c>
      <c r="B8422" s="152">
        <v>0.14099999999999999</v>
      </c>
    </row>
    <row r="8423" spans="1:2" x14ac:dyDescent="0.2">
      <c r="A8423" s="152">
        <v>245.43600000000001</v>
      </c>
      <c r="B8423" s="152">
        <v>0.156</v>
      </c>
    </row>
    <row r="8424" spans="1:2" x14ac:dyDescent="0.2">
      <c r="A8424" s="152">
        <v>245.797</v>
      </c>
      <c r="B8424" s="152">
        <v>0.13800000000000001</v>
      </c>
    </row>
    <row r="8425" spans="1:2" x14ac:dyDescent="0.2">
      <c r="A8425" s="152">
        <v>246.15799999999999</v>
      </c>
      <c r="B8425" s="152">
        <v>0.105</v>
      </c>
    </row>
    <row r="8426" spans="1:2" x14ac:dyDescent="0.2">
      <c r="A8426" s="152">
        <v>246.51900000000001</v>
      </c>
      <c r="B8426" s="152">
        <v>0.182</v>
      </c>
    </row>
    <row r="8427" spans="1:2" x14ac:dyDescent="0.2">
      <c r="A8427" s="152">
        <v>246.87899999999999</v>
      </c>
      <c r="B8427" s="152">
        <v>0.20499999999999999</v>
      </c>
    </row>
    <row r="8428" spans="1:2" x14ac:dyDescent="0.2">
      <c r="A8428" s="152">
        <v>247.24</v>
      </c>
      <c r="B8428" s="152">
        <v>0.183</v>
      </c>
    </row>
    <row r="8429" spans="1:2" x14ac:dyDescent="0.2">
      <c r="A8429" s="152">
        <v>247.601</v>
      </c>
      <c r="B8429" s="152">
        <v>0.217</v>
      </c>
    </row>
    <row r="8430" spans="1:2" x14ac:dyDescent="0.2">
      <c r="A8430" s="152">
        <v>247.96100000000001</v>
      </c>
      <c r="B8430" s="152">
        <v>0.25900000000000001</v>
      </c>
    </row>
    <row r="8431" spans="1:2" x14ac:dyDescent="0.2">
      <c r="A8431" s="152">
        <v>248.321</v>
      </c>
      <c r="B8431" s="152">
        <v>0.21199999999999999</v>
      </c>
    </row>
    <row r="8432" spans="1:2" x14ac:dyDescent="0.2">
      <c r="A8432" s="152">
        <v>248.68199999999999</v>
      </c>
      <c r="B8432" s="152">
        <v>0.24199999999999999</v>
      </c>
    </row>
    <row r="8433" spans="1:2" x14ac:dyDescent="0.2">
      <c r="A8433" s="152">
        <v>249.042</v>
      </c>
      <c r="B8433" s="152">
        <v>0.24199999999999999</v>
      </c>
    </row>
    <row r="8434" spans="1:2" x14ac:dyDescent="0.2">
      <c r="A8434" s="152">
        <v>249.40199999999999</v>
      </c>
      <c r="B8434" s="152">
        <v>0.26600000000000001</v>
      </c>
    </row>
    <row r="8435" spans="1:2" x14ac:dyDescent="0.2">
      <c r="A8435" s="152">
        <v>249.762</v>
      </c>
      <c r="B8435" s="152">
        <v>0.35499999999999998</v>
      </c>
    </row>
    <row r="8436" spans="1:2" x14ac:dyDescent="0.2">
      <c r="A8436" s="152">
        <v>250.12200000000001</v>
      </c>
      <c r="B8436" s="152">
        <v>0.34799999999999998</v>
      </c>
    </row>
    <row r="8437" spans="1:2" x14ac:dyDescent="0.2">
      <c r="A8437" s="152">
        <v>250.482</v>
      </c>
      <c r="B8437" s="152">
        <v>0.46800000000000003</v>
      </c>
    </row>
    <row r="8438" spans="1:2" x14ac:dyDescent="0.2">
      <c r="A8438" s="152">
        <v>250.84200000000001</v>
      </c>
      <c r="B8438" s="152">
        <v>0.50700000000000001</v>
      </c>
    </row>
    <row r="8439" spans="1:2" x14ac:dyDescent="0.2">
      <c r="A8439" s="152">
        <v>251.20099999999999</v>
      </c>
      <c r="B8439" s="152">
        <v>0.84699999999999998</v>
      </c>
    </row>
    <row r="8440" spans="1:2" x14ac:dyDescent="0.2">
      <c r="A8440" s="152">
        <v>251.56100000000001</v>
      </c>
      <c r="B8440" s="152">
        <v>2.8180000000000001</v>
      </c>
    </row>
    <row r="8441" spans="1:2" x14ac:dyDescent="0.2">
      <c r="A8441" s="152">
        <v>251.92099999999999</v>
      </c>
      <c r="B8441" s="152">
        <v>8.5470000000000006</v>
      </c>
    </row>
    <row r="8442" spans="1:2" x14ac:dyDescent="0.2">
      <c r="A8442" s="152">
        <v>252.28</v>
      </c>
      <c r="B8442" s="152">
        <v>11.173999999999999</v>
      </c>
    </row>
    <row r="8443" spans="1:2" x14ac:dyDescent="0.2">
      <c r="A8443" s="152">
        <v>252.63900000000001</v>
      </c>
      <c r="B8443" s="152">
        <v>13.064</v>
      </c>
    </row>
    <row r="8444" spans="1:2" x14ac:dyDescent="0.2">
      <c r="A8444" s="152">
        <v>252.999</v>
      </c>
      <c r="B8444" s="152">
        <v>17.959</v>
      </c>
    </row>
    <row r="8445" spans="1:2" x14ac:dyDescent="0.2">
      <c r="A8445" s="152">
        <v>253.358</v>
      </c>
      <c r="B8445" s="152">
        <v>33.301000000000002</v>
      </c>
    </row>
    <row r="8446" spans="1:2" x14ac:dyDescent="0.2">
      <c r="A8446" s="152">
        <v>253.71700000000001</v>
      </c>
      <c r="B8446" s="152">
        <v>61.262999999999998</v>
      </c>
    </row>
    <row r="8447" spans="1:2" x14ac:dyDescent="0.2">
      <c r="A8447" s="152">
        <v>254.07599999999999</v>
      </c>
      <c r="B8447" s="152">
        <v>28.02</v>
      </c>
    </row>
    <row r="8448" spans="1:2" x14ac:dyDescent="0.2">
      <c r="A8448" s="152">
        <v>254.435</v>
      </c>
      <c r="B8448" s="152">
        <v>3.6960000000000002</v>
      </c>
    </row>
    <row r="8449" spans="1:2" x14ac:dyDescent="0.2">
      <c r="A8449" s="152">
        <v>254.79400000000001</v>
      </c>
      <c r="B8449" s="152">
        <v>1.2350000000000001</v>
      </c>
    </row>
    <row r="8450" spans="1:2" x14ac:dyDescent="0.2">
      <c r="A8450" s="152">
        <v>255.15299999999999</v>
      </c>
      <c r="B8450" s="152">
        <v>0.86099999999999999</v>
      </c>
    </row>
    <row r="8451" spans="1:2" x14ac:dyDescent="0.2">
      <c r="A8451" s="152">
        <v>255.511</v>
      </c>
      <c r="B8451" s="152">
        <v>0.71499999999999997</v>
      </c>
    </row>
    <row r="8452" spans="1:2" x14ac:dyDescent="0.2">
      <c r="A8452" s="152">
        <v>255.87</v>
      </c>
      <c r="B8452" s="152">
        <v>0.60599999999999998</v>
      </c>
    </row>
    <row r="8453" spans="1:2" x14ac:dyDescent="0.2">
      <c r="A8453" s="152">
        <v>256.22800000000001</v>
      </c>
      <c r="B8453" s="152">
        <v>0.54300000000000004</v>
      </c>
    </row>
    <row r="8454" spans="1:2" x14ac:dyDescent="0.2">
      <c r="A8454" s="152">
        <v>256.58699999999999</v>
      </c>
      <c r="B8454" s="152">
        <v>0.46500000000000002</v>
      </c>
    </row>
    <row r="8455" spans="1:2" x14ac:dyDescent="0.2">
      <c r="A8455" s="152">
        <v>256.94499999999999</v>
      </c>
      <c r="B8455" s="152">
        <v>0.41599999999999998</v>
      </c>
    </row>
    <row r="8456" spans="1:2" x14ac:dyDescent="0.2">
      <c r="A8456" s="152">
        <v>257.30399999999997</v>
      </c>
      <c r="B8456" s="152">
        <v>0.35399999999999998</v>
      </c>
    </row>
    <row r="8457" spans="1:2" x14ac:dyDescent="0.2">
      <c r="A8457" s="152">
        <v>257.66199999999998</v>
      </c>
      <c r="B8457" s="152">
        <v>0.38700000000000001</v>
      </c>
    </row>
    <row r="8458" spans="1:2" x14ac:dyDescent="0.2">
      <c r="A8458" s="152">
        <v>258.02</v>
      </c>
      <c r="B8458" s="152">
        <v>0.34399999999999997</v>
      </c>
    </row>
    <row r="8459" spans="1:2" x14ac:dyDescent="0.2">
      <c r="A8459" s="152">
        <v>258.37799999999999</v>
      </c>
      <c r="B8459" s="152">
        <v>0.34200000000000003</v>
      </c>
    </row>
    <row r="8460" spans="1:2" x14ac:dyDescent="0.2">
      <c r="A8460" s="152">
        <v>258.73599999999999</v>
      </c>
      <c r="B8460" s="152">
        <v>0.30399999999999999</v>
      </c>
    </row>
    <row r="8461" spans="1:2" x14ac:dyDescent="0.2">
      <c r="A8461" s="152">
        <v>259.09399999999999</v>
      </c>
      <c r="B8461" s="152">
        <v>0.36399999999999999</v>
      </c>
    </row>
    <row r="8462" spans="1:2" x14ac:dyDescent="0.2">
      <c r="A8462" s="152">
        <v>259.452</v>
      </c>
      <c r="B8462" s="152">
        <v>0.32900000000000001</v>
      </c>
    </row>
    <row r="8463" spans="1:2" x14ac:dyDescent="0.2">
      <c r="A8463" s="152">
        <v>259.80900000000003</v>
      </c>
      <c r="B8463" s="152">
        <v>0.29499999999999998</v>
      </c>
    </row>
    <row r="8464" spans="1:2" x14ac:dyDescent="0.2">
      <c r="A8464" s="152">
        <v>260.16699999999997</v>
      </c>
      <c r="B8464" s="152">
        <v>0.28999999999999998</v>
      </c>
    </row>
    <row r="8465" spans="1:2" x14ac:dyDescent="0.2">
      <c r="A8465" s="152">
        <v>260.524</v>
      </c>
      <c r="B8465" s="152">
        <v>0.27800000000000002</v>
      </c>
    </row>
    <row r="8466" spans="1:2" x14ac:dyDescent="0.2">
      <c r="A8466" s="152">
        <v>260.88200000000001</v>
      </c>
      <c r="B8466" s="152">
        <v>0.24399999999999999</v>
      </c>
    </row>
    <row r="8467" spans="1:2" x14ac:dyDescent="0.2">
      <c r="A8467" s="152">
        <v>261.23899999999998</v>
      </c>
      <c r="B8467" s="152">
        <v>0.26500000000000001</v>
      </c>
    </row>
    <row r="8468" spans="1:2" x14ac:dyDescent="0.2">
      <c r="A8468" s="152">
        <v>261.59699999999998</v>
      </c>
      <c r="B8468" s="152">
        <v>0.25</v>
      </c>
    </row>
    <row r="8469" spans="1:2" x14ac:dyDescent="0.2">
      <c r="A8469" s="152">
        <v>261.95400000000001</v>
      </c>
      <c r="B8469" s="152">
        <v>0.24299999999999999</v>
      </c>
    </row>
    <row r="8470" spans="1:2" x14ac:dyDescent="0.2">
      <c r="A8470" s="152">
        <v>262.31099999999998</v>
      </c>
      <c r="B8470" s="152">
        <v>0.27200000000000002</v>
      </c>
    </row>
    <row r="8471" spans="1:2" x14ac:dyDescent="0.2">
      <c r="A8471" s="152">
        <v>262.66800000000001</v>
      </c>
      <c r="B8471" s="152">
        <v>0.27100000000000002</v>
      </c>
    </row>
    <row r="8472" spans="1:2" x14ac:dyDescent="0.2">
      <c r="A8472" s="152">
        <v>263.02499999999998</v>
      </c>
      <c r="B8472" s="152">
        <v>0.25</v>
      </c>
    </row>
    <row r="8473" spans="1:2" x14ac:dyDescent="0.2">
      <c r="A8473" s="152">
        <v>263.38200000000001</v>
      </c>
      <c r="B8473" s="152">
        <v>0.25900000000000001</v>
      </c>
    </row>
    <row r="8474" spans="1:2" x14ac:dyDescent="0.2">
      <c r="A8474" s="152">
        <v>263.73899999999998</v>
      </c>
      <c r="B8474" s="152">
        <v>0.26300000000000001</v>
      </c>
    </row>
    <row r="8475" spans="1:2" x14ac:dyDescent="0.2">
      <c r="A8475" s="152">
        <v>264.09500000000003</v>
      </c>
      <c r="B8475" s="152">
        <v>0.29199999999999998</v>
      </c>
    </row>
    <row r="8476" spans="1:2" x14ac:dyDescent="0.2">
      <c r="A8476" s="152">
        <v>264.452</v>
      </c>
      <c r="B8476" s="152">
        <v>0.26</v>
      </c>
    </row>
    <row r="8477" spans="1:2" x14ac:dyDescent="0.2">
      <c r="A8477" s="152">
        <v>264.80900000000003</v>
      </c>
      <c r="B8477" s="152">
        <v>0.26700000000000002</v>
      </c>
    </row>
    <row r="8478" spans="1:2" x14ac:dyDescent="0.2">
      <c r="A8478" s="152">
        <v>265.16500000000002</v>
      </c>
      <c r="B8478" s="152">
        <v>0.27500000000000002</v>
      </c>
    </row>
    <row r="8479" spans="1:2" x14ac:dyDescent="0.2">
      <c r="A8479" s="152">
        <v>265.52100000000002</v>
      </c>
      <c r="B8479" s="152">
        <v>0.27400000000000002</v>
      </c>
    </row>
    <row r="8480" spans="1:2" x14ac:dyDescent="0.2">
      <c r="A8480" s="152">
        <v>265.87799999999999</v>
      </c>
      <c r="B8480" s="152">
        <v>0.16400000000000001</v>
      </c>
    </row>
    <row r="8481" spans="1:2" x14ac:dyDescent="0.2">
      <c r="A8481" s="152">
        <v>266.23399999999998</v>
      </c>
      <c r="B8481" s="152">
        <v>0.14899999999999999</v>
      </c>
    </row>
    <row r="8482" spans="1:2" x14ac:dyDescent="0.2">
      <c r="A8482" s="152">
        <v>266.58999999999997</v>
      </c>
      <c r="B8482" s="152">
        <v>0.126</v>
      </c>
    </row>
    <row r="8483" spans="1:2" x14ac:dyDescent="0.2">
      <c r="A8483" s="152">
        <v>266.94600000000003</v>
      </c>
      <c r="B8483" s="152">
        <v>0.182</v>
      </c>
    </row>
    <row r="8484" spans="1:2" x14ac:dyDescent="0.2">
      <c r="A8484" s="152">
        <v>267.30200000000002</v>
      </c>
      <c r="B8484" s="152">
        <v>0.14899999999999999</v>
      </c>
    </row>
    <row r="8485" spans="1:2" x14ac:dyDescent="0.2">
      <c r="A8485" s="152">
        <v>267.65800000000002</v>
      </c>
      <c r="B8485" s="152">
        <v>0.14499999999999999</v>
      </c>
    </row>
    <row r="8486" spans="1:2" x14ac:dyDescent="0.2">
      <c r="A8486" s="152">
        <v>268.01400000000001</v>
      </c>
      <c r="B8486" s="152">
        <v>0.127</v>
      </c>
    </row>
    <row r="8487" spans="1:2" x14ac:dyDescent="0.2">
      <c r="A8487" s="152">
        <v>268.37</v>
      </c>
      <c r="B8487" s="152">
        <v>0.14899999999999999</v>
      </c>
    </row>
    <row r="8488" spans="1:2" x14ac:dyDescent="0.2">
      <c r="A8488" s="152">
        <v>268.72500000000002</v>
      </c>
      <c r="B8488" s="152">
        <v>0.13900000000000001</v>
      </c>
    </row>
    <row r="8489" spans="1:2" x14ac:dyDescent="0.2">
      <c r="A8489" s="152">
        <v>269.08100000000002</v>
      </c>
      <c r="B8489" s="152">
        <v>0.13200000000000001</v>
      </c>
    </row>
    <row r="8490" spans="1:2" x14ac:dyDescent="0.2">
      <c r="A8490" s="152">
        <v>269.43599999999998</v>
      </c>
      <c r="B8490" s="152">
        <v>0.13800000000000001</v>
      </c>
    </row>
    <row r="8491" spans="1:2" x14ac:dyDescent="0.2">
      <c r="A8491" s="152">
        <v>269.79199999999997</v>
      </c>
      <c r="B8491" s="152">
        <v>0.107</v>
      </c>
    </row>
    <row r="8492" spans="1:2" x14ac:dyDescent="0.2">
      <c r="A8492" s="152">
        <v>270.14699999999999</v>
      </c>
      <c r="B8492" s="152">
        <v>0.13300000000000001</v>
      </c>
    </row>
    <row r="8493" spans="1:2" x14ac:dyDescent="0.2">
      <c r="A8493" s="152">
        <v>270.50200000000001</v>
      </c>
      <c r="B8493" s="152">
        <v>0.154</v>
      </c>
    </row>
    <row r="8494" spans="1:2" x14ac:dyDescent="0.2">
      <c r="A8494" s="152">
        <v>270.85700000000003</v>
      </c>
      <c r="B8494" s="152">
        <v>0.14399999999999999</v>
      </c>
    </row>
    <row r="8495" spans="1:2" x14ac:dyDescent="0.2">
      <c r="A8495" s="152">
        <v>271.21199999999999</v>
      </c>
      <c r="B8495" s="152">
        <v>8.8999999999999996E-2</v>
      </c>
    </row>
    <row r="8496" spans="1:2" x14ac:dyDescent="0.2">
      <c r="A8496" s="152">
        <v>271.56700000000001</v>
      </c>
      <c r="B8496" s="152">
        <v>0.05</v>
      </c>
    </row>
    <row r="8497" spans="1:2" x14ac:dyDescent="0.2">
      <c r="A8497" s="152">
        <v>271.92200000000003</v>
      </c>
      <c r="B8497" s="152">
        <v>0.113</v>
      </c>
    </row>
    <row r="8498" spans="1:2" x14ac:dyDescent="0.2">
      <c r="A8498" s="152">
        <v>272.27699999999999</v>
      </c>
      <c r="B8498" s="152">
        <v>7.0000000000000007E-2</v>
      </c>
    </row>
    <row r="8499" spans="1:2" x14ac:dyDescent="0.2">
      <c r="A8499" s="152">
        <v>272.63200000000001</v>
      </c>
      <c r="B8499" s="152">
        <v>8.8999999999999996E-2</v>
      </c>
    </row>
    <row r="8500" spans="1:2" x14ac:dyDescent="0.2">
      <c r="A8500" s="152">
        <v>272.98700000000002</v>
      </c>
      <c r="B8500" s="152">
        <v>0.10100000000000001</v>
      </c>
    </row>
    <row r="8501" spans="1:2" x14ac:dyDescent="0.2">
      <c r="A8501" s="152">
        <v>273.34100000000001</v>
      </c>
      <c r="B8501" s="152">
        <v>9.2999999999999999E-2</v>
      </c>
    </row>
    <row r="8502" spans="1:2" x14ac:dyDescent="0.2">
      <c r="A8502" s="152">
        <v>273.69600000000003</v>
      </c>
      <c r="B8502" s="152">
        <v>7.2999999999999995E-2</v>
      </c>
    </row>
    <row r="8503" spans="1:2" x14ac:dyDescent="0.2">
      <c r="A8503" s="152">
        <v>274.05</v>
      </c>
      <c r="B8503" s="152">
        <v>4.7E-2</v>
      </c>
    </row>
    <row r="8504" spans="1:2" x14ac:dyDescent="0.2">
      <c r="A8504" s="152">
        <v>274.404</v>
      </c>
      <c r="B8504" s="152">
        <v>7.9000000000000001E-2</v>
      </c>
    </row>
    <row r="8505" spans="1:2" x14ac:dyDescent="0.2">
      <c r="A8505" s="152">
        <v>274.75900000000001</v>
      </c>
      <c r="B8505" s="152">
        <v>0.108</v>
      </c>
    </row>
    <row r="8506" spans="1:2" x14ac:dyDescent="0.2">
      <c r="A8506" s="152">
        <v>275.113</v>
      </c>
      <c r="B8506" s="152">
        <v>0.11700000000000001</v>
      </c>
    </row>
    <row r="8507" spans="1:2" x14ac:dyDescent="0.2">
      <c r="A8507" s="152">
        <v>275.46699999999998</v>
      </c>
      <c r="B8507" s="152">
        <v>6.3E-2</v>
      </c>
    </row>
    <row r="8508" spans="1:2" x14ac:dyDescent="0.2">
      <c r="A8508" s="152">
        <v>275.82100000000003</v>
      </c>
      <c r="B8508" s="152">
        <v>5.7000000000000002E-2</v>
      </c>
    </row>
    <row r="8509" spans="1:2" x14ac:dyDescent="0.2">
      <c r="A8509" s="152">
        <v>276.17500000000001</v>
      </c>
      <c r="B8509" s="152">
        <v>6.4000000000000001E-2</v>
      </c>
    </row>
    <row r="8510" spans="1:2" x14ac:dyDescent="0.2">
      <c r="A8510" s="152">
        <v>276.529</v>
      </c>
      <c r="B8510" s="152">
        <v>7.9000000000000001E-2</v>
      </c>
    </row>
    <row r="8511" spans="1:2" x14ac:dyDescent="0.2">
      <c r="A8511" s="152">
        <v>276.88200000000001</v>
      </c>
      <c r="B8511" s="152">
        <v>0.109</v>
      </c>
    </row>
    <row r="8512" spans="1:2" x14ac:dyDescent="0.2">
      <c r="A8512" s="152">
        <v>277.23599999999999</v>
      </c>
      <c r="B8512" s="152">
        <v>0.08</v>
      </c>
    </row>
    <row r="8513" spans="1:2" x14ac:dyDescent="0.2">
      <c r="A8513" s="152">
        <v>277.58999999999997</v>
      </c>
      <c r="B8513" s="152">
        <v>8.5000000000000006E-2</v>
      </c>
    </row>
    <row r="8514" spans="1:2" x14ac:dyDescent="0.2">
      <c r="A8514" s="152">
        <v>277.94299999999998</v>
      </c>
      <c r="B8514" s="152">
        <v>4.1000000000000002E-2</v>
      </c>
    </row>
    <row r="8515" spans="1:2" x14ac:dyDescent="0.2">
      <c r="A8515" s="152">
        <v>278.29700000000003</v>
      </c>
      <c r="B8515" s="152">
        <v>0.11600000000000001</v>
      </c>
    </row>
    <row r="8516" spans="1:2" x14ac:dyDescent="0.2">
      <c r="A8516" s="152">
        <v>278.64999999999998</v>
      </c>
      <c r="B8516" s="152">
        <v>4.5999999999999999E-2</v>
      </c>
    </row>
    <row r="8517" spans="1:2" x14ac:dyDescent="0.2">
      <c r="A8517" s="152">
        <v>279.00299999999999</v>
      </c>
      <c r="B8517" s="152">
        <v>4.5999999999999999E-2</v>
      </c>
    </row>
    <row r="8518" spans="1:2" x14ac:dyDescent="0.2">
      <c r="A8518" s="152">
        <v>279.35599999999999</v>
      </c>
      <c r="B8518" s="152">
        <v>5.8000000000000003E-2</v>
      </c>
    </row>
    <row r="8519" spans="1:2" x14ac:dyDescent="0.2">
      <c r="A8519" s="152">
        <v>279.709</v>
      </c>
      <c r="B8519" s="152">
        <v>6.7000000000000004E-2</v>
      </c>
    </row>
    <row r="8520" spans="1:2" x14ac:dyDescent="0.2">
      <c r="A8520" s="152">
        <v>280.06200000000001</v>
      </c>
      <c r="B8520" s="152">
        <v>6.7000000000000004E-2</v>
      </c>
    </row>
    <row r="8521" spans="1:2" x14ac:dyDescent="0.2">
      <c r="A8521" s="152">
        <v>280.41500000000002</v>
      </c>
      <c r="B8521" s="152">
        <v>0.1</v>
      </c>
    </row>
    <row r="8522" spans="1:2" x14ac:dyDescent="0.2">
      <c r="A8522" s="152">
        <v>280.76799999999997</v>
      </c>
      <c r="B8522" s="152">
        <v>6.9000000000000006E-2</v>
      </c>
    </row>
    <row r="8523" spans="1:2" x14ac:dyDescent="0.2">
      <c r="A8523" s="152">
        <v>281.12099999999998</v>
      </c>
      <c r="B8523" s="152">
        <v>8.8999999999999996E-2</v>
      </c>
    </row>
    <row r="8524" spans="1:2" x14ac:dyDescent="0.2">
      <c r="A8524" s="152">
        <v>281.47399999999999</v>
      </c>
      <c r="B8524" s="152">
        <v>7.5999999999999998E-2</v>
      </c>
    </row>
    <row r="8525" spans="1:2" x14ac:dyDescent="0.2">
      <c r="A8525" s="152">
        <v>281.82600000000002</v>
      </c>
      <c r="B8525" s="152">
        <v>5.8000000000000003E-2</v>
      </c>
    </row>
    <row r="8526" spans="1:2" x14ac:dyDescent="0.2">
      <c r="A8526" s="152">
        <v>282.17899999999997</v>
      </c>
      <c r="B8526" s="152">
        <v>0.06</v>
      </c>
    </row>
    <row r="8527" spans="1:2" x14ac:dyDescent="0.2">
      <c r="A8527" s="152">
        <v>282.53100000000001</v>
      </c>
      <c r="B8527" s="152">
        <v>4.2999999999999997E-2</v>
      </c>
    </row>
    <row r="8528" spans="1:2" x14ac:dyDescent="0.2">
      <c r="A8528" s="152">
        <v>282.88400000000001</v>
      </c>
      <c r="B8528" s="152">
        <v>7.0999999999999994E-2</v>
      </c>
    </row>
    <row r="8529" spans="1:2" x14ac:dyDescent="0.2">
      <c r="A8529" s="152">
        <v>283.23599999999999</v>
      </c>
      <c r="B8529" s="152">
        <v>6.0999999999999999E-2</v>
      </c>
    </row>
    <row r="8530" spans="1:2" x14ac:dyDescent="0.2">
      <c r="A8530" s="152">
        <v>283.58800000000002</v>
      </c>
      <c r="B8530" s="152">
        <v>9.7000000000000003E-2</v>
      </c>
    </row>
    <row r="8531" spans="1:2" x14ac:dyDescent="0.2">
      <c r="A8531" s="152">
        <v>283.94</v>
      </c>
      <c r="B8531" s="152">
        <v>4.4999999999999998E-2</v>
      </c>
    </row>
    <row r="8532" spans="1:2" x14ac:dyDescent="0.2">
      <c r="A8532" s="152">
        <v>284.29199999999997</v>
      </c>
      <c r="B8532" s="152">
        <v>5.6000000000000001E-2</v>
      </c>
    </row>
    <row r="8533" spans="1:2" x14ac:dyDescent="0.2">
      <c r="A8533" s="152">
        <v>284.64400000000001</v>
      </c>
      <c r="B8533" s="152">
        <v>3.7999999999999999E-2</v>
      </c>
    </row>
    <row r="8534" spans="1:2" x14ac:dyDescent="0.2">
      <c r="A8534" s="152">
        <v>284.99599999999998</v>
      </c>
      <c r="B8534" s="152">
        <v>0.06</v>
      </c>
    </row>
    <row r="8535" spans="1:2" x14ac:dyDescent="0.2">
      <c r="A8535" s="152">
        <v>285.34800000000001</v>
      </c>
      <c r="B8535" s="152">
        <v>5.2999999999999999E-2</v>
      </c>
    </row>
    <row r="8536" spans="1:2" x14ac:dyDescent="0.2">
      <c r="A8536" s="152">
        <v>285.7</v>
      </c>
      <c r="B8536" s="152">
        <v>6.9000000000000006E-2</v>
      </c>
    </row>
    <row r="8537" spans="1:2" x14ac:dyDescent="0.2">
      <c r="A8537" s="152">
        <v>286.05099999999999</v>
      </c>
      <c r="B8537" s="152">
        <v>5.8999999999999997E-2</v>
      </c>
    </row>
    <row r="8538" spans="1:2" x14ac:dyDescent="0.2">
      <c r="A8538" s="152">
        <v>286.40300000000002</v>
      </c>
      <c r="B8538" s="152">
        <v>5.1999999999999998E-2</v>
      </c>
    </row>
    <row r="8539" spans="1:2" x14ac:dyDescent="0.2">
      <c r="A8539" s="152">
        <v>286.75400000000002</v>
      </c>
      <c r="B8539" s="152">
        <v>5.6000000000000001E-2</v>
      </c>
    </row>
    <row r="8540" spans="1:2" x14ac:dyDescent="0.2">
      <c r="A8540" s="152">
        <v>287.10599999999999</v>
      </c>
      <c r="B8540" s="152">
        <v>8.3000000000000004E-2</v>
      </c>
    </row>
    <row r="8541" spans="1:2" x14ac:dyDescent="0.2">
      <c r="A8541" s="152">
        <v>287.45699999999999</v>
      </c>
      <c r="B8541" s="152">
        <v>6.9000000000000006E-2</v>
      </c>
    </row>
    <row r="8542" spans="1:2" x14ac:dyDescent="0.2">
      <c r="A8542" s="152">
        <v>287.80799999999999</v>
      </c>
      <c r="B8542" s="152">
        <v>6.5000000000000002E-2</v>
      </c>
    </row>
    <row r="8543" spans="1:2" x14ac:dyDescent="0.2">
      <c r="A8543" s="152">
        <v>288.15899999999999</v>
      </c>
      <c r="B8543" s="152">
        <v>8.3000000000000004E-2</v>
      </c>
    </row>
    <row r="8544" spans="1:2" x14ac:dyDescent="0.2">
      <c r="A8544" s="152">
        <v>288.51</v>
      </c>
      <c r="B8544" s="152">
        <v>8.3000000000000004E-2</v>
      </c>
    </row>
    <row r="8545" spans="1:2" x14ac:dyDescent="0.2">
      <c r="A8545" s="152">
        <v>288.86099999999999</v>
      </c>
      <c r="B8545" s="152">
        <v>8.6999999999999994E-2</v>
      </c>
    </row>
    <row r="8546" spans="1:2" x14ac:dyDescent="0.2">
      <c r="A8546" s="152">
        <v>289.21199999999999</v>
      </c>
      <c r="B8546" s="152">
        <v>8.6999999999999994E-2</v>
      </c>
    </row>
    <row r="8547" spans="1:2" x14ac:dyDescent="0.2">
      <c r="A8547" s="152">
        <v>289.56299999999999</v>
      </c>
      <c r="B8547" s="152">
        <v>6.4000000000000001E-2</v>
      </c>
    </row>
    <row r="8548" spans="1:2" x14ac:dyDescent="0.2">
      <c r="A8548" s="152">
        <v>289.91399999999999</v>
      </c>
      <c r="B8548" s="152">
        <v>6.7000000000000004E-2</v>
      </c>
    </row>
    <row r="8549" spans="1:2" x14ac:dyDescent="0.2">
      <c r="A8549" s="152">
        <v>290.26400000000001</v>
      </c>
      <c r="B8549" s="152">
        <v>0.03</v>
      </c>
    </row>
    <row r="8550" spans="1:2" x14ac:dyDescent="0.2">
      <c r="A8550" s="152">
        <v>290.61500000000001</v>
      </c>
      <c r="B8550" s="152">
        <v>5.3999999999999999E-2</v>
      </c>
    </row>
    <row r="8551" spans="1:2" x14ac:dyDescent="0.2">
      <c r="A8551" s="152">
        <v>290.96600000000001</v>
      </c>
      <c r="B8551" s="152">
        <v>7.0000000000000007E-2</v>
      </c>
    </row>
    <row r="8552" spans="1:2" x14ac:dyDescent="0.2">
      <c r="A8552" s="152">
        <v>291.31599999999997</v>
      </c>
      <c r="B8552" s="152">
        <v>3.4000000000000002E-2</v>
      </c>
    </row>
    <row r="8553" spans="1:2" x14ac:dyDescent="0.2">
      <c r="A8553" s="152">
        <v>291.666</v>
      </c>
      <c r="B8553" s="152">
        <v>6.8000000000000005E-2</v>
      </c>
    </row>
    <row r="8554" spans="1:2" x14ac:dyDescent="0.2">
      <c r="A8554" s="152">
        <v>292.017</v>
      </c>
      <c r="B8554" s="152">
        <v>5.5E-2</v>
      </c>
    </row>
    <row r="8555" spans="1:2" x14ac:dyDescent="0.2">
      <c r="A8555" s="152">
        <v>292.36700000000002</v>
      </c>
      <c r="B8555" s="152">
        <v>4.5999999999999999E-2</v>
      </c>
    </row>
    <row r="8556" spans="1:2" x14ac:dyDescent="0.2">
      <c r="A8556" s="152">
        <v>292.71699999999998</v>
      </c>
      <c r="B8556" s="152">
        <v>4.5999999999999999E-2</v>
      </c>
    </row>
    <row r="8557" spans="1:2" x14ac:dyDescent="0.2">
      <c r="A8557" s="152">
        <v>293.06700000000001</v>
      </c>
      <c r="B8557" s="152">
        <v>4.2000000000000003E-2</v>
      </c>
    </row>
    <row r="8558" spans="1:2" x14ac:dyDescent="0.2">
      <c r="A8558" s="152">
        <v>293.41699999999997</v>
      </c>
      <c r="B8558" s="152">
        <v>5.1999999999999998E-2</v>
      </c>
    </row>
    <row r="8559" spans="1:2" x14ac:dyDescent="0.2">
      <c r="A8559" s="152">
        <v>293.767</v>
      </c>
      <c r="B8559" s="152">
        <v>0.04</v>
      </c>
    </row>
    <row r="8560" spans="1:2" x14ac:dyDescent="0.2">
      <c r="A8560" s="152">
        <v>294.11599999999999</v>
      </c>
      <c r="B8560" s="152">
        <v>6.4000000000000001E-2</v>
      </c>
    </row>
    <row r="8561" spans="1:2" x14ac:dyDescent="0.2">
      <c r="A8561" s="152">
        <v>294.46600000000001</v>
      </c>
      <c r="B8561" s="152">
        <v>4.4999999999999998E-2</v>
      </c>
    </row>
    <row r="8562" spans="1:2" x14ac:dyDescent="0.2">
      <c r="A8562" s="152">
        <v>294.81599999999997</v>
      </c>
      <c r="B8562" s="152">
        <v>5.7000000000000002E-2</v>
      </c>
    </row>
    <row r="8563" spans="1:2" x14ac:dyDescent="0.2">
      <c r="A8563" s="152">
        <v>295.16500000000002</v>
      </c>
      <c r="B8563" s="152">
        <v>4.3999999999999997E-2</v>
      </c>
    </row>
    <row r="8564" spans="1:2" x14ac:dyDescent="0.2">
      <c r="A8564" s="152">
        <v>295.51499999999999</v>
      </c>
      <c r="B8564" s="152">
        <v>7.3999999999999996E-2</v>
      </c>
    </row>
    <row r="8565" spans="1:2" x14ac:dyDescent="0.2">
      <c r="A8565" s="152">
        <v>295.86399999999998</v>
      </c>
      <c r="B8565" s="152">
        <v>0.109</v>
      </c>
    </row>
    <row r="8566" spans="1:2" x14ac:dyDescent="0.2">
      <c r="A8566" s="152">
        <v>296.21300000000002</v>
      </c>
      <c r="B8566" s="152">
        <v>0.152</v>
      </c>
    </row>
    <row r="8567" spans="1:2" x14ac:dyDescent="0.2">
      <c r="A8567" s="152">
        <v>296.56200000000001</v>
      </c>
      <c r="B8567" s="152">
        <v>0.23899999999999999</v>
      </c>
    </row>
    <row r="8568" spans="1:2" x14ac:dyDescent="0.2">
      <c r="A8568" s="152">
        <v>296.911</v>
      </c>
      <c r="B8568" s="152">
        <v>0.155</v>
      </c>
    </row>
    <row r="8569" spans="1:2" x14ac:dyDescent="0.2">
      <c r="A8569" s="152">
        <v>297.26100000000002</v>
      </c>
      <c r="B8569" s="152">
        <v>4.7E-2</v>
      </c>
    </row>
    <row r="8570" spans="1:2" x14ac:dyDescent="0.2">
      <c r="A8570" s="152">
        <v>297.60899999999998</v>
      </c>
      <c r="B8570" s="152">
        <v>0.04</v>
      </c>
    </row>
    <row r="8571" spans="1:2" x14ac:dyDescent="0.2">
      <c r="A8571" s="152">
        <v>297.95800000000003</v>
      </c>
      <c r="B8571" s="152">
        <v>1.4999999999999999E-2</v>
      </c>
    </row>
    <row r="8572" spans="1:2" x14ac:dyDescent="0.2">
      <c r="A8572" s="152">
        <v>298.30700000000002</v>
      </c>
      <c r="B8572" s="152">
        <v>3.3000000000000002E-2</v>
      </c>
    </row>
    <row r="8573" spans="1:2" x14ac:dyDescent="0.2">
      <c r="A8573" s="152">
        <v>298.65600000000001</v>
      </c>
      <c r="B8573" s="152">
        <v>0.03</v>
      </c>
    </row>
    <row r="8574" spans="1:2" x14ac:dyDescent="0.2">
      <c r="A8574" s="152">
        <v>299.00400000000002</v>
      </c>
      <c r="B8574" s="152">
        <v>2.9000000000000001E-2</v>
      </c>
    </row>
    <row r="8575" spans="1:2" x14ac:dyDescent="0.2">
      <c r="A8575" s="152">
        <v>299.35300000000001</v>
      </c>
      <c r="B8575" s="152">
        <v>3.0000000000000001E-3</v>
      </c>
    </row>
    <row r="8576" spans="1:2" x14ac:dyDescent="0.2">
      <c r="A8576" s="152">
        <v>299.70100000000002</v>
      </c>
      <c r="B8576" s="152">
        <v>3.5999999999999997E-2</v>
      </c>
    </row>
    <row r="8577" spans="1:2" x14ac:dyDescent="0.2">
      <c r="A8577" s="152">
        <v>300.05</v>
      </c>
      <c r="B8577" s="152">
        <v>2.4E-2</v>
      </c>
    </row>
    <row r="8578" spans="1:2" x14ac:dyDescent="0.2">
      <c r="A8578" s="152">
        <v>300.39800000000002</v>
      </c>
      <c r="B8578" s="152">
        <v>3.6999999999999998E-2</v>
      </c>
    </row>
    <row r="8579" spans="1:2" x14ac:dyDescent="0.2">
      <c r="A8579" s="152">
        <v>300.74599999999998</v>
      </c>
      <c r="B8579" s="152">
        <v>4.4999999999999998E-2</v>
      </c>
    </row>
    <row r="8580" spans="1:2" x14ac:dyDescent="0.2">
      <c r="A8580" s="152">
        <v>301.09500000000003</v>
      </c>
      <c r="B8580" s="152">
        <v>6.3E-2</v>
      </c>
    </row>
    <row r="8581" spans="1:2" x14ac:dyDescent="0.2">
      <c r="A8581" s="152">
        <v>301.44299999999998</v>
      </c>
      <c r="B8581" s="152">
        <v>8.2000000000000003E-2</v>
      </c>
    </row>
    <row r="8582" spans="1:2" x14ac:dyDescent="0.2">
      <c r="A8582" s="152">
        <v>301.791</v>
      </c>
      <c r="B8582" s="152">
        <v>0.13</v>
      </c>
    </row>
    <row r="8583" spans="1:2" x14ac:dyDescent="0.2">
      <c r="A8583" s="152">
        <v>302.13799999999998</v>
      </c>
      <c r="B8583" s="152">
        <v>0.16</v>
      </c>
    </row>
    <row r="8584" spans="1:2" x14ac:dyDescent="0.2">
      <c r="A8584" s="152">
        <v>302.48599999999999</v>
      </c>
      <c r="B8584" s="152">
        <v>6.8000000000000005E-2</v>
      </c>
    </row>
    <row r="8585" spans="1:2" x14ac:dyDescent="0.2">
      <c r="A8585" s="152">
        <v>302.834</v>
      </c>
      <c r="B8585" s="152">
        <v>3.2000000000000001E-2</v>
      </c>
    </row>
    <row r="8586" spans="1:2" x14ac:dyDescent="0.2">
      <c r="A8586" s="152">
        <v>303.18200000000002</v>
      </c>
      <c r="B8586" s="152">
        <v>1.6E-2</v>
      </c>
    </row>
    <row r="8587" spans="1:2" x14ac:dyDescent="0.2">
      <c r="A8587" s="152">
        <v>303.529</v>
      </c>
      <c r="B8587" s="152">
        <v>3.2000000000000001E-2</v>
      </c>
    </row>
    <row r="8588" spans="1:2" x14ac:dyDescent="0.2">
      <c r="A8588" s="152">
        <v>303.87700000000001</v>
      </c>
      <c r="B8588" s="152">
        <v>2.7E-2</v>
      </c>
    </row>
    <row r="8589" spans="1:2" x14ac:dyDescent="0.2">
      <c r="A8589" s="152">
        <v>304.22399999999999</v>
      </c>
      <c r="B8589" s="152">
        <v>0.04</v>
      </c>
    </row>
    <row r="8590" spans="1:2" x14ac:dyDescent="0.2">
      <c r="A8590" s="152">
        <v>304.572</v>
      </c>
      <c r="B8590" s="152">
        <v>3.5000000000000003E-2</v>
      </c>
    </row>
    <row r="8591" spans="1:2" x14ac:dyDescent="0.2">
      <c r="A8591" s="152">
        <v>304.91899999999998</v>
      </c>
      <c r="B8591" s="152">
        <v>2.3E-2</v>
      </c>
    </row>
    <row r="8592" spans="1:2" x14ac:dyDescent="0.2">
      <c r="A8592" s="152">
        <v>305.26600000000002</v>
      </c>
      <c r="B8592" s="152">
        <v>3.7999999999999999E-2</v>
      </c>
    </row>
    <row r="8593" spans="1:2" x14ac:dyDescent="0.2">
      <c r="A8593" s="152">
        <v>305.613</v>
      </c>
      <c r="B8593" s="152">
        <v>0.02</v>
      </c>
    </row>
    <row r="8594" spans="1:2" x14ac:dyDescent="0.2">
      <c r="A8594" s="152">
        <v>305.95999999999998</v>
      </c>
      <c r="B8594" s="152">
        <v>4.2999999999999997E-2</v>
      </c>
    </row>
    <row r="8595" spans="1:2" x14ac:dyDescent="0.2">
      <c r="A8595" s="152">
        <v>306.30700000000002</v>
      </c>
      <c r="B8595" s="152">
        <v>2.8000000000000001E-2</v>
      </c>
    </row>
    <row r="8596" spans="1:2" x14ac:dyDescent="0.2">
      <c r="A8596" s="152">
        <v>306.654</v>
      </c>
      <c r="B8596" s="152">
        <v>4.1000000000000002E-2</v>
      </c>
    </row>
    <row r="8597" spans="1:2" x14ac:dyDescent="0.2">
      <c r="A8597" s="152">
        <v>307.00099999999998</v>
      </c>
      <c r="B8597" s="152">
        <v>3.5999999999999997E-2</v>
      </c>
    </row>
    <row r="8598" spans="1:2" x14ac:dyDescent="0.2">
      <c r="A8598" s="152">
        <v>307.34699999999998</v>
      </c>
      <c r="B8598" s="152">
        <v>0.03</v>
      </c>
    </row>
    <row r="8599" spans="1:2" x14ac:dyDescent="0.2">
      <c r="A8599" s="152">
        <v>307.69400000000002</v>
      </c>
      <c r="B8599" s="152">
        <v>0.02</v>
      </c>
    </row>
    <row r="8600" spans="1:2" x14ac:dyDescent="0.2">
      <c r="A8600" s="152">
        <v>308.04000000000002</v>
      </c>
      <c r="B8600" s="152">
        <v>2.3E-2</v>
      </c>
    </row>
    <row r="8601" spans="1:2" x14ac:dyDescent="0.2">
      <c r="A8601" s="152">
        <v>308.387</v>
      </c>
      <c r="B8601" s="152">
        <v>3.4000000000000002E-2</v>
      </c>
    </row>
    <row r="8602" spans="1:2" x14ac:dyDescent="0.2">
      <c r="A8602" s="152">
        <v>308.733</v>
      </c>
      <c r="B8602" s="152">
        <v>2.5999999999999999E-2</v>
      </c>
    </row>
    <row r="8603" spans="1:2" x14ac:dyDescent="0.2">
      <c r="A8603" s="152">
        <v>309.08</v>
      </c>
      <c r="B8603" s="152">
        <v>2.8000000000000001E-2</v>
      </c>
    </row>
    <row r="8604" spans="1:2" x14ac:dyDescent="0.2">
      <c r="A8604" s="152">
        <v>309.42599999999999</v>
      </c>
      <c r="B8604" s="152">
        <v>4.1000000000000002E-2</v>
      </c>
    </row>
    <row r="8605" spans="1:2" x14ac:dyDescent="0.2">
      <c r="A8605" s="152">
        <v>309.77199999999999</v>
      </c>
      <c r="B8605" s="152">
        <v>3.3000000000000002E-2</v>
      </c>
    </row>
    <row r="8606" spans="1:2" x14ac:dyDescent="0.2">
      <c r="A8606" s="152">
        <v>310.11799999999999</v>
      </c>
      <c r="B8606" s="152">
        <v>4.1000000000000002E-2</v>
      </c>
    </row>
    <row r="8607" spans="1:2" x14ac:dyDescent="0.2">
      <c r="A8607" s="152">
        <v>310.464</v>
      </c>
      <c r="B8607" s="152">
        <v>2.1000000000000001E-2</v>
      </c>
    </row>
    <row r="8608" spans="1:2" x14ac:dyDescent="0.2">
      <c r="A8608" s="152">
        <v>310.81</v>
      </c>
      <c r="B8608" s="152">
        <v>3.9E-2</v>
      </c>
    </row>
    <row r="8609" spans="1:2" x14ac:dyDescent="0.2">
      <c r="A8609" s="152">
        <v>311.15600000000001</v>
      </c>
      <c r="B8609" s="152">
        <v>5.5E-2</v>
      </c>
    </row>
    <row r="8610" spans="1:2" x14ac:dyDescent="0.2">
      <c r="A8610" s="152">
        <v>311.50099999999998</v>
      </c>
      <c r="B8610" s="152">
        <v>0.14199999999999999</v>
      </c>
    </row>
    <row r="8611" spans="1:2" x14ac:dyDescent="0.2">
      <c r="A8611" s="152">
        <v>311.84699999999998</v>
      </c>
      <c r="B8611" s="152">
        <v>0.28100000000000003</v>
      </c>
    </row>
    <row r="8612" spans="1:2" x14ac:dyDescent="0.2">
      <c r="A8612" s="152">
        <v>312.19299999999998</v>
      </c>
      <c r="B8612" s="152">
        <v>0.59399999999999997</v>
      </c>
    </row>
    <row r="8613" spans="1:2" x14ac:dyDescent="0.2">
      <c r="A8613" s="152">
        <v>312.53800000000001</v>
      </c>
      <c r="B8613" s="152">
        <v>0.8</v>
      </c>
    </row>
    <row r="8614" spans="1:2" x14ac:dyDescent="0.2">
      <c r="A8614" s="152">
        <v>312.88299999999998</v>
      </c>
      <c r="B8614" s="152">
        <v>0.78600000000000003</v>
      </c>
    </row>
    <row r="8615" spans="1:2" x14ac:dyDescent="0.2">
      <c r="A8615" s="152">
        <v>313.22899999999998</v>
      </c>
      <c r="B8615" s="152">
        <v>0.52400000000000002</v>
      </c>
    </row>
    <row r="8616" spans="1:2" x14ac:dyDescent="0.2">
      <c r="A8616" s="152">
        <v>313.57400000000001</v>
      </c>
      <c r="B8616" s="152">
        <v>0.108</v>
      </c>
    </row>
    <row r="8617" spans="1:2" x14ac:dyDescent="0.2">
      <c r="A8617" s="152">
        <v>313.91899999999998</v>
      </c>
      <c r="B8617" s="152">
        <v>3.5999999999999997E-2</v>
      </c>
    </row>
    <row r="8618" spans="1:2" x14ac:dyDescent="0.2">
      <c r="A8618" s="152">
        <v>314.26400000000001</v>
      </c>
      <c r="B8618" s="152">
        <v>3.5999999999999997E-2</v>
      </c>
    </row>
    <row r="8619" spans="1:2" x14ac:dyDescent="0.2">
      <c r="A8619" s="152">
        <v>314.60899999999998</v>
      </c>
      <c r="B8619" s="152">
        <v>3.5000000000000003E-2</v>
      </c>
    </row>
    <row r="8620" spans="1:2" x14ac:dyDescent="0.2">
      <c r="A8620" s="152">
        <v>314.95400000000001</v>
      </c>
      <c r="B8620" s="152">
        <v>2.5000000000000001E-2</v>
      </c>
    </row>
    <row r="8621" spans="1:2" x14ac:dyDescent="0.2">
      <c r="A8621" s="152">
        <v>315.29899999999998</v>
      </c>
      <c r="B8621" s="152">
        <v>0.02</v>
      </c>
    </row>
    <row r="8622" spans="1:2" x14ac:dyDescent="0.2">
      <c r="A8622" s="152">
        <v>315.64400000000001</v>
      </c>
      <c r="B8622" s="152">
        <v>2.3E-2</v>
      </c>
    </row>
    <row r="8623" spans="1:2" x14ac:dyDescent="0.2">
      <c r="A8623" s="152">
        <v>315.988</v>
      </c>
      <c r="B8623" s="152">
        <v>2.9000000000000001E-2</v>
      </c>
    </row>
    <row r="8624" spans="1:2" x14ac:dyDescent="0.2">
      <c r="A8624" s="152">
        <v>316.33300000000003</v>
      </c>
      <c r="B8624" s="152">
        <v>3.5000000000000003E-2</v>
      </c>
    </row>
    <row r="8625" spans="1:2" x14ac:dyDescent="0.2">
      <c r="A8625" s="152">
        <v>316.678</v>
      </c>
      <c r="B8625" s="152">
        <v>2.3E-2</v>
      </c>
    </row>
    <row r="8626" spans="1:2" x14ac:dyDescent="0.2">
      <c r="A8626" s="152">
        <v>317.02199999999999</v>
      </c>
      <c r="B8626" s="152">
        <v>2.3E-2</v>
      </c>
    </row>
    <row r="8627" spans="1:2" x14ac:dyDescent="0.2">
      <c r="A8627" s="152">
        <v>317.36599999999999</v>
      </c>
      <c r="B8627" s="152">
        <v>2.4E-2</v>
      </c>
    </row>
    <row r="8628" spans="1:2" x14ac:dyDescent="0.2">
      <c r="A8628" s="152">
        <v>317.71100000000001</v>
      </c>
      <c r="B8628" s="152">
        <v>2.5999999999999999E-2</v>
      </c>
    </row>
    <row r="8629" spans="1:2" x14ac:dyDescent="0.2">
      <c r="A8629" s="152">
        <v>318.05500000000001</v>
      </c>
      <c r="B8629" s="152">
        <v>2.4E-2</v>
      </c>
    </row>
    <row r="8630" spans="1:2" x14ac:dyDescent="0.2">
      <c r="A8630" s="152">
        <v>318.399</v>
      </c>
      <c r="B8630" s="152">
        <v>2.1000000000000001E-2</v>
      </c>
    </row>
    <row r="8631" spans="1:2" x14ac:dyDescent="0.2">
      <c r="A8631" s="152">
        <v>318.74299999999999</v>
      </c>
      <c r="B8631" s="152">
        <v>2.7E-2</v>
      </c>
    </row>
    <row r="8632" spans="1:2" x14ac:dyDescent="0.2">
      <c r="A8632" s="152">
        <v>319.08699999999999</v>
      </c>
      <c r="B8632" s="152">
        <v>2.3E-2</v>
      </c>
    </row>
    <row r="8633" spans="1:2" x14ac:dyDescent="0.2">
      <c r="A8633" s="152">
        <v>319.43099999999998</v>
      </c>
      <c r="B8633" s="152">
        <v>3.2000000000000001E-2</v>
      </c>
    </row>
    <row r="8634" spans="1:2" x14ac:dyDescent="0.2">
      <c r="A8634" s="152">
        <v>319.77499999999998</v>
      </c>
      <c r="B8634" s="152">
        <v>2.5000000000000001E-2</v>
      </c>
    </row>
    <row r="8635" spans="1:2" x14ac:dyDescent="0.2">
      <c r="A8635" s="152">
        <v>320.11799999999999</v>
      </c>
      <c r="B8635" s="152">
        <v>3.5999999999999997E-2</v>
      </c>
    </row>
    <row r="8636" spans="1:2" x14ac:dyDescent="0.2">
      <c r="A8636" s="152">
        <v>320.46199999999999</v>
      </c>
      <c r="B8636" s="152">
        <v>2.1999999999999999E-2</v>
      </c>
    </row>
    <row r="8637" spans="1:2" x14ac:dyDescent="0.2">
      <c r="A8637" s="152">
        <v>320.80599999999998</v>
      </c>
      <c r="B8637" s="152">
        <v>2.3E-2</v>
      </c>
    </row>
    <row r="8638" spans="1:2" x14ac:dyDescent="0.2">
      <c r="A8638" s="152">
        <v>321.149</v>
      </c>
      <c r="B8638" s="152">
        <v>3.4000000000000002E-2</v>
      </c>
    </row>
    <row r="8639" spans="1:2" x14ac:dyDescent="0.2">
      <c r="A8639" s="152">
        <v>321.49299999999999</v>
      </c>
      <c r="B8639" s="152">
        <v>2.5000000000000001E-2</v>
      </c>
    </row>
    <row r="8640" spans="1:2" x14ac:dyDescent="0.2">
      <c r="A8640" s="152">
        <v>321.83600000000001</v>
      </c>
      <c r="B8640" s="152">
        <v>2.5000000000000001E-2</v>
      </c>
    </row>
    <row r="8641" spans="1:2" x14ac:dyDescent="0.2">
      <c r="A8641" s="152">
        <v>322.17899999999997</v>
      </c>
      <c r="B8641" s="152">
        <v>1.2E-2</v>
      </c>
    </row>
    <row r="8642" spans="1:2" x14ac:dyDescent="0.2">
      <c r="A8642" s="152">
        <v>322.52199999999999</v>
      </c>
      <c r="B8642" s="152">
        <v>2.7E-2</v>
      </c>
    </row>
    <row r="8643" spans="1:2" x14ac:dyDescent="0.2">
      <c r="A8643" s="152">
        <v>322.86500000000001</v>
      </c>
      <c r="B8643" s="152">
        <v>2.7E-2</v>
      </c>
    </row>
    <row r="8644" spans="1:2" x14ac:dyDescent="0.2">
      <c r="A8644" s="152">
        <v>323.20800000000003</v>
      </c>
      <c r="B8644" s="152">
        <v>2.4E-2</v>
      </c>
    </row>
    <row r="8645" spans="1:2" x14ac:dyDescent="0.2">
      <c r="A8645" s="152">
        <v>323.55099999999999</v>
      </c>
      <c r="B8645" s="152">
        <v>3.2000000000000001E-2</v>
      </c>
    </row>
    <row r="8646" spans="1:2" x14ac:dyDescent="0.2">
      <c r="A8646" s="152">
        <v>323.89400000000001</v>
      </c>
      <c r="B8646" s="152">
        <v>0.02</v>
      </c>
    </row>
    <row r="8647" spans="1:2" x14ac:dyDescent="0.2">
      <c r="A8647" s="152">
        <v>324.23700000000002</v>
      </c>
      <c r="B8647" s="152">
        <v>1.4E-2</v>
      </c>
    </row>
    <row r="8648" spans="1:2" x14ac:dyDescent="0.2">
      <c r="A8648" s="152">
        <v>324.58</v>
      </c>
      <c r="B8648" s="152">
        <v>2.3E-2</v>
      </c>
    </row>
    <row r="8649" spans="1:2" x14ac:dyDescent="0.2">
      <c r="A8649" s="152">
        <v>324.92200000000003</v>
      </c>
      <c r="B8649" s="152">
        <v>2.5000000000000001E-2</v>
      </c>
    </row>
    <row r="8650" spans="1:2" x14ac:dyDescent="0.2">
      <c r="A8650" s="152">
        <v>325.26499999999999</v>
      </c>
      <c r="B8650" s="152">
        <v>3.3000000000000002E-2</v>
      </c>
    </row>
    <row r="8651" spans="1:2" x14ac:dyDescent="0.2">
      <c r="A8651" s="152">
        <v>325.60700000000003</v>
      </c>
      <c r="B8651" s="152">
        <v>0.03</v>
      </c>
    </row>
    <row r="8652" spans="1:2" x14ac:dyDescent="0.2">
      <c r="A8652" s="152">
        <v>325.95</v>
      </c>
      <c r="B8652" s="152">
        <v>3.3000000000000002E-2</v>
      </c>
    </row>
    <row r="8653" spans="1:2" x14ac:dyDescent="0.2">
      <c r="A8653" s="152">
        <v>326.29199999999997</v>
      </c>
      <c r="B8653" s="152">
        <v>1.6E-2</v>
      </c>
    </row>
    <row r="8654" spans="1:2" x14ac:dyDescent="0.2">
      <c r="A8654" s="152">
        <v>326.63400000000001</v>
      </c>
      <c r="B8654" s="152">
        <v>0.02</v>
      </c>
    </row>
    <row r="8655" spans="1:2" x14ac:dyDescent="0.2">
      <c r="A8655" s="152">
        <v>326.976</v>
      </c>
      <c r="B8655" s="152">
        <v>1.9E-2</v>
      </c>
    </row>
    <row r="8656" spans="1:2" x14ac:dyDescent="0.2">
      <c r="A8656" s="152">
        <v>327.31799999999998</v>
      </c>
      <c r="B8656" s="152">
        <v>1.4999999999999999E-2</v>
      </c>
    </row>
    <row r="8657" spans="1:2" x14ac:dyDescent="0.2">
      <c r="A8657" s="152">
        <v>327.66000000000003</v>
      </c>
      <c r="B8657" s="152">
        <v>2.8000000000000001E-2</v>
      </c>
    </row>
    <row r="8658" spans="1:2" x14ac:dyDescent="0.2">
      <c r="A8658" s="152">
        <v>328.00200000000001</v>
      </c>
      <c r="B8658" s="152">
        <v>4.0000000000000001E-3</v>
      </c>
    </row>
    <row r="8659" spans="1:2" x14ac:dyDescent="0.2">
      <c r="A8659" s="152">
        <v>328.34399999999999</v>
      </c>
      <c r="B8659" s="152">
        <v>2.1999999999999999E-2</v>
      </c>
    </row>
    <row r="8660" spans="1:2" x14ac:dyDescent="0.2">
      <c r="A8660" s="152">
        <v>328.68599999999998</v>
      </c>
      <c r="B8660" s="152">
        <v>2.3E-2</v>
      </c>
    </row>
    <row r="8661" spans="1:2" x14ac:dyDescent="0.2">
      <c r="A8661" s="152">
        <v>329.02699999999999</v>
      </c>
      <c r="B8661" s="152">
        <v>0.01</v>
      </c>
    </row>
    <row r="8662" spans="1:2" x14ac:dyDescent="0.2">
      <c r="A8662" s="152">
        <v>329.36900000000003</v>
      </c>
      <c r="B8662" s="152">
        <v>1.4999999999999999E-2</v>
      </c>
    </row>
    <row r="8663" spans="1:2" x14ac:dyDescent="0.2">
      <c r="A8663" s="152">
        <v>329.71100000000001</v>
      </c>
      <c r="B8663" s="152">
        <v>2.1999999999999999E-2</v>
      </c>
    </row>
    <row r="8664" spans="1:2" x14ac:dyDescent="0.2">
      <c r="A8664" s="152">
        <v>330.05200000000002</v>
      </c>
      <c r="B8664" s="152">
        <v>2.1999999999999999E-2</v>
      </c>
    </row>
    <row r="8665" spans="1:2" x14ac:dyDescent="0.2">
      <c r="A8665" s="152">
        <v>330.39299999999997</v>
      </c>
      <c r="B8665" s="152">
        <v>1.4999999999999999E-2</v>
      </c>
    </row>
    <row r="8666" spans="1:2" x14ac:dyDescent="0.2">
      <c r="A8666" s="152">
        <v>330.73500000000001</v>
      </c>
      <c r="B8666" s="152">
        <v>1.4E-2</v>
      </c>
    </row>
    <row r="8667" spans="1:2" x14ac:dyDescent="0.2">
      <c r="A8667" s="152">
        <v>331.07600000000002</v>
      </c>
      <c r="B8667" s="152">
        <v>2.3E-2</v>
      </c>
    </row>
    <row r="8668" spans="1:2" x14ac:dyDescent="0.2">
      <c r="A8668" s="152">
        <v>331.41699999999997</v>
      </c>
      <c r="B8668" s="152">
        <v>1.2999999999999999E-2</v>
      </c>
    </row>
    <row r="8669" spans="1:2" x14ac:dyDescent="0.2">
      <c r="A8669" s="152">
        <v>331.75799999999998</v>
      </c>
      <c r="B8669" s="152">
        <v>2.1999999999999999E-2</v>
      </c>
    </row>
    <row r="8670" spans="1:2" x14ac:dyDescent="0.2">
      <c r="A8670" s="152">
        <v>332.09899999999999</v>
      </c>
      <c r="B8670" s="152">
        <v>8.0000000000000002E-3</v>
      </c>
    </row>
    <row r="8671" spans="1:2" x14ac:dyDescent="0.2">
      <c r="A8671" s="152">
        <v>332.44</v>
      </c>
      <c r="B8671" s="152">
        <v>2.5000000000000001E-2</v>
      </c>
    </row>
    <row r="8672" spans="1:2" x14ac:dyDescent="0.2">
      <c r="A8672" s="152">
        <v>332.78</v>
      </c>
      <c r="B8672" s="152">
        <v>1.2E-2</v>
      </c>
    </row>
    <row r="8673" spans="1:2" x14ac:dyDescent="0.2">
      <c r="A8673" s="152">
        <v>333.12099999999998</v>
      </c>
      <c r="B8673" s="152">
        <v>3.1E-2</v>
      </c>
    </row>
    <row r="8674" spans="1:2" x14ac:dyDescent="0.2">
      <c r="A8674" s="152">
        <v>333.46199999999999</v>
      </c>
      <c r="B8674" s="152">
        <v>5.0999999999999997E-2</v>
      </c>
    </row>
    <row r="8675" spans="1:2" x14ac:dyDescent="0.2">
      <c r="A8675" s="152">
        <v>333.80200000000002</v>
      </c>
      <c r="B8675" s="152">
        <v>8.5999999999999993E-2</v>
      </c>
    </row>
    <row r="8676" spans="1:2" x14ac:dyDescent="0.2">
      <c r="A8676" s="152">
        <v>334.14299999999997</v>
      </c>
      <c r="B8676" s="152">
        <v>6.8000000000000005E-2</v>
      </c>
    </row>
    <row r="8677" spans="1:2" x14ac:dyDescent="0.2">
      <c r="A8677" s="152">
        <v>334.483</v>
      </c>
      <c r="B8677" s="152">
        <v>2.8000000000000001E-2</v>
      </c>
    </row>
    <row r="8678" spans="1:2" x14ac:dyDescent="0.2">
      <c r="A8678" s="152">
        <v>334.82299999999998</v>
      </c>
      <c r="B8678" s="152">
        <v>1.0999999999999999E-2</v>
      </c>
    </row>
    <row r="8679" spans="1:2" x14ac:dyDescent="0.2">
      <c r="A8679" s="152">
        <v>335.16399999999999</v>
      </c>
      <c r="B8679" s="152">
        <v>2.1000000000000001E-2</v>
      </c>
    </row>
    <row r="8680" spans="1:2" x14ac:dyDescent="0.2">
      <c r="A8680" s="152">
        <v>335.50400000000002</v>
      </c>
      <c r="B8680" s="152">
        <v>1.2E-2</v>
      </c>
    </row>
    <row r="8681" spans="1:2" x14ac:dyDescent="0.2">
      <c r="A8681" s="152">
        <v>335.84399999999999</v>
      </c>
      <c r="B8681" s="152">
        <v>2.5999999999999999E-2</v>
      </c>
    </row>
    <row r="8682" spans="1:2" x14ac:dyDescent="0.2">
      <c r="A8682" s="152">
        <v>336.18400000000003</v>
      </c>
      <c r="B8682" s="152">
        <v>1.2999999999999999E-2</v>
      </c>
    </row>
    <row r="8683" spans="1:2" x14ac:dyDescent="0.2">
      <c r="A8683" s="152">
        <v>336.524</v>
      </c>
      <c r="B8683" s="152">
        <v>1.2E-2</v>
      </c>
    </row>
    <row r="8684" spans="1:2" x14ac:dyDescent="0.2">
      <c r="A8684" s="152">
        <v>336.86399999999998</v>
      </c>
      <c r="B8684" s="152">
        <v>1.7000000000000001E-2</v>
      </c>
    </row>
    <row r="8685" spans="1:2" x14ac:dyDescent="0.2">
      <c r="A8685" s="152">
        <v>337.20299999999997</v>
      </c>
      <c r="B8685" s="152">
        <v>1.7999999999999999E-2</v>
      </c>
    </row>
    <row r="8686" spans="1:2" x14ac:dyDescent="0.2">
      <c r="A8686" s="152">
        <v>337.54300000000001</v>
      </c>
      <c r="B8686" s="152">
        <v>2.8000000000000001E-2</v>
      </c>
    </row>
    <row r="8687" spans="1:2" x14ac:dyDescent="0.2">
      <c r="A8687" s="152">
        <v>337.88299999999998</v>
      </c>
      <c r="B8687" s="152">
        <v>2.1999999999999999E-2</v>
      </c>
    </row>
    <row r="8688" spans="1:2" x14ac:dyDescent="0.2">
      <c r="A8688" s="152">
        <v>338.22199999999998</v>
      </c>
      <c r="B8688" s="152">
        <v>3.5000000000000003E-2</v>
      </c>
    </row>
    <row r="8689" spans="1:2" x14ac:dyDescent="0.2">
      <c r="A8689" s="152">
        <v>338.56200000000001</v>
      </c>
      <c r="B8689" s="152">
        <v>1.0999999999999999E-2</v>
      </c>
    </row>
    <row r="8690" spans="1:2" x14ac:dyDescent="0.2">
      <c r="A8690" s="152">
        <v>338.90100000000001</v>
      </c>
      <c r="B8690" s="152">
        <v>2.7E-2</v>
      </c>
    </row>
    <row r="8691" spans="1:2" x14ac:dyDescent="0.2">
      <c r="A8691" s="152">
        <v>339.24</v>
      </c>
      <c r="B8691" s="152">
        <v>8.9999999999999993E-3</v>
      </c>
    </row>
    <row r="8692" spans="1:2" x14ac:dyDescent="0.2">
      <c r="A8692" s="152">
        <v>339.58</v>
      </c>
      <c r="B8692" s="152">
        <v>1.4E-2</v>
      </c>
    </row>
    <row r="8693" spans="1:2" x14ac:dyDescent="0.2">
      <c r="A8693" s="152">
        <v>339.91899999999998</v>
      </c>
      <c r="B8693" s="152">
        <v>1.4999999999999999E-2</v>
      </c>
    </row>
    <row r="8694" spans="1:2" x14ac:dyDescent="0.2">
      <c r="A8694" s="152">
        <v>340.25799999999998</v>
      </c>
      <c r="B8694" s="152">
        <v>2.1999999999999999E-2</v>
      </c>
    </row>
    <row r="8695" spans="1:2" x14ac:dyDescent="0.2">
      <c r="A8695" s="152">
        <v>340.59699999999998</v>
      </c>
      <c r="B8695" s="152">
        <v>1.6E-2</v>
      </c>
    </row>
    <row r="8696" spans="1:2" x14ac:dyDescent="0.2">
      <c r="A8696" s="152">
        <v>340.93599999999998</v>
      </c>
      <c r="B8696" s="152">
        <v>1.2E-2</v>
      </c>
    </row>
    <row r="8697" spans="1:2" x14ac:dyDescent="0.2">
      <c r="A8697" s="152">
        <v>341.274</v>
      </c>
      <c r="B8697" s="152">
        <v>2.1000000000000001E-2</v>
      </c>
    </row>
    <row r="8698" spans="1:2" x14ac:dyDescent="0.2">
      <c r="A8698" s="152">
        <v>341.613</v>
      </c>
      <c r="B8698" s="152">
        <v>2.5999999999999999E-2</v>
      </c>
    </row>
    <row r="8699" spans="1:2" x14ac:dyDescent="0.2">
      <c r="A8699" s="152">
        <v>341.952</v>
      </c>
      <c r="B8699" s="152">
        <v>2.1999999999999999E-2</v>
      </c>
    </row>
    <row r="8700" spans="1:2" x14ac:dyDescent="0.2">
      <c r="A8700" s="152">
        <v>342.29</v>
      </c>
      <c r="B8700" s="152">
        <v>0.02</v>
      </c>
    </row>
    <row r="8701" spans="1:2" x14ac:dyDescent="0.2">
      <c r="A8701" s="152">
        <v>342.62900000000002</v>
      </c>
      <c r="B8701" s="152">
        <v>3.1E-2</v>
      </c>
    </row>
    <row r="8702" spans="1:2" x14ac:dyDescent="0.2">
      <c r="A8702" s="152">
        <v>342.96699999999998</v>
      </c>
      <c r="B8702" s="152">
        <v>0.01</v>
      </c>
    </row>
    <row r="8703" spans="1:2" x14ac:dyDescent="0.2">
      <c r="A8703" s="152">
        <v>343.30599999999998</v>
      </c>
      <c r="B8703" s="152">
        <v>1.7000000000000001E-2</v>
      </c>
    </row>
    <row r="8704" spans="1:2" x14ac:dyDescent="0.2">
      <c r="A8704" s="152">
        <v>343.64400000000001</v>
      </c>
      <c r="B8704" s="152">
        <v>2.5999999999999999E-2</v>
      </c>
    </row>
    <row r="8705" spans="1:2" x14ac:dyDescent="0.2">
      <c r="A8705" s="152">
        <v>343.98200000000003</v>
      </c>
      <c r="B8705" s="152">
        <v>0.01</v>
      </c>
    </row>
    <row r="8706" spans="1:2" x14ac:dyDescent="0.2">
      <c r="A8706" s="152">
        <v>344.32</v>
      </c>
      <c r="B8706" s="152">
        <v>2.3E-2</v>
      </c>
    </row>
    <row r="8707" spans="1:2" x14ac:dyDescent="0.2">
      <c r="A8707" s="152">
        <v>344.65800000000002</v>
      </c>
      <c r="B8707" s="152">
        <v>1.2999999999999999E-2</v>
      </c>
    </row>
    <row r="8708" spans="1:2" x14ac:dyDescent="0.2">
      <c r="A8708" s="152">
        <v>344.99599999999998</v>
      </c>
      <c r="B8708" s="152">
        <v>1.7999999999999999E-2</v>
      </c>
    </row>
    <row r="8709" spans="1:2" x14ac:dyDescent="0.2">
      <c r="A8709" s="152">
        <v>345.334</v>
      </c>
      <c r="B8709" s="152">
        <v>1.4E-2</v>
      </c>
    </row>
    <row r="8710" spans="1:2" x14ac:dyDescent="0.2">
      <c r="A8710" s="152">
        <v>345.67200000000003</v>
      </c>
      <c r="B8710" s="152">
        <v>2.3E-2</v>
      </c>
    </row>
    <row r="8711" spans="1:2" x14ac:dyDescent="0.2">
      <c r="A8711" s="152">
        <v>346.01</v>
      </c>
      <c r="B8711" s="152">
        <v>1.2E-2</v>
      </c>
    </row>
    <row r="8712" spans="1:2" x14ac:dyDescent="0.2">
      <c r="A8712" s="152">
        <v>346.34699999999998</v>
      </c>
      <c r="B8712" s="152">
        <v>3.2000000000000001E-2</v>
      </c>
    </row>
    <row r="8713" spans="1:2" x14ac:dyDescent="0.2">
      <c r="A8713" s="152">
        <v>346.685</v>
      </c>
      <c r="B8713" s="152">
        <v>2.3E-2</v>
      </c>
    </row>
    <row r="8714" spans="1:2" x14ac:dyDescent="0.2">
      <c r="A8714" s="152">
        <v>347.02199999999999</v>
      </c>
      <c r="B8714" s="152">
        <v>2.7E-2</v>
      </c>
    </row>
    <row r="8715" spans="1:2" x14ac:dyDescent="0.2">
      <c r="A8715" s="152">
        <v>347.36</v>
      </c>
      <c r="B8715" s="152">
        <v>2.7E-2</v>
      </c>
    </row>
    <row r="8716" spans="1:2" x14ac:dyDescent="0.2">
      <c r="A8716" s="152">
        <v>347.697</v>
      </c>
      <c r="B8716" s="152">
        <v>1.7000000000000001E-2</v>
      </c>
    </row>
    <row r="8717" spans="1:2" x14ac:dyDescent="0.2">
      <c r="A8717" s="152">
        <v>348.03399999999999</v>
      </c>
      <c r="B8717" s="152">
        <v>2.1000000000000001E-2</v>
      </c>
    </row>
    <row r="8718" spans="1:2" x14ac:dyDescent="0.2">
      <c r="A8718" s="152">
        <v>348.37099999999998</v>
      </c>
      <c r="B8718" s="152">
        <v>2.1000000000000001E-2</v>
      </c>
    </row>
    <row r="8719" spans="1:2" x14ac:dyDescent="0.2">
      <c r="A8719" s="152">
        <v>348.70800000000003</v>
      </c>
      <c r="B8719" s="152">
        <v>1.9E-2</v>
      </c>
    </row>
    <row r="8720" spans="1:2" x14ac:dyDescent="0.2">
      <c r="A8720" s="152">
        <v>349.04500000000002</v>
      </c>
      <c r="B8720" s="152">
        <v>2.5999999999999999E-2</v>
      </c>
    </row>
    <row r="8721" spans="1:2" x14ac:dyDescent="0.2">
      <c r="A8721" s="152">
        <v>349.38200000000001</v>
      </c>
      <c r="B8721" s="152">
        <v>2.1000000000000001E-2</v>
      </c>
    </row>
    <row r="8722" spans="1:2" x14ac:dyDescent="0.2">
      <c r="A8722" s="152">
        <v>349.71899999999999</v>
      </c>
      <c r="B8722" s="152">
        <v>1.4E-2</v>
      </c>
    </row>
    <row r="8723" spans="1:2" x14ac:dyDescent="0.2">
      <c r="A8723" s="152">
        <v>350.05599999999998</v>
      </c>
      <c r="B8723" s="152">
        <v>1.4E-2</v>
      </c>
    </row>
    <row r="8724" spans="1:2" x14ac:dyDescent="0.2">
      <c r="A8724" s="152">
        <v>350.39299999999997</v>
      </c>
      <c r="B8724" s="152">
        <v>1.7000000000000001E-2</v>
      </c>
    </row>
    <row r="8725" spans="1:2" x14ac:dyDescent="0.2">
      <c r="A8725" s="152">
        <v>350.72899999999998</v>
      </c>
      <c r="B8725" s="152">
        <v>2.5000000000000001E-2</v>
      </c>
    </row>
    <row r="8726" spans="1:2" x14ac:dyDescent="0.2">
      <c r="A8726" s="152">
        <v>351.06599999999997</v>
      </c>
      <c r="B8726" s="152">
        <v>1.4999999999999999E-2</v>
      </c>
    </row>
    <row r="8727" spans="1:2" x14ac:dyDescent="0.2">
      <c r="A8727" s="152">
        <v>351.40199999999999</v>
      </c>
      <c r="B8727" s="152">
        <v>2.1000000000000001E-2</v>
      </c>
    </row>
    <row r="8728" spans="1:2" x14ac:dyDescent="0.2">
      <c r="A8728" s="152">
        <v>351.73899999999998</v>
      </c>
      <c r="B8728" s="152">
        <v>3.2000000000000001E-2</v>
      </c>
    </row>
    <row r="8729" spans="1:2" x14ac:dyDescent="0.2">
      <c r="A8729" s="152">
        <v>352.07499999999999</v>
      </c>
      <c r="B8729" s="152">
        <v>2.4E-2</v>
      </c>
    </row>
    <row r="8730" spans="1:2" x14ac:dyDescent="0.2">
      <c r="A8730" s="152">
        <v>352.411</v>
      </c>
      <c r="B8730" s="152">
        <v>2.1000000000000001E-2</v>
      </c>
    </row>
    <row r="8731" spans="1:2" x14ac:dyDescent="0.2">
      <c r="A8731" s="152">
        <v>352.74700000000001</v>
      </c>
      <c r="B8731" s="152">
        <v>1.6E-2</v>
      </c>
    </row>
    <row r="8732" spans="1:2" x14ac:dyDescent="0.2">
      <c r="A8732" s="152">
        <v>353.08300000000003</v>
      </c>
      <c r="B8732" s="152">
        <v>1.6E-2</v>
      </c>
    </row>
    <row r="8733" spans="1:2" x14ac:dyDescent="0.2">
      <c r="A8733" s="152">
        <v>353.41899999999998</v>
      </c>
      <c r="B8733" s="152">
        <v>1.4999999999999999E-2</v>
      </c>
    </row>
    <row r="8734" spans="1:2" x14ac:dyDescent="0.2">
      <c r="A8734" s="152">
        <v>353.755</v>
      </c>
      <c r="B8734" s="152">
        <v>2.1999999999999999E-2</v>
      </c>
    </row>
    <row r="8735" spans="1:2" x14ac:dyDescent="0.2">
      <c r="A8735" s="152">
        <v>354.09100000000001</v>
      </c>
      <c r="B8735" s="152">
        <v>2.4E-2</v>
      </c>
    </row>
    <row r="8736" spans="1:2" x14ac:dyDescent="0.2">
      <c r="A8736" s="152">
        <v>354.42700000000002</v>
      </c>
      <c r="B8736" s="152">
        <v>2.1000000000000001E-2</v>
      </c>
    </row>
    <row r="8737" spans="1:2" x14ac:dyDescent="0.2">
      <c r="A8737" s="152">
        <v>354.76299999999998</v>
      </c>
      <c r="B8737" s="152">
        <v>2.1999999999999999E-2</v>
      </c>
    </row>
    <row r="8738" spans="1:2" x14ac:dyDescent="0.2">
      <c r="A8738" s="152">
        <v>355.09800000000001</v>
      </c>
      <c r="B8738" s="152">
        <v>2.5999999999999999E-2</v>
      </c>
    </row>
    <row r="8739" spans="1:2" x14ac:dyDescent="0.2">
      <c r="A8739" s="152">
        <v>355.43400000000003</v>
      </c>
      <c r="B8739" s="152">
        <v>1.2E-2</v>
      </c>
    </row>
    <row r="8740" spans="1:2" x14ac:dyDescent="0.2">
      <c r="A8740" s="152">
        <v>355.76900000000001</v>
      </c>
      <c r="B8740" s="152">
        <v>3.4000000000000002E-2</v>
      </c>
    </row>
    <row r="8741" spans="1:2" x14ac:dyDescent="0.2">
      <c r="A8741" s="152">
        <v>356.10399999999998</v>
      </c>
      <c r="B8741" s="152">
        <v>8.0000000000000002E-3</v>
      </c>
    </row>
    <row r="8742" spans="1:2" x14ac:dyDescent="0.2">
      <c r="A8742" s="152">
        <v>356.44</v>
      </c>
      <c r="B8742" s="152">
        <v>1.4E-2</v>
      </c>
    </row>
    <row r="8743" spans="1:2" x14ac:dyDescent="0.2">
      <c r="A8743" s="152">
        <v>356.77499999999998</v>
      </c>
      <c r="B8743" s="152">
        <v>2.4E-2</v>
      </c>
    </row>
    <row r="8744" spans="1:2" x14ac:dyDescent="0.2">
      <c r="A8744" s="152">
        <v>357.11</v>
      </c>
      <c r="B8744" s="152">
        <v>2.1000000000000001E-2</v>
      </c>
    </row>
    <row r="8745" spans="1:2" x14ac:dyDescent="0.2">
      <c r="A8745" s="152">
        <v>357.44499999999999</v>
      </c>
      <c r="B8745" s="152">
        <v>0.02</v>
      </c>
    </row>
    <row r="8746" spans="1:2" x14ac:dyDescent="0.2">
      <c r="A8746" s="152">
        <v>357.78</v>
      </c>
      <c r="B8746" s="152">
        <v>0.01</v>
      </c>
    </row>
    <row r="8747" spans="1:2" x14ac:dyDescent="0.2">
      <c r="A8747" s="152">
        <v>358.11500000000001</v>
      </c>
      <c r="B8747" s="152">
        <v>2.5000000000000001E-2</v>
      </c>
    </row>
    <row r="8748" spans="1:2" x14ac:dyDescent="0.2">
      <c r="A8748" s="152">
        <v>358.45</v>
      </c>
      <c r="B8748" s="152">
        <v>2.4E-2</v>
      </c>
    </row>
    <row r="8749" spans="1:2" x14ac:dyDescent="0.2">
      <c r="A8749" s="152">
        <v>358.78500000000003</v>
      </c>
      <c r="B8749" s="152">
        <v>2.5000000000000001E-2</v>
      </c>
    </row>
    <row r="8750" spans="1:2" x14ac:dyDescent="0.2">
      <c r="A8750" s="152">
        <v>359.11900000000003</v>
      </c>
      <c r="B8750" s="152">
        <v>1.4999999999999999E-2</v>
      </c>
    </row>
    <row r="8751" spans="1:2" x14ac:dyDescent="0.2">
      <c r="A8751" s="152">
        <v>359.45400000000001</v>
      </c>
      <c r="B8751" s="152">
        <v>1.7999999999999999E-2</v>
      </c>
    </row>
    <row r="8752" spans="1:2" x14ac:dyDescent="0.2">
      <c r="A8752" s="152">
        <v>359.78800000000001</v>
      </c>
      <c r="B8752" s="152">
        <v>1.7000000000000001E-2</v>
      </c>
    </row>
    <row r="8753" spans="1:2" x14ac:dyDescent="0.2">
      <c r="A8753" s="152">
        <v>360.12299999999999</v>
      </c>
      <c r="B8753" s="152">
        <v>2.1000000000000001E-2</v>
      </c>
    </row>
    <row r="8754" spans="1:2" x14ac:dyDescent="0.2">
      <c r="A8754" s="152">
        <v>360.45699999999999</v>
      </c>
      <c r="B8754" s="152">
        <v>1.0999999999999999E-2</v>
      </c>
    </row>
    <row r="8755" spans="1:2" x14ac:dyDescent="0.2">
      <c r="A8755" s="152">
        <v>360.791</v>
      </c>
      <c r="B8755" s="152">
        <v>0.03</v>
      </c>
    </row>
    <row r="8756" spans="1:2" x14ac:dyDescent="0.2">
      <c r="A8756" s="152">
        <v>361.12599999999998</v>
      </c>
      <c r="B8756" s="152">
        <v>1.6E-2</v>
      </c>
    </row>
    <row r="8757" spans="1:2" x14ac:dyDescent="0.2">
      <c r="A8757" s="152">
        <v>361.46</v>
      </c>
      <c r="B8757" s="152">
        <v>1.7000000000000001E-2</v>
      </c>
    </row>
    <row r="8758" spans="1:2" x14ac:dyDescent="0.2">
      <c r="A8758" s="152">
        <v>361.79399999999998</v>
      </c>
      <c r="B8758" s="152">
        <v>2.5999999999999999E-2</v>
      </c>
    </row>
    <row r="8759" spans="1:2" x14ac:dyDescent="0.2">
      <c r="A8759" s="152">
        <v>362.12799999999999</v>
      </c>
      <c r="B8759" s="152">
        <v>3.1E-2</v>
      </c>
    </row>
    <row r="8760" spans="1:2" x14ac:dyDescent="0.2">
      <c r="A8760" s="152">
        <v>362.46199999999999</v>
      </c>
      <c r="B8760" s="152">
        <v>3.2000000000000001E-2</v>
      </c>
    </row>
    <row r="8761" spans="1:2" x14ac:dyDescent="0.2">
      <c r="A8761" s="152">
        <v>362.79500000000002</v>
      </c>
      <c r="B8761" s="152">
        <v>3.2000000000000001E-2</v>
      </c>
    </row>
    <row r="8762" spans="1:2" x14ac:dyDescent="0.2">
      <c r="A8762" s="152">
        <v>363.12900000000002</v>
      </c>
      <c r="B8762" s="152">
        <v>0.03</v>
      </c>
    </row>
    <row r="8763" spans="1:2" x14ac:dyDescent="0.2">
      <c r="A8763" s="152">
        <v>363.46300000000002</v>
      </c>
      <c r="B8763" s="152">
        <v>1.9E-2</v>
      </c>
    </row>
    <row r="8764" spans="1:2" x14ac:dyDescent="0.2">
      <c r="A8764" s="152">
        <v>363.79599999999999</v>
      </c>
      <c r="B8764" s="152">
        <v>5.0999999999999997E-2</v>
      </c>
    </row>
    <row r="8765" spans="1:2" x14ac:dyDescent="0.2">
      <c r="A8765" s="152">
        <v>364.13</v>
      </c>
      <c r="B8765" s="152">
        <v>0.191</v>
      </c>
    </row>
    <row r="8766" spans="1:2" x14ac:dyDescent="0.2">
      <c r="A8766" s="152">
        <v>364.46300000000002</v>
      </c>
      <c r="B8766" s="152">
        <v>0.52600000000000002</v>
      </c>
    </row>
    <row r="8767" spans="1:2" x14ac:dyDescent="0.2">
      <c r="A8767" s="152">
        <v>364.79700000000003</v>
      </c>
      <c r="B8767" s="152">
        <v>0.73699999999999999</v>
      </c>
    </row>
    <row r="8768" spans="1:2" x14ac:dyDescent="0.2">
      <c r="A8768" s="152">
        <v>365.13</v>
      </c>
      <c r="B8768" s="152">
        <v>0.59</v>
      </c>
    </row>
    <row r="8769" spans="1:2" x14ac:dyDescent="0.2">
      <c r="A8769" s="152">
        <v>365.46300000000002</v>
      </c>
      <c r="B8769" s="152">
        <v>0.254</v>
      </c>
    </row>
    <row r="8770" spans="1:2" x14ac:dyDescent="0.2">
      <c r="A8770" s="152">
        <v>365.79599999999999</v>
      </c>
      <c r="B8770" s="152">
        <v>0.16600000000000001</v>
      </c>
    </row>
    <row r="8771" spans="1:2" x14ac:dyDescent="0.2">
      <c r="A8771" s="152">
        <v>366.12900000000002</v>
      </c>
      <c r="B8771" s="152">
        <v>0.14799999999999999</v>
      </c>
    </row>
    <row r="8772" spans="1:2" x14ac:dyDescent="0.2">
      <c r="A8772" s="152">
        <v>366.46199999999999</v>
      </c>
      <c r="B8772" s="152">
        <v>8.3000000000000004E-2</v>
      </c>
    </row>
    <row r="8773" spans="1:2" x14ac:dyDescent="0.2">
      <c r="A8773" s="152">
        <v>366.79500000000002</v>
      </c>
      <c r="B8773" s="152">
        <v>3.6999999999999998E-2</v>
      </c>
    </row>
    <row r="8774" spans="1:2" x14ac:dyDescent="0.2">
      <c r="A8774" s="152">
        <v>367.12799999999999</v>
      </c>
      <c r="B8774" s="152">
        <v>3.1E-2</v>
      </c>
    </row>
    <row r="8775" spans="1:2" x14ac:dyDescent="0.2">
      <c r="A8775" s="152">
        <v>367.46100000000001</v>
      </c>
      <c r="B8775" s="152">
        <v>1.7000000000000001E-2</v>
      </c>
    </row>
    <row r="8776" spans="1:2" x14ac:dyDescent="0.2">
      <c r="A8776" s="152">
        <v>367.79300000000001</v>
      </c>
      <c r="B8776" s="152">
        <v>3.3000000000000002E-2</v>
      </c>
    </row>
    <row r="8777" spans="1:2" x14ac:dyDescent="0.2">
      <c r="A8777" s="152">
        <v>368.12599999999998</v>
      </c>
      <c r="B8777" s="152">
        <v>0.02</v>
      </c>
    </row>
    <row r="8778" spans="1:2" x14ac:dyDescent="0.2">
      <c r="A8778" s="152">
        <v>368.45800000000003</v>
      </c>
      <c r="B8778" s="152">
        <v>3.3000000000000002E-2</v>
      </c>
    </row>
    <row r="8779" spans="1:2" x14ac:dyDescent="0.2">
      <c r="A8779" s="152">
        <v>368.791</v>
      </c>
      <c r="B8779" s="152">
        <v>2.5000000000000001E-2</v>
      </c>
    </row>
    <row r="8780" spans="1:2" x14ac:dyDescent="0.2">
      <c r="A8780" s="152">
        <v>369.12299999999999</v>
      </c>
      <c r="B8780" s="152">
        <v>2.5000000000000001E-2</v>
      </c>
    </row>
    <row r="8781" spans="1:2" x14ac:dyDescent="0.2">
      <c r="A8781" s="152">
        <v>369.45499999999998</v>
      </c>
      <c r="B8781" s="152">
        <v>2.3E-2</v>
      </c>
    </row>
    <row r="8782" spans="1:2" x14ac:dyDescent="0.2">
      <c r="A8782" s="152">
        <v>369.78699999999998</v>
      </c>
      <c r="B8782" s="152">
        <v>0.02</v>
      </c>
    </row>
    <row r="8783" spans="1:2" x14ac:dyDescent="0.2">
      <c r="A8783" s="152">
        <v>370.12</v>
      </c>
      <c r="B8783" s="152">
        <v>2.1000000000000001E-2</v>
      </c>
    </row>
    <row r="8784" spans="1:2" x14ac:dyDescent="0.2">
      <c r="A8784" s="152">
        <v>370.452</v>
      </c>
      <c r="B8784" s="152">
        <v>1.4E-2</v>
      </c>
    </row>
    <row r="8785" spans="1:2" x14ac:dyDescent="0.2">
      <c r="A8785" s="152">
        <v>370.78399999999999</v>
      </c>
      <c r="B8785" s="152">
        <v>2.1000000000000001E-2</v>
      </c>
    </row>
    <row r="8786" spans="1:2" x14ac:dyDescent="0.2">
      <c r="A8786" s="152">
        <v>371.11500000000001</v>
      </c>
      <c r="B8786" s="152">
        <v>2.1999999999999999E-2</v>
      </c>
    </row>
    <row r="8787" spans="1:2" x14ac:dyDescent="0.2">
      <c r="A8787" s="152">
        <v>371.447</v>
      </c>
      <c r="B8787" s="152">
        <v>1.0999999999999999E-2</v>
      </c>
    </row>
    <row r="8788" spans="1:2" x14ac:dyDescent="0.2">
      <c r="A8788" s="152">
        <v>371.779</v>
      </c>
      <c r="B8788" s="152">
        <v>2.1000000000000001E-2</v>
      </c>
    </row>
    <row r="8789" spans="1:2" x14ac:dyDescent="0.2">
      <c r="A8789" s="152">
        <v>372.11099999999999</v>
      </c>
      <c r="B8789" s="152">
        <v>2.5999999999999999E-2</v>
      </c>
    </row>
    <row r="8790" spans="1:2" x14ac:dyDescent="0.2">
      <c r="A8790" s="152">
        <v>372.44200000000001</v>
      </c>
      <c r="B8790" s="152">
        <v>2.1000000000000001E-2</v>
      </c>
    </row>
    <row r="8791" spans="1:2" x14ac:dyDescent="0.2">
      <c r="A8791" s="152">
        <v>372.774</v>
      </c>
      <c r="B8791" s="152">
        <v>3.2000000000000001E-2</v>
      </c>
    </row>
    <row r="8792" spans="1:2" x14ac:dyDescent="0.2">
      <c r="A8792" s="152">
        <v>373.10500000000002</v>
      </c>
      <c r="B8792" s="152">
        <v>2.5999999999999999E-2</v>
      </c>
    </row>
    <row r="8793" spans="1:2" x14ac:dyDescent="0.2">
      <c r="A8793" s="152">
        <v>373.43599999999998</v>
      </c>
      <c r="B8793" s="152">
        <v>0.02</v>
      </c>
    </row>
    <row r="8794" spans="1:2" x14ac:dyDescent="0.2">
      <c r="A8794" s="152">
        <v>373.76799999999997</v>
      </c>
      <c r="B8794" s="152">
        <v>1.9E-2</v>
      </c>
    </row>
    <row r="8795" spans="1:2" x14ac:dyDescent="0.2">
      <c r="A8795" s="152">
        <v>374.09899999999999</v>
      </c>
      <c r="B8795" s="152">
        <v>1.4E-2</v>
      </c>
    </row>
    <row r="8796" spans="1:2" x14ac:dyDescent="0.2">
      <c r="A8796" s="152">
        <v>374.43</v>
      </c>
      <c r="B8796" s="152">
        <v>2.7E-2</v>
      </c>
    </row>
    <row r="8797" spans="1:2" x14ac:dyDescent="0.2">
      <c r="A8797" s="152">
        <v>374.76100000000002</v>
      </c>
      <c r="B8797" s="152">
        <v>1.6E-2</v>
      </c>
    </row>
    <row r="8798" spans="1:2" x14ac:dyDescent="0.2">
      <c r="A8798" s="152">
        <v>375.09199999999998</v>
      </c>
      <c r="B8798" s="152">
        <v>2.3E-2</v>
      </c>
    </row>
    <row r="8799" spans="1:2" x14ac:dyDescent="0.2">
      <c r="A8799" s="152">
        <v>375.423</v>
      </c>
      <c r="B8799" s="152">
        <v>1.4999999999999999E-2</v>
      </c>
    </row>
    <row r="8800" spans="1:2" x14ac:dyDescent="0.2">
      <c r="A8800" s="152">
        <v>375.75400000000002</v>
      </c>
      <c r="B8800" s="152">
        <v>1.7999999999999999E-2</v>
      </c>
    </row>
    <row r="8801" spans="1:2" x14ac:dyDescent="0.2">
      <c r="A8801" s="152">
        <v>376.084</v>
      </c>
      <c r="B8801" s="152">
        <v>1.9E-2</v>
      </c>
    </row>
    <row r="8802" spans="1:2" x14ac:dyDescent="0.2">
      <c r="A8802" s="152">
        <v>376.41500000000002</v>
      </c>
      <c r="B8802" s="152">
        <v>0.02</v>
      </c>
    </row>
    <row r="8803" spans="1:2" x14ac:dyDescent="0.2">
      <c r="A8803" s="152">
        <v>376.745</v>
      </c>
      <c r="B8803" s="152">
        <v>0.02</v>
      </c>
    </row>
    <row r="8804" spans="1:2" x14ac:dyDescent="0.2">
      <c r="A8804" s="152">
        <v>377.07600000000002</v>
      </c>
      <c r="B8804" s="152">
        <v>2.1999999999999999E-2</v>
      </c>
    </row>
    <row r="8805" spans="1:2" x14ac:dyDescent="0.2">
      <c r="A8805" s="152">
        <v>377.40600000000001</v>
      </c>
      <c r="B8805" s="152">
        <v>2.1000000000000001E-2</v>
      </c>
    </row>
    <row r="8806" spans="1:2" x14ac:dyDescent="0.2">
      <c r="A8806" s="152">
        <v>377.73700000000002</v>
      </c>
      <c r="B8806" s="152">
        <v>3.4000000000000002E-2</v>
      </c>
    </row>
    <row r="8807" spans="1:2" x14ac:dyDescent="0.2">
      <c r="A8807" s="152">
        <v>378.06700000000001</v>
      </c>
      <c r="B8807" s="152">
        <v>2.5999999999999999E-2</v>
      </c>
    </row>
    <row r="8808" spans="1:2" x14ac:dyDescent="0.2">
      <c r="A8808" s="152">
        <v>378.39699999999999</v>
      </c>
      <c r="B8808" s="152">
        <v>1.7000000000000001E-2</v>
      </c>
    </row>
    <row r="8809" spans="1:2" x14ac:dyDescent="0.2">
      <c r="A8809" s="152">
        <v>378.72699999999998</v>
      </c>
      <c r="B8809" s="152">
        <v>1.7000000000000001E-2</v>
      </c>
    </row>
    <row r="8810" spans="1:2" x14ac:dyDescent="0.2">
      <c r="A8810" s="152">
        <v>379.05700000000002</v>
      </c>
      <c r="B8810" s="152">
        <v>1.2999999999999999E-2</v>
      </c>
    </row>
    <row r="8811" spans="1:2" x14ac:dyDescent="0.2">
      <c r="A8811" s="152">
        <v>379.387</v>
      </c>
      <c r="B8811" s="152">
        <v>1.6E-2</v>
      </c>
    </row>
    <row r="8812" spans="1:2" x14ac:dyDescent="0.2">
      <c r="A8812" s="152">
        <v>379.71699999999998</v>
      </c>
      <c r="B8812" s="152">
        <v>0.02</v>
      </c>
    </row>
    <row r="8813" spans="1:2" x14ac:dyDescent="0.2">
      <c r="A8813" s="152">
        <v>380.04700000000003</v>
      </c>
      <c r="B8813" s="152">
        <v>2.4E-2</v>
      </c>
    </row>
    <row r="8814" spans="1:2" x14ac:dyDescent="0.2">
      <c r="A8814" s="152">
        <v>380.37700000000001</v>
      </c>
      <c r="B8814" s="152">
        <v>2.1999999999999999E-2</v>
      </c>
    </row>
    <row r="8815" spans="1:2" x14ac:dyDescent="0.2">
      <c r="A8815" s="152">
        <v>380.70600000000002</v>
      </c>
      <c r="B8815" s="152">
        <v>2.7E-2</v>
      </c>
    </row>
    <row r="8816" spans="1:2" x14ac:dyDescent="0.2">
      <c r="A8816" s="152">
        <v>381.036</v>
      </c>
      <c r="B8816" s="152">
        <v>1.7999999999999999E-2</v>
      </c>
    </row>
    <row r="8817" spans="1:2" x14ac:dyDescent="0.2">
      <c r="A8817" s="152">
        <v>381.36500000000001</v>
      </c>
      <c r="B8817" s="152">
        <v>3.5999999999999997E-2</v>
      </c>
    </row>
    <row r="8818" spans="1:2" x14ac:dyDescent="0.2">
      <c r="A8818" s="152">
        <v>381.69499999999999</v>
      </c>
      <c r="B8818" s="152">
        <v>0.02</v>
      </c>
    </row>
    <row r="8819" spans="1:2" x14ac:dyDescent="0.2">
      <c r="A8819" s="152">
        <v>382.024</v>
      </c>
      <c r="B8819" s="152">
        <v>1.6E-2</v>
      </c>
    </row>
    <row r="8820" spans="1:2" x14ac:dyDescent="0.2">
      <c r="A8820" s="152">
        <v>382.35300000000001</v>
      </c>
      <c r="B8820" s="152">
        <v>7.0000000000000001E-3</v>
      </c>
    </row>
    <row r="8821" spans="1:2" x14ac:dyDescent="0.2">
      <c r="A8821" s="152">
        <v>382.68200000000002</v>
      </c>
      <c r="B8821" s="152">
        <v>0.02</v>
      </c>
    </row>
    <row r="8822" spans="1:2" x14ac:dyDescent="0.2">
      <c r="A8822" s="152">
        <v>383.012</v>
      </c>
      <c r="B8822" s="152">
        <v>1.6E-2</v>
      </c>
    </row>
    <row r="8823" spans="1:2" x14ac:dyDescent="0.2">
      <c r="A8823" s="152">
        <v>383.34100000000001</v>
      </c>
      <c r="B8823" s="152">
        <v>2.5999999999999999E-2</v>
      </c>
    </row>
    <row r="8824" spans="1:2" x14ac:dyDescent="0.2">
      <c r="A8824" s="152">
        <v>383.67</v>
      </c>
      <c r="B8824" s="152">
        <v>2.3E-2</v>
      </c>
    </row>
    <row r="8825" spans="1:2" x14ac:dyDescent="0.2">
      <c r="A8825" s="152">
        <v>383.99799999999999</v>
      </c>
      <c r="B8825" s="152">
        <v>1.0999999999999999E-2</v>
      </c>
    </row>
    <row r="8826" spans="1:2" x14ac:dyDescent="0.2">
      <c r="A8826" s="152">
        <v>384.327</v>
      </c>
      <c r="B8826" s="152">
        <v>2.5000000000000001E-2</v>
      </c>
    </row>
    <row r="8827" spans="1:2" x14ac:dyDescent="0.2">
      <c r="A8827" s="152">
        <v>384.65600000000001</v>
      </c>
      <c r="B8827" s="152">
        <v>1.7000000000000001E-2</v>
      </c>
    </row>
    <row r="8828" spans="1:2" x14ac:dyDescent="0.2">
      <c r="A8828" s="152">
        <v>384.98500000000001</v>
      </c>
      <c r="B8828" s="152">
        <v>8.9999999999999993E-3</v>
      </c>
    </row>
    <row r="8829" spans="1:2" x14ac:dyDescent="0.2">
      <c r="A8829" s="152">
        <v>385.31299999999999</v>
      </c>
      <c r="B8829" s="152">
        <v>1.2E-2</v>
      </c>
    </row>
    <row r="8830" spans="1:2" x14ac:dyDescent="0.2">
      <c r="A8830" s="152">
        <v>385.642</v>
      </c>
      <c r="B8830" s="152">
        <v>1.4999999999999999E-2</v>
      </c>
    </row>
    <row r="8831" spans="1:2" x14ac:dyDescent="0.2">
      <c r="A8831" s="152">
        <v>385.97</v>
      </c>
      <c r="B8831" s="152">
        <v>1.6E-2</v>
      </c>
    </row>
    <row r="8832" spans="1:2" x14ac:dyDescent="0.2">
      <c r="A8832" s="152">
        <v>386.298</v>
      </c>
      <c r="B8832" s="152">
        <v>1.6E-2</v>
      </c>
    </row>
    <row r="8833" spans="1:2" x14ac:dyDescent="0.2">
      <c r="A8833" s="152">
        <v>386.62700000000001</v>
      </c>
      <c r="B8833" s="152">
        <v>1.4999999999999999E-2</v>
      </c>
    </row>
    <row r="8834" spans="1:2" x14ac:dyDescent="0.2">
      <c r="A8834" s="152">
        <v>386.95499999999998</v>
      </c>
      <c r="B8834" s="152">
        <v>2.7E-2</v>
      </c>
    </row>
    <row r="8835" spans="1:2" x14ac:dyDescent="0.2">
      <c r="A8835" s="152">
        <v>387.28300000000002</v>
      </c>
      <c r="B8835" s="152">
        <v>1.4E-2</v>
      </c>
    </row>
    <row r="8836" spans="1:2" x14ac:dyDescent="0.2">
      <c r="A8836" s="152">
        <v>387.61099999999999</v>
      </c>
      <c r="B8836" s="152">
        <v>1.4E-2</v>
      </c>
    </row>
    <row r="8837" spans="1:2" x14ac:dyDescent="0.2">
      <c r="A8837" s="152">
        <v>387.93900000000002</v>
      </c>
      <c r="B8837" s="152">
        <v>1.7999999999999999E-2</v>
      </c>
    </row>
    <row r="8838" spans="1:2" x14ac:dyDescent="0.2">
      <c r="A8838" s="152">
        <v>388.267</v>
      </c>
      <c r="B8838" s="152">
        <v>1.7999999999999999E-2</v>
      </c>
    </row>
    <row r="8839" spans="1:2" x14ac:dyDescent="0.2">
      <c r="A8839" s="152">
        <v>388.59500000000003</v>
      </c>
      <c r="B8839" s="152">
        <v>2.8000000000000001E-2</v>
      </c>
    </row>
    <row r="8840" spans="1:2" x14ac:dyDescent="0.2">
      <c r="A8840" s="152">
        <v>388.92200000000003</v>
      </c>
      <c r="B8840" s="152">
        <v>6.0000000000000001E-3</v>
      </c>
    </row>
    <row r="8841" spans="1:2" x14ac:dyDescent="0.2">
      <c r="A8841" s="152">
        <v>389.25</v>
      </c>
      <c r="B8841" s="152">
        <v>3.1E-2</v>
      </c>
    </row>
    <row r="8842" spans="1:2" x14ac:dyDescent="0.2">
      <c r="A8842" s="152">
        <v>389.57799999999997</v>
      </c>
      <c r="B8842" s="152">
        <v>1.7999999999999999E-2</v>
      </c>
    </row>
    <row r="8843" spans="1:2" x14ac:dyDescent="0.2">
      <c r="A8843" s="152">
        <v>389.90499999999997</v>
      </c>
      <c r="B8843" s="152">
        <v>2.4E-2</v>
      </c>
    </row>
    <row r="8844" spans="1:2" x14ac:dyDescent="0.2">
      <c r="A8844" s="152">
        <v>390.233</v>
      </c>
      <c r="B8844" s="152">
        <v>1.9E-2</v>
      </c>
    </row>
    <row r="8845" spans="1:2" x14ac:dyDescent="0.2">
      <c r="A8845" s="152">
        <v>390.56</v>
      </c>
      <c r="B8845" s="152">
        <v>2.4E-2</v>
      </c>
    </row>
    <row r="8846" spans="1:2" x14ac:dyDescent="0.2">
      <c r="A8846" s="152">
        <v>390.887</v>
      </c>
      <c r="B8846" s="152">
        <v>2.9000000000000001E-2</v>
      </c>
    </row>
    <row r="8847" spans="1:2" x14ac:dyDescent="0.2">
      <c r="A8847" s="152">
        <v>391.214</v>
      </c>
      <c r="B8847" s="152">
        <v>2.1999999999999999E-2</v>
      </c>
    </row>
    <row r="8848" spans="1:2" x14ac:dyDescent="0.2">
      <c r="A8848" s="152">
        <v>391.54199999999997</v>
      </c>
      <c r="B8848" s="152">
        <v>1.0999999999999999E-2</v>
      </c>
    </row>
    <row r="8849" spans="1:2" x14ac:dyDescent="0.2">
      <c r="A8849" s="152">
        <v>391.86900000000003</v>
      </c>
      <c r="B8849" s="152">
        <v>1.7000000000000001E-2</v>
      </c>
    </row>
    <row r="8850" spans="1:2" x14ac:dyDescent="0.2">
      <c r="A8850" s="152">
        <v>392.19600000000003</v>
      </c>
      <c r="B8850" s="152">
        <v>1.0999999999999999E-2</v>
      </c>
    </row>
    <row r="8851" spans="1:2" x14ac:dyDescent="0.2">
      <c r="A8851" s="152">
        <v>392.52199999999999</v>
      </c>
      <c r="B8851" s="152">
        <v>1.2999999999999999E-2</v>
      </c>
    </row>
    <row r="8852" spans="1:2" x14ac:dyDescent="0.2">
      <c r="A8852" s="152">
        <v>392.84899999999999</v>
      </c>
      <c r="B8852" s="152">
        <v>1.6E-2</v>
      </c>
    </row>
    <row r="8853" spans="1:2" x14ac:dyDescent="0.2">
      <c r="A8853" s="152">
        <v>393.17599999999999</v>
      </c>
      <c r="B8853" s="152">
        <v>1.4999999999999999E-2</v>
      </c>
    </row>
    <row r="8854" spans="1:2" x14ac:dyDescent="0.2">
      <c r="A8854" s="152">
        <v>393.50299999999999</v>
      </c>
      <c r="B8854" s="152">
        <v>1.6E-2</v>
      </c>
    </row>
    <row r="8855" spans="1:2" x14ac:dyDescent="0.2">
      <c r="A8855" s="152">
        <v>393.82900000000001</v>
      </c>
      <c r="B8855" s="152">
        <v>1.7000000000000001E-2</v>
      </c>
    </row>
    <row r="8856" spans="1:2" x14ac:dyDescent="0.2">
      <c r="A8856" s="152">
        <v>394.15600000000001</v>
      </c>
      <c r="B8856" s="152">
        <v>1.7000000000000001E-2</v>
      </c>
    </row>
    <row r="8857" spans="1:2" x14ac:dyDescent="0.2">
      <c r="A8857" s="152">
        <v>394.48200000000003</v>
      </c>
      <c r="B8857" s="152">
        <v>1.6E-2</v>
      </c>
    </row>
    <row r="8858" spans="1:2" x14ac:dyDescent="0.2">
      <c r="A8858" s="152">
        <v>394.80900000000003</v>
      </c>
      <c r="B8858" s="152">
        <v>2.1999999999999999E-2</v>
      </c>
    </row>
    <row r="8859" spans="1:2" x14ac:dyDescent="0.2">
      <c r="A8859" s="152">
        <v>395.13499999999999</v>
      </c>
      <c r="B8859" s="152">
        <v>2.1999999999999999E-2</v>
      </c>
    </row>
    <row r="8860" spans="1:2" x14ac:dyDescent="0.2">
      <c r="A8860" s="152">
        <v>395.46100000000001</v>
      </c>
      <c r="B8860" s="152">
        <v>1.0999999999999999E-2</v>
      </c>
    </row>
    <row r="8861" spans="1:2" x14ac:dyDescent="0.2">
      <c r="A8861" s="152">
        <v>395.78699999999998</v>
      </c>
      <c r="B8861" s="152">
        <v>2.5000000000000001E-2</v>
      </c>
    </row>
    <row r="8862" spans="1:2" x14ac:dyDescent="0.2">
      <c r="A8862" s="152">
        <v>396.113</v>
      </c>
      <c r="B8862" s="152">
        <v>0.01</v>
      </c>
    </row>
    <row r="8863" spans="1:2" x14ac:dyDescent="0.2">
      <c r="A8863" s="152">
        <v>396.43900000000002</v>
      </c>
      <c r="B8863" s="152">
        <v>1.4999999999999999E-2</v>
      </c>
    </row>
    <row r="8864" spans="1:2" x14ac:dyDescent="0.2">
      <c r="A8864" s="152">
        <v>396.76499999999999</v>
      </c>
      <c r="B8864" s="152">
        <v>1.6E-2</v>
      </c>
    </row>
    <row r="8865" spans="1:2" x14ac:dyDescent="0.2">
      <c r="A8865" s="152">
        <v>397.09100000000001</v>
      </c>
      <c r="B8865" s="152">
        <v>1.7000000000000001E-2</v>
      </c>
    </row>
    <row r="8866" spans="1:2" x14ac:dyDescent="0.2">
      <c r="A8866" s="152">
        <v>397.41699999999997</v>
      </c>
      <c r="B8866" s="152">
        <v>1.4E-2</v>
      </c>
    </row>
    <row r="8867" spans="1:2" x14ac:dyDescent="0.2">
      <c r="A8867" s="152">
        <v>397.74200000000002</v>
      </c>
      <c r="B8867" s="152">
        <v>1.6E-2</v>
      </c>
    </row>
    <row r="8868" spans="1:2" x14ac:dyDescent="0.2">
      <c r="A8868" s="152">
        <v>398.06799999999998</v>
      </c>
      <c r="B8868" s="152">
        <v>2.7E-2</v>
      </c>
    </row>
    <row r="8869" spans="1:2" x14ac:dyDescent="0.2">
      <c r="A8869" s="152">
        <v>398.39400000000001</v>
      </c>
      <c r="B8869" s="152">
        <v>1.7000000000000001E-2</v>
      </c>
    </row>
    <row r="8870" spans="1:2" x14ac:dyDescent="0.2">
      <c r="A8870" s="152">
        <v>398.71899999999999</v>
      </c>
      <c r="B8870" s="152">
        <v>1.4999999999999999E-2</v>
      </c>
    </row>
    <row r="8871" spans="1:2" x14ac:dyDescent="0.2">
      <c r="A8871" s="152">
        <v>399.04399999999998</v>
      </c>
      <c r="B8871" s="152">
        <v>1.7000000000000001E-2</v>
      </c>
    </row>
    <row r="8872" spans="1:2" x14ac:dyDescent="0.2">
      <c r="A8872" s="152">
        <v>399.37</v>
      </c>
      <c r="B8872" s="152">
        <v>2.4E-2</v>
      </c>
    </row>
    <row r="8873" spans="1:2" x14ac:dyDescent="0.2">
      <c r="A8873" s="152">
        <v>399.69499999999999</v>
      </c>
      <c r="B8873" s="152">
        <v>1.7000000000000001E-2</v>
      </c>
    </row>
    <row r="8874" spans="1:2" x14ac:dyDescent="0.2">
      <c r="A8874" s="152">
        <v>400.02</v>
      </c>
      <c r="B8874" s="152">
        <v>2.3E-2</v>
      </c>
    </row>
    <row r="8875" spans="1:2" x14ac:dyDescent="0.2">
      <c r="A8875" s="152">
        <v>400.34500000000003</v>
      </c>
      <c r="B8875" s="152">
        <v>2.5999999999999999E-2</v>
      </c>
    </row>
    <row r="8876" spans="1:2" x14ac:dyDescent="0.2">
      <c r="A8876" s="152">
        <v>400.67</v>
      </c>
      <c r="B8876" s="152">
        <v>2.1000000000000001E-2</v>
      </c>
    </row>
    <row r="8877" spans="1:2" x14ac:dyDescent="0.2">
      <c r="A8877" s="152">
        <v>400.995</v>
      </c>
      <c r="B8877" s="152">
        <v>2.9000000000000001E-2</v>
      </c>
    </row>
    <row r="8878" spans="1:2" x14ac:dyDescent="0.2">
      <c r="A8878" s="152">
        <v>401.32</v>
      </c>
      <c r="B8878" s="152">
        <v>1.9E-2</v>
      </c>
    </row>
    <row r="8879" spans="1:2" x14ac:dyDescent="0.2">
      <c r="A8879" s="152">
        <v>401.64499999999998</v>
      </c>
      <c r="B8879" s="152">
        <v>2.1000000000000001E-2</v>
      </c>
    </row>
    <row r="8880" spans="1:2" x14ac:dyDescent="0.2">
      <c r="A8880" s="152">
        <v>401.96899999999999</v>
      </c>
      <c r="B8880" s="152">
        <v>1.4999999999999999E-2</v>
      </c>
    </row>
    <row r="8881" spans="1:2" x14ac:dyDescent="0.2">
      <c r="A8881" s="152">
        <v>402.29399999999998</v>
      </c>
      <c r="B8881" s="152">
        <v>1.7999999999999999E-2</v>
      </c>
    </row>
    <row r="8882" spans="1:2" x14ac:dyDescent="0.2">
      <c r="A8882" s="152">
        <v>402.61799999999999</v>
      </c>
      <c r="B8882" s="152">
        <v>3.3000000000000002E-2</v>
      </c>
    </row>
    <row r="8883" spans="1:2" x14ac:dyDescent="0.2">
      <c r="A8883" s="152">
        <v>402.94299999999998</v>
      </c>
      <c r="B8883" s="152">
        <v>1.9E-2</v>
      </c>
    </row>
    <row r="8884" spans="1:2" x14ac:dyDescent="0.2">
      <c r="A8884" s="152">
        <v>403.267</v>
      </c>
      <c r="B8884" s="152">
        <v>3.2000000000000001E-2</v>
      </c>
    </row>
    <row r="8885" spans="1:2" x14ac:dyDescent="0.2">
      <c r="A8885" s="152">
        <v>403.59199999999998</v>
      </c>
      <c r="B8885" s="152">
        <v>0.112</v>
      </c>
    </row>
    <row r="8886" spans="1:2" x14ac:dyDescent="0.2">
      <c r="A8886" s="152">
        <v>403.916</v>
      </c>
      <c r="B8886" s="152">
        <v>0.377</v>
      </c>
    </row>
    <row r="8887" spans="1:2" x14ac:dyDescent="0.2">
      <c r="A8887" s="152">
        <v>404.24</v>
      </c>
      <c r="B8887" s="152">
        <v>0.78300000000000003</v>
      </c>
    </row>
    <row r="8888" spans="1:2" x14ac:dyDescent="0.2">
      <c r="A8888" s="152">
        <v>404.56400000000002</v>
      </c>
      <c r="B8888" s="152">
        <v>1.0309999999999999</v>
      </c>
    </row>
    <row r="8889" spans="1:2" x14ac:dyDescent="0.2">
      <c r="A8889" s="152">
        <v>404.88799999999998</v>
      </c>
      <c r="B8889" s="152">
        <v>0.60599999999999998</v>
      </c>
    </row>
    <row r="8890" spans="1:2" x14ac:dyDescent="0.2">
      <c r="A8890" s="152">
        <v>405.21199999999999</v>
      </c>
      <c r="B8890" s="152">
        <v>0.114</v>
      </c>
    </row>
    <row r="8891" spans="1:2" x14ac:dyDescent="0.2">
      <c r="A8891" s="152">
        <v>405.536</v>
      </c>
      <c r="B8891" s="152">
        <v>2.4E-2</v>
      </c>
    </row>
    <row r="8892" spans="1:2" x14ac:dyDescent="0.2">
      <c r="A8892" s="152">
        <v>405.86</v>
      </c>
      <c r="B8892" s="152">
        <v>2.8000000000000001E-2</v>
      </c>
    </row>
    <row r="8893" spans="1:2" x14ac:dyDescent="0.2">
      <c r="A8893" s="152">
        <v>406.18299999999999</v>
      </c>
      <c r="B8893" s="152">
        <v>2.1000000000000001E-2</v>
      </c>
    </row>
    <row r="8894" spans="1:2" x14ac:dyDescent="0.2">
      <c r="A8894" s="152">
        <v>406.50700000000001</v>
      </c>
      <c r="B8894" s="152">
        <v>2.7E-2</v>
      </c>
    </row>
    <row r="8895" spans="1:2" x14ac:dyDescent="0.2">
      <c r="A8895" s="152">
        <v>406.83100000000002</v>
      </c>
      <c r="B8895" s="152">
        <v>3.7999999999999999E-2</v>
      </c>
    </row>
    <row r="8896" spans="1:2" x14ac:dyDescent="0.2">
      <c r="A8896" s="152">
        <v>407.154</v>
      </c>
      <c r="B8896" s="152">
        <v>5.6000000000000001E-2</v>
      </c>
    </row>
    <row r="8897" spans="1:2" x14ac:dyDescent="0.2">
      <c r="A8897" s="152">
        <v>407.47800000000001</v>
      </c>
      <c r="B8897" s="152">
        <v>9.4E-2</v>
      </c>
    </row>
    <row r="8898" spans="1:2" x14ac:dyDescent="0.2">
      <c r="A8898" s="152">
        <v>407.80099999999999</v>
      </c>
      <c r="B8898" s="152">
        <v>9.8000000000000004E-2</v>
      </c>
    </row>
    <row r="8899" spans="1:2" x14ac:dyDescent="0.2">
      <c r="A8899" s="152">
        <v>408.12400000000002</v>
      </c>
      <c r="B8899" s="152">
        <v>4.4999999999999998E-2</v>
      </c>
    </row>
    <row r="8900" spans="1:2" x14ac:dyDescent="0.2">
      <c r="A8900" s="152">
        <v>408.447</v>
      </c>
      <c r="B8900" s="152">
        <v>2.1999999999999999E-2</v>
      </c>
    </row>
    <row r="8901" spans="1:2" x14ac:dyDescent="0.2">
      <c r="A8901" s="152">
        <v>408.77</v>
      </c>
      <c r="B8901" s="152">
        <v>2.3E-2</v>
      </c>
    </row>
    <row r="8902" spans="1:2" x14ac:dyDescent="0.2">
      <c r="A8902" s="152">
        <v>409.09300000000002</v>
      </c>
      <c r="B8902" s="152">
        <v>2.4E-2</v>
      </c>
    </row>
    <row r="8903" spans="1:2" x14ac:dyDescent="0.2">
      <c r="A8903" s="152">
        <v>409.416</v>
      </c>
      <c r="B8903" s="152">
        <v>1.0999999999999999E-2</v>
      </c>
    </row>
    <row r="8904" spans="1:2" x14ac:dyDescent="0.2">
      <c r="A8904" s="152">
        <v>409.73899999999998</v>
      </c>
      <c r="B8904" s="152">
        <v>2.5000000000000001E-2</v>
      </c>
    </row>
    <row r="8905" spans="1:2" x14ac:dyDescent="0.2">
      <c r="A8905" s="152">
        <v>410.06200000000001</v>
      </c>
      <c r="B8905" s="152">
        <v>1.2999999999999999E-2</v>
      </c>
    </row>
    <row r="8906" spans="1:2" x14ac:dyDescent="0.2">
      <c r="A8906" s="152">
        <v>410.38499999999999</v>
      </c>
      <c r="B8906" s="152">
        <v>2.3E-2</v>
      </c>
    </row>
    <row r="8907" spans="1:2" x14ac:dyDescent="0.2">
      <c r="A8907" s="152">
        <v>410.70800000000003</v>
      </c>
      <c r="B8907" s="152">
        <v>2.3E-2</v>
      </c>
    </row>
    <row r="8908" spans="1:2" x14ac:dyDescent="0.2">
      <c r="A8908" s="152">
        <v>411.03</v>
      </c>
      <c r="B8908" s="152">
        <v>2.5000000000000001E-2</v>
      </c>
    </row>
    <row r="8909" spans="1:2" x14ac:dyDescent="0.2">
      <c r="A8909" s="152">
        <v>411.35300000000001</v>
      </c>
      <c r="B8909" s="152">
        <v>1.0999999999999999E-2</v>
      </c>
    </row>
    <row r="8910" spans="1:2" x14ac:dyDescent="0.2">
      <c r="A8910" s="152">
        <v>411.67500000000001</v>
      </c>
      <c r="B8910" s="152">
        <v>2.5000000000000001E-2</v>
      </c>
    </row>
    <row r="8911" spans="1:2" x14ac:dyDescent="0.2">
      <c r="A8911" s="152">
        <v>411.99700000000001</v>
      </c>
      <c r="B8911" s="152">
        <v>1.6E-2</v>
      </c>
    </row>
    <row r="8912" spans="1:2" x14ac:dyDescent="0.2">
      <c r="A8912" s="152">
        <v>412.32</v>
      </c>
      <c r="B8912" s="152">
        <v>1.4999999999999999E-2</v>
      </c>
    </row>
    <row r="8913" spans="1:2" x14ac:dyDescent="0.2">
      <c r="A8913" s="152">
        <v>412.642</v>
      </c>
      <c r="B8913" s="152">
        <v>2.4E-2</v>
      </c>
    </row>
    <row r="8914" spans="1:2" x14ac:dyDescent="0.2">
      <c r="A8914" s="152">
        <v>412.964</v>
      </c>
      <c r="B8914" s="152">
        <v>1.7000000000000001E-2</v>
      </c>
    </row>
    <row r="8915" spans="1:2" x14ac:dyDescent="0.2">
      <c r="A8915" s="152">
        <v>413.286</v>
      </c>
      <c r="B8915" s="152">
        <v>1.7999999999999999E-2</v>
      </c>
    </row>
    <row r="8916" spans="1:2" x14ac:dyDescent="0.2">
      <c r="A8916" s="152">
        <v>413.608</v>
      </c>
      <c r="B8916" s="152">
        <v>0.02</v>
      </c>
    </row>
    <row r="8917" spans="1:2" x14ac:dyDescent="0.2">
      <c r="A8917" s="152">
        <v>413.93</v>
      </c>
      <c r="B8917" s="152">
        <v>2.3E-2</v>
      </c>
    </row>
    <row r="8918" spans="1:2" x14ac:dyDescent="0.2">
      <c r="A8918" s="152">
        <v>414.25200000000001</v>
      </c>
      <c r="B8918" s="152">
        <v>0.01</v>
      </c>
    </row>
    <row r="8919" spans="1:2" x14ac:dyDescent="0.2">
      <c r="A8919" s="152">
        <v>414.57400000000001</v>
      </c>
      <c r="B8919" s="152">
        <v>1.2999999999999999E-2</v>
      </c>
    </row>
    <row r="8920" spans="1:2" x14ac:dyDescent="0.2">
      <c r="A8920" s="152">
        <v>414.89499999999998</v>
      </c>
      <c r="B8920" s="152">
        <v>1.6E-2</v>
      </c>
    </row>
    <row r="8921" spans="1:2" x14ac:dyDescent="0.2">
      <c r="A8921" s="152">
        <v>415.21699999999998</v>
      </c>
      <c r="B8921" s="152">
        <v>2.4E-2</v>
      </c>
    </row>
    <row r="8922" spans="1:2" x14ac:dyDescent="0.2">
      <c r="A8922" s="152">
        <v>415.53800000000001</v>
      </c>
      <c r="B8922" s="152">
        <v>1.2E-2</v>
      </c>
    </row>
    <row r="8923" spans="1:2" x14ac:dyDescent="0.2">
      <c r="A8923" s="152">
        <v>415.86</v>
      </c>
      <c r="B8923" s="152">
        <v>1.7999999999999999E-2</v>
      </c>
    </row>
    <row r="8924" spans="1:2" x14ac:dyDescent="0.2">
      <c r="A8924" s="152">
        <v>416.18099999999998</v>
      </c>
      <c r="B8924" s="152">
        <v>2.5000000000000001E-2</v>
      </c>
    </row>
    <row r="8925" spans="1:2" x14ac:dyDescent="0.2">
      <c r="A8925" s="152">
        <v>416.50299999999999</v>
      </c>
      <c r="B8925" s="152">
        <v>1.6E-2</v>
      </c>
    </row>
    <row r="8926" spans="1:2" x14ac:dyDescent="0.2">
      <c r="A8926" s="152">
        <v>416.82400000000001</v>
      </c>
      <c r="B8926" s="152">
        <v>1.4E-2</v>
      </c>
    </row>
    <row r="8927" spans="1:2" x14ac:dyDescent="0.2">
      <c r="A8927" s="152">
        <v>417.14499999999998</v>
      </c>
      <c r="B8927" s="152">
        <v>1.7000000000000001E-2</v>
      </c>
    </row>
    <row r="8928" spans="1:2" x14ac:dyDescent="0.2">
      <c r="A8928" s="152">
        <v>417.46600000000001</v>
      </c>
      <c r="B8928" s="152">
        <v>1.7000000000000001E-2</v>
      </c>
    </row>
    <row r="8929" spans="1:2" x14ac:dyDescent="0.2">
      <c r="A8929" s="152">
        <v>417.78699999999998</v>
      </c>
      <c r="B8929" s="152">
        <v>2.7E-2</v>
      </c>
    </row>
    <row r="8930" spans="1:2" x14ac:dyDescent="0.2">
      <c r="A8930" s="152">
        <v>418.108</v>
      </c>
      <c r="B8930" s="152">
        <v>0.01</v>
      </c>
    </row>
    <row r="8931" spans="1:2" x14ac:dyDescent="0.2">
      <c r="A8931" s="152">
        <v>418.42899999999997</v>
      </c>
      <c r="B8931" s="152">
        <v>1.4999999999999999E-2</v>
      </c>
    </row>
    <row r="8932" spans="1:2" x14ac:dyDescent="0.2">
      <c r="A8932" s="152">
        <v>418.75</v>
      </c>
      <c r="B8932" s="152">
        <v>1.7000000000000001E-2</v>
      </c>
    </row>
    <row r="8933" spans="1:2" x14ac:dyDescent="0.2">
      <c r="A8933" s="152">
        <v>419.07</v>
      </c>
      <c r="B8933" s="152">
        <v>1.6E-2</v>
      </c>
    </row>
    <row r="8934" spans="1:2" x14ac:dyDescent="0.2">
      <c r="A8934" s="152">
        <v>419.39100000000002</v>
      </c>
      <c r="B8934" s="152">
        <v>0.02</v>
      </c>
    </row>
    <row r="8935" spans="1:2" x14ac:dyDescent="0.2">
      <c r="A8935" s="152">
        <v>419.71199999999999</v>
      </c>
      <c r="B8935" s="152">
        <v>0.02</v>
      </c>
    </row>
    <row r="8936" spans="1:2" x14ac:dyDescent="0.2">
      <c r="A8936" s="152">
        <v>420.03199999999998</v>
      </c>
      <c r="B8936" s="152">
        <v>1.6E-2</v>
      </c>
    </row>
    <row r="8937" spans="1:2" x14ac:dyDescent="0.2">
      <c r="A8937" s="152">
        <v>420.35300000000001</v>
      </c>
      <c r="B8937" s="152">
        <v>1.6E-2</v>
      </c>
    </row>
    <row r="8938" spans="1:2" x14ac:dyDescent="0.2">
      <c r="A8938" s="152">
        <v>420.673</v>
      </c>
      <c r="B8938" s="152">
        <v>1.2999999999999999E-2</v>
      </c>
    </row>
    <row r="8939" spans="1:2" x14ac:dyDescent="0.2">
      <c r="A8939" s="152">
        <v>420.99299999999999</v>
      </c>
      <c r="B8939" s="152">
        <v>1.9E-2</v>
      </c>
    </row>
    <row r="8940" spans="1:2" x14ac:dyDescent="0.2">
      <c r="A8940" s="152">
        <v>421.31299999999999</v>
      </c>
      <c r="B8940" s="152">
        <v>0.02</v>
      </c>
    </row>
    <row r="8941" spans="1:2" x14ac:dyDescent="0.2">
      <c r="A8941" s="152">
        <v>421.63299999999998</v>
      </c>
      <c r="B8941" s="152">
        <v>2.1000000000000001E-2</v>
      </c>
    </row>
    <row r="8942" spans="1:2" x14ac:dyDescent="0.2">
      <c r="A8942" s="152">
        <v>421.95299999999997</v>
      </c>
      <c r="B8942" s="152">
        <v>1.2E-2</v>
      </c>
    </row>
    <row r="8943" spans="1:2" x14ac:dyDescent="0.2">
      <c r="A8943" s="152">
        <v>422.27300000000002</v>
      </c>
      <c r="B8943" s="152">
        <v>1.4E-2</v>
      </c>
    </row>
    <row r="8944" spans="1:2" x14ac:dyDescent="0.2">
      <c r="A8944" s="152">
        <v>422.59300000000002</v>
      </c>
      <c r="B8944" s="152">
        <v>1.7000000000000001E-2</v>
      </c>
    </row>
    <row r="8945" spans="1:2" x14ac:dyDescent="0.2">
      <c r="A8945" s="152">
        <v>422.91300000000001</v>
      </c>
      <c r="B8945" s="152">
        <v>1.6E-2</v>
      </c>
    </row>
    <row r="8946" spans="1:2" x14ac:dyDescent="0.2">
      <c r="A8946" s="152">
        <v>423.233</v>
      </c>
      <c r="B8946" s="152">
        <v>1.4E-2</v>
      </c>
    </row>
    <row r="8947" spans="1:2" x14ac:dyDescent="0.2">
      <c r="A8947" s="152">
        <v>423.553</v>
      </c>
      <c r="B8947" s="152">
        <v>1.4999999999999999E-2</v>
      </c>
    </row>
    <row r="8948" spans="1:2" x14ac:dyDescent="0.2">
      <c r="A8948" s="152">
        <v>423.87200000000001</v>
      </c>
      <c r="B8948" s="152">
        <v>1.2999999999999999E-2</v>
      </c>
    </row>
    <row r="8949" spans="1:2" x14ac:dyDescent="0.2">
      <c r="A8949" s="152">
        <v>424.19200000000001</v>
      </c>
      <c r="B8949" s="152">
        <v>1.4E-2</v>
      </c>
    </row>
    <row r="8950" spans="1:2" x14ac:dyDescent="0.2">
      <c r="A8950" s="152">
        <v>424.51100000000002</v>
      </c>
      <c r="B8950" s="152">
        <v>1.2E-2</v>
      </c>
    </row>
    <row r="8951" spans="1:2" x14ac:dyDescent="0.2">
      <c r="A8951" s="152">
        <v>424.83</v>
      </c>
      <c r="B8951" s="152">
        <v>2.1999999999999999E-2</v>
      </c>
    </row>
    <row r="8952" spans="1:2" x14ac:dyDescent="0.2">
      <c r="A8952" s="152">
        <v>425.15</v>
      </c>
      <c r="B8952" s="152">
        <v>0.02</v>
      </c>
    </row>
    <row r="8953" spans="1:2" x14ac:dyDescent="0.2">
      <c r="A8953" s="152">
        <v>425.46899999999999</v>
      </c>
      <c r="B8953" s="152">
        <v>2.1000000000000001E-2</v>
      </c>
    </row>
    <row r="8954" spans="1:2" x14ac:dyDescent="0.2">
      <c r="A8954" s="152">
        <v>425.78800000000001</v>
      </c>
      <c r="B8954" s="152">
        <v>2.1999999999999999E-2</v>
      </c>
    </row>
    <row r="8955" spans="1:2" x14ac:dyDescent="0.2">
      <c r="A8955" s="152">
        <v>426.10700000000003</v>
      </c>
      <c r="B8955" s="152">
        <v>2.1000000000000001E-2</v>
      </c>
    </row>
    <row r="8956" spans="1:2" x14ac:dyDescent="0.2">
      <c r="A8956" s="152">
        <v>426.42599999999999</v>
      </c>
      <c r="B8956" s="152">
        <v>2.4E-2</v>
      </c>
    </row>
    <row r="8957" spans="1:2" x14ac:dyDescent="0.2">
      <c r="A8957" s="152">
        <v>426.745</v>
      </c>
      <c r="B8957" s="152">
        <v>2.7E-2</v>
      </c>
    </row>
    <row r="8958" spans="1:2" x14ac:dyDescent="0.2">
      <c r="A8958" s="152">
        <v>427.06400000000002</v>
      </c>
      <c r="B8958" s="152">
        <v>0.02</v>
      </c>
    </row>
    <row r="8959" spans="1:2" x14ac:dyDescent="0.2">
      <c r="A8959" s="152">
        <v>427.38299999999998</v>
      </c>
      <c r="B8959" s="152">
        <v>2.3E-2</v>
      </c>
    </row>
    <row r="8960" spans="1:2" x14ac:dyDescent="0.2">
      <c r="A8960" s="152">
        <v>427.702</v>
      </c>
      <c r="B8960" s="152">
        <v>8.9999999999999993E-3</v>
      </c>
    </row>
    <row r="8961" spans="1:2" x14ac:dyDescent="0.2">
      <c r="A8961" s="152">
        <v>428.02</v>
      </c>
      <c r="B8961" s="152">
        <v>2.1999999999999999E-2</v>
      </c>
    </row>
    <row r="8962" spans="1:2" x14ac:dyDescent="0.2">
      <c r="A8962" s="152">
        <v>428.339</v>
      </c>
      <c r="B8962" s="152">
        <v>1.7999999999999999E-2</v>
      </c>
    </row>
    <row r="8963" spans="1:2" x14ac:dyDescent="0.2">
      <c r="A8963" s="152">
        <v>428.65699999999998</v>
      </c>
      <c r="B8963" s="152">
        <v>2.1000000000000001E-2</v>
      </c>
    </row>
    <row r="8964" spans="1:2" x14ac:dyDescent="0.2">
      <c r="A8964" s="152">
        <v>428.976</v>
      </c>
      <c r="B8964" s="152">
        <v>2.1000000000000001E-2</v>
      </c>
    </row>
    <row r="8965" spans="1:2" x14ac:dyDescent="0.2">
      <c r="A8965" s="152">
        <v>429.29399999999998</v>
      </c>
      <c r="B8965" s="152">
        <v>1.6E-2</v>
      </c>
    </row>
    <row r="8966" spans="1:2" x14ac:dyDescent="0.2">
      <c r="A8966" s="152">
        <v>429.61200000000002</v>
      </c>
      <c r="B8966" s="152">
        <v>1.2E-2</v>
      </c>
    </row>
    <row r="8967" spans="1:2" x14ac:dyDescent="0.2">
      <c r="A8967" s="152">
        <v>429.93</v>
      </c>
      <c r="B8967" s="152">
        <v>0.02</v>
      </c>
    </row>
    <row r="8968" spans="1:2" x14ac:dyDescent="0.2">
      <c r="A8968" s="152">
        <v>430.24799999999999</v>
      </c>
      <c r="B8968" s="152">
        <v>2.5000000000000001E-2</v>
      </c>
    </row>
    <row r="8969" spans="1:2" x14ac:dyDescent="0.2">
      <c r="A8969" s="152">
        <v>430.56700000000001</v>
      </c>
      <c r="B8969" s="152">
        <v>1.7999999999999999E-2</v>
      </c>
    </row>
    <row r="8970" spans="1:2" x14ac:dyDescent="0.2">
      <c r="A8970" s="152">
        <v>430.88400000000001</v>
      </c>
      <c r="B8970" s="152">
        <v>1.7000000000000001E-2</v>
      </c>
    </row>
    <row r="8971" spans="1:2" x14ac:dyDescent="0.2">
      <c r="A8971" s="152">
        <v>431.202</v>
      </c>
      <c r="B8971" s="152">
        <v>1.2999999999999999E-2</v>
      </c>
    </row>
    <row r="8972" spans="1:2" x14ac:dyDescent="0.2">
      <c r="A8972" s="152">
        <v>431.52</v>
      </c>
      <c r="B8972" s="152">
        <v>1.4E-2</v>
      </c>
    </row>
    <row r="8973" spans="1:2" x14ac:dyDescent="0.2">
      <c r="A8973" s="152">
        <v>431.83800000000002</v>
      </c>
      <c r="B8973" s="152">
        <v>1.4999999999999999E-2</v>
      </c>
    </row>
    <row r="8974" spans="1:2" x14ac:dyDescent="0.2">
      <c r="A8974" s="152">
        <v>432.15600000000001</v>
      </c>
      <c r="B8974" s="152">
        <v>1.9E-2</v>
      </c>
    </row>
    <row r="8975" spans="1:2" x14ac:dyDescent="0.2">
      <c r="A8975" s="152">
        <v>432.47300000000001</v>
      </c>
      <c r="B8975" s="152">
        <v>1.9E-2</v>
      </c>
    </row>
    <row r="8976" spans="1:2" x14ac:dyDescent="0.2">
      <c r="A8976" s="152">
        <v>432.791</v>
      </c>
      <c r="B8976" s="152">
        <v>2.5000000000000001E-2</v>
      </c>
    </row>
    <row r="8977" spans="1:2" x14ac:dyDescent="0.2">
      <c r="A8977" s="152">
        <v>433.108</v>
      </c>
      <c r="B8977" s="152">
        <v>1.9E-2</v>
      </c>
    </row>
    <row r="8978" spans="1:2" x14ac:dyDescent="0.2">
      <c r="A8978" s="152">
        <v>433.42599999999999</v>
      </c>
      <c r="B8978" s="152">
        <v>3.5000000000000003E-2</v>
      </c>
    </row>
    <row r="8979" spans="1:2" x14ac:dyDescent="0.2">
      <c r="A8979" s="152">
        <v>433.74299999999999</v>
      </c>
      <c r="B8979" s="152">
        <v>3.5999999999999997E-2</v>
      </c>
    </row>
    <row r="8980" spans="1:2" x14ac:dyDescent="0.2">
      <c r="A8980" s="152">
        <v>434.06</v>
      </c>
      <c r="B8980" s="152">
        <v>4.9000000000000002E-2</v>
      </c>
    </row>
    <row r="8981" spans="1:2" x14ac:dyDescent="0.2">
      <c r="A8981" s="152">
        <v>434.37700000000001</v>
      </c>
      <c r="B8981" s="152">
        <v>7.3999999999999996E-2</v>
      </c>
    </row>
    <row r="8982" spans="1:2" x14ac:dyDescent="0.2">
      <c r="A8982" s="152">
        <v>434.69400000000002</v>
      </c>
      <c r="B8982" s="152">
        <v>0.19700000000000001</v>
      </c>
    </row>
    <row r="8983" spans="1:2" x14ac:dyDescent="0.2">
      <c r="A8983" s="152">
        <v>435.01100000000002</v>
      </c>
      <c r="B8983" s="152">
        <v>0.63700000000000001</v>
      </c>
    </row>
    <row r="8984" spans="1:2" x14ac:dyDescent="0.2">
      <c r="A8984" s="152">
        <v>435.32799999999997</v>
      </c>
      <c r="B8984" s="152">
        <v>1.25</v>
      </c>
    </row>
    <row r="8985" spans="1:2" x14ac:dyDescent="0.2">
      <c r="A8985" s="152">
        <v>435.64499999999998</v>
      </c>
      <c r="B8985" s="152">
        <v>2.1619999999999999</v>
      </c>
    </row>
    <row r="8986" spans="1:2" x14ac:dyDescent="0.2">
      <c r="A8986" s="152">
        <v>435.96199999999999</v>
      </c>
      <c r="B8986" s="152">
        <v>2.3420000000000001</v>
      </c>
    </row>
    <row r="8987" spans="1:2" x14ac:dyDescent="0.2">
      <c r="A8987" s="152">
        <v>436.279</v>
      </c>
      <c r="B8987" s="152">
        <v>0.747</v>
      </c>
    </row>
    <row r="8988" spans="1:2" x14ac:dyDescent="0.2">
      <c r="A8988" s="152">
        <v>436.59500000000003</v>
      </c>
      <c r="B8988" s="152">
        <v>0.09</v>
      </c>
    </row>
    <row r="8989" spans="1:2" x14ac:dyDescent="0.2">
      <c r="A8989" s="152">
        <v>436.91199999999998</v>
      </c>
      <c r="B8989" s="152">
        <v>0.03</v>
      </c>
    </row>
    <row r="8990" spans="1:2" x14ac:dyDescent="0.2">
      <c r="A8990" s="152">
        <v>437.22800000000001</v>
      </c>
      <c r="B8990" s="152">
        <v>2.3E-2</v>
      </c>
    </row>
    <row r="8991" spans="1:2" x14ac:dyDescent="0.2">
      <c r="A8991" s="152">
        <v>437.54500000000002</v>
      </c>
      <c r="B8991" s="152">
        <v>0.02</v>
      </c>
    </row>
    <row r="8992" spans="1:2" x14ac:dyDescent="0.2">
      <c r="A8992" s="152">
        <v>437.86099999999999</v>
      </c>
      <c r="B8992" s="152">
        <v>0.02</v>
      </c>
    </row>
    <row r="8993" spans="1:2" x14ac:dyDescent="0.2">
      <c r="A8993" s="152">
        <v>438.17700000000002</v>
      </c>
      <c r="B8993" s="152">
        <v>1.7999999999999999E-2</v>
      </c>
    </row>
    <row r="8994" spans="1:2" x14ac:dyDescent="0.2">
      <c r="A8994" s="152">
        <v>438.49299999999999</v>
      </c>
      <c r="B8994" s="152">
        <v>1.4999999999999999E-2</v>
      </c>
    </row>
    <row r="8995" spans="1:2" x14ac:dyDescent="0.2">
      <c r="A8995" s="152">
        <v>438.81</v>
      </c>
      <c r="B8995" s="152">
        <v>2.4E-2</v>
      </c>
    </row>
    <row r="8996" spans="1:2" x14ac:dyDescent="0.2">
      <c r="A8996" s="152">
        <v>439.12599999999998</v>
      </c>
      <c r="B8996" s="152">
        <v>2.5000000000000001E-2</v>
      </c>
    </row>
    <row r="8997" spans="1:2" x14ac:dyDescent="0.2">
      <c r="A8997" s="152">
        <v>439.44200000000001</v>
      </c>
      <c r="B8997" s="152">
        <v>0.03</v>
      </c>
    </row>
    <row r="8998" spans="1:2" x14ac:dyDescent="0.2">
      <c r="A8998" s="152">
        <v>439.75700000000001</v>
      </c>
      <c r="B8998" s="152">
        <v>1.4E-2</v>
      </c>
    </row>
    <row r="8999" spans="1:2" x14ac:dyDescent="0.2">
      <c r="A8999" s="152">
        <v>440.07299999999998</v>
      </c>
      <c r="B8999" s="152">
        <v>2.4E-2</v>
      </c>
    </row>
    <row r="9000" spans="1:2" x14ac:dyDescent="0.2">
      <c r="A9000" s="152">
        <v>440.38900000000001</v>
      </c>
      <c r="B9000" s="152">
        <v>2.3E-2</v>
      </c>
    </row>
    <row r="9001" spans="1:2" x14ac:dyDescent="0.2">
      <c r="A9001" s="152">
        <v>440.70499999999998</v>
      </c>
      <c r="B9001" s="152">
        <v>3.4000000000000002E-2</v>
      </c>
    </row>
    <row r="9002" spans="1:2" x14ac:dyDescent="0.2">
      <c r="A9002" s="152">
        <v>441.02</v>
      </c>
      <c r="B9002" s="152">
        <v>2.1999999999999999E-2</v>
      </c>
    </row>
    <row r="9003" spans="1:2" x14ac:dyDescent="0.2">
      <c r="A9003" s="152">
        <v>441.33600000000001</v>
      </c>
      <c r="B9003" s="152">
        <v>0.02</v>
      </c>
    </row>
    <row r="9004" spans="1:2" x14ac:dyDescent="0.2">
      <c r="A9004" s="152">
        <v>441.65100000000001</v>
      </c>
      <c r="B9004" s="152">
        <v>2.4E-2</v>
      </c>
    </row>
    <row r="9005" spans="1:2" x14ac:dyDescent="0.2">
      <c r="A9005" s="152">
        <v>441.96699999999998</v>
      </c>
      <c r="B9005" s="152">
        <v>1.7000000000000001E-2</v>
      </c>
    </row>
    <row r="9006" spans="1:2" x14ac:dyDescent="0.2">
      <c r="A9006" s="152">
        <v>442.28199999999998</v>
      </c>
      <c r="B9006" s="152">
        <v>1.4999999999999999E-2</v>
      </c>
    </row>
    <row r="9007" spans="1:2" x14ac:dyDescent="0.2">
      <c r="A9007" s="152">
        <v>442.59699999999998</v>
      </c>
      <c r="B9007" s="152">
        <v>1.9E-2</v>
      </c>
    </row>
    <row r="9008" spans="1:2" x14ac:dyDescent="0.2">
      <c r="A9008" s="152">
        <v>442.91199999999998</v>
      </c>
      <c r="B9008" s="152">
        <v>0.03</v>
      </c>
    </row>
    <row r="9009" spans="1:2" x14ac:dyDescent="0.2">
      <c r="A9009" s="152">
        <v>443.22699999999998</v>
      </c>
      <c r="B9009" s="152">
        <v>2.5999999999999999E-2</v>
      </c>
    </row>
    <row r="9010" spans="1:2" x14ac:dyDescent="0.2">
      <c r="A9010" s="152">
        <v>443.54300000000001</v>
      </c>
      <c r="B9010" s="152">
        <v>2.5999999999999999E-2</v>
      </c>
    </row>
    <row r="9011" spans="1:2" x14ac:dyDescent="0.2">
      <c r="A9011" s="152">
        <v>443.85700000000003</v>
      </c>
      <c r="B9011" s="152">
        <v>2.5000000000000001E-2</v>
      </c>
    </row>
    <row r="9012" spans="1:2" x14ac:dyDescent="0.2">
      <c r="A9012" s="152">
        <v>444.17200000000003</v>
      </c>
      <c r="B9012" s="152">
        <v>2.1000000000000001E-2</v>
      </c>
    </row>
    <row r="9013" spans="1:2" x14ac:dyDescent="0.2">
      <c r="A9013" s="152">
        <v>444.48700000000002</v>
      </c>
      <c r="B9013" s="152">
        <v>2.4E-2</v>
      </c>
    </row>
    <row r="9014" spans="1:2" x14ac:dyDescent="0.2">
      <c r="A9014" s="152">
        <v>444.80200000000002</v>
      </c>
      <c r="B9014" s="152">
        <v>2.7E-2</v>
      </c>
    </row>
    <row r="9015" spans="1:2" x14ac:dyDescent="0.2">
      <c r="A9015" s="152">
        <v>445.11599999999999</v>
      </c>
      <c r="B9015" s="152">
        <v>0.03</v>
      </c>
    </row>
    <row r="9016" spans="1:2" x14ac:dyDescent="0.2">
      <c r="A9016" s="152">
        <v>445.43099999999998</v>
      </c>
      <c r="B9016" s="152">
        <v>1.4999999999999999E-2</v>
      </c>
    </row>
    <row r="9017" spans="1:2" x14ac:dyDescent="0.2">
      <c r="A9017" s="152">
        <v>445.74599999999998</v>
      </c>
      <c r="B9017" s="152">
        <v>1.2999999999999999E-2</v>
      </c>
    </row>
    <row r="9018" spans="1:2" x14ac:dyDescent="0.2">
      <c r="A9018" s="152">
        <v>446.06</v>
      </c>
      <c r="B9018" s="152">
        <v>1.7999999999999999E-2</v>
      </c>
    </row>
    <row r="9019" spans="1:2" x14ac:dyDescent="0.2">
      <c r="A9019" s="152">
        <v>446.37400000000002</v>
      </c>
      <c r="B9019" s="152">
        <v>1.7000000000000001E-2</v>
      </c>
    </row>
    <row r="9020" spans="1:2" x14ac:dyDescent="0.2">
      <c r="A9020" s="152">
        <v>446.68900000000002</v>
      </c>
      <c r="B9020" s="152">
        <v>2.1000000000000001E-2</v>
      </c>
    </row>
    <row r="9021" spans="1:2" x14ac:dyDescent="0.2">
      <c r="A9021" s="152">
        <v>447.00299999999999</v>
      </c>
      <c r="B9021" s="152">
        <v>1.7000000000000001E-2</v>
      </c>
    </row>
    <row r="9022" spans="1:2" x14ac:dyDescent="0.2">
      <c r="A9022" s="152">
        <v>447.31700000000001</v>
      </c>
      <c r="B9022" s="152">
        <v>1.7000000000000001E-2</v>
      </c>
    </row>
    <row r="9023" spans="1:2" x14ac:dyDescent="0.2">
      <c r="A9023" s="152">
        <v>447.63099999999997</v>
      </c>
      <c r="B9023" s="152">
        <v>8.0000000000000002E-3</v>
      </c>
    </row>
    <row r="9024" spans="1:2" x14ac:dyDescent="0.2">
      <c r="A9024" s="152">
        <v>447.94499999999999</v>
      </c>
      <c r="B9024" s="152">
        <v>1.7999999999999999E-2</v>
      </c>
    </row>
    <row r="9025" spans="1:2" x14ac:dyDescent="0.2">
      <c r="A9025" s="152">
        <v>448.25900000000001</v>
      </c>
      <c r="B9025" s="152">
        <v>1.9E-2</v>
      </c>
    </row>
    <row r="9026" spans="1:2" x14ac:dyDescent="0.2">
      <c r="A9026" s="152">
        <v>448.57299999999998</v>
      </c>
      <c r="B9026" s="152">
        <v>2.1999999999999999E-2</v>
      </c>
    </row>
    <row r="9027" spans="1:2" x14ac:dyDescent="0.2">
      <c r="A9027" s="152">
        <v>448.887</v>
      </c>
      <c r="B9027" s="152">
        <v>1.2E-2</v>
      </c>
    </row>
    <row r="9028" spans="1:2" x14ac:dyDescent="0.2">
      <c r="A9028" s="152">
        <v>449.2</v>
      </c>
      <c r="B9028" s="152">
        <v>2.4E-2</v>
      </c>
    </row>
    <row r="9029" spans="1:2" x14ac:dyDescent="0.2">
      <c r="A9029" s="152">
        <v>449.51400000000001</v>
      </c>
      <c r="B9029" s="152">
        <v>2.1000000000000001E-2</v>
      </c>
    </row>
    <row r="9030" spans="1:2" x14ac:dyDescent="0.2">
      <c r="A9030" s="152">
        <v>449.827</v>
      </c>
      <c r="B9030" s="152">
        <v>1.7999999999999999E-2</v>
      </c>
    </row>
    <row r="9031" spans="1:2" x14ac:dyDescent="0.2">
      <c r="A9031" s="152">
        <v>450.14100000000002</v>
      </c>
      <c r="B9031" s="152">
        <v>1.9E-2</v>
      </c>
    </row>
    <row r="9032" spans="1:2" x14ac:dyDescent="0.2">
      <c r="A9032" s="152">
        <v>450.45400000000001</v>
      </c>
      <c r="B9032" s="152">
        <v>1.2E-2</v>
      </c>
    </row>
    <row r="9033" spans="1:2" x14ac:dyDescent="0.2">
      <c r="A9033" s="152">
        <v>450.76799999999997</v>
      </c>
      <c r="B9033" s="152">
        <v>1.4999999999999999E-2</v>
      </c>
    </row>
    <row r="9034" spans="1:2" x14ac:dyDescent="0.2">
      <c r="A9034" s="152">
        <v>451.08100000000002</v>
      </c>
      <c r="B9034" s="152">
        <v>2.1000000000000001E-2</v>
      </c>
    </row>
    <row r="9035" spans="1:2" x14ac:dyDescent="0.2">
      <c r="A9035" s="152">
        <v>451.39400000000001</v>
      </c>
      <c r="B9035" s="152">
        <v>1.2999999999999999E-2</v>
      </c>
    </row>
    <row r="9036" spans="1:2" x14ac:dyDescent="0.2">
      <c r="A9036" s="152">
        <v>451.70699999999999</v>
      </c>
      <c r="B9036" s="152">
        <v>1.2E-2</v>
      </c>
    </row>
    <row r="9037" spans="1:2" x14ac:dyDescent="0.2">
      <c r="A9037" s="152">
        <v>452.02</v>
      </c>
      <c r="B9037" s="152">
        <v>2.4E-2</v>
      </c>
    </row>
    <row r="9038" spans="1:2" x14ac:dyDescent="0.2">
      <c r="A9038" s="152">
        <v>452.33300000000003</v>
      </c>
      <c r="B9038" s="152">
        <v>1.4999999999999999E-2</v>
      </c>
    </row>
    <row r="9039" spans="1:2" x14ac:dyDescent="0.2">
      <c r="A9039" s="152">
        <v>452.64600000000002</v>
      </c>
      <c r="B9039" s="152">
        <v>1.2E-2</v>
      </c>
    </row>
    <row r="9040" spans="1:2" x14ac:dyDescent="0.2">
      <c r="A9040" s="152">
        <v>452.959</v>
      </c>
      <c r="B9040" s="152">
        <v>1.2999999999999999E-2</v>
      </c>
    </row>
    <row r="9041" spans="1:2" x14ac:dyDescent="0.2">
      <c r="A9041" s="152">
        <v>453.27199999999999</v>
      </c>
      <c r="B9041" s="152">
        <v>1.4999999999999999E-2</v>
      </c>
    </row>
    <row r="9042" spans="1:2" x14ac:dyDescent="0.2">
      <c r="A9042" s="152">
        <v>453.584</v>
      </c>
      <c r="B9042" s="152">
        <v>1.2999999999999999E-2</v>
      </c>
    </row>
    <row r="9043" spans="1:2" x14ac:dyDescent="0.2">
      <c r="A9043" s="152">
        <v>453.89699999999999</v>
      </c>
      <c r="B9043" s="152">
        <v>1.6E-2</v>
      </c>
    </row>
    <row r="9044" spans="1:2" x14ac:dyDescent="0.2">
      <c r="A9044" s="152">
        <v>454.21</v>
      </c>
      <c r="B9044" s="152">
        <v>1.7000000000000001E-2</v>
      </c>
    </row>
    <row r="9045" spans="1:2" x14ac:dyDescent="0.2">
      <c r="A9045" s="152">
        <v>454.52199999999999</v>
      </c>
      <c r="B9045" s="152">
        <v>1.2999999999999999E-2</v>
      </c>
    </row>
    <row r="9046" spans="1:2" x14ac:dyDescent="0.2">
      <c r="A9046" s="152">
        <v>454.834</v>
      </c>
      <c r="B9046" s="152">
        <v>0.01</v>
      </c>
    </row>
    <row r="9047" spans="1:2" x14ac:dyDescent="0.2">
      <c r="A9047" s="152">
        <v>455.14699999999999</v>
      </c>
      <c r="B9047" s="152">
        <v>1.0999999999999999E-2</v>
      </c>
    </row>
    <row r="9048" spans="1:2" x14ac:dyDescent="0.2">
      <c r="A9048" s="152">
        <v>455.459</v>
      </c>
      <c r="B9048" s="152">
        <v>6.0000000000000001E-3</v>
      </c>
    </row>
    <row r="9049" spans="1:2" x14ac:dyDescent="0.2">
      <c r="A9049" s="152">
        <v>455.77100000000002</v>
      </c>
      <c r="B9049" s="152">
        <v>4.0000000000000001E-3</v>
      </c>
    </row>
    <row r="9050" spans="1:2" x14ac:dyDescent="0.2">
      <c r="A9050" s="152">
        <v>456.08300000000003</v>
      </c>
      <c r="B9050" s="152">
        <v>8.0000000000000002E-3</v>
      </c>
    </row>
    <row r="9051" spans="1:2" x14ac:dyDescent="0.2">
      <c r="A9051" s="152">
        <v>456.39499999999998</v>
      </c>
      <c r="B9051" s="152">
        <v>1.2999999999999999E-2</v>
      </c>
    </row>
    <row r="9052" spans="1:2" x14ac:dyDescent="0.2">
      <c r="A9052" s="152">
        <v>456.70699999999999</v>
      </c>
      <c r="B9052" s="152">
        <v>1.2999999999999999E-2</v>
      </c>
    </row>
    <row r="9053" spans="1:2" x14ac:dyDescent="0.2">
      <c r="A9053" s="152">
        <v>457.01900000000001</v>
      </c>
      <c r="B9053" s="152">
        <v>1.7000000000000001E-2</v>
      </c>
    </row>
    <row r="9054" spans="1:2" x14ac:dyDescent="0.2">
      <c r="A9054" s="152">
        <v>457.33100000000002</v>
      </c>
      <c r="B9054" s="152">
        <v>1.2999999999999999E-2</v>
      </c>
    </row>
    <row r="9055" spans="1:2" x14ac:dyDescent="0.2">
      <c r="A9055" s="152">
        <v>457.64299999999997</v>
      </c>
      <c r="B9055" s="152">
        <v>1.0999999999999999E-2</v>
      </c>
    </row>
    <row r="9056" spans="1:2" x14ac:dyDescent="0.2">
      <c r="A9056" s="152">
        <v>457.95400000000001</v>
      </c>
      <c r="B9056" s="152">
        <v>1.7999999999999999E-2</v>
      </c>
    </row>
    <row r="9057" spans="1:2" x14ac:dyDescent="0.2">
      <c r="A9057" s="152">
        <v>458.26600000000002</v>
      </c>
      <c r="B9057" s="152">
        <v>1.2E-2</v>
      </c>
    </row>
    <row r="9058" spans="1:2" x14ac:dyDescent="0.2">
      <c r="A9058" s="152">
        <v>458.577</v>
      </c>
      <c r="B9058" s="152">
        <v>1.2E-2</v>
      </c>
    </row>
    <row r="9059" spans="1:2" x14ac:dyDescent="0.2">
      <c r="A9059" s="152">
        <v>458.88900000000001</v>
      </c>
      <c r="B9059" s="152">
        <v>8.9999999999999993E-3</v>
      </c>
    </row>
    <row r="9060" spans="1:2" x14ac:dyDescent="0.2">
      <c r="A9060" s="152">
        <v>459.2</v>
      </c>
      <c r="B9060" s="152">
        <v>1.4999999999999999E-2</v>
      </c>
    </row>
    <row r="9061" spans="1:2" x14ac:dyDescent="0.2">
      <c r="A9061" s="152">
        <v>459.512</v>
      </c>
      <c r="B9061" s="152">
        <v>0.01</v>
      </c>
    </row>
    <row r="9062" spans="1:2" x14ac:dyDescent="0.2">
      <c r="A9062" s="152">
        <v>459.82299999999998</v>
      </c>
      <c r="B9062" s="152">
        <v>1.4999999999999999E-2</v>
      </c>
    </row>
    <row r="9063" spans="1:2" x14ac:dyDescent="0.2">
      <c r="A9063" s="152">
        <v>460.13400000000001</v>
      </c>
      <c r="B9063" s="152">
        <v>1.2999999999999999E-2</v>
      </c>
    </row>
    <row r="9064" spans="1:2" x14ac:dyDescent="0.2">
      <c r="A9064" s="152">
        <v>460.44499999999999</v>
      </c>
      <c r="B9064" s="152">
        <v>1.7999999999999999E-2</v>
      </c>
    </row>
    <row r="9065" spans="1:2" x14ac:dyDescent="0.2">
      <c r="A9065" s="152">
        <v>460.75599999999997</v>
      </c>
      <c r="B9065" s="152">
        <v>1.6E-2</v>
      </c>
    </row>
    <row r="9066" spans="1:2" x14ac:dyDescent="0.2">
      <c r="A9066" s="152">
        <v>461.06700000000001</v>
      </c>
      <c r="B9066" s="152">
        <v>1.4E-2</v>
      </c>
    </row>
    <row r="9067" spans="1:2" x14ac:dyDescent="0.2">
      <c r="A9067" s="152">
        <v>461.37799999999999</v>
      </c>
      <c r="B9067" s="152">
        <v>0.01</v>
      </c>
    </row>
    <row r="9068" spans="1:2" x14ac:dyDescent="0.2">
      <c r="A9068" s="152">
        <v>461.68900000000002</v>
      </c>
      <c r="B9068" s="152">
        <v>0.01</v>
      </c>
    </row>
    <row r="9069" spans="1:2" x14ac:dyDescent="0.2">
      <c r="A9069" s="152">
        <v>461.99900000000002</v>
      </c>
      <c r="B9069" s="152">
        <v>2.5000000000000001E-2</v>
      </c>
    </row>
    <row r="9070" spans="1:2" x14ac:dyDescent="0.2">
      <c r="A9070" s="152">
        <v>462.31</v>
      </c>
      <c r="B9070" s="152">
        <v>1.9E-2</v>
      </c>
    </row>
    <row r="9071" spans="1:2" x14ac:dyDescent="0.2">
      <c r="A9071" s="152">
        <v>462.62099999999998</v>
      </c>
      <c r="B9071" s="152">
        <v>1.0999999999999999E-2</v>
      </c>
    </row>
    <row r="9072" spans="1:2" x14ac:dyDescent="0.2">
      <c r="A9072" s="152">
        <v>462.93099999999998</v>
      </c>
      <c r="B9072" s="152">
        <v>1.2999999999999999E-2</v>
      </c>
    </row>
    <row r="9073" spans="1:2" x14ac:dyDescent="0.2">
      <c r="A9073" s="152">
        <v>463.24200000000002</v>
      </c>
      <c r="B9073" s="152">
        <v>1.7999999999999999E-2</v>
      </c>
    </row>
    <row r="9074" spans="1:2" x14ac:dyDescent="0.2">
      <c r="A9074" s="152">
        <v>463.55200000000002</v>
      </c>
      <c r="B9074" s="152">
        <v>2.1000000000000001E-2</v>
      </c>
    </row>
    <row r="9075" spans="1:2" x14ac:dyDescent="0.2">
      <c r="A9075" s="152">
        <v>463.86200000000002</v>
      </c>
      <c r="B9075" s="152">
        <v>0.01</v>
      </c>
    </row>
    <row r="9076" spans="1:2" x14ac:dyDescent="0.2">
      <c r="A9076" s="152">
        <v>464.17200000000003</v>
      </c>
      <c r="B9076" s="152">
        <v>1.4E-2</v>
      </c>
    </row>
    <row r="9077" spans="1:2" x14ac:dyDescent="0.2">
      <c r="A9077" s="152">
        <v>464.483</v>
      </c>
      <c r="B9077" s="152">
        <v>2.3E-2</v>
      </c>
    </row>
    <row r="9078" spans="1:2" x14ac:dyDescent="0.2">
      <c r="A9078" s="152">
        <v>464.79300000000001</v>
      </c>
      <c r="B9078" s="152">
        <v>8.9999999999999993E-3</v>
      </c>
    </row>
    <row r="9079" spans="1:2" x14ac:dyDescent="0.2">
      <c r="A9079" s="152">
        <v>465.10300000000001</v>
      </c>
      <c r="B9079" s="152">
        <v>1.6E-2</v>
      </c>
    </row>
    <row r="9080" spans="1:2" x14ac:dyDescent="0.2">
      <c r="A9080" s="152">
        <v>465.41300000000001</v>
      </c>
      <c r="B9080" s="152">
        <v>1.6E-2</v>
      </c>
    </row>
    <row r="9081" spans="1:2" x14ac:dyDescent="0.2">
      <c r="A9081" s="152">
        <v>465.72199999999998</v>
      </c>
      <c r="B9081" s="152">
        <v>1.4E-2</v>
      </c>
    </row>
    <row r="9082" spans="1:2" x14ac:dyDescent="0.2">
      <c r="A9082" s="152">
        <v>466.03199999999998</v>
      </c>
      <c r="B9082" s="152">
        <v>1.7999999999999999E-2</v>
      </c>
    </row>
    <row r="9083" spans="1:2" x14ac:dyDescent="0.2">
      <c r="A9083" s="152">
        <v>466.34199999999998</v>
      </c>
      <c r="B9083" s="152">
        <v>1.4E-2</v>
      </c>
    </row>
    <row r="9084" spans="1:2" x14ac:dyDescent="0.2">
      <c r="A9084" s="152">
        <v>466.65199999999999</v>
      </c>
      <c r="B9084" s="152">
        <v>1.4999999999999999E-2</v>
      </c>
    </row>
    <row r="9085" spans="1:2" x14ac:dyDescent="0.2">
      <c r="A9085" s="152">
        <v>466.96100000000001</v>
      </c>
      <c r="B9085" s="152">
        <v>1.4999999999999999E-2</v>
      </c>
    </row>
    <row r="9086" spans="1:2" x14ac:dyDescent="0.2">
      <c r="A9086" s="152">
        <v>467.27100000000002</v>
      </c>
      <c r="B9086" s="152">
        <v>1.9E-2</v>
      </c>
    </row>
    <row r="9087" spans="1:2" x14ac:dyDescent="0.2">
      <c r="A9087" s="152">
        <v>467.58</v>
      </c>
      <c r="B9087" s="152">
        <v>1.6E-2</v>
      </c>
    </row>
    <row r="9088" spans="1:2" x14ac:dyDescent="0.2">
      <c r="A9088" s="152">
        <v>467.88900000000001</v>
      </c>
      <c r="B9088" s="152">
        <v>1.7000000000000001E-2</v>
      </c>
    </row>
    <row r="9089" spans="1:2" x14ac:dyDescent="0.2">
      <c r="A9089" s="152">
        <v>468.19900000000001</v>
      </c>
      <c r="B9089" s="152">
        <v>1.7000000000000001E-2</v>
      </c>
    </row>
    <row r="9090" spans="1:2" x14ac:dyDescent="0.2">
      <c r="A9090" s="152">
        <v>468.50799999999998</v>
      </c>
      <c r="B9090" s="152">
        <v>1.2E-2</v>
      </c>
    </row>
    <row r="9091" spans="1:2" x14ac:dyDescent="0.2">
      <c r="A9091" s="152">
        <v>468.81700000000001</v>
      </c>
      <c r="B9091" s="152">
        <v>1.6E-2</v>
      </c>
    </row>
    <row r="9092" spans="1:2" x14ac:dyDescent="0.2">
      <c r="A9092" s="152">
        <v>469.12599999999998</v>
      </c>
      <c r="B9092" s="152">
        <v>1.4999999999999999E-2</v>
      </c>
    </row>
    <row r="9093" spans="1:2" x14ac:dyDescent="0.2">
      <c r="A9093" s="152">
        <v>469.435</v>
      </c>
      <c r="B9093" s="152">
        <v>2.1000000000000001E-2</v>
      </c>
    </row>
    <row r="9094" spans="1:2" x14ac:dyDescent="0.2">
      <c r="A9094" s="152">
        <v>469.74400000000003</v>
      </c>
      <c r="B9094" s="152">
        <v>1.2999999999999999E-2</v>
      </c>
    </row>
    <row r="9095" spans="1:2" x14ac:dyDescent="0.2">
      <c r="A9095" s="152">
        <v>470.053</v>
      </c>
      <c r="B9095" s="152">
        <v>1.2E-2</v>
      </c>
    </row>
    <row r="9096" spans="1:2" x14ac:dyDescent="0.2">
      <c r="A9096" s="152">
        <v>470.36200000000002</v>
      </c>
      <c r="B9096" s="152">
        <v>1.6E-2</v>
      </c>
    </row>
    <row r="9097" spans="1:2" x14ac:dyDescent="0.2">
      <c r="A9097" s="152">
        <v>470.67</v>
      </c>
      <c r="B9097" s="152">
        <v>1.0999999999999999E-2</v>
      </c>
    </row>
    <row r="9098" spans="1:2" x14ac:dyDescent="0.2">
      <c r="A9098" s="152">
        <v>470.97899999999998</v>
      </c>
      <c r="B9098" s="152">
        <v>1.4999999999999999E-2</v>
      </c>
    </row>
    <row r="9099" spans="1:2" x14ac:dyDescent="0.2">
      <c r="A9099" s="152">
        <v>471.28699999999998</v>
      </c>
      <c r="B9099" s="152">
        <v>8.9999999999999993E-3</v>
      </c>
    </row>
    <row r="9100" spans="1:2" x14ac:dyDescent="0.2">
      <c r="A9100" s="152">
        <v>471.596</v>
      </c>
      <c r="B9100" s="152">
        <v>1.0999999999999999E-2</v>
      </c>
    </row>
    <row r="9101" spans="1:2" x14ac:dyDescent="0.2">
      <c r="A9101" s="152">
        <v>471.904</v>
      </c>
      <c r="B9101" s="152">
        <v>2.1000000000000001E-2</v>
      </c>
    </row>
    <row r="9102" spans="1:2" x14ac:dyDescent="0.2">
      <c r="A9102" s="152">
        <v>472.21300000000002</v>
      </c>
      <c r="B9102" s="152">
        <v>0.01</v>
      </c>
    </row>
    <row r="9103" spans="1:2" x14ac:dyDescent="0.2">
      <c r="A9103" s="152">
        <v>472.52100000000002</v>
      </c>
      <c r="B9103" s="152">
        <v>1.9E-2</v>
      </c>
    </row>
    <row r="9104" spans="1:2" x14ac:dyDescent="0.2">
      <c r="A9104" s="152">
        <v>472.82900000000001</v>
      </c>
      <c r="B9104" s="152">
        <v>1.7999999999999999E-2</v>
      </c>
    </row>
    <row r="9105" spans="1:2" x14ac:dyDescent="0.2">
      <c r="A9105" s="152">
        <v>473.137</v>
      </c>
      <c r="B9105" s="152">
        <v>1.4E-2</v>
      </c>
    </row>
    <row r="9106" spans="1:2" x14ac:dyDescent="0.2">
      <c r="A9106" s="152">
        <v>473.44499999999999</v>
      </c>
      <c r="B9106" s="152">
        <v>0.01</v>
      </c>
    </row>
    <row r="9107" spans="1:2" x14ac:dyDescent="0.2">
      <c r="A9107" s="152">
        <v>473.75299999999999</v>
      </c>
      <c r="B9107" s="152">
        <v>2.5000000000000001E-2</v>
      </c>
    </row>
    <row r="9108" spans="1:2" x14ac:dyDescent="0.2">
      <c r="A9108" s="152">
        <v>474.06099999999998</v>
      </c>
      <c r="B9108" s="152">
        <v>1.0999999999999999E-2</v>
      </c>
    </row>
    <row r="9109" spans="1:2" x14ac:dyDescent="0.2">
      <c r="A9109" s="152">
        <v>474.36900000000003</v>
      </c>
      <c r="B9109" s="152">
        <v>1.4E-2</v>
      </c>
    </row>
    <row r="9110" spans="1:2" x14ac:dyDescent="0.2">
      <c r="A9110" s="152">
        <v>474.67700000000002</v>
      </c>
      <c r="B9110" s="152">
        <v>1.4E-2</v>
      </c>
    </row>
    <row r="9111" spans="1:2" x14ac:dyDescent="0.2">
      <c r="A9111" s="152">
        <v>474.98500000000001</v>
      </c>
      <c r="B9111" s="152">
        <v>8.9999999999999993E-3</v>
      </c>
    </row>
    <row r="9112" spans="1:2" x14ac:dyDescent="0.2">
      <c r="A9112" s="152">
        <v>475.29199999999997</v>
      </c>
      <c r="B9112" s="152">
        <v>7.0000000000000001E-3</v>
      </c>
    </row>
    <row r="9113" spans="1:2" x14ac:dyDescent="0.2">
      <c r="A9113" s="152">
        <v>475.6</v>
      </c>
      <c r="B9113" s="152">
        <v>1.9E-2</v>
      </c>
    </row>
    <row r="9114" spans="1:2" x14ac:dyDescent="0.2">
      <c r="A9114" s="152">
        <v>475.90699999999998</v>
      </c>
      <c r="B9114" s="152">
        <v>1.6E-2</v>
      </c>
    </row>
    <row r="9115" spans="1:2" x14ac:dyDescent="0.2">
      <c r="A9115" s="152">
        <v>476.21499999999997</v>
      </c>
      <c r="B9115" s="152">
        <v>1.0999999999999999E-2</v>
      </c>
    </row>
    <row r="9116" spans="1:2" x14ac:dyDescent="0.2">
      <c r="A9116" s="152">
        <v>476.52199999999999</v>
      </c>
      <c r="B9116" s="152">
        <v>2.1999999999999999E-2</v>
      </c>
    </row>
    <row r="9117" spans="1:2" x14ac:dyDescent="0.2">
      <c r="A9117" s="152">
        <v>476.82900000000001</v>
      </c>
      <c r="B9117" s="152">
        <v>1.6E-2</v>
      </c>
    </row>
    <row r="9118" spans="1:2" x14ac:dyDescent="0.2">
      <c r="A9118" s="152">
        <v>477.137</v>
      </c>
      <c r="B9118" s="152">
        <v>0.02</v>
      </c>
    </row>
    <row r="9119" spans="1:2" x14ac:dyDescent="0.2">
      <c r="A9119" s="152">
        <v>477.44400000000002</v>
      </c>
      <c r="B9119" s="152">
        <v>8.9999999999999993E-3</v>
      </c>
    </row>
    <row r="9120" spans="1:2" x14ac:dyDescent="0.2">
      <c r="A9120" s="152">
        <v>477.75099999999998</v>
      </c>
      <c r="B9120" s="152">
        <v>0.02</v>
      </c>
    </row>
    <row r="9121" spans="1:2" x14ac:dyDescent="0.2">
      <c r="A9121" s="152">
        <v>478.05799999999999</v>
      </c>
      <c r="B9121" s="152">
        <v>1.2E-2</v>
      </c>
    </row>
    <row r="9122" spans="1:2" x14ac:dyDescent="0.2">
      <c r="A9122" s="152">
        <v>478.36500000000001</v>
      </c>
      <c r="B9122" s="152">
        <v>1.4999999999999999E-2</v>
      </c>
    </row>
    <row r="9123" spans="1:2" x14ac:dyDescent="0.2">
      <c r="A9123" s="152">
        <v>478.67099999999999</v>
      </c>
      <c r="B9123" s="152">
        <v>2.1000000000000001E-2</v>
      </c>
    </row>
    <row r="9124" spans="1:2" x14ac:dyDescent="0.2">
      <c r="A9124" s="152">
        <v>478.97800000000001</v>
      </c>
      <c r="B9124" s="152">
        <v>1.9E-2</v>
      </c>
    </row>
    <row r="9125" spans="1:2" x14ac:dyDescent="0.2">
      <c r="A9125" s="152">
        <v>479.28500000000003</v>
      </c>
      <c r="B9125" s="152">
        <v>1.0999999999999999E-2</v>
      </c>
    </row>
    <row r="9126" spans="1:2" x14ac:dyDescent="0.2">
      <c r="A9126" s="152">
        <v>479.59199999999998</v>
      </c>
      <c r="B9126" s="152">
        <v>1.2E-2</v>
      </c>
    </row>
    <row r="9127" spans="1:2" x14ac:dyDescent="0.2">
      <c r="A9127" s="152">
        <v>479.89800000000002</v>
      </c>
      <c r="B9127" s="152">
        <v>7.0000000000000001E-3</v>
      </c>
    </row>
    <row r="9128" spans="1:2" x14ac:dyDescent="0.2">
      <c r="A9128" s="152">
        <v>480.20499999999998</v>
      </c>
      <c r="B9128" s="152">
        <v>1.7000000000000001E-2</v>
      </c>
    </row>
    <row r="9129" spans="1:2" x14ac:dyDescent="0.2">
      <c r="A9129" s="152">
        <v>480.51100000000002</v>
      </c>
      <c r="B9129" s="152">
        <v>4.0000000000000001E-3</v>
      </c>
    </row>
    <row r="9130" spans="1:2" x14ac:dyDescent="0.2">
      <c r="A9130" s="152">
        <v>480.81700000000001</v>
      </c>
      <c r="B9130" s="152">
        <v>1.9E-2</v>
      </c>
    </row>
    <row r="9131" spans="1:2" x14ac:dyDescent="0.2">
      <c r="A9131" s="152">
        <v>481.12400000000002</v>
      </c>
      <c r="B9131" s="152">
        <v>1.4999999999999999E-2</v>
      </c>
    </row>
    <row r="9132" spans="1:2" x14ac:dyDescent="0.2">
      <c r="A9132" s="152">
        <v>481.43</v>
      </c>
      <c r="B9132" s="152">
        <v>1.7999999999999999E-2</v>
      </c>
    </row>
    <row r="9133" spans="1:2" x14ac:dyDescent="0.2">
      <c r="A9133" s="152">
        <v>481.73599999999999</v>
      </c>
      <c r="B9133" s="152">
        <v>2.7E-2</v>
      </c>
    </row>
    <row r="9134" spans="1:2" x14ac:dyDescent="0.2">
      <c r="A9134" s="152">
        <v>482.04199999999997</v>
      </c>
      <c r="B9134" s="152">
        <v>1.2E-2</v>
      </c>
    </row>
    <row r="9135" spans="1:2" x14ac:dyDescent="0.2">
      <c r="A9135" s="152">
        <v>482.34800000000001</v>
      </c>
      <c r="B9135" s="152">
        <v>1.2999999999999999E-2</v>
      </c>
    </row>
    <row r="9136" spans="1:2" x14ac:dyDescent="0.2">
      <c r="A9136" s="152">
        <v>482.654</v>
      </c>
      <c r="B9136" s="152">
        <v>0.02</v>
      </c>
    </row>
    <row r="9137" spans="1:2" x14ac:dyDescent="0.2">
      <c r="A9137" s="152">
        <v>482.96</v>
      </c>
      <c r="B9137" s="152">
        <v>1.9E-2</v>
      </c>
    </row>
    <row r="9138" spans="1:2" x14ac:dyDescent="0.2">
      <c r="A9138" s="152">
        <v>483.26600000000002</v>
      </c>
      <c r="B9138" s="152">
        <v>1.9E-2</v>
      </c>
    </row>
    <row r="9139" spans="1:2" x14ac:dyDescent="0.2">
      <c r="A9139" s="152">
        <v>483.57100000000003</v>
      </c>
      <c r="B9139" s="152">
        <v>2.1999999999999999E-2</v>
      </c>
    </row>
    <row r="9140" spans="1:2" x14ac:dyDescent="0.2">
      <c r="A9140" s="152">
        <v>483.87700000000001</v>
      </c>
      <c r="B9140" s="152">
        <v>7.0000000000000001E-3</v>
      </c>
    </row>
    <row r="9141" spans="1:2" x14ac:dyDescent="0.2">
      <c r="A9141" s="152">
        <v>484.18200000000002</v>
      </c>
      <c r="B9141" s="152">
        <v>8.0000000000000002E-3</v>
      </c>
    </row>
    <row r="9142" spans="1:2" x14ac:dyDescent="0.2">
      <c r="A9142" s="152">
        <v>484.488</v>
      </c>
      <c r="B9142" s="152">
        <v>1.4999999999999999E-2</v>
      </c>
    </row>
    <row r="9143" spans="1:2" x14ac:dyDescent="0.2">
      <c r="A9143" s="152">
        <v>484.79300000000001</v>
      </c>
      <c r="B9143" s="152">
        <v>0.01</v>
      </c>
    </row>
    <row r="9144" spans="1:2" x14ac:dyDescent="0.2">
      <c r="A9144" s="152">
        <v>485.09899999999999</v>
      </c>
      <c r="B9144" s="152">
        <v>1.2E-2</v>
      </c>
    </row>
    <row r="9145" spans="1:2" x14ac:dyDescent="0.2">
      <c r="A9145" s="152">
        <v>485.404</v>
      </c>
      <c r="B9145" s="152">
        <v>1.4E-2</v>
      </c>
    </row>
    <row r="9146" spans="1:2" x14ac:dyDescent="0.2">
      <c r="A9146" s="152">
        <v>485.709</v>
      </c>
      <c r="B9146" s="152">
        <v>1.9E-2</v>
      </c>
    </row>
    <row r="9147" spans="1:2" x14ac:dyDescent="0.2">
      <c r="A9147" s="152">
        <v>486.01400000000001</v>
      </c>
      <c r="B9147" s="152">
        <v>1.4999999999999999E-2</v>
      </c>
    </row>
    <row r="9148" spans="1:2" x14ac:dyDescent="0.2">
      <c r="A9148" s="152">
        <v>486.31900000000002</v>
      </c>
      <c r="B9148" s="152">
        <v>2.4E-2</v>
      </c>
    </row>
    <row r="9149" spans="1:2" x14ac:dyDescent="0.2">
      <c r="A9149" s="152">
        <v>486.62400000000002</v>
      </c>
      <c r="B9149" s="152">
        <v>1.2E-2</v>
      </c>
    </row>
    <row r="9150" spans="1:2" x14ac:dyDescent="0.2">
      <c r="A9150" s="152">
        <v>486.92899999999997</v>
      </c>
      <c r="B9150" s="152">
        <v>7.0000000000000001E-3</v>
      </c>
    </row>
    <row r="9151" spans="1:2" x14ac:dyDescent="0.2">
      <c r="A9151" s="152">
        <v>487.23399999999998</v>
      </c>
      <c r="B9151" s="152">
        <v>4.0000000000000001E-3</v>
      </c>
    </row>
    <row r="9152" spans="1:2" x14ac:dyDescent="0.2">
      <c r="A9152" s="152">
        <v>487.53899999999999</v>
      </c>
      <c r="B9152" s="152">
        <v>1.7999999999999999E-2</v>
      </c>
    </row>
    <row r="9153" spans="1:2" x14ac:dyDescent="0.2">
      <c r="A9153" s="152">
        <v>487.84399999999999</v>
      </c>
      <c r="B9153" s="152">
        <v>1.7999999999999999E-2</v>
      </c>
    </row>
    <row r="9154" spans="1:2" x14ac:dyDescent="0.2">
      <c r="A9154" s="152">
        <v>488.14800000000002</v>
      </c>
      <c r="B9154" s="152">
        <v>1.4E-2</v>
      </c>
    </row>
    <row r="9155" spans="1:2" x14ac:dyDescent="0.2">
      <c r="A9155" s="152">
        <v>488.45299999999997</v>
      </c>
      <c r="B9155" s="152">
        <v>2.4E-2</v>
      </c>
    </row>
    <row r="9156" spans="1:2" x14ac:dyDescent="0.2">
      <c r="A9156" s="152">
        <v>488.75700000000001</v>
      </c>
      <c r="B9156" s="152">
        <v>1.7999999999999999E-2</v>
      </c>
    </row>
    <row r="9157" spans="1:2" x14ac:dyDescent="0.2">
      <c r="A9157" s="152">
        <v>489.06200000000001</v>
      </c>
      <c r="B9157" s="152">
        <v>1.2999999999999999E-2</v>
      </c>
    </row>
    <row r="9158" spans="1:2" x14ac:dyDescent="0.2">
      <c r="A9158" s="152">
        <v>489.36599999999999</v>
      </c>
      <c r="B9158" s="152">
        <v>1.7000000000000001E-2</v>
      </c>
    </row>
    <row r="9159" spans="1:2" x14ac:dyDescent="0.2">
      <c r="A9159" s="152">
        <v>489.67</v>
      </c>
      <c r="B9159" s="152">
        <v>1.2E-2</v>
      </c>
    </row>
    <row r="9160" spans="1:2" x14ac:dyDescent="0.2">
      <c r="A9160" s="152">
        <v>489.97500000000002</v>
      </c>
      <c r="B9160" s="152">
        <v>8.9999999999999993E-3</v>
      </c>
    </row>
    <row r="9161" spans="1:2" x14ac:dyDescent="0.2">
      <c r="A9161" s="152">
        <v>490.279</v>
      </c>
      <c r="B9161" s="152">
        <v>1.4E-2</v>
      </c>
    </row>
    <row r="9162" spans="1:2" x14ac:dyDescent="0.2">
      <c r="A9162" s="152">
        <v>490.58300000000003</v>
      </c>
      <c r="B9162" s="152">
        <v>0.02</v>
      </c>
    </row>
    <row r="9163" spans="1:2" x14ac:dyDescent="0.2">
      <c r="A9163" s="152">
        <v>490.887</v>
      </c>
      <c r="B9163" s="152">
        <v>1.4999999999999999E-2</v>
      </c>
    </row>
    <row r="9164" spans="1:2" x14ac:dyDescent="0.2">
      <c r="A9164" s="152">
        <v>491.19099999999997</v>
      </c>
      <c r="B9164" s="152">
        <v>1.6E-2</v>
      </c>
    </row>
    <row r="9165" spans="1:2" x14ac:dyDescent="0.2">
      <c r="A9165" s="152">
        <v>491.495</v>
      </c>
      <c r="B9165" s="152">
        <v>2.8000000000000001E-2</v>
      </c>
    </row>
    <row r="9166" spans="1:2" x14ac:dyDescent="0.2">
      <c r="A9166" s="152">
        <v>491.798</v>
      </c>
      <c r="B9166" s="152">
        <v>2.9000000000000001E-2</v>
      </c>
    </row>
    <row r="9167" spans="1:2" x14ac:dyDescent="0.2">
      <c r="A9167" s="152">
        <v>492.10199999999998</v>
      </c>
      <c r="B9167" s="152">
        <v>2.1000000000000001E-2</v>
      </c>
    </row>
    <row r="9168" spans="1:2" x14ac:dyDescent="0.2">
      <c r="A9168" s="152">
        <v>492.40600000000001</v>
      </c>
      <c r="B9168" s="152">
        <v>0.01</v>
      </c>
    </row>
    <row r="9169" spans="1:2" x14ac:dyDescent="0.2">
      <c r="A9169" s="152">
        <v>492.709</v>
      </c>
      <c r="B9169" s="152">
        <v>1.6E-2</v>
      </c>
    </row>
    <row r="9170" spans="1:2" x14ac:dyDescent="0.2">
      <c r="A9170" s="152">
        <v>493.01299999999998</v>
      </c>
      <c r="B9170" s="152">
        <v>0.02</v>
      </c>
    </row>
    <row r="9171" spans="1:2" x14ac:dyDescent="0.2">
      <c r="A9171" s="152">
        <v>493.31599999999997</v>
      </c>
      <c r="B9171" s="152">
        <v>1.6E-2</v>
      </c>
    </row>
    <row r="9172" spans="1:2" x14ac:dyDescent="0.2">
      <c r="A9172" s="152">
        <v>493.62</v>
      </c>
      <c r="B9172" s="152">
        <v>2.1999999999999999E-2</v>
      </c>
    </row>
    <row r="9173" spans="1:2" x14ac:dyDescent="0.2">
      <c r="A9173" s="152">
        <v>493.923</v>
      </c>
      <c r="B9173" s="152">
        <v>1.2999999999999999E-2</v>
      </c>
    </row>
    <row r="9174" spans="1:2" x14ac:dyDescent="0.2">
      <c r="A9174" s="152">
        <v>494.226</v>
      </c>
      <c r="B9174" s="152">
        <v>2.1000000000000001E-2</v>
      </c>
    </row>
    <row r="9175" spans="1:2" x14ac:dyDescent="0.2">
      <c r="A9175" s="152">
        <v>494.529</v>
      </c>
      <c r="B9175" s="152">
        <v>1.4999999999999999E-2</v>
      </c>
    </row>
    <row r="9176" spans="1:2" x14ac:dyDescent="0.2">
      <c r="A9176" s="152">
        <v>494.83199999999999</v>
      </c>
      <c r="B9176" s="152">
        <v>1.6E-2</v>
      </c>
    </row>
    <row r="9177" spans="1:2" x14ac:dyDescent="0.2">
      <c r="A9177" s="152">
        <v>495.13499999999999</v>
      </c>
      <c r="B9177" s="152">
        <v>1.2999999999999999E-2</v>
      </c>
    </row>
    <row r="9178" spans="1:2" x14ac:dyDescent="0.2">
      <c r="A9178" s="152">
        <v>495.43799999999999</v>
      </c>
      <c r="B9178" s="152">
        <v>0.02</v>
      </c>
    </row>
    <row r="9179" spans="1:2" x14ac:dyDescent="0.2">
      <c r="A9179" s="152">
        <v>495.74099999999999</v>
      </c>
      <c r="B9179" s="152">
        <v>2.8000000000000001E-2</v>
      </c>
    </row>
    <row r="9180" spans="1:2" x14ac:dyDescent="0.2">
      <c r="A9180" s="152">
        <v>496.04399999999998</v>
      </c>
      <c r="B9180" s="152">
        <v>1.0999999999999999E-2</v>
      </c>
    </row>
    <row r="9181" spans="1:2" x14ac:dyDescent="0.2">
      <c r="A9181" s="152">
        <v>496.34699999999998</v>
      </c>
      <c r="B9181" s="152">
        <v>8.0000000000000002E-3</v>
      </c>
    </row>
    <row r="9182" spans="1:2" x14ac:dyDescent="0.2">
      <c r="A9182" s="152">
        <v>496.649</v>
      </c>
      <c r="B9182" s="152">
        <v>2.5000000000000001E-2</v>
      </c>
    </row>
    <row r="9183" spans="1:2" x14ac:dyDescent="0.2">
      <c r="A9183" s="152">
        <v>496.952</v>
      </c>
      <c r="B9183" s="152">
        <v>1.4E-2</v>
      </c>
    </row>
    <row r="9184" spans="1:2" x14ac:dyDescent="0.2">
      <c r="A9184" s="152">
        <v>497.255</v>
      </c>
      <c r="B9184" s="152">
        <v>1.2999999999999999E-2</v>
      </c>
    </row>
    <row r="9185" spans="1:2" x14ac:dyDescent="0.2">
      <c r="A9185" s="152">
        <v>497.55700000000002</v>
      </c>
      <c r="B9185" s="152">
        <v>1.4E-2</v>
      </c>
    </row>
    <row r="9186" spans="1:2" x14ac:dyDescent="0.2">
      <c r="A9186" s="152">
        <v>497.85899999999998</v>
      </c>
      <c r="B9186" s="152">
        <v>1.2E-2</v>
      </c>
    </row>
    <row r="9187" spans="1:2" x14ac:dyDescent="0.2">
      <c r="A9187" s="152">
        <v>498.16199999999998</v>
      </c>
      <c r="B9187" s="152">
        <v>6.0000000000000001E-3</v>
      </c>
    </row>
    <row r="9188" spans="1:2" x14ac:dyDescent="0.2">
      <c r="A9188" s="152">
        <v>498.464</v>
      </c>
      <c r="B9188" s="152">
        <v>2.1999999999999999E-2</v>
      </c>
    </row>
    <row r="9189" spans="1:2" x14ac:dyDescent="0.2">
      <c r="A9189" s="152">
        <v>498.76600000000002</v>
      </c>
      <c r="B9189" s="152">
        <v>1.9E-2</v>
      </c>
    </row>
    <row r="9190" spans="1:2" x14ac:dyDescent="0.2">
      <c r="A9190" s="152">
        <v>499.06799999999998</v>
      </c>
      <c r="B9190" s="152">
        <v>1.2999999999999999E-2</v>
      </c>
    </row>
    <row r="9191" spans="1:2" x14ac:dyDescent="0.2">
      <c r="A9191" s="152">
        <v>499.37</v>
      </c>
      <c r="B9191" s="152">
        <v>1.2E-2</v>
      </c>
    </row>
    <row r="9192" spans="1:2" x14ac:dyDescent="0.2">
      <c r="A9192" s="152">
        <v>499.67200000000003</v>
      </c>
      <c r="B9192" s="152">
        <v>0.02</v>
      </c>
    </row>
    <row r="9193" spans="1:2" x14ac:dyDescent="0.2">
      <c r="A9193" s="152">
        <v>499.97399999999999</v>
      </c>
      <c r="B9193" s="152">
        <v>1.2999999999999999E-2</v>
      </c>
    </row>
    <row r="9194" spans="1:2" x14ac:dyDescent="0.2">
      <c r="A9194" s="152">
        <v>500.27600000000001</v>
      </c>
      <c r="B9194" s="152">
        <v>1.7000000000000001E-2</v>
      </c>
    </row>
    <row r="9195" spans="1:2" x14ac:dyDescent="0.2">
      <c r="A9195" s="152">
        <v>500.57799999999997</v>
      </c>
      <c r="B9195" s="152">
        <v>1.7999999999999999E-2</v>
      </c>
    </row>
    <row r="9196" spans="1:2" x14ac:dyDescent="0.2">
      <c r="A9196" s="152">
        <v>500.87900000000002</v>
      </c>
      <c r="B9196" s="152">
        <v>6.0000000000000001E-3</v>
      </c>
    </row>
    <row r="9197" spans="1:2" x14ac:dyDescent="0.2">
      <c r="A9197" s="152">
        <v>501.18099999999998</v>
      </c>
      <c r="B9197" s="152">
        <v>2.4E-2</v>
      </c>
    </row>
    <row r="9198" spans="1:2" x14ac:dyDescent="0.2">
      <c r="A9198" s="152">
        <v>501.483</v>
      </c>
      <c r="B9198" s="152">
        <v>1.2999999999999999E-2</v>
      </c>
    </row>
    <row r="9199" spans="1:2" x14ac:dyDescent="0.2">
      <c r="A9199" s="152">
        <v>501.78399999999999</v>
      </c>
      <c r="B9199" s="152">
        <v>2.1000000000000001E-2</v>
      </c>
    </row>
    <row r="9200" spans="1:2" x14ac:dyDescent="0.2">
      <c r="A9200" s="152">
        <v>502.08499999999998</v>
      </c>
      <c r="B9200" s="152">
        <v>8.9999999999999993E-3</v>
      </c>
    </row>
    <row r="9201" spans="1:2" x14ac:dyDescent="0.2">
      <c r="A9201" s="152">
        <v>502.387</v>
      </c>
      <c r="B9201" s="152">
        <v>8.9999999999999993E-3</v>
      </c>
    </row>
    <row r="9202" spans="1:2" x14ac:dyDescent="0.2">
      <c r="A9202" s="152">
        <v>502.68799999999999</v>
      </c>
      <c r="B9202" s="152">
        <v>8.9999999999999993E-3</v>
      </c>
    </row>
    <row r="9203" spans="1:2" x14ac:dyDescent="0.2">
      <c r="A9203" s="152">
        <v>502.98899999999998</v>
      </c>
      <c r="B9203" s="152">
        <v>1.7999999999999999E-2</v>
      </c>
    </row>
    <row r="9204" spans="1:2" x14ac:dyDescent="0.2">
      <c r="A9204" s="152">
        <v>503.29</v>
      </c>
      <c r="B9204" s="152">
        <v>8.9999999999999993E-3</v>
      </c>
    </row>
    <row r="9205" spans="1:2" x14ac:dyDescent="0.2">
      <c r="A9205" s="152">
        <v>503.59100000000001</v>
      </c>
      <c r="B9205" s="152">
        <v>1.0999999999999999E-2</v>
      </c>
    </row>
    <row r="9206" spans="1:2" x14ac:dyDescent="0.2">
      <c r="A9206" s="152">
        <v>503.892</v>
      </c>
      <c r="B9206" s="152">
        <v>8.0000000000000002E-3</v>
      </c>
    </row>
    <row r="9207" spans="1:2" x14ac:dyDescent="0.2">
      <c r="A9207" s="152">
        <v>504.19299999999998</v>
      </c>
      <c r="B9207" s="152">
        <v>1.9E-2</v>
      </c>
    </row>
    <row r="9208" spans="1:2" x14ac:dyDescent="0.2">
      <c r="A9208" s="152">
        <v>504.49400000000003</v>
      </c>
      <c r="B9208" s="152">
        <v>1.4E-2</v>
      </c>
    </row>
    <row r="9209" spans="1:2" x14ac:dyDescent="0.2">
      <c r="A9209" s="152">
        <v>504.79500000000002</v>
      </c>
      <c r="B9209" s="152">
        <v>6.0000000000000001E-3</v>
      </c>
    </row>
    <row r="9210" spans="1:2" x14ac:dyDescent="0.2">
      <c r="A9210" s="152">
        <v>505.096</v>
      </c>
      <c r="B9210" s="152">
        <v>2.3E-2</v>
      </c>
    </row>
    <row r="9211" spans="1:2" x14ac:dyDescent="0.2">
      <c r="A9211" s="152">
        <v>505.39600000000002</v>
      </c>
      <c r="B9211" s="152">
        <v>8.0000000000000002E-3</v>
      </c>
    </row>
    <row r="9212" spans="1:2" x14ac:dyDescent="0.2">
      <c r="A9212" s="152">
        <v>505.697</v>
      </c>
      <c r="B9212" s="152">
        <v>5.0000000000000001E-3</v>
      </c>
    </row>
    <row r="9213" spans="1:2" x14ac:dyDescent="0.2">
      <c r="A9213" s="152">
        <v>505.99700000000001</v>
      </c>
      <c r="B9213" s="152">
        <v>1.4999999999999999E-2</v>
      </c>
    </row>
    <row r="9214" spans="1:2" x14ac:dyDescent="0.2">
      <c r="A9214" s="152">
        <v>506.298</v>
      </c>
      <c r="B9214" s="152">
        <v>1.6E-2</v>
      </c>
    </row>
    <row r="9215" spans="1:2" x14ac:dyDescent="0.2">
      <c r="A9215" s="152">
        <v>506.59800000000001</v>
      </c>
      <c r="B9215" s="152">
        <v>8.9999999999999993E-3</v>
      </c>
    </row>
    <row r="9216" spans="1:2" x14ac:dyDescent="0.2">
      <c r="A9216" s="152">
        <v>506.89800000000002</v>
      </c>
      <c r="B9216" s="152">
        <v>0.02</v>
      </c>
    </row>
    <row r="9217" spans="1:2" x14ac:dyDescent="0.2">
      <c r="A9217" s="152">
        <v>507.19900000000001</v>
      </c>
      <c r="B9217" s="152">
        <v>1.2E-2</v>
      </c>
    </row>
    <row r="9218" spans="1:2" x14ac:dyDescent="0.2">
      <c r="A9218" s="152">
        <v>507.49900000000002</v>
      </c>
      <c r="B9218" s="152">
        <v>1.7000000000000001E-2</v>
      </c>
    </row>
    <row r="9219" spans="1:2" x14ac:dyDescent="0.2">
      <c r="A9219" s="152">
        <v>507.79899999999998</v>
      </c>
      <c r="B9219" s="152">
        <v>0.01</v>
      </c>
    </row>
    <row r="9220" spans="1:2" x14ac:dyDescent="0.2">
      <c r="A9220" s="152">
        <v>508.09899999999999</v>
      </c>
      <c r="B9220" s="152">
        <v>1.4E-2</v>
      </c>
    </row>
    <row r="9221" spans="1:2" x14ac:dyDescent="0.2">
      <c r="A9221" s="152">
        <v>508.399</v>
      </c>
      <c r="B9221" s="152">
        <v>1.6E-2</v>
      </c>
    </row>
    <row r="9222" spans="1:2" x14ac:dyDescent="0.2">
      <c r="A9222" s="152">
        <v>508.69900000000001</v>
      </c>
      <c r="B9222" s="152">
        <v>1.7999999999999999E-2</v>
      </c>
    </row>
    <row r="9223" spans="1:2" x14ac:dyDescent="0.2">
      <c r="A9223" s="152">
        <v>508.99799999999999</v>
      </c>
      <c r="B9223" s="152">
        <v>1.4E-2</v>
      </c>
    </row>
    <row r="9224" spans="1:2" x14ac:dyDescent="0.2">
      <c r="A9224" s="152">
        <v>509.298</v>
      </c>
      <c r="B9224" s="152">
        <v>2.1000000000000001E-2</v>
      </c>
    </row>
    <row r="9225" spans="1:2" x14ac:dyDescent="0.2">
      <c r="A9225" s="152">
        <v>509.59800000000001</v>
      </c>
      <c r="B9225" s="152">
        <v>8.9999999999999993E-3</v>
      </c>
    </row>
    <row r="9226" spans="1:2" x14ac:dyDescent="0.2">
      <c r="A9226" s="152">
        <v>509.89699999999999</v>
      </c>
      <c r="B9226" s="152">
        <v>1.7000000000000001E-2</v>
      </c>
    </row>
    <row r="9227" spans="1:2" x14ac:dyDescent="0.2">
      <c r="A9227" s="152">
        <v>510.197</v>
      </c>
      <c r="B9227" s="152">
        <v>0.01</v>
      </c>
    </row>
    <row r="9228" spans="1:2" x14ac:dyDescent="0.2">
      <c r="A9228" s="152">
        <v>510.49599999999998</v>
      </c>
      <c r="B9228" s="152">
        <v>1.2999999999999999E-2</v>
      </c>
    </row>
    <row r="9229" spans="1:2" x14ac:dyDescent="0.2">
      <c r="A9229" s="152">
        <v>510.79599999999999</v>
      </c>
      <c r="B9229" s="152">
        <v>0.01</v>
      </c>
    </row>
    <row r="9230" spans="1:2" x14ac:dyDescent="0.2">
      <c r="A9230" s="152">
        <v>511.09500000000003</v>
      </c>
      <c r="B9230" s="152">
        <v>1.7000000000000001E-2</v>
      </c>
    </row>
    <row r="9231" spans="1:2" x14ac:dyDescent="0.2">
      <c r="A9231" s="152">
        <v>511.39400000000001</v>
      </c>
      <c r="B9231" s="152">
        <v>1.4999999999999999E-2</v>
      </c>
    </row>
    <row r="9232" spans="1:2" x14ac:dyDescent="0.2">
      <c r="A9232" s="152">
        <v>511.69299999999998</v>
      </c>
      <c r="B9232" s="152">
        <v>2.4E-2</v>
      </c>
    </row>
    <row r="9233" spans="1:2" x14ac:dyDescent="0.2">
      <c r="A9233" s="152">
        <v>511.99200000000002</v>
      </c>
      <c r="B9233" s="152">
        <v>1.4999999999999999E-2</v>
      </c>
    </row>
    <row r="9234" spans="1:2" x14ac:dyDescent="0.2">
      <c r="A9234" s="152">
        <v>512.29100000000005</v>
      </c>
      <c r="B9234" s="152">
        <v>1.9E-2</v>
      </c>
    </row>
    <row r="9235" spans="1:2" x14ac:dyDescent="0.2">
      <c r="A9235" s="152">
        <v>512.59</v>
      </c>
      <c r="B9235" s="152">
        <v>0.02</v>
      </c>
    </row>
    <row r="9236" spans="1:2" x14ac:dyDescent="0.2">
      <c r="A9236" s="152">
        <v>512.88900000000001</v>
      </c>
      <c r="B9236" s="152">
        <v>1.7999999999999999E-2</v>
      </c>
    </row>
    <row r="9237" spans="1:2" x14ac:dyDescent="0.2">
      <c r="A9237" s="152">
        <v>513.18799999999999</v>
      </c>
      <c r="B9237" s="152">
        <v>0.02</v>
      </c>
    </row>
    <row r="9238" spans="1:2" x14ac:dyDescent="0.2">
      <c r="A9238" s="152">
        <v>513.48699999999997</v>
      </c>
      <c r="B9238" s="152">
        <v>1.9E-2</v>
      </c>
    </row>
    <row r="9239" spans="1:2" x14ac:dyDescent="0.2">
      <c r="A9239" s="152">
        <v>513.78599999999994</v>
      </c>
      <c r="B9239" s="152">
        <v>1.6E-2</v>
      </c>
    </row>
    <row r="9240" spans="1:2" x14ac:dyDescent="0.2">
      <c r="A9240" s="152">
        <v>514.08399999999995</v>
      </c>
      <c r="B9240" s="152">
        <v>1.7000000000000001E-2</v>
      </c>
    </row>
    <row r="9241" spans="1:2" x14ac:dyDescent="0.2">
      <c r="A9241" s="152">
        <v>514.38300000000004</v>
      </c>
      <c r="B9241" s="152">
        <v>2.1000000000000001E-2</v>
      </c>
    </row>
    <row r="9242" spans="1:2" x14ac:dyDescent="0.2">
      <c r="A9242" s="152">
        <v>514.68100000000004</v>
      </c>
      <c r="B9242" s="152">
        <v>2.5000000000000001E-2</v>
      </c>
    </row>
    <row r="9243" spans="1:2" x14ac:dyDescent="0.2">
      <c r="A9243" s="152">
        <v>514.98</v>
      </c>
      <c r="B9243" s="152">
        <v>1.4E-2</v>
      </c>
    </row>
    <row r="9244" spans="1:2" x14ac:dyDescent="0.2">
      <c r="A9244" s="152">
        <v>515.27800000000002</v>
      </c>
      <c r="B9244" s="152">
        <v>0.02</v>
      </c>
    </row>
    <row r="9245" spans="1:2" x14ac:dyDescent="0.2">
      <c r="A9245" s="152">
        <v>515.57600000000002</v>
      </c>
      <c r="B9245" s="152">
        <v>2.3E-2</v>
      </c>
    </row>
    <row r="9246" spans="1:2" x14ac:dyDescent="0.2">
      <c r="A9246" s="152">
        <v>515.87400000000002</v>
      </c>
      <c r="B9246" s="152">
        <v>1.7999999999999999E-2</v>
      </c>
    </row>
    <row r="9247" spans="1:2" x14ac:dyDescent="0.2">
      <c r="A9247" s="152">
        <v>516.173</v>
      </c>
      <c r="B9247" s="152">
        <v>1.2999999999999999E-2</v>
      </c>
    </row>
    <row r="9248" spans="1:2" x14ac:dyDescent="0.2">
      <c r="A9248" s="152">
        <v>516.471</v>
      </c>
      <c r="B9248" s="152">
        <v>2.3E-2</v>
      </c>
    </row>
    <row r="9249" spans="1:2" x14ac:dyDescent="0.2">
      <c r="A9249" s="152">
        <v>516.76900000000001</v>
      </c>
      <c r="B9249" s="152">
        <v>1.7000000000000001E-2</v>
      </c>
    </row>
    <row r="9250" spans="1:2" x14ac:dyDescent="0.2">
      <c r="A9250" s="152">
        <v>517.06700000000001</v>
      </c>
      <c r="B9250" s="152">
        <v>1.6E-2</v>
      </c>
    </row>
    <row r="9251" spans="1:2" x14ac:dyDescent="0.2">
      <c r="A9251" s="152">
        <v>517.36400000000003</v>
      </c>
      <c r="B9251" s="152">
        <v>1.0999999999999999E-2</v>
      </c>
    </row>
    <row r="9252" spans="1:2" x14ac:dyDescent="0.2">
      <c r="A9252" s="152">
        <v>517.66200000000003</v>
      </c>
      <c r="B9252" s="152">
        <v>1.0999999999999999E-2</v>
      </c>
    </row>
    <row r="9253" spans="1:2" x14ac:dyDescent="0.2">
      <c r="A9253" s="152">
        <v>517.96</v>
      </c>
      <c r="B9253" s="152">
        <v>1.2999999999999999E-2</v>
      </c>
    </row>
    <row r="9254" spans="1:2" x14ac:dyDescent="0.2">
      <c r="A9254" s="152">
        <v>518.25699999999995</v>
      </c>
      <c r="B9254" s="152">
        <v>1.2999999999999999E-2</v>
      </c>
    </row>
    <row r="9255" spans="1:2" x14ac:dyDescent="0.2">
      <c r="A9255" s="152">
        <v>518.55499999999995</v>
      </c>
      <c r="B9255" s="152">
        <v>1.4999999999999999E-2</v>
      </c>
    </row>
    <row r="9256" spans="1:2" x14ac:dyDescent="0.2">
      <c r="A9256" s="152">
        <v>518.85299999999995</v>
      </c>
      <c r="B9256" s="152">
        <v>1.0999999999999999E-2</v>
      </c>
    </row>
    <row r="9257" spans="1:2" x14ac:dyDescent="0.2">
      <c r="A9257" s="152">
        <v>519.15</v>
      </c>
      <c r="B9257" s="152">
        <v>1.2999999999999999E-2</v>
      </c>
    </row>
    <row r="9258" spans="1:2" x14ac:dyDescent="0.2">
      <c r="A9258" s="152">
        <v>519.447</v>
      </c>
      <c r="B9258" s="152">
        <v>1.7000000000000001E-2</v>
      </c>
    </row>
    <row r="9259" spans="1:2" x14ac:dyDescent="0.2">
      <c r="A9259" s="152">
        <v>519.745</v>
      </c>
      <c r="B9259" s="152">
        <v>1.2999999999999999E-2</v>
      </c>
    </row>
    <row r="9260" spans="1:2" x14ac:dyDescent="0.2">
      <c r="A9260" s="152">
        <v>520.04200000000003</v>
      </c>
      <c r="B9260" s="152">
        <v>0.02</v>
      </c>
    </row>
    <row r="9261" spans="1:2" x14ac:dyDescent="0.2">
      <c r="A9261" s="152">
        <v>520.33900000000006</v>
      </c>
      <c r="B9261" s="152">
        <v>8.9999999999999993E-3</v>
      </c>
    </row>
    <row r="9262" spans="1:2" x14ac:dyDescent="0.2">
      <c r="A9262" s="152">
        <v>520.63599999999997</v>
      </c>
      <c r="B9262" s="152">
        <v>1.7999999999999999E-2</v>
      </c>
    </row>
    <row r="9263" spans="1:2" x14ac:dyDescent="0.2">
      <c r="A9263" s="152">
        <v>520.93299999999999</v>
      </c>
      <c r="B9263" s="152">
        <v>2.3E-2</v>
      </c>
    </row>
    <row r="9264" spans="1:2" x14ac:dyDescent="0.2">
      <c r="A9264" s="152">
        <v>521.23</v>
      </c>
      <c r="B9264" s="152">
        <v>1.2E-2</v>
      </c>
    </row>
    <row r="9265" spans="1:2" x14ac:dyDescent="0.2">
      <c r="A9265" s="152">
        <v>521.52700000000004</v>
      </c>
      <c r="B9265" s="152">
        <v>1.2999999999999999E-2</v>
      </c>
    </row>
    <row r="9266" spans="1:2" x14ac:dyDescent="0.2">
      <c r="A9266" s="152">
        <v>521.82399999999996</v>
      </c>
      <c r="B9266" s="152">
        <v>0.02</v>
      </c>
    </row>
    <row r="9267" spans="1:2" x14ac:dyDescent="0.2">
      <c r="A9267" s="152">
        <v>522.12099999999998</v>
      </c>
      <c r="B9267" s="152">
        <v>1.0999999999999999E-2</v>
      </c>
    </row>
    <row r="9268" spans="1:2" x14ac:dyDescent="0.2">
      <c r="A9268" s="152">
        <v>522.41700000000003</v>
      </c>
      <c r="B9268" s="152">
        <v>8.0000000000000002E-3</v>
      </c>
    </row>
    <row r="9269" spans="1:2" x14ac:dyDescent="0.2">
      <c r="A9269" s="152">
        <v>522.71400000000006</v>
      </c>
      <c r="B9269" s="152">
        <v>6.0000000000000001E-3</v>
      </c>
    </row>
    <row r="9270" spans="1:2" x14ac:dyDescent="0.2">
      <c r="A9270" s="152">
        <v>523.01</v>
      </c>
      <c r="B9270" s="152">
        <v>1.4999999999999999E-2</v>
      </c>
    </row>
    <row r="9271" spans="1:2" x14ac:dyDescent="0.2">
      <c r="A9271" s="152">
        <v>523.30700000000002</v>
      </c>
      <c r="B9271" s="152">
        <v>1.2E-2</v>
      </c>
    </row>
    <row r="9272" spans="1:2" x14ac:dyDescent="0.2">
      <c r="A9272" s="152">
        <v>523.60299999999995</v>
      </c>
      <c r="B9272" s="152">
        <v>1.4999999999999999E-2</v>
      </c>
    </row>
    <row r="9273" spans="1:2" x14ac:dyDescent="0.2">
      <c r="A9273" s="152">
        <v>523.9</v>
      </c>
      <c r="B9273" s="152">
        <v>1.2999999999999999E-2</v>
      </c>
    </row>
    <row r="9274" spans="1:2" x14ac:dyDescent="0.2">
      <c r="A9274" s="152">
        <v>524.19600000000003</v>
      </c>
      <c r="B9274" s="152">
        <v>1.9E-2</v>
      </c>
    </row>
    <row r="9275" spans="1:2" x14ac:dyDescent="0.2">
      <c r="A9275" s="152">
        <v>524.49199999999996</v>
      </c>
      <c r="B9275" s="152">
        <v>8.0000000000000002E-3</v>
      </c>
    </row>
    <row r="9276" spans="1:2" x14ac:dyDescent="0.2">
      <c r="A9276" s="152">
        <v>524.78800000000001</v>
      </c>
      <c r="B9276" s="152">
        <v>2.4E-2</v>
      </c>
    </row>
    <row r="9277" spans="1:2" x14ac:dyDescent="0.2">
      <c r="A9277" s="152">
        <v>525.08399999999995</v>
      </c>
      <c r="B9277" s="152">
        <v>1.7999999999999999E-2</v>
      </c>
    </row>
    <row r="9278" spans="1:2" x14ac:dyDescent="0.2">
      <c r="A9278" s="152">
        <v>525.38</v>
      </c>
      <c r="B9278" s="152">
        <v>2.3E-2</v>
      </c>
    </row>
    <row r="9279" spans="1:2" x14ac:dyDescent="0.2">
      <c r="A9279" s="152">
        <v>525.67600000000004</v>
      </c>
      <c r="B9279" s="152">
        <v>1.0999999999999999E-2</v>
      </c>
    </row>
    <row r="9280" spans="1:2" x14ac:dyDescent="0.2">
      <c r="A9280" s="152">
        <v>525.97199999999998</v>
      </c>
      <c r="B9280" s="152">
        <v>1.7000000000000001E-2</v>
      </c>
    </row>
    <row r="9281" spans="1:2" x14ac:dyDescent="0.2">
      <c r="A9281" s="152">
        <v>526.26800000000003</v>
      </c>
      <c r="B9281" s="152">
        <v>1.6E-2</v>
      </c>
    </row>
    <row r="9282" spans="1:2" x14ac:dyDescent="0.2">
      <c r="A9282" s="152">
        <v>526.56399999999996</v>
      </c>
      <c r="B9282" s="152">
        <v>1.7000000000000001E-2</v>
      </c>
    </row>
    <row r="9283" spans="1:2" x14ac:dyDescent="0.2">
      <c r="A9283" s="152">
        <v>526.85900000000004</v>
      </c>
      <c r="B9283" s="152">
        <v>1.7999999999999999E-2</v>
      </c>
    </row>
    <row r="9284" spans="1:2" x14ac:dyDescent="0.2">
      <c r="A9284" s="152">
        <v>527.15499999999997</v>
      </c>
      <c r="B9284" s="152">
        <v>0.01</v>
      </c>
    </row>
    <row r="9285" spans="1:2" x14ac:dyDescent="0.2">
      <c r="A9285" s="152">
        <v>527.45000000000005</v>
      </c>
      <c r="B9285" s="152">
        <v>1.7000000000000001E-2</v>
      </c>
    </row>
    <row r="9286" spans="1:2" x14ac:dyDescent="0.2">
      <c r="A9286" s="152">
        <v>527.74599999999998</v>
      </c>
      <c r="B9286" s="152">
        <v>1.7999999999999999E-2</v>
      </c>
    </row>
    <row r="9287" spans="1:2" x14ac:dyDescent="0.2">
      <c r="A9287" s="152">
        <v>528.04100000000005</v>
      </c>
      <c r="B9287" s="152">
        <v>0.02</v>
      </c>
    </row>
    <row r="9288" spans="1:2" x14ac:dyDescent="0.2">
      <c r="A9288" s="152">
        <v>528.33600000000001</v>
      </c>
      <c r="B9288" s="152">
        <v>1.6E-2</v>
      </c>
    </row>
    <row r="9289" spans="1:2" x14ac:dyDescent="0.2">
      <c r="A9289" s="152">
        <v>528.63199999999995</v>
      </c>
      <c r="B9289" s="152">
        <v>0.01</v>
      </c>
    </row>
    <row r="9290" spans="1:2" x14ac:dyDescent="0.2">
      <c r="A9290" s="152">
        <v>528.92700000000002</v>
      </c>
      <c r="B9290" s="152">
        <v>1.2E-2</v>
      </c>
    </row>
    <row r="9291" spans="1:2" x14ac:dyDescent="0.2">
      <c r="A9291" s="152">
        <v>529.22199999999998</v>
      </c>
      <c r="B9291" s="152">
        <v>1.7000000000000001E-2</v>
      </c>
    </row>
    <row r="9292" spans="1:2" x14ac:dyDescent="0.2">
      <c r="A9292" s="152">
        <v>529.51700000000005</v>
      </c>
      <c r="B9292" s="152">
        <v>1.9E-2</v>
      </c>
    </row>
    <row r="9293" spans="1:2" x14ac:dyDescent="0.2">
      <c r="A9293" s="152">
        <v>529.81200000000001</v>
      </c>
      <c r="B9293" s="152">
        <v>1.4E-2</v>
      </c>
    </row>
    <row r="9294" spans="1:2" x14ac:dyDescent="0.2">
      <c r="A9294" s="152">
        <v>530.10699999999997</v>
      </c>
      <c r="B9294" s="152">
        <v>1.4E-2</v>
      </c>
    </row>
    <row r="9295" spans="1:2" x14ac:dyDescent="0.2">
      <c r="A9295" s="152">
        <v>530.40200000000004</v>
      </c>
      <c r="B9295" s="152">
        <v>1.6E-2</v>
      </c>
    </row>
    <row r="9296" spans="1:2" x14ac:dyDescent="0.2">
      <c r="A9296" s="152">
        <v>530.69600000000003</v>
      </c>
      <c r="B9296" s="152">
        <v>2.1000000000000001E-2</v>
      </c>
    </row>
    <row r="9297" spans="1:2" x14ac:dyDescent="0.2">
      <c r="A9297" s="152">
        <v>530.99099999999999</v>
      </c>
      <c r="B9297" s="152">
        <v>2.5000000000000001E-2</v>
      </c>
    </row>
    <row r="9298" spans="1:2" x14ac:dyDescent="0.2">
      <c r="A9298" s="152">
        <v>531.28599999999994</v>
      </c>
      <c r="B9298" s="152">
        <v>1.7999999999999999E-2</v>
      </c>
    </row>
    <row r="9299" spans="1:2" x14ac:dyDescent="0.2">
      <c r="A9299" s="152">
        <v>531.58000000000004</v>
      </c>
      <c r="B9299" s="152">
        <v>1.7000000000000001E-2</v>
      </c>
    </row>
    <row r="9300" spans="1:2" x14ac:dyDescent="0.2">
      <c r="A9300" s="152">
        <v>531.875</v>
      </c>
      <c r="B9300" s="152">
        <v>1.4E-2</v>
      </c>
    </row>
    <row r="9301" spans="1:2" x14ac:dyDescent="0.2">
      <c r="A9301" s="152">
        <v>532.16899999999998</v>
      </c>
      <c r="B9301" s="152">
        <v>1.7000000000000001E-2</v>
      </c>
    </row>
    <row r="9302" spans="1:2" x14ac:dyDescent="0.2">
      <c r="A9302" s="152">
        <v>532.46299999999997</v>
      </c>
      <c r="B9302" s="152">
        <v>1.2E-2</v>
      </c>
    </row>
    <row r="9303" spans="1:2" x14ac:dyDescent="0.2">
      <c r="A9303" s="152">
        <v>532.75800000000004</v>
      </c>
      <c r="B9303" s="152">
        <v>8.9999999999999993E-3</v>
      </c>
    </row>
    <row r="9304" spans="1:2" x14ac:dyDescent="0.2">
      <c r="A9304" s="152">
        <v>533.05200000000002</v>
      </c>
      <c r="B9304" s="152">
        <v>1.7999999999999999E-2</v>
      </c>
    </row>
    <row r="9305" spans="1:2" x14ac:dyDescent="0.2">
      <c r="A9305" s="152">
        <v>533.346</v>
      </c>
      <c r="B9305" s="152">
        <v>0.01</v>
      </c>
    </row>
    <row r="9306" spans="1:2" x14ac:dyDescent="0.2">
      <c r="A9306" s="152">
        <v>533.64</v>
      </c>
      <c r="B9306" s="152">
        <v>1.7000000000000001E-2</v>
      </c>
    </row>
    <row r="9307" spans="1:2" x14ac:dyDescent="0.2">
      <c r="A9307" s="152">
        <v>533.93399999999997</v>
      </c>
      <c r="B9307" s="152">
        <v>1.9E-2</v>
      </c>
    </row>
    <row r="9308" spans="1:2" x14ac:dyDescent="0.2">
      <c r="A9308" s="152">
        <v>534.22799999999995</v>
      </c>
      <c r="B9308" s="152">
        <v>2.1000000000000001E-2</v>
      </c>
    </row>
    <row r="9309" spans="1:2" x14ac:dyDescent="0.2">
      <c r="A9309" s="152">
        <v>534.52200000000005</v>
      </c>
      <c r="B9309" s="152">
        <v>1.7999999999999999E-2</v>
      </c>
    </row>
    <row r="9310" spans="1:2" x14ac:dyDescent="0.2">
      <c r="A9310" s="152">
        <v>534.81600000000003</v>
      </c>
      <c r="B9310" s="152">
        <v>1.7000000000000001E-2</v>
      </c>
    </row>
    <row r="9311" spans="1:2" x14ac:dyDescent="0.2">
      <c r="A9311" s="152">
        <v>535.11</v>
      </c>
      <c r="B9311" s="152">
        <v>8.0000000000000002E-3</v>
      </c>
    </row>
    <row r="9312" spans="1:2" x14ac:dyDescent="0.2">
      <c r="A9312" s="152">
        <v>535.40300000000002</v>
      </c>
      <c r="B9312" s="152">
        <v>1.9E-2</v>
      </c>
    </row>
    <row r="9313" spans="1:2" x14ac:dyDescent="0.2">
      <c r="A9313" s="152">
        <v>535.697</v>
      </c>
      <c r="B9313" s="152">
        <v>2.3E-2</v>
      </c>
    </row>
    <row r="9314" spans="1:2" x14ac:dyDescent="0.2">
      <c r="A9314" s="152">
        <v>535.99</v>
      </c>
      <c r="B9314" s="152">
        <v>1.7999999999999999E-2</v>
      </c>
    </row>
    <row r="9315" spans="1:2" x14ac:dyDescent="0.2">
      <c r="A9315" s="152">
        <v>536.28399999999999</v>
      </c>
      <c r="B9315" s="152">
        <v>1.4999999999999999E-2</v>
      </c>
    </row>
    <row r="9316" spans="1:2" x14ac:dyDescent="0.2">
      <c r="A9316" s="152">
        <v>536.577</v>
      </c>
      <c r="B9316" s="152">
        <v>2.7E-2</v>
      </c>
    </row>
    <row r="9317" spans="1:2" x14ac:dyDescent="0.2">
      <c r="A9317" s="152">
        <v>536.87099999999998</v>
      </c>
      <c r="B9317" s="152">
        <v>1.4999999999999999E-2</v>
      </c>
    </row>
    <row r="9318" spans="1:2" x14ac:dyDescent="0.2">
      <c r="A9318" s="152">
        <v>537.16399999999999</v>
      </c>
      <c r="B9318" s="152">
        <v>1.4999999999999999E-2</v>
      </c>
    </row>
    <row r="9319" spans="1:2" x14ac:dyDescent="0.2">
      <c r="A9319" s="152">
        <v>537.45699999999999</v>
      </c>
      <c r="B9319" s="152">
        <v>1.7999999999999999E-2</v>
      </c>
    </row>
    <row r="9320" spans="1:2" x14ac:dyDescent="0.2">
      <c r="A9320" s="152">
        <v>537.75</v>
      </c>
      <c r="B9320" s="152">
        <v>1.4999999999999999E-2</v>
      </c>
    </row>
    <row r="9321" spans="1:2" x14ac:dyDescent="0.2">
      <c r="A9321" s="152">
        <v>538.04300000000001</v>
      </c>
      <c r="B9321" s="152">
        <v>1.7000000000000001E-2</v>
      </c>
    </row>
    <row r="9322" spans="1:2" x14ac:dyDescent="0.2">
      <c r="A9322" s="152">
        <v>538.33600000000001</v>
      </c>
      <c r="B9322" s="152">
        <v>1.7999999999999999E-2</v>
      </c>
    </row>
    <row r="9323" spans="1:2" x14ac:dyDescent="0.2">
      <c r="A9323" s="152">
        <v>538.62900000000002</v>
      </c>
      <c r="B9323" s="152">
        <v>1.6E-2</v>
      </c>
    </row>
    <row r="9324" spans="1:2" x14ac:dyDescent="0.2">
      <c r="A9324" s="152">
        <v>538.92200000000003</v>
      </c>
      <c r="B9324" s="152">
        <v>1.6E-2</v>
      </c>
    </row>
    <row r="9325" spans="1:2" x14ac:dyDescent="0.2">
      <c r="A9325" s="152">
        <v>539.21500000000003</v>
      </c>
      <c r="B9325" s="152">
        <v>3.0000000000000001E-3</v>
      </c>
    </row>
    <row r="9326" spans="1:2" x14ac:dyDescent="0.2">
      <c r="A9326" s="152">
        <v>539.50699999999995</v>
      </c>
      <c r="B9326" s="152">
        <v>1.0999999999999999E-2</v>
      </c>
    </row>
    <row r="9327" spans="1:2" x14ac:dyDescent="0.2">
      <c r="A9327" s="152">
        <v>539.79999999999995</v>
      </c>
      <c r="B9327" s="152">
        <v>7.0000000000000001E-3</v>
      </c>
    </row>
    <row r="9328" spans="1:2" x14ac:dyDescent="0.2">
      <c r="A9328" s="152">
        <v>540.09299999999996</v>
      </c>
      <c r="B9328" s="152">
        <v>2.5000000000000001E-2</v>
      </c>
    </row>
    <row r="9329" spans="1:2" x14ac:dyDescent="0.2">
      <c r="A9329" s="152">
        <v>540.38499999999999</v>
      </c>
      <c r="B9329" s="152">
        <v>1.0999999999999999E-2</v>
      </c>
    </row>
    <row r="9330" spans="1:2" x14ac:dyDescent="0.2">
      <c r="A9330" s="152">
        <v>540.678</v>
      </c>
      <c r="B9330" s="152">
        <v>1.4999999999999999E-2</v>
      </c>
    </row>
    <row r="9331" spans="1:2" x14ac:dyDescent="0.2">
      <c r="A9331" s="152">
        <v>540.97</v>
      </c>
      <c r="B9331" s="152">
        <v>6.0000000000000001E-3</v>
      </c>
    </row>
    <row r="9332" spans="1:2" x14ac:dyDescent="0.2">
      <c r="A9332" s="152">
        <v>541.26199999999994</v>
      </c>
      <c r="B9332" s="152">
        <v>1.7000000000000001E-2</v>
      </c>
    </row>
    <row r="9333" spans="1:2" x14ac:dyDescent="0.2">
      <c r="A9333" s="152">
        <v>541.55399999999997</v>
      </c>
      <c r="B9333" s="152">
        <v>1.4E-2</v>
      </c>
    </row>
    <row r="9334" spans="1:2" x14ac:dyDescent="0.2">
      <c r="A9334" s="152">
        <v>541.84699999999998</v>
      </c>
      <c r="B9334" s="152">
        <v>1.7999999999999999E-2</v>
      </c>
    </row>
    <row r="9335" spans="1:2" x14ac:dyDescent="0.2">
      <c r="A9335" s="152">
        <v>542.13900000000001</v>
      </c>
      <c r="B9335" s="152">
        <v>2.1000000000000001E-2</v>
      </c>
    </row>
    <row r="9336" spans="1:2" x14ac:dyDescent="0.2">
      <c r="A9336" s="152">
        <v>542.43100000000004</v>
      </c>
      <c r="B9336" s="152">
        <v>2.1000000000000001E-2</v>
      </c>
    </row>
    <row r="9337" spans="1:2" x14ac:dyDescent="0.2">
      <c r="A9337" s="152">
        <v>542.72299999999996</v>
      </c>
      <c r="B9337" s="152">
        <v>1.4999999999999999E-2</v>
      </c>
    </row>
    <row r="9338" spans="1:2" x14ac:dyDescent="0.2">
      <c r="A9338" s="152">
        <v>543.01499999999999</v>
      </c>
      <c r="B9338" s="152">
        <v>0.02</v>
      </c>
    </row>
    <row r="9339" spans="1:2" x14ac:dyDescent="0.2">
      <c r="A9339" s="152">
        <v>543.30700000000002</v>
      </c>
      <c r="B9339" s="152">
        <v>2.3E-2</v>
      </c>
    </row>
    <row r="9340" spans="1:2" x14ac:dyDescent="0.2">
      <c r="A9340" s="152">
        <v>543.59799999999996</v>
      </c>
      <c r="B9340" s="152">
        <v>2.5999999999999999E-2</v>
      </c>
    </row>
    <row r="9341" spans="1:2" x14ac:dyDescent="0.2">
      <c r="A9341" s="152">
        <v>543.89</v>
      </c>
      <c r="B9341" s="152">
        <v>2.4E-2</v>
      </c>
    </row>
    <row r="9342" spans="1:2" x14ac:dyDescent="0.2">
      <c r="A9342" s="152">
        <v>544.18200000000002</v>
      </c>
      <c r="B9342" s="152">
        <v>1.7999999999999999E-2</v>
      </c>
    </row>
    <row r="9343" spans="1:2" x14ac:dyDescent="0.2">
      <c r="A9343" s="152">
        <v>544.47299999999996</v>
      </c>
      <c r="B9343" s="152">
        <v>2.8000000000000001E-2</v>
      </c>
    </row>
    <row r="9344" spans="1:2" x14ac:dyDescent="0.2">
      <c r="A9344" s="152">
        <v>544.76499999999999</v>
      </c>
      <c r="B9344" s="152">
        <v>4.3999999999999997E-2</v>
      </c>
    </row>
    <row r="9345" spans="1:2" x14ac:dyDescent="0.2">
      <c r="A9345" s="152">
        <v>545.05600000000004</v>
      </c>
      <c r="B9345" s="152">
        <v>7.9000000000000001E-2</v>
      </c>
    </row>
    <row r="9346" spans="1:2" x14ac:dyDescent="0.2">
      <c r="A9346" s="152">
        <v>545.34699999999998</v>
      </c>
      <c r="B9346" s="152">
        <v>0.34</v>
      </c>
    </row>
    <row r="9347" spans="1:2" x14ac:dyDescent="0.2">
      <c r="A9347" s="152">
        <v>545.63900000000001</v>
      </c>
      <c r="B9347" s="152">
        <v>0.69599999999999995</v>
      </c>
    </row>
    <row r="9348" spans="1:2" x14ac:dyDescent="0.2">
      <c r="A9348" s="152">
        <v>545.92999999999995</v>
      </c>
      <c r="B9348" s="152">
        <v>0.95199999999999996</v>
      </c>
    </row>
    <row r="9349" spans="1:2" x14ac:dyDescent="0.2">
      <c r="A9349" s="152">
        <v>546.221</v>
      </c>
      <c r="B9349" s="152">
        <v>1.464</v>
      </c>
    </row>
    <row r="9350" spans="1:2" x14ac:dyDescent="0.2">
      <c r="A9350" s="152">
        <v>546.51199999999994</v>
      </c>
      <c r="B9350" s="152">
        <v>0.748</v>
      </c>
    </row>
    <row r="9351" spans="1:2" x14ac:dyDescent="0.2">
      <c r="A9351" s="152">
        <v>546.803</v>
      </c>
      <c r="B9351" s="152">
        <v>0.121</v>
      </c>
    </row>
    <row r="9352" spans="1:2" x14ac:dyDescent="0.2">
      <c r="A9352" s="152">
        <v>547.09400000000005</v>
      </c>
      <c r="B9352" s="152">
        <v>3.9E-2</v>
      </c>
    </row>
    <row r="9353" spans="1:2" x14ac:dyDescent="0.2">
      <c r="A9353" s="152">
        <v>547.38499999999999</v>
      </c>
      <c r="B9353" s="152">
        <v>1.9E-2</v>
      </c>
    </row>
    <row r="9354" spans="1:2" x14ac:dyDescent="0.2">
      <c r="A9354" s="152">
        <v>547.67600000000004</v>
      </c>
      <c r="B9354" s="152">
        <v>2.5999999999999999E-2</v>
      </c>
    </row>
    <row r="9355" spans="1:2" x14ac:dyDescent="0.2">
      <c r="A9355" s="152">
        <v>547.96699999999998</v>
      </c>
      <c r="B9355" s="152">
        <v>3.5000000000000003E-2</v>
      </c>
    </row>
    <row r="9356" spans="1:2" x14ac:dyDescent="0.2">
      <c r="A9356" s="152">
        <v>548.25699999999995</v>
      </c>
      <c r="B9356" s="152">
        <v>1.4999999999999999E-2</v>
      </c>
    </row>
    <row r="9357" spans="1:2" x14ac:dyDescent="0.2">
      <c r="A9357" s="152">
        <v>548.548</v>
      </c>
      <c r="B9357" s="152">
        <v>2.3E-2</v>
      </c>
    </row>
    <row r="9358" spans="1:2" x14ac:dyDescent="0.2">
      <c r="A9358" s="152">
        <v>548.83900000000006</v>
      </c>
      <c r="B9358" s="152">
        <v>8.0000000000000002E-3</v>
      </c>
    </row>
    <row r="9359" spans="1:2" x14ac:dyDescent="0.2">
      <c r="A9359" s="152">
        <v>549.12900000000002</v>
      </c>
      <c r="B9359" s="152">
        <v>1.4999999999999999E-2</v>
      </c>
    </row>
    <row r="9360" spans="1:2" x14ac:dyDescent="0.2">
      <c r="A9360" s="152">
        <v>549.41899999999998</v>
      </c>
      <c r="B9360" s="152">
        <v>2.8000000000000001E-2</v>
      </c>
    </row>
    <row r="9361" spans="1:2" x14ac:dyDescent="0.2">
      <c r="A9361" s="152">
        <v>549.71</v>
      </c>
      <c r="B9361" s="152">
        <v>2.1999999999999999E-2</v>
      </c>
    </row>
    <row r="9362" spans="1:2" x14ac:dyDescent="0.2">
      <c r="A9362" s="152">
        <v>550</v>
      </c>
      <c r="B9362" s="152">
        <v>3.1E-2</v>
      </c>
    </row>
    <row r="9363" spans="1:2" x14ac:dyDescent="0.2">
      <c r="A9363" s="152">
        <v>550.29</v>
      </c>
      <c r="B9363" s="152">
        <v>2.1999999999999999E-2</v>
      </c>
    </row>
    <row r="9364" spans="1:2" x14ac:dyDescent="0.2">
      <c r="A9364" s="152">
        <v>550.58000000000004</v>
      </c>
      <c r="B9364" s="152">
        <v>8.9999999999999993E-3</v>
      </c>
    </row>
    <row r="9365" spans="1:2" x14ac:dyDescent="0.2">
      <c r="A9365" s="152">
        <v>550.87099999999998</v>
      </c>
      <c r="B9365" s="152">
        <v>0.02</v>
      </c>
    </row>
    <row r="9366" spans="1:2" x14ac:dyDescent="0.2">
      <c r="A9366" s="152">
        <v>551.16099999999994</v>
      </c>
      <c r="B9366" s="152">
        <v>1.6E-2</v>
      </c>
    </row>
    <row r="9367" spans="1:2" x14ac:dyDescent="0.2">
      <c r="A9367" s="152">
        <v>551.45000000000005</v>
      </c>
      <c r="B9367" s="152">
        <v>1.2E-2</v>
      </c>
    </row>
    <row r="9368" spans="1:2" x14ac:dyDescent="0.2">
      <c r="A9368" s="152">
        <v>551.74</v>
      </c>
      <c r="B9368" s="152">
        <v>1.7999999999999999E-2</v>
      </c>
    </row>
    <row r="9369" spans="1:2" x14ac:dyDescent="0.2">
      <c r="A9369" s="152">
        <v>552.03</v>
      </c>
      <c r="B9369" s="152">
        <v>1.0999999999999999E-2</v>
      </c>
    </row>
    <row r="9370" spans="1:2" x14ac:dyDescent="0.2">
      <c r="A9370" s="152">
        <v>552.32000000000005</v>
      </c>
      <c r="B9370" s="152">
        <v>1.9E-2</v>
      </c>
    </row>
    <row r="9371" spans="1:2" x14ac:dyDescent="0.2">
      <c r="A9371" s="152">
        <v>552.61</v>
      </c>
      <c r="B9371" s="152">
        <v>2.1999999999999999E-2</v>
      </c>
    </row>
    <row r="9372" spans="1:2" x14ac:dyDescent="0.2">
      <c r="A9372" s="152">
        <v>552.899</v>
      </c>
      <c r="B9372" s="152">
        <v>2.9000000000000001E-2</v>
      </c>
    </row>
    <row r="9373" spans="1:2" x14ac:dyDescent="0.2">
      <c r="A9373" s="152">
        <v>553.18899999999996</v>
      </c>
      <c r="B9373" s="152">
        <v>1.7999999999999999E-2</v>
      </c>
    </row>
    <row r="9374" spans="1:2" x14ac:dyDescent="0.2">
      <c r="A9374" s="152">
        <v>553.47799999999995</v>
      </c>
      <c r="B9374" s="152">
        <v>1.9E-2</v>
      </c>
    </row>
    <row r="9375" spans="1:2" x14ac:dyDescent="0.2">
      <c r="A9375" s="152">
        <v>553.76800000000003</v>
      </c>
      <c r="B9375" s="152">
        <v>0.02</v>
      </c>
    </row>
    <row r="9376" spans="1:2" x14ac:dyDescent="0.2">
      <c r="A9376" s="152">
        <v>554.05700000000002</v>
      </c>
      <c r="B9376" s="152">
        <v>3.1E-2</v>
      </c>
    </row>
    <row r="9377" spans="1:2" x14ac:dyDescent="0.2">
      <c r="A9377" s="152">
        <v>554.346</v>
      </c>
      <c r="B9377" s="152">
        <v>2.5999999999999999E-2</v>
      </c>
    </row>
    <row r="9378" spans="1:2" x14ac:dyDescent="0.2">
      <c r="A9378" s="152">
        <v>554.63499999999999</v>
      </c>
      <c r="B9378" s="152">
        <v>2.4E-2</v>
      </c>
    </row>
    <row r="9379" spans="1:2" x14ac:dyDescent="0.2">
      <c r="A9379" s="152">
        <v>554.92499999999995</v>
      </c>
      <c r="B9379" s="152">
        <v>2.4E-2</v>
      </c>
    </row>
    <row r="9380" spans="1:2" x14ac:dyDescent="0.2">
      <c r="A9380" s="152">
        <v>555.21400000000006</v>
      </c>
      <c r="B9380" s="152">
        <v>2.4E-2</v>
      </c>
    </row>
    <row r="9381" spans="1:2" x14ac:dyDescent="0.2">
      <c r="A9381" s="152">
        <v>555.50300000000004</v>
      </c>
      <c r="B9381" s="152">
        <v>1.2999999999999999E-2</v>
      </c>
    </row>
    <row r="9382" spans="1:2" x14ac:dyDescent="0.2">
      <c r="A9382" s="152">
        <v>555.79200000000003</v>
      </c>
      <c r="B9382" s="152">
        <v>2.4E-2</v>
      </c>
    </row>
    <row r="9383" spans="1:2" x14ac:dyDescent="0.2">
      <c r="A9383" s="152">
        <v>556.08100000000002</v>
      </c>
      <c r="B9383" s="152">
        <v>8.9999999999999993E-3</v>
      </c>
    </row>
    <row r="9384" spans="1:2" x14ac:dyDescent="0.2">
      <c r="A9384" s="152">
        <v>556.36900000000003</v>
      </c>
      <c r="B9384" s="152">
        <v>1.7000000000000001E-2</v>
      </c>
    </row>
    <row r="9385" spans="1:2" x14ac:dyDescent="0.2">
      <c r="A9385" s="152">
        <v>556.65800000000002</v>
      </c>
      <c r="B9385" s="152">
        <v>1.2999999999999999E-2</v>
      </c>
    </row>
    <row r="9386" spans="1:2" x14ac:dyDescent="0.2">
      <c r="A9386" s="152">
        <v>556.947</v>
      </c>
      <c r="B9386" s="152">
        <v>2.3E-2</v>
      </c>
    </row>
    <row r="9387" spans="1:2" x14ac:dyDescent="0.2">
      <c r="A9387" s="152">
        <v>557.23500000000001</v>
      </c>
      <c r="B9387" s="152">
        <v>1.7000000000000001E-2</v>
      </c>
    </row>
    <row r="9388" spans="1:2" x14ac:dyDescent="0.2">
      <c r="A9388" s="152">
        <v>557.524</v>
      </c>
      <c r="B9388" s="152">
        <v>2.7E-2</v>
      </c>
    </row>
    <row r="9389" spans="1:2" x14ac:dyDescent="0.2">
      <c r="A9389" s="152">
        <v>557.81200000000001</v>
      </c>
      <c r="B9389" s="152">
        <v>1.9E-2</v>
      </c>
    </row>
    <row r="9390" spans="1:2" x14ac:dyDescent="0.2">
      <c r="A9390" s="152">
        <v>558.101</v>
      </c>
      <c r="B9390" s="152">
        <v>1.6E-2</v>
      </c>
    </row>
    <row r="9391" spans="1:2" x14ac:dyDescent="0.2">
      <c r="A9391" s="152">
        <v>558.38900000000001</v>
      </c>
      <c r="B9391" s="152">
        <v>2.1999999999999999E-2</v>
      </c>
    </row>
    <row r="9392" spans="1:2" x14ac:dyDescent="0.2">
      <c r="A9392" s="152">
        <v>558.67700000000002</v>
      </c>
      <c r="B9392" s="152">
        <v>1.7999999999999999E-2</v>
      </c>
    </row>
    <row r="9393" spans="1:2" x14ac:dyDescent="0.2">
      <c r="A9393" s="152">
        <v>558.96600000000001</v>
      </c>
      <c r="B9393" s="152">
        <v>2.3E-2</v>
      </c>
    </row>
    <row r="9394" spans="1:2" x14ac:dyDescent="0.2">
      <c r="A9394" s="152">
        <v>559.25400000000002</v>
      </c>
      <c r="B9394" s="152">
        <v>2.8000000000000001E-2</v>
      </c>
    </row>
    <row r="9395" spans="1:2" x14ac:dyDescent="0.2">
      <c r="A9395" s="152">
        <v>559.54200000000003</v>
      </c>
      <c r="B9395" s="152">
        <v>2.1000000000000001E-2</v>
      </c>
    </row>
    <row r="9396" spans="1:2" x14ac:dyDescent="0.2">
      <c r="A9396" s="152">
        <v>559.83000000000004</v>
      </c>
      <c r="B9396" s="152">
        <v>2.4E-2</v>
      </c>
    </row>
    <row r="9397" spans="1:2" x14ac:dyDescent="0.2">
      <c r="A9397" s="152">
        <v>560.11800000000005</v>
      </c>
      <c r="B9397" s="152">
        <v>2.1000000000000001E-2</v>
      </c>
    </row>
    <row r="9398" spans="1:2" x14ac:dyDescent="0.2">
      <c r="A9398" s="152">
        <v>560.40599999999995</v>
      </c>
      <c r="B9398" s="152">
        <v>1.2999999999999999E-2</v>
      </c>
    </row>
    <row r="9399" spans="1:2" x14ac:dyDescent="0.2">
      <c r="A9399" s="152">
        <v>560.69299999999998</v>
      </c>
      <c r="B9399" s="152">
        <v>3.2000000000000001E-2</v>
      </c>
    </row>
    <row r="9400" spans="1:2" x14ac:dyDescent="0.2">
      <c r="A9400" s="152">
        <v>560.98099999999999</v>
      </c>
      <c r="B9400" s="152">
        <v>3.2000000000000001E-2</v>
      </c>
    </row>
    <row r="9401" spans="1:2" x14ac:dyDescent="0.2">
      <c r="A9401" s="152">
        <v>561.26900000000001</v>
      </c>
      <c r="B9401" s="152">
        <v>1.4999999999999999E-2</v>
      </c>
    </row>
    <row r="9402" spans="1:2" x14ac:dyDescent="0.2">
      <c r="A9402" s="152">
        <v>561.55600000000004</v>
      </c>
      <c r="B9402" s="152">
        <v>1.7000000000000001E-2</v>
      </c>
    </row>
    <row r="9403" spans="1:2" x14ac:dyDescent="0.2">
      <c r="A9403" s="152">
        <v>561.84400000000005</v>
      </c>
      <c r="B9403" s="152">
        <v>2.1999999999999999E-2</v>
      </c>
    </row>
    <row r="9404" spans="1:2" x14ac:dyDescent="0.2">
      <c r="A9404" s="152">
        <v>562.13099999999997</v>
      </c>
      <c r="B9404" s="152">
        <v>2.1999999999999999E-2</v>
      </c>
    </row>
    <row r="9405" spans="1:2" x14ac:dyDescent="0.2">
      <c r="A9405" s="152">
        <v>562.41899999999998</v>
      </c>
      <c r="B9405" s="152">
        <v>2.7E-2</v>
      </c>
    </row>
    <row r="9406" spans="1:2" x14ac:dyDescent="0.2">
      <c r="A9406" s="152">
        <v>562.70600000000002</v>
      </c>
      <c r="B9406" s="152">
        <v>1.7000000000000001E-2</v>
      </c>
    </row>
    <row r="9407" spans="1:2" x14ac:dyDescent="0.2">
      <c r="A9407" s="152">
        <v>562.99400000000003</v>
      </c>
      <c r="B9407" s="152">
        <v>1.4999999999999999E-2</v>
      </c>
    </row>
    <row r="9408" spans="1:2" x14ac:dyDescent="0.2">
      <c r="A9408" s="152">
        <v>563.28099999999995</v>
      </c>
      <c r="B9408" s="152">
        <v>2.7E-2</v>
      </c>
    </row>
    <row r="9409" spans="1:2" x14ac:dyDescent="0.2">
      <c r="A9409" s="152">
        <v>563.56799999999998</v>
      </c>
      <c r="B9409" s="152">
        <v>2.5000000000000001E-2</v>
      </c>
    </row>
    <row r="9410" spans="1:2" x14ac:dyDescent="0.2">
      <c r="A9410" s="152">
        <v>563.85500000000002</v>
      </c>
      <c r="B9410" s="152">
        <v>2.9000000000000001E-2</v>
      </c>
    </row>
    <row r="9411" spans="1:2" x14ac:dyDescent="0.2">
      <c r="A9411" s="152">
        <v>564.14200000000005</v>
      </c>
      <c r="B9411" s="152">
        <v>1.4999999999999999E-2</v>
      </c>
    </row>
    <row r="9412" spans="1:2" x14ac:dyDescent="0.2">
      <c r="A9412" s="152">
        <v>564.42899999999997</v>
      </c>
      <c r="B9412" s="152">
        <v>2.5999999999999999E-2</v>
      </c>
    </row>
    <row r="9413" spans="1:2" x14ac:dyDescent="0.2">
      <c r="A9413" s="152">
        <v>564.71600000000001</v>
      </c>
      <c r="B9413" s="152">
        <v>2.5000000000000001E-2</v>
      </c>
    </row>
    <row r="9414" spans="1:2" x14ac:dyDescent="0.2">
      <c r="A9414" s="152">
        <v>565.00300000000004</v>
      </c>
      <c r="B9414" s="152">
        <v>0.03</v>
      </c>
    </row>
    <row r="9415" spans="1:2" x14ac:dyDescent="0.2">
      <c r="A9415" s="152">
        <v>565.28899999999999</v>
      </c>
      <c r="B9415" s="152">
        <v>2.1999999999999999E-2</v>
      </c>
    </row>
    <row r="9416" spans="1:2" x14ac:dyDescent="0.2">
      <c r="A9416" s="152">
        <v>565.57600000000002</v>
      </c>
      <c r="B9416" s="152">
        <v>2.1999999999999999E-2</v>
      </c>
    </row>
    <row r="9417" spans="1:2" x14ac:dyDescent="0.2">
      <c r="A9417" s="152">
        <v>565.86300000000006</v>
      </c>
      <c r="B9417" s="152">
        <v>2.1000000000000001E-2</v>
      </c>
    </row>
    <row r="9418" spans="1:2" x14ac:dyDescent="0.2">
      <c r="A9418" s="152">
        <v>566.149</v>
      </c>
      <c r="B9418" s="152">
        <v>2.3E-2</v>
      </c>
    </row>
    <row r="9419" spans="1:2" x14ac:dyDescent="0.2">
      <c r="A9419" s="152">
        <v>566.43600000000004</v>
      </c>
      <c r="B9419" s="152">
        <v>2.5000000000000001E-2</v>
      </c>
    </row>
    <row r="9420" spans="1:2" x14ac:dyDescent="0.2">
      <c r="A9420" s="152">
        <v>566.72199999999998</v>
      </c>
      <c r="B9420" s="152">
        <v>1.7000000000000001E-2</v>
      </c>
    </row>
    <row r="9421" spans="1:2" x14ac:dyDescent="0.2">
      <c r="A9421" s="152">
        <v>567.00800000000004</v>
      </c>
      <c r="B9421" s="152">
        <v>1.7000000000000001E-2</v>
      </c>
    </row>
    <row r="9422" spans="1:2" x14ac:dyDescent="0.2">
      <c r="A9422" s="152">
        <v>567.29499999999996</v>
      </c>
      <c r="B9422" s="152">
        <v>2.5999999999999999E-2</v>
      </c>
    </row>
    <row r="9423" spans="1:2" x14ac:dyDescent="0.2">
      <c r="A9423" s="152">
        <v>567.58100000000002</v>
      </c>
      <c r="B9423" s="152">
        <v>1.6E-2</v>
      </c>
    </row>
    <row r="9424" spans="1:2" x14ac:dyDescent="0.2">
      <c r="A9424" s="152">
        <v>567.86699999999996</v>
      </c>
      <c r="B9424" s="152">
        <v>1.9E-2</v>
      </c>
    </row>
    <row r="9425" spans="1:2" x14ac:dyDescent="0.2">
      <c r="A9425" s="152">
        <v>568.15300000000002</v>
      </c>
      <c r="B9425" s="152">
        <v>1.4E-2</v>
      </c>
    </row>
    <row r="9426" spans="1:2" x14ac:dyDescent="0.2">
      <c r="A9426" s="152">
        <v>568.43899999999996</v>
      </c>
      <c r="B9426" s="152">
        <v>2.1000000000000001E-2</v>
      </c>
    </row>
    <row r="9427" spans="1:2" x14ac:dyDescent="0.2">
      <c r="A9427" s="152">
        <v>568.72500000000002</v>
      </c>
      <c r="B9427" s="152">
        <v>1.7000000000000001E-2</v>
      </c>
    </row>
    <row r="9428" spans="1:2" x14ac:dyDescent="0.2">
      <c r="A9428" s="152">
        <v>569.01099999999997</v>
      </c>
      <c r="B9428" s="152">
        <v>2.4E-2</v>
      </c>
    </row>
    <row r="9429" spans="1:2" x14ac:dyDescent="0.2">
      <c r="A9429" s="152">
        <v>569.29700000000003</v>
      </c>
      <c r="B9429" s="152">
        <v>1.9E-2</v>
      </c>
    </row>
    <row r="9430" spans="1:2" x14ac:dyDescent="0.2">
      <c r="A9430" s="152">
        <v>569.58299999999997</v>
      </c>
      <c r="B9430" s="152">
        <v>2.1000000000000001E-2</v>
      </c>
    </row>
    <row r="9431" spans="1:2" x14ac:dyDescent="0.2">
      <c r="A9431" s="152">
        <v>569.86800000000005</v>
      </c>
      <c r="B9431" s="152">
        <v>1.7000000000000001E-2</v>
      </c>
    </row>
    <row r="9432" spans="1:2" x14ac:dyDescent="0.2">
      <c r="A9432" s="152">
        <v>570.154</v>
      </c>
      <c r="B9432" s="152">
        <v>0.02</v>
      </c>
    </row>
    <row r="9433" spans="1:2" x14ac:dyDescent="0.2">
      <c r="A9433" s="152">
        <v>570.43899999999996</v>
      </c>
      <c r="B9433" s="152">
        <v>1.2E-2</v>
      </c>
    </row>
    <row r="9434" spans="1:2" x14ac:dyDescent="0.2">
      <c r="A9434" s="152">
        <v>570.72500000000002</v>
      </c>
      <c r="B9434" s="152">
        <v>0.02</v>
      </c>
    </row>
    <row r="9435" spans="1:2" x14ac:dyDescent="0.2">
      <c r="A9435" s="152">
        <v>571.01</v>
      </c>
      <c r="B9435" s="152">
        <v>1.9E-2</v>
      </c>
    </row>
    <row r="9436" spans="1:2" x14ac:dyDescent="0.2">
      <c r="A9436" s="152">
        <v>571.29600000000005</v>
      </c>
      <c r="B9436" s="152">
        <v>2.4E-2</v>
      </c>
    </row>
    <row r="9437" spans="1:2" x14ac:dyDescent="0.2">
      <c r="A9437" s="152">
        <v>571.58100000000002</v>
      </c>
      <c r="B9437" s="152">
        <v>1.4999999999999999E-2</v>
      </c>
    </row>
    <row r="9438" spans="1:2" x14ac:dyDescent="0.2">
      <c r="A9438" s="152">
        <v>571.86599999999999</v>
      </c>
      <c r="B9438" s="152">
        <v>2.7E-2</v>
      </c>
    </row>
    <row r="9439" spans="1:2" x14ac:dyDescent="0.2">
      <c r="A9439" s="152">
        <v>572.15099999999995</v>
      </c>
      <c r="B9439" s="152">
        <v>2.5999999999999999E-2</v>
      </c>
    </row>
    <row r="9440" spans="1:2" x14ac:dyDescent="0.2">
      <c r="A9440" s="152">
        <v>572.43600000000004</v>
      </c>
      <c r="B9440" s="152">
        <v>1.6E-2</v>
      </c>
    </row>
    <row r="9441" spans="1:2" x14ac:dyDescent="0.2">
      <c r="A9441" s="152">
        <v>572.721</v>
      </c>
      <c r="B9441" s="152">
        <v>1.7000000000000001E-2</v>
      </c>
    </row>
    <row r="9442" spans="1:2" x14ac:dyDescent="0.2">
      <c r="A9442" s="152">
        <v>573.00599999999997</v>
      </c>
      <c r="B9442" s="152">
        <v>1.7000000000000001E-2</v>
      </c>
    </row>
    <row r="9443" spans="1:2" x14ac:dyDescent="0.2">
      <c r="A9443" s="152">
        <v>573.29100000000005</v>
      </c>
      <c r="B9443" s="152">
        <v>2.5999999999999999E-2</v>
      </c>
    </row>
    <row r="9444" spans="1:2" x14ac:dyDescent="0.2">
      <c r="A9444" s="152">
        <v>573.57600000000002</v>
      </c>
      <c r="B9444" s="152">
        <v>2.3E-2</v>
      </c>
    </row>
    <row r="9445" spans="1:2" x14ac:dyDescent="0.2">
      <c r="A9445" s="152">
        <v>573.86099999999999</v>
      </c>
      <c r="B9445" s="152">
        <v>2.5000000000000001E-2</v>
      </c>
    </row>
    <row r="9446" spans="1:2" x14ac:dyDescent="0.2">
      <c r="A9446" s="152">
        <v>574.14599999999996</v>
      </c>
      <c r="B9446" s="152">
        <v>1.2E-2</v>
      </c>
    </row>
    <row r="9447" spans="1:2" x14ac:dyDescent="0.2">
      <c r="A9447" s="152">
        <v>574.42999999999995</v>
      </c>
      <c r="B9447" s="152">
        <v>2.3E-2</v>
      </c>
    </row>
    <row r="9448" spans="1:2" x14ac:dyDescent="0.2">
      <c r="A9448" s="152">
        <v>574.71500000000003</v>
      </c>
      <c r="B9448" s="152">
        <v>2.8000000000000001E-2</v>
      </c>
    </row>
    <row r="9449" spans="1:2" x14ac:dyDescent="0.2">
      <c r="A9449" s="152">
        <v>574.99900000000002</v>
      </c>
      <c r="B9449" s="152">
        <v>2.9000000000000001E-2</v>
      </c>
    </row>
    <row r="9450" spans="1:2" x14ac:dyDescent="0.2">
      <c r="A9450" s="152">
        <v>575.28399999999999</v>
      </c>
      <c r="B9450" s="152">
        <v>0.03</v>
      </c>
    </row>
    <row r="9451" spans="1:2" x14ac:dyDescent="0.2">
      <c r="A9451" s="152">
        <v>575.56799999999998</v>
      </c>
      <c r="B9451" s="152">
        <v>1.7000000000000001E-2</v>
      </c>
    </row>
    <row r="9452" spans="1:2" x14ac:dyDescent="0.2">
      <c r="A9452" s="152">
        <v>575.85199999999998</v>
      </c>
      <c r="B9452" s="152">
        <v>2.3E-2</v>
      </c>
    </row>
    <row r="9453" spans="1:2" x14ac:dyDescent="0.2">
      <c r="A9453" s="152">
        <v>576.13699999999994</v>
      </c>
      <c r="B9453" s="152">
        <v>5.3999999999999999E-2</v>
      </c>
    </row>
    <row r="9454" spans="1:2" x14ac:dyDescent="0.2">
      <c r="A9454" s="152">
        <v>576.42100000000005</v>
      </c>
      <c r="B9454" s="152">
        <v>0.127</v>
      </c>
    </row>
    <row r="9455" spans="1:2" x14ac:dyDescent="0.2">
      <c r="A9455" s="152">
        <v>576.70500000000004</v>
      </c>
      <c r="B9455" s="152">
        <v>0.16200000000000001</v>
      </c>
    </row>
    <row r="9456" spans="1:2" x14ac:dyDescent="0.2">
      <c r="A9456" s="152">
        <v>576.98900000000003</v>
      </c>
      <c r="B9456" s="152">
        <v>0.247</v>
      </c>
    </row>
    <row r="9457" spans="1:2" x14ac:dyDescent="0.2">
      <c r="A9457" s="152">
        <v>577.27300000000002</v>
      </c>
      <c r="B9457" s="152">
        <v>0.20499999999999999</v>
      </c>
    </row>
    <row r="9458" spans="1:2" x14ac:dyDescent="0.2">
      <c r="A9458" s="152">
        <v>577.55700000000002</v>
      </c>
      <c r="B9458" s="152">
        <v>6.3E-2</v>
      </c>
    </row>
    <row r="9459" spans="1:2" x14ac:dyDescent="0.2">
      <c r="A9459" s="152">
        <v>577.84100000000001</v>
      </c>
      <c r="B9459" s="152">
        <v>0.03</v>
      </c>
    </row>
    <row r="9460" spans="1:2" x14ac:dyDescent="0.2">
      <c r="A9460" s="152">
        <v>578.12400000000002</v>
      </c>
      <c r="B9460" s="152">
        <v>3.9E-2</v>
      </c>
    </row>
    <row r="9461" spans="1:2" x14ac:dyDescent="0.2">
      <c r="A9461" s="152">
        <v>578.40800000000002</v>
      </c>
      <c r="B9461" s="152">
        <v>0.09</v>
      </c>
    </row>
    <row r="9462" spans="1:2" x14ac:dyDescent="0.2">
      <c r="A9462" s="152">
        <v>578.69200000000001</v>
      </c>
      <c r="B9462" s="152">
        <v>0.13800000000000001</v>
      </c>
    </row>
    <row r="9463" spans="1:2" x14ac:dyDescent="0.2">
      <c r="A9463" s="152">
        <v>578.97500000000002</v>
      </c>
      <c r="B9463" s="152">
        <v>0.19700000000000001</v>
      </c>
    </row>
    <row r="9464" spans="1:2" x14ac:dyDescent="0.2">
      <c r="A9464" s="152">
        <v>579.25900000000001</v>
      </c>
      <c r="B9464" s="152">
        <v>0.24399999999999999</v>
      </c>
    </row>
    <row r="9465" spans="1:2" x14ac:dyDescent="0.2">
      <c r="A9465" s="152">
        <v>579.54200000000003</v>
      </c>
      <c r="B9465" s="152">
        <v>9.2999999999999999E-2</v>
      </c>
    </row>
    <row r="9466" spans="1:2" x14ac:dyDescent="0.2">
      <c r="A9466" s="152">
        <v>579.82600000000002</v>
      </c>
      <c r="B9466" s="152">
        <v>0.03</v>
      </c>
    </row>
    <row r="9467" spans="1:2" x14ac:dyDescent="0.2">
      <c r="A9467" s="152">
        <v>580.10900000000004</v>
      </c>
      <c r="B9467" s="152">
        <v>2.5000000000000001E-2</v>
      </c>
    </row>
    <row r="9468" spans="1:2" x14ac:dyDescent="0.2">
      <c r="A9468" s="152">
        <v>580.39200000000005</v>
      </c>
      <c r="B9468" s="152">
        <v>2.9000000000000001E-2</v>
      </c>
    </row>
    <row r="9469" spans="1:2" x14ac:dyDescent="0.2">
      <c r="A9469" s="152">
        <v>580.67600000000004</v>
      </c>
      <c r="B9469" s="152">
        <v>1.9E-2</v>
      </c>
    </row>
    <row r="9470" spans="1:2" x14ac:dyDescent="0.2">
      <c r="A9470" s="152">
        <v>580.95899999999995</v>
      </c>
      <c r="B9470" s="152">
        <v>2.5000000000000001E-2</v>
      </c>
    </row>
    <row r="9471" spans="1:2" x14ac:dyDescent="0.2">
      <c r="A9471" s="152">
        <v>581.24199999999996</v>
      </c>
      <c r="B9471" s="152">
        <v>2.8000000000000001E-2</v>
      </c>
    </row>
    <row r="9472" spans="1:2" x14ac:dyDescent="0.2">
      <c r="A9472" s="152">
        <v>581.52499999999998</v>
      </c>
      <c r="B9472" s="152">
        <v>2.1000000000000001E-2</v>
      </c>
    </row>
    <row r="9473" spans="1:2" x14ac:dyDescent="0.2">
      <c r="A9473" s="152">
        <v>581.80799999999999</v>
      </c>
      <c r="B9473" s="152">
        <v>2.1000000000000001E-2</v>
      </c>
    </row>
    <row r="9474" spans="1:2" x14ac:dyDescent="0.2">
      <c r="A9474" s="152">
        <v>582.09100000000001</v>
      </c>
      <c r="B9474" s="152">
        <v>1.7999999999999999E-2</v>
      </c>
    </row>
    <row r="9475" spans="1:2" x14ac:dyDescent="0.2">
      <c r="A9475" s="152">
        <v>582.37300000000005</v>
      </c>
      <c r="B9475" s="152">
        <v>1.6E-2</v>
      </c>
    </row>
    <row r="9476" spans="1:2" x14ac:dyDescent="0.2">
      <c r="A9476" s="152">
        <v>582.65599999999995</v>
      </c>
      <c r="B9476" s="152">
        <v>2.5999999999999999E-2</v>
      </c>
    </row>
    <row r="9477" spans="1:2" x14ac:dyDescent="0.2">
      <c r="A9477" s="152">
        <v>582.93899999999996</v>
      </c>
      <c r="B9477" s="152">
        <v>2.1000000000000001E-2</v>
      </c>
    </row>
    <row r="9478" spans="1:2" x14ac:dyDescent="0.2">
      <c r="A9478" s="152">
        <v>583.221</v>
      </c>
      <c r="B9478" s="152">
        <v>0.01</v>
      </c>
    </row>
    <row r="9479" spans="1:2" x14ac:dyDescent="0.2">
      <c r="A9479" s="152">
        <v>583.50400000000002</v>
      </c>
      <c r="B9479" s="152">
        <v>2.1000000000000001E-2</v>
      </c>
    </row>
    <row r="9480" spans="1:2" x14ac:dyDescent="0.2">
      <c r="A9480" s="152">
        <v>583.78599999999994</v>
      </c>
      <c r="B9480" s="152">
        <v>0.02</v>
      </c>
    </row>
    <row r="9481" spans="1:2" x14ac:dyDescent="0.2">
      <c r="A9481" s="152">
        <v>584.06899999999996</v>
      </c>
      <c r="B9481" s="152">
        <v>1.4E-2</v>
      </c>
    </row>
    <row r="9482" spans="1:2" x14ac:dyDescent="0.2">
      <c r="A9482" s="152">
        <v>584.351</v>
      </c>
      <c r="B9482" s="152">
        <v>0.02</v>
      </c>
    </row>
    <row r="9483" spans="1:2" x14ac:dyDescent="0.2">
      <c r="A9483" s="152">
        <v>584.63300000000004</v>
      </c>
      <c r="B9483" s="152">
        <v>1.2999999999999999E-2</v>
      </c>
    </row>
    <row r="9484" spans="1:2" x14ac:dyDescent="0.2">
      <c r="A9484" s="152">
        <v>584.91600000000005</v>
      </c>
      <c r="B9484" s="152">
        <v>1.2E-2</v>
      </c>
    </row>
    <row r="9485" spans="1:2" x14ac:dyDescent="0.2">
      <c r="A9485" s="152">
        <v>585.19799999999998</v>
      </c>
      <c r="B9485" s="152">
        <v>2.1000000000000001E-2</v>
      </c>
    </row>
    <row r="9486" spans="1:2" x14ac:dyDescent="0.2">
      <c r="A9486" s="152">
        <v>585.48</v>
      </c>
      <c r="B9486" s="152">
        <v>2.1000000000000001E-2</v>
      </c>
    </row>
    <row r="9487" spans="1:2" x14ac:dyDescent="0.2">
      <c r="A9487" s="152">
        <v>585.76199999999994</v>
      </c>
      <c r="B9487" s="152">
        <v>5.0000000000000001E-3</v>
      </c>
    </row>
    <row r="9488" spans="1:2" x14ac:dyDescent="0.2">
      <c r="A9488" s="152">
        <v>586.04399999999998</v>
      </c>
      <c r="B9488" s="152">
        <v>1.4E-2</v>
      </c>
    </row>
    <row r="9489" spans="1:2" x14ac:dyDescent="0.2">
      <c r="A9489" s="152">
        <v>586.32600000000002</v>
      </c>
      <c r="B9489" s="152">
        <v>2.1999999999999999E-2</v>
      </c>
    </row>
    <row r="9490" spans="1:2" x14ac:dyDescent="0.2">
      <c r="A9490" s="152">
        <v>586.60699999999997</v>
      </c>
      <c r="B9490" s="152">
        <v>2.1000000000000001E-2</v>
      </c>
    </row>
    <row r="9491" spans="1:2" x14ac:dyDescent="0.2">
      <c r="A9491" s="152">
        <v>586.88900000000001</v>
      </c>
      <c r="B9491" s="152">
        <v>3.5999999999999997E-2</v>
      </c>
    </row>
    <row r="9492" spans="1:2" x14ac:dyDescent="0.2">
      <c r="A9492" s="152">
        <v>587.17100000000005</v>
      </c>
      <c r="B9492" s="152">
        <v>2.5000000000000001E-2</v>
      </c>
    </row>
    <row r="9493" spans="1:2" x14ac:dyDescent="0.2">
      <c r="A9493" s="152">
        <v>587.45299999999997</v>
      </c>
      <c r="B9493" s="152">
        <v>1.4999999999999999E-2</v>
      </c>
    </row>
    <row r="9494" spans="1:2" x14ac:dyDescent="0.2">
      <c r="A9494" s="152">
        <v>587.73400000000004</v>
      </c>
      <c r="B9494" s="152">
        <v>2.1999999999999999E-2</v>
      </c>
    </row>
    <row r="9495" spans="1:2" x14ac:dyDescent="0.2">
      <c r="A9495" s="152">
        <v>588.01599999999996</v>
      </c>
      <c r="B9495" s="152">
        <v>2.8000000000000001E-2</v>
      </c>
    </row>
    <row r="9496" spans="1:2" x14ac:dyDescent="0.2">
      <c r="A9496" s="152">
        <v>588.29700000000003</v>
      </c>
      <c r="B9496" s="152">
        <v>1.0999999999999999E-2</v>
      </c>
    </row>
    <row r="9497" spans="1:2" x14ac:dyDescent="0.2">
      <c r="A9497" s="152">
        <v>588.57799999999997</v>
      </c>
      <c r="B9497" s="152">
        <v>2.3E-2</v>
      </c>
    </row>
    <row r="9498" spans="1:2" x14ac:dyDescent="0.2">
      <c r="A9498" s="152">
        <v>588.86</v>
      </c>
      <c r="B9498" s="152">
        <v>2.4E-2</v>
      </c>
    </row>
    <row r="9499" spans="1:2" x14ac:dyDescent="0.2">
      <c r="A9499" s="152">
        <v>589.14099999999996</v>
      </c>
      <c r="B9499" s="152">
        <v>1.7999999999999999E-2</v>
      </c>
    </row>
    <row r="9500" spans="1:2" x14ac:dyDescent="0.2">
      <c r="A9500" s="152">
        <v>589.42200000000003</v>
      </c>
      <c r="B9500" s="152">
        <v>2.1999999999999999E-2</v>
      </c>
    </row>
    <row r="9501" spans="1:2" x14ac:dyDescent="0.2">
      <c r="A9501" s="152">
        <v>589.70299999999997</v>
      </c>
      <c r="B9501" s="152">
        <v>2.5999999999999999E-2</v>
      </c>
    </row>
    <row r="9502" spans="1:2" x14ac:dyDescent="0.2">
      <c r="A9502" s="152">
        <v>589.98400000000004</v>
      </c>
      <c r="B9502" s="152">
        <v>1.0999999999999999E-2</v>
      </c>
    </row>
    <row r="9503" spans="1:2" x14ac:dyDescent="0.2">
      <c r="A9503" s="152">
        <v>590.26499999999999</v>
      </c>
      <c r="B9503" s="152">
        <v>0.02</v>
      </c>
    </row>
    <row r="9504" spans="1:2" x14ac:dyDescent="0.2">
      <c r="A9504" s="152">
        <v>590.54600000000005</v>
      </c>
      <c r="B9504" s="152">
        <v>2.1000000000000001E-2</v>
      </c>
    </row>
    <row r="9505" spans="1:2" x14ac:dyDescent="0.2">
      <c r="A9505" s="152">
        <v>590.827</v>
      </c>
      <c r="B9505" s="152">
        <v>1.2E-2</v>
      </c>
    </row>
    <row r="9506" spans="1:2" x14ac:dyDescent="0.2">
      <c r="A9506" s="152">
        <v>591.10799999999995</v>
      </c>
      <c r="B9506" s="152">
        <v>1.0999999999999999E-2</v>
      </c>
    </row>
    <row r="9507" spans="1:2" x14ac:dyDescent="0.2">
      <c r="A9507" s="152">
        <v>591.38900000000001</v>
      </c>
      <c r="B9507" s="152">
        <v>2.4E-2</v>
      </c>
    </row>
    <row r="9508" spans="1:2" x14ac:dyDescent="0.2">
      <c r="A9508" s="152">
        <v>591.66899999999998</v>
      </c>
      <c r="B9508" s="152">
        <v>1.2999999999999999E-2</v>
      </c>
    </row>
    <row r="9509" spans="1:2" x14ac:dyDescent="0.2">
      <c r="A9509" s="152">
        <v>591.95000000000005</v>
      </c>
      <c r="B9509" s="152">
        <v>2.5000000000000001E-2</v>
      </c>
    </row>
    <row r="9510" spans="1:2" x14ac:dyDescent="0.2">
      <c r="A9510" s="152">
        <v>592.23</v>
      </c>
      <c r="B9510" s="152">
        <v>2.3E-2</v>
      </c>
    </row>
    <row r="9511" spans="1:2" x14ac:dyDescent="0.2">
      <c r="A9511" s="152">
        <v>592.51099999999997</v>
      </c>
      <c r="B9511" s="152">
        <v>3.1E-2</v>
      </c>
    </row>
    <row r="9512" spans="1:2" x14ac:dyDescent="0.2">
      <c r="A9512" s="152">
        <v>592.79100000000005</v>
      </c>
      <c r="B9512" s="152">
        <v>0.02</v>
      </c>
    </row>
    <row r="9513" spans="1:2" x14ac:dyDescent="0.2">
      <c r="A9513" s="152">
        <v>593.07100000000003</v>
      </c>
      <c r="B9513" s="152">
        <v>2.1999999999999999E-2</v>
      </c>
    </row>
    <row r="9514" spans="1:2" x14ac:dyDescent="0.2">
      <c r="A9514" s="152">
        <v>593.35199999999998</v>
      </c>
      <c r="B9514" s="152">
        <v>1.0999999999999999E-2</v>
      </c>
    </row>
    <row r="9515" spans="1:2" x14ac:dyDescent="0.2">
      <c r="A9515" s="152">
        <v>593.63199999999995</v>
      </c>
      <c r="B9515" s="152">
        <v>1.9E-2</v>
      </c>
    </row>
    <row r="9516" spans="1:2" x14ac:dyDescent="0.2">
      <c r="A9516" s="152">
        <v>593.91200000000003</v>
      </c>
      <c r="B9516" s="152">
        <v>2.1000000000000001E-2</v>
      </c>
    </row>
    <row r="9517" spans="1:2" x14ac:dyDescent="0.2">
      <c r="A9517" s="152">
        <v>594.19200000000001</v>
      </c>
      <c r="B9517" s="152">
        <v>0.03</v>
      </c>
    </row>
    <row r="9518" spans="1:2" x14ac:dyDescent="0.2">
      <c r="A9518" s="152">
        <v>594.47199999999998</v>
      </c>
      <c r="B9518" s="152">
        <v>2.3E-2</v>
      </c>
    </row>
    <row r="9519" spans="1:2" x14ac:dyDescent="0.2">
      <c r="A9519" s="152">
        <v>594.75199999999995</v>
      </c>
      <c r="B9519" s="152">
        <v>2.5999999999999999E-2</v>
      </c>
    </row>
    <row r="9520" spans="1:2" x14ac:dyDescent="0.2">
      <c r="A9520" s="152">
        <v>595.03200000000004</v>
      </c>
      <c r="B9520" s="152">
        <v>2.1999999999999999E-2</v>
      </c>
    </row>
    <row r="9521" spans="1:2" x14ac:dyDescent="0.2">
      <c r="A9521" s="152">
        <v>595.31200000000001</v>
      </c>
      <c r="B9521" s="152">
        <v>3.0000000000000001E-3</v>
      </c>
    </row>
    <row r="9522" spans="1:2" x14ac:dyDescent="0.2">
      <c r="A9522" s="152">
        <v>595.59199999999998</v>
      </c>
      <c r="B9522" s="152">
        <v>1.9E-2</v>
      </c>
    </row>
    <row r="9523" spans="1:2" x14ac:dyDescent="0.2">
      <c r="A9523" s="152">
        <v>595.87099999999998</v>
      </c>
      <c r="B9523" s="152">
        <v>0.02</v>
      </c>
    </row>
    <row r="9524" spans="1:2" x14ac:dyDescent="0.2">
      <c r="A9524" s="152">
        <v>596.15099999999995</v>
      </c>
      <c r="B9524" s="152">
        <v>1.9E-2</v>
      </c>
    </row>
    <row r="9525" spans="1:2" x14ac:dyDescent="0.2">
      <c r="A9525" s="152">
        <v>596.42999999999995</v>
      </c>
      <c r="B9525" s="152">
        <v>8.0000000000000002E-3</v>
      </c>
    </row>
    <row r="9526" spans="1:2" x14ac:dyDescent="0.2">
      <c r="A9526" s="152">
        <v>596.71</v>
      </c>
      <c r="B9526" s="152">
        <v>1.7000000000000001E-2</v>
      </c>
    </row>
    <row r="9527" spans="1:2" x14ac:dyDescent="0.2">
      <c r="A9527" s="152">
        <v>596.98900000000003</v>
      </c>
      <c r="B9527" s="152">
        <v>2.5999999999999999E-2</v>
      </c>
    </row>
    <row r="9528" spans="1:2" x14ac:dyDescent="0.2">
      <c r="A9528" s="152">
        <v>597.26900000000001</v>
      </c>
      <c r="B9528" s="152">
        <v>0.02</v>
      </c>
    </row>
    <row r="9529" spans="1:2" x14ac:dyDescent="0.2">
      <c r="A9529" s="152">
        <v>597.548</v>
      </c>
      <c r="B9529" s="152">
        <v>1.9E-2</v>
      </c>
    </row>
    <row r="9530" spans="1:2" x14ac:dyDescent="0.2">
      <c r="A9530" s="152">
        <v>597.827</v>
      </c>
      <c r="B9530" s="152">
        <v>3.2000000000000001E-2</v>
      </c>
    </row>
    <row r="9531" spans="1:2" x14ac:dyDescent="0.2">
      <c r="A9531" s="152">
        <v>598.10599999999999</v>
      </c>
      <c r="B9531" s="152">
        <v>2.4E-2</v>
      </c>
    </row>
    <row r="9532" spans="1:2" x14ac:dyDescent="0.2">
      <c r="A9532" s="152">
        <v>598.38499999999999</v>
      </c>
      <c r="B9532" s="152">
        <v>1.7000000000000001E-2</v>
      </c>
    </row>
    <row r="9533" spans="1:2" x14ac:dyDescent="0.2">
      <c r="A9533" s="152">
        <v>598.66499999999996</v>
      </c>
      <c r="B9533" s="152">
        <v>2E-3</v>
      </c>
    </row>
    <row r="9534" spans="1:2" x14ac:dyDescent="0.2">
      <c r="A9534" s="152">
        <v>598.94399999999996</v>
      </c>
      <c r="B9534" s="152">
        <v>8.0000000000000002E-3</v>
      </c>
    </row>
    <row r="9535" spans="1:2" x14ac:dyDescent="0.2">
      <c r="A9535" s="152">
        <v>599.22199999999998</v>
      </c>
      <c r="B9535" s="152">
        <v>1.6E-2</v>
      </c>
    </row>
    <row r="9536" spans="1:2" x14ac:dyDescent="0.2">
      <c r="A9536" s="152">
        <v>599.50099999999998</v>
      </c>
      <c r="B9536" s="152">
        <v>0.02</v>
      </c>
    </row>
    <row r="9537" spans="1:2" x14ac:dyDescent="0.2">
      <c r="A9537" s="152">
        <v>599.78</v>
      </c>
      <c r="B9537" s="152">
        <v>1.7999999999999999E-2</v>
      </c>
    </row>
    <row r="9538" spans="1:2" x14ac:dyDescent="0.2">
      <c r="A9538" s="152">
        <v>600.05899999999997</v>
      </c>
      <c r="B9538" s="152">
        <v>2.1000000000000001E-2</v>
      </c>
    </row>
    <row r="9539" spans="1:2" x14ac:dyDescent="0.2">
      <c r="A9539" s="152">
        <v>600.33699999999999</v>
      </c>
      <c r="B9539" s="152">
        <v>0.01</v>
      </c>
    </row>
    <row r="9540" spans="1:2" x14ac:dyDescent="0.2">
      <c r="A9540" s="152">
        <v>600.61599999999999</v>
      </c>
      <c r="B9540" s="152">
        <v>1.2999999999999999E-2</v>
      </c>
    </row>
    <row r="9541" spans="1:2" x14ac:dyDescent="0.2">
      <c r="A9541" s="152">
        <v>600.89499999999998</v>
      </c>
      <c r="B9541" s="152">
        <v>2.3E-2</v>
      </c>
    </row>
    <row r="9542" spans="1:2" x14ac:dyDescent="0.2">
      <c r="A9542" s="152">
        <v>601.173</v>
      </c>
      <c r="B9542" s="152">
        <v>4.3999999999999997E-2</v>
      </c>
    </row>
    <row r="9543" spans="1:2" x14ac:dyDescent="0.2">
      <c r="A9543" s="152">
        <v>601.45100000000002</v>
      </c>
      <c r="B9543" s="152">
        <v>1.9E-2</v>
      </c>
    </row>
    <row r="9544" spans="1:2" x14ac:dyDescent="0.2">
      <c r="A9544" s="152">
        <v>601.73</v>
      </c>
      <c r="B9544" s="152">
        <v>1.2999999999999999E-2</v>
      </c>
    </row>
    <row r="9545" spans="1:2" x14ac:dyDescent="0.2">
      <c r="A9545" s="152">
        <v>602.00800000000004</v>
      </c>
      <c r="B9545" s="152">
        <v>0.02</v>
      </c>
    </row>
    <row r="9546" spans="1:2" x14ac:dyDescent="0.2">
      <c r="A9546" s="152">
        <v>602.28599999999994</v>
      </c>
      <c r="B9546" s="152">
        <v>8.0000000000000002E-3</v>
      </c>
    </row>
    <row r="9547" spans="1:2" x14ac:dyDescent="0.2">
      <c r="A9547" s="152">
        <v>602.56399999999996</v>
      </c>
      <c r="B9547" s="152">
        <v>2.4E-2</v>
      </c>
    </row>
    <row r="9548" spans="1:2" x14ac:dyDescent="0.2">
      <c r="A9548" s="152">
        <v>602.84199999999998</v>
      </c>
      <c r="B9548" s="152">
        <v>1.4999999999999999E-2</v>
      </c>
    </row>
    <row r="9549" spans="1:2" x14ac:dyDescent="0.2">
      <c r="A9549" s="152">
        <v>603.12</v>
      </c>
      <c r="B9549" s="152">
        <v>1.0999999999999999E-2</v>
      </c>
    </row>
    <row r="9550" spans="1:2" x14ac:dyDescent="0.2">
      <c r="A9550" s="152">
        <v>603.39800000000002</v>
      </c>
      <c r="B9550" s="152">
        <v>1.9E-2</v>
      </c>
    </row>
    <row r="9551" spans="1:2" x14ac:dyDescent="0.2">
      <c r="A9551" s="152">
        <v>603.67600000000004</v>
      </c>
      <c r="B9551" s="152">
        <v>1.4999999999999999E-2</v>
      </c>
    </row>
    <row r="9552" spans="1:2" x14ac:dyDescent="0.2">
      <c r="A9552" s="152">
        <v>603.95399999999995</v>
      </c>
      <c r="B9552" s="152">
        <v>1.2999999999999999E-2</v>
      </c>
    </row>
    <row r="9553" spans="1:2" x14ac:dyDescent="0.2">
      <c r="A9553" s="152">
        <v>604.23199999999997</v>
      </c>
      <c r="B9553" s="152">
        <v>1.9E-2</v>
      </c>
    </row>
    <row r="9554" spans="1:2" x14ac:dyDescent="0.2">
      <c r="A9554" s="152">
        <v>604.51</v>
      </c>
      <c r="B9554" s="152">
        <v>1.2999999999999999E-2</v>
      </c>
    </row>
    <row r="9555" spans="1:2" x14ac:dyDescent="0.2">
      <c r="A9555" s="152">
        <v>604.78700000000003</v>
      </c>
      <c r="B9555" s="152">
        <v>7.0000000000000001E-3</v>
      </c>
    </row>
    <row r="9556" spans="1:2" x14ac:dyDescent="0.2">
      <c r="A9556" s="152">
        <v>605.06500000000005</v>
      </c>
      <c r="B9556" s="152">
        <v>1.7000000000000001E-2</v>
      </c>
    </row>
    <row r="9557" spans="1:2" x14ac:dyDescent="0.2">
      <c r="A9557" s="152">
        <v>605.34199999999998</v>
      </c>
      <c r="B9557" s="152">
        <v>1.4E-2</v>
      </c>
    </row>
    <row r="9558" spans="1:2" x14ac:dyDescent="0.2">
      <c r="A9558" s="152">
        <v>605.62</v>
      </c>
      <c r="B9558" s="152">
        <v>0.01</v>
      </c>
    </row>
    <row r="9559" spans="1:2" x14ac:dyDescent="0.2">
      <c r="A9559" s="152">
        <v>605.89700000000005</v>
      </c>
      <c r="B9559" s="152">
        <v>1.9E-2</v>
      </c>
    </row>
    <row r="9560" spans="1:2" x14ac:dyDescent="0.2">
      <c r="A9560" s="152">
        <v>606.17399999999998</v>
      </c>
      <c r="B9560" s="152">
        <v>2.7E-2</v>
      </c>
    </row>
    <row r="9561" spans="1:2" x14ac:dyDescent="0.2">
      <c r="A9561" s="152">
        <v>606.452</v>
      </c>
      <c r="B9561" s="152">
        <v>1.4E-2</v>
      </c>
    </row>
    <row r="9562" spans="1:2" x14ac:dyDescent="0.2">
      <c r="A9562" s="152">
        <v>606.72900000000004</v>
      </c>
      <c r="B9562" s="152">
        <v>2.7E-2</v>
      </c>
    </row>
    <row r="9563" spans="1:2" x14ac:dyDescent="0.2">
      <c r="A9563" s="152">
        <v>607.00599999999997</v>
      </c>
      <c r="B9563" s="152">
        <v>2.5999999999999999E-2</v>
      </c>
    </row>
    <row r="9564" spans="1:2" x14ac:dyDescent="0.2">
      <c r="A9564" s="152">
        <v>607.28300000000002</v>
      </c>
      <c r="B9564" s="152">
        <v>1.9E-2</v>
      </c>
    </row>
    <row r="9565" spans="1:2" x14ac:dyDescent="0.2">
      <c r="A9565" s="152">
        <v>607.55999999999995</v>
      </c>
      <c r="B9565" s="152">
        <v>1.2999999999999999E-2</v>
      </c>
    </row>
    <row r="9566" spans="1:2" x14ac:dyDescent="0.2">
      <c r="A9566" s="152">
        <v>607.83699999999999</v>
      </c>
      <c r="B9566" s="152">
        <v>6.0000000000000001E-3</v>
      </c>
    </row>
    <row r="9567" spans="1:2" x14ac:dyDescent="0.2">
      <c r="A9567" s="152">
        <v>608.11400000000003</v>
      </c>
      <c r="B9567" s="152">
        <v>1.9E-2</v>
      </c>
    </row>
    <row r="9568" spans="1:2" x14ac:dyDescent="0.2">
      <c r="A9568" s="152">
        <v>608.39099999999996</v>
      </c>
      <c r="B9568" s="152">
        <v>4.2000000000000003E-2</v>
      </c>
    </row>
    <row r="9569" spans="1:2" x14ac:dyDescent="0.2">
      <c r="A9569" s="152">
        <v>608.66700000000003</v>
      </c>
      <c r="B9569" s="152">
        <v>2E-3</v>
      </c>
    </row>
    <row r="9570" spans="1:2" x14ac:dyDescent="0.2">
      <c r="A9570" s="152">
        <v>608.94399999999996</v>
      </c>
      <c r="B9570" s="152">
        <v>1.7000000000000001E-2</v>
      </c>
    </row>
    <row r="9571" spans="1:2" x14ac:dyDescent="0.2">
      <c r="A9571" s="152">
        <v>609.221</v>
      </c>
      <c r="B9571" s="152">
        <v>8.0000000000000002E-3</v>
      </c>
    </row>
    <row r="9572" spans="1:2" x14ac:dyDescent="0.2">
      <c r="A9572" s="152">
        <v>609.49699999999996</v>
      </c>
      <c r="B9572" s="152">
        <v>1.0999999999999999E-2</v>
      </c>
    </row>
    <row r="9573" spans="1:2" x14ac:dyDescent="0.2">
      <c r="A9573" s="152">
        <v>609.774</v>
      </c>
      <c r="B9573" s="152">
        <v>7.0000000000000001E-3</v>
      </c>
    </row>
    <row r="9574" spans="1:2" x14ac:dyDescent="0.2">
      <c r="A9574" s="152">
        <v>610.04999999999995</v>
      </c>
      <c r="B9574" s="152">
        <v>2.1000000000000001E-2</v>
      </c>
    </row>
    <row r="9575" spans="1:2" x14ac:dyDescent="0.2">
      <c r="A9575" s="152">
        <v>610.32600000000002</v>
      </c>
      <c r="B9575" s="152">
        <v>0.02</v>
      </c>
    </row>
    <row r="9576" spans="1:2" x14ac:dyDescent="0.2">
      <c r="A9576" s="152">
        <v>610.60299999999995</v>
      </c>
      <c r="B9576" s="152">
        <v>1.9E-2</v>
      </c>
    </row>
    <row r="9577" spans="1:2" x14ac:dyDescent="0.2">
      <c r="A9577" s="152">
        <v>610.87900000000002</v>
      </c>
      <c r="B9577" s="152">
        <v>2.5999999999999999E-2</v>
      </c>
    </row>
    <row r="9578" spans="1:2" x14ac:dyDescent="0.2">
      <c r="A9578" s="152">
        <v>611.15499999999997</v>
      </c>
      <c r="B9578" s="152">
        <v>2.4E-2</v>
      </c>
    </row>
    <row r="9579" spans="1:2" x14ac:dyDescent="0.2">
      <c r="A9579" s="152">
        <v>611.43100000000004</v>
      </c>
      <c r="B9579" s="152">
        <v>1.4E-2</v>
      </c>
    </row>
    <row r="9580" spans="1:2" x14ac:dyDescent="0.2">
      <c r="A9580" s="152">
        <v>611.70699999999999</v>
      </c>
      <c r="B9580" s="152">
        <v>2.1000000000000001E-2</v>
      </c>
    </row>
    <row r="9581" spans="1:2" x14ac:dyDescent="0.2">
      <c r="A9581" s="152">
        <v>611.98299999999995</v>
      </c>
      <c r="B9581" s="152">
        <v>1.0999999999999999E-2</v>
      </c>
    </row>
    <row r="9582" spans="1:2" x14ac:dyDescent="0.2">
      <c r="A9582" s="152">
        <v>612.25900000000001</v>
      </c>
      <c r="B9582" s="152">
        <v>2.9000000000000001E-2</v>
      </c>
    </row>
    <row r="9583" spans="1:2" x14ac:dyDescent="0.2">
      <c r="A9583" s="152">
        <v>612.53499999999997</v>
      </c>
      <c r="B9583" s="152">
        <v>1.4E-2</v>
      </c>
    </row>
    <row r="9584" spans="1:2" x14ac:dyDescent="0.2">
      <c r="A9584" s="152">
        <v>612.81100000000004</v>
      </c>
      <c r="B9584" s="152">
        <v>1.4999999999999999E-2</v>
      </c>
    </row>
    <row r="9585" spans="1:2" x14ac:dyDescent="0.2">
      <c r="A9585" s="152">
        <v>613.08699999999999</v>
      </c>
      <c r="B9585" s="152">
        <v>1.4999999999999999E-2</v>
      </c>
    </row>
    <row r="9586" spans="1:2" x14ac:dyDescent="0.2">
      <c r="A9586" s="152">
        <v>613.36199999999997</v>
      </c>
      <c r="B9586" s="152">
        <v>1.2999999999999999E-2</v>
      </c>
    </row>
    <row r="9587" spans="1:2" x14ac:dyDescent="0.2">
      <c r="A9587" s="152">
        <v>613.63800000000003</v>
      </c>
      <c r="B9587" s="152">
        <v>1.7999999999999999E-2</v>
      </c>
    </row>
    <row r="9588" spans="1:2" x14ac:dyDescent="0.2">
      <c r="A9588" s="152">
        <v>613.91300000000001</v>
      </c>
      <c r="B9588" s="152">
        <v>1.7000000000000001E-2</v>
      </c>
    </row>
    <row r="9589" spans="1:2" x14ac:dyDescent="0.2">
      <c r="A9589" s="152">
        <v>614.18899999999996</v>
      </c>
      <c r="B9589" s="152">
        <v>1.4E-2</v>
      </c>
    </row>
    <row r="9590" spans="1:2" x14ac:dyDescent="0.2">
      <c r="A9590" s="152">
        <v>614.46400000000006</v>
      </c>
      <c r="B9590" s="152">
        <v>1.6E-2</v>
      </c>
    </row>
    <row r="9591" spans="1:2" x14ac:dyDescent="0.2">
      <c r="A9591" s="152">
        <v>614.74</v>
      </c>
      <c r="B9591" s="152">
        <v>2.9000000000000001E-2</v>
      </c>
    </row>
    <row r="9592" spans="1:2" x14ac:dyDescent="0.2">
      <c r="A9592" s="152">
        <v>615.01499999999999</v>
      </c>
      <c r="B9592" s="152">
        <v>3.0000000000000001E-3</v>
      </c>
    </row>
    <row r="9593" spans="1:2" x14ac:dyDescent="0.2">
      <c r="A9593" s="152">
        <v>615.29</v>
      </c>
      <c r="B9593" s="152">
        <v>1.9E-2</v>
      </c>
    </row>
    <row r="9594" spans="1:2" x14ac:dyDescent="0.2">
      <c r="A9594" s="152">
        <v>615.56500000000005</v>
      </c>
      <c r="B9594" s="152">
        <v>2.4E-2</v>
      </c>
    </row>
    <row r="9595" spans="1:2" x14ac:dyDescent="0.2">
      <c r="A9595" s="152">
        <v>615.84</v>
      </c>
      <c r="B9595" s="152">
        <v>3.0000000000000001E-3</v>
      </c>
    </row>
    <row r="9596" spans="1:2" x14ac:dyDescent="0.2">
      <c r="A9596" s="152">
        <v>616.11500000000001</v>
      </c>
      <c r="B9596" s="152">
        <v>2.1999999999999999E-2</v>
      </c>
    </row>
    <row r="9597" spans="1:2" x14ac:dyDescent="0.2">
      <c r="A9597" s="152">
        <v>616.39</v>
      </c>
      <c r="B9597" s="152">
        <v>2.1999999999999999E-2</v>
      </c>
    </row>
    <row r="9598" spans="1:2" x14ac:dyDescent="0.2">
      <c r="A9598" s="152">
        <v>616.66499999999996</v>
      </c>
      <c r="B9598" s="152">
        <v>1.7000000000000001E-2</v>
      </c>
    </row>
    <row r="9599" spans="1:2" x14ac:dyDescent="0.2">
      <c r="A9599" s="152">
        <v>616.94000000000005</v>
      </c>
      <c r="B9599" s="152">
        <v>2.3E-2</v>
      </c>
    </row>
    <row r="9600" spans="1:2" x14ac:dyDescent="0.2">
      <c r="A9600" s="152">
        <v>617.21500000000003</v>
      </c>
      <c r="B9600" s="152">
        <v>2.1999999999999999E-2</v>
      </c>
    </row>
    <row r="9601" spans="1:2" x14ac:dyDescent="0.2">
      <c r="A9601" s="152">
        <v>617.49</v>
      </c>
      <c r="B9601" s="152">
        <v>1.7999999999999999E-2</v>
      </c>
    </row>
    <row r="9602" spans="1:2" x14ac:dyDescent="0.2">
      <c r="A9602" s="152">
        <v>617.76400000000001</v>
      </c>
      <c r="B9602" s="152">
        <v>2.3E-2</v>
      </c>
    </row>
    <row r="9603" spans="1:2" x14ac:dyDescent="0.2">
      <c r="A9603" s="152">
        <v>618.03899999999999</v>
      </c>
      <c r="B9603" s="152">
        <v>2.7E-2</v>
      </c>
    </row>
    <row r="9604" spans="1:2" x14ac:dyDescent="0.2">
      <c r="A9604" s="152">
        <v>618.31299999999999</v>
      </c>
      <c r="B9604" s="152">
        <v>2.4E-2</v>
      </c>
    </row>
    <row r="9605" spans="1:2" x14ac:dyDescent="0.2">
      <c r="A9605" s="152">
        <v>618.58799999999997</v>
      </c>
      <c r="B9605" s="152">
        <v>0.03</v>
      </c>
    </row>
    <row r="9606" spans="1:2" x14ac:dyDescent="0.2">
      <c r="A9606" s="152">
        <v>618.86199999999997</v>
      </c>
      <c r="B9606" s="152">
        <v>1.7000000000000001E-2</v>
      </c>
    </row>
    <row r="9607" spans="1:2" x14ac:dyDescent="0.2">
      <c r="A9607" s="152">
        <v>619.13699999999994</v>
      </c>
      <c r="B9607" s="152">
        <v>0.03</v>
      </c>
    </row>
    <row r="9608" spans="1:2" x14ac:dyDescent="0.2">
      <c r="A9608" s="152">
        <v>619.41099999999994</v>
      </c>
      <c r="B9608" s="152">
        <v>1.9E-2</v>
      </c>
    </row>
    <row r="9609" spans="1:2" x14ac:dyDescent="0.2">
      <c r="A9609" s="152">
        <v>619.68499999999995</v>
      </c>
      <c r="B9609" s="152">
        <v>0.02</v>
      </c>
    </row>
    <row r="9610" spans="1:2" x14ac:dyDescent="0.2">
      <c r="A9610" s="152">
        <v>619.95899999999995</v>
      </c>
      <c r="B9610" s="152">
        <v>1.7000000000000001E-2</v>
      </c>
    </row>
    <row r="9611" spans="1:2" x14ac:dyDescent="0.2">
      <c r="A9611" s="152">
        <v>620.23299999999995</v>
      </c>
      <c r="B9611" s="152">
        <v>2.8000000000000001E-2</v>
      </c>
    </row>
    <row r="9612" spans="1:2" x14ac:dyDescent="0.2">
      <c r="A9612" s="152">
        <v>620.50699999999995</v>
      </c>
      <c r="B9612" s="152">
        <v>1.2999999999999999E-2</v>
      </c>
    </row>
    <row r="9613" spans="1:2" x14ac:dyDescent="0.2">
      <c r="A9613" s="152">
        <v>620.78099999999995</v>
      </c>
      <c r="B9613" s="152">
        <v>0.02</v>
      </c>
    </row>
    <row r="9614" spans="1:2" x14ac:dyDescent="0.2">
      <c r="A9614" s="152">
        <v>621.05499999999995</v>
      </c>
      <c r="B9614" s="152">
        <v>1.6E-2</v>
      </c>
    </row>
    <row r="9615" spans="1:2" x14ac:dyDescent="0.2">
      <c r="A9615" s="152">
        <v>621.32899999999995</v>
      </c>
      <c r="B9615" s="152">
        <v>1.9E-2</v>
      </c>
    </row>
    <row r="9616" spans="1:2" x14ac:dyDescent="0.2">
      <c r="A9616" s="152">
        <v>621.60299999999995</v>
      </c>
      <c r="B9616" s="152">
        <v>2.1999999999999999E-2</v>
      </c>
    </row>
    <row r="9617" spans="1:2" x14ac:dyDescent="0.2">
      <c r="A9617" s="152">
        <v>621.87599999999998</v>
      </c>
      <c r="B9617" s="152">
        <v>2.5000000000000001E-2</v>
      </c>
    </row>
    <row r="9618" spans="1:2" x14ac:dyDescent="0.2">
      <c r="A9618" s="152">
        <v>622.15</v>
      </c>
      <c r="B9618" s="152">
        <v>2.1000000000000001E-2</v>
      </c>
    </row>
    <row r="9619" spans="1:2" x14ac:dyDescent="0.2">
      <c r="A9619" s="152">
        <v>622.42399999999998</v>
      </c>
      <c r="B9619" s="152">
        <v>1.4999999999999999E-2</v>
      </c>
    </row>
    <row r="9620" spans="1:2" x14ac:dyDescent="0.2">
      <c r="A9620" s="152">
        <v>622.697</v>
      </c>
      <c r="B9620" s="152">
        <v>1.6E-2</v>
      </c>
    </row>
    <row r="9621" spans="1:2" x14ac:dyDescent="0.2">
      <c r="A9621" s="152">
        <v>622.971</v>
      </c>
      <c r="B9621" s="152">
        <v>1.0999999999999999E-2</v>
      </c>
    </row>
    <row r="9622" spans="1:2" x14ac:dyDescent="0.2">
      <c r="A9622" s="152">
        <v>623.24400000000003</v>
      </c>
      <c r="B9622" s="152">
        <v>1.2999999999999999E-2</v>
      </c>
    </row>
    <row r="9623" spans="1:2" x14ac:dyDescent="0.2">
      <c r="A9623" s="152">
        <v>623.51700000000005</v>
      </c>
      <c r="B9623" s="152">
        <v>0.01</v>
      </c>
    </row>
    <row r="9624" spans="1:2" x14ac:dyDescent="0.2">
      <c r="A9624" s="152">
        <v>623.79100000000005</v>
      </c>
      <c r="B9624" s="152">
        <v>1.7999999999999999E-2</v>
      </c>
    </row>
    <row r="9625" spans="1:2" x14ac:dyDescent="0.2">
      <c r="A9625" s="152">
        <v>624.06399999999996</v>
      </c>
      <c r="B9625" s="152">
        <v>2.5999999999999999E-2</v>
      </c>
    </row>
    <row r="9626" spans="1:2" x14ac:dyDescent="0.2">
      <c r="A9626" s="152">
        <v>624.33699999999999</v>
      </c>
      <c r="B9626" s="152">
        <v>2.5999999999999999E-2</v>
      </c>
    </row>
    <row r="9627" spans="1:2" x14ac:dyDescent="0.2">
      <c r="A9627" s="152">
        <v>624.61</v>
      </c>
      <c r="B9627" s="152">
        <v>1.4E-2</v>
      </c>
    </row>
    <row r="9628" spans="1:2" x14ac:dyDescent="0.2">
      <c r="A9628" s="152">
        <v>624.88300000000004</v>
      </c>
      <c r="B9628" s="152">
        <v>0.02</v>
      </c>
    </row>
    <row r="9629" spans="1:2" x14ac:dyDescent="0.2">
      <c r="A9629" s="152">
        <v>625.15599999999995</v>
      </c>
      <c r="B9629" s="152">
        <v>8.9999999999999993E-3</v>
      </c>
    </row>
    <row r="9630" spans="1:2" x14ac:dyDescent="0.2">
      <c r="A9630" s="152">
        <v>625.42899999999997</v>
      </c>
      <c r="B9630" s="152">
        <v>0.02</v>
      </c>
    </row>
    <row r="9631" spans="1:2" x14ac:dyDescent="0.2">
      <c r="A9631" s="152">
        <v>625.702</v>
      </c>
      <c r="B9631" s="152">
        <v>1.7999999999999999E-2</v>
      </c>
    </row>
    <row r="9632" spans="1:2" x14ac:dyDescent="0.2">
      <c r="A9632" s="152">
        <v>625.97400000000005</v>
      </c>
      <c r="B9632" s="152">
        <v>2.7E-2</v>
      </c>
    </row>
    <row r="9633" spans="1:2" x14ac:dyDescent="0.2">
      <c r="A9633" s="152">
        <v>626.24699999999996</v>
      </c>
      <c r="B9633" s="152">
        <v>2E-3</v>
      </c>
    </row>
    <row r="9634" spans="1:2" x14ac:dyDescent="0.2">
      <c r="A9634" s="152">
        <v>626.52</v>
      </c>
      <c r="B9634" s="152">
        <v>0.02</v>
      </c>
    </row>
    <row r="9635" spans="1:2" x14ac:dyDescent="0.2">
      <c r="A9635" s="152">
        <v>626.79200000000003</v>
      </c>
      <c r="B9635" s="152">
        <v>2.1000000000000001E-2</v>
      </c>
    </row>
    <row r="9636" spans="1:2" x14ac:dyDescent="0.2">
      <c r="A9636" s="152">
        <v>627.06500000000005</v>
      </c>
      <c r="B9636" s="152">
        <v>1.7000000000000001E-2</v>
      </c>
    </row>
    <row r="9637" spans="1:2" x14ac:dyDescent="0.2">
      <c r="A9637" s="152">
        <v>627.33699999999999</v>
      </c>
      <c r="B9637" s="152">
        <v>2.4E-2</v>
      </c>
    </row>
    <row r="9638" spans="1:2" x14ac:dyDescent="0.2">
      <c r="A9638" s="152">
        <v>627.61</v>
      </c>
      <c r="B9638" s="152">
        <v>0.02</v>
      </c>
    </row>
    <row r="9639" spans="1:2" x14ac:dyDescent="0.2">
      <c r="A9639" s="152">
        <v>627.88199999999995</v>
      </c>
      <c r="B9639" s="152">
        <v>0.02</v>
      </c>
    </row>
    <row r="9640" spans="1:2" x14ac:dyDescent="0.2">
      <c r="A9640" s="152">
        <v>628.154</v>
      </c>
      <c r="B9640" s="152">
        <v>1.7999999999999999E-2</v>
      </c>
    </row>
    <row r="9641" spans="1:2" x14ac:dyDescent="0.2">
      <c r="A9641" s="152">
        <v>628.42700000000002</v>
      </c>
      <c r="B9641" s="152">
        <v>3.2000000000000001E-2</v>
      </c>
    </row>
    <row r="9642" spans="1:2" x14ac:dyDescent="0.2">
      <c r="A9642" s="152">
        <v>628.69899999999996</v>
      </c>
      <c r="B9642" s="152">
        <v>2.1000000000000001E-2</v>
      </c>
    </row>
    <row r="9643" spans="1:2" x14ac:dyDescent="0.2">
      <c r="A9643" s="152">
        <v>628.971</v>
      </c>
      <c r="B9643" s="152">
        <v>2.1000000000000001E-2</v>
      </c>
    </row>
    <row r="9644" spans="1:2" x14ac:dyDescent="0.2">
      <c r="A9644" s="152">
        <v>629.24300000000005</v>
      </c>
      <c r="B9644" s="152">
        <v>1.2999999999999999E-2</v>
      </c>
    </row>
    <row r="9645" spans="1:2" x14ac:dyDescent="0.2">
      <c r="A9645" s="152">
        <v>629.51499999999999</v>
      </c>
      <c r="B9645" s="152">
        <v>2.9000000000000001E-2</v>
      </c>
    </row>
    <row r="9646" spans="1:2" x14ac:dyDescent="0.2">
      <c r="A9646" s="152">
        <v>629.78700000000003</v>
      </c>
      <c r="B9646" s="152">
        <v>1.7999999999999999E-2</v>
      </c>
    </row>
    <row r="9647" spans="1:2" x14ac:dyDescent="0.2">
      <c r="A9647" s="152">
        <v>630.05799999999999</v>
      </c>
      <c r="B9647" s="152">
        <v>3.3000000000000002E-2</v>
      </c>
    </row>
    <row r="9648" spans="1:2" x14ac:dyDescent="0.2">
      <c r="A9648" s="152">
        <v>630.33000000000004</v>
      </c>
      <c r="B9648" s="152">
        <v>2.3E-2</v>
      </c>
    </row>
    <row r="9649" spans="1:2" x14ac:dyDescent="0.2">
      <c r="A9649" s="152">
        <v>630.60199999999998</v>
      </c>
      <c r="B9649" s="152">
        <v>8.9999999999999993E-3</v>
      </c>
    </row>
    <row r="9650" spans="1:2" x14ac:dyDescent="0.2">
      <c r="A9650" s="152">
        <v>630.87400000000002</v>
      </c>
      <c r="B9650" s="152">
        <v>2.3E-2</v>
      </c>
    </row>
    <row r="9651" spans="1:2" x14ac:dyDescent="0.2">
      <c r="A9651" s="152">
        <v>631.14499999999998</v>
      </c>
      <c r="B9651" s="152">
        <v>3.1E-2</v>
      </c>
    </row>
    <row r="9652" spans="1:2" x14ac:dyDescent="0.2">
      <c r="A9652" s="152">
        <v>631.41700000000003</v>
      </c>
      <c r="B9652" s="152">
        <v>1.4E-2</v>
      </c>
    </row>
    <row r="9653" spans="1:2" x14ac:dyDescent="0.2">
      <c r="A9653" s="152">
        <v>631.68799999999999</v>
      </c>
      <c r="B9653" s="152">
        <v>2.9000000000000001E-2</v>
      </c>
    </row>
    <row r="9654" spans="1:2" x14ac:dyDescent="0.2">
      <c r="A9654" s="152">
        <v>631.95899999999995</v>
      </c>
      <c r="B9654" s="152">
        <v>2.1000000000000001E-2</v>
      </c>
    </row>
    <row r="9655" spans="1:2" x14ac:dyDescent="0.2">
      <c r="A9655" s="152">
        <v>632.23099999999999</v>
      </c>
      <c r="B9655" s="152">
        <v>2.1999999999999999E-2</v>
      </c>
    </row>
    <row r="9656" spans="1:2" x14ac:dyDescent="0.2">
      <c r="A9656" s="152">
        <v>632.50199999999995</v>
      </c>
      <c r="B9656" s="152">
        <v>2.3E-2</v>
      </c>
    </row>
    <row r="9657" spans="1:2" x14ac:dyDescent="0.2">
      <c r="A9657" s="152">
        <v>632.77300000000002</v>
      </c>
      <c r="B9657" s="152">
        <v>3.2000000000000001E-2</v>
      </c>
    </row>
    <row r="9658" spans="1:2" x14ac:dyDescent="0.2">
      <c r="A9658" s="152">
        <v>633.04399999999998</v>
      </c>
      <c r="B9658" s="152">
        <v>3.6999999999999998E-2</v>
      </c>
    </row>
    <row r="9659" spans="1:2" x14ac:dyDescent="0.2">
      <c r="A9659" s="152">
        <v>633.31600000000003</v>
      </c>
      <c r="B9659" s="152">
        <v>2.5999999999999999E-2</v>
      </c>
    </row>
    <row r="9660" spans="1:2" x14ac:dyDescent="0.2">
      <c r="A9660" s="152">
        <v>633.58699999999999</v>
      </c>
      <c r="B9660" s="152">
        <v>5.0000000000000001E-3</v>
      </c>
    </row>
    <row r="9661" spans="1:2" x14ac:dyDescent="0.2">
      <c r="A9661" s="152">
        <v>633.85699999999997</v>
      </c>
      <c r="B9661" s="152">
        <v>1.7999999999999999E-2</v>
      </c>
    </row>
    <row r="9662" spans="1:2" x14ac:dyDescent="0.2">
      <c r="A9662" s="152">
        <v>634.12800000000004</v>
      </c>
      <c r="B9662" s="152">
        <v>2.9000000000000001E-2</v>
      </c>
    </row>
    <row r="9663" spans="1:2" x14ac:dyDescent="0.2">
      <c r="A9663" s="152">
        <v>634.399</v>
      </c>
      <c r="B9663" s="152">
        <v>3.3000000000000002E-2</v>
      </c>
    </row>
    <row r="9664" spans="1:2" x14ac:dyDescent="0.2">
      <c r="A9664" s="152">
        <v>634.66999999999996</v>
      </c>
      <c r="B9664" s="152">
        <v>1.2E-2</v>
      </c>
    </row>
    <row r="9665" spans="1:2" x14ac:dyDescent="0.2">
      <c r="A9665" s="152">
        <v>634.94100000000003</v>
      </c>
      <c r="B9665" s="152">
        <v>2.1000000000000001E-2</v>
      </c>
    </row>
    <row r="9666" spans="1:2" x14ac:dyDescent="0.2">
      <c r="A9666" s="152">
        <v>635.21100000000001</v>
      </c>
      <c r="B9666" s="152">
        <v>2.8000000000000001E-2</v>
      </c>
    </row>
    <row r="9667" spans="1:2" x14ac:dyDescent="0.2">
      <c r="A9667" s="152">
        <v>635.48199999999997</v>
      </c>
      <c r="B9667" s="152">
        <v>1.7000000000000001E-2</v>
      </c>
    </row>
    <row r="9668" spans="1:2" x14ac:dyDescent="0.2">
      <c r="A9668" s="152">
        <v>635.75199999999995</v>
      </c>
      <c r="B9668" s="152">
        <v>2.5000000000000001E-2</v>
      </c>
    </row>
    <row r="9669" spans="1:2" x14ac:dyDescent="0.2">
      <c r="A9669" s="152">
        <v>636.02300000000002</v>
      </c>
      <c r="B9669" s="152">
        <v>1.2E-2</v>
      </c>
    </row>
    <row r="9670" spans="1:2" x14ac:dyDescent="0.2">
      <c r="A9670" s="152">
        <v>636.29300000000001</v>
      </c>
      <c r="B9670" s="152">
        <v>1.2E-2</v>
      </c>
    </row>
    <row r="9671" spans="1:2" x14ac:dyDescent="0.2">
      <c r="A9671" s="152">
        <v>636.56399999999996</v>
      </c>
      <c r="B9671" s="152">
        <v>3.6999999999999998E-2</v>
      </c>
    </row>
    <row r="9672" spans="1:2" x14ac:dyDescent="0.2">
      <c r="A9672" s="152">
        <v>636.83399999999995</v>
      </c>
      <c r="B9672" s="152">
        <v>2.1000000000000001E-2</v>
      </c>
    </row>
    <row r="9673" spans="1:2" x14ac:dyDescent="0.2">
      <c r="A9673" s="152">
        <v>637.10400000000004</v>
      </c>
      <c r="B9673" s="152">
        <v>2.9000000000000001E-2</v>
      </c>
    </row>
    <row r="9674" spans="1:2" x14ac:dyDescent="0.2">
      <c r="A9674" s="152">
        <v>637.37400000000002</v>
      </c>
      <c r="B9674" s="152">
        <v>1.4E-2</v>
      </c>
    </row>
    <row r="9675" spans="1:2" x14ac:dyDescent="0.2">
      <c r="A9675" s="152">
        <v>637.64400000000001</v>
      </c>
      <c r="B9675" s="152">
        <v>2.4E-2</v>
      </c>
    </row>
    <row r="9676" spans="1:2" x14ac:dyDescent="0.2">
      <c r="A9676" s="152">
        <v>637.91399999999999</v>
      </c>
      <c r="B9676" s="152">
        <v>2.5999999999999999E-2</v>
      </c>
    </row>
    <row r="9677" spans="1:2" x14ac:dyDescent="0.2">
      <c r="A9677" s="152">
        <v>638.18399999999997</v>
      </c>
      <c r="B9677" s="152">
        <v>2.7E-2</v>
      </c>
    </row>
    <row r="9678" spans="1:2" x14ac:dyDescent="0.2">
      <c r="A9678" s="152">
        <v>638.45399999999995</v>
      </c>
      <c r="B9678" s="152">
        <v>2.1000000000000001E-2</v>
      </c>
    </row>
    <row r="9679" spans="1:2" x14ac:dyDescent="0.2">
      <c r="A9679" s="152">
        <v>638.72400000000005</v>
      </c>
      <c r="B9679" s="152">
        <v>2.5999999999999999E-2</v>
      </c>
    </row>
    <row r="9680" spans="1:2" x14ac:dyDescent="0.2">
      <c r="A9680" s="152">
        <v>638.99400000000003</v>
      </c>
      <c r="B9680" s="152">
        <v>0.02</v>
      </c>
    </row>
    <row r="9681" spans="1:2" x14ac:dyDescent="0.2">
      <c r="A9681" s="152">
        <v>639.26400000000001</v>
      </c>
      <c r="B9681" s="152">
        <v>2.5000000000000001E-2</v>
      </c>
    </row>
    <row r="9682" spans="1:2" x14ac:dyDescent="0.2">
      <c r="A9682" s="152">
        <v>639.53300000000002</v>
      </c>
      <c r="B9682" s="152">
        <v>1.7999999999999999E-2</v>
      </c>
    </row>
    <row r="9683" spans="1:2" x14ac:dyDescent="0.2">
      <c r="A9683" s="152">
        <v>639.803</v>
      </c>
      <c r="B9683" s="152">
        <v>1.7000000000000001E-2</v>
      </c>
    </row>
    <row r="9684" spans="1:2" x14ac:dyDescent="0.2">
      <c r="A9684" s="152">
        <v>640.072</v>
      </c>
      <c r="B9684" s="152">
        <v>2.1999999999999999E-2</v>
      </c>
    </row>
    <row r="9685" spans="1:2" x14ac:dyDescent="0.2">
      <c r="A9685" s="152">
        <v>640.34199999999998</v>
      </c>
      <c r="B9685" s="152">
        <v>0.02</v>
      </c>
    </row>
    <row r="9686" spans="1:2" x14ac:dyDescent="0.2">
      <c r="A9686" s="152">
        <v>640.61099999999999</v>
      </c>
      <c r="B9686" s="152">
        <v>2.3E-2</v>
      </c>
    </row>
    <row r="9687" spans="1:2" x14ac:dyDescent="0.2">
      <c r="A9687" s="152">
        <v>640.88099999999997</v>
      </c>
      <c r="B9687" s="152">
        <v>2.1999999999999999E-2</v>
      </c>
    </row>
    <row r="9688" spans="1:2" x14ac:dyDescent="0.2">
      <c r="A9688" s="152">
        <v>641.15</v>
      </c>
      <c r="B9688" s="152">
        <v>4.3999999999999997E-2</v>
      </c>
    </row>
    <row r="9689" spans="1:2" x14ac:dyDescent="0.2">
      <c r="A9689" s="152">
        <v>641.41899999999998</v>
      </c>
      <c r="B9689" s="152">
        <v>1.2999999999999999E-2</v>
      </c>
    </row>
    <row r="9690" spans="1:2" x14ac:dyDescent="0.2">
      <c r="A9690" s="152">
        <v>641.68799999999999</v>
      </c>
      <c r="B9690" s="152">
        <v>2.5000000000000001E-2</v>
      </c>
    </row>
    <row r="9691" spans="1:2" x14ac:dyDescent="0.2">
      <c r="A9691" s="152">
        <v>641.95699999999999</v>
      </c>
      <c r="B9691" s="152">
        <v>2.1000000000000001E-2</v>
      </c>
    </row>
    <row r="9692" spans="1:2" x14ac:dyDescent="0.2">
      <c r="A9692" s="152">
        <v>642.22699999999998</v>
      </c>
      <c r="B9692" s="152">
        <v>2.4E-2</v>
      </c>
    </row>
    <row r="9693" spans="1:2" x14ac:dyDescent="0.2">
      <c r="A9693" s="152">
        <v>642.49599999999998</v>
      </c>
      <c r="B9693" s="152">
        <v>3.1E-2</v>
      </c>
    </row>
    <row r="9694" spans="1:2" x14ac:dyDescent="0.2">
      <c r="A9694" s="152">
        <v>642.76400000000001</v>
      </c>
      <c r="B9694" s="152">
        <v>2.8000000000000001E-2</v>
      </c>
    </row>
    <row r="9695" spans="1:2" x14ac:dyDescent="0.2">
      <c r="A9695" s="152">
        <v>643.03300000000002</v>
      </c>
      <c r="B9695" s="152">
        <v>3.4000000000000002E-2</v>
      </c>
    </row>
    <row r="9696" spans="1:2" x14ac:dyDescent="0.2">
      <c r="A9696" s="152">
        <v>643.30200000000002</v>
      </c>
      <c r="B9696" s="152">
        <v>2.1000000000000001E-2</v>
      </c>
    </row>
    <row r="9697" spans="1:2" x14ac:dyDescent="0.2">
      <c r="A9697" s="152">
        <v>643.57100000000003</v>
      </c>
      <c r="B9697" s="152">
        <v>1.7999999999999999E-2</v>
      </c>
    </row>
    <row r="9698" spans="1:2" x14ac:dyDescent="0.2">
      <c r="A9698" s="152">
        <v>643.84</v>
      </c>
      <c r="B9698" s="152">
        <v>1.6E-2</v>
      </c>
    </row>
    <row r="9699" spans="1:2" x14ac:dyDescent="0.2">
      <c r="A9699" s="152">
        <v>644.10799999999995</v>
      </c>
      <c r="B9699" s="152">
        <v>0.03</v>
      </c>
    </row>
    <row r="9700" spans="1:2" x14ac:dyDescent="0.2">
      <c r="A9700" s="152">
        <v>644.37699999999995</v>
      </c>
      <c r="B9700" s="152">
        <v>3.0000000000000001E-3</v>
      </c>
    </row>
    <row r="9701" spans="1:2" x14ac:dyDescent="0.2">
      <c r="A9701" s="152">
        <v>644.64499999999998</v>
      </c>
      <c r="B9701" s="152">
        <v>1.4E-2</v>
      </c>
    </row>
    <row r="9702" spans="1:2" x14ac:dyDescent="0.2">
      <c r="A9702" s="152">
        <v>644.91399999999999</v>
      </c>
      <c r="B9702" s="152">
        <v>1.7999999999999999E-2</v>
      </c>
    </row>
    <row r="9703" spans="1:2" x14ac:dyDescent="0.2">
      <c r="A9703" s="152">
        <v>645.18200000000002</v>
      </c>
      <c r="B9703" s="152">
        <v>0.03</v>
      </c>
    </row>
    <row r="9704" spans="1:2" x14ac:dyDescent="0.2">
      <c r="A9704" s="152">
        <v>645.45000000000005</v>
      </c>
      <c r="B9704" s="152">
        <v>2.9000000000000001E-2</v>
      </c>
    </row>
    <row r="9705" spans="1:2" x14ac:dyDescent="0.2">
      <c r="A9705" s="152">
        <v>645.71900000000005</v>
      </c>
      <c r="B9705" s="152">
        <v>3.1E-2</v>
      </c>
    </row>
    <row r="9706" spans="1:2" x14ac:dyDescent="0.2">
      <c r="A9706" s="152">
        <v>645.98699999999997</v>
      </c>
      <c r="B9706" s="152">
        <v>3.1E-2</v>
      </c>
    </row>
    <row r="9707" spans="1:2" x14ac:dyDescent="0.2">
      <c r="A9707" s="152">
        <v>646.255</v>
      </c>
      <c r="B9707" s="152">
        <v>1.4999999999999999E-2</v>
      </c>
    </row>
    <row r="9708" spans="1:2" x14ac:dyDescent="0.2">
      <c r="A9708" s="152">
        <v>646.52300000000002</v>
      </c>
      <c r="B9708" s="152">
        <v>1.6E-2</v>
      </c>
    </row>
    <row r="9709" spans="1:2" x14ac:dyDescent="0.2">
      <c r="A9709" s="152">
        <v>646.79100000000005</v>
      </c>
      <c r="B9709" s="152">
        <v>1.7000000000000001E-2</v>
      </c>
    </row>
    <row r="9710" spans="1:2" x14ac:dyDescent="0.2">
      <c r="A9710" s="152">
        <v>647.05899999999997</v>
      </c>
      <c r="B9710" s="152">
        <v>3.5999999999999997E-2</v>
      </c>
    </row>
    <row r="9711" spans="1:2" x14ac:dyDescent="0.2">
      <c r="A9711" s="152">
        <v>647.327</v>
      </c>
      <c r="B9711" s="152">
        <v>1.9E-2</v>
      </c>
    </row>
    <row r="9712" spans="1:2" x14ac:dyDescent="0.2">
      <c r="A9712" s="152">
        <v>647.59500000000003</v>
      </c>
      <c r="B9712" s="152">
        <v>2.1000000000000001E-2</v>
      </c>
    </row>
    <row r="9713" spans="1:2" x14ac:dyDescent="0.2">
      <c r="A9713" s="152">
        <v>647.86199999999997</v>
      </c>
      <c r="B9713" s="152">
        <v>0.01</v>
      </c>
    </row>
    <row r="9714" spans="1:2" x14ac:dyDescent="0.2">
      <c r="A9714" s="152">
        <v>648.13</v>
      </c>
      <c r="B9714" s="152">
        <v>1.6E-2</v>
      </c>
    </row>
    <row r="9715" spans="1:2" x14ac:dyDescent="0.2">
      <c r="A9715" s="152">
        <v>648.39800000000002</v>
      </c>
      <c r="B9715" s="152">
        <v>0.03</v>
      </c>
    </row>
    <row r="9716" spans="1:2" x14ac:dyDescent="0.2">
      <c r="A9716" s="152">
        <v>648.66499999999996</v>
      </c>
      <c r="B9716" s="152">
        <v>1.9E-2</v>
      </c>
    </row>
    <row r="9717" spans="1:2" x14ac:dyDescent="0.2">
      <c r="A9717" s="152">
        <v>648.93299999999999</v>
      </c>
      <c r="B9717" s="152">
        <v>4.1000000000000002E-2</v>
      </c>
    </row>
    <row r="9718" spans="1:2" x14ac:dyDescent="0.2">
      <c r="A9718" s="152">
        <v>649.20000000000005</v>
      </c>
      <c r="B9718" s="152">
        <v>2.1999999999999999E-2</v>
      </c>
    </row>
    <row r="9719" spans="1:2" x14ac:dyDescent="0.2">
      <c r="A9719" s="152">
        <v>649.46799999999996</v>
      </c>
      <c r="B9719" s="152">
        <v>2.5000000000000001E-2</v>
      </c>
    </row>
    <row r="9720" spans="1:2" x14ac:dyDescent="0.2">
      <c r="A9720" s="152">
        <v>649.73500000000001</v>
      </c>
      <c r="B9720" s="152">
        <v>0.03</v>
      </c>
    </row>
    <row r="9721" spans="1:2" x14ac:dyDescent="0.2">
      <c r="A9721" s="152">
        <v>650.00199999999995</v>
      </c>
      <c r="B9721" s="152">
        <v>2.1999999999999999E-2</v>
      </c>
    </row>
    <row r="9722" spans="1:2" x14ac:dyDescent="0.2">
      <c r="A9722" s="152">
        <v>650.26900000000001</v>
      </c>
      <c r="B9722" s="152">
        <v>1.7999999999999999E-2</v>
      </c>
    </row>
    <row r="9723" spans="1:2" x14ac:dyDescent="0.2">
      <c r="A9723" s="152">
        <v>650.53599999999994</v>
      </c>
      <c r="B9723" s="152">
        <v>1.0999999999999999E-2</v>
      </c>
    </row>
    <row r="9724" spans="1:2" x14ac:dyDescent="0.2">
      <c r="A9724" s="152">
        <v>650.80399999999997</v>
      </c>
      <c r="B9724" s="152">
        <v>1.4999999999999999E-2</v>
      </c>
    </row>
    <row r="9725" spans="1:2" x14ac:dyDescent="0.2">
      <c r="A9725" s="152">
        <v>651.07100000000003</v>
      </c>
      <c r="B9725" s="152">
        <v>3.5999999999999997E-2</v>
      </c>
    </row>
    <row r="9726" spans="1:2" x14ac:dyDescent="0.2">
      <c r="A9726" s="152">
        <v>651.33799999999997</v>
      </c>
      <c r="B9726" s="152">
        <v>1.7999999999999999E-2</v>
      </c>
    </row>
    <row r="9727" spans="1:2" x14ac:dyDescent="0.2">
      <c r="A9727" s="152">
        <v>651.60400000000004</v>
      </c>
      <c r="B9727" s="152">
        <v>2.4E-2</v>
      </c>
    </row>
    <row r="9728" spans="1:2" x14ac:dyDescent="0.2">
      <c r="A9728" s="152">
        <v>651.87099999999998</v>
      </c>
      <c r="B9728" s="152">
        <v>1.4E-2</v>
      </c>
    </row>
    <row r="9729" spans="1:2" x14ac:dyDescent="0.2">
      <c r="A9729" s="152">
        <v>652.13800000000003</v>
      </c>
      <c r="B9729" s="152">
        <v>2.1000000000000001E-2</v>
      </c>
    </row>
    <row r="9730" spans="1:2" x14ac:dyDescent="0.2">
      <c r="A9730" s="152">
        <v>652.40499999999997</v>
      </c>
      <c r="B9730" s="152">
        <v>7.0000000000000001E-3</v>
      </c>
    </row>
    <row r="9731" spans="1:2" x14ac:dyDescent="0.2">
      <c r="A9731" s="152">
        <v>652.67100000000005</v>
      </c>
      <c r="B9731" s="152">
        <v>2.5999999999999999E-2</v>
      </c>
    </row>
    <row r="9732" spans="1:2" x14ac:dyDescent="0.2">
      <c r="A9732" s="152">
        <v>652.93799999999999</v>
      </c>
      <c r="B9732" s="152">
        <v>0.02</v>
      </c>
    </row>
    <row r="9733" spans="1:2" x14ac:dyDescent="0.2">
      <c r="A9733" s="152">
        <v>653.20500000000004</v>
      </c>
      <c r="B9733" s="152">
        <v>1.7000000000000001E-2</v>
      </c>
    </row>
    <row r="9734" spans="1:2" x14ac:dyDescent="0.2">
      <c r="A9734" s="152">
        <v>653.471</v>
      </c>
      <c r="B9734" s="152">
        <v>1.4E-2</v>
      </c>
    </row>
    <row r="9735" spans="1:2" x14ac:dyDescent="0.2">
      <c r="A9735" s="152">
        <v>653.73699999999997</v>
      </c>
      <c r="B9735" s="152">
        <v>1.7000000000000001E-2</v>
      </c>
    </row>
    <row r="9736" spans="1:2" x14ac:dyDescent="0.2">
      <c r="A9736" s="152">
        <v>654.00400000000002</v>
      </c>
      <c r="B9736" s="152">
        <v>1.0999999999999999E-2</v>
      </c>
    </row>
    <row r="9737" spans="1:2" x14ac:dyDescent="0.2">
      <c r="A9737" s="152">
        <v>654.27</v>
      </c>
      <c r="B9737" s="152">
        <v>1.2999999999999999E-2</v>
      </c>
    </row>
    <row r="9738" spans="1:2" x14ac:dyDescent="0.2">
      <c r="A9738" s="152">
        <v>654.53599999999994</v>
      </c>
      <c r="B9738" s="152">
        <v>2.1000000000000001E-2</v>
      </c>
    </row>
    <row r="9739" spans="1:2" x14ac:dyDescent="0.2">
      <c r="A9739" s="152">
        <v>654.803</v>
      </c>
      <c r="B9739" s="152">
        <v>1.4E-2</v>
      </c>
    </row>
    <row r="9740" spans="1:2" x14ac:dyDescent="0.2">
      <c r="A9740" s="152">
        <v>655.06899999999996</v>
      </c>
      <c r="B9740" s="152">
        <v>2.1999999999999999E-2</v>
      </c>
    </row>
    <row r="9741" spans="1:2" x14ac:dyDescent="0.2">
      <c r="A9741" s="152">
        <v>655.33500000000004</v>
      </c>
      <c r="B9741" s="152">
        <v>1.6E-2</v>
      </c>
    </row>
    <row r="9742" spans="1:2" x14ac:dyDescent="0.2">
      <c r="A9742" s="152">
        <v>655.601</v>
      </c>
      <c r="B9742" s="152">
        <v>2.5999999999999999E-2</v>
      </c>
    </row>
    <row r="9743" spans="1:2" x14ac:dyDescent="0.2">
      <c r="A9743" s="152">
        <v>655.86699999999996</v>
      </c>
      <c r="B9743" s="152">
        <v>2.1000000000000001E-2</v>
      </c>
    </row>
    <row r="9744" spans="1:2" x14ac:dyDescent="0.2">
      <c r="A9744" s="152">
        <v>656.13199999999995</v>
      </c>
      <c r="B9744" s="152">
        <v>2.8000000000000001E-2</v>
      </c>
    </row>
    <row r="9745" spans="1:2" x14ac:dyDescent="0.2">
      <c r="A9745" s="152">
        <v>656.39800000000002</v>
      </c>
      <c r="B9745" s="152">
        <v>1.9E-2</v>
      </c>
    </row>
    <row r="9746" spans="1:2" x14ac:dyDescent="0.2">
      <c r="A9746" s="152">
        <v>656.66399999999999</v>
      </c>
      <c r="B9746" s="152">
        <v>2.1000000000000001E-2</v>
      </c>
    </row>
    <row r="9747" spans="1:2" x14ac:dyDescent="0.2">
      <c r="A9747" s="152">
        <v>656.93</v>
      </c>
      <c r="B9747" s="152">
        <v>1.7000000000000001E-2</v>
      </c>
    </row>
    <row r="9748" spans="1:2" x14ac:dyDescent="0.2">
      <c r="A9748" s="152">
        <v>657.19500000000005</v>
      </c>
      <c r="B9748" s="152">
        <v>1.0999999999999999E-2</v>
      </c>
    </row>
    <row r="9749" spans="1:2" x14ac:dyDescent="0.2">
      <c r="A9749" s="152">
        <v>657.46100000000001</v>
      </c>
      <c r="B9749" s="152">
        <v>1.7000000000000001E-2</v>
      </c>
    </row>
    <row r="9750" spans="1:2" x14ac:dyDescent="0.2">
      <c r="A9750" s="152">
        <v>657.726</v>
      </c>
      <c r="B9750" s="152">
        <v>2.3E-2</v>
      </c>
    </row>
    <row r="9751" spans="1:2" x14ac:dyDescent="0.2">
      <c r="A9751" s="152">
        <v>657.99199999999996</v>
      </c>
      <c r="B9751" s="152">
        <v>7.0000000000000001E-3</v>
      </c>
    </row>
    <row r="9752" spans="1:2" x14ac:dyDescent="0.2">
      <c r="A9752" s="152">
        <v>658.25699999999995</v>
      </c>
      <c r="B9752" s="152">
        <v>1.9E-2</v>
      </c>
    </row>
    <row r="9753" spans="1:2" x14ac:dyDescent="0.2">
      <c r="A9753" s="152">
        <v>658.52300000000002</v>
      </c>
      <c r="B9753" s="152">
        <v>2.5999999999999999E-2</v>
      </c>
    </row>
    <row r="9754" spans="1:2" x14ac:dyDescent="0.2">
      <c r="A9754" s="152">
        <v>658.78800000000001</v>
      </c>
      <c r="B9754" s="152">
        <v>0.01</v>
      </c>
    </row>
    <row r="9755" spans="1:2" x14ac:dyDescent="0.2">
      <c r="A9755" s="152">
        <v>659.053</v>
      </c>
      <c r="B9755" s="152">
        <v>1.6E-2</v>
      </c>
    </row>
    <row r="9756" spans="1:2" x14ac:dyDescent="0.2">
      <c r="A9756" s="152">
        <v>659.31799999999998</v>
      </c>
      <c r="B9756" s="152">
        <v>1.7000000000000001E-2</v>
      </c>
    </row>
    <row r="9757" spans="1:2" x14ac:dyDescent="0.2">
      <c r="A9757" s="152">
        <v>659.58299999999997</v>
      </c>
      <c r="B9757" s="152">
        <v>1.7000000000000001E-2</v>
      </c>
    </row>
    <row r="9758" spans="1:2" x14ac:dyDescent="0.2">
      <c r="A9758" s="152">
        <v>659.84799999999996</v>
      </c>
      <c r="B9758" s="152">
        <v>1.2E-2</v>
      </c>
    </row>
    <row r="9759" spans="1:2" x14ac:dyDescent="0.2">
      <c r="A9759" s="152">
        <v>660.11300000000006</v>
      </c>
      <c r="B9759" s="152">
        <v>2.1999999999999999E-2</v>
      </c>
    </row>
    <row r="9760" spans="1:2" x14ac:dyDescent="0.2">
      <c r="A9760" s="152">
        <v>660.37800000000004</v>
      </c>
      <c r="B9760" s="152">
        <v>2.3E-2</v>
      </c>
    </row>
    <row r="9761" spans="1:2" x14ac:dyDescent="0.2">
      <c r="A9761" s="152">
        <v>660.64300000000003</v>
      </c>
      <c r="B9761" s="152">
        <v>1.6E-2</v>
      </c>
    </row>
    <row r="9762" spans="1:2" x14ac:dyDescent="0.2">
      <c r="A9762" s="152">
        <v>660.90800000000002</v>
      </c>
      <c r="B9762" s="152">
        <v>7.0000000000000001E-3</v>
      </c>
    </row>
    <row r="9763" spans="1:2" x14ac:dyDescent="0.2">
      <c r="A9763" s="152">
        <v>661.17200000000003</v>
      </c>
      <c r="B9763" s="152">
        <v>4.0000000000000001E-3</v>
      </c>
    </row>
    <row r="9764" spans="1:2" x14ac:dyDescent="0.2">
      <c r="A9764" s="152">
        <v>661.43700000000001</v>
      </c>
      <c r="B9764" s="152">
        <v>1.2999999999999999E-2</v>
      </c>
    </row>
    <row r="9765" spans="1:2" x14ac:dyDescent="0.2">
      <c r="A9765" s="152">
        <v>661.702</v>
      </c>
      <c r="B9765" s="152">
        <v>0.02</v>
      </c>
    </row>
    <row r="9766" spans="1:2" x14ac:dyDescent="0.2">
      <c r="A9766" s="152">
        <v>661.96600000000001</v>
      </c>
      <c r="B9766" s="152">
        <v>2.7E-2</v>
      </c>
    </row>
    <row r="9767" spans="1:2" x14ac:dyDescent="0.2">
      <c r="A9767" s="152">
        <v>662.23099999999999</v>
      </c>
      <c r="B9767" s="152">
        <v>1.9E-2</v>
      </c>
    </row>
    <row r="9768" spans="1:2" x14ac:dyDescent="0.2">
      <c r="A9768" s="152">
        <v>662.495</v>
      </c>
      <c r="B9768" s="152">
        <v>2.3E-2</v>
      </c>
    </row>
    <row r="9769" spans="1:2" x14ac:dyDescent="0.2">
      <c r="A9769" s="152">
        <v>662.76</v>
      </c>
      <c r="B9769" s="152">
        <v>3.5000000000000003E-2</v>
      </c>
    </row>
    <row r="9770" spans="1:2" x14ac:dyDescent="0.2">
      <c r="A9770" s="152">
        <v>663.024</v>
      </c>
      <c r="B9770" s="152">
        <v>0.02</v>
      </c>
    </row>
    <row r="9771" spans="1:2" x14ac:dyDescent="0.2">
      <c r="A9771" s="152">
        <v>663.28800000000001</v>
      </c>
      <c r="B9771" s="152">
        <v>0.01</v>
      </c>
    </row>
    <row r="9772" spans="1:2" x14ac:dyDescent="0.2">
      <c r="A9772" s="152">
        <v>663.55200000000002</v>
      </c>
      <c r="B9772" s="152">
        <v>1.2E-2</v>
      </c>
    </row>
    <row r="9773" spans="1:2" x14ac:dyDescent="0.2">
      <c r="A9773" s="152">
        <v>663.81600000000003</v>
      </c>
      <c r="B9773" s="152">
        <v>1.7999999999999999E-2</v>
      </c>
    </row>
    <row r="9774" spans="1:2" x14ac:dyDescent="0.2">
      <c r="A9774" s="152">
        <v>664.08</v>
      </c>
      <c r="B9774" s="152">
        <v>2.7E-2</v>
      </c>
    </row>
    <row r="9775" spans="1:2" x14ac:dyDescent="0.2">
      <c r="A9775" s="152">
        <v>664.34400000000005</v>
      </c>
      <c r="B9775" s="152">
        <v>1.7000000000000001E-2</v>
      </c>
    </row>
    <row r="9776" spans="1:2" x14ac:dyDescent="0.2">
      <c r="A9776" s="152">
        <v>664.60799999999995</v>
      </c>
      <c r="B9776" s="152">
        <v>2.5000000000000001E-2</v>
      </c>
    </row>
    <row r="9777" spans="1:2" x14ac:dyDescent="0.2">
      <c r="A9777" s="152">
        <v>664.87199999999996</v>
      </c>
      <c r="B9777" s="152">
        <v>1.4999999999999999E-2</v>
      </c>
    </row>
    <row r="9778" spans="1:2" x14ac:dyDescent="0.2">
      <c r="A9778" s="152">
        <v>665.13599999999997</v>
      </c>
      <c r="B9778" s="152">
        <v>1.6E-2</v>
      </c>
    </row>
    <row r="9779" spans="1:2" x14ac:dyDescent="0.2">
      <c r="A9779" s="152">
        <v>665.4</v>
      </c>
      <c r="B9779" s="152">
        <v>2.5000000000000001E-2</v>
      </c>
    </row>
    <row r="9780" spans="1:2" x14ac:dyDescent="0.2">
      <c r="A9780" s="152">
        <v>665.66399999999999</v>
      </c>
      <c r="B9780" s="152">
        <v>2.4E-2</v>
      </c>
    </row>
    <row r="9781" spans="1:2" x14ac:dyDescent="0.2">
      <c r="A9781" s="152">
        <v>665.92700000000002</v>
      </c>
      <c r="B9781" s="152">
        <v>1.9E-2</v>
      </c>
    </row>
    <row r="9782" spans="1:2" x14ac:dyDescent="0.2">
      <c r="A9782" s="152">
        <v>666.19100000000003</v>
      </c>
      <c r="B9782" s="152">
        <v>2.1999999999999999E-2</v>
      </c>
    </row>
    <row r="9783" spans="1:2" x14ac:dyDescent="0.2">
      <c r="A9783" s="152">
        <v>666.45399999999995</v>
      </c>
      <c r="B9783" s="152">
        <v>8.9999999999999993E-3</v>
      </c>
    </row>
    <row r="9784" spans="1:2" x14ac:dyDescent="0.2">
      <c r="A9784" s="152">
        <v>666.71799999999996</v>
      </c>
      <c r="B9784" s="152">
        <v>1.6E-2</v>
      </c>
    </row>
    <row r="9785" spans="1:2" x14ac:dyDescent="0.2">
      <c r="A9785" s="152">
        <v>666.98099999999999</v>
      </c>
      <c r="B9785" s="152">
        <v>6.0000000000000001E-3</v>
      </c>
    </row>
    <row r="9786" spans="1:2" x14ac:dyDescent="0.2">
      <c r="A9786" s="152">
        <v>667.24400000000003</v>
      </c>
      <c r="B9786" s="152">
        <v>1.2E-2</v>
      </c>
    </row>
    <row r="9787" spans="1:2" x14ac:dyDescent="0.2">
      <c r="A9787" s="152">
        <v>667.50800000000004</v>
      </c>
      <c r="B9787" s="152">
        <v>3.3000000000000002E-2</v>
      </c>
    </row>
    <row r="9788" spans="1:2" x14ac:dyDescent="0.2">
      <c r="A9788" s="152">
        <v>667.77099999999996</v>
      </c>
      <c r="B9788" s="152">
        <v>1.7000000000000001E-2</v>
      </c>
    </row>
    <row r="9789" spans="1:2" x14ac:dyDescent="0.2">
      <c r="A9789" s="152">
        <v>668.03399999999999</v>
      </c>
      <c r="B9789" s="152">
        <v>2.7E-2</v>
      </c>
    </row>
    <row r="9790" spans="1:2" x14ac:dyDescent="0.2">
      <c r="A9790" s="152">
        <v>668.29700000000003</v>
      </c>
      <c r="B9790" s="152">
        <v>1.4E-2</v>
      </c>
    </row>
    <row r="9791" spans="1:2" x14ac:dyDescent="0.2">
      <c r="A9791" s="152">
        <v>668.56</v>
      </c>
      <c r="B9791" s="152">
        <v>2.1999999999999999E-2</v>
      </c>
    </row>
    <row r="9792" spans="1:2" x14ac:dyDescent="0.2">
      <c r="A9792" s="152">
        <v>668.82299999999998</v>
      </c>
      <c r="B9792" s="152">
        <v>7.0000000000000001E-3</v>
      </c>
    </row>
    <row r="9793" spans="1:2" x14ac:dyDescent="0.2">
      <c r="A9793" s="152">
        <v>669.08600000000001</v>
      </c>
      <c r="B9793" s="152">
        <v>2.9000000000000001E-2</v>
      </c>
    </row>
    <row r="9794" spans="1:2" x14ac:dyDescent="0.2">
      <c r="A9794" s="152">
        <v>669.34900000000005</v>
      </c>
      <c r="B9794" s="152">
        <v>1.4E-2</v>
      </c>
    </row>
    <row r="9795" spans="1:2" x14ac:dyDescent="0.2">
      <c r="A9795" s="152">
        <v>669.61199999999997</v>
      </c>
      <c r="B9795" s="152">
        <v>1.7000000000000001E-2</v>
      </c>
    </row>
    <row r="9796" spans="1:2" x14ac:dyDescent="0.2">
      <c r="A9796" s="152">
        <v>669.875</v>
      </c>
      <c r="B9796" s="152">
        <v>1.2E-2</v>
      </c>
    </row>
    <row r="9797" spans="1:2" x14ac:dyDescent="0.2">
      <c r="A9797" s="152">
        <v>670.13699999999994</v>
      </c>
      <c r="B9797" s="152">
        <v>2.5999999999999999E-2</v>
      </c>
    </row>
    <row r="9798" spans="1:2" x14ac:dyDescent="0.2">
      <c r="A9798" s="152">
        <v>670.4</v>
      </c>
      <c r="B9798" s="152">
        <v>2.4E-2</v>
      </c>
    </row>
    <row r="9799" spans="1:2" x14ac:dyDescent="0.2">
      <c r="A9799" s="152">
        <v>670.66200000000003</v>
      </c>
      <c r="B9799" s="152">
        <v>1.4999999999999999E-2</v>
      </c>
    </row>
    <row r="9800" spans="1:2" x14ac:dyDescent="0.2">
      <c r="A9800" s="152">
        <v>670.92499999999995</v>
      </c>
      <c r="B9800" s="152">
        <v>0.02</v>
      </c>
    </row>
    <row r="9801" spans="1:2" x14ac:dyDescent="0.2">
      <c r="A9801" s="152">
        <v>671.18700000000001</v>
      </c>
      <c r="B9801" s="152">
        <v>2.8000000000000001E-2</v>
      </c>
    </row>
    <row r="9802" spans="1:2" x14ac:dyDescent="0.2">
      <c r="A9802" s="152">
        <v>671.45</v>
      </c>
      <c r="B9802" s="152">
        <v>2E-3</v>
      </c>
    </row>
    <row r="9803" spans="1:2" x14ac:dyDescent="0.2">
      <c r="A9803" s="152">
        <v>671.71199999999999</v>
      </c>
      <c r="B9803" s="152">
        <v>3.7999999999999999E-2</v>
      </c>
    </row>
    <row r="9804" spans="1:2" x14ac:dyDescent="0.2">
      <c r="A9804" s="152">
        <v>671.97400000000005</v>
      </c>
      <c r="B9804" s="152">
        <v>2.9000000000000001E-2</v>
      </c>
    </row>
    <row r="9805" spans="1:2" x14ac:dyDescent="0.2">
      <c r="A9805" s="152">
        <v>672.23699999999997</v>
      </c>
      <c r="B9805" s="152">
        <v>1.2999999999999999E-2</v>
      </c>
    </row>
    <row r="9806" spans="1:2" x14ac:dyDescent="0.2">
      <c r="A9806" s="152">
        <v>672.49900000000002</v>
      </c>
      <c r="B9806" s="152">
        <v>1.7000000000000001E-2</v>
      </c>
    </row>
    <row r="9807" spans="1:2" x14ac:dyDescent="0.2">
      <c r="A9807" s="152">
        <v>672.76099999999997</v>
      </c>
      <c r="B9807" s="152">
        <v>2.1999999999999999E-2</v>
      </c>
    </row>
    <row r="9808" spans="1:2" x14ac:dyDescent="0.2">
      <c r="A9808" s="152">
        <v>673.02300000000002</v>
      </c>
      <c r="B9808" s="152">
        <v>1.7999999999999999E-2</v>
      </c>
    </row>
    <row r="9809" spans="1:2" x14ac:dyDescent="0.2">
      <c r="A9809" s="152">
        <v>673.28499999999997</v>
      </c>
      <c r="B9809" s="152">
        <v>2.3E-2</v>
      </c>
    </row>
    <row r="9810" spans="1:2" x14ac:dyDescent="0.2">
      <c r="A9810" s="152">
        <v>673.54700000000003</v>
      </c>
      <c r="B9810" s="152">
        <v>2.5999999999999999E-2</v>
      </c>
    </row>
    <row r="9811" spans="1:2" x14ac:dyDescent="0.2">
      <c r="A9811" s="152">
        <v>673.80799999999999</v>
      </c>
      <c r="B9811" s="152">
        <v>2.1999999999999999E-2</v>
      </c>
    </row>
    <row r="9812" spans="1:2" x14ac:dyDescent="0.2">
      <c r="A9812" s="152">
        <v>674.07</v>
      </c>
      <c r="B9812" s="152">
        <v>1.2E-2</v>
      </c>
    </row>
    <row r="9813" spans="1:2" x14ac:dyDescent="0.2">
      <c r="A9813" s="152">
        <v>674.33199999999999</v>
      </c>
      <c r="B9813" s="152">
        <v>2.3E-2</v>
      </c>
    </row>
    <row r="9814" spans="1:2" x14ac:dyDescent="0.2">
      <c r="A9814" s="152">
        <v>674.59400000000005</v>
      </c>
      <c r="B9814" s="152">
        <v>1.7999999999999999E-2</v>
      </c>
    </row>
    <row r="9815" spans="1:2" x14ac:dyDescent="0.2">
      <c r="A9815" s="152">
        <v>674.85500000000002</v>
      </c>
      <c r="B9815" s="152">
        <v>1.9E-2</v>
      </c>
    </row>
    <row r="9816" spans="1:2" x14ac:dyDescent="0.2">
      <c r="A9816" s="152">
        <v>675.11699999999996</v>
      </c>
      <c r="B9816" s="152">
        <v>1.4999999999999999E-2</v>
      </c>
    </row>
    <row r="9817" spans="1:2" x14ac:dyDescent="0.2">
      <c r="A9817" s="152">
        <v>675.37800000000004</v>
      </c>
      <c r="B9817" s="152">
        <v>2.8000000000000001E-2</v>
      </c>
    </row>
    <row r="9818" spans="1:2" x14ac:dyDescent="0.2">
      <c r="A9818" s="152">
        <v>675.64</v>
      </c>
      <c r="B9818" s="152">
        <v>1.2999999999999999E-2</v>
      </c>
    </row>
    <row r="9819" spans="1:2" x14ac:dyDescent="0.2">
      <c r="A9819" s="152">
        <v>675.90099999999995</v>
      </c>
      <c r="B9819" s="152">
        <v>8.0000000000000002E-3</v>
      </c>
    </row>
    <row r="9820" spans="1:2" x14ac:dyDescent="0.2">
      <c r="A9820" s="152">
        <v>676.16200000000003</v>
      </c>
      <c r="B9820" s="152">
        <v>2.4E-2</v>
      </c>
    </row>
    <row r="9821" spans="1:2" x14ac:dyDescent="0.2">
      <c r="A9821" s="152">
        <v>676.42399999999998</v>
      </c>
      <c r="B9821" s="152">
        <v>1.7000000000000001E-2</v>
      </c>
    </row>
    <row r="9822" spans="1:2" x14ac:dyDescent="0.2">
      <c r="A9822" s="152">
        <v>676.68499999999995</v>
      </c>
      <c r="B9822" s="152">
        <v>2.8000000000000001E-2</v>
      </c>
    </row>
    <row r="9823" spans="1:2" x14ac:dyDescent="0.2">
      <c r="A9823" s="152">
        <v>676.94600000000003</v>
      </c>
      <c r="B9823" s="152">
        <v>2.5000000000000001E-2</v>
      </c>
    </row>
    <row r="9824" spans="1:2" x14ac:dyDescent="0.2">
      <c r="A9824" s="152">
        <v>677.20699999999999</v>
      </c>
      <c r="B9824" s="152">
        <v>3.3000000000000002E-2</v>
      </c>
    </row>
    <row r="9825" spans="1:2" x14ac:dyDescent="0.2">
      <c r="A9825" s="152">
        <v>677.46799999999996</v>
      </c>
      <c r="B9825" s="152">
        <v>3.1E-2</v>
      </c>
    </row>
    <row r="9826" spans="1:2" x14ac:dyDescent="0.2">
      <c r="A9826" s="152">
        <v>677.72900000000004</v>
      </c>
      <c r="B9826" s="152">
        <v>1.2E-2</v>
      </c>
    </row>
    <row r="9827" spans="1:2" x14ac:dyDescent="0.2">
      <c r="A9827" s="152">
        <v>677.99</v>
      </c>
      <c r="B9827" s="152">
        <v>0.01</v>
      </c>
    </row>
    <row r="9828" spans="1:2" x14ac:dyDescent="0.2">
      <c r="A9828" s="152">
        <v>678.25099999999998</v>
      </c>
      <c r="B9828" s="152">
        <v>2.8000000000000001E-2</v>
      </c>
    </row>
    <row r="9829" spans="1:2" x14ac:dyDescent="0.2">
      <c r="A9829" s="152">
        <v>678.51199999999994</v>
      </c>
      <c r="B9829" s="152">
        <v>2.5000000000000001E-2</v>
      </c>
    </row>
    <row r="9830" spans="1:2" x14ac:dyDescent="0.2">
      <c r="A9830" s="152">
        <v>678.77200000000005</v>
      </c>
      <c r="B9830" s="152">
        <v>1.9E-2</v>
      </c>
    </row>
    <row r="9831" spans="1:2" x14ac:dyDescent="0.2">
      <c r="A9831" s="152">
        <v>679.03300000000002</v>
      </c>
      <c r="B9831" s="152">
        <v>3.3000000000000002E-2</v>
      </c>
    </row>
    <row r="9832" spans="1:2" x14ac:dyDescent="0.2">
      <c r="A9832" s="152">
        <v>679.29399999999998</v>
      </c>
      <c r="B9832" s="152">
        <v>1.7999999999999999E-2</v>
      </c>
    </row>
    <row r="9833" spans="1:2" x14ac:dyDescent="0.2">
      <c r="A9833" s="152">
        <v>679.55399999999997</v>
      </c>
      <c r="B9833" s="152">
        <v>2.1999999999999999E-2</v>
      </c>
    </row>
    <row r="9834" spans="1:2" x14ac:dyDescent="0.2">
      <c r="A9834" s="152">
        <v>679.81500000000005</v>
      </c>
      <c r="B9834" s="152">
        <v>2.5999999999999999E-2</v>
      </c>
    </row>
    <row r="9835" spans="1:2" x14ac:dyDescent="0.2">
      <c r="A9835" s="152">
        <v>680.07500000000005</v>
      </c>
      <c r="B9835" s="152">
        <v>1.4E-2</v>
      </c>
    </row>
    <row r="9836" spans="1:2" x14ac:dyDescent="0.2">
      <c r="A9836" s="152">
        <v>680.33500000000004</v>
      </c>
      <c r="B9836" s="152">
        <v>2.5000000000000001E-2</v>
      </c>
    </row>
    <row r="9837" spans="1:2" x14ac:dyDescent="0.2">
      <c r="A9837" s="152">
        <v>680.596</v>
      </c>
      <c r="B9837" s="152">
        <v>1.4999999999999999E-2</v>
      </c>
    </row>
    <row r="9838" spans="1:2" x14ac:dyDescent="0.2">
      <c r="A9838" s="152">
        <v>680.85599999999999</v>
      </c>
      <c r="B9838" s="152">
        <v>2.5000000000000001E-2</v>
      </c>
    </row>
    <row r="9839" spans="1:2" x14ac:dyDescent="0.2">
      <c r="A9839" s="152">
        <v>681.11599999999999</v>
      </c>
      <c r="B9839" s="152">
        <v>4.2000000000000003E-2</v>
      </c>
    </row>
    <row r="9840" spans="1:2" x14ac:dyDescent="0.2">
      <c r="A9840" s="152">
        <v>681.37599999999998</v>
      </c>
      <c r="B9840" s="152">
        <v>2.8000000000000001E-2</v>
      </c>
    </row>
    <row r="9841" spans="1:2" x14ac:dyDescent="0.2">
      <c r="A9841" s="152">
        <v>681.63599999999997</v>
      </c>
      <c r="B9841" s="152">
        <v>0.02</v>
      </c>
    </row>
    <row r="9842" spans="1:2" x14ac:dyDescent="0.2">
      <c r="A9842" s="152">
        <v>681.89599999999996</v>
      </c>
      <c r="B9842" s="152">
        <v>3.3000000000000002E-2</v>
      </c>
    </row>
    <row r="9843" spans="1:2" x14ac:dyDescent="0.2">
      <c r="A9843" s="152">
        <v>682.15599999999995</v>
      </c>
      <c r="B9843" s="152">
        <v>3.1E-2</v>
      </c>
    </row>
    <row r="9844" spans="1:2" x14ac:dyDescent="0.2">
      <c r="A9844" s="152">
        <v>682.41600000000005</v>
      </c>
      <c r="B9844" s="152">
        <v>1.9E-2</v>
      </c>
    </row>
    <row r="9845" spans="1:2" x14ac:dyDescent="0.2">
      <c r="A9845" s="152">
        <v>682.67600000000004</v>
      </c>
      <c r="B9845" s="152">
        <v>1.9E-2</v>
      </c>
    </row>
    <row r="9846" spans="1:2" x14ac:dyDescent="0.2">
      <c r="A9846" s="152">
        <v>682.93600000000004</v>
      </c>
      <c r="B9846" s="152">
        <v>3.1E-2</v>
      </c>
    </row>
    <row r="9847" spans="1:2" x14ac:dyDescent="0.2">
      <c r="A9847" s="152">
        <v>683.19600000000003</v>
      </c>
      <c r="B9847" s="152">
        <v>2.3E-2</v>
      </c>
    </row>
    <row r="9848" spans="1:2" x14ac:dyDescent="0.2">
      <c r="A9848" s="152">
        <v>683.45500000000004</v>
      </c>
      <c r="B9848" s="152">
        <v>2.1000000000000001E-2</v>
      </c>
    </row>
    <row r="9849" spans="1:2" x14ac:dyDescent="0.2">
      <c r="A9849" s="152">
        <v>683.71500000000003</v>
      </c>
      <c r="B9849" s="152">
        <v>0.02</v>
      </c>
    </row>
    <row r="9850" spans="1:2" x14ac:dyDescent="0.2">
      <c r="A9850" s="152">
        <v>683.97400000000005</v>
      </c>
      <c r="B9850" s="152">
        <v>2.7E-2</v>
      </c>
    </row>
    <row r="9851" spans="1:2" x14ac:dyDescent="0.2">
      <c r="A9851" s="152">
        <v>684.23400000000004</v>
      </c>
      <c r="B9851" s="152">
        <v>1.7000000000000001E-2</v>
      </c>
    </row>
    <row r="9852" spans="1:2" x14ac:dyDescent="0.2">
      <c r="A9852" s="152">
        <v>684.49300000000005</v>
      </c>
      <c r="B9852" s="152">
        <v>8.0000000000000002E-3</v>
      </c>
    </row>
    <row r="9853" spans="1:2" x14ac:dyDescent="0.2">
      <c r="A9853" s="152">
        <v>684.75300000000004</v>
      </c>
      <c r="B9853" s="152">
        <v>2.5999999999999999E-2</v>
      </c>
    </row>
    <row r="9854" spans="1:2" x14ac:dyDescent="0.2">
      <c r="A9854" s="152">
        <v>685.01199999999994</v>
      </c>
      <c r="B9854" s="152">
        <v>3.5000000000000003E-2</v>
      </c>
    </row>
    <row r="9855" spans="1:2" x14ac:dyDescent="0.2">
      <c r="A9855" s="152">
        <v>685.27099999999996</v>
      </c>
      <c r="B9855" s="152">
        <v>1.2E-2</v>
      </c>
    </row>
    <row r="9856" spans="1:2" x14ac:dyDescent="0.2">
      <c r="A9856" s="152">
        <v>685.53</v>
      </c>
      <c r="B9856" s="152">
        <v>2.1000000000000001E-2</v>
      </c>
    </row>
    <row r="9857" spans="1:2" x14ac:dyDescent="0.2">
      <c r="A9857" s="152">
        <v>685.78899999999999</v>
      </c>
      <c r="B9857" s="152">
        <v>3.4000000000000002E-2</v>
      </c>
    </row>
    <row r="9858" spans="1:2" x14ac:dyDescent="0.2">
      <c r="A9858" s="152">
        <v>686.04899999999998</v>
      </c>
      <c r="B9858" s="152">
        <v>2.5999999999999999E-2</v>
      </c>
    </row>
    <row r="9859" spans="1:2" x14ac:dyDescent="0.2">
      <c r="A9859" s="152">
        <v>686.30799999999999</v>
      </c>
      <c r="B9859" s="152">
        <v>1.9E-2</v>
      </c>
    </row>
    <row r="9860" spans="1:2" x14ac:dyDescent="0.2">
      <c r="A9860" s="152">
        <v>686.56700000000001</v>
      </c>
      <c r="B9860" s="152">
        <v>1.7999999999999999E-2</v>
      </c>
    </row>
    <row r="9861" spans="1:2" x14ac:dyDescent="0.2">
      <c r="A9861" s="152">
        <v>686.82500000000005</v>
      </c>
      <c r="B9861" s="152">
        <v>3.3000000000000002E-2</v>
      </c>
    </row>
    <row r="9862" spans="1:2" x14ac:dyDescent="0.2">
      <c r="A9862" s="152">
        <v>687.08399999999995</v>
      </c>
      <c r="B9862" s="152">
        <v>2.5000000000000001E-2</v>
      </c>
    </row>
    <row r="9863" spans="1:2" x14ac:dyDescent="0.2">
      <c r="A9863" s="152">
        <v>687.34299999999996</v>
      </c>
      <c r="B9863" s="152">
        <v>2.3E-2</v>
      </c>
    </row>
    <row r="9864" spans="1:2" x14ac:dyDescent="0.2">
      <c r="A9864" s="152">
        <v>687.60199999999998</v>
      </c>
      <c r="B9864" s="152">
        <v>2.8000000000000001E-2</v>
      </c>
    </row>
    <row r="9865" spans="1:2" x14ac:dyDescent="0.2">
      <c r="A9865" s="152">
        <v>687.86</v>
      </c>
      <c r="B9865" s="152">
        <v>3.1E-2</v>
      </c>
    </row>
    <row r="9866" spans="1:2" x14ac:dyDescent="0.2">
      <c r="A9866" s="152">
        <v>688.11900000000003</v>
      </c>
      <c r="B9866" s="152">
        <v>2.7E-2</v>
      </c>
    </row>
    <row r="9867" spans="1:2" x14ac:dyDescent="0.2">
      <c r="A9867" s="152">
        <v>688.37800000000004</v>
      </c>
      <c r="B9867" s="152">
        <v>3.2000000000000001E-2</v>
      </c>
    </row>
    <row r="9868" spans="1:2" x14ac:dyDescent="0.2">
      <c r="A9868" s="152">
        <v>688.63599999999997</v>
      </c>
      <c r="B9868" s="152">
        <v>2.8000000000000001E-2</v>
      </c>
    </row>
    <row r="9869" spans="1:2" x14ac:dyDescent="0.2">
      <c r="A9869" s="152">
        <v>688.89400000000001</v>
      </c>
      <c r="B9869" s="152">
        <v>2.1999999999999999E-2</v>
      </c>
    </row>
    <row r="9870" spans="1:2" x14ac:dyDescent="0.2">
      <c r="A9870" s="152">
        <v>689.15300000000002</v>
      </c>
      <c r="B9870" s="152">
        <v>2.5999999999999999E-2</v>
      </c>
    </row>
    <row r="9871" spans="1:2" x14ac:dyDescent="0.2">
      <c r="A9871" s="152">
        <v>689.41099999999994</v>
      </c>
      <c r="B9871" s="152">
        <v>3.3000000000000002E-2</v>
      </c>
    </row>
    <row r="9872" spans="1:2" x14ac:dyDescent="0.2">
      <c r="A9872" s="152">
        <v>689.66899999999998</v>
      </c>
      <c r="B9872" s="152">
        <v>2.5000000000000001E-2</v>
      </c>
    </row>
    <row r="9873" spans="1:2" x14ac:dyDescent="0.2">
      <c r="A9873" s="152">
        <v>689.928</v>
      </c>
      <c r="B9873" s="152">
        <v>2.7E-2</v>
      </c>
    </row>
    <row r="9874" spans="1:2" x14ac:dyDescent="0.2">
      <c r="A9874" s="152">
        <v>690.18600000000004</v>
      </c>
      <c r="B9874" s="152">
        <v>8.0000000000000002E-3</v>
      </c>
    </row>
    <row r="9875" spans="1:2" x14ac:dyDescent="0.2">
      <c r="A9875" s="152">
        <v>690.44399999999996</v>
      </c>
      <c r="B9875" s="152">
        <v>4.1000000000000002E-2</v>
      </c>
    </row>
    <row r="9876" spans="1:2" x14ac:dyDescent="0.2">
      <c r="A9876" s="152">
        <v>690.702</v>
      </c>
      <c r="B9876" s="152">
        <v>4.2999999999999997E-2</v>
      </c>
    </row>
    <row r="9877" spans="1:2" x14ac:dyDescent="0.2">
      <c r="A9877" s="152">
        <v>690.96</v>
      </c>
      <c r="B9877" s="152">
        <v>4.1000000000000002E-2</v>
      </c>
    </row>
    <row r="9878" spans="1:2" x14ac:dyDescent="0.2">
      <c r="A9878" s="152">
        <v>691.21799999999996</v>
      </c>
      <c r="B9878" s="152">
        <v>1.9E-2</v>
      </c>
    </row>
    <row r="9879" spans="1:2" x14ac:dyDescent="0.2">
      <c r="A9879" s="152">
        <v>691.476</v>
      </c>
      <c r="B9879" s="152">
        <v>2.8000000000000001E-2</v>
      </c>
    </row>
    <row r="9880" spans="1:2" x14ac:dyDescent="0.2">
      <c r="A9880" s="152">
        <v>691.73299999999995</v>
      </c>
      <c r="B9880" s="152">
        <v>0.03</v>
      </c>
    </row>
    <row r="9881" spans="1:2" x14ac:dyDescent="0.2">
      <c r="A9881" s="152">
        <v>691.99099999999999</v>
      </c>
      <c r="B9881" s="152">
        <v>2.5000000000000001E-2</v>
      </c>
    </row>
    <row r="9882" spans="1:2" x14ac:dyDescent="0.2">
      <c r="A9882" s="152">
        <v>692.24900000000002</v>
      </c>
      <c r="B9882" s="152">
        <v>1.6E-2</v>
      </c>
    </row>
    <row r="9883" spans="1:2" x14ac:dyDescent="0.2">
      <c r="A9883" s="152">
        <v>692.50599999999997</v>
      </c>
      <c r="B9883" s="152">
        <v>2.4E-2</v>
      </c>
    </row>
    <row r="9884" spans="1:2" x14ac:dyDescent="0.2">
      <c r="A9884" s="152">
        <v>692.76400000000001</v>
      </c>
      <c r="B9884" s="152">
        <v>3.1E-2</v>
      </c>
    </row>
    <row r="9885" spans="1:2" x14ac:dyDescent="0.2">
      <c r="A9885" s="152">
        <v>693.02099999999996</v>
      </c>
      <c r="B9885" s="152">
        <v>3.3000000000000002E-2</v>
      </c>
    </row>
    <row r="9886" spans="1:2" x14ac:dyDescent="0.2">
      <c r="A9886" s="152">
        <v>693.279</v>
      </c>
      <c r="B9886" s="152">
        <v>2.5999999999999999E-2</v>
      </c>
    </row>
    <row r="9887" spans="1:2" x14ac:dyDescent="0.2">
      <c r="A9887" s="152">
        <v>693.53599999999994</v>
      </c>
      <c r="B9887" s="152">
        <v>3.2000000000000001E-2</v>
      </c>
    </row>
    <row r="9888" spans="1:2" x14ac:dyDescent="0.2">
      <c r="A9888" s="152">
        <v>693.79399999999998</v>
      </c>
      <c r="B9888" s="152">
        <v>1.2999999999999999E-2</v>
      </c>
    </row>
    <row r="9889" spans="1:2" x14ac:dyDescent="0.2">
      <c r="A9889" s="152">
        <v>694.05100000000004</v>
      </c>
      <c r="B9889" s="152">
        <v>0.02</v>
      </c>
    </row>
    <row r="9890" spans="1:2" x14ac:dyDescent="0.2">
      <c r="A9890" s="152">
        <v>694.30799999999999</v>
      </c>
      <c r="B9890" s="152">
        <v>2.5999999999999999E-2</v>
      </c>
    </row>
    <row r="9891" spans="1:2" x14ac:dyDescent="0.2">
      <c r="A9891" s="152">
        <v>694.56500000000005</v>
      </c>
      <c r="B9891" s="152">
        <v>0.03</v>
      </c>
    </row>
    <row r="9892" spans="1:2" x14ac:dyDescent="0.2">
      <c r="A9892" s="152">
        <v>694.822</v>
      </c>
      <c r="B9892" s="152">
        <v>3.9E-2</v>
      </c>
    </row>
    <row r="9893" spans="1:2" x14ac:dyDescent="0.2">
      <c r="A9893" s="152">
        <v>695.07899999999995</v>
      </c>
      <c r="B9893" s="152">
        <v>1.2999999999999999E-2</v>
      </c>
    </row>
    <row r="9894" spans="1:2" x14ac:dyDescent="0.2">
      <c r="A9894" s="152">
        <v>695.33600000000001</v>
      </c>
      <c r="B9894" s="152">
        <v>2.4E-2</v>
      </c>
    </row>
    <row r="9895" spans="1:2" x14ac:dyDescent="0.2">
      <c r="A9895" s="152">
        <v>695.59299999999996</v>
      </c>
      <c r="B9895" s="152">
        <v>1.7000000000000001E-2</v>
      </c>
    </row>
    <row r="9896" spans="1:2" x14ac:dyDescent="0.2">
      <c r="A9896" s="152">
        <v>695.85</v>
      </c>
      <c r="B9896" s="152">
        <v>1.4999999999999999E-2</v>
      </c>
    </row>
    <row r="9897" spans="1:2" x14ac:dyDescent="0.2">
      <c r="A9897" s="152">
        <v>696.10699999999997</v>
      </c>
      <c r="B9897" s="152">
        <v>1.7000000000000001E-2</v>
      </c>
    </row>
    <row r="9898" spans="1:2" x14ac:dyDescent="0.2">
      <c r="A9898" s="152">
        <v>696.36400000000003</v>
      </c>
      <c r="B9898" s="152">
        <v>2.1000000000000001E-2</v>
      </c>
    </row>
    <row r="9899" spans="1:2" x14ac:dyDescent="0.2">
      <c r="A9899" s="152">
        <v>696.62</v>
      </c>
      <c r="B9899" s="152">
        <v>2.9000000000000001E-2</v>
      </c>
    </row>
    <row r="9900" spans="1:2" x14ac:dyDescent="0.2">
      <c r="A9900" s="152">
        <v>696.87699999999995</v>
      </c>
      <c r="B9900" s="152">
        <v>2.9000000000000001E-2</v>
      </c>
    </row>
    <row r="9901" spans="1:2" x14ac:dyDescent="0.2">
      <c r="A9901" s="152">
        <v>697.13300000000004</v>
      </c>
      <c r="B9901" s="152">
        <v>1.4E-2</v>
      </c>
    </row>
    <row r="9902" spans="1:2" x14ac:dyDescent="0.2">
      <c r="A9902" s="152">
        <v>697.39</v>
      </c>
      <c r="B9902" s="152">
        <v>2.8000000000000001E-2</v>
      </c>
    </row>
    <row r="9903" spans="1:2" x14ac:dyDescent="0.2">
      <c r="A9903" s="152">
        <v>697.64599999999996</v>
      </c>
      <c r="B9903" s="152">
        <v>2.9000000000000001E-2</v>
      </c>
    </row>
    <row r="9904" spans="1:2" x14ac:dyDescent="0.2">
      <c r="A9904" s="152">
        <v>697.90300000000002</v>
      </c>
      <c r="B9904" s="152">
        <v>1.7000000000000001E-2</v>
      </c>
    </row>
    <row r="9905" spans="1:2" x14ac:dyDescent="0.2">
      <c r="A9905" s="152">
        <v>698.15899999999999</v>
      </c>
      <c r="B9905" s="152">
        <v>6.0000000000000001E-3</v>
      </c>
    </row>
    <row r="9906" spans="1:2" x14ac:dyDescent="0.2">
      <c r="A9906" s="152">
        <v>698.41499999999996</v>
      </c>
      <c r="B9906" s="152">
        <v>1.6E-2</v>
      </c>
    </row>
    <row r="9907" spans="1:2" x14ac:dyDescent="0.2">
      <c r="A9907" s="152">
        <v>698.67200000000003</v>
      </c>
      <c r="B9907" s="152">
        <v>3.1E-2</v>
      </c>
    </row>
    <row r="9908" spans="1:2" x14ac:dyDescent="0.2">
      <c r="A9908" s="152">
        <v>698.928</v>
      </c>
      <c r="B9908" s="152">
        <v>1.7999999999999999E-2</v>
      </c>
    </row>
    <row r="9909" spans="1:2" x14ac:dyDescent="0.2">
      <c r="A9909" s="152">
        <v>699.18399999999997</v>
      </c>
      <c r="B9909" s="152">
        <v>3.1E-2</v>
      </c>
    </row>
    <row r="9910" spans="1:2" x14ac:dyDescent="0.2">
      <c r="A9910" s="152">
        <v>699.44</v>
      </c>
      <c r="B9910" s="152">
        <v>0.02</v>
      </c>
    </row>
    <row r="9911" spans="1:2" x14ac:dyDescent="0.2">
      <c r="A9911" s="152">
        <v>699.69600000000003</v>
      </c>
      <c r="B9911" s="152">
        <v>0.03</v>
      </c>
    </row>
    <row r="9912" spans="1:2" x14ac:dyDescent="0.2">
      <c r="A9912" s="152">
        <v>699.952</v>
      </c>
      <c r="B9912" s="152">
        <v>8.0000000000000002E-3</v>
      </c>
    </row>
    <row r="9913" spans="1:2" x14ac:dyDescent="0.2">
      <c r="A9913" s="152">
        <v>700.20799999999997</v>
      </c>
      <c r="B9913" s="152">
        <v>1.7000000000000001E-2</v>
      </c>
    </row>
    <row r="9914" spans="1:2" x14ac:dyDescent="0.2">
      <c r="A9914" s="152">
        <v>700.46400000000006</v>
      </c>
      <c r="B9914" s="152">
        <v>1.6E-2</v>
      </c>
    </row>
    <row r="9915" spans="1:2" x14ac:dyDescent="0.2">
      <c r="A9915" s="152">
        <v>700.71900000000005</v>
      </c>
      <c r="B9915" s="152">
        <v>3.9E-2</v>
      </c>
    </row>
    <row r="9916" spans="1:2" x14ac:dyDescent="0.2">
      <c r="A9916" s="152">
        <v>700.97500000000002</v>
      </c>
      <c r="B9916" s="152">
        <v>0.02</v>
      </c>
    </row>
    <row r="9917" spans="1:2" x14ac:dyDescent="0.2">
      <c r="A9917" s="152">
        <v>701.23099999999999</v>
      </c>
      <c r="B9917" s="152">
        <v>2.5000000000000001E-2</v>
      </c>
    </row>
    <row r="9918" spans="1:2" x14ac:dyDescent="0.2">
      <c r="A9918" s="152">
        <v>701.48599999999999</v>
      </c>
      <c r="B9918" s="152">
        <v>3.7999999999999999E-2</v>
      </c>
    </row>
    <row r="9919" spans="1:2" x14ac:dyDescent="0.2">
      <c r="A9919" s="152">
        <v>701.74199999999996</v>
      </c>
      <c r="B9919" s="152">
        <v>2.7E-2</v>
      </c>
    </row>
    <row r="9920" spans="1:2" x14ac:dyDescent="0.2">
      <c r="A9920" s="152">
        <v>701.99699999999996</v>
      </c>
      <c r="B9920" s="152">
        <v>2.8000000000000001E-2</v>
      </c>
    </row>
    <row r="9921" spans="1:2" x14ac:dyDescent="0.2">
      <c r="A9921" s="152">
        <v>702.25300000000004</v>
      </c>
      <c r="B9921" s="152">
        <v>2.5000000000000001E-2</v>
      </c>
    </row>
    <row r="9922" spans="1:2" x14ac:dyDescent="0.2">
      <c r="A9922" s="152">
        <v>702.50800000000004</v>
      </c>
      <c r="B9922" s="152">
        <v>3.0000000000000001E-3</v>
      </c>
    </row>
    <row r="9923" spans="1:2" x14ac:dyDescent="0.2">
      <c r="A9923" s="152">
        <v>702.76300000000003</v>
      </c>
      <c r="B9923" s="152">
        <v>2.9000000000000001E-2</v>
      </c>
    </row>
    <row r="9924" spans="1:2" x14ac:dyDescent="0.2">
      <c r="A9924" s="152">
        <v>703.01900000000001</v>
      </c>
      <c r="B9924" s="152">
        <v>2.5000000000000001E-2</v>
      </c>
    </row>
    <row r="9925" spans="1:2" x14ac:dyDescent="0.2">
      <c r="A9925" s="152">
        <v>703.274</v>
      </c>
      <c r="B9925" s="152">
        <v>2.8000000000000001E-2</v>
      </c>
    </row>
    <row r="9926" spans="1:2" x14ac:dyDescent="0.2">
      <c r="A9926" s="152">
        <v>703.529</v>
      </c>
      <c r="B9926" s="152">
        <v>2.7E-2</v>
      </c>
    </row>
    <row r="9927" spans="1:2" x14ac:dyDescent="0.2">
      <c r="A9927" s="152">
        <v>703.78399999999999</v>
      </c>
      <c r="B9927" s="152">
        <v>2.3E-2</v>
      </c>
    </row>
    <row r="9928" spans="1:2" x14ac:dyDescent="0.2">
      <c r="A9928" s="152">
        <v>704.03899999999999</v>
      </c>
      <c r="B9928" s="152">
        <v>4.5999999999999999E-2</v>
      </c>
    </row>
    <row r="9929" spans="1:2" x14ac:dyDescent="0.2">
      <c r="A9929" s="152">
        <v>704.29399999999998</v>
      </c>
      <c r="B9929" s="152">
        <v>1.7999999999999999E-2</v>
      </c>
    </row>
    <row r="9930" spans="1:2" x14ac:dyDescent="0.2">
      <c r="A9930" s="152">
        <v>704.54899999999998</v>
      </c>
      <c r="B9930" s="152">
        <v>1.7000000000000001E-2</v>
      </c>
    </row>
    <row r="9931" spans="1:2" x14ac:dyDescent="0.2">
      <c r="A9931" s="152">
        <v>704.80399999999997</v>
      </c>
      <c r="B9931" s="152">
        <v>1.6E-2</v>
      </c>
    </row>
    <row r="9932" spans="1:2" x14ac:dyDescent="0.2">
      <c r="A9932" s="152">
        <v>705.05799999999999</v>
      </c>
      <c r="B9932" s="152">
        <v>2.5999999999999999E-2</v>
      </c>
    </row>
    <row r="9933" spans="1:2" x14ac:dyDescent="0.2">
      <c r="A9933" s="152">
        <v>705.31299999999999</v>
      </c>
      <c r="B9933" s="152">
        <v>8.9999999999999993E-3</v>
      </c>
    </row>
    <row r="9934" spans="1:2" x14ac:dyDescent="0.2">
      <c r="A9934" s="152">
        <v>705.56799999999998</v>
      </c>
      <c r="B9934" s="152">
        <v>3.7999999999999999E-2</v>
      </c>
    </row>
    <row r="9935" spans="1:2" x14ac:dyDescent="0.2">
      <c r="A9935" s="152">
        <v>705.822</v>
      </c>
      <c r="B9935" s="152">
        <v>3.1E-2</v>
      </c>
    </row>
    <row r="9936" spans="1:2" x14ac:dyDescent="0.2">
      <c r="A9936" s="152">
        <v>706.077</v>
      </c>
      <c r="B9936" s="152">
        <v>1.7999999999999999E-2</v>
      </c>
    </row>
    <row r="9937" spans="1:2" x14ac:dyDescent="0.2">
      <c r="A9937" s="152">
        <v>706.33100000000002</v>
      </c>
      <c r="B9937" s="152">
        <v>1.2999999999999999E-2</v>
      </c>
    </row>
    <row r="9938" spans="1:2" x14ac:dyDescent="0.2">
      <c r="A9938" s="152">
        <v>706.58600000000001</v>
      </c>
      <c r="B9938" s="152">
        <v>2.1999999999999999E-2</v>
      </c>
    </row>
    <row r="9939" spans="1:2" x14ac:dyDescent="0.2">
      <c r="A9939" s="152">
        <v>706.84</v>
      </c>
      <c r="B9939" s="152">
        <v>3.7999999999999999E-2</v>
      </c>
    </row>
    <row r="9940" spans="1:2" x14ac:dyDescent="0.2">
      <c r="A9940" s="152">
        <v>707.09500000000003</v>
      </c>
      <c r="B9940" s="152">
        <v>2.5999999999999999E-2</v>
      </c>
    </row>
    <row r="9941" spans="1:2" x14ac:dyDescent="0.2">
      <c r="A9941" s="152">
        <v>707.34900000000005</v>
      </c>
      <c r="B9941" s="152">
        <v>-4.0000000000000001E-3</v>
      </c>
    </row>
    <row r="9942" spans="1:2" x14ac:dyDescent="0.2">
      <c r="A9942" s="152">
        <v>707.60299999999995</v>
      </c>
      <c r="B9942" s="152">
        <v>1.9E-2</v>
      </c>
    </row>
    <row r="9943" spans="1:2" x14ac:dyDescent="0.2">
      <c r="A9943" s="152">
        <v>707.85699999999997</v>
      </c>
      <c r="B9943" s="152">
        <v>2.5000000000000001E-2</v>
      </c>
    </row>
    <row r="9944" spans="1:2" x14ac:dyDescent="0.2">
      <c r="A9944" s="152">
        <v>708.11099999999999</v>
      </c>
      <c r="B9944" s="152">
        <v>1.4999999999999999E-2</v>
      </c>
    </row>
    <row r="9945" spans="1:2" x14ac:dyDescent="0.2">
      <c r="A9945" s="152">
        <v>708.36500000000001</v>
      </c>
      <c r="B9945" s="152">
        <v>2.3E-2</v>
      </c>
    </row>
    <row r="9946" spans="1:2" x14ac:dyDescent="0.2">
      <c r="A9946" s="152">
        <v>708.61900000000003</v>
      </c>
      <c r="B9946" s="152">
        <v>1.9E-2</v>
      </c>
    </row>
    <row r="9947" spans="1:2" x14ac:dyDescent="0.2">
      <c r="A9947" s="152">
        <v>708.87300000000005</v>
      </c>
      <c r="B9947" s="152">
        <v>3.9E-2</v>
      </c>
    </row>
    <row r="9948" spans="1:2" x14ac:dyDescent="0.2">
      <c r="A9948" s="152">
        <v>709.12699999999995</v>
      </c>
      <c r="B9948" s="152">
        <v>1.7000000000000001E-2</v>
      </c>
    </row>
    <row r="9949" spans="1:2" x14ac:dyDescent="0.2">
      <c r="A9949" s="152">
        <v>709.38099999999997</v>
      </c>
      <c r="B9949" s="152">
        <v>1.0999999999999999E-2</v>
      </c>
    </row>
    <row r="9950" spans="1:2" x14ac:dyDescent="0.2">
      <c r="A9950" s="152">
        <v>709.63499999999999</v>
      </c>
      <c r="B9950" s="152">
        <v>1.6E-2</v>
      </c>
    </row>
    <row r="9951" spans="1:2" x14ac:dyDescent="0.2">
      <c r="A9951" s="152">
        <v>709.88800000000003</v>
      </c>
      <c r="B9951" s="152">
        <v>3.4000000000000002E-2</v>
      </c>
    </row>
    <row r="9952" spans="1:2" x14ac:dyDescent="0.2">
      <c r="A9952" s="152">
        <v>710.14200000000005</v>
      </c>
      <c r="B9952" s="152">
        <v>2.1000000000000001E-2</v>
      </c>
    </row>
    <row r="9953" spans="1:2" x14ac:dyDescent="0.2">
      <c r="A9953" s="152">
        <v>710.39599999999996</v>
      </c>
      <c r="B9953" s="152">
        <v>2.1999999999999999E-2</v>
      </c>
    </row>
    <row r="9954" spans="1:2" x14ac:dyDescent="0.2">
      <c r="A9954" s="152">
        <v>710.649</v>
      </c>
      <c r="B9954" s="152">
        <v>2.1999999999999999E-2</v>
      </c>
    </row>
    <row r="9955" spans="1:2" x14ac:dyDescent="0.2">
      <c r="A9955" s="152">
        <v>710.90300000000002</v>
      </c>
      <c r="B9955" s="152">
        <v>1.2E-2</v>
      </c>
    </row>
    <row r="9956" spans="1:2" x14ac:dyDescent="0.2">
      <c r="A9956" s="152">
        <v>711.15599999999995</v>
      </c>
      <c r="B9956" s="152">
        <v>2.1999999999999999E-2</v>
      </c>
    </row>
    <row r="9957" spans="1:2" x14ac:dyDescent="0.2">
      <c r="A9957" s="152">
        <v>711.40899999999999</v>
      </c>
      <c r="B9957" s="152">
        <v>3.2000000000000001E-2</v>
      </c>
    </row>
    <row r="9958" spans="1:2" x14ac:dyDescent="0.2">
      <c r="A9958" s="152">
        <v>711.66300000000001</v>
      </c>
      <c r="B9958" s="152">
        <v>3.4000000000000002E-2</v>
      </c>
    </row>
    <row r="9959" spans="1:2" x14ac:dyDescent="0.2">
      <c r="A9959" s="152">
        <v>711.91600000000005</v>
      </c>
      <c r="B9959" s="152">
        <v>2.1000000000000001E-2</v>
      </c>
    </row>
    <row r="9960" spans="1:2" x14ac:dyDescent="0.2">
      <c r="A9960" s="152">
        <v>712.16899999999998</v>
      </c>
      <c r="B9960" s="152">
        <v>0.02</v>
      </c>
    </row>
    <row r="9961" spans="1:2" x14ac:dyDescent="0.2">
      <c r="A9961" s="152">
        <v>712.42200000000003</v>
      </c>
      <c r="B9961" s="152">
        <v>2.5000000000000001E-2</v>
      </c>
    </row>
    <row r="9962" spans="1:2" x14ac:dyDescent="0.2">
      <c r="A9962" s="152">
        <v>712.67499999999995</v>
      </c>
      <c r="B9962" s="152">
        <v>2.5999999999999999E-2</v>
      </c>
    </row>
    <row r="9963" spans="1:2" x14ac:dyDescent="0.2">
      <c r="A9963" s="152">
        <v>712.928</v>
      </c>
      <c r="B9963" s="152">
        <v>4.2000000000000003E-2</v>
      </c>
    </row>
    <row r="9964" spans="1:2" x14ac:dyDescent="0.2">
      <c r="A9964" s="152">
        <v>713.18100000000004</v>
      </c>
      <c r="B9964" s="152">
        <v>3.6999999999999998E-2</v>
      </c>
    </row>
    <row r="9965" spans="1:2" x14ac:dyDescent="0.2">
      <c r="A9965" s="152">
        <v>713.43399999999997</v>
      </c>
      <c r="B9965" s="152">
        <v>0.02</v>
      </c>
    </row>
    <row r="9966" spans="1:2" x14ac:dyDescent="0.2">
      <c r="A9966" s="152">
        <v>713.68700000000001</v>
      </c>
      <c r="B9966" s="152">
        <v>3.7999999999999999E-2</v>
      </c>
    </row>
    <row r="9967" spans="1:2" x14ac:dyDescent="0.2">
      <c r="A9967" s="152">
        <v>713.94</v>
      </c>
      <c r="B9967" s="152">
        <v>2.1999999999999999E-2</v>
      </c>
    </row>
    <row r="9968" spans="1:2" x14ac:dyDescent="0.2">
      <c r="A9968" s="152">
        <v>714.19200000000001</v>
      </c>
      <c r="B9968" s="152">
        <v>2.7E-2</v>
      </c>
    </row>
    <row r="9969" spans="1:2" x14ac:dyDescent="0.2">
      <c r="A9969" s="152">
        <v>714.44500000000005</v>
      </c>
      <c r="B9969" s="152">
        <v>5.0000000000000001E-3</v>
      </c>
    </row>
    <row r="9970" spans="1:2" x14ac:dyDescent="0.2">
      <c r="A9970" s="152">
        <v>714.69799999999998</v>
      </c>
      <c r="B9970" s="152">
        <v>3.2000000000000001E-2</v>
      </c>
    </row>
    <row r="9971" spans="1:2" x14ac:dyDescent="0.2">
      <c r="A9971" s="152">
        <v>714.95</v>
      </c>
      <c r="B9971" s="152">
        <v>3.2000000000000001E-2</v>
      </c>
    </row>
    <row r="9972" spans="1:2" x14ac:dyDescent="0.2">
      <c r="A9972" s="152">
        <v>715.20299999999997</v>
      </c>
      <c r="B9972" s="152">
        <v>5.0999999999999997E-2</v>
      </c>
    </row>
    <row r="9973" spans="1:2" x14ac:dyDescent="0.2">
      <c r="A9973" s="152">
        <v>715.45500000000004</v>
      </c>
      <c r="B9973" s="152">
        <v>2.5000000000000001E-2</v>
      </c>
    </row>
    <row r="9974" spans="1:2" x14ac:dyDescent="0.2">
      <c r="A9974" s="152">
        <v>715.70799999999997</v>
      </c>
      <c r="B9974" s="152">
        <v>3.3000000000000002E-2</v>
      </c>
    </row>
    <row r="9975" spans="1:2" x14ac:dyDescent="0.2">
      <c r="A9975" s="152">
        <v>715.96</v>
      </c>
      <c r="B9975" s="152">
        <v>4.5999999999999999E-2</v>
      </c>
    </row>
    <row r="9976" spans="1:2" x14ac:dyDescent="0.2">
      <c r="A9976" s="152">
        <v>716.21199999999999</v>
      </c>
      <c r="B9976" s="152">
        <v>2.5999999999999999E-2</v>
      </c>
    </row>
    <row r="9977" spans="1:2" x14ac:dyDescent="0.2">
      <c r="A9977" s="152">
        <v>716.46400000000006</v>
      </c>
      <c r="B9977" s="152">
        <v>3.7999999999999999E-2</v>
      </c>
    </row>
    <row r="9978" spans="1:2" x14ac:dyDescent="0.2">
      <c r="A9978" s="152">
        <v>716.71699999999998</v>
      </c>
      <c r="B9978" s="152">
        <v>3.2000000000000001E-2</v>
      </c>
    </row>
    <row r="9979" spans="1:2" x14ac:dyDescent="0.2">
      <c r="A9979" s="152">
        <v>716.96900000000005</v>
      </c>
      <c r="B9979" s="152">
        <v>3.4000000000000002E-2</v>
      </c>
    </row>
    <row r="9980" spans="1:2" x14ac:dyDescent="0.2">
      <c r="A9980" s="152">
        <v>717.221</v>
      </c>
      <c r="B9980" s="152">
        <v>2.9000000000000001E-2</v>
      </c>
    </row>
    <row r="9981" spans="1:2" x14ac:dyDescent="0.2">
      <c r="A9981" s="152">
        <v>717.47299999999996</v>
      </c>
      <c r="B9981" s="152">
        <v>6.0000000000000001E-3</v>
      </c>
    </row>
    <row r="9982" spans="1:2" x14ac:dyDescent="0.2">
      <c r="A9982" s="152">
        <v>717.72500000000002</v>
      </c>
      <c r="B9982" s="152">
        <v>2.8000000000000001E-2</v>
      </c>
    </row>
    <row r="9983" spans="1:2" x14ac:dyDescent="0.2">
      <c r="A9983" s="152">
        <v>717.97699999999998</v>
      </c>
      <c r="B9983" s="152">
        <v>2.7E-2</v>
      </c>
    </row>
    <row r="9984" spans="1:2" x14ac:dyDescent="0.2">
      <c r="A9984" s="152">
        <v>718.22799999999995</v>
      </c>
      <c r="B9984" s="152">
        <v>4.1000000000000002E-2</v>
      </c>
    </row>
    <row r="9985" spans="1:2" x14ac:dyDescent="0.2">
      <c r="A9985" s="152">
        <v>718.48</v>
      </c>
      <c r="B9985" s="152">
        <v>1.7000000000000001E-2</v>
      </c>
    </row>
    <row r="9986" spans="1:2" x14ac:dyDescent="0.2">
      <c r="A9986" s="152">
        <v>718.73199999999997</v>
      </c>
      <c r="B9986" s="152">
        <v>2.9000000000000001E-2</v>
      </c>
    </row>
    <row r="9987" spans="1:2" x14ac:dyDescent="0.2">
      <c r="A9987" s="152">
        <v>718.98400000000004</v>
      </c>
      <c r="B9987" s="152">
        <v>3.9E-2</v>
      </c>
    </row>
    <row r="9988" spans="1:2" x14ac:dyDescent="0.2">
      <c r="A9988" s="152">
        <v>719.23500000000001</v>
      </c>
      <c r="B9988" s="152">
        <v>4.2000000000000003E-2</v>
      </c>
    </row>
    <row r="9989" spans="1:2" x14ac:dyDescent="0.2">
      <c r="A9989" s="152">
        <v>719.48699999999997</v>
      </c>
      <c r="B9989" s="152">
        <v>3.5000000000000003E-2</v>
      </c>
    </row>
    <row r="9990" spans="1:2" x14ac:dyDescent="0.2">
      <c r="A9990" s="152">
        <v>719.73800000000006</v>
      </c>
      <c r="B9990" s="152">
        <v>0.02</v>
      </c>
    </row>
    <row r="9991" spans="1:2" x14ac:dyDescent="0.2">
      <c r="A9991" s="152">
        <v>719.99</v>
      </c>
      <c r="B9991" s="152">
        <v>4.3999999999999997E-2</v>
      </c>
    </row>
    <row r="9992" spans="1:2" x14ac:dyDescent="0.2">
      <c r="A9992" s="152">
        <v>720.24099999999999</v>
      </c>
      <c r="B9992" s="152">
        <v>1.9E-2</v>
      </c>
    </row>
    <row r="9993" spans="1:2" x14ac:dyDescent="0.2">
      <c r="A9993" s="152">
        <v>720.49199999999996</v>
      </c>
      <c r="B9993" s="152">
        <v>3.4000000000000002E-2</v>
      </c>
    </row>
    <row r="9994" spans="1:2" x14ac:dyDescent="0.2">
      <c r="A9994" s="152">
        <v>720.74400000000003</v>
      </c>
      <c r="B9994" s="152">
        <v>1.7999999999999999E-2</v>
      </c>
    </row>
    <row r="9995" spans="1:2" x14ac:dyDescent="0.2">
      <c r="A9995" s="152">
        <v>720.995</v>
      </c>
      <c r="B9995" s="152">
        <v>0.02</v>
      </c>
    </row>
    <row r="9996" spans="1:2" x14ac:dyDescent="0.2">
      <c r="A9996" s="152">
        <v>721.24599999999998</v>
      </c>
      <c r="B9996" s="152">
        <v>2.5000000000000001E-2</v>
      </c>
    </row>
    <row r="9997" spans="1:2" x14ac:dyDescent="0.2">
      <c r="A9997" s="152">
        <v>721.49699999999996</v>
      </c>
      <c r="B9997" s="152">
        <v>0.04</v>
      </c>
    </row>
    <row r="9998" spans="1:2" x14ac:dyDescent="0.2">
      <c r="A9998" s="152">
        <v>721.74800000000005</v>
      </c>
      <c r="B9998" s="152">
        <v>2.9000000000000001E-2</v>
      </c>
    </row>
    <row r="9999" spans="1:2" x14ac:dyDescent="0.2">
      <c r="A9999" s="152">
        <v>721.99900000000002</v>
      </c>
      <c r="B9999" s="152">
        <v>2.1999999999999999E-2</v>
      </c>
    </row>
    <row r="10000" spans="1:2" x14ac:dyDescent="0.2">
      <c r="A10000" s="152">
        <v>722.25</v>
      </c>
      <c r="B10000" s="152">
        <v>0.05</v>
      </c>
    </row>
    <row r="10001" spans="1:2" x14ac:dyDescent="0.2">
      <c r="A10001" s="152">
        <v>722.50099999999998</v>
      </c>
      <c r="B10001" s="152">
        <v>4.5999999999999999E-2</v>
      </c>
    </row>
    <row r="10002" spans="1:2" x14ac:dyDescent="0.2">
      <c r="A10002" s="152">
        <v>722.75199999999995</v>
      </c>
      <c r="B10002" s="152">
        <v>2.8000000000000001E-2</v>
      </c>
    </row>
    <row r="10003" spans="1:2" x14ac:dyDescent="0.2">
      <c r="A10003" s="152">
        <v>723.00199999999995</v>
      </c>
      <c r="B10003" s="152">
        <v>2.3E-2</v>
      </c>
    </row>
    <row r="10004" spans="1:2" x14ac:dyDescent="0.2">
      <c r="A10004" s="152">
        <v>723.25300000000004</v>
      </c>
      <c r="B10004" s="152">
        <v>1.7000000000000001E-2</v>
      </c>
    </row>
    <row r="10005" spans="1:2" x14ac:dyDescent="0.2">
      <c r="A10005" s="152">
        <v>723.50400000000002</v>
      </c>
      <c r="B10005" s="152">
        <v>4.4999999999999998E-2</v>
      </c>
    </row>
    <row r="10006" spans="1:2" x14ac:dyDescent="0.2">
      <c r="A10006" s="152">
        <v>723.75400000000002</v>
      </c>
      <c r="B10006" s="152">
        <v>2.9000000000000001E-2</v>
      </c>
    </row>
    <row r="10007" spans="1:2" x14ac:dyDescent="0.2">
      <c r="A10007" s="152">
        <v>724.005</v>
      </c>
      <c r="B10007" s="152">
        <v>4.1000000000000002E-2</v>
      </c>
    </row>
    <row r="10008" spans="1:2" x14ac:dyDescent="0.2">
      <c r="A10008" s="152">
        <v>724.255</v>
      </c>
      <c r="B10008" s="152">
        <v>3.6999999999999998E-2</v>
      </c>
    </row>
    <row r="10009" spans="1:2" x14ac:dyDescent="0.2">
      <c r="A10009" s="152">
        <v>724.50599999999997</v>
      </c>
      <c r="B10009" s="152">
        <v>3.9E-2</v>
      </c>
    </row>
    <row r="10010" spans="1:2" x14ac:dyDescent="0.2">
      <c r="A10010" s="152">
        <v>724.75599999999997</v>
      </c>
      <c r="B10010" s="152">
        <v>4.2000000000000003E-2</v>
      </c>
    </row>
    <row r="10011" spans="1:2" x14ac:dyDescent="0.2">
      <c r="A10011" s="152">
        <v>725.00599999999997</v>
      </c>
      <c r="B10011" s="152">
        <v>1.7999999999999999E-2</v>
      </c>
    </row>
    <row r="10012" spans="1:2" x14ac:dyDescent="0.2">
      <c r="A10012" s="152">
        <v>725.25699999999995</v>
      </c>
      <c r="B10012" s="152">
        <v>2.8000000000000001E-2</v>
      </c>
    </row>
    <row r="10013" spans="1:2" x14ac:dyDescent="0.2">
      <c r="A10013" s="152">
        <v>725.50699999999995</v>
      </c>
      <c r="B10013" s="152">
        <v>3.3000000000000002E-2</v>
      </c>
    </row>
    <row r="10014" spans="1:2" x14ac:dyDescent="0.2">
      <c r="A10014" s="152">
        <v>725.75699999999995</v>
      </c>
      <c r="B10014" s="152">
        <v>2.8000000000000001E-2</v>
      </c>
    </row>
    <row r="10015" spans="1:2" x14ac:dyDescent="0.2">
      <c r="A10015" s="152">
        <v>726.00699999999995</v>
      </c>
      <c r="B10015" s="152">
        <v>8.9999999999999993E-3</v>
      </c>
    </row>
    <row r="10016" spans="1:2" x14ac:dyDescent="0.2">
      <c r="A10016" s="152">
        <v>726.25699999999995</v>
      </c>
      <c r="B10016" s="152">
        <v>4.5999999999999999E-2</v>
      </c>
    </row>
    <row r="10017" spans="1:2" x14ac:dyDescent="0.2">
      <c r="A10017" s="152">
        <v>726.50699999999995</v>
      </c>
      <c r="B10017" s="152">
        <v>1.0999999999999999E-2</v>
      </c>
    </row>
    <row r="10018" spans="1:2" x14ac:dyDescent="0.2">
      <c r="A10018" s="152">
        <v>726.75699999999995</v>
      </c>
      <c r="B10018" s="152">
        <v>5.8999999999999997E-2</v>
      </c>
    </row>
    <row r="10019" spans="1:2" x14ac:dyDescent="0.2">
      <c r="A10019" s="152">
        <v>727.00699999999995</v>
      </c>
      <c r="B10019" s="152">
        <v>4.4999999999999998E-2</v>
      </c>
    </row>
    <row r="10020" spans="1:2" x14ac:dyDescent="0.2">
      <c r="A10020" s="152">
        <v>727.25699999999995</v>
      </c>
      <c r="B10020" s="152">
        <v>1.9E-2</v>
      </c>
    </row>
    <row r="10021" spans="1:2" x14ac:dyDescent="0.2">
      <c r="A10021" s="152">
        <v>727.50599999999997</v>
      </c>
      <c r="B10021" s="152">
        <v>3.7999999999999999E-2</v>
      </c>
    </row>
    <row r="10022" spans="1:2" x14ac:dyDescent="0.2">
      <c r="A10022" s="152">
        <v>727.75599999999997</v>
      </c>
      <c r="B10022" s="152">
        <v>2.5999999999999999E-2</v>
      </c>
    </row>
    <row r="10023" spans="1:2" x14ac:dyDescent="0.2">
      <c r="A10023" s="152">
        <v>728.00599999999997</v>
      </c>
      <c r="B10023" s="152">
        <v>4.3999999999999997E-2</v>
      </c>
    </row>
    <row r="10024" spans="1:2" x14ac:dyDescent="0.2">
      <c r="A10024" s="152">
        <v>728.255</v>
      </c>
      <c r="B10024" s="152">
        <v>4.1000000000000002E-2</v>
      </c>
    </row>
    <row r="10025" spans="1:2" x14ac:dyDescent="0.2">
      <c r="A10025" s="152">
        <v>728.505</v>
      </c>
      <c r="B10025" s="152">
        <v>1.7000000000000001E-2</v>
      </c>
    </row>
    <row r="10026" spans="1:2" x14ac:dyDescent="0.2">
      <c r="A10026" s="152">
        <v>728.75400000000002</v>
      </c>
      <c r="B10026" s="152">
        <v>2.9000000000000001E-2</v>
      </c>
    </row>
    <row r="10027" spans="1:2" x14ac:dyDescent="0.2">
      <c r="A10027" s="152">
        <v>729.00400000000002</v>
      </c>
      <c r="B10027" s="152">
        <v>4.2000000000000003E-2</v>
      </c>
    </row>
    <row r="10028" spans="1:2" x14ac:dyDescent="0.2">
      <c r="A10028" s="152">
        <v>729.25300000000004</v>
      </c>
      <c r="B10028" s="152">
        <v>5.6000000000000001E-2</v>
      </c>
    </row>
    <row r="10029" spans="1:2" x14ac:dyDescent="0.2">
      <c r="A10029" s="152">
        <v>729.50199999999995</v>
      </c>
      <c r="B10029" s="152">
        <v>6.2E-2</v>
      </c>
    </row>
    <row r="10030" spans="1:2" x14ac:dyDescent="0.2">
      <c r="A10030" s="152">
        <v>729.75099999999998</v>
      </c>
      <c r="B10030" s="152">
        <v>3.4000000000000002E-2</v>
      </c>
    </row>
    <row r="10031" spans="1:2" x14ac:dyDescent="0.2">
      <c r="A10031" s="152">
        <v>730.00099999999998</v>
      </c>
      <c r="B10031" s="152">
        <v>1.0999999999999999E-2</v>
      </c>
    </row>
    <row r="10032" spans="1:2" x14ac:dyDescent="0.2">
      <c r="A10032" s="152">
        <v>730.25</v>
      </c>
      <c r="B10032" s="152">
        <v>2.5000000000000001E-2</v>
      </c>
    </row>
    <row r="10033" spans="1:2" x14ac:dyDescent="0.2">
      <c r="A10033" s="152">
        <v>730.49900000000002</v>
      </c>
      <c r="B10033" s="152">
        <v>4.2999999999999997E-2</v>
      </c>
    </row>
    <row r="10034" spans="1:2" x14ac:dyDescent="0.2">
      <c r="A10034" s="152">
        <v>730.74800000000005</v>
      </c>
      <c r="B10034" s="152">
        <v>3.2000000000000001E-2</v>
      </c>
    </row>
    <row r="10035" spans="1:2" x14ac:dyDescent="0.2">
      <c r="A10035" s="152">
        <v>730.99699999999996</v>
      </c>
      <c r="B10035" s="152">
        <v>2.5999999999999999E-2</v>
      </c>
    </row>
    <row r="10036" spans="1:2" x14ac:dyDescent="0.2">
      <c r="A10036" s="152">
        <v>731.24599999999998</v>
      </c>
      <c r="B10036" s="152">
        <v>4.3999999999999997E-2</v>
      </c>
    </row>
    <row r="10037" spans="1:2" x14ac:dyDescent="0.2">
      <c r="A10037" s="152">
        <v>731.495</v>
      </c>
      <c r="B10037" s="152">
        <v>3.4000000000000002E-2</v>
      </c>
    </row>
    <row r="10038" spans="1:2" x14ac:dyDescent="0.2">
      <c r="A10038" s="152">
        <v>731.74300000000005</v>
      </c>
      <c r="B10038" s="152">
        <v>0.04</v>
      </c>
    </row>
    <row r="10039" spans="1:2" x14ac:dyDescent="0.2">
      <c r="A10039" s="152">
        <v>731.99199999999996</v>
      </c>
      <c r="B10039" s="152">
        <v>2.9000000000000001E-2</v>
      </c>
    </row>
    <row r="10040" spans="1:2" x14ac:dyDescent="0.2">
      <c r="A10040" s="152">
        <v>732.24099999999999</v>
      </c>
      <c r="B10040" s="152">
        <v>1.7999999999999999E-2</v>
      </c>
    </row>
    <row r="10041" spans="1:2" x14ac:dyDescent="0.2">
      <c r="A10041" s="152">
        <v>732.48900000000003</v>
      </c>
      <c r="B10041" s="152">
        <v>3.4000000000000002E-2</v>
      </c>
    </row>
    <row r="10042" spans="1:2" x14ac:dyDescent="0.2">
      <c r="A10042" s="152">
        <v>732.73800000000006</v>
      </c>
      <c r="B10042" s="152">
        <v>5.1999999999999998E-2</v>
      </c>
    </row>
    <row r="10043" spans="1:2" x14ac:dyDescent="0.2">
      <c r="A10043" s="152">
        <v>732.98699999999997</v>
      </c>
      <c r="B10043" s="152">
        <v>2.9000000000000001E-2</v>
      </c>
    </row>
    <row r="10044" spans="1:2" x14ac:dyDescent="0.2">
      <c r="A10044" s="152">
        <v>733.23500000000001</v>
      </c>
      <c r="B10044" s="152">
        <v>3.1E-2</v>
      </c>
    </row>
    <row r="10045" spans="1:2" x14ac:dyDescent="0.2">
      <c r="A10045" s="152">
        <v>733.48299999999995</v>
      </c>
      <c r="B10045" s="152">
        <v>4.4999999999999998E-2</v>
      </c>
    </row>
    <row r="10046" spans="1:2" x14ac:dyDescent="0.2">
      <c r="A10046" s="152">
        <v>733.73199999999997</v>
      </c>
      <c r="B10046" s="152">
        <v>4.3999999999999997E-2</v>
      </c>
    </row>
    <row r="10047" spans="1:2" x14ac:dyDescent="0.2">
      <c r="A10047" s="152">
        <v>733.98</v>
      </c>
      <c r="B10047" s="152">
        <v>1.6E-2</v>
      </c>
    </row>
    <row r="10048" spans="1:2" x14ac:dyDescent="0.2">
      <c r="A10048" s="152">
        <v>734.22799999999995</v>
      </c>
      <c r="B10048" s="152">
        <v>1.9E-2</v>
      </c>
    </row>
    <row r="10049" spans="1:2" x14ac:dyDescent="0.2">
      <c r="A10049" s="152">
        <v>734.47699999999998</v>
      </c>
      <c r="B10049" s="152">
        <v>1.7999999999999999E-2</v>
      </c>
    </row>
    <row r="10050" spans="1:2" x14ac:dyDescent="0.2">
      <c r="A10050" s="152">
        <v>734.72500000000002</v>
      </c>
      <c r="B10050" s="152">
        <v>4.3999999999999997E-2</v>
      </c>
    </row>
    <row r="10051" spans="1:2" x14ac:dyDescent="0.2">
      <c r="A10051" s="152">
        <v>734.97299999999996</v>
      </c>
      <c r="B10051" s="152">
        <v>2.3E-2</v>
      </c>
    </row>
    <row r="10052" spans="1:2" x14ac:dyDescent="0.2">
      <c r="A10052" s="152">
        <v>735.221</v>
      </c>
      <c r="B10052" s="152">
        <v>0.04</v>
      </c>
    </row>
    <row r="10053" spans="1:2" x14ac:dyDescent="0.2">
      <c r="A10053" s="152">
        <v>735.46900000000005</v>
      </c>
      <c r="B10053" s="152">
        <v>4.2999999999999997E-2</v>
      </c>
    </row>
    <row r="10054" spans="1:2" x14ac:dyDescent="0.2">
      <c r="A10054" s="152">
        <v>735.71699999999998</v>
      </c>
      <c r="B10054" s="152">
        <v>4.8000000000000001E-2</v>
      </c>
    </row>
    <row r="10055" spans="1:2" x14ac:dyDescent="0.2">
      <c r="A10055" s="152">
        <v>735.96500000000003</v>
      </c>
      <c r="B10055" s="152">
        <v>2.5999999999999999E-2</v>
      </c>
    </row>
    <row r="10056" spans="1:2" x14ac:dyDescent="0.2">
      <c r="A10056" s="152">
        <v>736.21199999999999</v>
      </c>
      <c r="B10056" s="152">
        <v>2.9000000000000001E-2</v>
      </c>
    </row>
    <row r="10057" spans="1:2" x14ac:dyDescent="0.2">
      <c r="A10057" s="152">
        <v>736.46</v>
      </c>
      <c r="B10057" s="152">
        <v>3.9E-2</v>
      </c>
    </row>
    <row r="10058" spans="1:2" x14ac:dyDescent="0.2">
      <c r="A10058" s="152">
        <v>736.70799999999997</v>
      </c>
      <c r="B10058" s="152">
        <v>3.7999999999999999E-2</v>
      </c>
    </row>
    <row r="10059" spans="1:2" x14ac:dyDescent="0.2">
      <c r="A10059" s="152">
        <v>736.95500000000004</v>
      </c>
      <c r="B10059" s="152">
        <v>5.5E-2</v>
      </c>
    </row>
    <row r="10060" spans="1:2" x14ac:dyDescent="0.2">
      <c r="A10060" s="152">
        <v>737.20299999999997</v>
      </c>
      <c r="B10060" s="152">
        <v>2.1999999999999999E-2</v>
      </c>
    </row>
    <row r="10061" spans="1:2" x14ac:dyDescent="0.2">
      <c r="A10061" s="152">
        <v>737.45100000000002</v>
      </c>
      <c r="B10061" s="152">
        <v>4.8000000000000001E-2</v>
      </c>
    </row>
    <row r="10062" spans="1:2" x14ac:dyDescent="0.2">
      <c r="A10062" s="152">
        <v>737.69799999999998</v>
      </c>
      <c r="B10062" s="152">
        <v>3.6999999999999998E-2</v>
      </c>
    </row>
    <row r="10063" spans="1:2" x14ac:dyDescent="0.2">
      <c r="A10063" s="152">
        <v>737.94500000000005</v>
      </c>
      <c r="B10063" s="152">
        <v>0.03</v>
      </c>
    </row>
    <row r="10064" spans="1:2" x14ac:dyDescent="0.2">
      <c r="A10064" s="152">
        <v>738.19299999999998</v>
      </c>
      <c r="B10064" s="152">
        <v>5.0999999999999997E-2</v>
      </c>
    </row>
    <row r="10065" spans="1:2" x14ac:dyDescent="0.2">
      <c r="A10065" s="152">
        <v>738.44</v>
      </c>
      <c r="B10065" s="152">
        <v>4.3999999999999997E-2</v>
      </c>
    </row>
    <row r="10066" spans="1:2" x14ac:dyDescent="0.2">
      <c r="A10066" s="152">
        <v>738.68700000000001</v>
      </c>
      <c r="B10066" s="152">
        <v>4.1000000000000002E-2</v>
      </c>
    </row>
    <row r="10067" spans="1:2" x14ac:dyDescent="0.2">
      <c r="A10067" s="152">
        <v>738.93499999999995</v>
      </c>
      <c r="B10067" s="152">
        <v>3.3000000000000002E-2</v>
      </c>
    </row>
    <row r="10068" spans="1:2" x14ac:dyDescent="0.2">
      <c r="A10068" s="152">
        <v>739.18200000000002</v>
      </c>
      <c r="B10068" s="152">
        <v>2.9000000000000001E-2</v>
      </c>
    </row>
    <row r="10069" spans="1:2" x14ac:dyDescent="0.2">
      <c r="A10069" s="152">
        <v>739.42899999999997</v>
      </c>
      <c r="B10069" s="152">
        <v>4.1000000000000002E-2</v>
      </c>
    </row>
    <row r="10070" spans="1:2" x14ac:dyDescent="0.2">
      <c r="A10070" s="152">
        <v>739.67600000000004</v>
      </c>
      <c r="B10070" s="152">
        <v>2.1999999999999999E-2</v>
      </c>
    </row>
    <row r="10071" spans="1:2" x14ac:dyDescent="0.2">
      <c r="A10071" s="152">
        <v>739.923</v>
      </c>
      <c r="B10071" s="152">
        <v>3.6999999999999998E-2</v>
      </c>
    </row>
    <row r="10072" spans="1:2" x14ac:dyDescent="0.2">
      <c r="A10072" s="152">
        <v>740.17</v>
      </c>
      <c r="B10072" s="152">
        <v>4.3999999999999997E-2</v>
      </c>
    </row>
    <row r="10073" spans="1:2" x14ac:dyDescent="0.2">
      <c r="A10073" s="152">
        <v>740.41700000000003</v>
      </c>
      <c r="B10073" s="152">
        <v>3.2000000000000001E-2</v>
      </c>
    </row>
    <row r="10074" spans="1:2" x14ac:dyDescent="0.2">
      <c r="A10074" s="152">
        <v>740.66300000000001</v>
      </c>
      <c r="B10074" s="152">
        <v>2.5999999999999999E-2</v>
      </c>
    </row>
    <row r="10075" spans="1:2" x14ac:dyDescent="0.2">
      <c r="A10075" s="152">
        <v>740.91</v>
      </c>
      <c r="B10075" s="152">
        <v>3.4000000000000002E-2</v>
      </c>
    </row>
    <row r="10076" spans="1:2" x14ac:dyDescent="0.2">
      <c r="A10076" s="152">
        <v>741.15700000000004</v>
      </c>
      <c r="B10076" s="152">
        <v>4.4999999999999998E-2</v>
      </c>
    </row>
    <row r="10077" spans="1:2" x14ac:dyDescent="0.2">
      <c r="A10077" s="152">
        <v>741.40300000000002</v>
      </c>
      <c r="B10077" s="152">
        <v>0.03</v>
      </c>
    </row>
    <row r="10078" spans="1:2" x14ac:dyDescent="0.2">
      <c r="A10078" s="152">
        <v>741.65</v>
      </c>
      <c r="B10078" s="152">
        <v>8.0000000000000002E-3</v>
      </c>
    </row>
    <row r="10079" spans="1:2" x14ac:dyDescent="0.2">
      <c r="A10079" s="152">
        <v>741.89700000000005</v>
      </c>
      <c r="B10079" s="152">
        <v>0.04</v>
      </c>
    </row>
    <row r="10080" spans="1:2" x14ac:dyDescent="0.2">
      <c r="A10080" s="152">
        <v>742.14300000000003</v>
      </c>
      <c r="B10080" s="152">
        <v>0.02</v>
      </c>
    </row>
    <row r="10081" spans="1:2" x14ac:dyDescent="0.2">
      <c r="A10081" s="152">
        <v>742.38900000000001</v>
      </c>
      <c r="B10081" s="152">
        <v>3.6999999999999998E-2</v>
      </c>
    </row>
    <row r="10082" spans="1:2" x14ac:dyDescent="0.2">
      <c r="A10082" s="152">
        <v>742.63599999999997</v>
      </c>
      <c r="B10082" s="152">
        <v>1.9E-2</v>
      </c>
    </row>
    <row r="10083" spans="1:2" x14ac:dyDescent="0.2">
      <c r="A10083" s="152">
        <v>742.88199999999995</v>
      </c>
      <c r="B10083" s="152">
        <v>2.5999999999999999E-2</v>
      </c>
    </row>
    <row r="10084" spans="1:2" x14ac:dyDescent="0.2">
      <c r="A10084" s="152">
        <v>743.12800000000004</v>
      </c>
      <c r="B10084" s="152">
        <v>3.2000000000000001E-2</v>
      </c>
    </row>
    <row r="10085" spans="1:2" x14ac:dyDescent="0.2">
      <c r="A10085" s="152">
        <v>743.375</v>
      </c>
      <c r="B10085" s="152">
        <v>1.0999999999999999E-2</v>
      </c>
    </row>
    <row r="10086" spans="1:2" x14ac:dyDescent="0.2">
      <c r="A10086" s="152">
        <v>743.62099999999998</v>
      </c>
      <c r="B10086" s="152">
        <v>5.5E-2</v>
      </c>
    </row>
    <row r="10087" spans="1:2" x14ac:dyDescent="0.2">
      <c r="A10087" s="152">
        <v>743.86699999999996</v>
      </c>
      <c r="B10087" s="152">
        <v>4.2999999999999997E-2</v>
      </c>
    </row>
    <row r="10088" spans="1:2" x14ac:dyDescent="0.2">
      <c r="A10088" s="152">
        <v>744.11300000000006</v>
      </c>
      <c r="B10088" s="152">
        <v>3.2000000000000001E-2</v>
      </c>
    </row>
    <row r="10089" spans="1:2" x14ac:dyDescent="0.2">
      <c r="A10089" s="152">
        <v>744.35900000000004</v>
      </c>
      <c r="B10089" s="152">
        <v>2.8000000000000001E-2</v>
      </c>
    </row>
    <row r="10090" spans="1:2" x14ac:dyDescent="0.2">
      <c r="A10090" s="152">
        <v>744.60500000000002</v>
      </c>
      <c r="B10090" s="152">
        <v>4.7E-2</v>
      </c>
    </row>
    <row r="10091" spans="1:2" x14ac:dyDescent="0.2">
      <c r="A10091" s="152">
        <v>744.851</v>
      </c>
      <c r="B10091" s="152">
        <v>6.7000000000000004E-2</v>
      </c>
    </row>
    <row r="10092" spans="1:2" x14ac:dyDescent="0.2">
      <c r="A10092" s="152">
        <v>745.09699999999998</v>
      </c>
      <c r="B10092" s="152">
        <v>5.1999999999999998E-2</v>
      </c>
    </row>
    <row r="10093" spans="1:2" x14ac:dyDescent="0.2">
      <c r="A10093" s="152">
        <v>745.34199999999998</v>
      </c>
      <c r="B10093" s="152">
        <v>3.2000000000000001E-2</v>
      </c>
    </row>
    <row r="10094" spans="1:2" x14ac:dyDescent="0.2">
      <c r="A10094" s="152">
        <v>745.58799999999997</v>
      </c>
      <c r="B10094" s="152">
        <v>3.9E-2</v>
      </c>
    </row>
    <row r="10095" spans="1:2" x14ac:dyDescent="0.2">
      <c r="A10095" s="152">
        <v>745.83399999999995</v>
      </c>
      <c r="B10095" s="152">
        <v>2.9000000000000001E-2</v>
      </c>
    </row>
    <row r="10096" spans="1:2" x14ac:dyDescent="0.2">
      <c r="A10096" s="152">
        <v>746.07899999999995</v>
      </c>
      <c r="B10096" s="152">
        <v>5.0999999999999997E-2</v>
      </c>
    </row>
    <row r="10097" spans="1:2" x14ac:dyDescent="0.2">
      <c r="A10097" s="152">
        <v>746.32500000000005</v>
      </c>
      <c r="B10097" s="152">
        <v>4.1000000000000002E-2</v>
      </c>
    </row>
    <row r="10098" spans="1:2" x14ac:dyDescent="0.2">
      <c r="A10098" s="152">
        <v>746.57</v>
      </c>
      <c r="B10098" s="152">
        <v>4.7E-2</v>
      </c>
    </row>
    <row r="10099" spans="1:2" x14ac:dyDescent="0.2">
      <c r="A10099" s="152">
        <v>746.81600000000003</v>
      </c>
      <c r="B10099" s="152">
        <v>8.0000000000000002E-3</v>
      </c>
    </row>
    <row r="10100" spans="1:2" x14ac:dyDescent="0.2">
      <c r="A10100" s="152">
        <v>747.06100000000004</v>
      </c>
      <c r="B10100" s="152">
        <v>0.04</v>
      </c>
    </row>
    <row r="10101" spans="1:2" x14ac:dyDescent="0.2">
      <c r="A10101" s="152">
        <v>747.30700000000002</v>
      </c>
      <c r="B10101" s="152">
        <v>3.5999999999999997E-2</v>
      </c>
    </row>
    <row r="10102" spans="1:2" x14ac:dyDescent="0.2">
      <c r="A10102" s="152">
        <v>747.55200000000002</v>
      </c>
      <c r="B10102" s="152">
        <v>3.2000000000000001E-2</v>
      </c>
    </row>
    <row r="10103" spans="1:2" x14ac:dyDescent="0.2">
      <c r="A10103" s="152">
        <v>747.79700000000003</v>
      </c>
      <c r="B10103" s="152">
        <v>5.1999999999999998E-2</v>
      </c>
    </row>
    <row r="10104" spans="1:2" x14ac:dyDescent="0.2">
      <c r="A10104" s="152">
        <v>748.04200000000003</v>
      </c>
      <c r="B10104" s="152">
        <v>2.7E-2</v>
      </c>
    </row>
    <row r="10105" spans="1:2" x14ac:dyDescent="0.2">
      <c r="A10105" s="152">
        <v>748.28700000000003</v>
      </c>
      <c r="B10105" s="152">
        <v>2.9000000000000001E-2</v>
      </c>
    </row>
    <row r="10106" spans="1:2" x14ac:dyDescent="0.2">
      <c r="A10106" s="152">
        <v>748.53200000000004</v>
      </c>
      <c r="B10106" s="152">
        <v>1.7000000000000001E-2</v>
      </c>
    </row>
    <row r="10107" spans="1:2" x14ac:dyDescent="0.2">
      <c r="A10107" s="152">
        <v>748.77700000000004</v>
      </c>
      <c r="B10107" s="152">
        <v>3.9E-2</v>
      </c>
    </row>
    <row r="10108" spans="1:2" x14ac:dyDescent="0.2">
      <c r="A10108" s="152">
        <v>749.02200000000005</v>
      </c>
      <c r="B10108" s="152">
        <v>3.7999999999999999E-2</v>
      </c>
    </row>
    <row r="10109" spans="1:2" x14ac:dyDescent="0.2">
      <c r="A10109" s="152">
        <v>749.26700000000005</v>
      </c>
      <c r="B10109" s="152">
        <v>4.5999999999999999E-2</v>
      </c>
    </row>
    <row r="10110" spans="1:2" x14ac:dyDescent="0.2">
      <c r="A10110" s="152">
        <v>749.51199999999994</v>
      </c>
      <c r="B10110" s="152">
        <v>2.8000000000000001E-2</v>
      </c>
    </row>
    <row r="10111" spans="1:2" x14ac:dyDescent="0.2">
      <c r="A10111" s="152">
        <v>749.75699999999995</v>
      </c>
      <c r="B10111" s="152">
        <v>2.9000000000000001E-2</v>
      </c>
    </row>
    <row r="10112" spans="1:2" x14ac:dyDescent="0.2">
      <c r="A10112" s="152">
        <v>750.00199999999995</v>
      </c>
      <c r="B10112" s="152">
        <v>3.5999999999999997E-2</v>
      </c>
    </row>
    <row r="10113" spans="1:2" x14ac:dyDescent="0.2">
      <c r="A10113" s="152">
        <v>750.24599999999998</v>
      </c>
      <c r="B10113" s="152">
        <v>4.3999999999999997E-2</v>
      </c>
    </row>
    <row r="10114" spans="1:2" x14ac:dyDescent="0.2">
      <c r="A10114" s="152">
        <v>750.49099999999999</v>
      </c>
      <c r="B10114" s="152">
        <v>4.8000000000000001E-2</v>
      </c>
    </row>
    <row r="10115" spans="1:2" x14ac:dyDescent="0.2">
      <c r="A10115" s="152">
        <v>750.73599999999999</v>
      </c>
      <c r="B10115" s="152">
        <v>0.03</v>
      </c>
    </row>
    <row r="10116" spans="1:2" x14ac:dyDescent="0.2">
      <c r="A10116" s="152">
        <v>750.98</v>
      </c>
      <c r="B10116" s="152">
        <v>5.1999999999999998E-2</v>
      </c>
    </row>
    <row r="10117" spans="1:2" x14ac:dyDescent="0.2">
      <c r="A10117" s="152">
        <v>751.22500000000002</v>
      </c>
      <c r="B10117" s="152">
        <v>3.7999999999999999E-2</v>
      </c>
    </row>
    <row r="10118" spans="1:2" x14ac:dyDescent="0.2">
      <c r="A10118" s="152">
        <v>751.46900000000005</v>
      </c>
      <c r="B10118" s="152">
        <v>5.5E-2</v>
      </c>
    </row>
    <row r="10119" spans="1:2" x14ac:dyDescent="0.2">
      <c r="A10119" s="152">
        <v>751.71299999999997</v>
      </c>
      <c r="B10119" s="152">
        <v>5.0999999999999997E-2</v>
      </c>
    </row>
    <row r="10120" spans="1:2" x14ac:dyDescent="0.2">
      <c r="A10120" s="152">
        <v>751.95799999999997</v>
      </c>
      <c r="B10120" s="152">
        <v>3.6999999999999998E-2</v>
      </c>
    </row>
    <row r="10121" spans="1:2" x14ac:dyDescent="0.2">
      <c r="A10121" s="152">
        <v>752.202</v>
      </c>
      <c r="B10121" s="152">
        <v>0.03</v>
      </c>
    </row>
    <row r="10122" spans="1:2" x14ac:dyDescent="0.2">
      <c r="A10122" s="152">
        <v>752.44600000000003</v>
      </c>
      <c r="B10122" s="152">
        <v>3.2000000000000001E-2</v>
      </c>
    </row>
    <row r="10123" spans="1:2" x14ac:dyDescent="0.2">
      <c r="A10123" s="152">
        <v>752.69</v>
      </c>
      <c r="B10123" s="152">
        <v>1.7000000000000001E-2</v>
      </c>
    </row>
    <row r="10124" spans="1:2" x14ac:dyDescent="0.2">
      <c r="A10124" s="152">
        <v>752.93399999999997</v>
      </c>
      <c r="B10124" s="152">
        <v>2.1999999999999999E-2</v>
      </c>
    </row>
    <row r="10125" spans="1:2" x14ac:dyDescent="0.2">
      <c r="A10125" s="152">
        <v>753.178</v>
      </c>
      <c r="B10125" s="152">
        <v>3.3000000000000002E-2</v>
      </c>
    </row>
    <row r="10126" spans="1:2" x14ac:dyDescent="0.2">
      <c r="A10126" s="152">
        <v>753.42200000000003</v>
      </c>
      <c r="B10126" s="152">
        <v>0.03</v>
      </c>
    </row>
    <row r="10127" spans="1:2" x14ac:dyDescent="0.2">
      <c r="A10127" s="152">
        <v>753.66600000000005</v>
      </c>
      <c r="B10127" s="152">
        <v>5.2999999999999999E-2</v>
      </c>
    </row>
    <row r="10128" spans="1:2" x14ac:dyDescent="0.2">
      <c r="A10128" s="152">
        <v>753.91</v>
      </c>
      <c r="B10128" s="152">
        <v>0.02</v>
      </c>
    </row>
    <row r="10129" spans="1:2" x14ac:dyDescent="0.2">
      <c r="A10129" s="152">
        <v>754.154</v>
      </c>
      <c r="B10129" s="152">
        <v>0.04</v>
      </c>
    </row>
    <row r="10130" spans="1:2" x14ac:dyDescent="0.2">
      <c r="A10130" s="152">
        <v>754.39800000000002</v>
      </c>
      <c r="B10130" s="152">
        <v>6.7000000000000004E-2</v>
      </c>
    </row>
    <row r="10131" spans="1:2" x14ac:dyDescent="0.2">
      <c r="A10131" s="152">
        <v>754.64099999999996</v>
      </c>
      <c r="B10131" s="152">
        <v>1.7000000000000001E-2</v>
      </c>
    </row>
    <row r="10132" spans="1:2" x14ac:dyDescent="0.2">
      <c r="A10132" s="152">
        <v>754.88499999999999</v>
      </c>
      <c r="B10132" s="152">
        <v>2.1000000000000001E-2</v>
      </c>
    </row>
    <row r="10133" spans="1:2" x14ac:dyDescent="0.2">
      <c r="A10133" s="152">
        <v>755.12900000000002</v>
      </c>
      <c r="B10133" s="152">
        <v>3.4000000000000002E-2</v>
      </c>
    </row>
    <row r="10134" spans="1:2" x14ac:dyDescent="0.2">
      <c r="A10134" s="152">
        <v>755.37199999999996</v>
      </c>
      <c r="B10134" s="152">
        <v>1.6E-2</v>
      </c>
    </row>
    <row r="10135" spans="1:2" x14ac:dyDescent="0.2">
      <c r="A10135" s="152">
        <v>755.61599999999999</v>
      </c>
      <c r="B10135" s="152">
        <v>3.3000000000000002E-2</v>
      </c>
    </row>
    <row r="10136" spans="1:2" x14ac:dyDescent="0.2">
      <c r="A10136" s="152">
        <v>755.85900000000004</v>
      </c>
      <c r="B10136" s="152">
        <v>4.4999999999999998E-2</v>
      </c>
    </row>
    <row r="10137" spans="1:2" x14ac:dyDescent="0.2">
      <c r="A10137" s="152">
        <v>756.10299999999995</v>
      </c>
      <c r="B10137" s="152">
        <v>5.5E-2</v>
      </c>
    </row>
    <row r="10138" spans="1:2" x14ac:dyDescent="0.2">
      <c r="A10138" s="152">
        <v>756.346</v>
      </c>
      <c r="B10138" s="152">
        <v>8.9999999999999993E-3</v>
      </c>
    </row>
    <row r="10139" spans="1:2" x14ac:dyDescent="0.2">
      <c r="A10139" s="152">
        <v>756.58900000000006</v>
      </c>
      <c r="B10139" s="152">
        <v>3.9E-2</v>
      </c>
    </row>
    <row r="10140" spans="1:2" x14ac:dyDescent="0.2">
      <c r="A10140" s="152">
        <v>756.83199999999999</v>
      </c>
      <c r="B10140" s="152">
        <v>3.3000000000000002E-2</v>
      </c>
    </row>
    <row r="10141" spans="1:2" x14ac:dyDescent="0.2">
      <c r="A10141" s="152">
        <v>757.07600000000002</v>
      </c>
      <c r="B10141" s="152">
        <v>4.5999999999999999E-2</v>
      </c>
    </row>
    <row r="10142" spans="1:2" x14ac:dyDescent="0.2">
      <c r="A10142" s="152">
        <v>757.31899999999996</v>
      </c>
      <c r="B10142" s="152">
        <v>0.04</v>
      </c>
    </row>
    <row r="10143" spans="1:2" x14ac:dyDescent="0.2">
      <c r="A10143" s="152">
        <v>757.56200000000001</v>
      </c>
      <c r="B10143" s="152">
        <v>0.04</v>
      </c>
    </row>
    <row r="10144" spans="1:2" x14ac:dyDescent="0.2">
      <c r="A10144" s="152">
        <v>757.80499999999995</v>
      </c>
      <c r="B10144" s="152">
        <v>5.6000000000000001E-2</v>
      </c>
    </row>
    <row r="10145" spans="1:2" x14ac:dyDescent="0.2">
      <c r="A10145" s="152">
        <v>758.048</v>
      </c>
      <c r="B10145" s="152">
        <v>4.1000000000000002E-2</v>
      </c>
    </row>
    <row r="10146" spans="1:2" x14ac:dyDescent="0.2">
      <c r="A10146" s="152">
        <v>758.29100000000005</v>
      </c>
      <c r="B10146" s="152">
        <v>3.4000000000000002E-2</v>
      </c>
    </row>
    <row r="10147" spans="1:2" x14ac:dyDescent="0.2">
      <c r="A10147" s="152">
        <v>758.53300000000002</v>
      </c>
      <c r="B10147" s="152">
        <v>2.9000000000000001E-2</v>
      </c>
    </row>
    <row r="10148" spans="1:2" x14ac:dyDescent="0.2">
      <c r="A10148" s="152">
        <v>758.77599999999995</v>
      </c>
      <c r="B10148" s="152">
        <v>3.6999999999999998E-2</v>
      </c>
    </row>
    <row r="10149" spans="1:2" x14ac:dyDescent="0.2">
      <c r="A10149" s="152">
        <v>759.01900000000001</v>
      </c>
      <c r="B10149" s="152">
        <v>4.8000000000000001E-2</v>
      </c>
    </row>
    <row r="10150" spans="1:2" x14ac:dyDescent="0.2">
      <c r="A10150" s="152">
        <v>759.26199999999994</v>
      </c>
      <c r="B10150" s="152">
        <v>3.9E-2</v>
      </c>
    </row>
    <row r="10151" spans="1:2" x14ac:dyDescent="0.2">
      <c r="A10151" s="152">
        <v>759.50400000000002</v>
      </c>
      <c r="B10151" s="152">
        <v>3.7999999999999999E-2</v>
      </c>
    </row>
    <row r="10152" spans="1:2" x14ac:dyDescent="0.2">
      <c r="A10152" s="152">
        <v>759.74699999999996</v>
      </c>
      <c r="B10152" s="152">
        <v>3.3000000000000002E-2</v>
      </c>
    </row>
    <row r="10153" spans="1:2" x14ac:dyDescent="0.2">
      <c r="A10153" s="152">
        <v>759.98900000000003</v>
      </c>
      <c r="B10153" s="152">
        <v>0.04</v>
      </c>
    </row>
    <row r="10154" spans="1:2" x14ac:dyDescent="0.2">
      <c r="A10154" s="152">
        <v>760.23199999999997</v>
      </c>
      <c r="B10154" s="152">
        <v>5.0999999999999997E-2</v>
      </c>
    </row>
    <row r="10155" spans="1:2" x14ac:dyDescent="0.2">
      <c r="A10155" s="152">
        <v>760.47400000000005</v>
      </c>
      <c r="B10155" s="152">
        <v>0.03</v>
      </c>
    </row>
    <row r="10156" spans="1:2" x14ac:dyDescent="0.2">
      <c r="A10156" s="152">
        <v>760.71699999999998</v>
      </c>
      <c r="B10156" s="152">
        <v>6.8000000000000005E-2</v>
      </c>
    </row>
    <row r="10157" spans="1:2" x14ac:dyDescent="0.2">
      <c r="A10157" s="152">
        <v>760.95899999999995</v>
      </c>
      <c r="B10157" s="152">
        <v>2.9000000000000001E-2</v>
      </c>
    </row>
    <row r="10158" spans="1:2" x14ac:dyDescent="0.2">
      <c r="A10158" s="152">
        <v>761.20100000000002</v>
      </c>
      <c r="B10158" s="152">
        <v>2.9000000000000001E-2</v>
      </c>
    </row>
    <row r="10159" spans="1:2" x14ac:dyDescent="0.2">
      <c r="A10159" s="152">
        <v>761.44399999999996</v>
      </c>
      <c r="B10159" s="152">
        <v>3.6999999999999998E-2</v>
      </c>
    </row>
    <row r="10160" spans="1:2" x14ac:dyDescent="0.2">
      <c r="A10160" s="152">
        <v>761.68600000000004</v>
      </c>
      <c r="B10160" s="152">
        <v>4.3999999999999997E-2</v>
      </c>
    </row>
    <row r="10161" spans="1:2" x14ac:dyDescent="0.2">
      <c r="A10161" s="152">
        <v>761.928</v>
      </c>
      <c r="B10161" s="152">
        <v>3.5000000000000003E-2</v>
      </c>
    </row>
    <row r="10162" spans="1:2" x14ac:dyDescent="0.2">
      <c r="A10162" s="152">
        <v>762.17</v>
      </c>
      <c r="B10162" s="152">
        <v>3.5999999999999997E-2</v>
      </c>
    </row>
    <row r="10163" spans="1:2" x14ac:dyDescent="0.2">
      <c r="A10163" s="152">
        <v>762.41200000000003</v>
      </c>
      <c r="B10163" s="152">
        <v>4.9000000000000002E-2</v>
      </c>
    </row>
    <row r="10164" spans="1:2" x14ac:dyDescent="0.2">
      <c r="A10164" s="152">
        <v>762.654</v>
      </c>
      <c r="B10164" s="152">
        <v>4.3999999999999997E-2</v>
      </c>
    </row>
    <row r="10165" spans="1:2" x14ac:dyDescent="0.2">
      <c r="A10165" s="152">
        <v>762.89599999999996</v>
      </c>
      <c r="B10165" s="152">
        <v>2.7E-2</v>
      </c>
    </row>
    <row r="10166" spans="1:2" x14ac:dyDescent="0.2">
      <c r="A10166" s="152">
        <v>763.13699999999994</v>
      </c>
      <c r="B10166" s="152">
        <v>4.3999999999999997E-2</v>
      </c>
    </row>
    <row r="10167" spans="1:2" x14ac:dyDescent="0.2">
      <c r="A10167" s="152">
        <v>763.37900000000002</v>
      </c>
      <c r="B10167" s="152">
        <v>6.0999999999999999E-2</v>
      </c>
    </row>
    <row r="10168" spans="1:2" x14ac:dyDescent="0.2">
      <c r="A10168" s="152">
        <v>763.62099999999998</v>
      </c>
      <c r="B10168" s="152">
        <v>8.7999999999999995E-2</v>
      </c>
    </row>
    <row r="10169" spans="1:2" x14ac:dyDescent="0.2">
      <c r="A10169" s="152">
        <v>763.86300000000006</v>
      </c>
      <c r="B10169" s="152">
        <v>5.3999999999999999E-2</v>
      </c>
    </row>
    <row r="10170" spans="1:2" x14ac:dyDescent="0.2">
      <c r="A10170" s="152">
        <v>764.10400000000004</v>
      </c>
      <c r="B10170" s="152">
        <v>3.5999999999999997E-2</v>
      </c>
    </row>
    <row r="10171" spans="1:2" x14ac:dyDescent="0.2">
      <c r="A10171" s="152">
        <v>764.346</v>
      </c>
      <c r="B10171" s="152">
        <v>6.0999999999999999E-2</v>
      </c>
    </row>
    <row r="10172" spans="1:2" x14ac:dyDescent="0.2">
      <c r="A10172" s="152">
        <v>764.58699999999999</v>
      </c>
      <c r="B10172" s="152">
        <v>3.3000000000000002E-2</v>
      </c>
    </row>
    <row r="10173" spans="1:2" x14ac:dyDescent="0.2">
      <c r="A10173" s="152">
        <v>764.82899999999995</v>
      </c>
      <c r="B10173" s="152">
        <v>3.5000000000000003E-2</v>
      </c>
    </row>
    <row r="10174" spans="1:2" x14ac:dyDescent="0.2">
      <c r="A10174" s="152">
        <v>765.07</v>
      </c>
      <c r="B10174" s="152">
        <v>2.5000000000000001E-2</v>
      </c>
    </row>
    <row r="10175" spans="1:2" x14ac:dyDescent="0.2">
      <c r="A10175" s="152">
        <v>765.31200000000001</v>
      </c>
      <c r="B10175" s="152">
        <v>5.7000000000000002E-2</v>
      </c>
    </row>
    <row r="10176" spans="1:2" x14ac:dyDescent="0.2">
      <c r="A10176" s="152">
        <v>765.553</v>
      </c>
      <c r="B10176" s="152">
        <v>5.3999999999999999E-2</v>
      </c>
    </row>
    <row r="10177" spans="1:2" x14ac:dyDescent="0.2">
      <c r="A10177" s="152">
        <v>765.79399999999998</v>
      </c>
      <c r="B10177" s="152">
        <v>4.9000000000000002E-2</v>
      </c>
    </row>
    <row r="10178" spans="1:2" x14ac:dyDescent="0.2">
      <c r="A10178" s="152">
        <v>766.03499999999997</v>
      </c>
      <c r="B10178" s="152">
        <v>5.2999999999999999E-2</v>
      </c>
    </row>
    <row r="10179" spans="1:2" x14ac:dyDescent="0.2">
      <c r="A10179" s="152">
        <v>766.27599999999995</v>
      </c>
      <c r="B10179" s="152">
        <v>6.0999999999999999E-2</v>
      </c>
    </row>
    <row r="10180" spans="1:2" x14ac:dyDescent="0.2">
      <c r="A10180" s="152">
        <v>766.51800000000003</v>
      </c>
      <c r="B10180" s="152">
        <v>4.4999999999999998E-2</v>
      </c>
    </row>
    <row r="10181" spans="1:2" x14ac:dyDescent="0.2">
      <c r="A10181" s="152">
        <v>766.75900000000001</v>
      </c>
      <c r="B10181" s="152">
        <v>0.06</v>
      </c>
    </row>
    <row r="10182" spans="1:2" x14ac:dyDescent="0.2">
      <c r="A10182" s="152">
        <v>767</v>
      </c>
      <c r="B10182" s="152">
        <v>3.2000000000000001E-2</v>
      </c>
    </row>
    <row r="10183" spans="1:2" x14ac:dyDescent="0.2">
      <c r="A10183" s="152">
        <v>767.24099999999999</v>
      </c>
      <c r="B10183" s="152">
        <v>0.04</v>
      </c>
    </row>
    <row r="10184" spans="1:2" x14ac:dyDescent="0.2">
      <c r="A10184" s="152">
        <v>767.48099999999999</v>
      </c>
      <c r="B10184" s="152">
        <v>3.7999999999999999E-2</v>
      </c>
    </row>
    <row r="10185" spans="1:2" x14ac:dyDescent="0.2">
      <c r="A10185" s="152">
        <v>767.72199999999998</v>
      </c>
      <c r="B10185" s="152">
        <v>4.1000000000000002E-2</v>
      </c>
    </row>
    <row r="10186" spans="1:2" x14ac:dyDescent="0.2">
      <c r="A10186" s="152">
        <v>767.96299999999997</v>
      </c>
      <c r="B10186" s="152">
        <v>5.1999999999999998E-2</v>
      </c>
    </row>
    <row r="10187" spans="1:2" x14ac:dyDescent="0.2">
      <c r="A10187" s="152">
        <v>768.20399999999995</v>
      </c>
      <c r="B10187" s="152">
        <v>4.7E-2</v>
      </c>
    </row>
    <row r="10188" spans="1:2" x14ac:dyDescent="0.2">
      <c r="A10188" s="152">
        <v>768.44399999999996</v>
      </c>
      <c r="B10188" s="152">
        <v>5.8999999999999997E-2</v>
      </c>
    </row>
    <row r="10189" spans="1:2" x14ac:dyDescent="0.2">
      <c r="A10189" s="152">
        <v>768.68499999999995</v>
      </c>
      <c r="B10189" s="152">
        <v>5.5E-2</v>
      </c>
    </row>
    <row r="10190" spans="1:2" x14ac:dyDescent="0.2">
      <c r="A10190" s="152">
        <v>768.92600000000004</v>
      </c>
      <c r="B10190" s="152">
        <v>2.5999999999999999E-2</v>
      </c>
    </row>
    <row r="10191" spans="1:2" x14ac:dyDescent="0.2">
      <c r="A10191" s="152">
        <v>769.16600000000005</v>
      </c>
      <c r="B10191" s="152">
        <v>2.8000000000000001E-2</v>
      </c>
    </row>
    <row r="10192" spans="1:2" x14ac:dyDescent="0.2">
      <c r="A10192" s="152">
        <v>769.40700000000004</v>
      </c>
      <c r="B10192" s="152">
        <v>3.4000000000000002E-2</v>
      </c>
    </row>
    <row r="10193" spans="1:2" x14ac:dyDescent="0.2">
      <c r="A10193" s="152">
        <v>769.64700000000005</v>
      </c>
      <c r="B10193" s="152">
        <v>6.8000000000000005E-2</v>
      </c>
    </row>
    <row r="10194" spans="1:2" x14ac:dyDescent="0.2">
      <c r="A10194" s="152">
        <v>769.88699999999994</v>
      </c>
      <c r="B10194" s="152">
        <v>2.3E-2</v>
      </c>
    </row>
    <row r="10195" spans="1:2" x14ac:dyDescent="0.2">
      <c r="A10195" s="152">
        <v>770.12800000000004</v>
      </c>
      <c r="B10195" s="152">
        <v>4.9000000000000002E-2</v>
      </c>
    </row>
    <row r="10196" spans="1:2" x14ac:dyDescent="0.2">
      <c r="A10196" s="152">
        <v>770.36800000000005</v>
      </c>
      <c r="B10196" s="152">
        <v>4.2999999999999997E-2</v>
      </c>
    </row>
    <row r="10197" spans="1:2" x14ac:dyDescent="0.2">
      <c r="A10197" s="152">
        <v>770.60799999999995</v>
      </c>
      <c r="B10197" s="152">
        <v>5.0999999999999997E-2</v>
      </c>
    </row>
    <row r="10198" spans="1:2" x14ac:dyDescent="0.2">
      <c r="A10198" s="152">
        <v>770.84799999999996</v>
      </c>
      <c r="B10198" s="152">
        <v>5.1999999999999998E-2</v>
      </c>
    </row>
    <row r="10199" spans="1:2" x14ac:dyDescent="0.2">
      <c r="A10199" s="152">
        <v>771.08799999999997</v>
      </c>
      <c r="B10199" s="152">
        <v>3.1E-2</v>
      </c>
    </row>
    <row r="10200" spans="1:2" x14ac:dyDescent="0.2">
      <c r="A10200" s="152">
        <v>771.32799999999997</v>
      </c>
      <c r="B10200" s="152">
        <v>4.8000000000000001E-2</v>
      </c>
    </row>
    <row r="10201" spans="1:2" x14ac:dyDescent="0.2">
      <c r="A10201" s="152">
        <v>771.56799999999998</v>
      </c>
      <c r="B10201" s="152">
        <v>2.5000000000000001E-2</v>
      </c>
    </row>
    <row r="10202" spans="1:2" x14ac:dyDescent="0.2">
      <c r="A10202" s="152">
        <v>771.80799999999999</v>
      </c>
      <c r="B10202" s="152">
        <v>4.7E-2</v>
      </c>
    </row>
    <row r="10203" spans="1:2" x14ac:dyDescent="0.2">
      <c r="A10203" s="152">
        <v>772.048</v>
      </c>
      <c r="B10203" s="152">
        <v>3.6999999999999998E-2</v>
      </c>
    </row>
    <row r="10204" spans="1:2" x14ac:dyDescent="0.2">
      <c r="A10204" s="152">
        <v>772.28800000000001</v>
      </c>
      <c r="B10204" s="152">
        <v>4.2999999999999997E-2</v>
      </c>
    </row>
    <row r="10205" spans="1:2" x14ac:dyDescent="0.2">
      <c r="A10205" s="152">
        <v>772.52800000000002</v>
      </c>
      <c r="B10205" s="152">
        <v>4.4999999999999998E-2</v>
      </c>
    </row>
    <row r="10206" spans="1:2" x14ac:dyDescent="0.2">
      <c r="A10206" s="152">
        <v>772.76700000000005</v>
      </c>
      <c r="B10206" s="152">
        <v>4.7E-2</v>
      </c>
    </row>
    <row r="10207" spans="1:2" x14ac:dyDescent="0.2">
      <c r="A10207" s="152">
        <v>773.00699999999995</v>
      </c>
      <c r="B10207" s="152">
        <v>4.8000000000000001E-2</v>
      </c>
    </row>
    <row r="10208" spans="1:2" x14ac:dyDescent="0.2">
      <c r="A10208" s="152">
        <v>773.24699999999996</v>
      </c>
      <c r="B10208" s="152">
        <v>4.8000000000000001E-2</v>
      </c>
    </row>
    <row r="10209" spans="1:2" x14ac:dyDescent="0.2">
      <c r="A10209" s="152">
        <v>773.48599999999999</v>
      </c>
      <c r="B10209" s="152">
        <v>4.2000000000000003E-2</v>
      </c>
    </row>
    <row r="10210" spans="1:2" x14ac:dyDescent="0.2">
      <c r="A10210" s="152">
        <v>773.726</v>
      </c>
      <c r="B10210" s="152">
        <v>2.7E-2</v>
      </c>
    </row>
    <row r="10211" spans="1:2" x14ac:dyDescent="0.2">
      <c r="A10211" s="152">
        <v>773.96500000000003</v>
      </c>
      <c r="B10211" s="152">
        <v>5.3999999999999999E-2</v>
      </c>
    </row>
    <row r="10212" spans="1:2" x14ac:dyDescent="0.2">
      <c r="A10212" s="152">
        <v>774.20500000000004</v>
      </c>
      <c r="B10212" s="152">
        <v>5.8999999999999997E-2</v>
      </c>
    </row>
    <row r="10213" spans="1:2" x14ac:dyDescent="0.2">
      <c r="A10213" s="152">
        <v>774.44399999999996</v>
      </c>
      <c r="B10213" s="152">
        <v>5.7000000000000002E-2</v>
      </c>
    </row>
    <row r="10214" spans="1:2" x14ac:dyDescent="0.2">
      <c r="A10214" s="152">
        <v>774.68299999999999</v>
      </c>
      <c r="B10214" s="152">
        <v>6.7000000000000004E-2</v>
      </c>
    </row>
    <row r="10215" spans="1:2" x14ac:dyDescent="0.2">
      <c r="A10215" s="152">
        <v>774.92200000000003</v>
      </c>
      <c r="B10215" s="152">
        <v>6.3E-2</v>
      </c>
    </row>
    <row r="10216" spans="1:2" x14ac:dyDescent="0.2">
      <c r="A10216" s="152">
        <v>775.16200000000003</v>
      </c>
      <c r="B10216" s="152">
        <v>4.2000000000000003E-2</v>
      </c>
    </row>
    <row r="10217" spans="1:2" x14ac:dyDescent="0.2">
      <c r="A10217" s="152">
        <v>775.40099999999995</v>
      </c>
      <c r="B10217" s="152">
        <v>6.8000000000000005E-2</v>
      </c>
    </row>
    <row r="10218" spans="1:2" x14ac:dyDescent="0.2">
      <c r="A10218" s="152">
        <v>775.64</v>
      </c>
      <c r="B10218" s="152">
        <v>4.3999999999999997E-2</v>
      </c>
    </row>
    <row r="10219" spans="1:2" x14ac:dyDescent="0.2">
      <c r="A10219" s="152">
        <v>775.87900000000002</v>
      </c>
      <c r="B10219" s="152">
        <v>0.05</v>
      </c>
    </row>
    <row r="10220" spans="1:2" x14ac:dyDescent="0.2">
      <c r="A10220" s="152">
        <v>776.11800000000005</v>
      </c>
      <c r="B10220" s="152">
        <v>4.4999999999999998E-2</v>
      </c>
    </row>
    <row r="10221" spans="1:2" x14ac:dyDescent="0.2">
      <c r="A10221" s="152">
        <v>776.35699999999997</v>
      </c>
      <c r="B10221" s="152">
        <v>4.2000000000000003E-2</v>
      </c>
    </row>
    <row r="10222" spans="1:2" x14ac:dyDescent="0.2">
      <c r="A10222" s="152">
        <v>776.596</v>
      </c>
      <c r="B10222" s="152">
        <v>5.6000000000000001E-2</v>
      </c>
    </row>
    <row r="10223" spans="1:2" x14ac:dyDescent="0.2">
      <c r="A10223" s="152">
        <v>776.83399999999995</v>
      </c>
      <c r="B10223" s="152">
        <v>6.0999999999999999E-2</v>
      </c>
    </row>
    <row r="10224" spans="1:2" x14ac:dyDescent="0.2">
      <c r="A10224" s="152">
        <v>777.07299999999998</v>
      </c>
      <c r="B10224" s="152">
        <v>5.2999999999999999E-2</v>
      </c>
    </row>
    <row r="10225" spans="1:2" x14ac:dyDescent="0.2">
      <c r="A10225" s="152">
        <v>777.31200000000001</v>
      </c>
      <c r="B10225" s="152">
        <v>5.5E-2</v>
      </c>
    </row>
    <row r="10226" spans="1:2" x14ac:dyDescent="0.2">
      <c r="A10226" s="152">
        <v>777.55100000000004</v>
      </c>
      <c r="B10226" s="152">
        <v>4.1000000000000002E-2</v>
      </c>
    </row>
    <row r="10227" spans="1:2" x14ac:dyDescent="0.2">
      <c r="A10227" s="152">
        <v>777.78899999999999</v>
      </c>
      <c r="B10227" s="152">
        <v>2.1000000000000001E-2</v>
      </c>
    </row>
    <row r="10228" spans="1:2" x14ac:dyDescent="0.2">
      <c r="A10228" s="152">
        <v>778.02800000000002</v>
      </c>
      <c r="B10228" s="152">
        <v>4.3999999999999997E-2</v>
      </c>
    </row>
    <row r="10229" spans="1:2" x14ac:dyDescent="0.2">
      <c r="A10229" s="152">
        <v>778.26599999999996</v>
      </c>
      <c r="B10229" s="152">
        <v>5.3999999999999999E-2</v>
      </c>
    </row>
    <row r="10230" spans="1:2" x14ac:dyDescent="0.2">
      <c r="A10230" s="152">
        <v>778.505</v>
      </c>
      <c r="B10230" s="152">
        <v>4.2000000000000003E-2</v>
      </c>
    </row>
    <row r="10231" spans="1:2" x14ac:dyDescent="0.2">
      <c r="A10231" s="152">
        <v>778.74300000000005</v>
      </c>
      <c r="B10231" s="152">
        <v>3.2000000000000001E-2</v>
      </c>
    </row>
    <row r="10232" spans="1:2" x14ac:dyDescent="0.2">
      <c r="A10232" s="152">
        <v>778.98199999999997</v>
      </c>
      <c r="B10232" s="152">
        <v>2.7E-2</v>
      </c>
    </row>
    <row r="10233" spans="1:2" x14ac:dyDescent="0.2">
      <c r="A10233" s="152">
        <v>779.22</v>
      </c>
      <c r="B10233" s="152">
        <v>0.04</v>
      </c>
    </row>
    <row r="10234" spans="1:2" x14ac:dyDescent="0.2">
      <c r="A10234" s="152">
        <v>779.45799999999997</v>
      </c>
      <c r="B10234" s="152">
        <v>5.1999999999999998E-2</v>
      </c>
    </row>
    <row r="10235" spans="1:2" x14ac:dyDescent="0.2">
      <c r="A10235" s="152">
        <v>779.69600000000003</v>
      </c>
      <c r="B10235" s="152">
        <v>4.3999999999999997E-2</v>
      </c>
    </row>
    <row r="10236" spans="1:2" x14ac:dyDescent="0.2">
      <c r="A10236" s="152">
        <v>779.93399999999997</v>
      </c>
      <c r="B10236" s="152">
        <v>5.6000000000000001E-2</v>
      </c>
    </row>
    <row r="10237" spans="1:2" x14ac:dyDescent="0.2">
      <c r="A10237" s="152">
        <v>780.173</v>
      </c>
      <c r="B10237" s="152">
        <v>4.9000000000000002E-2</v>
      </c>
    </row>
    <row r="10238" spans="1:2" x14ac:dyDescent="0.2">
      <c r="A10238" s="152">
        <v>780.41099999999994</v>
      </c>
      <c r="B10238" s="152">
        <v>4.8000000000000001E-2</v>
      </c>
    </row>
    <row r="10239" spans="1:2" x14ac:dyDescent="0.2">
      <c r="A10239" s="152">
        <v>780.649</v>
      </c>
      <c r="B10239" s="152">
        <v>4.4999999999999998E-2</v>
      </c>
    </row>
    <row r="10240" spans="1:2" x14ac:dyDescent="0.2">
      <c r="A10240" s="152">
        <v>780.88699999999994</v>
      </c>
      <c r="B10240" s="152">
        <v>4.8000000000000001E-2</v>
      </c>
    </row>
    <row r="10241" spans="1:2" x14ac:dyDescent="0.2">
      <c r="A10241" s="152">
        <v>781.12400000000002</v>
      </c>
      <c r="B10241" s="152">
        <v>5.7000000000000002E-2</v>
      </c>
    </row>
    <row r="10242" spans="1:2" x14ac:dyDescent="0.2">
      <c r="A10242" s="152">
        <v>781.36199999999997</v>
      </c>
      <c r="B10242" s="152">
        <v>2.8000000000000001E-2</v>
      </c>
    </row>
    <row r="10243" spans="1:2" x14ac:dyDescent="0.2">
      <c r="A10243" s="152">
        <v>781.6</v>
      </c>
      <c r="B10243" s="152">
        <v>5.7000000000000002E-2</v>
      </c>
    </row>
    <row r="10244" spans="1:2" x14ac:dyDescent="0.2">
      <c r="A10244" s="152">
        <v>781.83799999999997</v>
      </c>
      <c r="B10244" s="152">
        <v>3.4000000000000002E-2</v>
      </c>
    </row>
    <row r="10245" spans="1:2" x14ac:dyDescent="0.2">
      <c r="A10245" s="152">
        <v>782.07500000000005</v>
      </c>
      <c r="B10245" s="152">
        <v>4.2999999999999997E-2</v>
      </c>
    </row>
    <row r="10246" spans="1:2" x14ac:dyDescent="0.2">
      <c r="A10246" s="152">
        <v>782.31299999999999</v>
      </c>
      <c r="B10246" s="152">
        <v>3.9E-2</v>
      </c>
    </row>
    <row r="10247" spans="1:2" x14ac:dyDescent="0.2">
      <c r="A10247" s="152">
        <v>782.55100000000004</v>
      </c>
      <c r="B10247" s="152">
        <v>1.6E-2</v>
      </c>
    </row>
    <row r="10248" spans="1:2" x14ac:dyDescent="0.2">
      <c r="A10248" s="152">
        <v>782.78800000000001</v>
      </c>
      <c r="B10248" s="152">
        <v>2.1000000000000001E-2</v>
      </c>
    </row>
    <row r="10249" spans="1:2" x14ac:dyDescent="0.2">
      <c r="A10249" s="152">
        <v>783.02599999999995</v>
      </c>
      <c r="B10249" s="152">
        <v>3.6999999999999998E-2</v>
      </c>
    </row>
    <row r="10250" spans="1:2" x14ac:dyDescent="0.2">
      <c r="A10250" s="152">
        <v>783.26300000000003</v>
      </c>
      <c r="B10250" s="152">
        <v>4.4999999999999998E-2</v>
      </c>
    </row>
    <row r="10251" spans="1:2" x14ac:dyDescent="0.2">
      <c r="A10251" s="152">
        <v>783.5</v>
      </c>
      <c r="B10251" s="152">
        <v>3.5000000000000003E-2</v>
      </c>
    </row>
    <row r="10252" spans="1:2" x14ac:dyDescent="0.2">
      <c r="A10252" s="152">
        <v>783.73800000000006</v>
      </c>
      <c r="B10252" s="152">
        <v>4.9000000000000002E-2</v>
      </c>
    </row>
    <row r="10253" spans="1:2" x14ac:dyDescent="0.2">
      <c r="A10253" s="152">
        <v>783.97500000000002</v>
      </c>
      <c r="B10253" s="152">
        <v>2.7E-2</v>
      </c>
    </row>
    <row r="10254" spans="1:2" x14ac:dyDescent="0.2">
      <c r="A10254" s="152">
        <v>784.21199999999999</v>
      </c>
      <c r="B10254" s="152">
        <v>6.0000000000000001E-3</v>
      </c>
    </row>
    <row r="10255" spans="1:2" x14ac:dyDescent="0.2">
      <c r="A10255" s="152">
        <v>784.44899999999996</v>
      </c>
      <c r="B10255" s="152">
        <v>4.2000000000000003E-2</v>
      </c>
    </row>
    <row r="10256" spans="1:2" x14ac:dyDescent="0.2">
      <c r="A10256" s="152">
        <v>784.68600000000004</v>
      </c>
      <c r="B10256" s="152">
        <v>3.1E-2</v>
      </c>
    </row>
    <row r="10257" spans="1:2" x14ac:dyDescent="0.2">
      <c r="A10257" s="152">
        <v>784.92399999999998</v>
      </c>
      <c r="B10257" s="152">
        <v>4.2000000000000003E-2</v>
      </c>
    </row>
    <row r="10258" spans="1:2" x14ac:dyDescent="0.2">
      <c r="A10258" s="152">
        <v>785.16099999999994</v>
      </c>
      <c r="B10258" s="152">
        <v>3.2000000000000001E-2</v>
      </c>
    </row>
    <row r="10259" spans="1:2" x14ac:dyDescent="0.2">
      <c r="A10259" s="152">
        <v>785.39700000000005</v>
      </c>
      <c r="B10259" s="152">
        <v>4.8000000000000001E-2</v>
      </c>
    </row>
    <row r="10260" spans="1:2" x14ac:dyDescent="0.2">
      <c r="A10260" s="152">
        <v>785.63400000000001</v>
      </c>
      <c r="B10260" s="152">
        <v>5.2999999999999999E-2</v>
      </c>
    </row>
    <row r="10261" spans="1:2" x14ac:dyDescent="0.2">
      <c r="A10261" s="152">
        <v>785.87099999999998</v>
      </c>
      <c r="B10261" s="152">
        <v>7.2999999999999995E-2</v>
      </c>
    </row>
    <row r="10262" spans="1:2" x14ac:dyDescent="0.2">
      <c r="A10262" s="152">
        <v>786.10799999999995</v>
      </c>
      <c r="B10262" s="152">
        <v>3.7999999999999999E-2</v>
      </c>
    </row>
    <row r="10263" spans="1:2" x14ac:dyDescent="0.2">
      <c r="A10263" s="152">
        <v>786.34500000000003</v>
      </c>
      <c r="B10263" s="152">
        <v>7.8E-2</v>
      </c>
    </row>
    <row r="10264" spans="1:2" x14ac:dyDescent="0.2">
      <c r="A10264" s="152">
        <v>786.58100000000002</v>
      </c>
      <c r="B10264" s="152">
        <v>3.2000000000000001E-2</v>
      </c>
    </row>
    <row r="10265" spans="1:2" x14ac:dyDescent="0.2">
      <c r="A10265" s="152">
        <v>786.81799999999998</v>
      </c>
      <c r="B10265" s="152">
        <v>6.0999999999999999E-2</v>
      </c>
    </row>
    <row r="10266" spans="1:2" x14ac:dyDescent="0.2">
      <c r="A10266" s="152">
        <v>787.05499999999995</v>
      </c>
      <c r="B10266" s="152">
        <v>3.9E-2</v>
      </c>
    </row>
    <row r="10267" spans="1:2" x14ac:dyDescent="0.2">
      <c r="A10267" s="152">
        <v>787.29100000000005</v>
      </c>
      <c r="B10267" s="152">
        <v>5.8999999999999997E-2</v>
      </c>
    </row>
    <row r="10268" spans="1:2" x14ac:dyDescent="0.2">
      <c r="A10268" s="152">
        <v>787.52800000000002</v>
      </c>
      <c r="B10268" s="152">
        <v>7.4999999999999997E-2</v>
      </c>
    </row>
    <row r="10269" spans="1:2" x14ac:dyDescent="0.2">
      <c r="A10269" s="152">
        <v>787.76400000000001</v>
      </c>
      <c r="B10269" s="152">
        <v>4.4999999999999998E-2</v>
      </c>
    </row>
    <row r="10270" spans="1:2" x14ac:dyDescent="0.2">
      <c r="A10270" s="152">
        <v>788.00099999999998</v>
      </c>
      <c r="B10270" s="152">
        <v>2.8000000000000001E-2</v>
      </c>
    </row>
    <row r="10271" spans="1:2" x14ac:dyDescent="0.2">
      <c r="A10271" s="152">
        <v>788.23699999999997</v>
      </c>
      <c r="B10271" s="152">
        <v>6.9000000000000006E-2</v>
      </c>
    </row>
    <row r="10272" spans="1:2" x14ac:dyDescent="0.2">
      <c r="A10272" s="152">
        <v>788.47299999999996</v>
      </c>
      <c r="B10272" s="152">
        <v>2.9000000000000001E-2</v>
      </c>
    </row>
    <row r="10273" spans="1:2" x14ac:dyDescent="0.2">
      <c r="A10273" s="152">
        <v>788.70899999999995</v>
      </c>
      <c r="B10273" s="152">
        <v>4.2000000000000003E-2</v>
      </c>
    </row>
    <row r="10274" spans="1:2" x14ac:dyDescent="0.2">
      <c r="A10274" s="152">
        <v>788.94600000000003</v>
      </c>
      <c r="B10274" s="152">
        <v>4.1000000000000002E-2</v>
      </c>
    </row>
    <row r="10275" spans="1:2" x14ac:dyDescent="0.2">
      <c r="A10275" s="152">
        <v>789.18200000000002</v>
      </c>
      <c r="B10275" s="152">
        <v>1.4999999999999999E-2</v>
      </c>
    </row>
    <row r="10276" spans="1:2" x14ac:dyDescent="0.2">
      <c r="A10276" s="152">
        <v>789.41800000000001</v>
      </c>
      <c r="B10276" s="152">
        <v>2.7E-2</v>
      </c>
    </row>
    <row r="10277" spans="1:2" x14ac:dyDescent="0.2">
      <c r="A10277" s="152">
        <v>789.654</v>
      </c>
      <c r="B10277" s="152">
        <v>5.5E-2</v>
      </c>
    </row>
    <row r="10278" spans="1:2" x14ac:dyDescent="0.2">
      <c r="A10278" s="152">
        <v>789.89</v>
      </c>
      <c r="B10278" s="152">
        <v>3.3000000000000002E-2</v>
      </c>
    </row>
    <row r="10279" spans="1:2" x14ac:dyDescent="0.2">
      <c r="A10279" s="152">
        <v>790.12599999999998</v>
      </c>
      <c r="B10279" s="152">
        <v>6.4000000000000001E-2</v>
      </c>
    </row>
    <row r="10280" spans="1:2" x14ac:dyDescent="0.2">
      <c r="A10280" s="152">
        <v>790.36199999999997</v>
      </c>
      <c r="B10280" s="152">
        <v>6.7000000000000004E-2</v>
      </c>
    </row>
    <row r="10281" spans="1:2" x14ac:dyDescent="0.2">
      <c r="A10281" s="152">
        <v>790.59699999999998</v>
      </c>
      <c r="B10281" s="152">
        <v>3.1E-2</v>
      </c>
    </row>
    <row r="10282" spans="1:2" x14ac:dyDescent="0.2">
      <c r="A10282" s="152">
        <v>790.83299999999997</v>
      </c>
      <c r="B10282" s="152">
        <v>5.0999999999999997E-2</v>
      </c>
    </row>
    <row r="10283" spans="1:2" x14ac:dyDescent="0.2">
      <c r="A10283" s="152">
        <v>791.06899999999996</v>
      </c>
      <c r="B10283" s="152">
        <v>2.5999999999999999E-2</v>
      </c>
    </row>
    <row r="10284" spans="1:2" x14ac:dyDescent="0.2">
      <c r="A10284" s="152">
        <v>791.30499999999995</v>
      </c>
      <c r="B10284" s="152">
        <v>2.5000000000000001E-2</v>
      </c>
    </row>
    <row r="10285" spans="1:2" x14ac:dyDescent="0.2">
      <c r="A10285" s="152">
        <v>791.54</v>
      </c>
      <c r="B10285" s="152">
        <v>3.7999999999999999E-2</v>
      </c>
    </row>
    <row r="10286" spans="1:2" x14ac:dyDescent="0.2">
      <c r="A10286" s="152">
        <v>791.77599999999995</v>
      </c>
      <c r="B10286" s="152">
        <v>5.8999999999999997E-2</v>
      </c>
    </row>
    <row r="10287" spans="1:2" x14ac:dyDescent="0.2">
      <c r="A10287" s="152">
        <v>792.01099999999997</v>
      </c>
      <c r="B10287" s="152">
        <v>5.8999999999999997E-2</v>
      </c>
    </row>
    <row r="10288" spans="1:2" x14ac:dyDescent="0.2">
      <c r="A10288" s="152">
        <v>792.24699999999996</v>
      </c>
      <c r="B10288" s="152">
        <v>1.9E-2</v>
      </c>
    </row>
    <row r="10289" spans="1:2" x14ac:dyDescent="0.2">
      <c r="A10289" s="152">
        <v>792.48199999999997</v>
      </c>
      <c r="B10289" s="152">
        <v>0.04</v>
      </c>
    </row>
    <row r="10290" spans="1:2" x14ac:dyDescent="0.2">
      <c r="A10290" s="152">
        <v>792.71699999999998</v>
      </c>
      <c r="B10290" s="152">
        <v>6.3E-2</v>
      </c>
    </row>
    <row r="10291" spans="1:2" x14ac:dyDescent="0.2">
      <c r="A10291" s="152">
        <v>792.95299999999997</v>
      </c>
      <c r="B10291" s="152">
        <v>3.5999999999999997E-2</v>
      </c>
    </row>
    <row r="10292" spans="1:2" x14ac:dyDescent="0.2">
      <c r="A10292" s="152">
        <v>793.18799999999999</v>
      </c>
      <c r="B10292" s="152">
        <v>6.2E-2</v>
      </c>
    </row>
    <row r="10293" spans="1:2" x14ac:dyDescent="0.2">
      <c r="A10293" s="152">
        <v>793.423</v>
      </c>
      <c r="B10293" s="152">
        <v>6.8000000000000005E-2</v>
      </c>
    </row>
    <row r="10294" spans="1:2" x14ac:dyDescent="0.2">
      <c r="A10294" s="152">
        <v>793.65800000000002</v>
      </c>
      <c r="B10294" s="152">
        <v>7.0000000000000007E-2</v>
      </c>
    </row>
    <row r="10295" spans="1:2" x14ac:dyDescent="0.2">
      <c r="A10295" s="152">
        <v>793.89400000000001</v>
      </c>
      <c r="B10295" s="152">
        <v>7.3999999999999996E-2</v>
      </c>
    </row>
    <row r="10296" spans="1:2" x14ac:dyDescent="0.2">
      <c r="A10296" s="152">
        <v>794.12900000000002</v>
      </c>
      <c r="B10296" s="152">
        <v>4.2999999999999997E-2</v>
      </c>
    </row>
    <row r="10297" spans="1:2" x14ac:dyDescent="0.2">
      <c r="A10297" s="152">
        <v>794.36400000000003</v>
      </c>
      <c r="B10297" s="152">
        <v>5.2999999999999999E-2</v>
      </c>
    </row>
    <row r="10298" spans="1:2" x14ac:dyDescent="0.2">
      <c r="A10298" s="152">
        <v>794.59900000000005</v>
      </c>
      <c r="B10298" s="152">
        <v>5.8000000000000003E-2</v>
      </c>
    </row>
    <row r="10299" spans="1:2" x14ac:dyDescent="0.2">
      <c r="A10299" s="152">
        <v>794.83299999999997</v>
      </c>
      <c r="B10299" s="152">
        <v>5.5E-2</v>
      </c>
    </row>
    <row r="10300" spans="1:2" x14ac:dyDescent="0.2">
      <c r="A10300" s="152">
        <v>795.06799999999998</v>
      </c>
      <c r="B10300" s="152">
        <v>6.4000000000000001E-2</v>
      </c>
    </row>
    <row r="10301" spans="1:2" x14ac:dyDescent="0.2">
      <c r="A10301" s="152">
        <v>795.303</v>
      </c>
      <c r="B10301" s="152">
        <v>5.8000000000000003E-2</v>
      </c>
    </row>
    <row r="10302" spans="1:2" x14ac:dyDescent="0.2">
      <c r="A10302" s="152">
        <v>795.53800000000001</v>
      </c>
      <c r="B10302" s="152">
        <v>2.3E-2</v>
      </c>
    </row>
    <row r="10303" spans="1:2" x14ac:dyDescent="0.2">
      <c r="A10303" s="152">
        <v>795.77200000000005</v>
      </c>
      <c r="B10303" s="152">
        <v>0.05</v>
      </c>
    </row>
    <row r="10304" spans="1:2" x14ac:dyDescent="0.2">
      <c r="A10304" s="152">
        <v>796.00699999999995</v>
      </c>
      <c r="B10304" s="152">
        <v>0.05</v>
      </c>
    </row>
    <row r="10305" spans="1:2" x14ac:dyDescent="0.2">
      <c r="A10305" s="152">
        <v>796.24199999999996</v>
      </c>
      <c r="B10305" s="152">
        <v>6.9000000000000006E-2</v>
      </c>
    </row>
    <row r="10306" spans="1:2" x14ac:dyDescent="0.2">
      <c r="A10306" s="152">
        <v>796.476</v>
      </c>
      <c r="B10306" s="152">
        <v>6.3E-2</v>
      </c>
    </row>
    <row r="10307" spans="1:2" x14ac:dyDescent="0.2">
      <c r="A10307" s="152">
        <v>796.71100000000001</v>
      </c>
      <c r="B10307" s="152">
        <v>0.03</v>
      </c>
    </row>
    <row r="10308" spans="1:2" x14ac:dyDescent="0.2">
      <c r="A10308" s="152">
        <v>796.94500000000005</v>
      </c>
      <c r="B10308" s="152">
        <v>0.04</v>
      </c>
    </row>
    <row r="10309" spans="1:2" x14ac:dyDescent="0.2">
      <c r="A10309" s="152">
        <v>797.18</v>
      </c>
      <c r="B10309" s="152">
        <v>3.4000000000000002E-2</v>
      </c>
    </row>
    <row r="10310" spans="1:2" x14ac:dyDescent="0.2">
      <c r="A10310" s="152">
        <v>797.41399999999999</v>
      </c>
      <c r="B10310" s="152">
        <v>1.7000000000000001E-2</v>
      </c>
    </row>
    <row r="10311" spans="1:2" x14ac:dyDescent="0.2">
      <c r="A10311" s="152">
        <v>797.64800000000002</v>
      </c>
      <c r="B10311" s="152">
        <v>6.8000000000000005E-2</v>
      </c>
    </row>
    <row r="10312" spans="1:2" x14ac:dyDescent="0.2">
      <c r="A10312" s="152">
        <v>797.88199999999995</v>
      </c>
      <c r="B10312" s="152">
        <v>3.5000000000000003E-2</v>
      </c>
    </row>
    <row r="10313" spans="1:2" x14ac:dyDescent="0.2">
      <c r="A10313" s="152">
        <v>798.11699999999996</v>
      </c>
      <c r="B10313" s="152">
        <v>4.1000000000000002E-2</v>
      </c>
    </row>
    <row r="10314" spans="1:2" x14ac:dyDescent="0.2">
      <c r="A10314" s="152">
        <v>798.351</v>
      </c>
      <c r="B10314" s="152">
        <v>0.03</v>
      </c>
    </row>
    <row r="10315" spans="1:2" x14ac:dyDescent="0.2">
      <c r="A10315" s="152">
        <v>798.58500000000004</v>
      </c>
      <c r="B10315" s="152">
        <v>0.10199999999999999</v>
      </c>
    </row>
    <row r="10316" spans="1:2" x14ac:dyDescent="0.2">
      <c r="A10316" s="152">
        <v>798.81899999999996</v>
      </c>
      <c r="B10316" s="152">
        <v>4.1000000000000002E-2</v>
      </c>
    </row>
    <row r="10317" spans="1:2" x14ac:dyDescent="0.2">
      <c r="A10317" s="152">
        <v>799.053</v>
      </c>
      <c r="B10317" s="152">
        <v>6.5000000000000002E-2</v>
      </c>
    </row>
    <row r="10318" spans="1:2" x14ac:dyDescent="0.2">
      <c r="A10318" s="152">
        <v>799.28700000000003</v>
      </c>
      <c r="B10318" s="152">
        <v>5.2999999999999999E-2</v>
      </c>
    </row>
    <row r="10319" spans="1:2" x14ac:dyDescent="0.2">
      <c r="A10319" s="152">
        <v>799.52099999999996</v>
      </c>
      <c r="B10319" s="152">
        <v>7.1999999999999995E-2</v>
      </c>
    </row>
    <row r="10320" spans="1:2" x14ac:dyDescent="0.2">
      <c r="A10320" s="152">
        <v>799.755</v>
      </c>
      <c r="B10320" s="152">
        <v>0.06</v>
      </c>
    </row>
    <row r="10321" spans="1:2" x14ac:dyDescent="0.2">
      <c r="A10321" s="152">
        <v>799.98800000000006</v>
      </c>
      <c r="B10321" s="152">
        <v>6.7000000000000004E-2</v>
      </c>
    </row>
    <row r="10322" spans="1:2" x14ac:dyDescent="0.2">
      <c r="A10322" s="152">
        <v>800.22199999999998</v>
      </c>
      <c r="B10322" s="152">
        <v>0.04</v>
      </c>
    </row>
    <row r="10323" spans="1:2" x14ac:dyDescent="0.2">
      <c r="A10323" s="152">
        <v>800.45600000000002</v>
      </c>
      <c r="B10323" s="152">
        <v>3.5999999999999997E-2</v>
      </c>
    </row>
    <row r="10324" spans="1:2" x14ac:dyDescent="0.2">
      <c r="A10324" s="152">
        <v>800.68899999999996</v>
      </c>
      <c r="B10324" s="152">
        <v>2.3E-2</v>
      </c>
    </row>
    <row r="10325" spans="1:2" x14ac:dyDescent="0.2">
      <c r="A10325" s="152">
        <v>800.923</v>
      </c>
      <c r="B10325" s="152">
        <v>3.5999999999999997E-2</v>
      </c>
    </row>
    <row r="10326" spans="1:2" x14ac:dyDescent="0.2">
      <c r="A10326" s="152">
        <v>801.15599999999995</v>
      </c>
      <c r="B10326" s="152">
        <v>6.0999999999999999E-2</v>
      </c>
    </row>
    <row r="10327" spans="1:2" x14ac:dyDescent="0.2">
      <c r="A10327" s="152">
        <v>801.39</v>
      </c>
      <c r="B10327" s="152">
        <v>4.4999999999999998E-2</v>
      </c>
    </row>
    <row r="10328" spans="1:2" x14ac:dyDescent="0.2">
      <c r="A10328" s="152">
        <v>801.62300000000005</v>
      </c>
      <c r="B10328" s="152">
        <v>6.5000000000000002E-2</v>
      </c>
    </row>
    <row r="10329" spans="1:2" x14ac:dyDescent="0.2">
      <c r="A10329" s="152">
        <v>801.85699999999997</v>
      </c>
      <c r="B10329" s="152">
        <v>7.0999999999999994E-2</v>
      </c>
    </row>
    <row r="10330" spans="1:2" x14ac:dyDescent="0.2">
      <c r="A10330" s="152">
        <v>802.09</v>
      </c>
      <c r="B10330" s="152">
        <v>7.0999999999999994E-2</v>
      </c>
    </row>
    <row r="10331" spans="1:2" x14ac:dyDescent="0.2">
      <c r="A10331" s="152">
        <v>802.32299999999998</v>
      </c>
      <c r="B10331" s="152">
        <v>6.2E-2</v>
      </c>
    </row>
    <row r="10332" spans="1:2" x14ac:dyDescent="0.2">
      <c r="A10332" s="152">
        <v>802.55700000000002</v>
      </c>
      <c r="B10332" s="152">
        <v>6.0999999999999999E-2</v>
      </c>
    </row>
    <row r="10333" spans="1:2" x14ac:dyDescent="0.2">
      <c r="A10333" s="152">
        <v>802.79</v>
      </c>
      <c r="B10333" s="152">
        <v>4.5999999999999999E-2</v>
      </c>
    </row>
    <row r="10334" spans="1:2" x14ac:dyDescent="0.2">
      <c r="A10334" s="152">
        <v>803.02300000000002</v>
      </c>
      <c r="B10334" s="152">
        <v>2.7E-2</v>
      </c>
    </row>
    <row r="10335" spans="1:2" x14ac:dyDescent="0.2">
      <c r="A10335" s="152">
        <v>803.25599999999997</v>
      </c>
      <c r="B10335" s="152">
        <v>3.5999999999999997E-2</v>
      </c>
    </row>
    <row r="10336" spans="1:2" x14ac:dyDescent="0.2">
      <c r="A10336" s="152">
        <v>803.48900000000003</v>
      </c>
      <c r="B10336" s="152">
        <v>6.0999999999999999E-2</v>
      </c>
    </row>
    <row r="10337" spans="1:2" x14ac:dyDescent="0.2">
      <c r="A10337" s="152">
        <v>803.72199999999998</v>
      </c>
      <c r="B10337" s="152">
        <v>2.3E-2</v>
      </c>
    </row>
    <row r="10338" spans="1:2" x14ac:dyDescent="0.2">
      <c r="A10338" s="152">
        <v>803.95500000000004</v>
      </c>
      <c r="B10338" s="152">
        <v>2.7E-2</v>
      </c>
    </row>
    <row r="10339" spans="1:2" x14ac:dyDescent="0.2">
      <c r="A10339" s="152">
        <v>804.18799999999999</v>
      </c>
      <c r="B10339" s="152">
        <v>7.5999999999999998E-2</v>
      </c>
    </row>
    <row r="10340" spans="1:2" x14ac:dyDescent="0.2">
      <c r="A10340" s="152">
        <v>804.42100000000005</v>
      </c>
      <c r="B10340" s="152">
        <v>4.2999999999999997E-2</v>
      </c>
    </row>
    <row r="10341" spans="1:2" x14ac:dyDescent="0.2">
      <c r="A10341" s="152">
        <v>804.65300000000002</v>
      </c>
      <c r="B10341" s="152">
        <v>5.6000000000000001E-2</v>
      </c>
    </row>
    <row r="10342" spans="1:2" x14ac:dyDescent="0.2">
      <c r="A10342" s="152">
        <v>804.88599999999997</v>
      </c>
      <c r="B10342" s="152">
        <v>4.2000000000000003E-2</v>
      </c>
    </row>
    <row r="10343" spans="1:2" x14ac:dyDescent="0.2">
      <c r="A10343" s="152">
        <v>805.11900000000003</v>
      </c>
      <c r="B10343" s="152">
        <v>0.02</v>
      </c>
    </row>
    <row r="10344" spans="1:2" x14ac:dyDescent="0.2">
      <c r="A10344" s="152">
        <v>805.351</v>
      </c>
      <c r="B10344" s="152">
        <v>4.3999999999999997E-2</v>
      </c>
    </row>
    <row r="10345" spans="1:2" x14ac:dyDescent="0.2">
      <c r="A10345" s="152">
        <v>805.58399999999995</v>
      </c>
      <c r="B10345" s="152">
        <v>5.3999999999999999E-2</v>
      </c>
    </row>
    <row r="10346" spans="1:2" x14ac:dyDescent="0.2">
      <c r="A10346" s="152">
        <v>805.81600000000003</v>
      </c>
      <c r="B10346" s="152">
        <v>2.9000000000000001E-2</v>
      </c>
    </row>
    <row r="10347" spans="1:2" x14ac:dyDescent="0.2">
      <c r="A10347" s="152">
        <v>806.04899999999998</v>
      </c>
      <c r="B10347" s="152">
        <v>3.4000000000000002E-2</v>
      </c>
    </row>
    <row r="10348" spans="1:2" x14ac:dyDescent="0.2">
      <c r="A10348" s="152">
        <v>806.28099999999995</v>
      </c>
      <c r="B10348" s="152">
        <v>4.4999999999999998E-2</v>
      </c>
    </row>
    <row r="10349" spans="1:2" x14ac:dyDescent="0.2">
      <c r="A10349" s="152">
        <v>806.51400000000001</v>
      </c>
      <c r="B10349" s="152">
        <v>7.4999999999999997E-2</v>
      </c>
    </row>
    <row r="10350" spans="1:2" x14ac:dyDescent="0.2">
      <c r="A10350" s="152">
        <v>806.74599999999998</v>
      </c>
      <c r="B10350" s="152">
        <v>8.3000000000000004E-2</v>
      </c>
    </row>
    <row r="10351" spans="1:2" x14ac:dyDescent="0.2">
      <c r="A10351" s="152">
        <v>806.97799999999995</v>
      </c>
      <c r="B10351" s="152">
        <v>2.3E-2</v>
      </c>
    </row>
    <row r="10352" spans="1:2" x14ac:dyDescent="0.2">
      <c r="A10352" s="152">
        <v>807.21100000000001</v>
      </c>
      <c r="B10352" s="152">
        <v>1.7000000000000001E-2</v>
      </c>
    </row>
    <row r="10353" spans="1:2" x14ac:dyDescent="0.2">
      <c r="A10353" s="152">
        <v>807.44299999999998</v>
      </c>
      <c r="B10353" s="152">
        <v>2.1000000000000001E-2</v>
      </c>
    </row>
    <row r="10354" spans="1:2" x14ac:dyDescent="0.2">
      <c r="A10354" s="152">
        <v>807.67499999999995</v>
      </c>
      <c r="B10354" s="152">
        <v>3.7999999999999999E-2</v>
      </c>
    </row>
    <row r="10356" spans="1:2" x14ac:dyDescent="0.2">
      <c r="A10356" s="152" t="s">
        <v>226</v>
      </c>
    </row>
    <row r="10357" spans="1:2" x14ac:dyDescent="0.2">
      <c r="A10357" s="152" t="s">
        <v>238</v>
      </c>
    </row>
    <row r="10358" spans="1:2" x14ac:dyDescent="0.2">
      <c r="A10358" s="152">
        <v>195.56200000000001</v>
      </c>
      <c r="B10358" s="152">
        <v>0</v>
      </c>
    </row>
    <row r="10359" spans="1:2" x14ac:dyDescent="0.2">
      <c r="A10359" s="152">
        <v>195.934</v>
      </c>
      <c r="B10359" s="152">
        <v>0</v>
      </c>
    </row>
    <row r="10360" spans="1:2" x14ac:dyDescent="0.2">
      <c r="A10360" s="152">
        <v>196.30699999999999</v>
      </c>
      <c r="B10360" s="152">
        <v>0</v>
      </c>
    </row>
    <row r="10361" spans="1:2" x14ac:dyDescent="0.2">
      <c r="A10361" s="152">
        <v>196.679</v>
      </c>
      <c r="B10361" s="152">
        <v>0</v>
      </c>
    </row>
    <row r="10362" spans="1:2" x14ac:dyDescent="0.2">
      <c r="A10362" s="152">
        <v>197.05099999999999</v>
      </c>
      <c r="B10362" s="152">
        <v>0</v>
      </c>
    </row>
    <row r="10363" spans="1:2" x14ac:dyDescent="0.2">
      <c r="A10363" s="152">
        <v>197.423</v>
      </c>
      <c r="B10363" s="152">
        <v>0</v>
      </c>
    </row>
    <row r="10364" spans="1:2" x14ac:dyDescent="0.2">
      <c r="A10364" s="152">
        <v>197.79499999999999</v>
      </c>
      <c r="B10364" s="152">
        <v>0</v>
      </c>
    </row>
    <row r="10365" spans="1:2" x14ac:dyDescent="0.2">
      <c r="A10365" s="152">
        <v>198.167</v>
      </c>
      <c r="B10365" s="152">
        <v>0</v>
      </c>
    </row>
    <row r="10366" spans="1:2" x14ac:dyDescent="0.2">
      <c r="A10366" s="152">
        <v>198.53899999999999</v>
      </c>
      <c r="B10366" s="152">
        <v>0</v>
      </c>
    </row>
    <row r="10367" spans="1:2" x14ac:dyDescent="0.2">
      <c r="A10367" s="152">
        <v>198.911</v>
      </c>
      <c r="B10367" s="152">
        <v>0</v>
      </c>
    </row>
    <row r="10368" spans="1:2" x14ac:dyDescent="0.2">
      <c r="A10368" s="152">
        <v>199.28299999999999</v>
      </c>
      <c r="B10368" s="152">
        <v>0</v>
      </c>
    </row>
    <row r="10369" spans="1:2" x14ac:dyDescent="0.2">
      <c r="A10369" s="152">
        <v>199.654</v>
      </c>
      <c r="B10369" s="152">
        <v>0</v>
      </c>
    </row>
    <row r="10370" spans="1:2" x14ac:dyDescent="0.2">
      <c r="A10370" s="152">
        <v>200.02600000000001</v>
      </c>
      <c r="B10370" s="152">
        <v>0</v>
      </c>
    </row>
    <row r="10371" spans="1:2" x14ac:dyDescent="0.2">
      <c r="A10371" s="152">
        <v>200.39699999999999</v>
      </c>
      <c r="B10371" s="152">
        <v>0</v>
      </c>
    </row>
    <row r="10372" spans="1:2" x14ac:dyDescent="0.2">
      <c r="A10372" s="152">
        <v>200.76900000000001</v>
      </c>
      <c r="B10372" s="152">
        <v>0</v>
      </c>
    </row>
    <row r="10373" spans="1:2" x14ac:dyDescent="0.2">
      <c r="A10373" s="152">
        <v>201.14</v>
      </c>
      <c r="B10373" s="152">
        <v>0</v>
      </c>
    </row>
    <row r="10374" spans="1:2" x14ac:dyDescent="0.2">
      <c r="A10374" s="152">
        <v>201.511</v>
      </c>
      <c r="B10374" s="152">
        <v>0</v>
      </c>
    </row>
    <row r="10375" spans="1:2" x14ac:dyDescent="0.2">
      <c r="A10375" s="152">
        <v>201.88200000000001</v>
      </c>
      <c r="B10375" s="152">
        <v>0</v>
      </c>
    </row>
    <row r="10376" spans="1:2" x14ac:dyDescent="0.2">
      <c r="A10376" s="152">
        <v>202.25299999999999</v>
      </c>
      <c r="B10376" s="152">
        <v>0</v>
      </c>
    </row>
    <row r="10377" spans="1:2" x14ac:dyDescent="0.2">
      <c r="A10377" s="152">
        <v>202.624</v>
      </c>
      <c r="B10377" s="152">
        <v>0</v>
      </c>
    </row>
    <row r="10378" spans="1:2" x14ac:dyDescent="0.2">
      <c r="A10378" s="152">
        <v>202.995</v>
      </c>
      <c r="B10378" s="152">
        <v>0</v>
      </c>
    </row>
    <row r="10379" spans="1:2" x14ac:dyDescent="0.2">
      <c r="A10379" s="152">
        <v>203.36600000000001</v>
      </c>
      <c r="B10379" s="152">
        <v>0</v>
      </c>
    </row>
    <row r="10380" spans="1:2" x14ac:dyDescent="0.2">
      <c r="A10380" s="152">
        <v>203.73599999999999</v>
      </c>
      <c r="B10380" s="152">
        <v>0</v>
      </c>
    </row>
    <row r="10381" spans="1:2" x14ac:dyDescent="0.2">
      <c r="A10381" s="152">
        <v>204.107</v>
      </c>
      <c r="B10381" s="152">
        <v>0</v>
      </c>
    </row>
    <row r="10382" spans="1:2" x14ac:dyDescent="0.2">
      <c r="A10382" s="152">
        <v>204.477</v>
      </c>
      <c r="B10382" s="152">
        <v>0</v>
      </c>
    </row>
    <row r="10383" spans="1:2" x14ac:dyDescent="0.2">
      <c r="A10383" s="152">
        <v>204.84800000000001</v>
      </c>
      <c r="B10383" s="152">
        <v>3.2749999999999999</v>
      </c>
    </row>
    <row r="10384" spans="1:2" x14ac:dyDescent="0.2">
      <c r="A10384" s="152">
        <v>205.21799999999999</v>
      </c>
      <c r="B10384" s="152">
        <v>7.1950000000000003</v>
      </c>
    </row>
    <row r="10385" spans="1:2" x14ac:dyDescent="0.2">
      <c r="A10385" s="152">
        <v>205.58799999999999</v>
      </c>
      <c r="B10385" s="152">
        <v>2.141</v>
      </c>
    </row>
    <row r="10386" spans="1:2" x14ac:dyDescent="0.2">
      <c r="A10386" s="152">
        <v>205.959</v>
      </c>
      <c r="B10386" s="152">
        <v>2.532</v>
      </c>
    </row>
    <row r="10387" spans="1:2" x14ac:dyDescent="0.2">
      <c r="A10387" s="152">
        <v>206.32900000000001</v>
      </c>
      <c r="B10387" s="152">
        <v>2.7639999999999998</v>
      </c>
    </row>
    <row r="10388" spans="1:2" x14ac:dyDescent="0.2">
      <c r="A10388" s="152">
        <v>206.69900000000001</v>
      </c>
      <c r="B10388" s="152">
        <v>1.8129999999999999</v>
      </c>
    </row>
    <row r="10389" spans="1:2" x14ac:dyDescent="0.2">
      <c r="A10389" s="152">
        <v>207.06800000000001</v>
      </c>
      <c r="B10389" s="152">
        <v>2.919</v>
      </c>
    </row>
    <row r="10390" spans="1:2" x14ac:dyDescent="0.2">
      <c r="A10390" s="152">
        <v>207.43799999999999</v>
      </c>
      <c r="B10390" s="152">
        <v>3.1190000000000002</v>
      </c>
    </row>
    <row r="10391" spans="1:2" x14ac:dyDescent="0.2">
      <c r="A10391" s="152">
        <v>207.80799999999999</v>
      </c>
      <c r="B10391" s="152">
        <v>1.62</v>
      </c>
    </row>
    <row r="10392" spans="1:2" x14ac:dyDescent="0.2">
      <c r="A10392" s="152">
        <v>208.178</v>
      </c>
      <c r="B10392" s="152">
        <v>2.2930000000000001</v>
      </c>
    </row>
    <row r="10393" spans="1:2" x14ac:dyDescent="0.2">
      <c r="A10393" s="152">
        <v>208.547</v>
      </c>
      <c r="B10393" s="152">
        <v>1.9570000000000001</v>
      </c>
    </row>
    <row r="10394" spans="1:2" x14ac:dyDescent="0.2">
      <c r="A10394" s="152">
        <v>208.917</v>
      </c>
      <c r="B10394" s="152">
        <v>1.579</v>
      </c>
    </row>
    <row r="10395" spans="1:2" x14ac:dyDescent="0.2">
      <c r="A10395" s="152">
        <v>209.286</v>
      </c>
      <c r="B10395" s="152">
        <v>3.3079999999999998</v>
      </c>
    </row>
    <row r="10396" spans="1:2" x14ac:dyDescent="0.2">
      <c r="A10396" s="152">
        <v>209.655</v>
      </c>
      <c r="B10396" s="152">
        <v>2.4420000000000002</v>
      </c>
    </row>
    <row r="10397" spans="1:2" x14ac:dyDescent="0.2">
      <c r="A10397" s="152">
        <v>210.02500000000001</v>
      </c>
      <c r="B10397" s="152">
        <v>1.754</v>
      </c>
    </row>
    <row r="10398" spans="1:2" x14ac:dyDescent="0.2">
      <c r="A10398" s="152">
        <v>210.39400000000001</v>
      </c>
      <c r="B10398" s="152">
        <v>1.7789999999999999</v>
      </c>
    </row>
    <row r="10399" spans="1:2" x14ac:dyDescent="0.2">
      <c r="A10399" s="152">
        <v>210.76300000000001</v>
      </c>
      <c r="B10399" s="152">
        <v>2.0379999999999998</v>
      </c>
    </row>
    <row r="10400" spans="1:2" x14ac:dyDescent="0.2">
      <c r="A10400" s="152">
        <v>211.13200000000001</v>
      </c>
      <c r="B10400" s="152">
        <v>1.0469999999999999</v>
      </c>
    </row>
    <row r="10401" spans="1:2" x14ac:dyDescent="0.2">
      <c r="A10401" s="152">
        <v>211.501</v>
      </c>
      <c r="B10401" s="152">
        <v>0.91400000000000003</v>
      </c>
    </row>
    <row r="10402" spans="1:2" x14ac:dyDescent="0.2">
      <c r="A10402" s="152">
        <v>211.869</v>
      </c>
      <c r="B10402" s="152">
        <v>1.1140000000000001</v>
      </c>
    </row>
    <row r="10403" spans="1:2" x14ac:dyDescent="0.2">
      <c r="A10403" s="152">
        <v>212.238</v>
      </c>
      <c r="B10403" s="152">
        <v>1.206</v>
      </c>
    </row>
    <row r="10404" spans="1:2" x14ac:dyDescent="0.2">
      <c r="A10404" s="152">
        <v>212.607</v>
      </c>
      <c r="B10404" s="152">
        <v>1.84</v>
      </c>
    </row>
    <row r="10405" spans="1:2" x14ac:dyDescent="0.2">
      <c r="A10405" s="152">
        <v>212.97499999999999</v>
      </c>
      <c r="B10405" s="152">
        <v>0.89300000000000002</v>
      </c>
    </row>
    <row r="10406" spans="1:2" x14ac:dyDescent="0.2">
      <c r="A10406" s="152">
        <v>213.34399999999999</v>
      </c>
      <c r="B10406" s="152">
        <v>0.69399999999999995</v>
      </c>
    </row>
    <row r="10407" spans="1:2" x14ac:dyDescent="0.2">
      <c r="A10407" s="152">
        <v>213.71199999999999</v>
      </c>
      <c r="B10407" s="152">
        <v>0.71799999999999997</v>
      </c>
    </row>
    <row r="10408" spans="1:2" x14ac:dyDescent="0.2">
      <c r="A10408" s="152">
        <v>214.08</v>
      </c>
      <c r="B10408" s="152">
        <v>1.0960000000000001</v>
      </c>
    </row>
    <row r="10409" spans="1:2" x14ac:dyDescent="0.2">
      <c r="A10409" s="152">
        <v>214.44800000000001</v>
      </c>
      <c r="B10409" s="152">
        <v>1.0609999999999999</v>
      </c>
    </row>
    <row r="10410" spans="1:2" x14ac:dyDescent="0.2">
      <c r="A10410" s="152">
        <v>214.81700000000001</v>
      </c>
      <c r="B10410" s="152">
        <v>0.85</v>
      </c>
    </row>
    <row r="10411" spans="1:2" x14ac:dyDescent="0.2">
      <c r="A10411" s="152">
        <v>215.185</v>
      </c>
      <c r="B10411" s="152">
        <v>1.415</v>
      </c>
    </row>
    <row r="10412" spans="1:2" x14ac:dyDescent="0.2">
      <c r="A10412" s="152">
        <v>215.553</v>
      </c>
      <c r="B10412" s="152">
        <v>1.1890000000000001</v>
      </c>
    </row>
    <row r="10413" spans="1:2" x14ac:dyDescent="0.2">
      <c r="A10413" s="152">
        <v>215.92</v>
      </c>
      <c r="B10413" s="152">
        <v>0.97899999999999998</v>
      </c>
    </row>
    <row r="10414" spans="1:2" x14ac:dyDescent="0.2">
      <c r="A10414" s="152">
        <v>216.28800000000001</v>
      </c>
      <c r="B10414" s="152">
        <v>0.99099999999999999</v>
      </c>
    </row>
    <row r="10415" spans="1:2" x14ac:dyDescent="0.2">
      <c r="A10415" s="152">
        <v>216.65600000000001</v>
      </c>
      <c r="B10415" s="152">
        <v>1.1419999999999999</v>
      </c>
    </row>
    <row r="10416" spans="1:2" x14ac:dyDescent="0.2">
      <c r="A10416" s="152">
        <v>217.023</v>
      </c>
      <c r="B10416" s="152">
        <v>0.76600000000000001</v>
      </c>
    </row>
    <row r="10417" spans="1:2" x14ac:dyDescent="0.2">
      <c r="A10417" s="152">
        <v>217.39099999999999</v>
      </c>
      <c r="B10417" s="152">
        <v>0.66100000000000003</v>
      </c>
    </row>
    <row r="10418" spans="1:2" x14ac:dyDescent="0.2">
      <c r="A10418" s="152">
        <v>217.75800000000001</v>
      </c>
      <c r="B10418" s="152">
        <v>1.1779999999999999</v>
      </c>
    </row>
    <row r="10419" spans="1:2" x14ac:dyDescent="0.2">
      <c r="A10419" s="152">
        <v>218.126</v>
      </c>
      <c r="B10419" s="152">
        <v>0.79300000000000004</v>
      </c>
    </row>
    <row r="10420" spans="1:2" x14ac:dyDescent="0.2">
      <c r="A10420" s="152">
        <v>218.49299999999999</v>
      </c>
      <c r="B10420" s="152">
        <v>0.79600000000000004</v>
      </c>
    </row>
    <row r="10421" spans="1:2" x14ac:dyDescent="0.2">
      <c r="A10421" s="152">
        <v>218.86</v>
      </c>
      <c r="B10421" s="152">
        <v>0.69699999999999995</v>
      </c>
    </row>
    <row r="10422" spans="1:2" x14ac:dyDescent="0.2">
      <c r="A10422" s="152">
        <v>219.227</v>
      </c>
      <c r="B10422" s="152">
        <v>0.57699999999999996</v>
      </c>
    </row>
    <row r="10423" spans="1:2" x14ac:dyDescent="0.2">
      <c r="A10423" s="152">
        <v>219.59399999999999</v>
      </c>
      <c r="B10423" s="152">
        <v>0.57499999999999996</v>
      </c>
    </row>
    <row r="10424" spans="1:2" x14ac:dyDescent="0.2">
      <c r="A10424" s="152">
        <v>219.96100000000001</v>
      </c>
      <c r="B10424" s="152">
        <v>0.92</v>
      </c>
    </row>
    <row r="10425" spans="1:2" x14ac:dyDescent="0.2">
      <c r="A10425" s="152">
        <v>220.328</v>
      </c>
      <c r="B10425" s="152">
        <v>0.58399999999999996</v>
      </c>
    </row>
    <row r="10426" spans="1:2" x14ac:dyDescent="0.2">
      <c r="A10426" s="152">
        <v>220.69499999999999</v>
      </c>
      <c r="B10426" s="152">
        <v>0.71399999999999997</v>
      </c>
    </row>
    <row r="10427" spans="1:2" x14ac:dyDescent="0.2">
      <c r="A10427" s="152">
        <v>221.06100000000001</v>
      </c>
      <c r="B10427" s="152">
        <v>0.86899999999999999</v>
      </c>
    </row>
    <row r="10428" spans="1:2" x14ac:dyDescent="0.2">
      <c r="A10428" s="152">
        <v>221.428</v>
      </c>
      <c r="B10428" s="152">
        <v>0.71499999999999997</v>
      </c>
    </row>
    <row r="10429" spans="1:2" x14ac:dyDescent="0.2">
      <c r="A10429" s="152">
        <v>221.79499999999999</v>
      </c>
      <c r="B10429" s="152">
        <v>0.78900000000000003</v>
      </c>
    </row>
    <row r="10430" spans="1:2" x14ac:dyDescent="0.2">
      <c r="A10430" s="152">
        <v>222.161</v>
      </c>
      <c r="B10430" s="152">
        <v>0.94899999999999995</v>
      </c>
    </row>
    <row r="10431" spans="1:2" x14ac:dyDescent="0.2">
      <c r="A10431" s="152">
        <v>222.52699999999999</v>
      </c>
      <c r="B10431" s="152">
        <v>0.48599999999999999</v>
      </c>
    </row>
    <row r="10432" spans="1:2" x14ac:dyDescent="0.2">
      <c r="A10432" s="152">
        <v>222.893</v>
      </c>
      <c r="B10432" s="152">
        <v>0.84799999999999998</v>
      </c>
    </row>
    <row r="10433" spans="1:2" x14ac:dyDescent="0.2">
      <c r="A10433" s="152">
        <v>223.26</v>
      </c>
      <c r="B10433" s="152">
        <v>0.30499999999999999</v>
      </c>
    </row>
    <row r="10434" spans="1:2" x14ac:dyDescent="0.2">
      <c r="A10434" s="152">
        <v>223.626</v>
      </c>
      <c r="B10434" s="152">
        <v>0.88</v>
      </c>
    </row>
    <row r="10435" spans="1:2" x14ac:dyDescent="0.2">
      <c r="A10435" s="152">
        <v>223.99199999999999</v>
      </c>
      <c r="B10435" s="152">
        <v>0.59</v>
      </c>
    </row>
    <row r="10436" spans="1:2" x14ac:dyDescent="0.2">
      <c r="A10436" s="152">
        <v>224.358</v>
      </c>
      <c r="B10436" s="152">
        <v>0.53900000000000003</v>
      </c>
    </row>
    <row r="10437" spans="1:2" x14ac:dyDescent="0.2">
      <c r="A10437" s="152">
        <v>224.72300000000001</v>
      </c>
      <c r="B10437" s="152">
        <v>0.57699999999999996</v>
      </c>
    </row>
    <row r="10438" spans="1:2" x14ac:dyDescent="0.2">
      <c r="A10438" s="152">
        <v>225.089</v>
      </c>
      <c r="B10438" s="152">
        <v>0.27</v>
      </c>
    </row>
    <row r="10439" spans="1:2" x14ac:dyDescent="0.2">
      <c r="A10439" s="152">
        <v>225.45500000000001</v>
      </c>
      <c r="B10439" s="152">
        <v>0.54800000000000004</v>
      </c>
    </row>
    <row r="10440" spans="1:2" x14ac:dyDescent="0.2">
      <c r="A10440" s="152">
        <v>225.82</v>
      </c>
      <c r="B10440" s="152">
        <v>0.375</v>
      </c>
    </row>
    <row r="10441" spans="1:2" x14ac:dyDescent="0.2">
      <c r="A10441" s="152">
        <v>226.18600000000001</v>
      </c>
      <c r="B10441" s="152">
        <v>0.31</v>
      </c>
    </row>
    <row r="10442" spans="1:2" x14ac:dyDescent="0.2">
      <c r="A10442" s="152">
        <v>226.55099999999999</v>
      </c>
      <c r="B10442" s="152">
        <v>0.16</v>
      </c>
    </row>
    <row r="10443" spans="1:2" x14ac:dyDescent="0.2">
      <c r="A10443" s="152">
        <v>226.917</v>
      </c>
      <c r="B10443" s="152">
        <v>0.33900000000000002</v>
      </c>
    </row>
    <row r="10444" spans="1:2" x14ac:dyDescent="0.2">
      <c r="A10444" s="152">
        <v>227.28200000000001</v>
      </c>
      <c r="B10444" s="152">
        <v>0.33</v>
      </c>
    </row>
    <row r="10445" spans="1:2" x14ac:dyDescent="0.2">
      <c r="A10445" s="152">
        <v>227.64699999999999</v>
      </c>
      <c r="B10445" s="152">
        <v>0.48699999999999999</v>
      </c>
    </row>
    <row r="10446" spans="1:2" x14ac:dyDescent="0.2">
      <c r="A10446" s="152">
        <v>228.012</v>
      </c>
      <c r="B10446" s="152">
        <v>0.36599999999999999</v>
      </c>
    </row>
    <row r="10447" spans="1:2" x14ac:dyDescent="0.2">
      <c r="A10447" s="152">
        <v>228.37700000000001</v>
      </c>
      <c r="B10447" s="152">
        <v>0.3</v>
      </c>
    </row>
    <row r="10448" spans="1:2" x14ac:dyDescent="0.2">
      <c r="A10448" s="152">
        <v>228.74199999999999</v>
      </c>
      <c r="B10448" s="152">
        <v>0.33800000000000002</v>
      </c>
    </row>
    <row r="10449" spans="1:2" x14ac:dyDescent="0.2">
      <c r="A10449" s="152">
        <v>229.107</v>
      </c>
      <c r="B10449" s="152">
        <v>0.20300000000000001</v>
      </c>
    </row>
    <row r="10450" spans="1:2" x14ac:dyDescent="0.2">
      <c r="A10450" s="152">
        <v>229.471</v>
      </c>
      <c r="B10450" s="152">
        <v>0.32200000000000001</v>
      </c>
    </row>
    <row r="10451" spans="1:2" x14ac:dyDescent="0.2">
      <c r="A10451" s="152">
        <v>229.83600000000001</v>
      </c>
      <c r="B10451" s="152">
        <v>0.23499999999999999</v>
      </c>
    </row>
    <row r="10452" spans="1:2" x14ac:dyDescent="0.2">
      <c r="A10452" s="152">
        <v>230.20099999999999</v>
      </c>
      <c r="B10452" s="152">
        <v>0.28599999999999998</v>
      </c>
    </row>
    <row r="10453" spans="1:2" x14ac:dyDescent="0.2">
      <c r="A10453" s="152">
        <v>230.565</v>
      </c>
      <c r="B10453" s="152">
        <v>0.27800000000000002</v>
      </c>
    </row>
    <row r="10454" spans="1:2" x14ac:dyDescent="0.2">
      <c r="A10454" s="152">
        <v>230.929</v>
      </c>
      <c r="B10454" s="152">
        <v>0.21199999999999999</v>
      </c>
    </row>
    <row r="10455" spans="1:2" x14ac:dyDescent="0.2">
      <c r="A10455" s="152">
        <v>231.29400000000001</v>
      </c>
      <c r="B10455" s="152">
        <v>0.14399999999999999</v>
      </c>
    </row>
    <row r="10456" spans="1:2" x14ac:dyDescent="0.2">
      <c r="A10456" s="152">
        <v>231.65799999999999</v>
      </c>
      <c r="B10456" s="152">
        <v>0.20100000000000001</v>
      </c>
    </row>
    <row r="10457" spans="1:2" x14ac:dyDescent="0.2">
      <c r="A10457" s="152">
        <v>232.02199999999999</v>
      </c>
      <c r="B10457" s="152">
        <v>0.161</v>
      </c>
    </row>
    <row r="10458" spans="1:2" x14ac:dyDescent="0.2">
      <c r="A10458" s="152">
        <v>232.386</v>
      </c>
      <c r="B10458" s="152">
        <v>0.14399999999999999</v>
      </c>
    </row>
    <row r="10459" spans="1:2" x14ac:dyDescent="0.2">
      <c r="A10459" s="152">
        <v>232.75</v>
      </c>
      <c r="B10459" s="152">
        <v>-5.0000000000000001E-3</v>
      </c>
    </row>
    <row r="10460" spans="1:2" x14ac:dyDescent="0.2">
      <c r="A10460" s="152">
        <v>233.114</v>
      </c>
      <c r="B10460" s="152">
        <v>0.161</v>
      </c>
    </row>
    <row r="10461" spans="1:2" x14ac:dyDescent="0.2">
      <c r="A10461" s="152">
        <v>233.47800000000001</v>
      </c>
      <c r="B10461" s="152">
        <v>0.161</v>
      </c>
    </row>
    <row r="10462" spans="1:2" x14ac:dyDescent="0.2">
      <c r="A10462" s="152">
        <v>233.84200000000001</v>
      </c>
      <c r="B10462" s="152">
        <v>0.183</v>
      </c>
    </row>
    <row r="10463" spans="1:2" x14ac:dyDescent="0.2">
      <c r="A10463" s="152">
        <v>234.20500000000001</v>
      </c>
      <c r="B10463" s="152">
        <v>0.189</v>
      </c>
    </row>
    <row r="10464" spans="1:2" x14ac:dyDescent="0.2">
      <c r="A10464" s="152">
        <v>234.56899999999999</v>
      </c>
      <c r="B10464" s="152">
        <v>0.13700000000000001</v>
      </c>
    </row>
    <row r="10465" spans="1:2" x14ac:dyDescent="0.2">
      <c r="A10465" s="152">
        <v>234.93199999999999</v>
      </c>
      <c r="B10465" s="152">
        <v>0.104</v>
      </c>
    </row>
    <row r="10466" spans="1:2" x14ac:dyDescent="0.2">
      <c r="A10466" s="152">
        <v>235.29599999999999</v>
      </c>
      <c r="B10466" s="152">
        <v>0.112</v>
      </c>
    </row>
    <row r="10467" spans="1:2" x14ac:dyDescent="0.2">
      <c r="A10467" s="152">
        <v>235.65899999999999</v>
      </c>
      <c r="B10467" s="152">
        <v>0.13300000000000001</v>
      </c>
    </row>
    <row r="10468" spans="1:2" x14ac:dyDescent="0.2">
      <c r="A10468" s="152">
        <v>236.02199999999999</v>
      </c>
      <c r="B10468" s="152">
        <v>0.122</v>
      </c>
    </row>
    <row r="10469" spans="1:2" x14ac:dyDescent="0.2">
      <c r="A10469" s="152">
        <v>236.38499999999999</v>
      </c>
      <c r="B10469" s="152">
        <v>9.7000000000000003E-2</v>
      </c>
    </row>
    <row r="10470" spans="1:2" x14ac:dyDescent="0.2">
      <c r="A10470" s="152">
        <v>236.74799999999999</v>
      </c>
      <c r="B10470" s="152">
        <v>0.15</v>
      </c>
    </row>
    <row r="10471" spans="1:2" x14ac:dyDescent="0.2">
      <c r="A10471" s="152">
        <v>237.11099999999999</v>
      </c>
      <c r="B10471" s="152">
        <v>8.4000000000000005E-2</v>
      </c>
    </row>
    <row r="10472" spans="1:2" x14ac:dyDescent="0.2">
      <c r="A10472" s="152">
        <v>237.47399999999999</v>
      </c>
      <c r="B10472" s="152">
        <v>0.16300000000000001</v>
      </c>
    </row>
    <row r="10473" spans="1:2" x14ac:dyDescent="0.2">
      <c r="A10473" s="152">
        <v>237.83699999999999</v>
      </c>
      <c r="B10473" s="152">
        <v>0.157</v>
      </c>
    </row>
    <row r="10474" spans="1:2" x14ac:dyDescent="0.2">
      <c r="A10474" s="152">
        <v>238.2</v>
      </c>
      <c r="B10474" s="152">
        <v>0.124</v>
      </c>
    </row>
    <row r="10475" spans="1:2" x14ac:dyDescent="0.2">
      <c r="A10475" s="152">
        <v>238.56200000000001</v>
      </c>
      <c r="B10475" s="152">
        <v>0.121</v>
      </c>
    </row>
    <row r="10476" spans="1:2" x14ac:dyDescent="0.2">
      <c r="A10476" s="152">
        <v>238.92500000000001</v>
      </c>
      <c r="B10476" s="152">
        <v>0.183</v>
      </c>
    </row>
    <row r="10477" spans="1:2" x14ac:dyDescent="0.2">
      <c r="A10477" s="152">
        <v>239.28700000000001</v>
      </c>
      <c r="B10477" s="152">
        <v>0.13900000000000001</v>
      </c>
    </row>
    <row r="10478" spans="1:2" x14ac:dyDescent="0.2">
      <c r="A10478" s="152">
        <v>239.65</v>
      </c>
      <c r="B10478" s="152">
        <v>0.11</v>
      </c>
    </row>
    <row r="10479" spans="1:2" x14ac:dyDescent="0.2">
      <c r="A10479" s="152">
        <v>240.012</v>
      </c>
      <c r="B10479" s="152">
        <v>0.161</v>
      </c>
    </row>
    <row r="10480" spans="1:2" x14ac:dyDescent="0.2">
      <c r="A10480" s="152">
        <v>240.374</v>
      </c>
      <c r="B10480" s="152">
        <v>0.14000000000000001</v>
      </c>
    </row>
    <row r="10481" spans="1:2" x14ac:dyDescent="0.2">
      <c r="A10481" s="152">
        <v>240.73599999999999</v>
      </c>
      <c r="B10481" s="152">
        <v>0.14899999999999999</v>
      </c>
    </row>
    <row r="10482" spans="1:2" x14ac:dyDescent="0.2">
      <c r="A10482" s="152">
        <v>241.09800000000001</v>
      </c>
      <c r="B10482" s="152">
        <v>0.125</v>
      </c>
    </row>
    <row r="10483" spans="1:2" x14ac:dyDescent="0.2">
      <c r="A10483" s="152">
        <v>241.46</v>
      </c>
      <c r="B10483" s="152">
        <v>0.153</v>
      </c>
    </row>
    <row r="10484" spans="1:2" x14ac:dyDescent="0.2">
      <c r="A10484" s="152">
        <v>241.822</v>
      </c>
      <c r="B10484" s="152">
        <v>0.17199999999999999</v>
      </c>
    </row>
    <row r="10485" spans="1:2" x14ac:dyDescent="0.2">
      <c r="A10485" s="152">
        <v>242.184</v>
      </c>
      <c r="B10485" s="152">
        <v>8.3000000000000004E-2</v>
      </c>
    </row>
    <row r="10486" spans="1:2" x14ac:dyDescent="0.2">
      <c r="A10486" s="152">
        <v>242.54599999999999</v>
      </c>
      <c r="B10486" s="152">
        <v>0.14599999999999999</v>
      </c>
    </row>
    <row r="10487" spans="1:2" x14ac:dyDescent="0.2">
      <c r="A10487" s="152">
        <v>242.90700000000001</v>
      </c>
      <c r="B10487" s="152">
        <v>0.122</v>
      </c>
    </row>
    <row r="10488" spans="1:2" x14ac:dyDescent="0.2">
      <c r="A10488" s="152">
        <v>243.26900000000001</v>
      </c>
      <c r="B10488" s="152">
        <v>9.2999999999999999E-2</v>
      </c>
    </row>
    <row r="10489" spans="1:2" x14ac:dyDescent="0.2">
      <c r="A10489" s="152">
        <v>243.63</v>
      </c>
      <c r="B10489" s="152">
        <v>9.8000000000000004E-2</v>
      </c>
    </row>
    <row r="10490" spans="1:2" x14ac:dyDescent="0.2">
      <c r="A10490" s="152">
        <v>243.99199999999999</v>
      </c>
      <c r="B10490" s="152">
        <v>0.153</v>
      </c>
    </row>
    <row r="10491" spans="1:2" x14ac:dyDescent="0.2">
      <c r="A10491" s="152">
        <v>244.35300000000001</v>
      </c>
      <c r="B10491" s="152">
        <v>0.14599999999999999</v>
      </c>
    </row>
    <row r="10492" spans="1:2" x14ac:dyDescent="0.2">
      <c r="A10492" s="152">
        <v>244.714</v>
      </c>
      <c r="B10492" s="152">
        <v>0.124</v>
      </c>
    </row>
    <row r="10493" spans="1:2" x14ac:dyDescent="0.2">
      <c r="A10493" s="152">
        <v>245.07499999999999</v>
      </c>
      <c r="B10493" s="152">
        <v>0.16400000000000001</v>
      </c>
    </row>
    <row r="10494" spans="1:2" x14ac:dyDescent="0.2">
      <c r="A10494" s="152">
        <v>245.43600000000001</v>
      </c>
      <c r="B10494" s="152">
        <v>0.17499999999999999</v>
      </c>
    </row>
    <row r="10495" spans="1:2" x14ac:dyDescent="0.2">
      <c r="A10495" s="152">
        <v>245.797</v>
      </c>
      <c r="B10495" s="152">
        <v>0.14699999999999999</v>
      </c>
    </row>
    <row r="10496" spans="1:2" x14ac:dyDescent="0.2">
      <c r="A10496" s="152">
        <v>246.15799999999999</v>
      </c>
      <c r="B10496" s="152">
        <v>0.108</v>
      </c>
    </row>
    <row r="10497" spans="1:2" x14ac:dyDescent="0.2">
      <c r="A10497" s="152">
        <v>246.51900000000001</v>
      </c>
      <c r="B10497" s="152">
        <v>0.188</v>
      </c>
    </row>
    <row r="10498" spans="1:2" x14ac:dyDescent="0.2">
      <c r="A10498" s="152">
        <v>246.87899999999999</v>
      </c>
      <c r="B10498" s="152">
        <v>0.20499999999999999</v>
      </c>
    </row>
    <row r="10499" spans="1:2" x14ac:dyDescent="0.2">
      <c r="A10499" s="152">
        <v>247.24</v>
      </c>
      <c r="B10499" s="152">
        <v>0.2</v>
      </c>
    </row>
    <row r="10500" spans="1:2" x14ac:dyDescent="0.2">
      <c r="A10500" s="152">
        <v>247.601</v>
      </c>
      <c r="B10500" s="152">
        <v>0.22</v>
      </c>
    </row>
    <row r="10501" spans="1:2" x14ac:dyDescent="0.2">
      <c r="A10501" s="152">
        <v>247.96100000000001</v>
      </c>
      <c r="B10501" s="152">
        <v>0.252</v>
      </c>
    </row>
    <row r="10502" spans="1:2" x14ac:dyDescent="0.2">
      <c r="A10502" s="152">
        <v>248.321</v>
      </c>
      <c r="B10502" s="152">
        <v>0.23499999999999999</v>
      </c>
    </row>
    <row r="10503" spans="1:2" x14ac:dyDescent="0.2">
      <c r="A10503" s="152">
        <v>248.68199999999999</v>
      </c>
      <c r="B10503" s="152">
        <v>0.25600000000000001</v>
      </c>
    </row>
    <row r="10504" spans="1:2" x14ac:dyDescent="0.2">
      <c r="A10504" s="152">
        <v>249.042</v>
      </c>
      <c r="B10504" s="152">
        <v>0.23400000000000001</v>
      </c>
    </row>
    <row r="10505" spans="1:2" x14ac:dyDescent="0.2">
      <c r="A10505" s="152">
        <v>249.40199999999999</v>
      </c>
      <c r="B10505" s="152">
        <v>0.27700000000000002</v>
      </c>
    </row>
    <row r="10506" spans="1:2" x14ac:dyDescent="0.2">
      <c r="A10506" s="152">
        <v>249.762</v>
      </c>
      <c r="B10506" s="152">
        <v>0.35299999999999998</v>
      </c>
    </row>
    <row r="10507" spans="1:2" x14ac:dyDescent="0.2">
      <c r="A10507" s="152">
        <v>250.12200000000001</v>
      </c>
      <c r="B10507" s="152">
        <v>0.35899999999999999</v>
      </c>
    </row>
    <row r="10508" spans="1:2" x14ac:dyDescent="0.2">
      <c r="A10508" s="152">
        <v>250.482</v>
      </c>
      <c r="B10508" s="152">
        <v>0.47</v>
      </c>
    </row>
    <row r="10509" spans="1:2" x14ac:dyDescent="0.2">
      <c r="A10509" s="152">
        <v>250.84200000000001</v>
      </c>
      <c r="B10509" s="152">
        <v>0.51</v>
      </c>
    </row>
    <row r="10510" spans="1:2" x14ac:dyDescent="0.2">
      <c r="A10510" s="152">
        <v>251.20099999999999</v>
      </c>
      <c r="B10510" s="152">
        <v>0.84</v>
      </c>
    </row>
    <row r="10511" spans="1:2" x14ac:dyDescent="0.2">
      <c r="A10511" s="152">
        <v>251.56100000000001</v>
      </c>
      <c r="B10511" s="152">
        <v>2.823</v>
      </c>
    </row>
    <row r="10512" spans="1:2" x14ac:dyDescent="0.2">
      <c r="A10512" s="152">
        <v>251.92099999999999</v>
      </c>
      <c r="B10512" s="152">
        <v>8.5690000000000008</v>
      </c>
    </row>
    <row r="10513" spans="1:2" x14ac:dyDescent="0.2">
      <c r="A10513" s="152">
        <v>252.28</v>
      </c>
      <c r="B10513" s="152">
        <v>11.224</v>
      </c>
    </row>
    <row r="10514" spans="1:2" x14ac:dyDescent="0.2">
      <c r="A10514" s="152">
        <v>252.63900000000001</v>
      </c>
      <c r="B10514" s="152">
        <v>13.037000000000001</v>
      </c>
    </row>
    <row r="10515" spans="1:2" x14ac:dyDescent="0.2">
      <c r="A10515" s="152">
        <v>252.999</v>
      </c>
      <c r="B10515" s="152">
        <v>18.001000000000001</v>
      </c>
    </row>
    <row r="10516" spans="1:2" x14ac:dyDescent="0.2">
      <c r="A10516" s="152">
        <v>253.358</v>
      </c>
      <c r="B10516" s="152">
        <v>33.414999999999999</v>
      </c>
    </row>
    <row r="10517" spans="1:2" x14ac:dyDescent="0.2">
      <c r="A10517" s="152">
        <v>253.71700000000001</v>
      </c>
      <c r="B10517" s="152">
        <v>61.317999999999998</v>
      </c>
    </row>
    <row r="10518" spans="1:2" x14ac:dyDescent="0.2">
      <c r="A10518" s="152">
        <v>254.07599999999999</v>
      </c>
      <c r="B10518" s="152">
        <v>28.012</v>
      </c>
    </row>
    <row r="10519" spans="1:2" x14ac:dyDescent="0.2">
      <c r="A10519" s="152">
        <v>254.435</v>
      </c>
      <c r="B10519" s="152">
        <v>3.6840000000000002</v>
      </c>
    </row>
    <row r="10520" spans="1:2" x14ac:dyDescent="0.2">
      <c r="A10520" s="152">
        <v>254.79400000000001</v>
      </c>
      <c r="B10520" s="152">
        <v>1.216</v>
      </c>
    </row>
    <row r="10521" spans="1:2" x14ac:dyDescent="0.2">
      <c r="A10521" s="152">
        <v>255.15299999999999</v>
      </c>
      <c r="B10521" s="152">
        <v>0.85599999999999998</v>
      </c>
    </row>
    <row r="10522" spans="1:2" x14ac:dyDescent="0.2">
      <c r="A10522" s="152">
        <v>255.511</v>
      </c>
      <c r="B10522" s="152">
        <v>0.71299999999999997</v>
      </c>
    </row>
    <row r="10523" spans="1:2" x14ac:dyDescent="0.2">
      <c r="A10523" s="152">
        <v>255.87</v>
      </c>
      <c r="B10523" s="152">
        <v>0.58899999999999997</v>
      </c>
    </row>
    <row r="10524" spans="1:2" x14ac:dyDescent="0.2">
      <c r="A10524" s="152">
        <v>256.22800000000001</v>
      </c>
      <c r="B10524" s="152">
        <v>0.54100000000000004</v>
      </c>
    </row>
    <row r="10525" spans="1:2" x14ac:dyDescent="0.2">
      <c r="A10525" s="152">
        <v>256.58699999999999</v>
      </c>
      <c r="B10525" s="152">
        <v>0.48499999999999999</v>
      </c>
    </row>
    <row r="10526" spans="1:2" x14ac:dyDescent="0.2">
      <c r="A10526" s="152">
        <v>256.94499999999999</v>
      </c>
      <c r="B10526" s="152">
        <v>0.40400000000000003</v>
      </c>
    </row>
    <row r="10527" spans="1:2" x14ac:dyDescent="0.2">
      <c r="A10527" s="152">
        <v>257.30399999999997</v>
      </c>
      <c r="B10527" s="152">
        <v>0.377</v>
      </c>
    </row>
    <row r="10528" spans="1:2" x14ac:dyDescent="0.2">
      <c r="A10528" s="152">
        <v>257.66199999999998</v>
      </c>
      <c r="B10528" s="152">
        <v>0.38900000000000001</v>
      </c>
    </row>
    <row r="10529" spans="1:2" x14ac:dyDescent="0.2">
      <c r="A10529" s="152">
        <v>258.02</v>
      </c>
      <c r="B10529" s="152">
        <v>0.372</v>
      </c>
    </row>
    <row r="10530" spans="1:2" x14ac:dyDescent="0.2">
      <c r="A10530" s="152">
        <v>258.37799999999999</v>
      </c>
      <c r="B10530" s="152">
        <v>0.35499999999999998</v>
      </c>
    </row>
    <row r="10531" spans="1:2" x14ac:dyDescent="0.2">
      <c r="A10531" s="152">
        <v>258.73599999999999</v>
      </c>
      <c r="B10531" s="152">
        <v>0.30099999999999999</v>
      </c>
    </row>
    <row r="10532" spans="1:2" x14ac:dyDescent="0.2">
      <c r="A10532" s="152">
        <v>259.09399999999999</v>
      </c>
      <c r="B10532" s="152">
        <v>0.36899999999999999</v>
      </c>
    </row>
    <row r="10533" spans="1:2" x14ac:dyDescent="0.2">
      <c r="A10533" s="152">
        <v>259.452</v>
      </c>
      <c r="B10533" s="152">
        <v>0.33600000000000002</v>
      </c>
    </row>
    <row r="10534" spans="1:2" x14ac:dyDescent="0.2">
      <c r="A10534" s="152">
        <v>259.80900000000003</v>
      </c>
      <c r="B10534" s="152">
        <v>0.29199999999999998</v>
      </c>
    </row>
    <row r="10535" spans="1:2" x14ac:dyDescent="0.2">
      <c r="A10535" s="152">
        <v>260.16699999999997</v>
      </c>
      <c r="B10535" s="152">
        <v>0.28399999999999997</v>
      </c>
    </row>
    <row r="10536" spans="1:2" x14ac:dyDescent="0.2">
      <c r="A10536" s="152">
        <v>260.524</v>
      </c>
      <c r="B10536" s="152">
        <v>0.27600000000000002</v>
      </c>
    </row>
    <row r="10537" spans="1:2" x14ac:dyDescent="0.2">
      <c r="A10537" s="152">
        <v>260.88200000000001</v>
      </c>
      <c r="B10537" s="152">
        <v>0.24399999999999999</v>
      </c>
    </row>
    <row r="10538" spans="1:2" x14ac:dyDescent="0.2">
      <c r="A10538" s="152">
        <v>261.23899999999998</v>
      </c>
      <c r="B10538" s="152">
        <v>0.26600000000000001</v>
      </c>
    </row>
    <row r="10539" spans="1:2" x14ac:dyDescent="0.2">
      <c r="A10539" s="152">
        <v>261.59699999999998</v>
      </c>
      <c r="B10539" s="152">
        <v>0.251</v>
      </c>
    </row>
    <row r="10540" spans="1:2" x14ac:dyDescent="0.2">
      <c r="A10540" s="152">
        <v>261.95400000000001</v>
      </c>
      <c r="B10540" s="152">
        <v>0.248</v>
      </c>
    </row>
    <row r="10541" spans="1:2" x14ac:dyDescent="0.2">
      <c r="A10541" s="152">
        <v>262.31099999999998</v>
      </c>
      <c r="B10541" s="152">
        <v>0.26700000000000002</v>
      </c>
    </row>
    <row r="10542" spans="1:2" x14ac:dyDescent="0.2">
      <c r="A10542" s="152">
        <v>262.66800000000001</v>
      </c>
      <c r="B10542" s="152">
        <v>0.27700000000000002</v>
      </c>
    </row>
    <row r="10543" spans="1:2" x14ac:dyDescent="0.2">
      <c r="A10543" s="152">
        <v>263.02499999999998</v>
      </c>
      <c r="B10543" s="152">
        <v>0.25800000000000001</v>
      </c>
    </row>
    <row r="10544" spans="1:2" x14ac:dyDescent="0.2">
      <c r="A10544" s="152">
        <v>263.38200000000001</v>
      </c>
      <c r="B10544" s="152">
        <v>0.27800000000000002</v>
      </c>
    </row>
    <row r="10545" spans="1:2" x14ac:dyDescent="0.2">
      <c r="A10545" s="152">
        <v>263.73899999999998</v>
      </c>
      <c r="B10545" s="152">
        <v>0.26200000000000001</v>
      </c>
    </row>
    <row r="10546" spans="1:2" x14ac:dyDescent="0.2">
      <c r="A10546" s="152">
        <v>264.09500000000003</v>
      </c>
      <c r="B10546" s="152">
        <v>0.29599999999999999</v>
      </c>
    </row>
    <row r="10547" spans="1:2" x14ac:dyDescent="0.2">
      <c r="A10547" s="152">
        <v>264.452</v>
      </c>
      <c r="B10547" s="152">
        <v>0.254</v>
      </c>
    </row>
    <row r="10548" spans="1:2" x14ac:dyDescent="0.2">
      <c r="A10548" s="152">
        <v>264.80900000000003</v>
      </c>
      <c r="B10548" s="152">
        <v>0.27200000000000002</v>
      </c>
    </row>
    <row r="10549" spans="1:2" x14ac:dyDescent="0.2">
      <c r="A10549" s="152">
        <v>265.16500000000002</v>
      </c>
      <c r="B10549" s="152">
        <v>0.29099999999999998</v>
      </c>
    </row>
    <row r="10550" spans="1:2" x14ac:dyDescent="0.2">
      <c r="A10550" s="152">
        <v>265.52100000000002</v>
      </c>
      <c r="B10550" s="152">
        <v>0.28499999999999998</v>
      </c>
    </row>
    <row r="10551" spans="1:2" x14ac:dyDescent="0.2">
      <c r="A10551" s="152">
        <v>265.87799999999999</v>
      </c>
      <c r="B10551" s="152">
        <v>0.193</v>
      </c>
    </row>
    <row r="10552" spans="1:2" x14ac:dyDescent="0.2">
      <c r="A10552" s="152">
        <v>266.23399999999998</v>
      </c>
      <c r="B10552" s="152">
        <v>0.16400000000000001</v>
      </c>
    </row>
    <row r="10553" spans="1:2" x14ac:dyDescent="0.2">
      <c r="A10553" s="152">
        <v>266.58999999999997</v>
      </c>
      <c r="B10553" s="152">
        <v>0.13900000000000001</v>
      </c>
    </row>
    <row r="10554" spans="1:2" x14ac:dyDescent="0.2">
      <c r="A10554" s="152">
        <v>266.94600000000003</v>
      </c>
      <c r="B10554" s="152">
        <v>0.184</v>
      </c>
    </row>
    <row r="10555" spans="1:2" x14ac:dyDescent="0.2">
      <c r="A10555" s="152">
        <v>267.30200000000002</v>
      </c>
      <c r="B10555" s="152">
        <v>0.159</v>
      </c>
    </row>
    <row r="10556" spans="1:2" x14ac:dyDescent="0.2">
      <c r="A10556" s="152">
        <v>267.65800000000002</v>
      </c>
      <c r="B10556" s="152">
        <v>0.161</v>
      </c>
    </row>
    <row r="10557" spans="1:2" x14ac:dyDescent="0.2">
      <c r="A10557" s="152">
        <v>268.01400000000001</v>
      </c>
      <c r="B10557" s="152">
        <v>0.13</v>
      </c>
    </row>
    <row r="10558" spans="1:2" x14ac:dyDescent="0.2">
      <c r="A10558" s="152">
        <v>268.37</v>
      </c>
      <c r="B10558" s="152">
        <v>0.14499999999999999</v>
      </c>
    </row>
    <row r="10559" spans="1:2" x14ac:dyDescent="0.2">
      <c r="A10559" s="152">
        <v>268.72500000000002</v>
      </c>
      <c r="B10559" s="152">
        <v>0.13100000000000001</v>
      </c>
    </row>
    <row r="10560" spans="1:2" x14ac:dyDescent="0.2">
      <c r="A10560" s="152">
        <v>269.08100000000002</v>
      </c>
      <c r="B10560" s="152">
        <v>0.13100000000000001</v>
      </c>
    </row>
    <row r="10561" spans="1:2" x14ac:dyDescent="0.2">
      <c r="A10561" s="152">
        <v>269.43599999999998</v>
      </c>
      <c r="B10561" s="152">
        <v>0.13500000000000001</v>
      </c>
    </row>
    <row r="10562" spans="1:2" x14ac:dyDescent="0.2">
      <c r="A10562" s="152">
        <v>269.79199999999997</v>
      </c>
      <c r="B10562" s="152">
        <v>0.115</v>
      </c>
    </row>
    <row r="10563" spans="1:2" x14ac:dyDescent="0.2">
      <c r="A10563" s="152">
        <v>270.14699999999999</v>
      </c>
      <c r="B10563" s="152">
        <v>0.13700000000000001</v>
      </c>
    </row>
    <row r="10564" spans="1:2" x14ac:dyDescent="0.2">
      <c r="A10564" s="152">
        <v>270.50200000000001</v>
      </c>
      <c r="B10564" s="152">
        <v>0.14799999999999999</v>
      </c>
    </row>
    <row r="10565" spans="1:2" x14ac:dyDescent="0.2">
      <c r="A10565" s="152">
        <v>270.85700000000003</v>
      </c>
      <c r="B10565" s="152">
        <v>0.158</v>
      </c>
    </row>
    <row r="10566" spans="1:2" x14ac:dyDescent="0.2">
      <c r="A10566" s="152">
        <v>271.21199999999999</v>
      </c>
      <c r="B10566" s="152">
        <v>9.0999999999999998E-2</v>
      </c>
    </row>
    <row r="10567" spans="1:2" x14ac:dyDescent="0.2">
      <c r="A10567" s="152">
        <v>271.56700000000001</v>
      </c>
      <c r="B10567" s="152">
        <v>5.8000000000000003E-2</v>
      </c>
    </row>
    <row r="10568" spans="1:2" x14ac:dyDescent="0.2">
      <c r="A10568" s="152">
        <v>271.92200000000003</v>
      </c>
      <c r="B10568" s="152">
        <v>0.11600000000000001</v>
      </c>
    </row>
    <row r="10569" spans="1:2" x14ac:dyDescent="0.2">
      <c r="A10569" s="152">
        <v>272.27699999999999</v>
      </c>
      <c r="B10569" s="152">
        <v>8.7999999999999995E-2</v>
      </c>
    </row>
    <row r="10570" spans="1:2" x14ac:dyDescent="0.2">
      <c r="A10570" s="152">
        <v>272.63200000000001</v>
      </c>
      <c r="B10570" s="152">
        <v>0.105</v>
      </c>
    </row>
    <row r="10571" spans="1:2" x14ac:dyDescent="0.2">
      <c r="A10571" s="152">
        <v>272.98700000000002</v>
      </c>
      <c r="B10571" s="152">
        <v>0.10299999999999999</v>
      </c>
    </row>
    <row r="10572" spans="1:2" x14ac:dyDescent="0.2">
      <c r="A10572" s="152">
        <v>273.34100000000001</v>
      </c>
      <c r="B10572" s="152">
        <v>9.1999999999999998E-2</v>
      </c>
    </row>
    <row r="10573" spans="1:2" x14ac:dyDescent="0.2">
      <c r="A10573" s="152">
        <v>273.69600000000003</v>
      </c>
      <c r="B10573" s="152">
        <v>8.3000000000000004E-2</v>
      </c>
    </row>
    <row r="10574" spans="1:2" x14ac:dyDescent="0.2">
      <c r="A10574" s="152">
        <v>274.05</v>
      </c>
      <c r="B10574" s="152">
        <v>4.5999999999999999E-2</v>
      </c>
    </row>
    <row r="10575" spans="1:2" x14ac:dyDescent="0.2">
      <c r="A10575" s="152">
        <v>274.404</v>
      </c>
      <c r="B10575" s="152">
        <v>6.4000000000000001E-2</v>
      </c>
    </row>
    <row r="10576" spans="1:2" x14ac:dyDescent="0.2">
      <c r="A10576" s="152">
        <v>274.75900000000001</v>
      </c>
      <c r="B10576" s="152">
        <v>0.1</v>
      </c>
    </row>
    <row r="10577" spans="1:2" x14ac:dyDescent="0.2">
      <c r="A10577" s="152">
        <v>275.113</v>
      </c>
      <c r="B10577" s="152">
        <v>0.13700000000000001</v>
      </c>
    </row>
    <row r="10578" spans="1:2" x14ac:dyDescent="0.2">
      <c r="A10578" s="152">
        <v>275.46699999999998</v>
      </c>
      <c r="B10578" s="152">
        <v>6.5000000000000002E-2</v>
      </c>
    </row>
    <row r="10579" spans="1:2" x14ac:dyDescent="0.2">
      <c r="A10579" s="152">
        <v>275.82100000000003</v>
      </c>
      <c r="B10579" s="152">
        <v>6.8000000000000005E-2</v>
      </c>
    </row>
    <row r="10580" spans="1:2" x14ac:dyDescent="0.2">
      <c r="A10580" s="152">
        <v>276.17500000000001</v>
      </c>
      <c r="B10580" s="152">
        <v>8.2000000000000003E-2</v>
      </c>
    </row>
    <row r="10581" spans="1:2" x14ac:dyDescent="0.2">
      <c r="A10581" s="152">
        <v>276.529</v>
      </c>
      <c r="B10581" s="152">
        <v>9.8000000000000004E-2</v>
      </c>
    </row>
    <row r="10582" spans="1:2" x14ac:dyDescent="0.2">
      <c r="A10582" s="152">
        <v>276.88200000000001</v>
      </c>
      <c r="B10582" s="152">
        <v>0.12</v>
      </c>
    </row>
    <row r="10583" spans="1:2" x14ac:dyDescent="0.2">
      <c r="A10583" s="152">
        <v>277.23599999999999</v>
      </c>
      <c r="B10583" s="152">
        <v>7.9000000000000001E-2</v>
      </c>
    </row>
    <row r="10584" spans="1:2" x14ac:dyDescent="0.2">
      <c r="A10584" s="152">
        <v>277.58999999999997</v>
      </c>
      <c r="B10584" s="152">
        <v>9.5000000000000001E-2</v>
      </c>
    </row>
    <row r="10585" spans="1:2" x14ac:dyDescent="0.2">
      <c r="A10585" s="152">
        <v>277.94299999999998</v>
      </c>
      <c r="B10585" s="152">
        <v>5.0999999999999997E-2</v>
      </c>
    </row>
    <row r="10586" spans="1:2" x14ac:dyDescent="0.2">
      <c r="A10586" s="152">
        <v>278.29700000000003</v>
      </c>
      <c r="B10586" s="152">
        <v>0.115</v>
      </c>
    </row>
    <row r="10587" spans="1:2" x14ac:dyDescent="0.2">
      <c r="A10587" s="152">
        <v>278.64999999999998</v>
      </c>
      <c r="B10587" s="152">
        <v>5.1999999999999998E-2</v>
      </c>
    </row>
    <row r="10588" spans="1:2" x14ac:dyDescent="0.2">
      <c r="A10588" s="152">
        <v>279.00299999999999</v>
      </c>
      <c r="B10588" s="152">
        <v>3.7999999999999999E-2</v>
      </c>
    </row>
    <row r="10589" spans="1:2" x14ac:dyDescent="0.2">
      <c r="A10589" s="152">
        <v>279.35599999999999</v>
      </c>
      <c r="B10589" s="152">
        <v>6.9000000000000006E-2</v>
      </c>
    </row>
    <row r="10590" spans="1:2" x14ac:dyDescent="0.2">
      <c r="A10590" s="152">
        <v>279.709</v>
      </c>
      <c r="B10590" s="152">
        <v>8.2000000000000003E-2</v>
      </c>
    </row>
    <row r="10591" spans="1:2" x14ac:dyDescent="0.2">
      <c r="A10591" s="152">
        <v>280.06200000000001</v>
      </c>
      <c r="B10591" s="152">
        <v>7.8E-2</v>
      </c>
    </row>
    <row r="10592" spans="1:2" x14ac:dyDescent="0.2">
      <c r="A10592" s="152">
        <v>280.41500000000002</v>
      </c>
      <c r="B10592" s="152">
        <v>0.105</v>
      </c>
    </row>
    <row r="10593" spans="1:2" x14ac:dyDescent="0.2">
      <c r="A10593" s="152">
        <v>280.76799999999997</v>
      </c>
      <c r="B10593" s="152">
        <v>7.3999999999999996E-2</v>
      </c>
    </row>
    <row r="10594" spans="1:2" x14ac:dyDescent="0.2">
      <c r="A10594" s="152">
        <v>281.12099999999998</v>
      </c>
      <c r="B10594" s="152">
        <v>0.108</v>
      </c>
    </row>
    <row r="10595" spans="1:2" x14ac:dyDescent="0.2">
      <c r="A10595" s="152">
        <v>281.47399999999999</v>
      </c>
      <c r="B10595" s="152">
        <v>7.0000000000000007E-2</v>
      </c>
    </row>
    <row r="10596" spans="1:2" x14ac:dyDescent="0.2">
      <c r="A10596" s="152">
        <v>281.82600000000002</v>
      </c>
      <c r="B10596" s="152">
        <v>7.0000000000000007E-2</v>
      </c>
    </row>
    <row r="10597" spans="1:2" x14ac:dyDescent="0.2">
      <c r="A10597" s="152">
        <v>282.17899999999997</v>
      </c>
      <c r="B10597" s="152">
        <v>6.3E-2</v>
      </c>
    </row>
    <row r="10598" spans="1:2" x14ac:dyDescent="0.2">
      <c r="A10598" s="152">
        <v>282.53100000000001</v>
      </c>
      <c r="B10598" s="152">
        <v>4.2999999999999997E-2</v>
      </c>
    </row>
    <row r="10599" spans="1:2" x14ac:dyDescent="0.2">
      <c r="A10599" s="152">
        <v>282.88400000000001</v>
      </c>
      <c r="B10599" s="152">
        <v>6.3E-2</v>
      </c>
    </row>
    <row r="10600" spans="1:2" x14ac:dyDescent="0.2">
      <c r="A10600" s="152">
        <v>283.23599999999999</v>
      </c>
      <c r="B10600" s="152">
        <v>7.2999999999999995E-2</v>
      </c>
    </row>
    <row r="10601" spans="1:2" x14ac:dyDescent="0.2">
      <c r="A10601" s="152">
        <v>283.58800000000002</v>
      </c>
      <c r="B10601" s="152">
        <v>0.1</v>
      </c>
    </row>
    <row r="10602" spans="1:2" x14ac:dyDescent="0.2">
      <c r="A10602" s="152">
        <v>283.94</v>
      </c>
      <c r="B10602" s="152">
        <v>4.3999999999999997E-2</v>
      </c>
    </row>
    <row r="10603" spans="1:2" x14ac:dyDescent="0.2">
      <c r="A10603" s="152">
        <v>284.29199999999997</v>
      </c>
      <c r="B10603" s="152">
        <v>6.7000000000000004E-2</v>
      </c>
    </row>
    <row r="10604" spans="1:2" x14ac:dyDescent="0.2">
      <c r="A10604" s="152">
        <v>284.64400000000001</v>
      </c>
      <c r="B10604" s="152">
        <v>3.6999999999999998E-2</v>
      </c>
    </row>
    <row r="10605" spans="1:2" x14ac:dyDescent="0.2">
      <c r="A10605" s="152">
        <v>284.99599999999998</v>
      </c>
      <c r="B10605" s="152">
        <v>5.6000000000000001E-2</v>
      </c>
    </row>
    <row r="10606" spans="1:2" x14ac:dyDescent="0.2">
      <c r="A10606" s="152">
        <v>285.34800000000001</v>
      </c>
      <c r="B10606" s="152">
        <v>6.0999999999999999E-2</v>
      </c>
    </row>
    <row r="10607" spans="1:2" x14ac:dyDescent="0.2">
      <c r="A10607" s="152">
        <v>285.7</v>
      </c>
      <c r="B10607" s="152">
        <v>8.4000000000000005E-2</v>
      </c>
    </row>
    <row r="10608" spans="1:2" x14ac:dyDescent="0.2">
      <c r="A10608" s="152">
        <v>286.05099999999999</v>
      </c>
      <c r="B10608" s="152">
        <v>5.8000000000000003E-2</v>
      </c>
    </row>
    <row r="10609" spans="1:2" x14ac:dyDescent="0.2">
      <c r="A10609" s="152">
        <v>286.40300000000002</v>
      </c>
      <c r="B10609" s="152">
        <v>5.5E-2</v>
      </c>
    </row>
    <row r="10610" spans="1:2" x14ac:dyDescent="0.2">
      <c r="A10610" s="152">
        <v>286.75400000000002</v>
      </c>
      <c r="B10610" s="152">
        <v>5.8000000000000003E-2</v>
      </c>
    </row>
    <row r="10611" spans="1:2" x14ac:dyDescent="0.2">
      <c r="A10611" s="152">
        <v>287.10599999999999</v>
      </c>
      <c r="B10611" s="152">
        <v>8.3000000000000004E-2</v>
      </c>
    </row>
    <row r="10612" spans="1:2" x14ac:dyDescent="0.2">
      <c r="A10612" s="152">
        <v>287.45699999999999</v>
      </c>
      <c r="B10612" s="152">
        <v>7.1999999999999995E-2</v>
      </c>
    </row>
    <row r="10613" spans="1:2" x14ac:dyDescent="0.2">
      <c r="A10613" s="152">
        <v>287.80799999999999</v>
      </c>
      <c r="B10613" s="152">
        <v>7.0000000000000007E-2</v>
      </c>
    </row>
    <row r="10614" spans="1:2" x14ac:dyDescent="0.2">
      <c r="A10614" s="152">
        <v>288.15899999999999</v>
      </c>
      <c r="B10614" s="152">
        <v>8.8999999999999996E-2</v>
      </c>
    </row>
    <row r="10615" spans="1:2" x14ac:dyDescent="0.2">
      <c r="A10615" s="152">
        <v>288.51</v>
      </c>
      <c r="B10615" s="152">
        <v>9.0999999999999998E-2</v>
      </c>
    </row>
    <row r="10616" spans="1:2" x14ac:dyDescent="0.2">
      <c r="A10616" s="152">
        <v>288.86099999999999</v>
      </c>
      <c r="B10616" s="152">
        <v>0.09</v>
      </c>
    </row>
    <row r="10617" spans="1:2" x14ac:dyDescent="0.2">
      <c r="A10617" s="152">
        <v>289.21199999999999</v>
      </c>
      <c r="B10617" s="152">
        <v>8.7999999999999995E-2</v>
      </c>
    </row>
    <row r="10618" spans="1:2" x14ac:dyDescent="0.2">
      <c r="A10618" s="152">
        <v>289.56299999999999</v>
      </c>
      <c r="B10618" s="152">
        <v>7.0000000000000007E-2</v>
      </c>
    </row>
    <row r="10619" spans="1:2" x14ac:dyDescent="0.2">
      <c r="A10619" s="152">
        <v>289.91399999999999</v>
      </c>
      <c r="B10619" s="152">
        <v>7.3999999999999996E-2</v>
      </c>
    </row>
    <row r="10620" spans="1:2" x14ac:dyDescent="0.2">
      <c r="A10620" s="152">
        <v>290.26400000000001</v>
      </c>
      <c r="B10620" s="152">
        <v>3.6999999999999998E-2</v>
      </c>
    </row>
    <row r="10621" spans="1:2" x14ac:dyDescent="0.2">
      <c r="A10621" s="152">
        <v>290.61500000000001</v>
      </c>
      <c r="B10621" s="152">
        <v>5.1999999999999998E-2</v>
      </c>
    </row>
    <row r="10622" spans="1:2" x14ac:dyDescent="0.2">
      <c r="A10622" s="152">
        <v>290.96600000000001</v>
      </c>
      <c r="B10622" s="152">
        <v>6.6000000000000003E-2</v>
      </c>
    </row>
    <row r="10623" spans="1:2" x14ac:dyDescent="0.2">
      <c r="A10623" s="152">
        <v>291.31599999999997</v>
      </c>
      <c r="B10623" s="152">
        <v>3.5999999999999997E-2</v>
      </c>
    </row>
    <row r="10624" spans="1:2" x14ac:dyDescent="0.2">
      <c r="A10624" s="152">
        <v>291.666</v>
      </c>
      <c r="B10624" s="152">
        <v>7.0999999999999994E-2</v>
      </c>
    </row>
    <row r="10625" spans="1:2" x14ac:dyDescent="0.2">
      <c r="A10625" s="152">
        <v>292.017</v>
      </c>
      <c r="B10625" s="152">
        <v>6.0999999999999999E-2</v>
      </c>
    </row>
    <row r="10626" spans="1:2" x14ac:dyDescent="0.2">
      <c r="A10626" s="152">
        <v>292.36700000000002</v>
      </c>
      <c r="B10626" s="152">
        <v>4.2999999999999997E-2</v>
      </c>
    </row>
    <row r="10627" spans="1:2" x14ac:dyDescent="0.2">
      <c r="A10627" s="152">
        <v>292.71699999999998</v>
      </c>
      <c r="B10627" s="152">
        <v>3.9E-2</v>
      </c>
    </row>
    <row r="10628" spans="1:2" x14ac:dyDescent="0.2">
      <c r="A10628" s="152">
        <v>293.06700000000001</v>
      </c>
      <c r="B10628" s="152">
        <v>4.2000000000000003E-2</v>
      </c>
    </row>
    <row r="10629" spans="1:2" x14ac:dyDescent="0.2">
      <c r="A10629" s="152">
        <v>293.41699999999997</v>
      </c>
      <c r="B10629" s="152">
        <v>4.9000000000000002E-2</v>
      </c>
    </row>
    <row r="10630" spans="1:2" x14ac:dyDescent="0.2">
      <c r="A10630" s="152">
        <v>293.767</v>
      </c>
      <c r="B10630" s="152">
        <v>4.5999999999999999E-2</v>
      </c>
    </row>
    <row r="10631" spans="1:2" x14ac:dyDescent="0.2">
      <c r="A10631" s="152">
        <v>294.11599999999999</v>
      </c>
      <c r="B10631" s="152">
        <v>6.3E-2</v>
      </c>
    </row>
    <row r="10632" spans="1:2" x14ac:dyDescent="0.2">
      <c r="A10632" s="152">
        <v>294.46600000000001</v>
      </c>
      <c r="B10632" s="152">
        <v>4.5999999999999999E-2</v>
      </c>
    </row>
    <row r="10633" spans="1:2" x14ac:dyDescent="0.2">
      <c r="A10633" s="152">
        <v>294.81599999999997</v>
      </c>
      <c r="B10633" s="152">
        <v>0.06</v>
      </c>
    </row>
    <row r="10634" spans="1:2" x14ac:dyDescent="0.2">
      <c r="A10634" s="152">
        <v>295.16500000000002</v>
      </c>
      <c r="B10634" s="152">
        <v>5.0999999999999997E-2</v>
      </c>
    </row>
    <row r="10635" spans="1:2" x14ac:dyDescent="0.2">
      <c r="A10635" s="152">
        <v>295.51499999999999</v>
      </c>
      <c r="B10635" s="152">
        <v>6.6000000000000003E-2</v>
      </c>
    </row>
    <row r="10636" spans="1:2" x14ac:dyDescent="0.2">
      <c r="A10636" s="152">
        <v>295.86399999999998</v>
      </c>
      <c r="B10636" s="152">
        <v>0.109</v>
      </c>
    </row>
    <row r="10637" spans="1:2" x14ac:dyDescent="0.2">
      <c r="A10637" s="152">
        <v>296.21300000000002</v>
      </c>
      <c r="B10637" s="152">
        <v>0.15</v>
      </c>
    </row>
    <row r="10638" spans="1:2" x14ac:dyDescent="0.2">
      <c r="A10638" s="152">
        <v>296.56200000000001</v>
      </c>
      <c r="B10638" s="152">
        <v>0.248</v>
      </c>
    </row>
    <row r="10639" spans="1:2" x14ac:dyDescent="0.2">
      <c r="A10639" s="152">
        <v>296.911</v>
      </c>
      <c r="B10639" s="152">
        <v>0.16200000000000001</v>
      </c>
    </row>
    <row r="10640" spans="1:2" x14ac:dyDescent="0.2">
      <c r="A10640" s="152">
        <v>297.26100000000002</v>
      </c>
      <c r="B10640" s="152">
        <v>5.5E-2</v>
      </c>
    </row>
    <row r="10641" spans="1:2" x14ac:dyDescent="0.2">
      <c r="A10641" s="152">
        <v>297.60899999999998</v>
      </c>
      <c r="B10641" s="152">
        <v>3.9E-2</v>
      </c>
    </row>
    <row r="10642" spans="1:2" x14ac:dyDescent="0.2">
      <c r="A10642" s="152">
        <v>297.95800000000003</v>
      </c>
      <c r="B10642" s="152">
        <v>1.4999999999999999E-2</v>
      </c>
    </row>
    <row r="10643" spans="1:2" x14ac:dyDescent="0.2">
      <c r="A10643" s="152">
        <v>298.30700000000002</v>
      </c>
      <c r="B10643" s="152">
        <v>3.7999999999999999E-2</v>
      </c>
    </row>
    <row r="10644" spans="1:2" x14ac:dyDescent="0.2">
      <c r="A10644" s="152">
        <v>298.65600000000001</v>
      </c>
      <c r="B10644" s="152">
        <v>3.4000000000000002E-2</v>
      </c>
    </row>
    <row r="10645" spans="1:2" x14ac:dyDescent="0.2">
      <c r="A10645" s="152">
        <v>299.00400000000002</v>
      </c>
      <c r="B10645" s="152">
        <v>3.2000000000000001E-2</v>
      </c>
    </row>
    <row r="10646" spans="1:2" x14ac:dyDescent="0.2">
      <c r="A10646" s="152">
        <v>299.35300000000001</v>
      </c>
      <c r="B10646" s="152">
        <v>3.0000000000000001E-3</v>
      </c>
    </row>
    <row r="10647" spans="1:2" x14ac:dyDescent="0.2">
      <c r="A10647" s="152">
        <v>299.70100000000002</v>
      </c>
      <c r="B10647" s="152">
        <v>3.1E-2</v>
      </c>
    </row>
    <row r="10648" spans="1:2" x14ac:dyDescent="0.2">
      <c r="A10648" s="152">
        <v>300.05</v>
      </c>
      <c r="B10648" s="152">
        <v>2.5000000000000001E-2</v>
      </c>
    </row>
    <row r="10649" spans="1:2" x14ac:dyDescent="0.2">
      <c r="A10649" s="152">
        <v>300.39800000000002</v>
      </c>
      <c r="B10649" s="152">
        <v>0.04</v>
      </c>
    </row>
    <row r="10650" spans="1:2" x14ac:dyDescent="0.2">
      <c r="A10650" s="152">
        <v>300.74599999999998</v>
      </c>
      <c r="B10650" s="152">
        <v>4.7E-2</v>
      </c>
    </row>
    <row r="10651" spans="1:2" x14ac:dyDescent="0.2">
      <c r="A10651" s="152">
        <v>301.09500000000003</v>
      </c>
      <c r="B10651" s="152">
        <v>6.6000000000000003E-2</v>
      </c>
    </row>
    <row r="10652" spans="1:2" x14ac:dyDescent="0.2">
      <c r="A10652" s="152">
        <v>301.44299999999998</v>
      </c>
      <c r="B10652" s="152">
        <v>8.1000000000000003E-2</v>
      </c>
    </row>
    <row r="10653" spans="1:2" x14ac:dyDescent="0.2">
      <c r="A10653" s="152">
        <v>301.791</v>
      </c>
      <c r="B10653" s="152">
        <v>0.13300000000000001</v>
      </c>
    </row>
    <row r="10654" spans="1:2" x14ac:dyDescent="0.2">
      <c r="A10654" s="152">
        <v>302.13799999999998</v>
      </c>
      <c r="B10654" s="152">
        <v>0.16400000000000001</v>
      </c>
    </row>
    <row r="10655" spans="1:2" x14ac:dyDescent="0.2">
      <c r="A10655" s="152">
        <v>302.48599999999999</v>
      </c>
      <c r="B10655" s="152">
        <v>6.6000000000000003E-2</v>
      </c>
    </row>
    <row r="10656" spans="1:2" x14ac:dyDescent="0.2">
      <c r="A10656" s="152">
        <v>302.834</v>
      </c>
      <c r="B10656" s="152">
        <v>3.1E-2</v>
      </c>
    </row>
    <row r="10657" spans="1:2" x14ac:dyDescent="0.2">
      <c r="A10657" s="152">
        <v>303.18200000000002</v>
      </c>
      <c r="B10657" s="152">
        <v>1.6E-2</v>
      </c>
    </row>
    <row r="10658" spans="1:2" x14ac:dyDescent="0.2">
      <c r="A10658" s="152">
        <v>303.529</v>
      </c>
      <c r="B10658" s="152">
        <v>3.5999999999999997E-2</v>
      </c>
    </row>
    <row r="10659" spans="1:2" x14ac:dyDescent="0.2">
      <c r="A10659" s="152">
        <v>303.87700000000001</v>
      </c>
      <c r="B10659" s="152">
        <v>3.2000000000000001E-2</v>
      </c>
    </row>
    <row r="10660" spans="1:2" x14ac:dyDescent="0.2">
      <c r="A10660" s="152">
        <v>304.22399999999999</v>
      </c>
      <c r="B10660" s="152">
        <v>3.5000000000000003E-2</v>
      </c>
    </row>
    <row r="10661" spans="1:2" x14ac:dyDescent="0.2">
      <c r="A10661" s="152">
        <v>304.572</v>
      </c>
      <c r="B10661" s="152">
        <v>3.4000000000000002E-2</v>
      </c>
    </row>
    <row r="10662" spans="1:2" x14ac:dyDescent="0.2">
      <c r="A10662" s="152">
        <v>304.91899999999998</v>
      </c>
      <c r="B10662" s="152">
        <v>1.4E-2</v>
      </c>
    </row>
    <row r="10663" spans="1:2" x14ac:dyDescent="0.2">
      <c r="A10663" s="152">
        <v>305.26600000000002</v>
      </c>
      <c r="B10663" s="152">
        <v>3.5999999999999997E-2</v>
      </c>
    </row>
    <row r="10664" spans="1:2" x14ac:dyDescent="0.2">
      <c r="A10664" s="152">
        <v>305.613</v>
      </c>
      <c r="B10664" s="152">
        <v>2.4E-2</v>
      </c>
    </row>
    <row r="10665" spans="1:2" x14ac:dyDescent="0.2">
      <c r="A10665" s="152">
        <v>305.95999999999998</v>
      </c>
      <c r="B10665" s="152">
        <v>4.2999999999999997E-2</v>
      </c>
    </row>
    <row r="10666" spans="1:2" x14ac:dyDescent="0.2">
      <c r="A10666" s="152">
        <v>306.30700000000002</v>
      </c>
      <c r="B10666" s="152">
        <v>2.5999999999999999E-2</v>
      </c>
    </row>
    <row r="10667" spans="1:2" x14ac:dyDescent="0.2">
      <c r="A10667" s="152">
        <v>306.654</v>
      </c>
      <c r="B10667" s="152">
        <v>4.9000000000000002E-2</v>
      </c>
    </row>
    <row r="10668" spans="1:2" x14ac:dyDescent="0.2">
      <c r="A10668" s="152">
        <v>307.00099999999998</v>
      </c>
      <c r="B10668" s="152">
        <v>4.2999999999999997E-2</v>
      </c>
    </row>
    <row r="10669" spans="1:2" x14ac:dyDescent="0.2">
      <c r="A10669" s="152">
        <v>307.34699999999998</v>
      </c>
      <c r="B10669" s="152">
        <v>3.3000000000000002E-2</v>
      </c>
    </row>
    <row r="10670" spans="1:2" x14ac:dyDescent="0.2">
      <c r="A10670" s="152">
        <v>307.69400000000002</v>
      </c>
      <c r="B10670" s="152">
        <v>1.7000000000000001E-2</v>
      </c>
    </row>
    <row r="10671" spans="1:2" x14ac:dyDescent="0.2">
      <c r="A10671" s="152">
        <v>308.04000000000002</v>
      </c>
      <c r="B10671" s="152">
        <v>2.1999999999999999E-2</v>
      </c>
    </row>
    <row r="10672" spans="1:2" x14ac:dyDescent="0.2">
      <c r="A10672" s="152">
        <v>308.387</v>
      </c>
      <c r="B10672" s="152">
        <v>0.04</v>
      </c>
    </row>
    <row r="10673" spans="1:2" x14ac:dyDescent="0.2">
      <c r="A10673" s="152">
        <v>308.733</v>
      </c>
      <c r="B10673" s="152">
        <v>3.1E-2</v>
      </c>
    </row>
    <row r="10674" spans="1:2" x14ac:dyDescent="0.2">
      <c r="A10674" s="152">
        <v>309.08</v>
      </c>
      <c r="B10674" s="152">
        <v>2.9000000000000001E-2</v>
      </c>
    </row>
    <row r="10675" spans="1:2" x14ac:dyDescent="0.2">
      <c r="A10675" s="152">
        <v>309.42599999999999</v>
      </c>
      <c r="B10675" s="152">
        <v>4.5999999999999999E-2</v>
      </c>
    </row>
    <row r="10676" spans="1:2" x14ac:dyDescent="0.2">
      <c r="A10676" s="152">
        <v>309.77199999999999</v>
      </c>
      <c r="B10676" s="152">
        <v>3.3000000000000002E-2</v>
      </c>
    </row>
    <row r="10677" spans="1:2" x14ac:dyDescent="0.2">
      <c r="A10677" s="152">
        <v>310.11799999999999</v>
      </c>
      <c r="B10677" s="152">
        <v>3.6999999999999998E-2</v>
      </c>
    </row>
    <row r="10678" spans="1:2" x14ac:dyDescent="0.2">
      <c r="A10678" s="152">
        <v>310.464</v>
      </c>
      <c r="B10678" s="152">
        <v>2.7E-2</v>
      </c>
    </row>
    <row r="10679" spans="1:2" x14ac:dyDescent="0.2">
      <c r="A10679" s="152">
        <v>310.81</v>
      </c>
      <c r="B10679" s="152">
        <v>0.04</v>
      </c>
    </row>
    <row r="10680" spans="1:2" x14ac:dyDescent="0.2">
      <c r="A10680" s="152">
        <v>311.15600000000001</v>
      </c>
      <c r="B10680" s="152">
        <v>5.3999999999999999E-2</v>
      </c>
    </row>
    <row r="10681" spans="1:2" x14ac:dyDescent="0.2">
      <c r="A10681" s="152">
        <v>311.50099999999998</v>
      </c>
      <c r="B10681" s="152">
        <v>0.14199999999999999</v>
      </c>
    </row>
    <row r="10682" spans="1:2" x14ac:dyDescent="0.2">
      <c r="A10682" s="152">
        <v>311.84699999999998</v>
      </c>
      <c r="B10682" s="152">
        <v>0.28799999999999998</v>
      </c>
    </row>
    <row r="10683" spans="1:2" x14ac:dyDescent="0.2">
      <c r="A10683" s="152">
        <v>312.19299999999998</v>
      </c>
      <c r="B10683" s="152">
        <v>0.60099999999999998</v>
      </c>
    </row>
    <row r="10684" spans="1:2" x14ac:dyDescent="0.2">
      <c r="A10684" s="152">
        <v>312.53800000000001</v>
      </c>
      <c r="B10684" s="152">
        <v>0.79700000000000004</v>
      </c>
    </row>
    <row r="10685" spans="1:2" x14ac:dyDescent="0.2">
      <c r="A10685" s="152">
        <v>312.88299999999998</v>
      </c>
      <c r="B10685" s="152">
        <v>0.78400000000000003</v>
      </c>
    </row>
    <row r="10686" spans="1:2" x14ac:dyDescent="0.2">
      <c r="A10686" s="152">
        <v>313.22899999999998</v>
      </c>
      <c r="B10686" s="152">
        <v>0.52500000000000002</v>
      </c>
    </row>
    <row r="10687" spans="1:2" x14ac:dyDescent="0.2">
      <c r="A10687" s="152">
        <v>313.57400000000001</v>
      </c>
      <c r="B10687" s="152">
        <v>0.107</v>
      </c>
    </row>
    <row r="10688" spans="1:2" x14ac:dyDescent="0.2">
      <c r="A10688" s="152">
        <v>313.91899999999998</v>
      </c>
      <c r="B10688" s="152">
        <v>4.1000000000000002E-2</v>
      </c>
    </row>
    <row r="10689" spans="1:2" x14ac:dyDescent="0.2">
      <c r="A10689" s="152">
        <v>314.26400000000001</v>
      </c>
      <c r="B10689" s="152">
        <v>3.9E-2</v>
      </c>
    </row>
    <row r="10690" spans="1:2" x14ac:dyDescent="0.2">
      <c r="A10690" s="152">
        <v>314.60899999999998</v>
      </c>
      <c r="B10690" s="152">
        <v>3.7999999999999999E-2</v>
      </c>
    </row>
    <row r="10691" spans="1:2" x14ac:dyDescent="0.2">
      <c r="A10691" s="152">
        <v>314.95400000000001</v>
      </c>
      <c r="B10691" s="152">
        <v>2.9000000000000001E-2</v>
      </c>
    </row>
    <row r="10692" spans="1:2" x14ac:dyDescent="0.2">
      <c r="A10692" s="152">
        <v>315.29899999999998</v>
      </c>
      <c r="B10692" s="152">
        <v>2.8000000000000001E-2</v>
      </c>
    </row>
    <row r="10693" spans="1:2" x14ac:dyDescent="0.2">
      <c r="A10693" s="152">
        <v>315.64400000000001</v>
      </c>
      <c r="B10693" s="152">
        <v>2.1000000000000001E-2</v>
      </c>
    </row>
    <row r="10694" spans="1:2" x14ac:dyDescent="0.2">
      <c r="A10694" s="152">
        <v>315.988</v>
      </c>
      <c r="B10694" s="152">
        <v>3.4000000000000002E-2</v>
      </c>
    </row>
    <row r="10695" spans="1:2" x14ac:dyDescent="0.2">
      <c r="A10695" s="152">
        <v>316.33300000000003</v>
      </c>
      <c r="B10695" s="152">
        <v>3.5999999999999997E-2</v>
      </c>
    </row>
    <row r="10696" spans="1:2" x14ac:dyDescent="0.2">
      <c r="A10696" s="152">
        <v>316.678</v>
      </c>
      <c r="B10696" s="152">
        <v>2.7E-2</v>
      </c>
    </row>
    <row r="10697" spans="1:2" x14ac:dyDescent="0.2">
      <c r="A10697" s="152">
        <v>317.02199999999999</v>
      </c>
      <c r="B10697" s="152">
        <v>2.5999999999999999E-2</v>
      </c>
    </row>
    <row r="10698" spans="1:2" x14ac:dyDescent="0.2">
      <c r="A10698" s="152">
        <v>317.36599999999999</v>
      </c>
      <c r="B10698" s="152">
        <v>2.5999999999999999E-2</v>
      </c>
    </row>
    <row r="10699" spans="1:2" x14ac:dyDescent="0.2">
      <c r="A10699" s="152">
        <v>317.71100000000001</v>
      </c>
      <c r="B10699" s="152">
        <v>2.7E-2</v>
      </c>
    </row>
    <row r="10700" spans="1:2" x14ac:dyDescent="0.2">
      <c r="A10700" s="152">
        <v>318.05500000000001</v>
      </c>
      <c r="B10700" s="152">
        <v>2.1000000000000001E-2</v>
      </c>
    </row>
    <row r="10701" spans="1:2" x14ac:dyDescent="0.2">
      <c r="A10701" s="152">
        <v>318.399</v>
      </c>
      <c r="B10701" s="152">
        <v>2.8000000000000001E-2</v>
      </c>
    </row>
    <row r="10702" spans="1:2" x14ac:dyDescent="0.2">
      <c r="A10702" s="152">
        <v>318.74299999999999</v>
      </c>
      <c r="B10702" s="152">
        <v>2.9000000000000001E-2</v>
      </c>
    </row>
    <row r="10703" spans="1:2" x14ac:dyDescent="0.2">
      <c r="A10703" s="152">
        <v>319.08699999999999</v>
      </c>
      <c r="B10703" s="152">
        <v>2.5000000000000001E-2</v>
      </c>
    </row>
    <row r="10704" spans="1:2" x14ac:dyDescent="0.2">
      <c r="A10704" s="152">
        <v>319.43099999999998</v>
      </c>
      <c r="B10704" s="152">
        <v>3.3000000000000002E-2</v>
      </c>
    </row>
    <row r="10705" spans="1:2" x14ac:dyDescent="0.2">
      <c r="A10705" s="152">
        <v>319.77499999999998</v>
      </c>
      <c r="B10705" s="152">
        <v>2.5000000000000001E-2</v>
      </c>
    </row>
    <row r="10706" spans="1:2" x14ac:dyDescent="0.2">
      <c r="A10706" s="152">
        <v>320.11799999999999</v>
      </c>
      <c r="B10706" s="152">
        <v>0.04</v>
      </c>
    </row>
    <row r="10707" spans="1:2" x14ac:dyDescent="0.2">
      <c r="A10707" s="152">
        <v>320.46199999999999</v>
      </c>
      <c r="B10707" s="152">
        <v>2.5999999999999999E-2</v>
      </c>
    </row>
    <row r="10708" spans="1:2" x14ac:dyDescent="0.2">
      <c r="A10708" s="152">
        <v>320.80599999999998</v>
      </c>
      <c r="B10708" s="152">
        <v>2.5999999999999999E-2</v>
      </c>
    </row>
    <row r="10709" spans="1:2" x14ac:dyDescent="0.2">
      <c r="A10709" s="152">
        <v>321.149</v>
      </c>
      <c r="B10709" s="152">
        <v>3.1E-2</v>
      </c>
    </row>
    <row r="10710" spans="1:2" x14ac:dyDescent="0.2">
      <c r="A10710" s="152">
        <v>321.49299999999999</v>
      </c>
      <c r="B10710" s="152">
        <v>2.7E-2</v>
      </c>
    </row>
    <row r="10711" spans="1:2" x14ac:dyDescent="0.2">
      <c r="A10711" s="152">
        <v>321.83600000000001</v>
      </c>
      <c r="B10711" s="152">
        <v>2.1000000000000001E-2</v>
      </c>
    </row>
    <row r="10712" spans="1:2" x14ac:dyDescent="0.2">
      <c r="A10712" s="152">
        <v>322.17899999999997</v>
      </c>
      <c r="B10712" s="152">
        <v>1.0999999999999999E-2</v>
      </c>
    </row>
    <row r="10713" spans="1:2" x14ac:dyDescent="0.2">
      <c r="A10713" s="152">
        <v>322.52199999999999</v>
      </c>
      <c r="B10713" s="152">
        <v>2.5999999999999999E-2</v>
      </c>
    </row>
    <row r="10714" spans="1:2" x14ac:dyDescent="0.2">
      <c r="A10714" s="152">
        <v>322.86500000000001</v>
      </c>
      <c r="B10714" s="152">
        <v>3.1E-2</v>
      </c>
    </row>
    <row r="10715" spans="1:2" x14ac:dyDescent="0.2">
      <c r="A10715" s="152">
        <v>323.20800000000003</v>
      </c>
      <c r="B10715" s="152">
        <v>2.4E-2</v>
      </c>
    </row>
    <row r="10716" spans="1:2" x14ac:dyDescent="0.2">
      <c r="A10716" s="152">
        <v>323.55099999999999</v>
      </c>
      <c r="B10716" s="152">
        <v>3.6999999999999998E-2</v>
      </c>
    </row>
    <row r="10717" spans="1:2" x14ac:dyDescent="0.2">
      <c r="A10717" s="152">
        <v>323.89400000000001</v>
      </c>
      <c r="B10717" s="152">
        <v>2.1000000000000001E-2</v>
      </c>
    </row>
    <row r="10718" spans="1:2" x14ac:dyDescent="0.2">
      <c r="A10718" s="152">
        <v>324.23700000000002</v>
      </c>
      <c r="B10718" s="152">
        <v>1.9E-2</v>
      </c>
    </row>
    <row r="10719" spans="1:2" x14ac:dyDescent="0.2">
      <c r="A10719" s="152">
        <v>324.58</v>
      </c>
      <c r="B10719" s="152">
        <v>2.3E-2</v>
      </c>
    </row>
    <row r="10720" spans="1:2" x14ac:dyDescent="0.2">
      <c r="A10720" s="152">
        <v>324.92200000000003</v>
      </c>
      <c r="B10720" s="152">
        <v>2.5999999999999999E-2</v>
      </c>
    </row>
    <row r="10721" spans="1:2" x14ac:dyDescent="0.2">
      <c r="A10721" s="152">
        <v>325.26499999999999</v>
      </c>
      <c r="B10721" s="152">
        <v>3.2000000000000001E-2</v>
      </c>
    </row>
    <row r="10722" spans="1:2" x14ac:dyDescent="0.2">
      <c r="A10722" s="152">
        <v>325.60700000000003</v>
      </c>
      <c r="B10722" s="152">
        <v>2.7E-2</v>
      </c>
    </row>
    <row r="10723" spans="1:2" x14ac:dyDescent="0.2">
      <c r="A10723" s="152">
        <v>325.95</v>
      </c>
      <c r="B10723" s="152">
        <v>0.03</v>
      </c>
    </row>
    <row r="10724" spans="1:2" x14ac:dyDescent="0.2">
      <c r="A10724" s="152">
        <v>326.29199999999997</v>
      </c>
      <c r="B10724" s="152">
        <v>1.2999999999999999E-2</v>
      </c>
    </row>
    <row r="10725" spans="1:2" x14ac:dyDescent="0.2">
      <c r="A10725" s="152">
        <v>326.63400000000001</v>
      </c>
      <c r="B10725" s="152">
        <v>0.02</v>
      </c>
    </row>
    <row r="10726" spans="1:2" x14ac:dyDescent="0.2">
      <c r="A10726" s="152">
        <v>326.976</v>
      </c>
      <c r="B10726" s="152">
        <v>1.9E-2</v>
      </c>
    </row>
    <row r="10727" spans="1:2" x14ac:dyDescent="0.2">
      <c r="A10727" s="152">
        <v>327.31799999999998</v>
      </c>
      <c r="B10727" s="152">
        <v>1.6E-2</v>
      </c>
    </row>
    <row r="10728" spans="1:2" x14ac:dyDescent="0.2">
      <c r="A10728" s="152">
        <v>327.66000000000003</v>
      </c>
      <c r="B10728" s="152">
        <v>2.8000000000000001E-2</v>
      </c>
    </row>
    <row r="10729" spans="1:2" x14ac:dyDescent="0.2">
      <c r="A10729" s="152">
        <v>328.00200000000001</v>
      </c>
      <c r="B10729" s="152">
        <v>1.2999999999999999E-2</v>
      </c>
    </row>
    <row r="10730" spans="1:2" x14ac:dyDescent="0.2">
      <c r="A10730" s="152">
        <v>328.34399999999999</v>
      </c>
      <c r="B10730" s="152">
        <v>2.5999999999999999E-2</v>
      </c>
    </row>
    <row r="10731" spans="1:2" x14ac:dyDescent="0.2">
      <c r="A10731" s="152">
        <v>328.68599999999998</v>
      </c>
      <c r="B10731" s="152">
        <v>2.8000000000000001E-2</v>
      </c>
    </row>
    <row r="10732" spans="1:2" x14ac:dyDescent="0.2">
      <c r="A10732" s="152">
        <v>329.02699999999999</v>
      </c>
      <c r="B10732" s="152">
        <v>1.2999999999999999E-2</v>
      </c>
    </row>
    <row r="10733" spans="1:2" x14ac:dyDescent="0.2">
      <c r="A10733" s="152">
        <v>329.36900000000003</v>
      </c>
      <c r="B10733" s="152">
        <v>1.2999999999999999E-2</v>
      </c>
    </row>
    <row r="10734" spans="1:2" x14ac:dyDescent="0.2">
      <c r="A10734" s="152">
        <v>329.71100000000001</v>
      </c>
      <c r="B10734" s="152">
        <v>2.5999999999999999E-2</v>
      </c>
    </row>
    <row r="10735" spans="1:2" x14ac:dyDescent="0.2">
      <c r="A10735" s="152">
        <v>330.05200000000002</v>
      </c>
      <c r="B10735" s="152">
        <v>2.5000000000000001E-2</v>
      </c>
    </row>
    <row r="10736" spans="1:2" x14ac:dyDescent="0.2">
      <c r="A10736" s="152">
        <v>330.39299999999997</v>
      </c>
      <c r="B10736" s="152">
        <v>1.4999999999999999E-2</v>
      </c>
    </row>
    <row r="10737" spans="1:2" x14ac:dyDescent="0.2">
      <c r="A10737" s="152">
        <v>330.73500000000001</v>
      </c>
      <c r="B10737" s="152">
        <v>1.7999999999999999E-2</v>
      </c>
    </row>
    <row r="10738" spans="1:2" x14ac:dyDescent="0.2">
      <c r="A10738" s="152">
        <v>331.07600000000002</v>
      </c>
      <c r="B10738" s="152">
        <v>2.3E-2</v>
      </c>
    </row>
    <row r="10739" spans="1:2" x14ac:dyDescent="0.2">
      <c r="A10739" s="152">
        <v>331.41699999999997</v>
      </c>
      <c r="B10739" s="152">
        <v>1.7000000000000001E-2</v>
      </c>
    </row>
    <row r="10740" spans="1:2" x14ac:dyDescent="0.2">
      <c r="A10740" s="152">
        <v>331.75799999999998</v>
      </c>
      <c r="B10740" s="152">
        <v>2.3E-2</v>
      </c>
    </row>
    <row r="10741" spans="1:2" x14ac:dyDescent="0.2">
      <c r="A10741" s="152">
        <v>332.09899999999999</v>
      </c>
      <c r="B10741" s="152">
        <v>8.9999999999999993E-3</v>
      </c>
    </row>
    <row r="10742" spans="1:2" x14ac:dyDescent="0.2">
      <c r="A10742" s="152">
        <v>332.44</v>
      </c>
      <c r="B10742" s="152">
        <v>2.5000000000000001E-2</v>
      </c>
    </row>
    <row r="10743" spans="1:2" x14ac:dyDescent="0.2">
      <c r="A10743" s="152">
        <v>332.78</v>
      </c>
      <c r="B10743" s="152">
        <v>1.7000000000000001E-2</v>
      </c>
    </row>
    <row r="10744" spans="1:2" x14ac:dyDescent="0.2">
      <c r="A10744" s="152">
        <v>333.12099999999998</v>
      </c>
      <c r="B10744" s="152">
        <v>3.3000000000000002E-2</v>
      </c>
    </row>
    <row r="10745" spans="1:2" x14ac:dyDescent="0.2">
      <c r="A10745" s="152">
        <v>333.46199999999999</v>
      </c>
      <c r="B10745" s="152">
        <v>5.0999999999999997E-2</v>
      </c>
    </row>
    <row r="10746" spans="1:2" x14ac:dyDescent="0.2">
      <c r="A10746" s="152">
        <v>333.80200000000002</v>
      </c>
      <c r="B10746" s="152">
        <v>8.5999999999999993E-2</v>
      </c>
    </row>
    <row r="10747" spans="1:2" x14ac:dyDescent="0.2">
      <c r="A10747" s="152">
        <v>334.14299999999997</v>
      </c>
      <c r="B10747" s="152">
        <v>7.0999999999999994E-2</v>
      </c>
    </row>
    <row r="10748" spans="1:2" x14ac:dyDescent="0.2">
      <c r="A10748" s="152">
        <v>334.483</v>
      </c>
      <c r="B10748" s="152">
        <v>0.03</v>
      </c>
    </row>
    <row r="10749" spans="1:2" x14ac:dyDescent="0.2">
      <c r="A10749" s="152">
        <v>334.82299999999998</v>
      </c>
      <c r="B10749" s="152">
        <v>1.6E-2</v>
      </c>
    </row>
    <row r="10750" spans="1:2" x14ac:dyDescent="0.2">
      <c r="A10750" s="152">
        <v>335.16399999999999</v>
      </c>
      <c r="B10750" s="152">
        <v>2.5000000000000001E-2</v>
      </c>
    </row>
    <row r="10751" spans="1:2" x14ac:dyDescent="0.2">
      <c r="A10751" s="152">
        <v>335.50400000000002</v>
      </c>
      <c r="B10751" s="152">
        <v>1.2999999999999999E-2</v>
      </c>
    </row>
    <row r="10752" spans="1:2" x14ac:dyDescent="0.2">
      <c r="A10752" s="152">
        <v>335.84399999999999</v>
      </c>
      <c r="B10752" s="152">
        <v>2.7E-2</v>
      </c>
    </row>
    <row r="10753" spans="1:2" x14ac:dyDescent="0.2">
      <c r="A10753" s="152">
        <v>336.18400000000003</v>
      </c>
      <c r="B10753" s="152">
        <v>1.4999999999999999E-2</v>
      </c>
    </row>
    <row r="10754" spans="1:2" x14ac:dyDescent="0.2">
      <c r="A10754" s="152">
        <v>336.524</v>
      </c>
      <c r="B10754" s="152">
        <v>1.4E-2</v>
      </c>
    </row>
    <row r="10755" spans="1:2" x14ac:dyDescent="0.2">
      <c r="A10755" s="152">
        <v>336.86399999999998</v>
      </c>
      <c r="B10755" s="152">
        <v>1.7000000000000001E-2</v>
      </c>
    </row>
    <row r="10756" spans="1:2" x14ac:dyDescent="0.2">
      <c r="A10756" s="152">
        <v>337.20299999999997</v>
      </c>
      <c r="B10756" s="152">
        <v>1.7999999999999999E-2</v>
      </c>
    </row>
    <row r="10757" spans="1:2" x14ac:dyDescent="0.2">
      <c r="A10757" s="152">
        <v>337.54300000000001</v>
      </c>
      <c r="B10757" s="152">
        <v>3.3000000000000002E-2</v>
      </c>
    </row>
    <row r="10758" spans="1:2" x14ac:dyDescent="0.2">
      <c r="A10758" s="152">
        <v>337.88299999999998</v>
      </c>
      <c r="B10758" s="152">
        <v>2.1999999999999999E-2</v>
      </c>
    </row>
    <row r="10759" spans="1:2" x14ac:dyDescent="0.2">
      <c r="A10759" s="152">
        <v>338.22199999999998</v>
      </c>
      <c r="B10759" s="152">
        <v>3.4000000000000002E-2</v>
      </c>
    </row>
    <row r="10760" spans="1:2" x14ac:dyDescent="0.2">
      <c r="A10760" s="152">
        <v>338.56200000000001</v>
      </c>
      <c r="B10760" s="152">
        <v>1.6E-2</v>
      </c>
    </row>
    <row r="10761" spans="1:2" x14ac:dyDescent="0.2">
      <c r="A10761" s="152">
        <v>338.90100000000001</v>
      </c>
      <c r="B10761" s="152">
        <v>2.7E-2</v>
      </c>
    </row>
    <row r="10762" spans="1:2" x14ac:dyDescent="0.2">
      <c r="A10762" s="152">
        <v>339.24</v>
      </c>
      <c r="B10762" s="152">
        <v>0.01</v>
      </c>
    </row>
    <row r="10763" spans="1:2" x14ac:dyDescent="0.2">
      <c r="A10763" s="152">
        <v>339.58</v>
      </c>
      <c r="B10763" s="152">
        <v>1.9E-2</v>
      </c>
    </row>
    <row r="10764" spans="1:2" x14ac:dyDescent="0.2">
      <c r="A10764" s="152">
        <v>339.91899999999998</v>
      </c>
      <c r="B10764" s="152">
        <v>1.4999999999999999E-2</v>
      </c>
    </row>
    <row r="10765" spans="1:2" x14ac:dyDescent="0.2">
      <c r="A10765" s="152">
        <v>340.25799999999998</v>
      </c>
      <c r="B10765" s="152">
        <v>2.5000000000000001E-2</v>
      </c>
    </row>
    <row r="10766" spans="1:2" x14ac:dyDescent="0.2">
      <c r="A10766" s="152">
        <v>340.59699999999998</v>
      </c>
      <c r="B10766" s="152">
        <v>1.7999999999999999E-2</v>
      </c>
    </row>
    <row r="10767" spans="1:2" x14ac:dyDescent="0.2">
      <c r="A10767" s="152">
        <v>340.93599999999998</v>
      </c>
      <c r="B10767" s="152">
        <v>1.4E-2</v>
      </c>
    </row>
    <row r="10768" spans="1:2" x14ac:dyDescent="0.2">
      <c r="A10768" s="152">
        <v>341.274</v>
      </c>
      <c r="B10768" s="152">
        <v>2.1999999999999999E-2</v>
      </c>
    </row>
    <row r="10769" spans="1:2" x14ac:dyDescent="0.2">
      <c r="A10769" s="152">
        <v>341.613</v>
      </c>
      <c r="B10769" s="152">
        <v>2.5999999999999999E-2</v>
      </c>
    </row>
    <row r="10770" spans="1:2" x14ac:dyDescent="0.2">
      <c r="A10770" s="152">
        <v>341.952</v>
      </c>
      <c r="B10770" s="152">
        <v>2.3E-2</v>
      </c>
    </row>
    <row r="10771" spans="1:2" x14ac:dyDescent="0.2">
      <c r="A10771" s="152">
        <v>342.29</v>
      </c>
      <c r="B10771" s="152">
        <v>2.1000000000000001E-2</v>
      </c>
    </row>
    <row r="10772" spans="1:2" x14ac:dyDescent="0.2">
      <c r="A10772" s="152">
        <v>342.62900000000002</v>
      </c>
      <c r="B10772" s="152">
        <v>2.7E-2</v>
      </c>
    </row>
    <row r="10773" spans="1:2" x14ac:dyDescent="0.2">
      <c r="A10773" s="152">
        <v>342.96699999999998</v>
      </c>
      <c r="B10773" s="152">
        <v>1.7999999999999999E-2</v>
      </c>
    </row>
    <row r="10774" spans="1:2" x14ac:dyDescent="0.2">
      <c r="A10774" s="152">
        <v>343.30599999999998</v>
      </c>
      <c r="B10774" s="152">
        <v>0.02</v>
      </c>
    </row>
    <row r="10775" spans="1:2" x14ac:dyDescent="0.2">
      <c r="A10775" s="152">
        <v>343.64400000000001</v>
      </c>
      <c r="B10775" s="152">
        <v>2.1000000000000001E-2</v>
      </c>
    </row>
    <row r="10776" spans="1:2" x14ac:dyDescent="0.2">
      <c r="A10776" s="152">
        <v>343.98200000000003</v>
      </c>
      <c r="B10776" s="152">
        <v>1.9E-2</v>
      </c>
    </row>
    <row r="10777" spans="1:2" x14ac:dyDescent="0.2">
      <c r="A10777" s="152">
        <v>344.32</v>
      </c>
      <c r="B10777" s="152">
        <v>2.1000000000000001E-2</v>
      </c>
    </row>
    <row r="10778" spans="1:2" x14ac:dyDescent="0.2">
      <c r="A10778" s="152">
        <v>344.65800000000002</v>
      </c>
      <c r="B10778" s="152">
        <v>1.2999999999999999E-2</v>
      </c>
    </row>
    <row r="10779" spans="1:2" x14ac:dyDescent="0.2">
      <c r="A10779" s="152">
        <v>344.99599999999998</v>
      </c>
      <c r="B10779" s="152">
        <v>1.9E-2</v>
      </c>
    </row>
    <row r="10780" spans="1:2" x14ac:dyDescent="0.2">
      <c r="A10780" s="152">
        <v>345.334</v>
      </c>
      <c r="B10780" s="152">
        <v>1.7000000000000001E-2</v>
      </c>
    </row>
    <row r="10781" spans="1:2" x14ac:dyDescent="0.2">
      <c r="A10781" s="152">
        <v>345.67200000000003</v>
      </c>
      <c r="B10781" s="152">
        <v>2.7E-2</v>
      </c>
    </row>
    <row r="10782" spans="1:2" x14ac:dyDescent="0.2">
      <c r="A10782" s="152">
        <v>346.01</v>
      </c>
      <c r="B10782" s="152">
        <v>1.7999999999999999E-2</v>
      </c>
    </row>
    <row r="10783" spans="1:2" x14ac:dyDescent="0.2">
      <c r="A10783" s="152">
        <v>346.34699999999998</v>
      </c>
      <c r="B10783" s="152">
        <v>3.6999999999999998E-2</v>
      </c>
    </row>
    <row r="10784" spans="1:2" x14ac:dyDescent="0.2">
      <c r="A10784" s="152">
        <v>346.685</v>
      </c>
      <c r="B10784" s="152">
        <v>2.1999999999999999E-2</v>
      </c>
    </row>
    <row r="10785" spans="1:2" x14ac:dyDescent="0.2">
      <c r="A10785" s="152">
        <v>347.02199999999999</v>
      </c>
      <c r="B10785" s="152">
        <v>2.7E-2</v>
      </c>
    </row>
    <row r="10786" spans="1:2" x14ac:dyDescent="0.2">
      <c r="A10786" s="152">
        <v>347.36</v>
      </c>
      <c r="B10786" s="152">
        <v>2.8000000000000001E-2</v>
      </c>
    </row>
    <row r="10787" spans="1:2" x14ac:dyDescent="0.2">
      <c r="A10787" s="152">
        <v>347.697</v>
      </c>
      <c r="B10787" s="152">
        <v>2.4E-2</v>
      </c>
    </row>
    <row r="10788" spans="1:2" x14ac:dyDescent="0.2">
      <c r="A10788" s="152">
        <v>348.03399999999999</v>
      </c>
      <c r="B10788" s="152">
        <v>2.1999999999999999E-2</v>
      </c>
    </row>
    <row r="10789" spans="1:2" x14ac:dyDescent="0.2">
      <c r="A10789" s="152">
        <v>348.37099999999998</v>
      </c>
      <c r="B10789" s="152">
        <v>2.3E-2</v>
      </c>
    </row>
    <row r="10790" spans="1:2" x14ac:dyDescent="0.2">
      <c r="A10790" s="152">
        <v>348.70800000000003</v>
      </c>
      <c r="B10790" s="152">
        <v>1.7999999999999999E-2</v>
      </c>
    </row>
    <row r="10791" spans="1:2" x14ac:dyDescent="0.2">
      <c r="A10791" s="152">
        <v>349.04500000000002</v>
      </c>
      <c r="B10791" s="152">
        <v>0.03</v>
      </c>
    </row>
    <row r="10792" spans="1:2" x14ac:dyDescent="0.2">
      <c r="A10792" s="152">
        <v>349.38200000000001</v>
      </c>
      <c r="B10792" s="152">
        <v>2.4E-2</v>
      </c>
    </row>
    <row r="10793" spans="1:2" x14ac:dyDescent="0.2">
      <c r="A10793" s="152">
        <v>349.71899999999999</v>
      </c>
      <c r="B10793" s="152">
        <v>1.6E-2</v>
      </c>
    </row>
    <row r="10794" spans="1:2" x14ac:dyDescent="0.2">
      <c r="A10794" s="152">
        <v>350.05599999999998</v>
      </c>
      <c r="B10794" s="152">
        <v>0.02</v>
      </c>
    </row>
    <row r="10795" spans="1:2" x14ac:dyDescent="0.2">
      <c r="A10795" s="152">
        <v>350.39299999999997</v>
      </c>
      <c r="B10795" s="152">
        <v>1.6E-2</v>
      </c>
    </row>
    <row r="10796" spans="1:2" x14ac:dyDescent="0.2">
      <c r="A10796" s="152">
        <v>350.72899999999998</v>
      </c>
      <c r="B10796" s="152">
        <v>3.1E-2</v>
      </c>
    </row>
    <row r="10797" spans="1:2" x14ac:dyDescent="0.2">
      <c r="A10797" s="152">
        <v>351.06599999999997</v>
      </c>
      <c r="B10797" s="152">
        <v>0.02</v>
      </c>
    </row>
    <row r="10798" spans="1:2" x14ac:dyDescent="0.2">
      <c r="A10798" s="152">
        <v>351.40199999999999</v>
      </c>
      <c r="B10798" s="152">
        <v>1.7999999999999999E-2</v>
      </c>
    </row>
    <row r="10799" spans="1:2" x14ac:dyDescent="0.2">
      <c r="A10799" s="152">
        <v>351.73899999999998</v>
      </c>
      <c r="B10799" s="152">
        <v>3.3000000000000002E-2</v>
      </c>
    </row>
    <row r="10800" spans="1:2" x14ac:dyDescent="0.2">
      <c r="A10800" s="152">
        <v>352.07499999999999</v>
      </c>
      <c r="B10800" s="152">
        <v>2.5999999999999999E-2</v>
      </c>
    </row>
    <row r="10801" spans="1:2" x14ac:dyDescent="0.2">
      <c r="A10801" s="152">
        <v>352.411</v>
      </c>
      <c r="B10801" s="152">
        <v>1.7999999999999999E-2</v>
      </c>
    </row>
    <row r="10802" spans="1:2" x14ac:dyDescent="0.2">
      <c r="A10802" s="152">
        <v>352.74700000000001</v>
      </c>
      <c r="B10802" s="152">
        <v>1.4999999999999999E-2</v>
      </c>
    </row>
    <row r="10803" spans="1:2" x14ac:dyDescent="0.2">
      <c r="A10803" s="152">
        <v>353.08300000000003</v>
      </c>
      <c r="B10803" s="152">
        <v>0.02</v>
      </c>
    </row>
    <row r="10804" spans="1:2" x14ac:dyDescent="0.2">
      <c r="A10804" s="152">
        <v>353.41899999999998</v>
      </c>
      <c r="B10804" s="152">
        <v>1.9E-2</v>
      </c>
    </row>
    <row r="10805" spans="1:2" x14ac:dyDescent="0.2">
      <c r="A10805" s="152">
        <v>353.755</v>
      </c>
      <c r="B10805" s="152">
        <v>1.7999999999999999E-2</v>
      </c>
    </row>
    <row r="10806" spans="1:2" x14ac:dyDescent="0.2">
      <c r="A10806" s="152">
        <v>354.09100000000001</v>
      </c>
      <c r="B10806" s="152">
        <v>2.7E-2</v>
      </c>
    </row>
    <row r="10807" spans="1:2" x14ac:dyDescent="0.2">
      <c r="A10807" s="152">
        <v>354.42700000000002</v>
      </c>
      <c r="B10807" s="152">
        <v>2.4E-2</v>
      </c>
    </row>
    <row r="10808" spans="1:2" x14ac:dyDescent="0.2">
      <c r="A10808" s="152">
        <v>354.76299999999998</v>
      </c>
      <c r="B10808" s="152">
        <v>2.3E-2</v>
      </c>
    </row>
    <row r="10809" spans="1:2" x14ac:dyDescent="0.2">
      <c r="A10809" s="152">
        <v>355.09800000000001</v>
      </c>
      <c r="B10809" s="152">
        <v>2.9000000000000001E-2</v>
      </c>
    </row>
    <row r="10810" spans="1:2" x14ac:dyDescent="0.2">
      <c r="A10810" s="152">
        <v>355.43400000000003</v>
      </c>
      <c r="B10810" s="152">
        <v>1.7000000000000001E-2</v>
      </c>
    </row>
    <row r="10811" spans="1:2" x14ac:dyDescent="0.2">
      <c r="A10811" s="152">
        <v>355.76900000000001</v>
      </c>
      <c r="B10811" s="152">
        <v>3.5000000000000003E-2</v>
      </c>
    </row>
    <row r="10812" spans="1:2" x14ac:dyDescent="0.2">
      <c r="A10812" s="152">
        <v>356.10399999999998</v>
      </c>
      <c r="B10812" s="152">
        <v>1.0999999999999999E-2</v>
      </c>
    </row>
    <row r="10813" spans="1:2" x14ac:dyDescent="0.2">
      <c r="A10813" s="152">
        <v>356.44</v>
      </c>
      <c r="B10813" s="152">
        <v>1.6E-2</v>
      </c>
    </row>
    <row r="10814" spans="1:2" x14ac:dyDescent="0.2">
      <c r="A10814" s="152">
        <v>356.77499999999998</v>
      </c>
      <c r="B10814" s="152">
        <v>2.5999999999999999E-2</v>
      </c>
    </row>
    <row r="10815" spans="1:2" x14ac:dyDescent="0.2">
      <c r="A10815" s="152">
        <v>357.11</v>
      </c>
      <c r="B10815" s="152">
        <v>2.3E-2</v>
      </c>
    </row>
    <row r="10816" spans="1:2" x14ac:dyDescent="0.2">
      <c r="A10816" s="152">
        <v>357.44499999999999</v>
      </c>
      <c r="B10816" s="152">
        <v>0.02</v>
      </c>
    </row>
    <row r="10817" spans="1:2" x14ac:dyDescent="0.2">
      <c r="A10817" s="152">
        <v>357.78</v>
      </c>
      <c r="B10817" s="152">
        <v>1.4999999999999999E-2</v>
      </c>
    </row>
    <row r="10818" spans="1:2" x14ac:dyDescent="0.2">
      <c r="A10818" s="152">
        <v>358.11500000000001</v>
      </c>
      <c r="B10818" s="152">
        <v>2.7E-2</v>
      </c>
    </row>
    <row r="10819" spans="1:2" x14ac:dyDescent="0.2">
      <c r="A10819" s="152">
        <v>358.45</v>
      </c>
      <c r="B10819" s="152">
        <v>2.3E-2</v>
      </c>
    </row>
    <row r="10820" spans="1:2" x14ac:dyDescent="0.2">
      <c r="A10820" s="152">
        <v>358.78500000000003</v>
      </c>
      <c r="B10820" s="152">
        <v>2.5999999999999999E-2</v>
      </c>
    </row>
    <row r="10821" spans="1:2" x14ac:dyDescent="0.2">
      <c r="A10821" s="152">
        <v>359.11900000000003</v>
      </c>
      <c r="B10821" s="152">
        <v>1.6E-2</v>
      </c>
    </row>
    <row r="10822" spans="1:2" x14ac:dyDescent="0.2">
      <c r="A10822" s="152">
        <v>359.45400000000001</v>
      </c>
      <c r="B10822" s="152">
        <v>1.9E-2</v>
      </c>
    </row>
    <row r="10823" spans="1:2" x14ac:dyDescent="0.2">
      <c r="A10823" s="152">
        <v>359.78800000000001</v>
      </c>
      <c r="B10823" s="152">
        <v>2.3E-2</v>
      </c>
    </row>
    <row r="10824" spans="1:2" x14ac:dyDescent="0.2">
      <c r="A10824" s="152">
        <v>360.12299999999999</v>
      </c>
      <c r="B10824" s="152">
        <v>2.3E-2</v>
      </c>
    </row>
    <row r="10825" spans="1:2" x14ac:dyDescent="0.2">
      <c r="A10825" s="152">
        <v>360.45699999999999</v>
      </c>
      <c r="B10825" s="152">
        <v>1.4E-2</v>
      </c>
    </row>
    <row r="10826" spans="1:2" x14ac:dyDescent="0.2">
      <c r="A10826" s="152">
        <v>360.791</v>
      </c>
      <c r="B10826" s="152">
        <v>2.4E-2</v>
      </c>
    </row>
    <row r="10827" spans="1:2" x14ac:dyDescent="0.2">
      <c r="A10827" s="152">
        <v>361.12599999999998</v>
      </c>
      <c r="B10827" s="152">
        <v>1.2E-2</v>
      </c>
    </row>
    <row r="10828" spans="1:2" x14ac:dyDescent="0.2">
      <c r="A10828" s="152">
        <v>361.46</v>
      </c>
      <c r="B10828" s="152">
        <v>1.7000000000000001E-2</v>
      </c>
    </row>
    <row r="10829" spans="1:2" x14ac:dyDescent="0.2">
      <c r="A10829" s="152">
        <v>361.79399999999998</v>
      </c>
      <c r="B10829" s="152">
        <v>2.3E-2</v>
      </c>
    </row>
    <row r="10830" spans="1:2" x14ac:dyDescent="0.2">
      <c r="A10830" s="152">
        <v>362.12799999999999</v>
      </c>
      <c r="B10830" s="152">
        <v>3.4000000000000002E-2</v>
      </c>
    </row>
    <row r="10831" spans="1:2" x14ac:dyDescent="0.2">
      <c r="A10831" s="152">
        <v>362.46199999999999</v>
      </c>
      <c r="B10831" s="152">
        <v>3.5000000000000003E-2</v>
      </c>
    </row>
    <row r="10832" spans="1:2" x14ac:dyDescent="0.2">
      <c r="A10832" s="152">
        <v>362.79500000000002</v>
      </c>
      <c r="B10832" s="152">
        <v>2.9000000000000001E-2</v>
      </c>
    </row>
    <row r="10833" spans="1:2" x14ac:dyDescent="0.2">
      <c r="A10833" s="152">
        <v>363.12900000000002</v>
      </c>
      <c r="B10833" s="152">
        <v>2.7E-2</v>
      </c>
    </row>
    <row r="10834" spans="1:2" x14ac:dyDescent="0.2">
      <c r="A10834" s="152">
        <v>363.46300000000002</v>
      </c>
      <c r="B10834" s="152">
        <v>2.1000000000000001E-2</v>
      </c>
    </row>
    <row r="10835" spans="1:2" x14ac:dyDescent="0.2">
      <c r="A10835" s="152">
        <v>363.79599999999999</v>
      </c>
      <c r="B10835" s="152">
        <v>5.3999999999999999E-2</v>
      </c>
    </row>
    <row r="10836" spans="1:2" x14ac:dyDescent="0.2">
      <c r="A10836" s="152">
        <v>364.13</v>
      </c>
      <c r="B10836" s="152">
        <v>0.191</v>
      </c>
    </row>
    <row r="10837" spans="1:2" x14ac:dyDescent="0.2">
      <c r="A10837" s="152">
        <v>364.46300000000002</v>
      </c>
      <c r="B10837" s="152">
        <v>0.52700000000000002</v>
      </c>
    </row>
    <row r="10838" spans="1:2" x14ac:dyDescent="0.2">
      <c r="A10838" s="152">
        <v>364.79700000000003</v>
      </c>
      <c r="B10838" s="152">
        <v>0.74099999999999999</v>
      </c>
    </row>
    <row r="10839" spans="1:2" x14ac:dyDescent="0.2">
      <c r="A10839" s="152">
        <v>365.13</v>
      </c>
      <c r="B10839" s="152">
        <v>0.59499999999999997</v>
      </c>
    </row>
    <row r="10840" spans="1:2" x14ac:dyDescent="0.2">
      <c r="A10840" s="152">
        <v>365.46300000000002</v>
      </c>
      <c r="B10840" s="152">
        <v>0.253</v>
      </c>
    </row>
    <row r="10841" spans="1:2" x14ac:dyDescent="0.2">
      <c r="A10841" s="152">
        <v>365.79599999999999</v>
      </c>
      <c r="B10841" s="152">
        <v>0.16400000000000001</v>
      </c>
    </row>
    <row r="10842" spans="1:2" x14ac:dyDescent="0.2">
      <c r="A10842" s="152">
        <v>366.12900000000002</v>
      </c>
      <c r="B10842" s="152">
        <v>0.14799999999999999</v>
      </c>
    </row>
    <row r="10843" spans="1:2" x14ac:dyDescent="0.2">
      <c r="A10843" s="152">
        <v>366.46199999999999</v>
      </c>
      <c r="B10843" s="152">
        <v>0.09</v>
      </c>
    </row>
    <row r="10844" spans="1:2" x14ac:dyDescent="0.2">
      <c r="A10844" s="152">
        <v>366.79500000000002</v>
      </c>
      <c r="B10844" s="152">
        <v>3.5999999999999997E-2</v>
      </c>
    </row>
    <row r="10845" spans="1:2" x14ac:dyDescent="0.2">
      <c r="A10845" s="152">
        <v>367.12799999999999</v>
      </c>
      <c r="B10845" s="152">
        <v>3.6999999999999998E-2</v>
      </c>
    </row>
    <row r="10846" spans="1:2" x14ac:dyDescent="0.2">
      <c r="A10846" s="152">
        <v>367.46100000000001</v>
      </c>
      <c r="B10846" s="152">
        <v>0.02</v>
      </c>
    </row>
    <row r="10847" spans="1:2" x14ac:dyDescent="0.2">
      <c r="A10847" s="152">
        <v>367.79300000000001</v>
      </c>
      <c r="B10847" s="152">
        <v>3.2000000000000001E-2</v>
      </c>
    </row>
    <row r="10848" spans="1:2" x14ac:dyDescent="0.2">
      <c r="A10848" s="152">
        <v>368.12599999999998</v>
      </c>
      <c r="B10848" s="152">
        <v>2.9000000000000001E-2</v>
      </c>
    </row>
    <row r="10849" spans="1:2" x14ac:dyDescent="0.2">
      <c r="A10849" s="152">
        <v>368.45800000000003</v>
      </c>
      <c r="B10849" s="152">
        <v>2.5999999999999999E-2</v>
      </c>
    </row>
    <row r="10850" spans="1:2" x14ac:dyDescent="0.2">
      <c r="A10850" s="152">
        <v>368.791</v>
      </c>
      <c r="B10850" s="152">
        <v>2.8000000000000001E-2</v>
      </c>
    </row>
    <row r="10851" spans="1:2" x14ac:dyDescent="0.2">
      <c r="A10851" s="152">
        <v>369.12299999999999</v>
      </c>
      <c r="B10851" s="152">
        <v>2.5000000000000001E-2</v>
      </c>
    </row>
    <row r="10852" spans="1:2" x14ac:dyDescent="0.2">
      <c r="A10852" s="152">
        <v>369.45499999999998</v>
      </c>
      <c r="B10852" s="152">
        <v>0.02</v>
      </c>
    </row>
    <row r="10853" spans="1:2" x14ac:dyDescent="0.2">
      <c r="A10853" s="152">
        <v>369.78699999999998</v>
      </c>
      <c r="B10853" s="152">
        <v>2.3E-2</v>
      </c>
    </row>
    <row r="10854" spans="1:2" x14ac:dyDescent="0.2">
      <c r="A10854" s="152">
        <v>370.12</v>
      </c>
      <c r="B10854" s="152">
        <v>2.1999999999999999E-2</v>
      </c>
    </row>
    <row r="10855" spans="1:2" x14ac:dyDescent="0.2">
      <c r="A10855" s="152">
        <v>370.452</v>
      </c>
      <c r="B10855" s="152">
        <v>1.2999999999999999E-2</v>
      </c>
    </row>
    <row r="10856" spans="1:2" x14ac:dyDescent="0.2">
      <c r="A10856" s="152">
        <v>370.78399999999999</v>
      </c>
      <c r="B10856" s="152">
        <v>1.9E-2</v>
      </c>
    </row>
    <row r="10857" spans="1:2" x14ac:dyDescent="0.2">
      <c r="A10857" s="152">
        <v>371.11500000000001</v>
      </c>
      <c r="B10857" s="152">
        <v>2.3E-2</v>
      </c>
    </row>
    <row r="10858" spans="1:2" x14ac:dyDescent="0.2">
      <c r="A10858" s="152">
        <v>371.447</v>
      </c>
      <c r="B10858" s="152">
        <v>1.2999999999999999E-2</v>
      </c>
    </row>
    <row r="10859" spans="1:2" x14ac:dyDescent="0.2">
      <c r="A10859" s="152">
        <v>371.779</v>
      </c>
      <c r="B10859" s="152">
        <v>1.9E-2</v>
      </c>
    </row>
    <row r="10860" spans="1:2" x14ac:dyDescent="0.2">
      <c r="A10860" s="152">
        <v>372.11099999999999</v>
      </c>
      <c r="B10860" s="152">
        <v>2.5000000000000001E-2</v>
      </c>
    </row>
    <row r="10861" spans="1:2" x14ac:dyDescent="0.2">
      <c r="A10861" s="152">
        <v>372.44200000000001</v>
      </c>
      <c r="B10861" s="152">
        <v>0.02</v>
      </c>
    </row>
    <row r="10862" spans="1:2" x14ac:dyDescent="0.2">
      <c r="A10862" s="152">
        <v>372.774</v>
      </c>
      <c r="B10862" s="152">
        <v>0.03</v>
      </c>
    </row>
    <row r="10863" spans="1:2" x14ac:dyDescent="0.2">
      <c r="A10863" s="152">
        <v>373.10500000000002</v>
      </c>
      <c r="B10863" s="152">
        <v>2.3E-2</v>
      </c>
    </row>
    <row r="10864" spans="1:2" x14ac:dyDescent="0.2">
      <c r="A10864" s="152">
        <v>373.43599999999998</v>
      </c>
      <c r="B10864" s="152">
        <v>2.3E-2</v>
      </c>
    </row>
    <row r="10865" spans="1:2" x14ac:dyDescent="0.2">
      <c r="A10865" s="152">
        <v>373.76799999999997</v>
      </c>
      <c r="B10865" s="152">
        <v>2.1999999999999999E-2</v>
      </c>
    </row>
    <row r="10866" spans="1:2" x14ac:dyDescent="0.2">
      <c r="A10866" s="152">
        <v>374.09899999999999</v>
      </c>
      <c r="B10866" s="152">
        <v>1.4999999999999999E-2</v>
      </c>
    </row>
    <row r="10867" spans="1:2" x14ac:dyDescent="0.2">
      <c r="A10867" s="152">
        <v>374.43</v>
      </c>
      <c r="B10867" s="152">
        <v>2.9000000000000001E-2</v>
      </c>
    </row>
    <row r="10868" spans="1:2" x14ac:dyDescent="0.2">
      <c r="A10868" s="152">
        <v>374.76100000000002</v>
      </c>
      <c r="B10868" s="152">
        <v>1.9E-2</v>
      </c>
    </row>
    <row r="10869" spans="1:2" x14ac:dyDescent="0.2">
      <c r="A10869" s="152">
        <v>375.09199999999998</v>
      </c>
      <c r="B10869" s="152">
        <v>2.1000000000000001E-2</v>
      </c>
    </row>
    <row r="10870" spans="1:2" x14ac:dyDescent="0.2">
      <c r="A10870" s="152">
        <v>375.423</v>
      </c>
      <c r="B10870" s="152">
        <v>0.02</v>
      </c>
    </row>
    <row r="10871" spans="1:2" x14ac:dyDescent="0.2">
      <c r="A10871" s="152">
        <v>375.75400000000002</v>
      </c>
      <c r="B10871" s="152">
        <v>2.1000000000000001E-2</v>
      </c>
    </row>
    <row r="10872" spans="1:2" x14ac:dyDescent="0.2">
      <c r="A10872" s="152">
        <v>376.084</v>
      </c>
      <c r="B10872" s="152">
        <v>1.9E-2</v>
      </c>
    </row>
    <row r="10873" spans="1:2" x14ac:dyDescent="0.2">
      <c r="A10873" s="152">
        <v>376.41500000000002</v>
      </c>
      <c r="B10873" s="152">
        <v>1.7999999999999999E-2</v>
      </c>
    </row>
    <row r="10874" spans="1:2" x14ac:dyDescent="0.2">
      <c r="A10874" s="152">
        <v>376.745</v>
      </c>
      <c r="B10874" s="152">
        <v>0.02</v>
      </c>
    </row>
    <row r="10875" spans="1:2" x14ac:dyDescent="0.2">
      <c r="A10875" s="152">
        <v>377.07600000000002</v>
      </c>
      <c r="B10875" s="152">
        <v>2.7E-2</v>
      </c>
    </row>
    <row r="10876" spans="1:2" x14ac:dyDescent="0.2">
      <c r="A10876" s="152">
        <v>377.40600000000001</v>
      </c>
      <c r="B10876" s="152">
        <v>2.4E-2</v>
      </c>
    </row>
    <row r="10877" spans="1:2" x14ac:dyDescent="0.2">
      <c r="A10877" s="152">
        <v>377.73700000000002</v>
      </c>
      <c r="B10877" s="152">
        <v>3.6999999999999998E-2</v>
      </c>
    </row>
    <row r="10878" spans="1:2" x14ac:dyDescent="0.2">
      <c r="A10878" s="152">
        <v>378.06700000000001</v>
      </c>
      <c r="B10878" s="152">
        <v>2.5999999999999999E-2</v>
      </c>
    </row>
    <row r="10879" spans="1:2" x14ac:dyDescent="0.2">
      <c r="A10879" s="152">
        <v>378.39699999999999</v>
      </c>
      <c r="B10879" s="152">
        <v>1.9E-2</v>
      </c>
    </row>
    <row r="10880" spans="1:2" x14ac:dyDescent="0.2">
      <c r="A10880" s="152">
        <v>378.72699999999998</v>
      </c>
      <c r="B10880" s="152">
        <v>1.9E-2</v>
      </c>
    </row>
    <row r="10881" spans="1:2" x14ac:dyDescent="0.2">
      <c r="A10881" s="152">
        <v>379.05700000000002</v>
      </c>
      <c r="B10881" s="152">
        <v>1.7999999999999999E-2</v>
      </c>
    </row>
    <row r="10882" spans="1:2" x14ac:dyDescent="0.2">
      <c r="A10882" s="152">
        <v>379.387</v>
      </c>
      <c r="B10882" s="152">
        <v>1.7999999999999999E-2</v>
      </c>
    </row>
    <row r="10883" spans="1:2" x14ac:dyDescent="0.2">
      <c r="A10883" s="152">
        <v>379.71699999999998</v>
      </c>
      <c r="B10883" s="152">
        <v>0.02</v>
      </c>
    </row>
    <row r="10884" spans="1:2" x14ac:dyDescent="0.2">
      <c r="A10884" s="152">
        <v>380.04700000000003</v>
      </c>
      <c r="B10884" s="152">
        <v>2.4E-2</v>
      </c>
    </row>
    <row r="10885" spans="1:2" x14ac:dyDescent="0.2">
      <c r="A10885" s="152">
        <v>380.37700000000001</v>
      </c>
      <c r="B10885" s="152">
        <v>2.4E-2</v>
      </c>
    </row>
    <row r="10886" spans="1:2" x14ac:dyDescent="0.2">
      <c r="A10886" s="152">
        <v>380.70600000000002</v>
      </c>
      <c r="B10886" s="152">
        <v>2.4E-2</v>
      </c>
    </row>
    <row r="10887" spans="1:2" x14ac:dyDescent="0.2">
      <c r="A10887" s="152">
        <v>381.036</v>
      </c>
      <c r="B10887" s="152">
        <v>2.5000000000000001E-2</v>
      </c>
    </row>
    <row r="10888" spans="1:2" x14ac:dyDescent="0.2">
      <c r="A10888" s="152">
        <v>381.36500000000001</v>
      </c>
      <c r="B10888" s="152">
        <v>3.3000000000000002E-2</v>
      </c>
    </row>
    <row r="10889" spans="1:2" x14ac:dyDescent="0.2">
      <c r="A10889" s="152">
        <v>381.69499999999999</v>
      </c>
      <c r="B10889" s="152">
        <v>1.9E-2</v>
      </c>
    </row>
    <row r="10890" spans="1:2" x14ac:dyDescent="0.2">
      <c r="A10890" s="152">
        <v>382.024</v>
      </c>
      <c r="B10890" s="152">
        <v>1.6E-2</v>
      </c>
    </row>
    <row r="10891" spans="1:2" x14ac:dyDescent="0.2">
      <c r="A10891" s="152">
        <v>382.35300000000001</v>
      </c>
      <c r="B10891" s="152">
        <v>8.9999999999999993E-3</v>
      </c>
    </row>
    <row r="10892" spans="1:2" x14ac:dyDescent="0.2">
      <c r="A10892" s="152">
        <v>382.68200000000002</v>
      </c>
      <c r="B10892" s="152">
        <v>0.02</v>
      </c>
    </row>
    <row r="10893" spans="1:2" x14ac:dyDescent="0.2">
      <c r="A10893" s="152">
        <v>383.012</v>
      </c>
      <c r="B10893" s="152">
        <v>1.7000000000000001E-2</v>
      </c>
    </row>
    <row r="10894" spans="1:2" x14ac:dyDescent="0.2">
      <c r="A10894" s="152">
        <v>383.34100000000001</v>
      </c>
      <c r="B10894" s="152">
        <v>2.9000000000000001E-2</v>
      </c>
    </row>
    <row r="10895" spans="1:2" x14ac:dyDescent="0.2">
      <c r="A10895" s="152">
        <v>383.67</v>
      </c>
      <c r="B10895" s="152">
        <v>2.3E-2</v>
      </c>
    </row>
    <row r="10896" spans="1:2" x14ac:dyDescent="0.2">
      <c r="A10896" s="152">
        <v>383.99799999999999</v>
      </c>
      <c r="B10896" s="152">
        <v>1.0999999999999999E-2</v>
      </c>
    </row>
    <row r="10897" spans="1:2" x14ac:dyDescent="0.2">
      <c r="A10897" s="152">
        <v>384.327</v>
      </c>
      <c r="B10897" s="152">
        <v>2.3E-2</v>
      </c>
    </row>
    <row r="10898" spans="1:2" x14ac:dyDescent="0.2">
      <c r="A10898" s="152">
        <v>384.65600000000001</v>
      </c>
      <c r="B10898" s="152">
        <v>1.4E-2</v>
      </c>
    </row>
    <row r="10899" spans="1:2" x14ac:dyDescent="0.2">
      <c r="A10899" s="152">
        <v>384.98500000000001</v>
      </c>
      <c r="B10899" s="152">
        <v>1.4E-2</v>
      </c>
    </row>
    <row r="10900" spans="1:2" x14ac:dyDescent="0.2">
      <c r="A10900" s="152">
        <v>385.31299999999999</v>
      </c>
      <c r="B10900" s="152">
        <v>0.01</v>
      </c>
    </row>
    <row r="10901" spans="1:2" x14ac:dyDescent="0.2">
      <c r="A10901" s="152">
        <v>385.642</v>
      </c>
      <c r="B10901" s="152">
        <v>1.7000000000000001E-2</v>
      </c>
    </row>
    <row r="10902" spans="1:2" x14ac:dyDescent="0.2">
      <c r="A10902" s="152">
        <v>385.97</v>
      </c>
      <c r="B10902" s="152">
        <v>1.7000000000000001E-2</v>
      </c>
    </row>
    <row r="10903" spans="1:2" x14ac:dyDescent="0.2">
      <c r="A10903" s="152">
        <v>386.298</v>
      </c>
      <c r="B10903" s="152">
        <v>1.6E-2</v>
      </c>
    </row>
    <row r="10904" spans="1:2" x14ac:dyDescent="0.2">
      <c r="A10904" s="152">
        <v>386.62700000000001</v>
      </c>
      <c r="B10904" s="152">
        <v>1.4999999999999999E-2</v>
      </c>
    </row>
    <row r="10905" spans="1:2" x14ac:dyDescent="0.2">
      <c r="A10905" s="152">
        <v>386.95499999999998</v>
      </c>
      <c r="B10905" s="152">
        <v>2.7E-2</v>
      </c>
    </row>
    <row r="10906" spans="1:2" x14ac:dyDescent="0.2">
      <c r="A10906" s="152">
        <v>387.28300000000002</v>
      </c>
      <c r="B10906" s="152">
        <v>1.4E-2</v>
      </c>
    </row>
    <row r="10907" spans="1:2" x14ac:dyDescent="0.2">
      <c r="A10907" s="152">
        <v>387.61099999999999</v>
      </c>
      <c r="B10907" s="152">
        <v>1.4E-2</v>
      </c>
    </row>
    <row r="10908" spans="1:2" x14ac:dyDescent="0.2">
      <c r="A10908" s="152">
        <v>387.93900000000002</v>
      </c>
      <c r="B10908" s="152">
        <v>1.9E-2</v>
      </c>
    </row>
    <row r="10909" spans="1:2" x14ac:dyDescent="0.2">
      <c r="A10909" s="152">
        <v>388.267</v>
      </c>
      <c r="B10909" s="152">
        <v>1.4999999999999999E-2</v>
      </c>
    </row>
    <row r="10910" spans="1:2" x14ac:dyDescent="0.2">
      <c r="A10910" s="152">
        <v>388.59500000000003</v>
      </c>
      <c r="B10910" s="152">
        <v>2.5999999999999999E-2</v>
      </c>
    </row>
    <row r="10911" spans="1:2" x14ac:dyDescent="0.2">
      <c r="A10911" s="152">
        <v>388.92200000000003</v>
      </c>
      <c r="B10911" s="152">
        <v>8.0000000000000002E-3</v>
      </c>
    </row>
    <row r="10912" spans="1:2" x14ac:dyDescent="0.2">
      <c r="A10912" s="152">
        <v>389.25</v>
      </c>
      <c r="B10912" s="152">
        <v>3.3000000000000002E-2</v>
      </c>
    </row>
    <row r="10913" spans="1:2" x14ac:dyDescent="0.2">
      <c r="A10913" s="152">
        <v>389.57799999999997</v>
      </c>
      <c r="B10913" s="152">
        <v>1.9E-2</v>
      </c>
    </row>
    <row r="10914" spans="1:2" x14ac:dyDescent="0.2">
      <c r="A10914" s="152">
        <v>389.90499999999997</v>
      </c>
      <c r="B10914" s="152">
        <v>2.4E-2</v>
      </c>
    </row>
    <row r="10915" spans="1:2" x14ac:dyDescent="0.2">
      <c r="A10915" s="152">
        <v>390.233</v>
      </c>
      <c r="B10915" s="152">
        <v>2.1999999999999999E-2</v>
      </c>
    </row>
    <row r="10916" spans="1:2" x14ac:dyDescent="0.2">
      <c r="A10916" s="152">
        <v>390.56</v>
      </c>
      <c r="B10916" s="152">
        <v>2.7E-2</v>
      </c>
    </row>
    <row r="10917" spans="1:2" x14ac:dyDescent="0.2">
      <c r="A10917" s="152">
        <v>390.887</v>
      </c>
      <c r="B10917" s="152">
        <v>2.7E-2</v>
      </c>
    </row>
    <row r="10918" spans="1:2" x14ac:dyDescent="0.2">
      <c r="A10918" s="152">
        <v>391.214</v>
      </c>
      <c r="B10918" s="152">
        <v>2.3E-2</v>
      </c>
    </row>
    <row r="10919" spans="1:2" x14ac:dyDescent="0.2">
      <c r="A10919" s="152">
        <v>391.54199999999997</v>
      </c>
      <c r="B10919" s="152">
        <v>1.4E-2</v>
      </c>
    </row>
    <row r="10920" spans="1:2" x14ac:dyDescent="0.2">
      <c r="A10920" s="152">
        <v>391.86900000000003</v>
      </c>
      <c r="B10920" s="152">
        <v>1.6E-2</v>
      </c>
    </row>
    <row r="10921" spans="1:2" x14ac:dyDescent="0.2">
      <c r="A10921" s="152">
        <v>392.19600000000003</v>
      </c>
      <c r="B10921" s="152">
        <v>1.4999999999999999E-2</v>
      </c>
    </row>
    <row r="10922" spans="1:2" x14ac:dyDescent="0.2">
      <c r="A10922" s="152">
        <v>392.52199999999999</v>
      </c>
      <c r="B10922" s="152">
        <v>0.01</v>
      </c>
    </row>
    <row r="10923" spans="1:2" x14ac:dyDescent="0.2">
      <c r="A10923" s="152">
        <v>392.84899999999999</v>
      </c>
      <c r="B10923" s="152">
        <v>1.7000000000000001E-2</v>
      </c>
    </row>
    <row r="10924" spans="1:2" x14ac:dyDescent="0.2">
      <c r="A10924" s="152">
        <v>393.17599999999999</v>
      </c>
      <c r="B10924" s="152">
        <v>1.4999999999999999E-2</v>
      </c>
    </row>
    <row r="10925" spans="1:2" x14ac:dyDescent="0.2">
      <c r="A10925" s="152">
        <v>393.50299999999999</v>
      </c>
      <c r="B10925" s="152">
        <v>1.7999999999999999E-2</v>
      </c>
    </row>
    <row r="10926" spans="1:2" x14ac:dyDescent="0.2">
      <c r="A10926" s="152">
        <v>393.82900000000001</v>
      </c>
      <c r="B10926" s="152">
        <v>1.6E-2</v>
      </c>
    </row>
    <row r="10927" spans="1:2" x14ac:dyDescent="0.2">
      <c r="A10927" s="152">
        <v>394.15600000000001</v>
      </c>
      <c r="B10927" s="152">
        <v>1.7999999999999999E-2</v>
      </c>
    </row>
    <row r="10928" spans="1:2" x14ac:dyDescent="0.2">
      <c r="A10928" s="152">
        <v>394.48200000000003</v>
      </c>
      <c r="B10928" s="152">
        <v>2.1000000000000001E-2</v>
      </c>
    </row>
    <row r="10929" spans="1:2" x14ac:dyDescent="0.2">
      <c r="A10929" s="152">
        <v>394.80900000000003</v>
      </c>
      <c r="B10929" s="152">
        <v>2.4E-2</v>
      </c>
    </row>
    <row r="10930" spans="1:2" x14ac:dyDescent="0.2">
      <c r="A10930" s="152">
        <v>395.13499999999999</v>
      </c>
      <c r="B10930" s="152">
        <v>2.3E-2</v>
      </c>
    </row>
    <row r="10931" spans="1:2" x14ac:dyDescent="0.2">
      <c r="A10931" s="152">
        <v>395.46100000000001</v>
      </c>
      <c r="B10931" s="152">
        <v>1.2999999999999999E-2</v>
      </c>
    </row>
    <row r="10932" spans="1:2" x14ac:dyDescent="0.2">
      <c r="A10932" s="152">
        <v>395.78699999999998</v>
      </c>
      <c r="B10932" s="152">
        <v>2.4E-2</v>
      </c>
    </row>
    <row r="10933" spans="1:2" x14ac:dyDescent="0.2">
      <c r="A10933" s="152">
        <v>396.113</v>
      </c>
      <c r="B10933" s="152">
        <v>1.0999999999999999E-2</v>
      </c>
    </row>
    <row r="10934" spans="1:2" x14ac:dyDescent="0.2">
      <c r="A10934" s="152">
        <v>396.43900000000002</v>
      </c>
      <c r="B10934" s="152">
        <v>1.4E-2</v>
      </c>
    </row>
    <row r="10935" spans="1:2" x14ac:dyDescent="0.2">
      <c r="A10935" s="152">
        <v>396.76499999999999</v>
      </c>
      <c r="B10935" s="152">
        <v>1.4999999999999999E-2</v>
      </c>
    </row>
    <row r="10936" spans="1:2" x14ac:dyDescent="0.2">
      <c r="A10936" s="152">
        <v>397.09100000000001</v>
      </c>
      <c r="B10936" s="152">
        <v>1.4E-2</v>
      </c>
    </row>
    <row r="10937" spans="1:2" x14ac:dyDescent="0.2">
      <c r="A10937" s="152">
        <v>397.41699999999997</v>
      </c>
      <c r="B10937" s="152">
        <v>1.2999999999999999E-2</v>
      </c>
    </row>
    <row r="10938" spans="1:2" x14ac:dyDescent="0.2">
      <c r="A10938" s="152">
        <v>397.74200000000002</v>
      </c>
      <c r="B10938" s="152">
        <v>0.02</v>
      </c>
    </row>
    <row r="10939" spans="1:2" x14ac:dyDescent="0.2">
      <c r="A10939" s="152">
        <v>398.06799999999998</v>
      </c>
      <c r="B10939" s="152">
        <v>2.5000000000000001E-2</v>
      </c>
    </row>
    <row r="10940" spans="1:2" x14ac:dyDescent="0.2">
      <c r="A10940" s="152">
        <v>398.39400000000001</v>
      </c>
      <c r="B10940" s="152">
        <v>2.1000000000000001E-2</v>
      </c>
    </row>
    <row r="10941" spans="1:2" x14ac:dyDescent="0.2">
      <c r="A10941" s="152">
        <v>398.71899999999999</v>
      </c>
      <c r="B10941" s="152">
        <v>1.7999999999999999E-2</v>
      </c>
    </row>
    <row r="10942" spans="1:2" x14ac:dyDescent="0.2">
      <c r="A10942" s="152">
        <v>399.04399999999998</v>
      </c>
      <c r="B10942" s="152">
        <v>1.7000000000000001E-2</v>
      </c>
    </row>
    <row r="10943" spans="1:2" x14ac:dyDescent="0.2">
      <c r="A10943" s="152">
        <v>399.37</v>
      </c>
      <c r="B10943" s="152">
        <v>2.7E-2</v>
      </c>
    </row>
    <row r="10944" spans="1:2" x14ac:dyDescent="0.2">
      <c r="A10944" s="152">
        <v>399.69499999999999</v>
      </c>
      <c r="B10944" s="152">
        <v>1.7999999999999999E-2</v>
      </c>
    </row>
    <row r="10945" spans="1:2" x14ac:dyDescent="0.2">
      <c r="A10945" s="152">
        <v>400.02</v>
      </c>
      <c r="B10945" s="152">
        <v>2.3E-2</v>
      </c>
    </row>
    <row r="10946" spans="1:2" x14ac:dyDescent="0.2">
      <c r="A10946" s="152">
        <v>400.34500000000003</v>
      </c>
      <c r="B10946" s="152">
        <v>2.7E-2</v>
      </c>
    </row>
    <row r="10947" spans="1:2" x14ac:dyDescent="0.2">
      <c r="A10947" s="152">
        <v>400.67</v>
      </c>
      <c r="B10947" s="152">
        <v>2.1999999999999999E-2</v>
      </c>
    </row>
    <row r="10948" spans="1:2" x14ac:dyDescent="0.2">
      <c r="A10948" s="152">
        <v>400.995</v>
      </c>
      <c r="B10948" s="152">
        <v>2.9000000000000001E-2</v>
      </c>
    </row>
    <row r="10949" spans="1:2" x14ac:dyDescent="0.2">
      <c r="A10949" s="152">
        <v>401.32</v>
      </c>
      <c r="B10949" s="152">
        <v>0.02</v>
      </c>
    </row>
    <row r="10950" spans="1:2" x14ac:dyDescent="0.2">
      <c r="A10950" s="152">
        <v>401.64499999999998</v>
      </c>
      <c r="B10950" s="152">
        <v>2.1999999999999999E-2</v>
      </c>
    </row>
    <row r="10951" spans="1:2" x14ac:dyDescent="0.2">
      <c r="A10951" s="152">
        <v>401.96899999999999</v>
      </c>
      <c r="B10951" s="152">
        <v>1.4E-2</v>
      </c>
    </row>
    <row r="10952" spans="1:2" x14ac:dyDescent="0.2">
      <c r="A10952" s="152">
        <v>402.29399999999998</v>
      </c>
      <c r="B10952" s="152">
        <v>1.9E-2</v>
      </c>
    </row>
    <row r="10953" spans="1:2" x14ac:dyDescent="0.2">
      <c r="A10953" s="152">
        <v>402.61799999999999</v>
      </c>
      <c r="B10953" s="152">
        <v>3.7999999999999999E-2</v>
      </c>
    </row>
    <row r="10954" spans="1:2" x14ac:dyDescent="0.2">
      <c r="A10954" s="152">
        <v>402.94299999999998</v>
      </c>
      <c r="B10954" s="152">
        <v>2.1000000000000001E-2</v>
      </c>
    </row>
    <row r="10955" spans="1:2" x14ac:dyDescent="0.2">
      <c r="A10955" s="152">
        <v>403.267</v>
      </c>
      <c r="B10955" s="152">
        <v>3.1E-2</v>
      </c>
    </row>
    <row r="10956" spans="1:2" x14ac:dyDescent="0.2">
      <c r="A10956" s="152">
        <v>403.59199999999998</v>
      </c>
      <c r="B10956" s="152">
        <v>0.114</v>
      </c>
    </row>
    <row r="10957" spans="1:2" x14ac:dyDescent="0.2">
      <c r="A10957" s="152">
        <v>403.916</v>
      </c>
      <c r="B10957" s="152">
        <v>0.379</v>
      </c>
    </row>
    <row r="10958" spans="1:2" x14ac:dyDescent="0.2">
      <c r="A10958" s="152">
        <v>404.24</v>
      </c>
      <c r="B10958" s="152">
        <v>0.78700000000000003</v>
      </c>
    </row>
    <row r="10959" spans="1:2" x14ac:dyDescent="0.2">
      <c r="A10959" s="152">
        <v>404.56400000000002</v>
      </c>
      <c r="B10959" s="152">
        <v>1.04</v>
      </c>
    </row>
    <row r="10960" spans="1:2" x14ac:dyDescent="0.2">
      <c r="A10960" s="152">
        <v>404.88799999999998</v>
      </c>
      <c r="B10960" s="152">
        <v>0.60799999999999998</v>
      </c>
    </row>
    <row r="10961" spans="1:2" x14ac:dyDescent="0.2">
      <c r="A10961" s="152">
        <v>405.21199999999999</v>
      </c>
      <c r="B10961" s="152">
        <v>0.11700000000000001</v>
      </c>
    </row>
    <row r="10962" spans="1:2" x14ac:dyDescent="0.2">
      <c r="A10962" s="152">
        <v>405.536</v>
      </c>
      <c r="B10962" s="152">
        <v>2.3E-2</v>
      </c>
    </row>
    <row r="10963" spans="1:2" x14ac:dyDescent="0.2">
      <c r="A10963" s="152">
        <v>405.86</v>
      </c>
      <c r="B10963" s="152">
        <v>2.5999999999999999E-2</v>
      </c>
    </row>
    <row r="10964" spans="1:2" x14ac:dyDescent="0.2">
      <c r="A10964" s="152">
        <v>406.18299999999999</v>
      </c>
      <c r="B10964" s="152">
        <v>2.3E-2</v>
      </c>
    </row>
    <row r="10965" spans="1:2" x14ac:dyDescent="0.2">
      <c r="A10965" s="152">
        <v>406.50700000000001</v>
      </c>
      <c r="B10965" s="152">
        <v>2.7E-2</v>
      </c>
    </row>
    <row r="10966" spans="1:2" x14ac:dyDescent="0.2">
      <c r="A10966" s="152">
        <v>406.83100000000002</v>
      </c>
      <c r="B10966" s="152">
        <v>3.7999999999999999E-2</v>
      </c>
    </row>
    <row r="10967" spans="1:2" x14ac:dyDescent="0.2">
      <c r="A10967" s="152">
        <v>407.154</v>
      </c>
      <c r="B10967" s="152">
        <v>5.8000000000000003E-2</v>
      </c>
    </row>
    <row r="10968" spans="1:2" x14ac:dyDescent="0.2">
      <c r="A10968" s="152">
        <v>407.47800000000001</v>
      </c>
      <c r="B10968" s="152">
        <v>9.1999999999999998E-2</v>
      </c>
    </row>
    <row r="10969" spans="1:2" x14ac:dyDescent="0.2">
      <c r="A10969" s="152">
        <v>407.80099999999999</v>
      </c>
      <c r="B10969" s="152">
        <v>9.4E-2</v>
      </c>
    </row>
    <row r="10970" spans="1:2" x14ac:dyDescent="0.2">
      <c r="A10970" s="152">
        <v>408.12400000000002</v>
      </c>
      <c r="B10970" s="152">
        <v>4.2000000000000003E-2</v>
      </c>
    </row>
    <row r="10971" spans="1:2" x14ac:dyDescent="0.2">
      <c r="A10971" s="152">
        <v>408.447</v>
      </c>
      <c r="B10971" s="152">
        <v>2.1999999999999999E-2</v>
      </c>
    </row>
    <row r="10972" spans="1:2" x14ac:dyDescent="0.2">
      <c r="A10972" s="152">
        <v>408.77</v>
      </c>
      <c r="B10972" s="152">
        <v>2.4E-2</v>
      </c>
    </row>
    <row r="10973" spans="1:2" x14ac:dyDescent="0.2">
      <c r="A10973" s="152">
        <v>409.09300000000002</v>
      </c>
      <c r="B10973" s="152">
        <v>2.4E-2</v>
      </c>
    </row>
    <row r="10974" spans="1:2" x14ac:dyDescent="0.2">
      <c r="A10974" s="152">
        <v>409.416</v>
      </c>
      <c r="B10974" s="152">
        <v>1.7000000000000001E-2</v>
      </c>
    </row>
    <row r="10975" spans="1:2" x14ac:dyDescent="0.2">
      <c r="A10975" s="152">
        <v>409.73899999999998</v>
      </c>
      <c r="B10975" s="152">
        <v>2.5999999999999999E-2</v>
      </c>
    </row>
    <row r="10976" spans="1:2" x14ac:dyDescent="0.2">
      <c r="A10976" s="152">
        <v>410.06200000000001</v>
      </c>
      <c r="B10976" s="152">
        <v>1.0999999999999999E-2</v>
      </c>
    </row>
    <row r="10977" spans="1:2" x14ac:dyDescent="0.2">
      <c r="A10977" s="152">
        <v>410.38499999999999</v>
      </c>
      <c r="B10977" s="152">
        <v>2.8000000000000001E-2</v>
      </c>
    </row>
    <row r="10978" spans="1:2" x14ac:dyDescent="0.2">
      <c r="A10978" s="152">
        <v>410.70800000000003</v>
      </c>
      <c r="B10978" s="152">
        <v>2.3E-2</v>
      </c>
    </row>
    <row r="10979" spans="1:2" x14ac:dyDescent="0.2">
      <c r="A10979" s="152">
        <v>411.03</v>
      </c>
      <c r="B10979" s="152">
        <v>2.5999999999999999E-2</v>
      </c>
    </row>
    <row r="10980" spans="1:2" x14ac:dyDescent="0.2">
      <c r="A10980" s="152">
        <v>411.35300000000001</v>
      </c>
      <c r="B10980" s="152">
        <v>1.2999999999999999E-2</v>
      </c>
    </row>
    <row r="10981" spans="1:2" x14ac:dyDescent="0.2">
      <c r="A10981" s="152">
        <v>411.67500000000001</v>
      </c>
      <c r="B10981" s="152">
        <v>2.5000000000000001E-2</v>
      </c>
    </row>
    <row r="10982" spans="1:2" x14ac:dyDescent="0.2">
      <c r="A10982" s="152">
        <v>411.99700000000001</v>
      </c>
      <c r="B10982" s="152">
        <v>2.1999999999999999E-2</v>
      </c>
    </row>
    <row r="10983" spans="1:2" x14ac:dyDescent="0.2">
      <c r="A10983" s="152">
        <v>412.32</v>
      </c>
      <c r="B10983" s="152">
        <v>1.4E-2</v>
      </c>
    </row>
    <row r="10984" spans="1:2" x14ac:dyDescent="0.2">
      <c r="A10984" s="152">
        <v>412.642</v>
      </c>
      <c r="B10984" s="152">
        <v>2.4E-2</v>
      </c>
    </row>
    <row r="10985" spans="1:2" x14ac:dyDescent="0.2">
      <c r="A10985" s="152">
        <v>412.964</v>
      </c>
      <c r="B10985" s="152">
        <v>1.9E-2</v>
      </c>
    </row>
    <row r="10986" spans="1:2" x14ac:dyDescent="0.2">
      <c r="A10986" s="152">
        <v>413.286</v>
      </c>
      <c r="B10986" s="152">
        <v>1.7000000000000001E-2</v>
      </c>
    </row>
    <row r="10987" spans="1:2" x14ac:dyDescent="0.2">
      <c r="A10987" s="152">
        <v>413.608</v>
      </c>
      <c r="B10987" s="152">
        <v>0.02</v>
      </c>
    </row>
    <row r="10988" spans="1:2" x14ac:dyDescent="0.2">
      <c r="A10988" s="152">
        <v>413.93</v>
      </c>
      <c r="B10988" s="152">
        <v>2.1000000000000001E-2</v>
      </c>
    </row>
    <row r="10989" spans="1:2" x14ac:dyDescent="0.2">
      <c r="A10989" s="152">
        <v>414.25200000000001</v>
      </c>
      <c r="B10989" s="152">
        <v>1.0999999999999999E-2</v>
      </c>
    </row>
    <row r="10990" spans="1:2" x14ac:dyDescent="0.2">
      <c r="A10990" s="152">
        <v>414.57400000000001</v>
      </c>
      <c r="B10990" s="152">
        <v>1.4999999999999999E-2</v>
      </c>
    </row>
    <row r="10991" spans="1:2" x14ac:dyDescent="0.2">
      <c r="A10991" s="152">
        <v>414.89499999999998</v>
      </c>
      <c r="B10991" s="152">
        <v>1.4999999999999999E-2</v>
      </c>
    </row>
    <row r="10992" spans="1:2" x14ac:dyDescent="0.2">
      <c r="A10992" s="152">
        <v>415.21699999999998</v>
      </c>
      <c r="B10992" s="152">
        <v>2.5000000000000001E-2</v>
      </c>
    </row>
    <row r="10993" spans="1:2" x14ac:dyDescent="0.2">
      <c r="A10993" s="152">
        <v>415.53800000000001</v>
      </c>
      <c r="B10993" s="152">
        <v>1.4999999999999999E-2</v>
      </c>
    </row>
    <row r="10994" spans="1:2" x14ac:dyDescent="0.2">
      <c r="A10994" s="152">
        <v>415.86</v>
      </c>
      <c r="B10994" s="152">
        <v>1.6E-2</v>
      </c>
    </row>
    <row r="10995" spans="1:2" x14ac:dyDescent="0.2">
      <c r="A10995" s="152">
        <v>416.18099999999998</v>
      </c>
      <c r="B10995" s="152">
        <v>2.7E-2</v>
      </c>
    </row>
    <row r="10996" spans="1:2" x14ac:dyDescent="0.2">
      <c r="A10996" s="152">
        <v>416.50299999999999</v>
      </c>
      <c r="B10996" s="152">
        <v>1.7000000000000001E-2</v>
      </c>
    </row>
    <row r="10997" spans="1:2" x14ac:dyDescent="0.2">
      <c r="A10997" s="152">
        <v>416.82400000000001</v>
      </c>
      <c r="B10997" s="152">
        <v>1.7000000000000001E-2</v>
      </c>
    </row>
    <row r="10998" spans="1:2" x14ac:dyDescent="0.2">
      <c r="A10998" s="152">
        <v>417.14499999999998</v>
      </c>
      <c r="B10998" s="152">
        <v>1.4999999999999999E-2</v>
      </c>
    </row>
    <row r="10999" spans="1:2" x14ac:dyDescent="0.2">
      <c r="A10999" s="152">
        <v>417.46600000000001</v>
      </c>
      <c r="B10999" s="152">
        <v>1.9E-2</v>
      </c>
    </row>
    <row r="11000" spans="1:2" x14ac:dyDescent="0.2">
      <c r="A11000" s="152">
        <v>417.78699999999998</v>
      </c>
      <c r="B11000" s="152">
        <v>2.3E-2</v>
      </c>
    </row>
    <row r="11001" spans="1:2" x14ac:dyDescent="0.2">
      <c r="A11001" s="152">
        <v>418.108</v>
      </c>
      <c r="B11001" s="152">
        <v>1.2E-2</v>
      </c>
    </row>
    <row r="11002" spans="1:2" x14ac:dyDescent="0.2">
      <c r="A11002" s="152">
        <v>418.42899999999997</v>
      </c>
      <c r="B11002" s="152">
        <v>1.4999999999999999E-2</v>
      </c>
    </row>
    <row r="11003" spans="1:2" x14ac:dyDescent="0.2">
      <c r="A11003" s="152">
        <v>418.75</v>
      </c>
      <c r="B11003" s="152">
        <v>1.9E-2</v>
      </c>
    </row>
    <row r="11004" spans="1:2" x14ac:dyDescent="0.2">
      <c r="A11004" s="152">
        <v>419.07</v>
      </c>
      <c r="B11004" s="152">
        <v>1.7999999999999999E-2</v>
      </c>
    </row>
    <row r="11005" spans="1:2" x14ac:dyDescent="0.2">
      <c r="A11005" s="152">
        <v>419.39100000000002</v>
      </c>
      <c r="B11005" s="152">
        <v>1.9E-2</v>
      </c>
    </row>
    <row r="11006" spans="1:2" x14ac:dyDescent="0.2">
      <c r="A11006" s="152">
        <v>419.71199999999999</v>
      </c>
      <c r="B11006" s="152">
        <v>1.7999999999999999E-2</v>
      </c>
    </row>
    <row r="11007" spans="1:2" x14ac:dyDescent="0.2">
      <c r="A11007" s="152">
        <v>420.03199999999998</v>
      </c>
      <c r="B11007" s="152">
        <v>1.7000000000000001E-2</v>
      </c>
    </row>
    <row r="11008" spans="1:2" x14ac:dyDescent="0.2">
      <c r="A11008" s="152">
        <v>420.35300000000001</v>
      </c>
      <c r="B11008" s="152">
        <v>1.7999999999999999E-2</v>
      </c>
    </row>
    <row r="11009" spans="1:2" x14ac:dyDescent="0.2">
      <c r="A11009" s="152">
        <v>420.673</v>
      </c>
      <c r="B11009" s="152">
        <v>1.4E-2</v>
      </c>
    </row>
    <row r="11010" spans="1:2" x14ac:dyDescent="0.2">
      <c r="A11010" s="152">
        <v>420.99299999999999</v>
      </c>
      <c r="B11010" s="152">
        <v>2.1000000000000001E-2</v>
      </c>
    </row>
    <row r="11011" spans="1:2" x14ac:dyDescent="0.2">
      <c r="A11011" s="152">
        <v>421.31299999999999</v>
      </c>
      <c r="B11011" s="152">
        <v>2.1999999999999999E-2</v>
      </c>
    </row>
    <row r="11012" spans="1:2" x14ac:dyDescent="0.2">
      <c r="A11012" s="152">
        <v>421.63299999999998</v>
      </c>
      <c r="B11012" s="152">
        <v>0.02</v>
      </c>
    </row>
    <row r="11013" spans="1:2" x14ac:dyDescent="0.2">
      <c r="A11013" s="152">
        <v>421.95299999999997</v>
      </c>
      <c r="B11013" s="152">
        <v>1.2999999999999999E-2</v>
      </c>
    </row>
    <row r="11014" spans="1:2" x14ac:dyDescent="0.2">
      <c r="A11014" s="152">
        <v>422.27300000000002</v>
      </c>
      <c r="B11014" s="152">
        <v>1.7000000000000001E-2</v>
      </c>
    </row>
    <row r="11015" spans="1:2" x14ac:dyDescent="0.2">
      <c r="A11015" s="152">
        <v>422.59300000000002</v>
      </c>
      <c r="B11015" s="152">
        <v>2.1000000000000001E-2</v>
      </c>
    </row>
    <row r="11016" spans="1:2" x14ac:dyDescent="0.2">
      <c r="A11016" s="152">
        <v>422.91300000000001</v>
      </c>
      <c r="B11016" s="152">
        <v>1.4999999999999999E-2</v>
      </c>
    </row>
    <row r="11017" spans="1:2" x14ac:dyDescent="0.2">
      <c r="A11017" s="152">
        <v>423.233</v>
      </c>
      <c r="B11017" s="152">
        <v>1.4E-2</v>
      </c>
    </row>
    <row r="11018" spans="1:2" x14ac:dyDescent="0.2">
      <c r="A11018" s="152">
        <v>423.553</v>
      </c>
      <c r="B11018" s="152">
        <v>1.2999999999999999E-2</v>
      </c>
    </row>
    <row r="11019" spans="1:2" x14ac:dyDescent="0.2">
      <c r="A11019" s="152">
        <v>423.87200000000001</v>
      </c>
      <c r="B11019" s="152">
        <v>1.4E-2</v>
      </c>
    </row>
    <row r="11020" spans="1:2" x14ac:dyDescent="0.2">
      <c r="A11020" s="152">
        <v>424.19200000000001</v>
      </c>
      <c r="B11020" s="152">
        <v>1.4999999999999999E-2</v>
      </c>
    </row>
    <row r="11021" spans="1:2" x14ac:dyDescent="0.2">
      <c r="A11021" s="152">
        <v>424.51100000000002</v>
      </c>
      <c r="B11021" s="152">
        <v>1.2E-2</v>
      </c>
    </row>
    <row r="11022" spans="1:2" x14ac:dyDescent="0.2">
      <c r="A11022" s="152">
        <v>424.83</v>
      </c>
      <c r="B11022" s="152">
        <v>2.1000000000000001E-2</v>
      </c>
    </row>
    <row r="11023" spans="1:2" x14ac:dyDescent="0.2">
      <c r="A11023" s="152">
        <v>425.15</v>
      </c>
      <c r="B11023" s="152">
        <v>2.1000000000000001E-2</v>
      </c>
    </row>
    <row r="11024" spans="1:2" x14ac:dyDescent="0.2">
      <c r="A11024" s="152">
        <v>425.46899999999999</v>
      </c>
      <c r="B11024" s="152">
        <v>1.9E-2</v>
      </c>
    </row>
    <row r="11025" spans="1:2" x14ac:dyDescent="0.2">
      <c r="A11025" s="152">
        <v>425.78800000000001</v>
      </c>
      <c r="B11025" s="152">
        <v>2.4E-2</v>
      </c>
    </row>
    <row r="11026" spans="1:2" x14ac:dyDescent="0.2">
      <c r="A11026" s="152">
        <v>426.10700000000003</v>
      </c>
      <c r="B11026" s="152">
        <v>1.7999999999999999E-2</v>
      </c>
    </row>
    <row r="11027" spans="1:2" x14ac:dyDescent="0.2">
      <c r="A11027" s="152">
        <v>426.42599999999999</v>
      </c>
      <c r="B11027" s="152">
        <v>2.4E-2</v>
      </c>
    </row>
    <row r="11028" spans="1:2" x14ac:dyDescent="0.2">
      <c r="A11028" s="152">
        <v>426.745</v>
      </c>
      <c r="B11028" s="152">
        <v>2.7E-2</v>
      </c>
    </row>
    <row r="11029" spans="1:2" x14ac:dyDescent="0.2">
      <c r="A11029" s="152">
        <v>427.06400000000002</v>
      </c>
      <c r="B11029" s="152">
        <v>1.9E-2</v>
      </c>
    </row>
    <row r="11030" spans="1:2" x14ac:dyDescent="0.2">
      <c r="A11030" s="152">
        <v>427.38299999999998</v>
      </c>
      <c r="B11030" s="152">
        <v>2.3E-2</v>
      </c>
    </row>
    <row r="11031" spans="1:2" x14ac:dyDescent="0.2">
      <c r="A11031" s="152">
        <v>427.702</v>
      </c>
      <c r="B11031" s="152">
        <v>8.9999999999999993E-3</v>
      </c>
    </row>
    <row r="11032" spans="1:2" x14ac:dyDescent="0.2">
      <c r="A11032" s="152">
        <v>428.02</v>
      </c>
      <c r="B11032" s="152">
        <v>2.4E-2</v>
      </c>
    </row>
    <row r="11033" spans="1:2" x14ac:dyDescent="0.2">
      <c r="A11033" s="152">
        <v>428.339</v>
      </c>
      <c r="B11033" s="152">
        <v>1.7999999999999999E-2</v>
      </c>
    </row>
    <row r="11034" spans="1:2" x14ac:dyDescent="0.2">
      <c r="A11034" s="152">
        <v>428.65699999999998</v>
      </c>
      <c r="B11034" s="152">
        <v>1.9E-2</v>
      </c>
    </row>
    <row r="11035" spans="1:2" x14ac:dyDescent="0.2">
      <c r="A11035" s="152">
        <v>428.976</v>
      </c>
      <c r="B11035" s="152">
        <v>2.1999999999999999E-2</v>
      </c>
    </row>
    <row r="11036" spans="1:2" x14ac:dyDescent="0.2">
      <c r="A11036" s="152">
        <v>429.29399999999998</v>
      </c>
      <c r="B11036" s="152">
        <v>1.7000000000000001E-2</v>
      </c>
    </row>
    <row r="11037" spans="1:2" x14ac:dyDescent="0.2">
      <c r="A11037" s="152">
        <v>429.61200000000002</v>
      </c>
      <c r="B11037" s="152">
        <v>1.2999999999999999E-2</v>
      </c>
    </row>
    <row r="11038" spans="1:2" x14ac:dyDescent="0.2">
      <c r="A11038" s="152">
        <v>429.93</v>
      </c>
      <c r="B11038" s="152">
        <v>2.1999999999999999E-2</v>
      </c>
    </row>
    <row r="11039" spans="1:2" x14ac:dyDescent="0.2">
      <c r="A11039" s="152">
        <v>430.24799999999999</v>
      </c>
      <c r="B11039" s="152">
        <v>2.7E-2</v>
      </c>
    </row>
    <row r="11040" spans="1:2" x14ac:dyDescent="0.2">
      <c r="A11040" s="152">
        <v>430.56700000000001</v>
      </c>
      <c r="B11040" s="152">
        <v>0.02</v>
      </c>
    </row>
    <row r="11041" spans="1:2" x14ac:dyDescent="0.2">
      <c r="A11041" s="152">
        <v>430.88400000000001</v>
      </c>
      <c r="B11041" s="152">
        <v>0.02</v>
      </c>
    </row>
    <row r="11042" spans="1:2" x14ac:dyDescent="0.2">
      <c r="A11042" s="152">
        <v>431.202</v>
      </c>
      <c r="B11042" s="152">
        <v>1.4E-2</v>
      </c>
    </row>
    <row r="11043" spans="1:2" x14ac:dyDescent="0.2">
      <c r="A11043" s="152">
        <v>431.52</v>
      </c>
      <c r="B11043" s="152">
        <v>1.4999999999999999E-2</v>
      </c>
    </row>
    <row r="11044" spans="1:2" x14ac:dyDescent="0.2">
      <c r="A11044" s="152">
        <v>431.83800000000002</v>
      </c>
      <c r="B11044" s="152">
        <v>1.4999999999999999E-2</v>
      </c>
    </row>
    <row r="11045" spans="1:2" x14ac:dyDescent="0.2">
      <c r="A11045" s="152">
        <v>432.15600000000001</v>
      </c>
      <c r="B11045" s="152">
        <v>1.7999999999999999E-2</v>
      </c>
    </row>
    <row r="11046" spans="1:2" x14ac:dyDescent="0.2">
      <c r="A11046" s="152">
        <v>432.47300000000001</v>
      </c>
      <c r="B11046" s="152">
        <v>2.1999999999999999E-2</v>
      </c>
    </row>
    <row r="11047" spans="1:2" x14ac:dyDescent="0.2">
      <c r="A11047" s="152">
        <v>432.791</v>
      </c>
      <c r="B11047" s="152">
        <v>2.7E-2</v>
      </c>
    </row>
    <row r="11048" spans="1:2" x14ac:dyDescent="0.2">
      <c r="A11048" s="152">
        <v>433.108</v>
      </c>
      <c r="B11048" s="152">
        <v>2.1000000000000001E-2</v>
      </c>
    </row>
    <row r="11049" spans="1:2" x14ac:dyDescent="0.2">
      <c r="A11049" s="152">
        <v>433.42599999999999</v>
      </c>
      <c r="B11049" s="152">
        <v>3.7999999999999999E-2</v>
      </c>
    </row>
    <row r="11050" spans="1:2" x14ac:dyDescent="0.2">
      <c r="A11050" s="152">
        <v>433.74299999999999</v>
      </c>
      <c r="B11050" s="152">
        <v>0.04</v>
      </c>
    </row>
    <row r="11051" spans="1:2" x14ac:dyDescent="0.2">
      <c r="A11051" s="152">
        <v>434.06</v>
      </c>
      <c r="B11051" s="152">
        <v>4.4999999999999998E-2</v>
      </c>
    </row>
    <row r="11052" spans="1:2" x14ac:dyDescent="0.2">
      <c r="A11052" s="152">
        <v>434.37700000000001</v>
      </c>
      <c r="B11052" s="152">
        <v>7.3999999999999996E-2</v>
      </c>
    </row>
    <row r="11053" spans="1:2" x14ac:dyDescent="0.2">
      <c r="A11053" s="152">
        <v>434.69400000000002</v>
      </c>
      <c r="B11053" s="152">
        <v>0.19600000000000001</v>
      </c>
    </row>
    <row r="11054" spans="1:2" x14ac:dyDescent="0.2">
      <c r="A11054" s="152">
        <v>435.01100000000002</v>
      </c>
      <c r="B11054" s="152">
        <v>0.63600000000000001</v>
      </c>
    </row>
    <row r="11055" spans="1:2" x14ac:dyDescent="0.2">
      <c r="A11055" s="152">
        <v>435.32799999999997</v>
      </c>
      <c r="B11055" s="152">
        <v>1.2470000000000001</v>
      </c>
    </row>
    <row r="11056" spans="1:2" x14ac:dyDescent="0.2">
      <c r="A11056" s="152">
        <v>435.64499999999998</v>
      </c>
      <c r="B11056" s="152">
        <v>2.16</v>
      </c>
    </row>
    <row r="11057" spans="1:2" x14ac:dyDescent="0.2">
      <c r="A11057" s="152">
        <v>435.96199999999999</v>
      </c>
      <c r="B11057" s="152">
        <v>2.355</v>
      </c>
    </row>
    <row r="11058" spans="1:2" x14ac:dyDescent="0.2">
      <c r="A11058" s="152">
        <v>436.279</v>
      </c>
      <c r="B11058" s="152">
        <v>0.753</v>
      </c>
    </row>
    <row r="11059" spans="1:2" x14ac:dyDescent="0.2">
      <c r="A11059" s="152">
        <v>436.59500000000003</v>
      </c>
      <c r="B11059" s="152">
        <v>9.1999999999999998E-2</v>
      </c>
    </row>
    <row r="11060" spans="1:2" x14ac:dyDescent="0.2">
      <c r="A11060" s="152">
        <v>436.91199999999998</v>
      </c>
      <c r="B11060" s="152">
        <v>3.2000000000000001E-2</v>
      </c>
    </row>
    <row r="11061" spans="1:2" x14ac:dyDescent="0.2">
      <c r="A11061" s="152">
        <v>437.22800000000001</v>
      </c>
      <c r="B11061" s="152">
        <v>2.5000000000000001E-2</v>
      </c>
    </row>
    <row r="11062" spans="1:2" x14ac:dyDescent="0.2">
      <c r="A11062" s="152">
        <v>437.54500000000002</v>
      </c>
      <c r="B11062" s="152">
        <v>0.02</v>
      </c>
    </row>
    <row r="11063" spans="1:2" x14ac:dyDescent="0.2">
      <c r="A11063" s="152">
        <v>437.86099999999999</v>
      </c>
      <c r="B11063" s="152">
        <v>0.02</v>
      </c>
    </row>
    <row r="11064" spans="1:2" x14ac:dyDescent="0.2">
      <c r="A11064" s="152">
        <v>438.17700000000002</v>
      </c>
      <c r="B11064" s="152">
        <v>1.7999999999999999E-2</v>
      </c>
    </row>
    <row r="11065" spans="1:2" x14ac:dyDescent="0.2">
      <c r="A11065" s="152">
        <v>438.49299999999999</v>
      </c>
      <c r="B11065" s="152">
        <v>1.7000000000000001E-2</v>
      </c>
    </row>
    <row r="11066" spans="1:2" x14ac:dyDescent="0.2">
      <c r="A11066" s="152">
        <v>438.81</v>
      </c>
      <c r="B11066" s="152">
        <v>2.7E-2</v>
      </c>
    </row>
    <row r="11067" spans="1:2" x14ac:dyDescent="0.2">
      <c r="A11067" s="152">
        <v>439.12599999999998</v>
      </c>
      <c r="B11067" s="152">
        <v>2.5000000000000001E-2</v>
      </c>
    </row>
    <row r="11068" spans="1:2" x14ac:dyDescent="0.2">
      <c r="A11068" s="152">
        <v>439.44200000000001</v>
      </c>
      <c r="B11068" s="152">
        <v>2.9000000000000001E-2</v>
      </c>
    </row>
    <row r="11069" spans="1:2" x14ac:dyDescent="0.2">
      <c r="A11069" s="152">
        <v>439.75700000000001</v>
      </c>
      <c r="B11069" s="152">
        <v>1.4E-2</v>
      </c>
    </row>
    <row r="11070" spans="1:2" x14ac:dyDescent="0.2">
      <c r="A11070" s="152">
        <v>440.07299999999998</v>
      </c>
      <c r="B11070" s="152">
        <v>2.1999999999999999E-2</v>
      </c>
    </row>
    <row r="11071" spans="1:2" x14ac:dyDescent="0.2">
      <c r="A11071" s="152">
        <v>440.38900000000001</v>
      </c>
      <c r="B11071" s="152">
        <v>2.1999999999999999E-2</v>
      </c>
    </row>
    <row r="11072" spans="1:2" x14ac:dyDescent="0.2">
      <c r="A11072" s="152">
        <v>440.70499999999998</v>
      </c>
      <c r="B11072" s="152">
        <v>3.2000000000000001E-2</v>
      </c>
    </row>
    <row r="11073" spans="1:2" x14ac:dyDescent="0.2">
      <c r="A11073" s="152">
        <v>441.02</v>
      </c>
      <c r="B11073" s="152">
        <v>2.5000000000000001E-2</v>
      </c>
    </row>
    <row r="11074" spans="1:2" x14ac:dyDescent="0.2">
      <c r="A11074" s="152">
        <v>441.33600000000001</v>
      </c>
      <c r="B11074" s="152">
        <v>2.1999999999999999E-2</v>
      </c>
    </row>
    <row r="11075" spans="1:2" x14ac:dyDescent="0.2">
      <c r="A11075" s="152">
        <v>441.65100000000001</v>
      </c>
      <c r="B11075" s="152">
        <v>2.4E-2</v>
      </c>
    </row>
    <row r="11076" spans="1:2" x14ac:dyDescent="0.2">
      <c r="A11076" s="152">
        <v>441.96699999999998</v>
      </c>
      <c r="B11076" s="152">
        <v>1.7000000000000001E-2</v>
      </c>
    </row>
    <row r="11077" spans="1:2" x14ac:dyDescent="0.2">
      <c r="A11077" s="152">
        <v>442.28199999999998</v>
      </c>
      <c r="B11077" s="152">
        <v>1.4E-2</v>
      </c>
    </row>
    <row r="11078" spans="1:2" x14ac:dyDescent="0.2">
      <c r="A11078" s="152">
        <v>442.59699999999998</v>
      </c>
      <c r="B11078" s="152">
        <v>2.3E-2</v>
      </c>
    </row>
    <row r="11079" spans="1:2" x14ac:dyDescent="0.2">
      <c r="A11079" s="152">
        <v>442.91199999999998</v>
      </c>
      <c r="B11079" s="152">
        <v>0.03</v>
      </c>
    </row>
    <row r="11080" spans="1:2" x14ac:dyDescent="0.2">
      <c r="A11080" s="152">
        <v>443.22699999999998</v>
      </c>
      <c r="B11080" s="152">
        <v>2.5999999999999999E-2</v>
      </c>
    </row>
    <row r="11081" spans="1:2" x14ac:dyDescent="0.2">
      <c r="A11081" s="152">
        <v>443.54300000000001</v>
      </c>
      <c r="B11081" s="152">
        <v>2.5999999999999999E-2</v>
      </c>
    </row>
    <row r="11082" spans="1:2" x14ac:dyDescent="0.2">
      <c r="A11082" s="152">
        <v>443.85700000000003</v>
      </c>
      <c r="B11082" s="152">
        <v>0.03</v>
      </c>
    </row>
    <row r="11083" spans="1:2" x14ac:dyDescent="0.2">
      <c r="A11083" s="152">
        <v>444.17200000000003</v>
      </c>
      <c r="B11083" s="152">
        <v>2.4E-2</v>
      </c>
    </row>
    <row r="11084" spans="1:2" x14ac:dyDescent="0.2">
      <c r="A11084" s="152">
        <v>444.48700000000002</v>
      </c>
      <c r="B11084" s="152">
        <v>2.5999999999999999E-2</v>
      </c>
    </row>
    <row r="11085" spans="1:2" x14ac:dyDescent="0.2">
      <c r="A11085" s="152">
        <v>444.80200000000002</v>
      </c>
      <c r="B11085" s="152">
        <v>3.2000000000000001E-2</v>
      </c>
    </row>
    <row r="11086" spans="1:2" x14ac:dyDescent="0.2">
      <c r="A11086" s="152">
        <v>445.11599999999999</v>
      </c>
      <c r="B11086" s="152">
        <v>2.8000000000000001E-2</v>
      </c>
    </row>
    <row r="11087" spans="1:2" x14ac:dyDescent="0.2">
      <c r="A11087" s="152">
        <v>445.43099999999998</v>
      </c>
      <c r="B11087" s="152">
        <v>1.4999999999999999E-2</v>
      </c>
    </row>
    <row r="11088" spans="1:2" x14ac:dyDescent="0.2">
      <c r="A11088" s="152">
        <v>445.74599999999998</v>
      </c>
      <c r="B11088" s="152">
        <v>1.4999999999999999E-2</v>
      </c>
    </row>
    <row r="11089" spans="1:2" x14ac:dyDescent="0.2">
      <c r="A11089" s="152">
        <v>446.06</v>
      </c>
      <c r="B11089" s="152">
        <v>1.7999999999999999E-2</v>
      </c>
    </row>
    <row r="11090" spans="1:2" x14ac:dyDescent="0.2">
      <c r="A11090" s="152">
        <v>446.37400000000002</v>
      </c>
      <c r="B11090" s="152">
        <v>1.6E-2</v>
      </c>
    </row>
    <row r="11091" spans="1:2" x14ac:dyDescent="0.2">
      <c r="A11091" s="152">
        <v>446.68900000000002</v>
      </c>
      <c r="B11091" s="152">
        <v>2.3E-2</v>
      </c>
    </row>
    <row r="11092" spans="1:2" x14ac:dyDescent="0.2">
      <c r="A11092" s="152">
        <v>447.00299999999999</v>
      </c>
      <c r="B11092" s="152">
        <v>1.7999999999999999E-2</v>
      </c>
    </row>
    <row r="11093" spans="1:2" x14ac:dyDescent="0.2">
      <c r="A11093" s="152">
        <v>447.31700000000001</v>
      </c>
      <c r="B11093" s="152">
        <v>1.4999999999999999E-2</v>
      </c>
    </row>
    <row r="11094" spans="1:2" x14ac:dyDescent="0.2">
      <c r="A11094" s="152">
        <v>447.63099999999997</v>
      </c>
      <c r="B11094" s="152">
        <v>8.0000000000000002E-3</v>
      </c>
    </row>
    <row r="11095" spans="1:2" x14ac:dyDescent="0.2">
      <c r="A11095" s="152">
        <v>447.94499999999999</v>
      </c>
      <c r="B11095" s="152">
        <v>1.9E-2</v>
      </c>
    </row>
    <row r="11096" spans="1:2" x14ac:dyDescent="0.2">
      <c r="A11096" s="152">
        <v>448.25900000000001</v>
      </c>
      <c r="B11096" s="152">
        <v>2.1000000000000001E-2</v>
      </c>
    </row>
    <row r="11097" spans="1:2" x14ac:dyDescent="0.2">
      <c r="A11097" s="152">
        <v>448.57299999999998</v>
      </c>
      <c r="B11097" s="152">
        <v>2.1999999999999999E-2</v>
      </c>
    </row>
    <row r="11098" spans="1:2" x14ac:dyDescent="0.2">
      <c r="A11098" s="152">
        <v>448.887</v>
      </c>
      <c r="B11098" s="152">
        <v>0.01</v>
      </c>
    </row>
    <row r="11099" spans="1:2" x14ac:dyDescent="0.2">
      <c r="A11099" s="152">
        <v>449.2</v>
      </c>
      <c r="B11099" s="152">
        <v>2.7E-2</v>
      </c>
    </row>
    <row r="11100" spans="1:2" x14ac:dyDescent="0.2">
      <c r="A11100" s="152">
        <v>449.51400000000001</v>
      </c>
      <c r="B11100" s="152">
        <v>2.1000000000000001E-2</v>
      </c>
    </row>
    <row r="11101" spans="1:2" x14ac:dyDescent="0.2">
      <c r="A11101" s="152">
        <v>449.827</v>
      </c>
      <c r="B11101" s="152">
        <v>1.7999999999999999E-2</v>
      </c>
    </row>
    <row r="11102" spans="1:2" x14ac:dyDescent="0.2">
      <c r="A11102" s="152">
        <v>450.14100000000002</v>
      </c>
      <c r="B11102" s="152">
        <v>1.7999999999999999E-2</v>
      </c>
    </row>
    <row r="11103" spans="1:2" x14ac:dyDescent="0.2">
      <c r="A11103" s="152">
        <v>450.45400000000001</v>
      </c>
      <c r="B11103" s="152">
        <v>1.2999999999999999E-2</v>
      </c>
    </row>
    <row r="11104" spans="1:2" x14ac:dyDescent="0.2">
      <c r="A11104" s="152">
        <v>450.76799999999997</v>
      </c>
      <c r="B11104" s="152">
        <v>1.9E-2</v>
      </c>
    </row>
    <row r="11105" spans="1:2" x14ac:dyDescent="0.2">
      <c r="A11105" s="152">
        <v>451.08100000000002</v>
      </c>
      <c r="B11105" s="152">
        <v>1.9E-2</v>
      </c>
    </row>
    <row r="11106" spans="1:2" x14ac:dyDescent="0.2">
      <c r="A11106" s="152">
        <v>451.39400000000001</v>
      </c>
      <c r="B11106" s="152">
        <v>1.4E-2</v>
      </c>
    </row>
    <row r="11107" spans="1:2" x14ac:dyDescent="0.2">
      <c r="A11107" s="152">
        <v>451.70699999999999</v>
      </c>
      <c r="B11107" s="152">
        <v>1.4E-2</v>
      </c>
    </row>
    <row r="11108" spans="1:2" x14ac:dyDescent="0.2">
      <c r="A11108" s="152">
        <v>452.02</v>
      </c>
      <c r="B11108" s="152">
        <v>2.1999999999999999E-2</v>
      </c>
    </row>
    <row r="11109" spans="1:2" x14ac:dyDescent="0.2">
      <c r="A11109" s="152">
        <v>452.33300000000003</v>
      </c>
      <c r="B11109" s="152">
        <v>1.4999999999999999E-2</v>
      </c>
    </row>
    <row r="11110" spans="1:2" x14ac:dyDescent="0.2">
      <c r="A11110" s="152">
        <v>452.64600000000002</v>
      </c>
      <c r="B11110" s="152">
        <v>1.2999999999999999E-2</v>
      </c>
    </row>
    <row r="11111" spans="1:2" x14ac:dyDescent="0.2">
      <c r="A11111" s="152">
        <v>452.959</v>
      </c>
      <c r="B11111" s="152">
        <v>1.2E-2</v>
      </c>
    </row>
    <row r="11112" spans="1:2" x14ac:dyDescent="0.2">
      <c r="A11112" s="152">
        <v>453.27199999999999</v>
      </c>
      <c r="B11112" s="152">
        <v>1.4999999999999999E-2</v>
      </c>
    </row>
    <row r="11113" spans="1:2" x14ac:dyDescent="0.2">
      <c r="A11113" s="152">
        <v>453.584</v>
      </c>
      <c r="B11113" s="152">
        <v>1.2999999999999999E-2</v>
      </c>
    </row>
    <row r="11114" spans="1:2" x14ac:dyDescent="0.2">
      <c r="A11114" s="152">
        <v>453.89699999999999</v>
      </c>
      <c r="B11114" s="152">
        <v>1.2999999999999999E-2</v>
      </c>
    </row>
    <row r="11115" spans="1:2" x14ac:dyDescent="0.2">
      <c r="A11115" s="152">
        <v>454.21</v>
      </c>
      <c r="B11115" s="152">
        <v>1.9E-2</v>
      </c>
    </row>
    <row r="11116" spans="1:2" x14ac:dyDescent="0.2">
      <c r="A11116" s="152">
        <v>454.52199999999999</v>
      </c>
      <c r="B11116" s="152">
        <v>1.2999999999999999E-2</v>
      </c>
    </row>
    <row r="11117" spans="1:2" x14ac:dyDescent="0.2">
      <c r="A11117" s="152">
        <v>454.834</v>
      </c>
      <c r="B11117" s="152">
        <v>1.0999999999999999E-2</v>
      </c>
    </row>
    <row r="11118" spans="1:2" x14ac:dyDescent="0.2">
      <c r="A11118" s="152">
        <v>455.14699999999999</v>
      </c>
      <c r="B11118" s="152">
        <v>1.4E-2</v>
      </c>
    </row>
    <row r="11119" spans="1:2" x14ac:dyDescent="0.2">
      <c r="A11119" s="152">
        <v>455.459</v>
      </c>
      <c r="B11119" s="152">
        <v>5.0000000000000001E-3</v>
      </c>
    </row>
    <row r="11120" spans="1:2" x14ac:dyDescent="0.2">
      <c r="A11120" s="152">
        <v>455.77100000000002</v>
      </c>
      <c r="B11120" s="152">
        <v>6.0000000000000001E-3</v>
      </c>
    </row>
    <row r="11121" spans="1:2" x14ac:dyDescent="0.2">
      <c r="A11121" s="152">
        <v>456.08300000000003</v>
      </c>
      <c r="B11121" s="152">
        <v>1.0999999999999999E-2</v>
      </c>
    </row>
    <row r="11122" spans="1:2" x14ac:dyDescent="0.2">
      <c r="A11122" s="152">
        <v>456.39499999999998</v>
      </c>
      <c r="B11122" s="152">
        <v>1.2E-2</v>
      </c>
    </row>
    <row r="11123" spans="1:2" x14ac:dyDescent="0.2">
      <c r="A11123" s="152">
        <v>456.70699999999999</v>
      </c>
      <c r="B11123" s="152">
        <v>1.4999999999999999E-2</v>
      </c>
    </row>
    <row r="11124" spans="1:2" x14ac:dyDescent="0.2">
      <c r="A11124" s="152">
        <v>457.01900000000001</v>
      </c>
      <c r="B11124" s="152">
        <v>1.6E-2</v>
      </c>
    </row>
    <row r="11125" spans="1:2" x14ac:dyDescent="0.2">
      <c r="A11125" s="152">
        <v>457.33100000000002</v>
      </c>
      <c r="B11125" s="152">
        <v>1.7000000000000001E-2</v>
      </c>
    </row>
    <row r="11126" spans="1:2" x14ac:dyDescent="0.2">
      <c r="A11126" s="152">
        <v>457.64299999999997</v>
      </c>
      <c r="B11126" s="152">
        <v>1.2E-2</v>
      </c>
    </row>
    <row r="11127" spans="1:2" x14ac:dyDescent="0.2">
      <c r="A11127" s="152">
        <v>457.95400000000001</v>
      </c>
      <c r="B11127" s="152">
        <v>1.7000000000000001E-2</v>
      </c>
    </row>
    <row r="11128" spans="1:2" x14ac:dyDescent="0.2">
      <c r="A11128" s="152">
        <v>458.26600000000002</v>
      </c>
      <c r="B11128" s="152">
        <v>1.4E-2</v>
      </c>
    </row>
    <row r="11129" spans="1:2" x14ac:dyDescent="0.2">
      <c r="A11129" s="152">
        <v>458.577</v>
      </c>
      <c r="B11129" s="152">
        <v>1.4E-2</v>
      </c>
    </row>
    <row r="11130" spans="1:2" x14ac:dyDescent="0.2">
      <c r="A11130" s="152">
        <v>458.88900000000001</v>
      </c>
      <c r="B11130" s="152">
        <v>1.0999999999999999E-2</v>
      </c>
    </row>
    <row r="11131" spans="1:2" x14ac:dyDescent="0.2">
      <c r="A11131" s="152">
        <v>459.2</v>
      </c>
      <c r="B11131" s="152">
        <v>1.6E-2</v>
      </c>
    </row>
    <row r="11132" spans="1:2" x14ac:dyDescent="0.2">
      <c r="A11132" s="152">
        <v>459.512</v>
      </c>
      <c r="B11132" s="152">
        <v>8.9999999999999993E-3</v>
      </c>
    </row>
    <row r="11133" spans="1:2" x14ac:dyDescent="0.2">
      <c r="A11133" s="152">
        <v>459.82299999999998</v>
      </c>
      <c r="B11133" s="152">
        <v>1.2999999999999999E-2</v>
      </c>
    </row>
    <row r="11134" spans="1:2" x14ac:dyDescent="0.2">
      <c r="A11134" s="152">
        <v>460.13400000000001</v>
      </c>
      <c r="B11134" s="152">
        <v>1.4999999999999999E-2</v>
      </c>
    </row>
    <row r="11135" spans="1:2" x14ac:dyDescent="0.2">
      <c r="A11135" s="152">
        <v>460.44499999999999</v>
      </c>
      <c r="B11135" s="152">
        <v>0.02</v>
      </c>
    </row>
    <row r="11136" spans="1:2" x14ac:dyDescent="0.2">
      <c r="A11136" s="152">
        <v>460.75599999999997</v>
      </c>
      <c r="B11136" s="152">
        <v>1.4999999999999999E-2</v>
      </c>
    </row>
    <row r="11137" spans="1:2" x14ac:dyDescent="0.2">
      <c r="A11137" s="152">
        <v>461.06700000000001</v>
      </c>
      <c r="B11137" s="152">
        <v>1.6E-2</v>
      </c>
    </row>
    <row r="11138" spans="1:2" x14ac:dyDescent="0.2">
      <c r="A11138" s="152">
        <v>461.37799999999999</v>
      </c>
      <c r="B11138" s="152">
        <v>1.0999999999999999E-2</v>
      </c>
    </row>
    <row r="11139" spans="1:2" x14ac:dyDescent="0.2">
      <c r="A11139" s="152">
        <v>461.68900000000002</v>
      </c>
      <c r="B11139" s="152">
        <v>1.0999999999999999E-2</v>
      </c>
    </row>
    <row r="11140" spans="1:2" x14ac:dyDescent="0.2">
      <c r="A11140" s="152">
        <v>461.99900000000002</v>
      </c>
      <c r="B11140" s="152">
        <v>2.5000000000000001E-2</v>
      </c>
    </row>
    <row r="11141" spans="1:2" x14ac:dyDescent="0.2">
      <c r="A11141" s="152">
        <v>462.31</v>
      </c>
      <c r="B11141" s="152">
        <v>2.1000000000000001E-2</v>
      </c>
    </row>
    <row r="11142" spans="1:2" x14ac:dyDescent="0.2">
      <c r="A11142" s="152">
        <v>462.62099999999998</v>
      </c>
      <c r="B11142" s="152">
        <v>8.0000000000000002E-3</v>
      </c>
    </row>
    <row r="11143" spans="1:2" x14ac:dyDescent="0.2">
      <c r="A11143" s="152">
        <v>462.93099999999998</v>
      </c>
      <c r="B11143" s="152">
        <v>1.4999999999999999E-2</v>
      </c>
    </row>
    <row r="11144" spans="1:2" x14ac:dyDescent="0.2">
      <c r="A11144" s="152">
        <v>463.24200000000002</v>
      </c>
      <c r="B11144" s="152">
        <v>1.6E-2</v>
      </c>
    </row>
    <row r="11145" spans="1:2" x14ac:dyDescent="0.2">
      <c r="A11145" s="152">
        <v>463.55200000000002</v>
      </c>
      <c r="B11145" s="152">
        <v>1.9E-2</v>
      </c>
    </row>
    <row r="11146" spans="1:2" x14ac:dyDescent="0.2">
      <c r="A11146" s="152">
        <v>463.86200000000002</v>
      </c>
      <c r="B11146" s="152">
        <v>0.01</v>
      </c>
    </row>
    <row r="11147" spans="1:2" x14ac:dyDescent="0.2">
      <c r="A11147" s="152">
        <v>464.17200000000003</v>
      </c>
      <c r="B11147" s="152">
        <v>1.2999999999999999E-2</v>
      </c>
    </row>
    <row r="11148" spans="1:2" x14ac:dyDescent="0.2">
      <c r="A11148" s="152">
        <v>464.483</v>
      </c>
      <c r="B11148" s="152">
        <v>2.4E-2</v>
      </c>
    </row>
    <row r="11149" spans="1:2" x14ac:dyDescent="0.2">
      <c r="A11149" s="152">
        <v>464.79300000000001</v>
      </c>
      <c r="B11149" s="152">
        <v>1.2E-2</v>
      </c>
    </row>
    <row r="11150" spans="1:2" x14ac:dyDescent="0.2">
      <c r="A11150" s="152">
        <v>465.10300000000001</v>
      </c>
      <c r="B11150" s="152">
        <v>1.7999999999999999E-2</v>
      </c>
    </row>
    <row r="11151" spans="1:2" x14ac:dyDescent="0.2">
      <c r="A11151" s="152">
        <v>465.41300000000001</v>
      </c>
      <c r="B11151" s="152">
        <v>0.02</v>
      </c>
    </row>
    <row r="11152" spans="1:2" x14ac:dyDescent="0.2">
      <c r="A11152" s="152">
        <v>465.72199999999998</v>
      </c>
      <c r="B11152" s="152">
        <v>1.4E-2</v>
      </c>
    </row>
    <row r="11153" spans="1:2" x14ac:dyDescent="0.2">
      <c r="A11153" s="152">
        <v>466.03199999999998</v>
      </c>
      <c r="B11153" s="152">
        <v>1.7999999999999999E-2</v>
      </c>
    </row>
    <row r="11154" spans="1:2" x14ac:dyDescent="0.2">
      <c r="A11154" s="152">
        <v>466.34199999999998</v>
      </c>
      <c r="B11154" s="152">
        <v>1.2999999999999999E-2</v>
      </c>
    </row>
    <row r="11155" spans="1:2" x14ac:dyDescent="0.2">
      <c r="A11155" s="152">
        <v>466.65199999999999</v>
      </c>
      <c r="B11155" s="152">
        <v>1.6E-2</v>
      </c>
    </row>
    <row r="11156" spans="1:2" x14ac:dyDescent="0.2">
      <c r="A11156" s="152">
        <v>466.96100000000001</v>
      </c>
      <c r="B11156" s="152">
        <v>1.7999999999999999E-2</v>
      </c>
    </row>
    <row r="11157" spans="1:2" x14ac:dyDescent="0.2">
      <c r="A11157" s="152">
        <v>467.27100000000002</v>
      </c>
      <c r="B11157" s="152">
        <v>0.02</v>
      </c>
    </row>
    <row r="11158" spans="1:2" x14ac:dyDescent="0.2">
      <c r="A11158" s="152">
        <v>467.58</v>
      </c>
      <c r="B11158" s="152">
        <v>1.4999999999999999E-2</v>
      </c>
    </row>
    <row r="11159" spans="1:2" x14ac:dyDescent="0.2">
      <c r="A11159" s="152">
        <v>467.88900000000001</v>
      </c>
      <c r="B11159" s="152">
        <v>1.9E-2</v>
      </c>
    </row>
    <row r="11160" spans="1:2" x14ac:dyDescent="0.2">
      <c r="A11160" s="152">
        <v>468.19900000000001</v>
      </c>
      <c r="B11160" s="152">
        <v>1.7000000000000001E-2</v>
      </c>
    </row>
    <row r="11161" spans="1:2" x14ac:dyDescent="0.2">
      <c r="A11161" s="152">
        <v>468.50799999999998</v>
      </c>
      <c r="B11161" s="152">
        <v>1.4999999999999999E-2</v>
      </c>
    </row>
    <row r="11162" spans="1:2" x14ac:dyDescent="0.2">
      <c r="A11162" s="152">
        <v>468.81700000000001</v>
      </c>
      <c r="B11162" s="152">
        <v>1.9E-2</v>
      </c>
    </row>
    <row r="11163" spans="1:2" x14ac:dyDescent="0.2">
      <c r="A11163" s="152">
        <v>469.12599999999998</v>
      </c>
      <c r="B11163" s="152">
        <v>1.2999999999999999E-2</v>
      </c>
    </row>
    <row r="11164" spans="1:2" x14ac:dyDescent="0.2">
      <c r="A11164" s="152">
        <v>469.435</v>
      </c>
      <c r="B11164" s="152">
        <v>2.3E-2</v>
      </c>
    </row>
    <row r="11165" spans="1:2" x14ac:dyDescent="0.2">
      <c r="A11165" s="152">
        <v>469.74400000000003</v>
      </c>
      <c r="B11165" s="152">
        <v>1.4999999999999999E-2</v>
      </c>
    </row>
    <row r="11166" spans="1:2" x14ac:dyDescent="0.2">
      <c r="A11166" s="152">
        <v>470.053</v>
      </c>
      <c r="B11166" s="152">
        <v>1.4E-2</v>
      </c>
    </row>
    <row r="11167" spans="1:2" x14ac:dyDescent="0.2">
      <c r="A11167" s="152">
        <v>470.36200000000002</v>
      </c>
      <c r="B11167" s="152">
        <v>1.2999999999999999E-2</v>
      </c>
    </row>
    <row r="11168" spans="1:2" x14ac:dyDescent="0.2">
      <c r="A11168" s="152">
        <v>470.67</v>
      </c>
      <c r="B11168" s="152">
        <v>1.0999999999999999E-2</v>
      </c>
    </row>
    <row r="11169" spans="1:2" x14ac:dyDescent="0.2">
      <c r="A11169" s="152">
        <v>470.97899999999998</v>
      </c>
      <c r="B11169" s="152">
        <v>1.9E-2</v>
      </c>
    </row>
    <row r="11170" spans="1:2" x14ac:dyDescent="0.2">
      <c r="A11170" s="152">
        <v>471.28699999999998</v>
      </c>
      <c r="B11170" s="152">
        <v>8.9999999999999993E-3</v>
      </c>
    </row>
    <row r="11171" spans="1:2" x14ac:dyDescent="0.2">
      <c r="A11171" s="152">
        <v>471.596</v>
      </c>
      <c r="B11171" s="152">
        <v>1.2999999999999999E-2</v>
      </c>
    </row>
    <row r="11172" spans="1:2" x14ac:dyDescent="0.2">
      <c r="A11172" s="152">
        <v>471.904</v>
      </c>
      <c r="B11172" s="152">
        <v>2.1000000000000001E-2</v>
      </c>
    </row>
    <row r="11173" spans="1:2" x14ac:dyDescent="0.2">
      <c r="A11173" s="152">
        <v>472.21300000000002</v>
      </c>
      <c r="B11173" s="152">
        <v>8.0000000000000002E-3</v>
      </c>
    </row>
    <row r="11174" spans="1:2" x14ac:dyDescent="0.2">
      <c r="A11174" s="152">
        <v>472.52100000000002</v>
      </c>
      <c r="B11174" s="152">
        <v>0.02</v>
      </c>
    </row>
    <row r="11175" spans="1:2" x14ac:dyDescent="0.2">
      <c r="A11175" s="152">
        <v>472.82900000000001</v>
      </c>
      <c r="B11175" s="152">
        <v>1.7000000000000001E-2</v>
      </c>
    </row>
    <row r="11176" spans="1:2" x14ac:dyDescent="0.2">
      <c r="A11176" s="152">
        <v>473.137</v>
      </c>
      <c r="B11176" s="152">
        <v>1.7000000000000001E-2</v>
      </c>
    </row>
    <row r="11177" spans="1:2" x14ac:dyDescent="0.2">
      <c r="A11177" s="152">
        <v>473.44499999999999</v>
      </c>
      <c r="B11177" s="152">
        <v>1.0999999999999999E-2</v>
      </c>
    </row>
    <row r="11178" spans="1:2" x14ac:dyDescent="0.2">
      <c r="A11178" s="152">
        <v>473.75299999999999</v>
      </c>
      <c r="B11178" s="152">
        <v>2.5999999999999999E-2</v>
      </c>
    </row>
    <row r="11179" spans="1:2" x14ac:dyDescent="0.2">
      <c r="A11179" s="152">
        <v>474.06099999999998</v>
      </c>
      <c r="B11179" s="152">
        <v>0.01</v>
      </c>
    </row>
    <row r="11180" spans="1:2" x14ac:dyDescent="0.2">
      <c r="A11180" s="152">
        <v>474.36900000000003</v>
      </c>
      <c r="B11180" s="152">
        <v>1.6E-2</v>
      </c>
    </row>
    <row r="11181" spans="1:2" x14ac:dyDescent="0.2">
      <c r="A11181" s="152">
        <v>474.67700000000002</v>
      </c>
      <c r="B11181" s="152">
        <v>0.02</v>
      </c>
    </row>
    <row r="11182" spans="1:2" x14ac:dyDescent="0.2">
      <c r="A11182" s="152">
        <v>474.98500000000001</v>
      </c>
      <c r="B11182" s="152">
        <v>0.01</v>
      </c>
    </row>
    <row r="11183" spans="1:2" x14ac:dyDescent="0.2">
      <c r="A11183" s="152">
        <v>475.29199999999997</v>
      </c>
      <c r="B11183" s="152">
        <v>7.0000000000000001E-3</v>
      </c>
    </row>
    <row r="11184" spans="1:2" x14ac:dyDescent="0.2">
      <c r="A11184" s="152">
        <v>475.6</v>
      </c>
      <c r="B11184" s="152">
        <v>2.1000000000000001E-2</v>
      </c>
    </row>
    <row r="11185" spans="1:2" x14ac:dyDescent="0.2">
      <c r="A11185" s="152">
        <v>475.90699999999998</v>
      </c>
      <c r="B11185" s="152">
        <v>1.7000000000000001E-2</v>
      </c>
    </row>
    <row r="11186" spans="1:2" x14ac:dyDescent="0.2">
      <c r="A11186" s="152">
        <v>476.21499999999997</v>
      </c>
      <c r="B11186" s="152">
        <v>1.4E-2</v>
      </c>
    </row>
    <row r="11187" spans="1:2" x14ac:dyDescent="0.2">
      <c r="A11187" s="152">
        <v>476.52199999999999</v>
      </c>
      <c r="B11187" s="152">
        <v>2.4E-2</v>
      </c>
    </row>
    <row r="11188" spans="1:2" x14ac:dyDescent="0.2">
      <c r="A11188" s="152">
        <v>476.82900000000001</v>
      </c>
      <c r="B11188" s="152">
        <v>1.9E-2</v>
      </c>
    </row>
    <row r="11189" spans="1:2" x14ac:dyDescent="0.2">
      <c r="A11189" s="152">
        <v>477.137</v>
      </c>
      <c r="B11189" s="152">
        <v>2.1000000000000001E-2</v>
      </c>
    </row>
    <row r="11190" spans="1:2" x14ac:dyDescent="0.2">
      <c r="A11190" s="152">
        <v>477.44400000000002</v>
      </c>
      <c r="B11190" s="152">
        <v>1.2E-2</v>
      </c>
    </row>
    <row r="11191" spans="1:2" x14ac:dyDescent="0.2">
      <c r="A11191" s="152">
        <v>477.75099999999998</v>
      </c>
      <c r="B11191" s="152">
        <v>1.9E-2</v>
      </c>
    </row>
    <row r="11192" spans="1:2" x14ac:dyDescent="0.2">
      <c r="A11192" s="152">
        <v>478.05799999999999</v>
      </c>
      <c r="B11192" s="152">
        <v>0.01</v>
      </c>
    </row>
    <row r="11193" spans="1:2" x14ac:dyDescent="0.2">
      <c r="A11193" s="152">
        <v>478.36500000000001</v>
      </c>
      <c r="B11193" s="152">
        <v>1.4999999999999999E-2</v>
      </c>
    </row>
    <row r="11194" spans="1:2" x14ac:dyDescent="0.2">
      <c r="A11194" s="152">
        <v>478.67099999999999</v>
      </c>
      <c r="B11194" s="152">
        <v>2.3E-2</v>
      </c>
    </row>
    <row r="11195" spans="1:2" x14ac:dyDescent="0.2">
      <c r="A11195" s="152">
        <v>478.97800000000001</v>
      </c>
      <c r="B11195" s="152">
        <v>0.02</v>
      </c>
    </row>
    <row r="11196" spans="1:2" x14ac:dyDescent="0.2">
      <c r="A11196" s="152">
        <v>479.28500000000003</v>
      </c>
      <c r="B11196" s="152">
        <v>1.2E-2</v>
      </c>
    </row>
    <row r="11197" spans="1:2" x14ac:dyDescent="0.2">
      <c r="A11197" s="152">
        <v>479.59199999999998</v>
      </c>
      <c r="B11197" s="152">
        <v>1.0999999999999999E-2</v>
      </c>
    </row>
    <row r="11198" spans="1:2" x14ac:dyDescent="0.2">
      <c r="A11198" s="152">
        <v>479.89800000000002</v>
      </c>
      <c r="B11198" s="152">
        <v>0.01</v>
      </c>
    </row>
    <row r="11199" spans="1:2" x14ac:dyDescent="0.2">
      <c r="A11199" s="152">
        <v>480.20499999999998</v>
      </c>
      <c r="B11199" s="152">
        <v>1.4999999999999999E-2</v>
      </c>
    </row>
    <row r="11200" spans="1:2" x14ac:dyDescent="0.2">
      <c r="A11200" s="152">
        <v>480.51100000000002</v>
      </c>
      <c r="B11200" s="152">
        <v>4.0000000000000001E-3</v>
      </c>
    </row>
    <row r="11201" spans="1:2" x14ac:dyDescent="0.2">
      <c r="A11201" s="152">
        <v>480.81700000000001</v>
      </c>
      <c r="B11201" s="152">
        <v>2.1999999999999999E-2</v>
      </c>
    </row>
    <row r="11202" spans="1:2" x14ac:dyDescent="0.2">
      <c r="A11202" s="152">
        <v>481.12400000000002</v>
      </c>
      <c r="B11202" s="152">
        <v>1.4999999999999999E-2</v>
      </c>
    </row>
    <row r="11203" spans="1:2" x14ac:dyDescent="0.2">
      <c r="A11203" s="152">
        <v>481.43</v>
      </c>
      <c r="B11203" s="152">
        <v>1.7000000000000001E-2</v>
      </c>
    </row>
    <row r="11204" spans="1:2" x14ac:dyDescent="0.2">
      <c r="A11204" s="152">
        <v>481.73599999999999</v>
      </c>
      <c r="B11204" s="152">
        <v>2.5000000000000001E-2</v>
      </c>
    </row>
    <row r="11205" spans="1:2" x14ac:dyDescent="0.2">
      <c r="A11205" s="152">
        <v>482.04199999999997</v>
      </c>
      <c r="B11205" s="152">
        <v>1.4999999999999999E-2</v>
      </c>
    </row>
    <row r="11206" spans="1:2" x14ac:dyDescent="0.2">
      <c r="A11206" s="152">
        <v>482.34800000000001</v>
      </c>
      <c r="B11206" s="152">
        <v>1.2E-2</v>
      </c>
    </row>
    <row r="11207" spans="1:2" x14ac:dyDescent="0.2">
      <c r="A11207" s="152">
        <v>482.654</v>
      </c>
      <c r="B11207" s="152">
        <v>2.1999999999999999E-2</v>
      </c>
    </row>
    <row r="11208" spans="1:2" x14ac:dyDescent="0.2">
      <c r="A11208" s="152">
        <v>482.96</v>
      </c>
      <c r="B11208" s="152">
        <v>1.9E-2</v>
      </c>
    </row>
    <row r="11209" spans="1:2" x14ac:dyDescent="0.2">
      <c r="A11209" s="152">
        <v>483.26600000000002</v>
      </c>
      <c r="B11209" s="152">
        <v>1.6E-2</v>
      </c>
    </row>
    <row r="11210" spans="1:2" x14ac:dyDescent="0.2">
      <c r="A11210" s="152">
        <v>483.57100000000003</v>
      </c>
      <c r="B11210" s="152">
        <v>2.5000000000000001E-2</v>
      </c>
    </row>
    <row r="11211" spans="1:2" x14ac:dyDescent="0.2">
      <c r="A11211" s="152">
        <v>483.87700000000001</v>
      </c>
      <c r="B11211" s="152">
        <v>7.0000000000000001E-3</v>
      </c>
    </row>
    <row r="11212" spans="1:2" x14ac:dyDescent="0.2">
      <c r="A11212" s="152">
        <v>484.18200000000002</v>
      </c>
      <c r="B11212" s="152">
        <v>8.0000000000000002E-3</v>
      </c>
    </row>
    <row r="11213" spans="1:2" x14ac:dyDescent="0.2">
      <c r="A11213" s="152">
        <v>484.488</v>
      </c>
      <c r="B11213" s="152">
        <v>1.7000000000000001E-2</v>
      </c>
    </row>
    <row r="11214" spans="1:2" x14ac:dyDescent="0.2">
      <c r="A11214" s="152">
        <v>484.79300000000001</v>
      </c>
      <c r="B11214" s="152">
        <v>6.0000000000000001E-3</v>
      </c>
    </row>
    <row r="11215" spans="1:2" x14ac:dyDescent="0.2">
      <c r="A11215" s="152">
        <v>485.09899999999999</v>
      </c>
      <c r="B11215" s="152">
        <v>1.4999999999999999E-2</v>
      </c>
    </row>
    <row r="11216" spans="1:2" x14ac:dyDescent="0.2">
      <c r="A11216" s="152">
        <v>485.404</v>
      </c>
      <c r="B11216" s="152">
        <v>1.6E-2</v>
      </c>
    </row>
    <row r="11217" spans="1:2" x14ac:dyDescent="0.2">
      <c r="A11217" s="152">
        <v>485.709</v>
      </c>
      <c r="B11217" s="152">
        <v>1.9E-2</v>
      </c>
    </row>
    <row r="11218" spans="1:2" x14ac:dyDescent="0.2">
      <c r="A11218" s="152">
        <v>486.01400000000001</v>
      </c>
      <c r="B11218" s="152">
        <v>1.7000000000000001E-2</v>
      </c>
    </row>
    <row r="11219" spans="1:2" x14ac:dyDescent="0.2">
      <c r="A11219" s="152">
        <v>486.31900000000002</v>
      </c>
      <c r="B11219" s="152">
        <v>0.02</v>
      </c>
    </row>
    <row r="11220" spans="1:2" x14ac:dyDescent="0.2">
      <c r="A11220" s="152">
        <v>486.62400000000002</v>
      </c>
      <c r="B11220" s="152">
        <v>1.0999999999999999E-2</v>
      </c>
    </row>
    <row r="11221" spans="1:2" x14ac:dyDescent="0.2">
      <c r="A11221" s="152">
        <v>486.92899999999997</v>
      </c>
      <c r="B11221" s="152">
        <v>0.01</v>
      </c>
    </row>
    <row r="11222" spans="1:2" x14ac:dyDescent="0.2">
      <c r="A11222" s="152">
        <v>487.23399999999998</v>
      </c>
      <c r="B11222" s="152">
        <v>4.0000000000000001E-3</v>
      </c>
    </row>
    <row r="11223" spans="1:2" x14ac:dyDescent="0.2">
      <c r="A11223" s="152">
        <v>487.53899999999999</v>
      </c>
      <c r="B11223" s="152">
        <v>1.9E-2</v>
      </c>
    </row>
    <row r="11224" spans="1:2" x14ac:dyDescent="0.2">
      <c r="A11224" s="152">
        <v>487.84399999999999</v>
      </c>
      <c r="B11224" s="152">
        <v>0.02</v>
      </c>
    </row>
    <row r="11225" spans="1:2" x14ac:dyDescent="0.2">
      <c r="A11225" s="152">
        <v>488.14800000000002</v>
      </c>
      <c r="B11225" s="152">
        <v>1.7000000000000001E-2</v>
      </c>
    </row>
    <row r="11226" spans="1:2" x14ac:dyDescent="0.2">
      <c r="A11226" s="152">
        <v>488.45299999999997</v>
      </c>
      <c r="B11226" s="152">
        <v>2.3E-2</v>
      </c>
    </row>
    <row r="11227" spans="1:2" x14ac:dyDescent="0.2">
      <c r="A11227" s="152">
        <v>488.75700000000001</v>
      </c>
      <c r="B11227" s="152">
        <v>1.7999999999999999E-2</v>
      </c>
    </row>
    <row r="11228" spans="1:2" x14ac:dyDescent="0.2">
      <c r="A11228" s="152">
        <v>489.06200000000001</v>
      </c>
      <c r="B11228" s="152">
        <v>1.2E-2</v>
      </c>
    </row>
    <row r="11229" spans="1:2" x14ac:dyDescent="0.2">
      <c r="A11229" s="152">
        <v>489.36599999999999</v>
      </c>
      <c r="B11229" s="152">
        <v>1.9E-2</v>
      </c>
    </row>
    <row r="11230" spans="1:2" x14ac:dyDescent="0.2">
      <c r="A11230" s="152">
        <v>489.67</v>
      </c>
      <c r="B11230" s="152">
        <v>1.4E-2</v>
      </c>
    </row>
    <row r="11231" spans="1:2" x14ac:dyDescent="0.2">
      <c r="A11231" s="152">
        <v>489.97500000000002</v>
      </c>
      <c r="B11231" s="152">
        <v>1.4E-2</v>
      </c>
    </row>
    <row r="11232" spans="1:2" x14ac:dyDescent="0.2">
      <c r="A11232" s="152">
        <v>490.279</v>
      </c>
      <c r="B11232" s="152">
        <v>1.4E-2</v>
      </c>
    </row>
    <row r="11233" spans="1:2" x14ac:dyDescent="0.2">
      <c r="A11233" s="152">
        <v>490.58300000000003</v>
      </c>
      <c r="B11233" s="152">
        <v>1.7000000000000001E-2</v>
      </c>
    </row>
    <row r="11234" spans="1:2" x14ac:dyDescent="0.2">
      <c r="A11234" s="152">
        <v>490.887</v>
      </c>
      <c r="B11234" s="152">
        <v>1.6E-2</v>
      </c>
    </row>
    <row r="11235" spans="1:2" x14ac:dyDescent="0.2">
      <c r="A11235" s="152">
        <v>491.19099999999997</v>
      </c>
      <c r="B11235" s="152">
        <v>0.02</v>
      </c>
    </row>
    <row r="11236" spans="1:2" x14ac:dyDescent="0.2">
      <c r="A11236" s="152">
        <v>491.495</v>
      </c>
      <c r="B11236" s="152">
        <v>2.5999999999999999E-2</v>
      </c>
    </row>
    <row r="11237" spans="1:2" x14ac:dyDescent="0.2">
      <c r="A11237" s="152">
        <v>491.798</v>
      </c>
      <c r="B11237" s="152">
        <v>3.2000000000000001E-2</v>
      </c>
    </row>
    <row r="11238" spans="1:2" x14ac:dyDescent="0.2">
      <c r="A11238" s="152">
        <v>492.10199999999998</v>
      </c>
      <c r="B11238" s="152">
        <v>2.1999999999999999E-2</v>
      </c>
    </row>
    <row r="11239" spans="1:2" x14ac:dyDescent="0.2">
      <c r="A11239" s="152">
        <v>492.40600000000001</v>
      </c>
      <c r="B11239" s="152">
        <v>1.2999999999999999E-2</v>
      </c>
    </row>
    <row r="11240" spans="1:2" x14ac:dyDescent="0.2">
      <c r="A11240" s="152">
        <v>492.709</v>
      </c>
      <c r="B11240" s="152">
        <v>1.7999999999999999E-2</v>
      </c>
    </row>
    <row r="11241" spans="1:2" x14ac:dyDescent="0.2">
      <c r="A11241" s="152">
        <v>493.01299999999998</v>
      </c>
      <c r="B11241" s="152">
        <v>2.3E-2</v>
      </c>
    </row>
    <row r="11242" spans="1:2" x14ac:dyDescent="0.2">
      <c r="A11242" s="152">
        <v>493.31599999999997</v>
      </c>
      <c r="B11242" s="152">
        <v>1.7000000000000001E-2</v>
      </c>
    </row>
    <row r="11243" spans="1:2" x14ac:dyDescent="0.2">
      <c r="A11243" s="152">
        <v>493.62</v>
      </c>
      <c r="B11243" s="152">
        <v>2.3E-2</v>
      </c>
    </row>
    <row r="11244" spans="1:2" x14ac:dyDescent="0.2">
      <c r="A11244" s="152">
        <v>493.923</v>
      </c>
      <c r="B11244" s="152">
        <v>1.4E-2</v>
      </c>
    </row>
    <row r="11245" spans="1:2" x14ac:dyDescent="0.2">
      <c r="A11245" s="152">
        <v>494.226</v>
      </c>
      <c r="B11245" s="152">
        <v>2.1999999999999999E-2</v>
      </c>
    </row>
    <row r="11246" spans="1:2" x14ac:dyDescent="0.2">
      <c r="A11246" s="152">
        <v>494.529</v>
      </c>
      <c r="B11246" s="152">
        <v>1.6E-2</v>
      </c>
    </row>
    <row r="11247" spans="1:2" x14ac:dyDescent="0.2">
      <c r="A11247" s="152">
        <v>494.83199999999999</v>
      </c>
      <c r="B11247" s="152">
        <v>1.7999999999999999E-2</v>
      </c>
    </row>
    <row r="11248" spans="1:2" x14ac:dyDescent="0.2">
      <c r="A11248" s="152">
        <v>495.13499999999999</v>
      </c>
      <c r="B11248" s="152">
        <v>1.4999999999999999E-2</v>
      </c>
    </row>
    <row r="11249" spans="1:2" x14ac:dyDescent="0.2">
      <c r="A11249" s="152">
        <v>495.43799999999999</v>
      </c>
      <c r="B11249" s="152">
        <v>2.1999999999999999E-2</v>
      </c>
    </row>
    <row r="11250" spans="1:2" x14ac:dyDescent="0.2">
      <c r="A11250" s="152">
        <v>495.74099999999999</v>
      </c>
      <c r="B11250" s="152">
        <v>2.8000000000000001E-2</v>
      </c>
    </row>
    <row r="11251" spans="1:2" x14ac:dyDescent="0.2">
      <c r="A11251" s="152">
        <v>496.04399999999998</v>
      </c>
      <c r="B11251" s="152">
        <v>1.0999999999999999E-2</v>
      </c>
    </row>
    <row r="11252" spans="1:2" x14ac:dyDescent="0.2">
      <c r="A11252" s="152">
        <v>496.34699999999998</v>
      </c>
      <c r="B11252" s="152">
        <v>1.0999999999999999E-2</v>
      </c>
    </row>
    <row r="11253" spans="1:2" x14ac:dyDescent="0.2">
      <c r="A11253" s="152">
        <v>496.649</v>
      </c>
      <c r="B11253" s="152">
        <v>2.3E-2</v>
      </c>
    </row>
    <row r="11254" spans="1:2" x14ac:dyDescent="0.2">
      <c r="A11254" s="152">
        <v>496.952</v>
      </c>
      <c r="B11254" s="152">
        <v>1.4999999999999999E-2</v>
      </c>
    </row>
    <row r="11255" spans="1:2" x14ac:dyDescent="0.2">
      <c r="A11255" s="152">
        <v>497.255</v>
      </c>
      <c r="B11255" s="152">
        <v>1.6E-2</v>
      </c>
    </row>
    <row r="11256" spans="1:2" x14ac:dyDescent="0.2">
      <c r="A11256" s="152">
        <v>497.55700000000002</v>
      </c>
      <c r="B11256" s="152">
        <v>1.7000000000000001E-2</v>
      </c>
    </row>
    <row r="11257" spans="1:2" x14ac:dyDescent="0.2">
      <c r="A11257" s="152">
        <v>497.85899999999998</v>
      </c>
      <c r="B11257" s="152">
        <v>1.6E-2</v>
      </c>
    </row>
    <row r="11258" spans="1:2" x14ac:dyDescent="0.2">
      <c r="A11258" s="152">
        <v>498.16199999999998</v>
      </c>
      <c r="B11258" s="152">
        <v>5.0000000000000001E-3</v>
      </c>
    </row>
    <row r="11259" spans="1:2" x14ac:dyDescent="0.2">
      <c r="A11259" s="152">
        <v>498.464</v>
      </c>
      <c r="B11259" s="152">
        <v>2.3E-2</v>
      </c>
    </row>
    <row r="11260" spans="1:2" x14ac:dyDescent="0.2">
      <c r="A11260" s="152">
        <v>498.76600000000002</v>
      </c>
      <c r="B11260" s="152">
        <v>1.6E-2</v>
      </c>
    </row>
    <row r="11261" spans="1:2" x14ac:dyDescent="0.2">
      <c r="A11261" s="152">
        <v>499.06799999999998</v>
      </c>
      <c r="B11261" s="152">
        <v>1.4999999999999999E-2</v>
      </c>
    </row>
    <row r="11262" spans="1:2" x14ac:dyDescent="0.2">
      <c r="A11262" s="152">
        <v>499.37</v>
      </c>
      <c r="B11262" s="152">
        <v>1.6E-2</v>
      </c>
    </row>
    <row r="11263" spans="1:2" x14ac:dyDescent="0.2">
      <c r="A11263" s="152">
        <v>499.67200000000003</v>
      </c>
      <c r="B11263" s="152">
        <v>0.02</v>
      </c>
    </row>
    <row r="11264" spans="1:2" x14ac:dyDescent="0.2">
      <c r="A11264" s="152">
        <v>499.97399999999999</v>
      </c>
      <c r="B11264" s="152">
        <v>1.4E-2</v>
      </c>
    </row>
    <row r="11265" spans="1:2" x14ac:dyDescent="0.2">
      <c r="A11265" s="152">
        <v>500.27600000000001</v>
      </c>
      <c r="B11265" s="152">
        <v>1.7000000000000001E-2</v>
      </c>
    </row>
    <row r="11266" spans="1:2" x14ac:dyDescent="0.2">
      <c r="A11266" s="152">
        <v>500.57799999999997</v>
      </c>
      <c r="B11266" s="152">
        <v>1.7000000000000001E-2</v>
      </c>
    </row>
    <row r="11267" spans="1:2" x14ac:dyDescent="0.2">
      <c r="A11267" s="152">
        <v>500.87900000000002</v>
      </c>
      <c r="B11267" s="152">
        <v>8.0000000000000002E-3</v>
      </c>
    </row>
    <row r="11268" spans="1:2" x14ac:dyDescent="0.2">
      <c r="A11268" s="152">
        <v>501.18099999999998</v>
      </c>
      <c r="B11268" s="152">
        <v>2.1999999999999999E-2</v>
      </c>
    </row>
    <row r="11269" spans="1:2" x14ac:dyDescent="0.2">
      <c r="A11269" s="152">
        <v>501.483</v>
      </c>
      <c r="B11269" s="152">
        <v>1.4999999999999999E-2</v>
      </c>
    </row>
    <row r="11270" spans="1:2" x14ac:dyDescent="0.2">
      <c r="A11270" s="152">
        <v>501.78399999999999</v>
      </c>
      <c r="B11270" s="152">
        <v>2.1999999999999999E-2</v>
      </c>
    </row>
    <row r="11271" spans="1:2" x14ac:dyDescent="0.2">
      <c r="A11271" s="152">
        <v>502.08499999999998</v>
      </c>
      <c r="B11271" s="152">
        <v>1.2E-2</v>
      </c>
    </row>
    <row r="11272" spans="1:2" x14ac:dyDescent="0.2">
      <c r="A11272" s="152">
        <v>502.387</v>
      </c>
      <c r="B11272" s="152">
        <v>0.01</v>
      </c>
    </row>
    <row r="11273" spans="1:2" x14ac:dyDescent="0.2">
      <c r="A11273" s="152">
        <v>502.68799999999999</v>
      </c>
      <c r="B11273" s="152">
        <v>0.01</v>
      </c>
    </row>
    <row r="11274" spans="1:2" x14ac:dyDescent="0.2">
      <c r="A11274" s="152">
        <v>502.98899999999998</v>
      </c>
      <c r="B11274" s="152">
        <v>0.02</v>
      </c>
    </row>
    <row r="11275" spans="1:2" x14ac:dyDescent="0.2">
      <c r="A11275" s="152">
        <v>503.29</v>
      </c>
      <c r="B11275" s="152">
        <v>8.0000000000000002E-3</v>
      </c>
    </row>
    <row r="11276" spans="1:2" x14ac:dyDescent="0.2">
      <c r="A11276" s="152">
        <v>503.59100000000001</v>
      </c>
      <c r="B11276" s="152">
        <v>8.9999999999999993E-3</v>
      </c>
    </row>
    <row r="11277" spans="1:2" x14ac:dyDescent="0.2">
      <c r="A11277" s="152">
        <v>503.892</v>
      </c>
      <c r="B11277" s="152">
        <v>7.0000000000000001E-3</v>
      </c>
    </row>
    <row r="11278" spans="1:2" x14ac:dyDescent="0.2">
      <c r="A11278" s="152">
        <v>504.19299999999998</v>
      </c>
      <c r="B11278" s="152">
        <v>2.4E-2</v>
      </c>
    </row>
    <row r="11279" spans="1:2" x14ac:dyDescent="0.2">
      <c r="A11279" s="152">
        <v>504.49400000000003</v>
      </c>
      <c r="B11279" s="152">
        <v>1.6E-2</v>
      </c>
    </row>
    <row r="11280" spans="1:2" x14ac:dyDescent="0.2">
      <c r="A11280" s="152">
        <v>504.79500000000002</v>
      </c>
      <c r="B11280" s="152">
        <v>8.0000000000000002E-3</v>
      </c>
    </row>
    <row r="11281" spans="1:2" x14ac:dyDescent="0.2">
      <c r="A11281" s="152">
        <v>505.096</v>
      </c>
      <c r="B11281" s="152">
        <v>2.4E-2</v>
      </c>
    </row>
    <row r="11282" spans="1:2" x14ac:dyDescent="0.2">
      <c r="A11282" s="152">
        <v>505.39600000000002</v>
      </c>
      <c r="B11282" s="152">
        <v>1.2E-2</v>
      </c>
    </row>
    <row r="11283" spans="1:2" x14ac:dyDescent="0.2">
      <c r="A11283" s="152">
        <v>505.697</v>
      </c>
      <c r="B11283" s="152">
        <v>4.0000000000000001E-3</v>
      </c>
    </row>
    <row r="11284" spans="1:2" x14ac:dyDescent="0.2">
      <c r="A11284" s="152">
        <v>505.99700000000001</v>
      </c>
      <c r="B11284" s="152">
        <v>1.7000000000000001E-2</v>
      </c>
    </row>
    <row r="11285" spans="1:2" x14ac:dyDescent="0.2">
      <c r="A11285" s="152">
        <v>506.298</v>
      </c>
      <c r="B11285" s="152">
        <v>1.7000000000000001E-2</v>
      </c>
    </row>
    <row r="11286" spans="1:2" x14ac:dyDescent="0.2">
      <c r="A11286" s="152">
        <v>506.59800000000001</v>
      </c>
      <c r="B11286" s="152">
        <v>1.4999999999999999E-2</v>
      </c>
    </row>
    <row r="11287" spans="1:2" x14ac:dyDescent="0.2">
      <c r="A11287" s="152">
        <v>506.89800000000002</v>
      </c>
      <c r="B11287" s="152">
        <v>2.3E-2</v>
      </c>
    </row>
    <row r="11288" spans="1:2" x14ac:dyDescent="0.2">
      <c r="A11288" s="152">
        <v>507.19900000000001</v>
      </c>
      <c r="B11288" s="152">
        <v>1.2E-2</v>
      </c>
    </row>
    <row r="11289" spans="1:2" x14ac:dyDescent="0.2">
      <c r="A11289" s="152">
        <v>507.49900000000002</v>
      </c>
      <c r="B11289" s="152">
        <v>1.7000000000000001E-2</v>
      </c>
    </row>
    <row r="11290" spans="1:2" x14ac:dyDescent="0.2">
      <c r="A11290" s="152">
        <v>507.79899999999998</v>
      </c>
      <c r="B11290" s="152">
        <v>1.2E-2</v>
      </c>
    </row>
    <row r="11291" spans="1:2" x14ac:dyDescent="0.2">
      <c r="A11291" s="152">
        <v>508.09899999999999</v>
      </c>
      <c r="B11291" s="152">
        <v>1.2E-2</v>
      </c>
    </row>
    <row r="11292" spans="1:2" x14ac:dyDescent="0.2">
      <c r="A11292" s="152">
        <v>508.399</v>
      </c>
      <c r="B11292" s="152">
        <v>1.6E-2</v>
      </c>
    </row>
    <row r="11293" spans="1:2" x14ac:dyDescent="0.2">
      <c r="A11293" s="152">
        <v>508.69900000000001</v>
      </c>
      <c r="B11293" s="152">
        <v>1.4E-2</v>
      </c>
    </row>
    <row r="11294" spans="1:2" x14ac:dyDescent="0.2">
      <c r="A11294" s="152">
        <v>508.99799999999999</v>
      </c>
      <c r="B11294" s="152">
        <v>1.4E-2</v>
      </c>
    </row>
    <row r="11295" spans="1:2" x14ac:dyDescent="0.2">
      <c r="A11295" s="152">
        <v>509.298</v>
      </c>
      <c r="B11295" s="152">
        <v>0.02</v>
      </c>
    </row>
    <row r="11296" spans="1:2" x14ac:dyDescent="0.2">
      <c r="A11296" s="152">
        <v>509.59800000000001</v>
      </c>
      <c r="B11296" s="152">
        <v>1.2E-2</v>
      </c>
    </row>
    <row r="11297" spans="1:2" x14ac:dyDescent="0.2">
      <c r="A11297" s="152">
        <v>509.89699999999999</v>
      </c>
      <c r="B11297" s="152">
        <v>1.9E-2</v>
      </c>
    </row>
    <row r="11298" spans="1:2" x14ac:dyDescent="0.2">
      <c r="A11298" s="152">
        <v>510.197</v>
      </c>
      <c r="B11298" s="152">
        <v>1.0999999999999999E-2</v>
      </c>
    </row>
    <row r="11299" spans="1:2" x14ac:dyDescent="0.2">
      <c r="A11299" s="152">
        <v>510.49599999999998</v>
      </c>
      <c r="B11299" s="152">
        <v>1.4999999999999999E-2</v>
      </c>
    </row>
    <row r="11300" spans="1:2" x14ac:dyDescent="0.2">
      <c r="A11300" s="152">
        <v>510.79599999999999</v>
      </c>
      <c r="B11300" s="152">
        <v>1.2E-2</v>
      </c>
    </row>
    <row r="11301" spans="1:2" x14ac:dyDescent="0.2">
      <c r="A11301" s="152">
        <v>511.09500000000003</v>
      </c>
      <c r="B11301" s="152">
        <v>1.2999999999999999E-2</v>
      </c>
    </row>
    <row r="11302" spans="1:2" x14ac:dyDescent="0.2">
      <c r="A11302" s="152">
        <v>511.39400000000001</v>
      </c>
      <c r="B11302" s="152">
        <v>1.4999999999999999E-2</v>
      </c>
    </row>
    <row r="11303" spans="1:2" x14ac:dyDescent="0.2">
      <c r="A11303" s="152">
        <v>511.69299999999998</v>
      </c>
      <c r="B11303" s="152">
        <v>2.5000000000000001E-2</v>
      </c>
    </row>
    <row r="11304" spans="1:2" x14ac:dyDescent="0.2">
      <c r="A11304" s="152">
        <v>511.99200000000002</v>
      </c>
      <c r="B11304" s="152">
        <v>1.6E-2</v>
      </c>
    </row>
    <row r="11305" spans="1:2" x14ac:dyDescent="0.2">
      <c r="A11305" s="152">
        <v>512.29100000000005</v>
      </c>
      <c r="B11305" s="152">
        <v>1.7999999999999999E-2</v>
      </c>
    </row>
    <row r="11306" spans="1:2" x14ac:dyDescent="0.2">
      <c r="A11306" s="152">
        <v>512.59</v>
      </c>
      <c r="B11306" s="152">
        <v>1.9E-2</v>
      </c>
    </row>
    <row r="11307" spans="1:2" x14ac:dyDescent="0.2">
      <c r="A11307" s="152">
        <v>512.88900000000001</v>
      </c>
      <c r="B11307" s="152">
        <v>1.7999999999999999E-2</v>
      </c>
    </row>
    <row r="11308" spans="1:2" x14ac:dyDescent="0.2">
      <c r="A11308" s="152">
        <v>513.18799999999999</v>
      </c>
      <c r="B11308" s="152">
        <v>2.1000000000000001E-2</v>
      </c>
    </row>
    <row r="11309" spans="1:2" x14ac:dyDescent="0.2">
      <c r="A11309" s="152">
        <v>513.48699999999997</v>
      </c>
      <c r="B11309" s="152">
        <v>1.6E-2</v>
      </c>
    </row>
    <row r="11310" spans="1:2" x14ac:dyDescent="0.2">
      <c r="A11310" s="152">
        <v>513.78599999999994</v>
      </c>
      <c r="B11310" s="152">
        <v>2.1999999999999999E-2</v>
      </c>
    </row>
    <row r="11311" spans="1:2" x14ac:dyDescent="0.2">
      <c r="A11311" s="152">
        <v>514.08399999999995</v>
      </c>
      <c r="B11311" s="152">
        <v>1.9E-2</v>
      </c>
    </row>
    <row r="11312" spans="1:2" x14ac:dyDescent="0.2">
      <c r="A11312" s="152">
        <v>514.38300000000004</v>
      </c>
      <c r="B11312" s="152">
        <v>2.1999999999999999E-2</v>
      </c>
    </row>
    <row r="11313" spans="1:2" x14ac:dyDescent="0.2">
      <c r="A11313" s="152">
        <v>514.68100000000004</v>
      </c>
      <c r="B11313" s="152">
        <v>2.5999999999999999E-2</v>
      </c>
    </row>
    <row r="11314" spans="1:2" x14ac:dyDescent="0.2">
      <c r="A11314" s="152">
        <v>514.98</v>
      </c>
      <c r="B11314" s="152">
        <v>1.4999999999999999E-2</v>
      </c>
    </row>
    <row r="11315" spans="1:2" x14ac:dyDescent="0.2">
      <c r="A11315" s="152">
        <v>515.27800000000002</v>
      </c>
      <c r="B11315" s="152">
        <v>2.4E-2</v>
      </c>
    </row>
    <row r="11316" spans="1:2" x14ac:dyDescent="0.2">
      <c r="A11316" s="152">
        <v>515.57600000000002</v>
      </c>
      <c r="B11316" s="152">
        <v>2.4E-2</v>
      </c>
    </row>
    <row r="11317" spans="1:2" x14ac:dyDescent="0.2">
      <c r="A11317" s="152">
        <v>515.87400000000002</v>
      </c>
      <c r="B11317" s="152">
        <v>0.02</v>
      </c>
    </row>
    <row r="11318" spans="1:2" x14ac:dyDescent="0.2">
      <c r="A11318" s="152">
        <v>516.173</v>
      </c>
      <c r="B11318" s="152">
        <v>1.2E-2</v>
      </c>
    </row>
    <row r="11319" spans="1:2" x14ac:dyDescent="0.2">
      <c r="A11319" s="152">
        <v>516.471</v>
      </c>
      <c r="B11319" s="152">
        <v>2.3E-2</v>
      </c>
    </row>
    <row r="11320" spans="1:2" x14ac:dyDescent="0.2">
      <c r="A11320" s="152">
        <v>516.76900000000001</v>
      </c>
      <c r="B11320" s="152">
        <v>1.9E-2</v>
      </c>
    </row>
    <row r="11321" spans="1:2" x14ac:dyDescent="0.2">
      <c r="A11321" s="152">
        <v>517.06700000000001</v>
      </c>
      <c r="B11321" s="152">
        <v>1.6E-2</v>
      </c>
    </row>
    <row r="11322" spans="1:2" x14ac:dyDescent="0.2">
      <c r="A11322" s="152">
        <v>517.36400000000003</v>
      </c>
      <c r="B11322" s="152">
        <v>1.2E-2</v>
      </c>
    </row>
    <row r="11323" spans="1:2" x14ac:dyDescent="0.2">
      <c r="A11323" s="152">
        <v>517.66200000000003</v>
      </c>
      <c r="B11323" s="152">
        <v>6.0000000000000001E-3</v>
      </c>
    </row>
    <row r="11324" spans="1:2" x14ac:dyDescent="0.2">
      <c r="A11324" s="152">
        <v>517.96</v>
      </c>
      <c r="B11324" s="152">
        <v>1.6E-2</v>
      </c>
    </row>
    <row r="11325" spans="1:2" x14ac:dyDescent="0.2">
      <c r="A11325" s="152">
        <v>518.25699999999995</v>
      </c>
      <c r="B11325" s="152">
        <v>1.4999999999999999E-2</v>
      </c>
    </row>
    <row r="11326" spans="1:2" x14ac:dyDescent="0.2">
      <c r="A11326" s="152">
        <v>518.55499999999995</v>
      </c>
      <c r="B11326" s="152">
        <v>1.2999999999999999E-2</v>
      </c>
    </row>
    <row r="11327" spans="1:2" x14ac:dyDescent="0.2">
      <c r="A11327" s="152">
        <v>518.85299999999995</v>
      </c>
      <c r="B11327" s="152">
        <v>1.0999999999999999E-2</v>
      </c>
    </row>
    <row r="11328" spans="1:2" x14ac:dyDescent="0.2">
      <c r="A11328" s="152">
        <v>519.15</v>
      </c>
      <c r="B11328" s="152">
        <v>1.0999999999999999E-2</v>
      </c>
    </row>
    <row r="11329" spans="1:2" x14ac:dyDescent="0.2">
      <c r="A11329" s="152">
        <v>519.447</v>
      </c>
      <c r="B11329" s="152">
        <v>1.4999999999999999E-2</v>
      </c>
    </row>
    <row r="11330" spans="1:2" x14ac:dyDescent="0.2">
      <c r="A11330" s="152">
        <v>519.745</v>
      </c>
      <c r="B11330" s="152">
        <v>1.6E-2</v>
      </c>
    </row>
    <row r="11331" spans="1:2" x14ac:dyDescent="0.2">
      <c r="A11331" s="152">
        <v>520.04200000000003</v>
      </c>
      <c r="B11331" s="152">
        <v>2.4E-2</v>
      </c>
    </row>
    <row r="11332" spans="1:2" x14ac:dyDescent="0.2">
      <c r="A11332" s="152">
        <v>520.33900000000006</v>
      </c>
      <c r="B11332" s="152">
        <v>1.2E-2</v>
      </c>
    </row>
    <row r="11333" spans="1:2" x14ac:dyDescent="0.2">
      <c r="A11333" s="152">
        <v>520.63599999999997</v>
      </c>
      <c r="B11333" s="152">
        <v>2.1000000000000001E-2</v>
      </c>
    </row>
    <row r="11334" spans="1:2" x14ac:dyDescent="0.2">
      <c r="A11334" s="152">
        <v>520.93299999999999</v>
      </c>
      <c r="B11334" s="152">
        <v>2.3E-2</v>
      </c>
    </row>
    <row r="11335" spans="1:2" x14ac:dyDescent="0.2">
      <c r="A11335" s="152">
        <v>521.23</v>
      </c>
      <c r="B11335" s="152">
        <v>8.9999999999999993E-3</v>
      </c>
    </row>
    <row r="11336" spans="1:2" x14ac:dyDescent="0.2">
      <c r="A11336" s="152">
        <v>521.52700000000004</v>
      </c>
      <c r="B11336" s="152">
        <v>1.2999999999999999E-2</v>
      </c>
    </row>
    <row r="11337" spans="1:2" x14ac:dyDescent="0.2">
      <c r="A11337" s="152">
        <v>521.82399999999996</v>
      </c>
      <c r="B11337" s="152">
        <v>1.9E-2</v>
      </c>
    </row>
    <row r="11338" spans="1:2" x14ac:dyDescent="0.2">
      <c r="A11338" s="152">
        <v>522.12099999999998</v>
      </c>
      <c r="B11338" s="152">
        <v>1.4E-2</v>
      </c>
    </row>
    <row r="11339" spans="1:2" x14ac:dyDescent="0.2">
      <c r="A11339" s="152">
        <v>522.41700000000003</v>
      </c>
      <c r="B11339" s="152">
        <v>0.01</v>
      </c>
    </row>
    <row r="11340" spans="1:2" x14ac:dyDescent="0.2">
      <c r="A11340" s="152">
        <v>522.71400000000006</v>
      </c>
      <c r="B11340" s="152">
        <v>8.0000000000000002E-3</v>
      </c>
    </row>
    <row r="11341" spans="1:2" x14ac:dyDescent="0.2">
      <c r="A11341" s="152">
        <v>523.01</v>
      </c>
      <c r="B11341" s="152">
        <v>1.9E-2</v>
      </c>
    </row>
    <row r="11342" spans="1:2" x14ac:dyDescent="0.2">
      <c r="A11342" s="152">
        <v>523.30700000000002</v>
      </c>
      <c r="B11342" s="152">
        <v>1.2999999999999999E-2</v>
      </c>
    </row>
    <row r="11343" spans="1:2" x14ac:dyDescent="0.2">
      <c r="A11343" s="152">
        <v>523.60299999999995</v>
      </c>
      <c r="B11343" s="152">
        <v>2.1000000000000001E-2</v>
      </c>
    </row>
    <row r="11344" spans="1:2" x14ac:dyDescent="0.2">
      <c r="A11344" s="152">
        <v>523.9</v>
      </c>
      <c r="B11344" s="152">
        <v>1.7999999999999999E-2</v>
      </c>
    </row>
    <row r="11345" spans="1:2" x14ac:dyDescent="0.2">
      <c r="A11345" s="152">
        <v>524.19600000000003</v>
      </c>
      <c r="B11345" s="152">
        <v>0.02</v>
      </c>
    </row>
    <row r="11346" spans="1:2" x14ac:dyDescent="0.2">
      <c r="A11346" s="152">
        <v>524.49199999999996</v>
      </c>
      <c r="B11346" s="152">
        <v>6.0000000000000001E-3</v>
      </c>
    </row>
    <row r="11347" spans="1:2" x14ac:dyDescent="0.2">
      <c r="A11347" s="152">
        <v>524.78800000000001</v>
      </c>
      <c r="B11347" s="152">
        <v>2.3E-2</v>
      </c>
    </row>
    <row r="11348" spans="1:2" x14ac:dyDescent="0.2">
      <c r="A11348" s="152">
        <v>525.08399999999995</v>
      </c>
      <c r="B11348" s="152">
        <v>1.7000000000000001E-2</v>
      </c>
    </row>
    <row r="11349" spans="1:2" x14ac:dyDescent="0.2">
      <c r="A11349" s="152">
        <v>525.38</v>
      </c>
      <c r="B11349" s="152">
        <v>2.4E-2</v>
      </c>
    </row>
    <row r="11350" spans="1:2" x14ac:dyDescent="0.2">
      <c r="A11350" s="152">
        <v>525.67600000000004</v>
      </c>
      <c r="B11350" s="152">
        <v>0.01</v>
      </c>
    </row>
    <row r="11351" spans="1:2" x14ac:dyDescent="0.2">
      <c r="A11351" s="152">
        <v>525.97199999999998</v>
      </c>
      <c r="B11351" s="152">
        <v>1.7000000000000001E-2</v>
      </c>
    </row>
    <row r="11352" spans="1:2" x14ac:dyDescent="0.2">
      <c r="A11352" s="152">
        <v>526.26800000000003</v>
      </c>
      <c r="B11352" s="152">
        <v>1.7999999999999999E-2</v>
      </c>
    </row>
    <row r="11353" spans="1:2" x14ac:dyDescent="0.2">
      <c r="A11353" s="152">
        <v>526.56399999999996</v>
      </c>
      <c r="B11353" s="152">
        <v>1.9E-2</v>
      </c>
    </row>
    <row r="11354" spans="1:2" x14ac:dyDescent="0.2">
      <c r="A11354" s="152">
        <v>526.85900000000004</v>
      </c>
      <c r="B11354" s="152">
        <v>1.4999999999999999E-2</v>
      </c>
    </row>
    <row r="11355" spans="1:2" x14ac:dyDescent="0.2">
      <c r="A11355" s="152">
        <v>527.15499999999997</v>
      </c>
      <c r="B11355" s="152">
        <v>1.4E-2</v>
      </c>
    </row>
    <row r="11356" spans="1:2" x14ac:dyDescent="0.2">
      <c r="A11356" s="152">
        <v>527.45000000000005</v>
      </c>
      <c r="B11356" s="152">
        <v>1.9E-2</v>
      </c>
    </row>
    <row r="11357" spans="1:2" x14ac:dyDescent="0.2">
      <c r="A11357" s="152">
        <v>527.74599999999998</v>
      </c>
      <c r="B11357" s="152">
        <v>0.02</v>
      </c>
    </row>
    <row r="11358" spans="1:2" x14ac:dyDescent="0.2">
      <c r="A11358" s="152">
        <v>528.04100000000005</v>
      </c>
      <c r="B11358" s="152">
        <v>2.3E-2</v>
      </c>
    </row>
    <row r="11359" spans="1:2" x14ac:dyDescent="0.2">
      <c r="A11359" s="152">
        <v>528.33600000000001</v>
      </c>
      <c r="B11359" s="152">
        <v>2.1999999999999999E-2</v>
      </c>
    </row>
    <row r="11360" spans="1:2" x14ac:dyDescent="0.2">
      <c r="A11360" s="152">
        <v>528.63199999999995</v>
      </c>
      <c r="B11360" s="152">
        <v>8.9999999999999993E-3</v>
      </c>
    </row>
    <row r="11361" spans="1:2" x14ac:dyDescent="0.2">
      <c r="A11361" s="152">
        <v>528.92700000000002</v>
      </c>
      <c r="B11361" s="152">
        <v>1.2E-2</v>
      </c>
    </row>
    <row r="11362" spans="1:2" x14ac:dyDescent="0.2">
      <c r="A11362" s="152">
        <v>529.22199999999998</v>
      </c>
      <c r="B11362" s="152">
        <v>0.02</v>
      </c>
    </row>
    <row r="11363" spans="1:2" x14ac:dyDescent="0.2">
      <c r="A11363" s="152">
        <v>529.51700000000005</v>
      </c>
      <c r="B11363" s="152">
        <v>2.3E-2</v>
      </c>
    </row>
    <row r="11364" spans="1:2" x14ac:dyDescent="0.2">
      <c r="A11364" s="152">
        <v>529.81200000000001</v>
      </c>
      <c r="B11364" s="152">
        <v>1.4999999999999999E-2</v>
      </c>
    </row>
    <row r="11365" spans="1:2" x14ac:dyDescent="0.2">
      <c r="A11365" s="152">
        <v>530.10699999999997</v>
      </c>
      <c r="B11365" s="152">
        <v>1.0999999999999999E-2</v>
      </c>
    </row>
    <row r="11366" spans="1:2" x14ac:dyDescent="0.2">
      <c r="A11366" s="152">
        <v>530.40200000000004</v>
      </c>
      <c r="B11366" s="152">
        <v>1.7999999999999999E-2</v>
      </c>
    </row>
    <row r="11367" spans="1:2" x14ac:dyDescent="0.2">
      <c r="A11367" s="152">
        <v>530.69600000000003</v>
      </c>
      <c r="B11367" s="152">
        <v>2.5000000000000001E-2</v>
      </c>
    </row>
    <row r="11368" spans="1:2" x14ac:dyDescent="0.2">
      <c r="A11368" s="152">
        <v>530.99099999999999</v>
      </c>
      <c r="B11368" s="152">
        <v>2.4E-2</v>
      </c>
    </row>
    <row r="11369" spans="1:2" x14ac:dyDescent="0.2">
      <c r="A11369" s="152">
        <v>531.28599999999994</v>
      </c>
      <c r="B11369" s="152">
        <v>1.7000000000000001E-2</v>
      </c>
    </row>
    <row r="11370" spans="1:2" x14ac:dyDescent="0.2">
      <c r="A11370" s="152">
        <v>531.58000000000004</v>
      </c>
      <c r="B11370" s="152">
        <v>1.9E-2</v>
      </c>
    </row>
    <row r="11371" spans="1:2" x14ac:dyDescent="0.2">
      <c r="A11371" s="152">
        <v>531.875</v>
      </c>
      <c r="B11371" s="152">
        <v>1.6E-2</v>
      </c>
    </row>
    <row r="11372" spans="1:2" x14ac:dyDescent="0.2">
      <c r="A11372" s="152">
        <v>532.16899999999998</v>
      </c>
      <c r="B11372" s="152">
        <v>1.9E-2</v>
      </c>
    </row>
    <row r="11373" spans="1:2" x14ac:dyDescent="0.2">
      <c r="A11373" s="152">
        <v>532.46299999999997</v>
      </c>
      <c r="B11373" s="152">
        <v>1.2999999999999999E-2</v>
      </c>
    </row>
    <row r="11374" spans="1:2" x14ac:dyDescent="0.2">
      <c r="A11374" s="152">
        <v>532.75800000000004</v>
      </c>
      <c r="B11374" s="152">
        <v>8.9999999999999993E-3</v>
      </c>
    </row>
    <row r="11375" spans="1:2" x14ac:dyDescent="0.2">
      <c r="A11375" s="152">
        <v>533.05200000000002</v>
      </c>
      <c r="B11375" s="152">
        <v>1.4999999999999999E-2</v>
      </c>
    </row>
    <row r="11376" spans="1:2" x14ac:dyDescent="0.2">
      <c r="A11376" s="152">
        <v>533.346</v>
      </c>
      <c r="B11376" s="152">
        <v>0.01</v>
      </c>
    </row>
    <row r="11377" spans="1:2" x14ac:dyDescent="0.2">
      <c r="A11377" s="152">
        <v>533.64</v>
      </c>
      <c r="B11377" s="152">
        <v>1.7999999999999999E-2</v>
      </c>
    </row>
    <row r="11378" spans="1:2" x14ac:dyDescent="0.2">
      <c r="A11378" s="152">
        <v>533.93399999999997</v>
      </c>
      <c r="B11378" s="152">
        <v>2.1000000000000001E-2</v>
      </c>
    </row>
    <row r="11379" spans="1:2" x14ac:dyDescent="0.2">
      <c r="A11379" s="152">
        <v>534.22799999999995</v>
      </c>
      <c r="B11379" s="152">
        <v>2.3E-2</v>
      </c>
    </row>
    <row r="11380" spans="1:2" x14ac:dyDescent="0.2">
      <c r="A11380" s="152">
        <v>534.52200000000005</v>
      </c>
      <c r="B11380" s="152">
        <v>2.1000000000000001E-2</v>
      </c>
    </row>
    <row r="11381" spans="1:2" x14ac:dyDescent="0.2">
      <c r="A11381" s="152">
        <v>534.81600000000003</v>
      </c>
      <c r="B11381" s="152">
        <v>1.9E-2</v>
      </c>
    </row>
    <row r="11382" spans="1:2" x14ac:dyDescent="0.2">
      <c r="A11382" s="152">
        <v>535.11</v>
      </c>
      <c r="B11382" s="152">
        <v>1.2E-2</v>
      </c>
    </row>
    <row r="11383" spans="1:2" x14ac:dyDescent="0.2">
      <c r="A11383" s="152">
        <v>535.40300000000002</v>
      </c>
      <c r="B11383" s="152">
        <v>2.4E-2</v>
      </c>
    </row>
    <row r="11384" spans="1:2" x14ac:dyDescent="0.2">
      <c r="A11384" s="152">
        <v>535.697</v>
      </c>
      <c r="B11384" s="152">
        <v>2.1000000000000001E-2</v>
      </c>
    </row>
    <row r="11385" spans="1:2" x14ac:dyDescent="0.2">
      <c r="A11385" s="152">
        <v>535.99</v>
      </c>
      <c r="B11385" s="152">
        <v>0.02</v>
      </c>
    </row>
    <row r="11386" spans="1:2" x14ac:dyDescent="0.2">
      <c r="A11386" s="152">
        <v>536.28399999999999</v>
      </c>
      <c r="B11386" s="152">
        <v>1.4999999999999999E-2</v>
      </c>
    </row>
    <row r="11387" spans="1:2" x14ac:dyDescent="0.2">
      <c r="A11387" s="152">
        <v>536.577</v>
      </c>
      <c r="B11387" s="152">
        <v>2.5999999999999999E-2</v>
      </c>
    </row>
    <row r="11388" spans="1:2" x14ac:dyDescent="0.2">
      <c r="A11388" s="152">
        <v>536.87099999999998</v>
      </c>
      <c r="B11388" s="152">
        <v>1.7999999999999999E-2</v>
      </c>
    </row>
    <row r="11389" spans="1:2" x14ac:dyDescent="0.2">
      <c r="A11389" s="152">
        <v>537.16399999999999</v>
      </c>
      <c r="B11389" s="152">
        <v>1.4999999999999999E-2</v>
      </c>
    </row>
    <row r="11390" spans="1:2" x14ac:dyDescent="0.2">
      <c r="A11390" s="152">
        <v>537.45699999999999</v>
      </c>
      <c r="B11390" s="152">
        <v>1.7999999999999999E-2</v>
      </c>
    </row>
    <row r="11391" spans="1:2" x14ac:dyDescent="0.2">
      <c r="A11391" s="152">
        <v>537.75</v>
      </c>
      <c r="B11391" s="152">
        <v>1.2999999999999999E-2</v>
      </c>
    </row>
    <row r="11392" spans="1:2" x14ac:dyDescent="0.2">
      <c r="A11392" s="152">
        <v>538.04300000000001</v>
      </c>
      <c r="B11392" s="152">
        <v>1.7999999999999999E-2</v>
      </c>
    </row>
    <row r="11393" spans="1:2" x14ac:dyDescent="0.2">
      <c r="A11393" s="152">
        <v>538.33600000000001</v>
      </c>
      <c r="B11393" s="152">
        <v>2.1000000000000001E-2</v>
      </c>
    </row>
    <row r="11394" spans="1:2" x14ac:dyDescent="0.2">
      <c r="A11394" s="152">
        <v>538.62900000000002</v>
      </c>
      <c r="B11394" s="152">
        <v>1.4999999999999999E-2</v>
      </c>
    </row>
    <row r="11395" spans="1:2" x14ac:dyDescent="0.2">
      <c r="A11395" s="152">
        <v>538.92200000000003</v>
      </c>
      <c r="B11395" s="152">
        <v>1.7999999999999999E-2</v>
      </c>
    </row>
    <row r="11396" spans="1:2" x14ac:dyDescent="0.2">
      <c r="A11396" s="152">
        <v>539.21500000000003</v>
      </c>
      <c r="B11396" s="152">
        <v>8.0000000000000002E-3</v>
      </c>
    </row>
    <row r="11397" spans="1:2" x14ac:dyDescent="0.2">
      <c r="A11397" s="152">
        <v>539.50699999999995</v>
      </c>
      <c r="B11397" s="152">
        <v>1.9E-2</v>
      </c>
    </row>
    <row r="11398" spans="1:2" x14ac:dyDescent="0.2">
      <c r="A11398" s="152">
        <v>539.79999999999995</v>
      </c>
      <c r="B11398" s="152">
        <v>7.0000000000000001E-3</v>
      </c>
    </row>
    <row r="11399" spans="1:2" x14ac:dyDescent="0.2">
      <c r="A11399" s="152">
        <v>540.09299999999996</v>
      </c>
      <c r="B11399" s="152">
        <v>2.3E-2</v>
      </c>
    </row>
    <row r="11400" spans="1:2" x14ac:dyDescent="0.2">
      <c r="A11400" s="152">
        <v>540.38499999999999</v>
      </c>
      <c r="B11400" s="152">
        <v>1.4E-2</v>
      </c>
    </row>
    <row r="11401" spans="1:2" x14ac:dyDescent="0.2">
      <c r="A11401" s="152">
        <v>540.678</v>
      </c>
      <c r="B11401" s="152">
        <v>1.4E-2</v>
      </c>
    </row>
    <row r="11402" spans="1:2" x14ac:dyDescent="0.2">
      <c r="A11402" s="152">
        <v>540.97</v>
      </c>
      <c r="B11402" s="152">
        <v>6.0000000000000001E-3</v>
      </c>
    </row>
    <row r="11403" spans="1:2" x14ac:dyDescent="0.2">
      <c r="A11403" s="152">
        <v>541.26199999999994</v>
      </c>
      <c r="B11403" s="152">
        <v>2.4E-2</v>
      </c>
    </row>
    <row r="11404" spans="1:2" x14ac:dyDescent="0.2">
      <c r="A11404" s="152">
        <v>541.55399999999997</v>
      </c>
      <c r="B11404" s="152">
        <v>1.4999999999999999E-2</v>
      </c>
    </row>
    <row r="11405" spans="1:2" x14ac:dyDescent="0.2">
      <c r="A11405" s="152">
        <v>541.84699999999998</v>
      </c>
      <c r="B11405" s="152">
        <v>1.6E-2</v>
      </c>
    </row>
    <row r="11406" spans="1:2" x14ac:dyDescent="0.2">
      <c r="A11406" s="152">
        <v>542.13900000000001</v>
      </c>
      <c r="B11406" s="152">
        <v>2.1999999999999999E-2</v>
      </c>
    </row>
    <row r="11407" spans="1:2" x14ac:dyDescent="0.2">
      <c r="A11407" s="152">
        <v>542.43100000000004</v>
      </c>
      <c r="B11407" s="152">
        <v>2.1000000000000001E-2</v>
      </c>
    </row>
    <row r="11408" spans="1:2" x14ac:dyDescent="0.2">
      <c r="A11408" s="152">
        <v>542.72299999999996</v>
      </c>
      <c r="B11408" s="152">
        <v>1.4999999999999999E-2</v>
      </c>
    </row>
    <row r="11409" spans="1:2" x14ac:dyDescent="0.2">
      <c r="A11409" s="152">
        <v>543.01499999999999</v>
      </c>
      <c r="B11409" s="152">
        <v>2.4E-2</v>
      </c>
    </row>
    <row r="11410" spans="1:2" x14ac:dyDescent="0.2">
      <c r="A11410" s="152">
        <v>543.30700000000002</v>
      </c>
      <c r="B11410" s="152">
        <v>2.9000000000000001E-2</v>
      </c>
    </row>
    <row r="11411" spans="1:2" x14ac:dyDescent="0.2">
      <c r="A11411" s="152">
        <v>543.59799999999996</v>
      </c>
      <c r="B11411" s="152">
        <v>2.5000000000000001E-2</v>
      </c>
    </row>
    <row r="11412" spans="1:2" x14ac:dyDescent="0.2">
      <c r="A11412" s="152">
        <v>543.89</v>
      </c>
      <c r="B11412" s="152">
        <v>2.5000000000000001E-2</v>
      </c>
    </row>
    <row r="11413" spans="1:2" x14ac:dyDescent="0.2">
      <c r="A11413" s="152">
        <v>544.18200000000002</v>
      </c>
      <c r="B11413" s="152">
        <v>0.02</v>
      </c>
    </row>
    <row r="11414" spans="1:2" x14ac:dyDescent="0.2">
      <c r="A11414" s="152">
        <v>544.47299999999996</v>
      </c>
      <c r="B11414" s="152">
        <v>3.1E-2</v>
      </c>
    </row>
    <row r="11415" spans="1:2" x14ac:dyDescent="0.2">
      <c r="A11415" s="152">
        <v>544.76499999999999</v>
      </c>
      <c r="B11415" s="152">
        <v>4.5999999999999999E-2</v>
      </c>
    </row>
    <row r="11416" spans="1:2" x14ac:dyDescent="0.2">
      <c r="A11416" s="152">
        <v>545.05600000000004</v>
      </c>
      <c r="B11416" s="152">
        <v>8.1000000000000003E-2</v>
      </c>
    </row>
    <row r="11417" spans="1:2" x14ac:dyDescent="0.2">
      <c r="A11417" s="152">
        <v>545.34699999999998</v>
      </c>
      <c r="B11417" s="152">
        <v>0.34399999999999997</v>
      </c>
    </row>
    <row r="11418" spans="1:2" x14ac:dyDescent="0.2">
      <c r="A11418" s="152">
        <v>545.63900000000001</v>
      </c>
      <c r="B11418" s="152">
        <v>0.70399999999999996</v>
      </c>
    </row>
    <row r="11419" spans="1:2" x14ac:dyDescent="0.2">
      <c r="A11419" s="152">
        <v>545.92999999999995</v>
      </c>
      <c r="B11419" s="152">
        <v>0.95899999999999996</v>
      </c>
    </row>
    <row r="11420" spans="1:2" x14ac:dyDescent="0.2">
      <c r="A11420" s="152">
        <v>546.221</v>
      </c>
      <c r="B11420" s="152">
        <v>1.4710000000000001</v>
      </c>
    </row>
    <row r="11421" spans="1:2" x14ac:dyDescent="0.2">
      <c r="A11421" s="152">
        <v>546.51199999999994</v>
      </c>
      <c r="B11421" s="152">
        <v>0.75600000000000001</v>
      </c>
    </row>
    <row r="11422" spans="1:2" x14ac:dyDescent="0.2">
      <c r="A11422" s="152">
        <v>546.803</v>
      </c>
      <c r="B11422" s="152">
        <v>0.11899999999999999</v>
      </c>
    </row>
    <row r="11423" spans="1:2" x14ac:dyDescent="0.2">
      <c r="A11423" s="152">
        <v>547.09400000000005</v>
      </c>
      <c r="B11423" s="152">
        <v>4.1000000000000002E-2</v>
      </c>
    </row>
    <row r="11424" spans="1:2" x14ac:dyDescent="0.2">
      <c r="A11424" s="152">
        <v>547.38499999999999</v>
      </c>
      <c r="B11424" s="152">
        <v>2.9000000000000001E-2</v>
      </c>
    </row>
    <row r="11425" spans="1:2" x14ac:dyDescent="0.2">
      <c r="A11425" s="152">
        <v>547.67600000000004</v>
      </c>
      <c r="B11425" s="152">
        <v>2.5999999999999999E-2</v>
      </c>
    </row>
    <row r="11426" spans="1:2" x14ac:dyDescent="0.2">
      <c r="A11426" s="152">
        <v>547.96699999999998</v>
      </c>
      <c r="B11426" s="152">
        <v>3.5999999999999997E-2</v>
      </c>
    </row>
    <row r="11427" spans="1:2" x14ac:dyDescent="0.2">
      <c r="A11427" s="152">
        <v>548.25699999999995</v>
      </c>
      <c r="B11427" s="152">
        <v>2.1000000000000001E-2</v>
      </c>
    </row>
    <row r="11428" spans="1:2" x14ac:dyDescent="0.2">
      <c r="A11428" s="152">
        <v>548.548</v>
      </c>
      <c r="B11428" s="152">
        <v>2.3E-2</v>
      </c>
    </row>
    <row r="11429" spans="1:2" x14ac:dyDescent="0.2">
      <c r="A11429" s="152">
        <v>548.83900000000006</v>
      </c>
      <c r="B11429" s="152">
        <v>1.0999999999999999E-2</v>
      </c>
    </row>
    <row r="11430" spans="1:2" x14ac:dyDescent="0.2">
      <c r="A11430" s="152">
        <v>549.12900000000002</v>
      </c>
      <c r="B11430" s="152">
        <v>1.7999999999999999E-2</v>
      </c>
    </row>
    <row r="11431" spans="1:2" x14ac:dyDescent="0.2">
      <c r="A11431" s="152">
        <v>549.41899999999998</v>
      </c>
      <c r="B11431" s="152">
        <v>2.5000000000000001E-2</v>
      </c>
    </row>
    <row r="11432" spans="1:2" x14ac:dyDescent="0.2">
      <c r="A11432" s="152">
        <v>549.71</v>
      </c>
      <c r="B11432" s="152">
        <v>2.1000000000000001E-2</v>
      </c>
    </row>
    <row r="11433" spans="1:2" x14ac:dyDescent="0.2">
      <c r="A11433" s="152">
        <v>550</v>
      </c>
      <c r="B11433" s="152">
        <v>2.5999999999999999E-2</v>
      </c>
    </row>
    <row r="11434" spans="1:2" x14ac:dyDescent="0.2">
      <c r="A11434" s="152">
        <v>550.29</v>
      </c>
      <c r="B11434" s="152">
        <v>2.1000000000000001E-2</v>
      </c>
    </row>
    <row r="11435" spans="1:2" x14ac:dyDescent="0.2">
      <c r="A11435" s="152">
        <v>550.58000000000004</v>
      </c>
      <c r="B11435" s="152">
        <v>1.2999999999999999E-2</v>
      </c>
    </row>
    <row r="11436" spans="1:2" x14ac:dyDescent="0.2">
      <c r="A11436" s="152">
        <v>550.87099999999998</v>
      </c>
      <c r="B11436" s="152">
        <v>1.7000000000000001E-2</v>
      </c>
    </row>
    <row r="11437" spans="1:2" x14ac:dyDescent="0.2">
      <c r="A11437" s="152">
        <v>551.16099999999994</v>
      </c>
      <c r="B11437" s="152">
        <v>1.7999999999999999E-2</v>
      </c>
    </row>
    <row r="11438" spans="1:2" x14ac:dyDescent="0.2">
      <c r="A11438" s="152">
        <v>551.45000000000005</v>
      </c>
      <c r="B11438" s="152">
        <v>1.4999999999999999E-2</v>
      </c>
    </row>
    <row r="11439" spans="1:2" x14ac:dyDescent="0.2">
      <c r="A11439" s="152">
        <v>551.74</v>
      </c>
      <c r="B11439" s="152">
        <v>1.7999999999999999E-2</v>
      </c>
    </row>
    <row r="11440" spans="1:2" x14ac:dyDescent="0.2">
      <c r="A11440" s="152">
        <v>552.03</v>
      </c>
      <c r="B11440" s="152">
        <v>1.4999999999999999E-2</v>
      </c>
    </row>
    <row r="11441" spans="1:2" x14ac:dyDescent="0.2">
      <c r="A11441" s="152">
        <v>552.32000000000005</v>
      </c>
      <c r="B11441" s="152">
        <v>2.1999999999999999E-2</v>
      </c>
    </row>
    <row r="11442" spans="1:2" x14ac:dyDescent="0.2">
      <c r="A11442" s="152">
        <v>552.61</v>
      </c>
      <c r="B11442" s="152">
        <v>2.4E-2</v>
      </c>
    </row>
    <row r="11443" spans="1:2" x14ac:dyDescent="0.2">
      <c r="A11443" s="152">
        <v>552.899</v>
      </c>
      <c r="B11443" s="152">
        <v>2.9000000000000001E-2</v>
      </c>
    </row>
    <row r="11444" spans="1:2" x14ac:dyDescent="0.2">
      <c r="A11444" s="152">
        <v>553.18899999999996</v>
      </c>
      <c r="B11444" s="152">
        <v>1.6E-2</v>
      </c>
    </row>
    <row r="11445" spans="1:2" x14ac:dyDescent="0.2">
      <c r="A11445" s="152">
        <v>553.47799999999995</v>
      </c>
      <c r="B11445" s="152">
        <v>1.7999999999999999E-2</v>
      </c>
    </row>
    <row r="11446" spans="1:2" x14ac:dyDescent="0.2">
      <c r="A11446" s="152">
        <v>553.76800000000003</v>
      </c>
      <c r="B11446" s="152">
        <v>1.6E-2</v>
      </c>
    </row>
    <row r="11447" spans="1:2" x14ac:dyDescent="0.2">
      <c r="A11447" s="152">
        <v>554.05700000000002</v>
      </c>
      <c r="B11447" s="152">
        <v>3.2000000000000001E-2</v>
      </c>
    </row>
    <row r="11448" spans="1:2" x14ac:dyDescent="0.2">
      <c r="A11448" s="152">
        <v>554.346</v>
      </c>
      <c r="B11448" s="152">
        <v>2.7E-2</v>
      </c>
    </row>
    <row r="11449" spans="1:2" x14ac:dyDescent="0.2">
      <c r="A11449" s="152">
        <v>554.63499999999999</v>
      </c>
      <c r="B11449" s="152">
        <v>2.3E-2</v>
      </c>
    </row>
    <row r="11450" spans="1:2" x14ac:dyDescent="0.2">
      <c r="A11450" s="152">
        <v>554.92499999999995</v>
      </c>
      <c r="B11450" s="152">
        <v>2.1999999999999999E-2</v>
      </c>
    </row>
    <row r="11451" spans="1:2" x14ac:dyDescent="0.2">
      <c r="A11451" s="152">
        <v>555.21400000000006</v>
      </c>
      <c r="B11451" s="152">
        <v>2.5999999999999999E-2</v>
      </c>
    </row>
    <row r="11452" spans="1:2" x14ac:dyDescent="0.2">
      <c r="A11452" s="152">
        <v>555.50300000000004</v>
      </c>
      <c r="B11452" s="152">
        <v>1.4E-2</v>
      </c>
    </row>
    <row r="11453" spans="1:2" x14ac:dyDescent="0.2">
      <c r="A11453" s="152">
        <v>555.79200000000003</v>
      </c>
      <c r="B11453" s="152">
        <v>2.1000000000000001E-2</v>
      </c>
    </row>
    <row r="11454" spans="1:2" x14ac:dyDescent="0.2">
      <c r="A11454" s="152">
        <v>556.08100000000002</v>
      </c>
      <c r="B11454" s="152">
        <v>1.0999999999999999E-2</v>
      </c>
    </row>
    <row r="11455" spans="1:2" x14ac:dyDescent="0.2">
      <c r="A11455" s="152">
        <v>556.36900000000003</v>
      </c>
      <c r="B11455" s="152">
        <v>1.7999999999999999E-2</v>
      </c>
    </row>
    <row r="11456" spans="1:2" x14ac:dyDescent="0.2">
      <c r="A11456" s="152">
        <v>556.65800000000002</v>
      </c>
      <c r="B11456" s="152">
        <v>1.4999999999999999E-2</v>
      </c>
    </row>
    <row r="11457" spans="1:2" x14ac:dyDescent="0.2">
      <c r="A11457" s="152">
        <v>556.947</v>
      </c>
      <c r="B11457" s="152">
        <v>2.1999999999999999E-2</v>
      </c>
    </row>
    <row r="11458" spans="1:2" x14ac:dyDescent="0.2">
      <c r="A11458" s="152">
        <v>557.23500000000001</v>
      </c>
      <c r="B11458" s="152">
        <v>1.2E-2</v>
      </c>
    </row>
    <row r="11459" spans="1:2" x14ac:dyDescent="0.2">
      <c r="A11459" s="152">
        <v>557.524</v>
      </c>
      <c r="B11459" s="152">
        <v>3.2000000000000001E-2</v>
      </c>
    </row>
    <row r="11460" spans="1:2" x14ac:dyDescent="0.2">
      <c r="A11460" s="152">
        <v>557.81200000000001</v>
      </c>
      <c r="B11460" s="152">
        <v>1.7000000000000001E-2</v>
      </c>
    </row>
    <row r="11461" spans="1:2" x14ac:dyDescent="0.2">
      <c r="A11461" s="152">
        <v>558.101</v>
      </c>
      <c r="B11461" s="152">
        <v>2.1999999999999999E-2</v>
      </c>
    </row>
    <row r="11462" spans="1:2" x14ac:dyDescent="0.2">
      <c r="A11462" s="152">
        <v>558.38900000000001</v>
      </c>
      <c r="B11462" s="152">
        <v>2.4E-2</v>
      </c>
    </row>
    <row r="11463" spans="1:2" x14ac:dyDescent="0.2">
      <c r="A11463" s="152">
        <v>558.67700000000002</v>
      </c>
      <c r="B11463" s="152">
        <v>1.7999999999999999E-2</v>
      </c>
    </row>
    <row r="11464" spans="1:2" x14ac:dyDescent="0.2">
      <c r="A11464" s="152">
        <v>558.96600000000001</v>
      </c>
      <c r="B11464" s="152">
        <v>2.7E-2</v>
      </c>
    </row>
    <row r="11465" spans="1:2" x14ac:dyDescent="0.2">
      <c r="A11465" s="152">
        <v>559.25400000000002</v>
      </c>
      <c r="B11465" s="152">
        <v>0.03</v>
      </c>
    </row>
    <row r="11466" spans="1:2" x14ac:dyDescent="0.2">
      <c r="A11466" s="152">
        <v>559.54200000000003</v>
      </c>
      <c r="B11466" s="152">
        <v>1.9E-2</v>
      </c>
    </row>
    <row r="11467" spans="1:2" x14ac:dyDescent="0.2">
      <c r="A11467" s="152">
        <v>559.83000000000004</v>
      </c>
      <c r="B11467" s="152">
        <v>1.7999999999999999E-2</v>
      </c>
    </row>
    <row r="11468" spans="1:2" x14ac:dyDescent="0.2">
      <c r="A11468" s="152">
        <v>560.11800000000005</v>
      </c>
      <c r="B11468" s="152">
        <v>2.4E-2</v>
      </c>
    </row>
    <row r="11469" spans="1:2" x14ac:dyDescent="0.2">
      <c r="A11469" s="152">
        <v>560.40599999999995</v>
      </c>
      <c r="B11469" s="152">
        <v>1.7000000000000001E-2</v>
      </c>
    </row>
    <row r="11470" spans="1:2" x14ac:dyDescent="0.2">
      <c r="A11470" s="152">
        <v>560.69299999999998</v>
      </c>
      <c r="B11470" s="152">
        <v>3.2000000000000001E-2</v>
      </c>
    </row>
    <row r="11471" spans="1:2" x14ac:dyDescent="0.2">
      <c r="A11471" s="152">
        <v>560.98099999999999</v>
      </c>
      <c r="B11471" s="152">
        <v>2.8000000000000001E-2</v>
      </c>
    </row>
    <row r="11472" spans="1:2" x14ac:dyDescent="0.2">
      <c r="A11472" s="152">
        <v>561.26900000000001</v>
      </c>
      <c r="B11472" s="152">
        <v>1.7999999999999999E-2</v>
      </c>
    </row>
    <row r="11473" spans="1:2" x14ac:dyDescent="0.2">
      <c r="A11473" s="152">
        <v>561.55600000000004</v>
      </c>
      <c r="B11473" s="152">
        <v>1.9E-2</v>
      </c>
    </row>
    <row r="11474" spans="1:2" x14ac:dyDescent="0.2">
      <c r="A11474" s="152">
        <v>561.84400000000005</v>
      </c>
      <c r="B11474" s="152">
        <v>2.1000000000000001E-2</v>
      </c>
    </row>
    <row r="11475" spans="1:2" x14ac:dyDescent="0.2">
      <c r="A11475" s="152">
        <v>562.13099999999997</v>
      </c>
      <c r="B11475" s="152">
        <v>0.02</v>
      </c>
    </row>
    <row r="11476" spans="1:2" x14ac:dyDescent="0.2">
      <c r="A11476" s="152">
        <v>562.41899999999998</v>
      </c>
      <c r="B11476" s="152">
        <v>2.7E-2</v>
      </c>
    </row>
    <row r="11477" spans="1:2" x14ac:dyDescent="0.2">
      <c r="A11477" s="152">
        <v>562.70600000000002</v>
      </c>
      <c r="B11477" s="152">
        <v>2.1000000000000001E-2</v>
      </c>
    </row>
    <row r="11478" spans="1:2" x14ac:dyDescent="0.2">
      <c r="A11478" s="152">
        <v>562.99400000000003</v>
      </c>
      <c r="B11478" s="152">
        <v>1.7000000000000001E-2</v>
      </c>
    </row>
    <row r="11479" spans="1:2" x14ac:dyDescent="0.2">
      <c r="A11479" s="152">
        <v>563.28099999999995</v>
      </c>
      <c r="B11479" s="152">
        <v>2.8000000000000001E-2</v>
      </c>
    </row>
    <row r="11480" spans="1:2" x14ac:dyDescent="0.2">
      <c r="A11480" s="152">
        <v>563.56799999999998</v>
      </c>
      <c r="B11480" s="152">
        <v>2.1999999999999999E-2</v>
      </c>
    </row>
    <row r="11481" spans="1:2" x14ac:dyDescent="0.2">
      <c r="A11481" s="152">
        <v>563.85500000000002</v>
      </c>
      <c r="B11481" s="152">
        <v>0.03</v>
      </c>
    </row>
    <row r="11482" spans="1:2" x14ac:dyDescent="0.2">
      <c r="A11482" s="152">
        <v>564.14200000000005</v>
      </c>
      <c r="B11482" s="152">
        <v>1.4999999999999999E-2</v>
      </c>
    </row>
    <row r="11483" spans="1:2" x14ac:dyDescent="0.2">
      <c r="A11483" s="152">
        <v>564.42899999999997</v>
      </c>
      <c r="B11483" s="152">
        <v>2.4E-2</v>
      </c>
    </row>
    <row r="11484" spans="1:2" x14ac:dyDescent="0.2">
      <c r="A11484" s="152">
        <v>564.71600000000001</v>
      </c>
      <c r="B11484" s="152">
        <v>2.4E-2</v>
      </c>
    </row>
    <row r="11485" spans="1:2" x14ac:dyDescent="0.2">
      <c r="A11485" s="152">
        <v>565.00300000000004</v>
      </c>
      <c r="B11485" s="152">
        <v>2.7E-2</v>
      </c>
    </row>
    <row r="11486" spans="1:2" x14ac:dyDescent="0.2">
      <c r="A11486" s="152">
        <v>565.28899999999999</v>
      </c>
      <c r="B11486" s="152">
        <v>2.3E-2</v>
      </c>
    </row>
    <row r="11487" spans="1:2" x14ac:dyDescent="0.2">
      <c r="A11487" s="152">
        <v>565.57600000000002</v>
      </c>
      <c r="B11487" s="152">
        <v>2.7E-2</v>
      </c>
    </row>
    <row r="11488" spans="1:2" x14ac:dyDescent="0.2">
      <c r="A11488" s="152">
        <v>565.86300000000006</v>
      </c>
      <c r="B11488" s="152">
        <v>2.5999999999999999E-2</v>
      </c>
    </row>
    <row r="11489" spans="1:2" x14ac:dyDescent="0.2">
      <c r="A11489" s="152">
        <v>566.149</v>
      </c>
      <c r="B11489" s="152">
        <v>2.5000000000000001E-2</v>
      </c>
    </row>
    <row r="11490" spans="1:2" x14ac:dyDescent="0.2">
      <c r="A11490" s="152">
        <v>566.43600000000004</v>
      </c>
      <c r="B11490" s="152">
        <v>2.9000000000000001E-2</v>
      </c>
    </row>
    <row r="11491" spans="1:2" x14ac:dyDescent="0.2">
      <c r="A11491" s="152">
        <v>566.72199999999998</v>
      </c>
      <c r="B11491" s="152">
        <v>1.4999999999999999E-2</v>
      </c>
    </row>
    <row r="11492" spans="1:2" x14ac:dyDescent="0.2">
      <c r="A11492" s="152">
        <v>567.00800000000004</v>
      </c>
      <c r="B11492" s="152">
        <v>1.7999999999999999E-2</v>
      </c>
    </row>
    <row r="11493" spans="1:2" x14ac:dyDescent="0.2">
      <c r="A11493" s="152">
        <v>567.29499999999996</v>
      </c>
      <c r="B11493" s="152">
        <v>2.7E-2</v>
      </c>
    </row>
    <row r="11494" spans="1:2" x14ac:dyDescent="0.2">
      <c r="A11494" s="152">
        <v>567.58100000000002</v>
      </c>
      <c r="B11494" s="152">
        <v>1.6E-2</v>
      </c>
    </row>
    <row r="11495" spans="1:2" x14ac:dyDescent="0.2">
      <c r="A11495" s="152">
        <v>567.86699999999996</v>
      </c>
      <c r="B11495" s="152">
        <v>1.7999999999999999E-2</v>
      </c>
    </row>
    <row r="11496" spans="1:2" x14ac:dyDescent="0.2">
      <c r="A11496" s="152">
        <v>568.15300000000002</v>
      </c>
      <c r="B11496" s="152">
        <v>1.2E-2</v>
      </c>
    </row>
    <row r="11497" spans="1:2" x14ac:dyDescent="0.2">
      <c r="A11497" s="152">
        <v>568.43899999999996</v>
      </c>
      <c r="B11497" s="152">
        <v>2.3E-2</v>
      </c>
    </row>
    <row r="11498" spans="1:2" x14ac:dyDescent="0.2">
      <c r="A11498" s="152">
        <v>568.72500000000002</v>
      </c>
      <c r="B11498" s="152">
        <v>1.7999999999999999E-2</v>
      </c>
    </row>
    <row r="11499" spans="1:2" x14ac:dyDescent="0.2">
      <c r="A11499" s="152">
        <v>569.01099999999997</v>
      </c>
      <c r="B11499" s="152">
        <v>2.5000000000000001E-2</v>
      </c>
    </row>
    <row r="11500" spans="1:2" x14ac:dyDescent="0.2">
      <c r="A11500" s="152">
        <v>569.29700000000003</v>
      </c>
      <c r="B11500" s="152">
        <v>2.1000000000000001E-2</v>
      </c>
    </row>
    <row r="11501" spans="1:2" x14ac:dyDescent="0.2">
      <c r="A11501" s="152">
        <v>569.58299999999997</v>
      </c>
      <c r="B11501" s="152">
        <v>2.1999999999999999E-2</v>
      </c>
    </row>
    <row r="11502" spans="1:2" x14ac:dyDescent="0.2">
      <c r="A11502" s="152">
        <v>569.86800000000005</v>
      </c>
      <c r="B11502" s="152">
        <v>2.1000000000000001E-2</v>
      </c>
    </row>
    <row r="11503" spans="1:2" x14ac:dyDescent="0.2">
      <c r="A11503" s="152">
        <v>570.154</v>
      </c>
      <c r="B11503" s="152">
        <v>1.9E-2</v>
      </c>
    </row>
    <row r="11504" spans="1:2" x14ac:dyDescent="0.2">
      <c r="A11504" s="152">
        <v>570.43899999999996</v>
      </c>
      <c r="B11504" s="152">
        <v>1.4E-2</v>
      </c>
    </row>
    <row r="11505" spans="1:2" x14ac:dyDescent="0.2">
      <c r="A11505" s="152">
        <v>570.72500000000002</v>
      </c>
      <c r="B11505" s="152">
        <v>2.1000000000000001E-2</v>
      </c>
    </row>
    <row r="11506" spans="1:2" x14ac:dyDescent="0.2">
      <c r="A11506" s="152">
        <v>571.01</v>
      </c>
      <c r="B11506" s="152">
        <v>1.9E-2</v>
      </c>
    </row>
    <row r="11507" spans="1:2" x14ac:dyDescent="0.2">
      <c r="A11507" s="152">
        <v>571.29600000000005</v>
      </c>
      <c r="B11507" s="152">
        <v>2.9000000000000001E-2</v>
      </c>
    </row>
    <row r="11508" spans="1:2" x14ac:dyDescent="0.2">
      <c r="A11508" s="152">
        <v>571.58100000000002</v>
      </c>
      <c r="B11508" s="152">
        <v>1.7999999999999999E-2</v>
      </c>
    </row>
    <row r="11509" spans="1:2" x14ac:dyDescent="0.2">
      <c r="A11509" s="152">
        <v>571.86599999999999</v>
      </c>
      <c r="B11509" s="152">
        <v>2.9000000000000001E-2</v>
      </c>
    </row>
    <row r="11510" spans="1:2" x14ac:dyDescent="0.2">
      <c r="A11510" s="152">
        <v>572.15099999999995</v>
      </c>
      <c r="B11510" s="152">
        <v>2.4E-2</v>
      </c>
    </row>
    <row r="11511" spans="1:2" x14ac:dyDescent="0.2">
      <c r="A11511" s="152">
        <v>572.43600000000004</v>
      </c>
      <c r="B11511" s="152">
        <v>1.6E-2</v>
      </c>
    </row>
    <row r="11512" spans="1:2" x14ac:dyDescent="0.2">
      <c r="A11512" s="152">
        <v>572.721</v>
      </c>
      <c r="B11512" s="152">
        <v>2.1999999999999999E-2</v>
      </c>
    </row>
    <row r="11513" spans="1:2" x14ac:dyDescent="0.2">
      <c r="A11513" s="152">
        <v>573.00599999999997</v>
      </c>
      <c r="B11513" s="152">
        <v>2.1000000000000001E-2</v>
      </c>
    </row>
    <row r="11514" spans="1:2" x14ac:dyDescent="0.2">
      <c r="A11514" s="152">
        <v>573.29100000000005</v>
      </c>
      <c r="B11514" s="152">
        <v>2.9000000000000001E-2</v>
      </c>
    </row>
    <row r="11515" spans="1:2" x14ac:dyDescent="0.2">
      <c r="A11515" s="152">
        <v>573.57600000000002</v>
      </c>
      <c r="B11515" s="152">
        <v>2.4E-2</v>
      </c>
    </row>
    <row r="11516" spans="1:2" x14ac:dyDescent="0.2">
      <c r="A11516" s="152">
        <v>573.86099999999999</v>
      </c>
      <c r="B11516" s="152">
        <v>2.7E-2</v>
      </c>
    </row>
    <row r="11517" spans="1:2" x14ac:dyDescent="0.2">
      <c r="A11517" s="152">
        <v>574.14599999999996</v>
      </c>
      <c r="B11517" s="152">
        <v>1.6E-2</v>
      </c>
    </row>
    <row r="11518" spans="1:2" x14ac:dyDescent="0.2">
      <c r="A11518" s="152">
        <v>574.42999999999995</v>
      </c>
      <c r="B11518" s="152">
        <v>2.5000000000000001E-2</v>
      </c>
    </row>
    <row r="11519" spans="1:2" x14ac:dyDescent="0.2">
      <c r="A11519" s="152">
        <v>574.71500000000003</v>
      </c>
      <c r="B11519" s="152">
        <v>0.03</v>
      </c>
    </row>
    <row r="11520" spans="1:2" x14ac:dyDescent="0.2">
      <c r="A11520" s="152">
        <v>574.99900000000002</v>
      </c>
      <c r="B11520" s="152">
        <v>3.1E-2</v>
      </c>
    </row>
    <row r="11521" spans="1:2" x14ac:dyDescent="0.2">
      <c r="A11521" s="152">
        <v>575.28399999999999</v>
      </c>
      <c r="B11521" s="152">
        <v>3.2000000000000001E-2</v>
      </c>
    </row>
    <row r="11522" spans="1:2" x14ac:dyDescent="0.2">
      <c r="A11522" s="152">
        <v>575.56799999999998</v>
      </c>
      <c r="B11522" s="152">
        <v>2.1999999999999999E-2</v>
      </c>
    </row>
    <row r="11523" spans="1:2" x14ac:dyDescent="0.2">
      <c r="A11523" s="152">
        <v>575.85199999999998</v>
      </c>
      <c r="B11523" s="152">
        <v>2.4E-2</v>
      </c>
    </row>
    <row r="11524" spans="1:2" x14ac:dyDescent="0.2">
      <c r="A11524" s="152">
        <v>576.13699999999994</v>
      </c>
      <c r="B11524" s="152">
        <v>5.3999999999999999E-2</v>
      </c>
    </row>
    <row r="11525" spans="1:2" x14ac:dyDescent="0.2">
      <c r="A11525" s="152">
        <v>576.42100000000005</v>
      </c>
      <c r="B11525" s="152">
        <v>0.13</v>
      </c>
    </row>
    <row r="11526" spans="1:2" x14ac:dyDescent="0.2">
      <c r="A11526" s="152">
        <v>576.70500000000004</v>
      </c>
      <c r="B11526" s="152">
        <v>0.16800000000000001</v>
      </c>
    </row>
    <row r="11527" spans="1:2" x14ac:dyDescent="0.2">
      <c r="A11527" s="152">
        <v>576.98900000000003</v>
      </c>
      <c r="B11527" s="152">
        <v>0.249</v>
      </c>
    </row>
    <row r="11528" spans="1:2" x14ac:dyDescent="0.2">
      <c r="A11528" s="152">
        <v>577.27300000000002</v>
      </c>
      <c r="B11528" s="152">
        <v>0.20699999999999999</v>
      </c>
    </row>
    <row r="11529" spans="1:2" x14ac:dyDescent="0.2">
      <c r="A11529" s="152">
        <v>577.55700000000002</v>
      </c>
      <c r="B11529" s="152">
        <v>6.3E-2</v>
      </c>
    </row>
    <row r="11530" spans="1:2" x14ac:dyDescent="0.2">
      <c r="A11530" s="152">
        <v>577.84100000000001</v>
      </c>
      <c r="B11530" s="152">
        <v>3.2000000000000001E-2</v>
      </c>
    </row>
    <row r="11531" spans="1:2" x14ac:dyDescent="0.2">
      <c r="A11531" s="152">
        <v>578.12400000000002</v>
      </c>
      <c r="B11531" s="152">
        <v>4.5999999999999999E-2</v>
      </c>
    </row>
    <row r="11532" spans="1:2" x14ac:dyDescent="0.2">
      <c r="A11532" s="152">
        <v>578.40800000000002</v>
      </c>
      <c r="B11532" s="152">
        <v>0.09</v>
      </c>
    </row>
    <row r="11533" spans="1:2" x14ac:dyDescent="0.2">
      <c r="A11533" s="152">
        <v>578.69200000000001</v>
      </c>
      <c r="B11533" s="152">
        <v>0.13500000000000001</v>
      </c>
    </row>
    <row r="11534" spans="1:2" x14ac:dyDescent="0.2">
      <c r="A11534" s="152">
        <v>578.97500000000002</v>
      </c>
      <c r="B11534" s="152">
        <v>0.19900000000000001</v>
      </c>
    </row>
    <row r="11535" spans="1:2" x14ac:dyDescent="0.2">
      <c r="A11535" s="152">
        <v>579.25900000000001</v>
      </c>
      <c r="B11535" s="152">
        <v>0.245</v>
      </c>
    </row>
    <row r="11536" spans="1:2" x14ac:dyDescent="0.2">
      <c r="A11536" s="152">
        <v>579.54200000000003</v>
      </c>
      <c r="B11536" s="152">
        <v>0.1</v>
      </c>
    </row>
    <row r="11537" spans="1:2" x14ac:dyDescent="0.2">
      <c r="A11537" s="152">
        <v>579.82600000000002</v>
      </c>
      <c r="B11537" s="152">
        <v>2.8000000000000001E-2</v>
      </c>
    </row>
    <row r="11538" spans="1:2" x14ac:dyDescent="0.2">
      <c r="A11538" s="152">
        <v>580.10900000000004</v>
      </c>
      <c r="B11538" s="152">
        <v>2.3E-2</v>
      </c>
    </row>
    <row r="11539" spans="1:2" x14ac:dyDescent="0.2">
      <c r="A11539" s="152">
        <v>580.39200000000005</v>
      </c>
      <c r="B11539" s="152">
        <v>2.8000000000000001E-2</v>
      </c>
    </row>
    <row r="11540" spans="1:2" x14ac:dyDescent="0.2">
      <c r="A11540" s="152">
        <v>580.67600000000004</v>
      </c>
      <c r="B11540" s="152">
        <v>1.9E-2</v>
      </c>
    </row>
    <row r="11541" spans="1:2" x14ac:dyDescent="0.2">
      <c r="A11541" s="152">
        <v>580.95899999999995</v>
      </c>
      <c r="B11541" s="152">
        <v>2.3E-2</v>
      </c>
    </row>
    <row r="11542" spans="1:2" x14ac:dyDescent="0.2">
      <c r="A11542" s="152">
        <v>581.24199999999996</v>
      </c>
      <c r="B11542" s="152">
        <v>2.8000000000000001E-2</v>
      </c>
    </row>
    <row r="11543" spans="1:2" x14ac:dyDescent="0.2">
      <c r="A11543" s="152">
        <v>581.52499999999998</v>
      </c>
      <c r="B11543" s="152">
        <v>2.4E-2</v>
      </c>
    </row>
    <row r="11544" spans="1:2" x14ac:dyDescent="0.2">
      <c r="A11544" s="152">
        <v>581.80799999999999</v>
      </c>
      <c r="B11544" s="152">
        <v>2.3E-2</v>
      </c>
    </row>
    <row r="11545" spans="1:2" x14ac:dyDescent="0.2">
      <c r="A11545" s="152">
        <v>582.09100000000001</v>
      </c>
      <c r="B11545" s="152">
        <v>1.7999999999999999E-2</v>
      </c>
    </row>
    <row r="11546" spans="1:2" x14ac:dyDescent="0.2">
      <c r="A11546" s="152">
        <v>582.37300000000005</v>
      </c>
      <c r="B11546" s="152">
        <v>1.2999999999999999E-2</v>
      </c>
    </row>
    <row r="11547" spans="1:2" x14ac:dyDescent="0.2">
      <c r="A11547" s="152">
        <v>582.65599999999995</v>
      </c>
      <c r="B11547" s="152">
        <v>2.4E-2</v>
      </c>
    </row>
    <row r="11548" spans="1:2" x14ac:dyDescent="0.2">
      <c r="A11548" s="152">
        <v>582.93899999999996</v>
      </c>
      <c r="B11548" s="152">
        <v>0.02</v>
      </c>
    </row>
    <row r="11549" spans="1:2" x14ac:dyDescent="0.2">
      <c r="A11549" s="152">
        <v>583.221</v>
      </c>
      <c r="B11549" s="152">
        <v>1.4999999999999999E-2</v>
      </c>
    </row>
    <row r="11550" spans="1:2" x14ac:dyDescent="0.2">
      <c r="A11550" s="152">
        <v>583.50400000000002</v>
      </c>
      <c r="B11550" s="152">
        <v>2.4E-2</v>
      </c>
    </row>
    <row r="11551" spans="1:2" x14ac:dyDescent="0.2">
      <c r="A11551" s="152">
        <v>583.78599999999994</v>
      </c>
      <c r="B11551" s="152">
        <v>2.3E-2</v>
      </c>
    </row>
    <row r="11552" spans="1:2" x14ac:dyDescent="0.2">
      <c r="A11552" s="152">
        <v>584.06899999999996</v>
      </c>
      <c r="B11552" s="152">
        <v>1.7000000000000001E-2</v>
      </c>
    </row>
    <row r="11553" spans="1:2" x14ac:dyDescent="0.2">
      <c r="A11553" s="152">
        <v>584.351</v>
      </c>
      <c r="B11553" s="152">
        <v>2.1000000000000001E-2</v>
      </c>
    </row>
    <row r="11554" spans="1:2" x14ac:dyDescent="0.2">
      <c r="A11554" s="152">
        <v>584.63300000000004</v>
      </c>
      <c r="B11554" s="152">
        <v>1.6E-2</v>
      </c>
    </row>
    <row r="11555" spans="1:2" x14ac:dyDescent="0.2">
      <c r="A11555" s="152">
        <v>584.91600000000005</v>
      </c>
      <c r="B11555" s="152">
        <v>1.4E-2</v>
      </c>
    </row>
    <row r="11556" spans="1:2" x14ac:dyDescent="0.2">
      <c r="A11556" s="152">
        <v>585.19799999999998</v>
      </c>
      <c r="B11556" s="152">
        <v>0.02</v>
      </c>
    </row>
    <row r="11557" spans="1:2" x14ac:dyDescent="0.2">
      <c r="A11557" s="152">
        <v>585.48</v>
      </c>
      <c r="B11557" s="152">
        <v>2.4E-2</v>
      </c>
    </row>
    <row r="11558" spans="1:2" x14ac:dyDescent="0.2">
      <c r="A11558" s="152">
        <v>585.76199999999994</v>
      </c>
      <c r="B11558" s="152">
        <v>1.2E-2</v>
      </c>
    </row>
    <row r="11559" spans="1:2" x14ac:dyDescent="0.2">
      <c r="A11559" s="152">
        <v>586.04399999999998</v>
      </c>
      <c r="B11559" s="152">
        <v>1.7000000000000001E-2</v>
      </c>
    </row>
    <row r="11560" spans="1:2" x14ac:dyDescent="0.2">
      <c r="A11560" s="152">
        <v>586.32600000000002</v>
      </c>
      <c r="B11560" s="152">
        <v>2.5000000000000001E-2</v>
      </c>
    </row>
    <row r="11561" spans="1:2" x14ac:dyDescent="0.2">
      <c r="A11561" s="152">
        <v>586.60699999999997</v>
      </c>
      <c r="B11561" s="152">
        <v>1.9E-2</v>
      </c>
    </row>
    <row r="11562" spans="1:2" x14ac:dyDescent="0.2">
      <c r="A11562" s="152">
        <v>586.88900000000001</v>
      </c>
      <c r="B11562" s="152">
        <v>3.5999999999999997E-2</v>
      </c>
    </row>
    <row r="11563" spans="1:2" x14ac:dyDescent="0.2">
      <c r="A11563" s="152">
        <v>587.17100000000005</v>
      </c>
      <c r="B11563" s="152">
        <v>2.8000000000000001E-2</v>
      </c>
    </row>
    <row r="11564" spans="1:2" x14ac:dyDescent="0.2">
      <c r="A11564" s="152">
        <v>587.45299999999997</v>
      </c>
      <c r="B11564" s="152">
        <v>1.7999999999999999E-2</v>
      </c>
    </row>
    <row r="11565" spans="1:2" x14ac:dyDescent="0.2">
      <c r="A11565" s="152">
        <v>587.73400000000004</v>
      </c>
      <c r="B11565" s="152">
        <v>2.5000000000000001E-2</v>
      </c>
    </row>
    <row r="11566" spans="1:2" x14ac:dyDescent="0.2">
      <c r="A11566" s="152">
        <v>588.01599999999996</v>
      </c>
      <c r="B11566" s="152">
        <v>2.7E-2</v>
      </c>
    </row>
    <row r="11567" spans="1:2" x14ac:dyDescent="0.2">
      <c r="A11567" s="152">
        <v>588.29700000000003</v>
      </c>
      <c r="B11567" s="152">
        <v>1.2999999999999999E-2</v>
      </c>
    </row>
    <row r="11568" spans="1:2" x14ac:dyDescent="0.2">
      <c r="A11568" s="152">
        <v>588.57799999999997</v>
      </c>
      <c r="B11568" s="152">
        <v>2.1000000000000001E-2</v>
      </c>
    </row>
    <row r="11569" spans="1:2" x14ac:dyDescent="0.2">
      <c r="A11569" s="152">
        <v>588.86</v>
      </c>
      <c r="B11569" s="152">
        <v>2.5000000000000001E-2</v>
      </c>
    </row>
    <row r="11570" spans="1:2" x14ac:dyDescent="0.2">
      <c r="A11570" s="152">
        <v>589.14099999999996</v>
      </c>
      <c r="B11570" s="152">
        <v>1.6E-2</v>
      </c>
    </row>
    <row r="11571" spans="1:2" x14ac:dyDescent="0.2">
      <c r="A11571" s="152">
        <v>589.42200000000003</v>
      </c>
      <c r="B11571" s="152">
        <v>2.4E-2</v>
      </c>
    </row>
    <row r="11572" spans="1:2" x14ac:dyDescent="0.2">
      <c r="A11572" s="152">
        <v>589.70299999999997</v>
      </c>
      <c r="B11572" s="152">
        <v>2.9000000000000001E-2</v>
      </c>
    </row>
    <row r="11573" spans="1:2" x14ac:dyDescent="0.2">
      <c r="A11573" s="152">
        <v>589.98400000000004</v>
      </c>
      <c r="B11573" s="152">
        <v>1.2999999999999999E-2</v>
      </c>
    </row>
    <row r="11574" spans="1:2" x14ac:dyDescent="0.2">
      <c r="A11574" s="152">
        <v>590.26499999999999</v>
      </c>
      <c r="B11574" s="152">
        <v>1.4999999999999999E-2</v>
      </c>
    </row>
    <row r="11575" spans="1:2" x14ac:dyDescent="0.2">
      <c r="A11575" s="152">
        <v>590.54600000000005</v>
      </c>
      <c r="B11575" s="152">
        <v>2.1000000000000001E-2</v>
      </c>
    </row>
    <row r="11576" spans="1:2" x14ac:dyDescent="0.2">
      <c r="A11576" s="152">
        <v>590.827</v>
      </c>
      <c r="B11576" s="152">
        <v>1.2E-2</v>
      </c>
    </row>
    <row r="11577" spans="1:2" x14ac:dyDescent="0.2">
      <c r="A11577" s="152">
        <v>591.10799999999995</v>
      </c>
      <c r="B11577" s="152">
        <v>1.2999999999999999E-2</v>
      </c>
    </row>
    <row r="11578" spans="1:2" x14ac:dyDescent="0.2">
      <c r="A11578" s="152">
        <v>591.38900000000001</v>
      </c>
      <c r="B11578" s="152">
        <v>2.5999999999999999E-2</v>
      </c>
    </row>
    <row r="11579" spans="1:2" x14ac:dyDescent="0.2">
      <c r="A11579" s="152">
        <v>591.66899999999998</v>
      </c>
      <c r="B11579" s="152">
        <v>1.6E-2</v>
      </c>
    </row>
    <row r="11580" spans="1:2" x14ac:dyDescent="0.2">
      <c r="A11580" s="152">
        <v>591.95000000000005</v>
      </c>
      <c r="B11580" s="152">
        <v>2.4E-2</v>
      </c>
    </row>
    <row r="11581" spans="1:2" x14ac:dyDescent="0.2">
      <c r="A11581" s="152">
        <v>592.23</v>
      </c>
      <c r="B11581" s="152">
        <v>2.7E-2</v>
      </c>
    </row>
    <row r="11582" spans="1:2" x14ac:dyDescent="0.2">
      <c r="A11582" s="152">
        <v>592.51099999999997</v>
      </c>
      <c r="B11582" s="152">
        <v>0.03</v>
      </c>
    </row>
    <row r="11583" spans="1:2" x14ac:dyDescent="0.2">
      <c r="A11583" s="152">
        <v>592.79100000000005</v>
      </c>
      <c r="B11583" s="152">
        <v>2.1999999999999999E-2</v>
      </c>
    </row>
    <row r="11584" spans="1:2" x14ac:dyDescent="0.2">
      <c r="A11584" s="152">
        <v>593.07100000000003</v>
      </c>
      <c r="B11584" s="152">
        <v>0.03</v>
      </c>
    </row>
    <row r="11585" spans="1:2" x14ac:dyDescent="0.2">
      <c r="A11585" s="152">
        <v>593.35199999999998</v>
      </c>
      <c r="B11585" s="152">
        <v>1.2E-2</v>
      </c>
    </row>
    <row r="11586" spans="1:2" x14ac:dyDescent="0.2">
      <c r="A11586" s="152">
        <v>593.63199999999995</v>
      </c>
      <c r="B11586" s="152">
        <v>2.5999999999999999E-2</v>
      </c>
    </row>
    <row r="11587" spans="1:2" x14ac:dyDescent="0.2">
      <c r="A11587" s="152">
        <v>593.91200000000003</v>
      </c>
      <c r="B11587" s="152">
        <v>2.4E-2</v>
      </c>
    </row>
    <row r="11588" spans="1:2" x14ac:dyDescent="0.2">
      <c r="A11588" s="152">
        <v>594.19200000000001</v>
      </c>
      <c r="B11588" s="152">
        <v>3.1E-2</v>
      </c>
    </row>
    <row r="11589" spans="1:2" x14ac:dyDescent="0.2">
      <c r="A11589" s="152">
        <v>594.47199999999998</v>
      </c>
      <c r="B11589" s="152">
        <v>2.5999999999999999E-2</v>
      </c>
    </row>
    <row r="11590" spans="1:2" x14ac:dyDescent="0.2">
      <c r="A11590" s="152">
        <v>594.75199999999995</v>
      </c>
      <c r="B11590" s="152">
        <v>2.5000000000000001E-2</v>
      </c>
    </row>
    <row r="11591" spans="1:2" x14ac:dyDescent="0.2">
      <c r="A11591" s="152">
        <v>595.03200000000004</v>
      </c>
      <c r="B11591" s="152">
        <v>2.3E-2</v>
      </c>
    </row>
    <row r="11592" spans="1:2" x14ac:dyDescent="0.2">
      <c r="A11592" s="152">
        <v>595.31200000000001</v>
      </c>
      <c r="B11592" s="152">
        <v>1.4E-2</v>
      </c>
    </row>
    <row r="11593" spans="1:2" x14ac:dyDescent="0.2">
      <c r="A11593" s="152">
        <v>595.59199999999998</v>
      </c>
      <c r="B11593" s="152">
        <v>2.5000000000000001E-2</v>
      </c>
    </row>
    <row r="11594" spans="1:2" x14ac:dyDescent="0.2">
      <c r="A11594" s="152">
        <v>595.87099999999998</v>
      </c>
      <c r="B11594" s="152">
        <v>2.3E-2</v>
      </c>
    </row>
    <row r="11595" spans="1:2" x14ac:dyDescent="0.2">
      <c r="A11595" s="152">
        <v>596.15099999999995</v>
      </c>
      <c r="B11595" s="152">
        <v>2.1999999999999999E-2</v>
      </c>
    </row>
    <row r="11596" spans="1:2" x14ac:dyDescent="0.2">
      <c r="A11596" s="152">
        <v>596.42999999999995</v>
      </c>
      <c r="B11596" s="152">
        <v>4.0000000000000001E-3</v>
      </c>
    </row>
    <row r="11597" spans="1:2" x14ac:dyDescent="0.2">
      <c r="A11597" s="152">
        <v>596.71</v>
      </c>
      <c r="B11597" s="152">
        <v>1.4E-2</v>
      </c>
    </row>
    <row r="11598" spans="1:2" x14ac:dyDescent="0.2">
      <c r="A11598" s="152">
        <v>596.98900000000003</v>
      </c>
      <c r="B11598" s="152">
        <v>3.4000000000000002E-2</v>
      </c>
    </row>
    <row r="11599" spans="1:2" x14ac:dyDescent="0.2">
      <c r="A11599" s="152">
        <v>597.26900000000001</v>
      </c>
      <c r="B11599" s="152">
        <v>2.1000000000000001E-2</v>
      </c>
    </row>
    <row r="11600" spans="1:2" x14ac:dyDescent="0.2">
      <c r="A11600" s="152">
        <v>597.548</v>
      </c>
      <c r="B11600" s="152">
        <v>2.4E-2</v>
      </c>
    </row>
    <row r="11601" spans="1:2" x14ac:dyDescent="0.2">
      <c r="A11601" s="152">
        <v>597.827</v>
      </c>
      <c r="B11601" s="152">
        <v>3.1E-2</v>
      </c>
    </row>
    <row r="11602" spans="1:2" x14ac:dyDescent="0.2">
      <c r="A11602" s="152">
        <v>598.10599999999999</v>
      </c>
      <c r="B11602" s="152">
        <v>2.5999999999999999E-2</v>
      </c>
    </row>
    <row r="11603" spans="1:2" x14ac:dyDescent="0.2">
      <c r="A11603" s="152">
        <v>598.38499999999999</v>
      </c>
      <c r="B11603" s="152">
        <v>2.1000000000000001E-2</v>
      </c>
    </row>
    <row r="11604" spans="1:2" x14ac:dyDescent="0.2">
      <c r="A11604" s="152">
        <v>598.66499999999996</v>
      </c>
      <c r="B11604" s="152">
        <v>7.0000000000000001E-3</v>
      </c>
    </row>
    <row r="11605" spans="1:2" x14ac:dyDescent="0.2">
      <c r="A11605" s="152">
        <v>598.94399999999996</v>
      </c>
      <c r="B11605" s="152">
        <v>0.01</v>
      </c>
    </row>
    <row r="11606" spans="1:2" x14ac:dyDescent="0.2">
      <c r="A11606" s="152">
        <v>599.22199999999998</v>
      </c>
      <c r="B11606" s="152">
        <v>1.7000000000000001E-2</v>
      </c>
    </row>
    <row r="11607" spans="1:2" x14ac:dyDescent="0.2">
      <c r="A11607" s="152">
        <v>599.50099999999998</v>
      </c>
      <c r="B11607" s="152">
        <v>2.1000000000000001E-2</v>
      </c>
    </row>
    <row r="11608" spans="1:2" x14ac:dyDescent="0.2">
      <c r="A11608" s="152">
        <v>599.78</v>
      </c>
      <c r="B11608" s="152">
        <v>2.1000000000000001E-2</v>
      </c>
    </row>
    <row r="11609" spans="1:2" x14ac:dyDescent="0.2">
      <c r="A11609" s="152">
        <v>600.05899999999997</v>
      </c>
      <c r="B11609" s="152">
        <v>2.1999999999999999E-2</v>
      </c>
    </row>
    <row r="11610" spans="1:2" x14ac:dyDescent="0.2">
      <c r="A11610" s="152">
        <v>600.33699999999999</v>
      </c>
      <c r="B11610" s="152">
        <v>0.02</v>
      </c>
    </row>
    <row r="11611" spans="1:2" x14ac:dyDescent="0.2">
      <c r="A11611" s="152">
        <v>600.61599999999999</v>
      </c>
      <c r="B11611" s="152">
        <v>1.6E-2</v>
      </c>
    </row>
    <row r="11612" spans="1:2" x14ac:dyDescent="0.2">
      <c r="A11612" s="152">
        <v>600.89499999999998</v>
      </c>
      <c r="B11612" s="152">
        <v>2.1000000000000001E-2</v>
      </c>
    </row>
    <row r="11613" spans="1:2" x14ac:dyDescent="0.2">
      <c r="A11613" s="152">
        <v>601.173</v>
      </c>
      <c r="B11613" s="152">
        <v>4.4999999999999998E-2</v>
      </c>
    </row>
    <row r="11614" spans="1:2" x14ac:dyDescent="0.2">
      <c r="A11614" s="152">
        <v>601.45100000000002</v>
      </c>
      <c r="B11614" s="152">
        <v>1.7999999999999999E-2</v>
      </c>
    </row>
    <row r="11615" spans="1:2" x14ac:dyDescent="0.2">
      <c r="A11615" s="152">
        <v>601.73</v>
      </c>
      <c r="B11615" s="152">
        <v>1.9E-2</v>
      </c>
    </row>
    <row r="11616" spans="1:2" x14ac:dyDescent="0.2">
      <c r="A11616" s="152">
        <v>602.00800000000004</v>
      </c>
      <c r="B11616" s="152">
        <v>2.9000000000000001E-2</v>
      </c>
    </row>
    <row r="11617" spans="1:2" x14ac:dyDescent="0.2">
      <c r="A11617" s="152">
        <v>602.28599999999994</v>
      </c>
      <c r="B11617" s="152">
        <v>6.0000000000000001E-3</v>
      </c>
    </row>
    <row r="11618" spans="1:2" x14ac:dyDescent="0.2">
      <c r="A11618" s="152">
        <v>602.56399999999996</v>
      </c>
      <c r="B11618" s="152">
        <v>2.3E-2</v>
      </c>
    </row>
    <row r="11619" spans="1:2" x14ac:dyDescent="0.2">
      <c r="A11619" s="152">
        <v>602.84199999999998</v>
      </c>
      <c r="B11619" s="152">
        <v>0.02</v>
      </c>
    </row>
    <row r="11620" spans="1:2" x14ac:dyDescent="0.2">
      <c r="A11620" s="152">
        <v>603.12</v>
      </c>
      <c r="B11620" s="152">
        <v>1.4999999999999999E-2</v>
      </c>
    </row>
    <row r="11621" spans="1:2" x14ac:dyDescent="0.2">
      <c r="A11621" s="152">
        <v>603.39800000000002</v>
      </c>
      <c r="B11621" s="152">
        <v>1.6E-2</v>
      </c>
    </row>
    <row r="11622" spans="1:2" x14ac:dyDescent="0.2">
      <c r="A11622" s="152">
        <v>603.67600000000004</v>
      </c>
      <c r="B11622" s="152">
        <v>2.3E-2</v>
      </c>
    </row>
    <row r="11623" spans="1:2" x14ac:dyDescent="0.2">
      <c r="A11623" s="152">
        <v>603.95399999999995</v>
      </c>
      <c r="B11623" s="152">
        <v>1.4999999999999999E-2</v>
      </c>
    </row>
    <row r="11624" spans="1:2" x14ac:dyDescent="0.2">
      <c r="A11624" s="152">
        <v>604.23199999999997</v>
      </c>
      <c r="B11624" s="152">
        <v>0.02</v>
      </c>
    </row>
    <row r="11625" spans="1:2" x14ac:dyDescent="0.2">
      <c r="A11625" s="152">
        <v>604.51</v>
      </c>
      <c r="B11625" s="152">
        <v>1.4E-2</v>
      </c>
    </row>
    <row r="11626" spans="1:2" x14ac:dyDescent="0.2">
      <c r="A11626" s="152">
        <v>604.78700000000003</v>
      </c>
      <c r="B11626" s="152">
        <v>8.9999999999999993E-3</v>
      </c>
    </row>
    <row r="11627" spans="1:2" x14ac:dyDescent="0.2">
      <c r="A11627" s="152">
        <v>605.06500000000005</v>
      </c>
      <c r="B11627" s="152">
        <v>2.1999999999999999E-2</v>
      </c>
    </row>
    <row r="11628" spans="1:2" x14ac:dyDescent="0.2">
      <c r="A11628" s="152">
        <v>605.34199999999998</v>
      </c>
      <c r="B11628" s="152">
        <v>1.2999999999999999E-2</v>
      </c>
    </row>
    <row r="11629" spans="1:2" x14ac:dyDescent="0.2">
      <c r="A11629" s="152">
        <v>605.62</v>
      </c>
      <c r="B11629" s="152">
        <v>1.0999999999999999E-2</v>
      </c>
    </row>
    <row r="11630" spans="1:2" x14ac:dyDescent="0.2">
      <c r="A11630" s="152">
        <v>605.89700000000005</v>
      </c>
      <c r="B11630" s="152">
        <v>1.9E-2</v>
      </c>
    </row>
    <row r="11631" spans="1:2" x14ac:dyDescent="0.2">
      <c r="A11631" s="152">
        <v>606.17399999999998</v>
      </c>
      <c r="B11631" s="152">
        <v>2.4E-2</v>
      </c>
    </row>
    <row r="11632" spans="1:2" x14ac:dyDescent="0.2">
      <c r="A11632" s="152">
        <v>606.452</v>
      </c>
      <c r="B11632" s="152">
        <v>1.4E-2</v>
      </c>
    </row>
    <row r="11633" spans="1:2" x14ac:dyDescent="0.2">
      <c r="A11633" s="152">
        <v>606.72900000000004</v>
      </c>
      <c r="B11633" s="152">
        <v>2.5999999999999999E-2</v>
      </c>
    </row>
    <row r="11634" spans="1:2" x14ac:dyDescent="0.2">
      <c r="A11634" s="152">
        <v>607.00599999999997</v>
      </c>
      <c r="B11634" s="152">
        <v>2.5999999999999999E-2</v>
      </c>
    </row>
    <row r="11635" spans="1:2" x14ac:dyDescent="0.2">
      <c r="A11635" s="152">
        <v>607.28300000000002</v>
      </c>
      <c r="B11635" s="152">
        <v>2.1999999999999999E-2</v>
      </c>
    </row>
    <row r="11636" spans="1:2" x14ac:dyDescent="0.2">
      <c r="A11636" s="152">
        <v>607.55999999999995</v>
      </c>
      <c r="B11636" s="152">
        <v>1.2E-2</v>
      </c>
    </row>
    <row r="11637" spans="1:2" x14ac:dyDescent="0.2">
      <c r="A11637" s="152">
        <v>607.83699999999999</v>
      </c>
      <c r="B11637" s="152">
        <v>8.0000000000000002E-3</v>
      </c>
    </row>
    <row r="11638" spans="1:2" x14ac:dyDescent="0.2">
      <c r="A11638" s="152">
        <v>608.11400000000003</v>
      </c>
      <c r="B11638" s="152">
        <v>2.1000000000000001E-2</v>
      </c>
    </row>
    <row r="11639" spans="1:2" x14ac:dyDescent="0.2">
      <c r="A11639" s="152">
        <v>608.39099999999996</v>
      </c>
      <c r="B11639" s="152">
        <v>4.5999999999999999E-2</v>
      </c>
    </row>
    <row r="11640" spans="1:2" x14ac:dyDescent="0.2">
      <c r="A11640" s="152">
        <v>608.66700000000003</v>
      </c>
      <c r="B11640" s="152">
        <v>5.0000000000000001E-3</v>
      </c>
    </row>
    <row r="11641" spans="1:2" x14ac:dyDescent="0.2">
      <c r="A11641" s="152">
        <v>608.94399999999996</v>
      </c>
      <c r="B11641" s="152">
        <v>0.02</v>
      </c>
    </row>
    <row r="11642" spans="1:2" x14ac:dyDescent="0.2">
      <c r="A11642" s="152">
        <v>609.221</v>
      </c>
      <c r="B11642" s="152">
        <v>1.2E-2</v>
      </c>
    </row>
    <row r="11643" spans="1:2" x14ac:dyDescent="0.2">
      <c r="A11643" s="152">
        <v>609.49699999999996</v>
      </c>
      <c r="B11643" s="152">
        <v>1.2E-2</v>
      </c>
    </row>
    <row r="11644" spans="1:2" x14ac:dyDescent="0.2">
      <c r="A11644" s="152">
        <v>609.774</v>
      </c>
      <c r="B11644" s="152">
        <v>6.0000000000000001E-3</v>
      </c>
    </row>
    <row r="11645" spans="1:2" x14ac:dyDescent="0.2">
      <c r="A11645" s="152">
        <v>610.04999999999995</v>
      </c>
      <c r="B11645" s="152">
        <v>2.4E-2</v>
      </c>
    </row>
    <row r="11646" spans="1:2" x14ac:dyDescent="0.2">
      <c r="A11646" s="152">
        <v>610.32600000000002</v>
      </c>
      <c r="B11646" s="152">
        <v>0.02</v>
      </c>
    </row>
    <row r="11647" spans="1:2" x14ac:dyDescent="0.2">
      <c r="A11647" s="152">
        <v>610.60299999999995</v>
      </c>
      <c r="B11647" s="152">
        <v>2.4E-2</v>
      </c>
    </row>
    <row r="11648" spans="1:2" x14ac:dyDescent="0.2">
      <c r="A11648" s="152">
        <v>610.87900000000002</v>
      </c>
      <c r="B11648" s="152">
        <v>3.2000000000000001E-2</v>
      </c>
    </row>
    <row r="11649" spans="1:2" x14ac:dyDescent="0.2">
      <c r="A11649" s="152">
        <v>611.15499999999997</v>
      </c>
      <c r="B11649" s="152">
        <v>2.3E-2</v>
      </c>
    </row>
    <row r="11650" spans="1:2" x14ac:dyDescent="0.2">
      <c r="A11650" s="152">
        <v>611.43100000000004</v>
      </c>
      <c r="B11650" s="152">
        <v>1.2999999999999999E-2</v>
      </c>
    </row>
    <row r="11651" spans="1:2" x14ac:dyDescent="0.2">
      <c r="A11651" s="152">
        <v>611.70699999999999</v>
      </c>
      <c r="B11651" s="152">
        <v>2.4E-2</v>
      </c>
    </row>
    <row r="11652" spans="1:2" x14ac:dyDescent="0.2">
      <c r="A11652" s="152">
        <v>611.98299999999995</v>
      </c>
      <c r="B11652" s="152">
        <v>1.2999999999999999E-2</v>
      </c>
    </row>
    <row r="11653" spans="1:2" x14ac:dyDescent="0.2">
      <c r="A11653" s="152">
        <v>612.25900000000001</v>
      </c>
      <c r="B11653" s="152">
        <v>2.5999999999999999E-2</v>
      </c>
    </row>
    <row r="11654" spans="1:2" x14ac:dyDescent="0.2">
      <c r="A11654" s="152">
        <v>612.53499999999997</v>
      </c>
      <c r="B11654" s="152">
        <v>1.4999999999999999E-2</v>
      </c>
    </row>
    <row r="11655" spans="1:2" x14ac:dyDescent="0.2">
      <c r="A11655" s="152">
        <v>612.81100000000004</v>
      </c>
      <c r="B11655" s="152">
        <v>1.7999999999999999E-2</v>
      </c>
    </row>
    <row r="11656" spans="1:2" x14ac:dyDescent="0.2">
      <c r="A11656" s="152">
        <v>613.08699999999999</v>
      </c>
      <c r="B11656" s="152">
        <v>0.02</v>
      </c>
    </row>
    <row r="11657" spans="1:2" x14ac:dyDescent="0.2">
      <c r="A11657" s="152">
        <v>613.36199999999997</v>
      </c>
      <c r="B11657" s="152">
        <v>1.4E-2</v>
      </c>
    </row>
    <row r="11658" spans="1:2" x14ac:dyDescent="0.2">
      <c r="A11658" s="152">
        <v>613.63800000000003</v>
      </c>
      <c r="B11658" s="152">
        <v>1.7000000000000001E-2</v>
      </c>
    </row>
    <row r="11659" spans="1:2" x14ac:dyDescent="0.2">
      <c r="A11659" s="152">
        <v>613.91300000000001</v>
      </c>
      <c r="B11659" s="152">
        <v>1.4999999999999999E-2</v>
      </c>
    </row>
    <row r="11660" spans="1:2" x14ac:dyDescent="0.2">
      <c r="A11660" s="152">
        <v>614.18899999999996</v>
      </c>
      <c r="B11660" s="152">
        <v>1.6E-2</v>
      </c>
    </row>
    <row r="11661" spans="1:2" x14ac:dyDescent="0.2">
      <c r="A11661" s="152">
        <v>614.46400000000006</v>
      </c>
      <c r="B11661" s="152">
        <v>2.5000000000000001E-2</v>
      </c>
    </row>
    <row r="11662" spans="1:2" x14ac:dyDescent="0.2">
      <c r="A11662" s="152">
        <v>614.74</v>
      </c>
      <c r="B11662" s="152">
        <v>2.5999999999999999E-2</v>
      </c>
    </row>
    <row r="11663" spans="1:2" x14ac:dyDescent="0.2">
      <c r="A11663" s="152">
        <v>615.01499999999999</v>
      </c>
      <c r="B11663" s="152">
        <v>5.0000000000000001E-3</v>
      </c>
    </row>
    <row r="11664" spans="1:2" x14ac:dyDescent="0.2">
      <c r="A11664" s="152">
        <v>615.29</v>
      </c>
      <c r="B11664" s="152">
        <v>2.1000000000000001E-2</v>
      </c>
    </row>
    <row r="11665" spans="1:2" x14ac:dyDescent="0.2">
      <c r="A11665" s="152">
        <v>615.56500000000005</v>
      </c>
      <c r="B11665" s="152">
        <v>2.3E-2</v>
      </c>
    </row>
    <row r="11666" spans="1:2" x14ac:dyDescent="0.2">
      <c r="A11666" s="152">
        <v>615.84</v>
      </c>
      <c r="B11666" s="152">
        <v>3.0000000000000001E-3</v>
      </c>
    </row>
    <row r="11667" spans="1:2" x14ac:dyDescent="0.2">
      <c r="A11667" s="152">
        <v>616.11500000000001</v>
      </c>
      <c r="B11667" s="152">
        <v>2.5000000000000001E-2</v>
      </c>
    </row>
    <row r="11668" spans="1:2" x14ac:dyDescent="0.2">
      <c r="A11668" s="152">
        <v>616.39</v>
      </c>
      <c r="B11668" s="152">
        <v>2.1999999999999999E-2</v>
      </c>
    </row>
    <row r="11669" spans="1:2" x14ac:dyDescent="0.2">
      <c r="A11669" s="152">
        <v>616.66499999999996</v>
      </c>
      <c r="B11669" s="152">
        <v>2.4E-2</v>
      </c>
    </row>
    <row r="11670" spans="1:2" x14ac:dyDescent="0.2">
      <c r="A11670" s="152">
        <v>616.94000000000005</v>
      </c>
      <c r="B11670" s="152">
        <v>1.9E-2</v>
      </c>
    </row>
    <row r="11671" spans="1:2" x14ac:dyDescent="0.2">
      <c r="A11671" s="152">
        <v>617.21500000000003</v>
      </c>
      <c r="B11671" s="152">
        <v>2.7E-2</v>
      </c>
    </row>
    <row r="11672" spans="1:2" x14ac:dyDescent="0.2">
      <c r="A11672" s="152">
        <v>617.49</v>
      </c>
      <c r="B11672" s="152">
        <v>2.1999999999999999E-2</v>
      </c>
    </row>
    <row r="11673" spans="1:2" x14ac:dyDescent="0.2">
      <c r="A11673" s="152">
        <v>617.76400000000001</v>
      </c>
      <c r="B11673" s="152">
        <v>2.9000000000000001E-2</v>
      </c>
    </row>
    <row r="11674" spans="1:2" x14ac:dyDescent="0.2">
      <c r="A11674" s="152">
        <v>618.03899999999999</v>
      </c>
      <c r="B11674" s="152">
        <v>2.3E-2</v>
      </c>
    </row>
    <row r="11675" spans="1:2" x14ac:dyDescent="0.2">
      <c r="A11675" s="152">
        <v>618.31299999999999</v>
      </c>
      <c r="B11675" s="152">
        <v>2.4E-2</v>
      </c>
    </row>
    <row r="11676" spans="1:2" x14ac:dyDescent="0.2">
      <c r="A11676" s="152">
        <v>618.58799999999997</v>
      </c>
      <c r="B11676" s="152">
        <v>0.03</v>
      </c>
    </row>
    <row r="11677" spans="1:2" x14ac:dyDescent="0.2">
      <c r="A11677" s="152">
        <v>618.86199999999997</v>
      </c>
      <c r="B11677" s="152">
        <v>0.02</v>
      </c>
    </row>
    <row r="11678" spans="1:2" x14ac:dyDescent="0.2">
      <c r="A11678" s="152">
        <v>619.13699999999994</v>
      </c>
      <c r="B11678" s="152">
        <v>2.9000000000000001E-2</v>
      </c>
    </row>
    <row r="11679" spans="1:2" x14ac:dyDescent="0.2">
      <c r="A11679" s="152">
        <v>619.41099999999994</v>
      </c>
      <c r="B11679" s="152">
        <v>1.9E-2</v>
      </c>
    </row>
    <row r="11680" spans="1:2" x14ac:dyDescent="0.2">
      <c r="A11680" s="152">
        <v>619.68499999999995</v>
      </c>
      <c r="B11680" s="152">
        <v>2.3E-2</v>
      </c>
    </row>
    <row r="11681" spans="1:2" x14ac:dyDescent="0.2">
      <c r="A11681" s="152">
        <v>619.95899999999995</v>
      </c>
      <c r="B11681" s="152">
        <v>1.6E-2</v>
      </c>
    </row>
    <row r="11682" spans="1:2" x14ac:dyDescent="0.2">
      <c r="A11682" s="152">
        <v>620.23299999999995</v>
      </c>
      <c r="B11682" s="152">
        <v>3.2000000000000001E-2</v>
      </c>
    </row>
    <row r="11683" spans="1:2" x14ac:dyDescent="0.2">
      <c r="A11683" s="152">
        <v>620.50699999999995</v>
      </c>
      <c r="B11683" s="152">
        <v>1.6E-2</v>
      </c>
    </row>
    <row r="11684" spans="1:2" x14ac:dyDescent="0.2">
      <c r="A11684" s="152">
        <v>620.78099999999995</v>
      </c>
      <c r="B11684" s="152">
        <v>2.1000000000000001E-2</v>
      </c>
    </row>
    <row r="11685" spans="1:2" x14ac:dyDescent="0.2">
      <c r="A11685" s="152">
        <v>621.05499999999995</v>
      </c>
      <c r="B11685" s="152">
        <v>1.4999999999999999E-2</v>
      </c>
    </row>
    <row r="11686" spans="1:2" x14ac:dyDescent="0.2">
      <c r="A11686" s="152">
        <v>621.32899999999995</v>
      </c>
      <c r="B11686" s="152">
        <v>2.1000000000000001E-2</v>
      </c>
    </row>
    <row r="11687" spans="1:2" x14ac:dyDescent="0.2">
      <c r="A11687" s="152">
        <v>621.60299999999995</v>
      </c>
      <c r="B11687" s="152">
        <v>2.1000000000000001E-2</v>
      </c>
    </row>
    <row r="11688" spans="1:2" x14ac:dyDescent="0.2">
      <c r="A11688" s="152">
        <v>621.87599999999998</v>
      </c>
      <c r="B11688" s="152">
        <v>2.5999999999999999E-2</v>
      </c>
    </row>
    <row r="11689" spans="1:2" x14ac:dyDescent="0.2">
      <c r="A11689" s="152">
        <v>622.15</v>
      </c>
      <c r="B11689" s="152">
        <v>0.02</v>
      </c>
    </row>
    <row r="11690" spans="1:2" x14ac:dyDescent="0.2">
      <c r="A11690" s="152">
        <v>622.42399999999998</v>
      </c>
      <c r="B11690" s="152">
        <v>1.7999999999999999E-2</v>
      </c>
    </row>
    <row r="11691" spans="1:2" x14ac:dyDescent="0.2">
      <c r="A11691" s="152">
        <v>622.697</v>
      </c>
      <c r="B11691" s="152">
        <v>1.4999999999999999E-2</v>
      </c>
    </row>
    <row r="11692" spans="1:2" x14ac:dyDescent="0.2">
      <c r="A11692" s="152">
        <v>622.971</v>
      </c>
      <c r="B11692" s="152">
        <v>1.4999999999999999E-2</v>
      </c>
    </row>
    <row r="11693" spans="1:2" x14ac:dyDescent="0.2">
      <c r="A11693" s="152">
        <v>623.24400000000003</v>
      </c>
      <c r="B11693" s="152">
        <v>1.4E-2</v>
      </c>
    </row>
    <row r="11694" spans="1:2" x14ac:dyDescent="0.2">
      <c r="A11694" s="152">
        <v>623.51700000000005</v>
      </c>
      <c r="B11694" s="152">
        <v>1.2E-2</v>
      </c>
    </row>
    <row r="11695" spans="1:2" x14ac:dyDescent="0.2">
      <c r="A11695" s="152">
        <v>623.79100000000005</v>
      </c>
      <c r="B11695" s="152">
        <v>2.3E-2</v>
      </c>
    </row>
    <row r="11696" spans="1:2" x14ac:dyDescent="0.2">
      <c r="A11696" s="152">
        <v>624.06399999999996</v>
      </c>
      <c r="B11696" s="152">
        <v>2.5999999999999999E-2</v>
      </c>
    </row>
    <row r="11697" spans="1:2" x14ac:dyDescent="0.2">
      <c r="A11697" s="152">
        <v>624.33699999999999</v>
      </c>
      <c r="B11697" s="152">
        <v>2.9000000000000001E-2</v>
      </c>
    </row>
    <row r="11698" spans="1:2" x14ac:dyDescent="0.2">
      <c r="A11698" s="152">
        <v>624.61</v>
      </c>
      <c r="B11698" s="152">
        <v>1.7000000000000001E-2</v>
      </c>
    </row>
    <row r="11699" spans="1:2" x14ac:dyDescent="0.2">
      <c r="A11699" s="152">
        <v>624.88300000000004</v>
      </c>
      <c r="B11699" s="152">
        <v>2.3E-2</v>
      </c>
    </row>
    <row r="11700" spans="1:2" x14ac:dyDescent="0.2">
      <c r="A11700" s="152">
        <v>625.15599999999995</v>
      </c>
      <c r="B11700" s="152">
        <v>1.0999999999999999E-2</v>
      </c>
    </row>
    <row r="11701" spans="1:2" x14ac:dyDescent="0.2">
      <c r="A11701" s="152">
        <v>625.42899999999997</v>
      </c>
      <c r="B11701" s="152">
        <v>2.1000000000000001E-2</v>
      </c>
    </row>
    <row r="11702" spans="1:2" x14ac:dyDescent="0.2">
      <c r="A11702" s="152">
        <v>625.702</v>
      </c>
      <c r="B11702" s="152">
        <v>1.2E-2</v>
      </c>
    </row>
    <row r="11703" spans="1:2" x14ac:dyDescent="0.2">
      <c r="A11703" s="152">
        <v>625.97400000000005</v>
      </c>
      <c r="B11703" s="152">
        <v>0.03</v>
      </c>
    </row>
    <row r="11704" spans="1:2" x14ac:dyDescent="0.2">
      <c r="A11704" s="152">
        <v>626.24699999999996</v>
      </c>
      <c r="B11704" s="152">
        <v>6.0000000000000001E-3</v>
      </c>
    </row>
    <row r="11705" spans="1:2" x14ac:dyDescent="0.2">
      <c r="A11705" s="152">
        <v>626.52</v>
      </c>
      <c r="B11705" s="152">
        <v>2.3E-2</v>
      </c>
    </row>
    <row r="11706" spans="1:2" x14ac:dyDescent="0.2">
      <c r="A11706" s="152">
        <v>626.79200000000003</v>
      </c>
      <c r="B11706" s="152">
        <v>0.02</v>
      </c>
    </row>
    <row r="11707" spans="1:2" x14ac:dyDescent="0.2">
      <c r="A11707" s="152">
        <v>627.06500000000005</v>
      </c>
      <c r="B11707" s="152">
        <v>1.9E-2</v>
      </c>
    </row>
    <row r="11708" spans="1:2" x14ac:dyDescent="0.2">
      <c r="A11708" s="152">
        <v>627.33699999999999</v>
      </c>
      <c r="B11708" s="152">
        <v>2.3E-2</v>
      </c>
    </row>
    <row r="11709" spans="1:2" x14ac:dyDescent="0.2">
      <c r="A11709" s="152">
        <v>627.61</v>
      </c>
      <c r="B11709" s="152">
        <v>2.1999999999999999E-2</v>
      </c>
    </row>
    <row r="11710" spans="1:2" x14ac:dyDescent="0.2">
      <c r="A11710" s="152">
        <v>627.88199999999995</v>
      </c>
      <c r="B11710" s="152">
        <v>1.4999999999999999E-2</v>
      </c>
    </row>
    <row r="11711" spans="1:2" x14ac:dyDescent="0.2">
      <c r="A11711" s="152">
        <v>628.154</v>
      </c>
      <c r="B11711" s="152">
        <v>2.1000000000000001E-2</v>
      </c>
    </row>
    <row r="11712" spans="1:2" x14ac:dyDescent="0.2">
      <c r="A11712" s="152">
        <v>628.42700000000002</v>
      </c>
      <c r="B11712" s="152">
        <v>3.3000000000000002E-2</v>
      </c>
    </row>
    <row r="11713" spans="1:2" x14ac:dyDescent="0.2">
      <c r="A11713" s="152">
        <v>628.69899999999996</v>
      </c>
      <c r="B11713" s="152">
        <v>2.7E-2</v>
      </c>
    </row>
    <row r="11714" spans="1:2" x14ac:dyDescent="0.2">
      <c r="A11714" s="152">
        <v>628.971</v>
      </c>
      <c r="B11714" s="152">
        <v>2.1000000000000001E-2</v>
      </c>
    </row>
    <row r="11715" spans="1:2" x14ac:dyDescent="0.2">
      <c r="A11715" s="152">
        <v>629.24300000000005</v>
      </c>
      <c r="B11715" s="152">
        <v>8.9999999999999993E-3</v>
      </c>
    </row>
    <row r="11716" spans="1:2" x14ac:dyDescent="0.2">
      <c r="A11716" s="152">
        <v>629.51499999999999</v>
      </c>
      <c r="B11716" s="152">
        <v>2.9000000000000001E-2</v>
      </c>
    </row>
    <row r="11717" spans="1:2" x14ac:dyDescent="0.2">
      <c r="A11717" s="152">
        <v>629.78700000000003</v>
      </c>
      <c r="B11717" s="152">
        <v>2.1000000000000001E-2</v>
      </c>
    </row>
    <row r="11718" spans="1:2" x14ac:dyDescent="0.2">
      <c r="A11718" s="152">
        <v>630.05799999999999</v>
      </c>
      <c r="B11718" s="152">
        <v>2.9000000000000001E-2</v>
      </c>
    </row>
    <row r="11719" spans="1:2" x14ac:dyDescent="0.2">
      <c r="A11719" s="152">
        <v>630.33000000000004</v>
      </c>
      <c r="B11719" s="152">
        <v>0.03</v>
      </c>
    </row>
    <row r="11720" spans="1:2" x14ac:dyDescent="0.2">
      <c r="A11720" s="152">
        <v>630.60199999999998</v>
      </c>
      <c r="B11720" s="152">
        <v>6.0000000000000001E-3</v>
      </c>
    </row>
    <row r="11721" spans="1:2" x14ac:dyDescent="0.2">
      <c r="A11721" s="152">
        <v>630.87400000000002</v>
      </c>
      <c r="B11721" s="152">
        <v>2.7E-2</v>
      </c>
    </row>
    <row r="11722" spans="1:2" x14ac:dyDescent="0.2">
      <c r="A11722" s="152">
        <v>631.14499999999998</v>
      </c>
      <c r="B11722" s="152">
        <v>3.1E-2</v>
      </c>
    </row>
    <row r="11723" spans="1:2" x14ac:dyDescent="0.2">
      <c r="A11723" s="152">
        <v>631.41700000000003</v>
      </c>
      <c r="B11723" s="152">
        <v>1.4999999999999999E-2</v>
      </c>
    </row>
    <row r="11724" spans="1:2" x14ac:dyDescent="0.2">
      <c r="A11724" s="152">
        <v>631.68799999999999</v>
      </c>
      <c r="B11724" s="152">
        <v>2.5000000000000001E-2</v>
      </c>
    </row>
    <row r="11725" spans="1:2" x14ac:dyDescent="0.2">
      <c r="A11725" s="152">
        <v>631.95899999999995</v>
      </c>
      <c r="B11725" s="152">
        <v>1.7999999999999999E-2</v>
      </c>
    </row>
    <row r="11726" spans="1:2" x14ac:dyDescent="0.2">
      <c r="A11726" s="152">
        <v>632.23099999999999</v>
      </c>
      <c r="B11726" s="152">
        <v>1.7999999999999999E-2</v>
      </c>
    </row>
    <row r="11727" spans="1:2" x14ac:dyDescent="0.2">
      <c r="A11727" s="152">
        <v>632.50199999999995</v>
      </c>
      <c r="B11727" s="152">
        <v>2.7E-2</v>
      </c>
    </row>
    <row r="11728" spans="1:2" x14ac:dyDescent="0.2">
      <c r="A11728" s="152">
        <v>632.77300000000002</v>
      </c>
      <c r="B11728" s="152">
        <v>2.7E-2</v>
      </c>
    </row>
    <row r="11729" spans="1:2" x14ac:dyDescent="0.2">
      <c r="A11729" s="152">
        <v>633.04399999999998</v>
      </c>
      <c r="B11729" s="152">
        <v>3.6999999999999998E-2</v>
      </c>
    </row>
    <row r="11730" spans="1:2" x14ac:dyDescent="0.2">
      <c r="A11730" s="152">
        <v>633.31600000000003</v>
      </c>
      <c r="B11730" s="152">
        <v>2.7E-2</v>
      </c>
    </row>
    <row r="11731" spans="1:2" x14ac:dyDescent="0.2">
      <c r="A11731" s="152">
        <v>633.58699999999999</v>
      </c>
      <c r="B11731" s="152">
        <v>0.01</v>
      </c>
    </row>
    <row r="11732" spans="1:2" x14ac:dyDescent="0.2">
      <c r="A11732" s="152">
        <v>633.85699999999997</v>
      </c>
      <c r="B11732" s="152">
        <v>1.4E-2</v>
      </c>
    </row>
    <row r="11733" spans="1:2" x14ac:dyDescent="0.2">
      <c r="A11733" s="152">
        <v>634.12800000000004</v>
      </c>
      <c r="B11733" s="152">
        <v>3.3000000000000002E-2</v>
      </c>
    </row>
    <row r="11734" spans="1:2" x14ac:dyDescent="0.2">
      <c r="A11734" s="152">
        <v>634.399</v>
      </c>
      <c r="B11734" s="152">
        <v>3.6999999999999998E-2</v>
      </c>
    </row>
    <row r="11735" spans="1:2" x14ac:dyDescent="0.2">
      <c r="A11735" s="152">
        <v>634.66999999999996</v>
      </c>
      <c r="B11735" s="152">
        <v>1.2999999999999999E-2</v>
      </c>
    </row>
    <row r="11736" spans="1:2" x14ac:dyDescent="0.2">
      <c r="A11736" s="152">
        <v>634.94100000000003</v>
      </c>
      <c r="B11736" s="152">
        <v>2.1000000000000001E-2</v>
      </c>
    </row>
    <row r="11737" spans="1:2" x14ac:dyDescent="0.2">
      <c r="A11737" s="152">
        <v>635.21100000000001</v>
      </c>
      <c r="B11737" s="152">
        <v>2.8000000000000001E-2</v>
      </c>
    </row>
    <row r="11738" spans="1:2" x14ac:dyDescent="0.2">
      <c r="A11738" s="152">
        <v>635.48199999999997</v>
      </c>
      <c r="B11738" s="152">
        <v>1.4E-2</v>
      </c>
    </row>
    <row r="11739" spans="1:2" x14ac:dyDescent="0.2">
      <c r="A11739" s="152">
        <v>635.75199999999995</v>
      </c>
      <c r="B11739" s="152">
        <v>2.7E-2</v>
      </c>
    </row>
    <row r="11740" spans="1:2" x14ac:dyDescent="0.2">
      <c r="A11740" s="152">
        <v>636.02300000000002</v>
      </c>
      <c r="B11740" s="152">
        <v>8.0000000000000002E-3</v>
      </c>
    </row>
    <row r="11741" spans="1:2" x14ac:dyDescent="0.2">
      <c r="A11741" s="152">
        <v>636.29300000000001</v>
      </c>
      <c r="B11741" s="152">
        <v>1.7000000000000001E-2</v>
      </c>
    </row>
    <row r="11742" spans="1:2" x14ac:dyDescent="0.2">
      <c r="A11742" s="152">
        <v>636.56399999999996</v>
      </c>
      <c r="B11742" s="152">
        <v>3.5000000000000003E-2</v>
      </c>
    </row>
    <row r="11743" spans="1:2" x14ac:dyDescent="0.2">
      <c r="A11743" s="152">
        <v>636.83399999999995</v>
      </c>
      <c r="B11743" s="152">
        <v>2.5999999999999999E-2</v>
      </c>
    </row>
    <row r="11744" spans="1:2" x14ac:dyDescent="0.2">
      <c r="A11744" s="152">
        <v>637.10400000000004</v>
      </c>
      <c r="B11744" s="152">
        <v>3.1E-2</v>
      </c>
    </row>
    <row r="11745" spans="1:2" x14ac:dyDescent="0.2">
      <c r="A11745" s="152">
        <v>637.37400000000002</v>
      </c>
      <c r="B11745" s="152">
        <v>2.1000000000000001E-2</v>
      </c>
    </row>
    <row r="11746" spans="1:2" x14ac:dyDescent="0.2">
      <c r="A11746" s="152">
        <v>637.64400000000001</v>
      </c>
      <c r="B11746" s="152">
        <v>2.4E-2</v>
      </c>
    </row>
    <row r="11747" spans="1:2" x14ac:dyDescent="0.2">
      <c r="A11747" s="152">
        <v>637.91399999999999</v>
      </c>
      <c r="B11747" s="152">
        <v>2.7E-2</v>
      </c>
    </row>
    <row r="11748" spans="1:2" x14ac:dyDescent="0.2">
      <c r="A11748" s="152">
        <v>638.18399999999997</v>
      </c>
      <c r="B11748" s="152">
        <v>2.7E-2</v>
      </c>
    </row>
    <row r="11749" spans="1:2" x14ac:dyDescent="0.2">
      <c r="A11749" s="152">
        <v>638.45399999999995</v>
      </c>
      <c r="B11749" s="152">
        <v>1.9E-2</v>
      </c>
    </row>
    <row r="11750" spans="1:2" x14ac:dyDescent="0.2">
      <c r="A11750" s="152">
        <v>638.72400000000005</v>
      </c>
      <c r="B11750" s="152">
        <v>3.5000000000000003E-2</v>
      </c>
    </row>
    <row r="11751" spans="1:2" x14ac:dyDescent="0.2">
      <c r="A11751" s="152">
        <v>638.99400000000003</v>
      </c>
      <c r="B11751" s="152">
        <v>2.5000000000000001E-2</v>
      </c>
    </row>
    <row r="11752" spans="1:2" x14ac:dyDescent="0.2">
      <c r="A11752" s="152">
        <v>639.26400000000001</v>
      </c>
      <c r="B11752" s="152">
        <v>3.3000000000000002E-2</v>
      </c>
    </row>
    <row r="11753" spans="1:2" x14ac:dyDescent="0.2">
      <c r="A11753" s="152">
        <v>639.53300000000002</v>
      </c>
      <c r="B11753" s="152">
        <v>0.02</v>
      </c>
    </row>
    <row r="11754" spans="1:2" x14ac:dyDescent="0.2">
      <c r="A11754" s="152">
        <v>639.803</v>
      </c>
      <c r="B11754" s="152">
        <v>1.7999999999999999E-2</v>
      </c>
    </row>
    <row r="11755" spans="1:2" x14ac:dyDescent="0.2">
      <c r="A11755" s="152">
        <v>640.072</v>
      </c>
      <c r="B11755" s="152">
        <v>2.3E-2</v>
      </c>
    </row>
    <row r="11756" spans="1:2" x14ac:dyDescent="0.2">
      <c r="A11756" s="152">
        <v>640.34199999999998</v>
      </c>
      <c r="B11756" s="152">
        <v>2.1000000000000001E-2</v>
      </c>
    </row>
    <row r="11757" spans="1:2" x14ac:dyDescent="0.2">
      <c r="A11757" s="152">
        <v>640.61099999999999</v>
      </c>
      <c r="B11757" s="152">
        <v>2.9000000000000001E-2</v>
      </c>
    </row>
    <row r="11758" spans="1:2" x14ac:dyDescent="0.2">
      <c r="A11758" s="152">
        <v>640.88099999999997</v>
      </c>
      <c r="B11758" s="152">
        <v>0.02</v>
      </c>
    </row>
    <row r="11759" spans="1:2" x14ac:dyDescent="0.2">
      <c r="A11759" s="152">
        <v>641.15</v>
      </c>
      <c r="B11759" s="152">
        <v>4.5999999999999999E-2</v>
      </c>
    </row>
    <row r="11760" spans="1:2" x14ac:dyDescent="0.2">
      <c r="A11760" s="152">
        <v>641.41899999999998</v>
      </c>
      <c r="B11760" s="152">
        <v>1.2999999999999999E-2</v>
      </c>
    </row>
    <row r="11761" spans="1:2" x14ac:dyDescent="0.2">
      <c r="A11761" s="152">
        <v>641.68799999999999</v>
      </c>
      <c r="B11761" s="152">
        <v>2.5000000000000001E-2</v>
      </c>
    </row>
    <row r="11762" spans="1:2" x14ac:dyDescent="0.2">
      <c r="A11762" s="152">
        <v>641.95699999999999</v>
      </c>
      <c r="B11762" s="152">
        <v>1.6E-2</v>
      </c>
    </row>
    <row r="11763" spans="1:2" x14ac:dyDescent="0.2">
      <c r="A11763" s="152">
        <v>642.22699999999998</v>
      </c>
      <c r="B11763" s="152">
        <v>2.7E-2</v>
      </c>
    </row>
    <row r="11764" spans="1:2" x14ac:dyDescent="0.2">
      <c r="A11764" s="152">
        <v>642.49599999999998</v>
      </c>
      <c r="B11764" s="152">
        <v>3.3000000000000002E-2</v>
      </c>
    </row>
    <row r="11765" spans="1:2" x14ac:dyDescent="0.2">
      <c r="A11765" s="152">
        <v>642.76400000000001</v>
      </c>
      <c r="B11765" s="152">
        <v>2.5000000000000001E-2</v>
      </c>
    </row>
    <row r="11766" spans="1:2" x14ac:dyDescent="0.2">
      <c r="A11766" s="152">
        <v>643.03300000000002</v>
      </c>
      <c r="B11766" s="152">
        <v>3.5000000000000003E-2</v>
      </c>
    </row>
    <row r="11767" spans="1:2" x14ac:dyDescent="0.2">
      <c r="A11767" s="152">
        <v>643.30200000000002</v>
      </c>
      <c r="B11767" s="152">
        <v>1.0999999999999999E-2</v>
      </c>
    </row>
    <row r="11768" spans="1:2" x14ac:dyDescent="0.2">
      <c r="A11768" s="152">
        <v>643.57100000000003</v>
      </c>
      <c r="B11768" s="152">
        <v>1.6E-2</v>
      </c>
    </row>
    <row r="11769" spans="1:2" x14ac:dyDescent="0.2">
      <c r="A11769" s="152">
        <v>643.84</v>
      </c>
      <c r="B11769" s="152">
        <v>1.6E-2</v>
      </c>
    </row>
    <row r="11770" spans="1:2" x14ac:dyDescent="0.2">
      <c r="A11770" s="152">
        <v>644.10799999999995</v>
      </c>
      <c r="B11770" s="152">
        <v>3.7999999999999999E-2</v>
      </c>
    </row>
    <row r="11771" spans="1:2" x14ac:dyDescent="0.2">
      <c r="A11771" s="152">
        <v>644.37699999999995</v>
      </c>
      <c r="B11771" s="152">
        <v>4.0000000000000001E-3</v>
      </c>
    </row>
    <row r="11772" spans="1:2" x14ac:dyDescent="0.2">
      <c r="A11772" s="152">
        <v>644.64499999999998</v>
      </c>
      <c r="B11772" s="152">
        <v>1.2999999999999999E-2</v>
      </c>
    </row>
    <row r="11773" spans="1:2" x14ac:dyDescent="0.2">
      <c r="A11773" s="152">
        <v>644.91399999999999</v>
      </c>
      <c r="B11773" s="152">
        <v>2.1000000000000001E-2</v>
      </c>
    </row>
    <row r="11774" spans="1:2" x14ac:dyDescent="0.2">
      <c r="A11774" s="152">
        <v>645.18200000000002</v>
      </c>
      <c r="B11774" s="152">
        <v>3.1E-2</v>
      </c>
    </row>
    <row r="11775" spans="1:2" x14ac:dyDescent="0.2">
      <c r="A11775" s="152">
        <v>645.45000000000005</v>
      </c>
      <c r="B11775" s="152">
        <v>2.7E-2</v>
      </c>
    </row>
    <row r="11776" spans="1:2" x14ac:dyDescent="0.2">
      <c r="A11776" s="152">
        <v>645.71900000000005</v>
      </c>
      <c r="B11776" s="152">
        <v>3.5999999999999997E-2</v>
      </c>
    </row>
    <row r="11777" spans="1:2" x14ac:dyDescent="0.2">
      <c r="A11777" s="152">
        <v>645.98699999999997</v>
      </c>
      <c r="B11777" s="152">
        <v>2.7E-2</v>
      </c>
    </row>
    <row r="11778" spans="1:2" x14ac:dyDescent="0.2">
      <c r="A11778" s="152">
        <v>646.255</v>
      </c>
      <c r="B11778" s="152">
        <v>1.9E-2</v>
      </c>
    </row>
    <row r="11779" spans="1:2" x14ac:dyDescent="0.2">
      <c r="A11779" s="152">
        <v>646.52300000000002</v>
      </c>
      <c r="B11779" s="152">
        <v>2.1000000000000001E-2</v>
      </c>
    </row>
    <row r="11780" spans="1:2" x14ac:dyDescent="0.2">
      <c r="A11780" s="152">
        <v>646.79100000000005</v>
      </c>
      <c r="B11780" s="152">
        <v>1.9E-2</v>
      </c>
    </row>
    <row r="11781" spans="1:2" x14ac:dyDescent="0.2">
      <c r="A11781" s="152">
        <v>647.05899999999997</v>
      </c>
      <c r="B11781" s="152">
        <v>0.04</v>
      </c>
    </row>
    <row r="11782" spans="1:2" x14ac:dyDescent="0.2">
      <c r="A11782" s="152">
        <v>647.327</v>
      </c>
      <c r="B11782" s="152">
        <v>2.1000000000000001E-2</v>
      </c>
    </row>
    <row r="11783" spans="1:2" x14ac:dyDescent="0.2">
      <c r="A11783" s="152">
        <v>647.59500000000003</v>
      </c>
      <c r="B11783" s="152">
        <v>2.1999999999999999E-2</v>
      </c>
    </row>
    <row r="11784" spans="1:2" x14ac:dyDescent="0.2">
      <c r="A11784" s="152">
        <v>647.86199999999997</v>
      </c>
      <c r="B11784" s="152">
        <v>7.0000000000000001E-3</v>
      </c>
    </row>
    <row r="11785" spans="1:2" x14ac:dyDescent="0.2">
      <c r="A11785" s="152">
        <v>648.13</v>
      </c>
      <c r="B11785" s="152">
        <v>1.7999999999999999E-2</v>
      </c>
    </row>
    <row r="11786" spans="1:2" x14ac:dyDescent="0.2">
      <c r="A11786" s="152">
        <v>648.39800000000002</v>
      </c>
      <c r="B11786" s="152">
        <v>2.9000000000000001E-2</v>
      </c>
    </row>
    <row r="11787" spans="1:2" x14ac:dyDescent="0.2">
      <c r="A11787" s="152">
        <v>648.66499999999996</v>
      </c>
      <c r="B11787" s="152">
        <v>1.7000000000000001E-2</v>
      </c>
    </row>
    <row r="11788" spans="1:2" x14ac:dyDescent="0.2">
      <c r="A11788" s="152">
        <v>648.93299999999999</v>
      </c>
      <c r="B11788" s="152">
        <v>3.9E-2</v>
      </c>
    </row>
    <row r="11789" spans="1:2" x14ac:dyDescent="0.2">
      <c r="A11789" s="152">
        <v>649.20000000000005</v>
      </c>
      <c r="B11789" s="152">
        <v>2.7E-2</v>
      </c>
    </row>
    <row r="11790" spans="1:2" x14ac:dyDescent="0.2">
      <c r="A11790" s="152">
        <v>649.46799999999996</v>
      </c>
      <c r="B11790" s="152">
        <v>2.3E-2</v>
      </c>
    </row>
    <row r="11791" spans="1:2" x14ac:dyDescent="0.2">
      <c r="A11791" s="152">
        <v>649.73500000000001</v>
      </c>
      <c r="B11791" s="152">
        <v>2.7E-2</v>
      </c>
    </row>
    <row r="11792" spans="1:2" x14ac:dyDescent="0.2">
      <c r="A11792" s="152">
        <v>650.00199999999995</v>
      </c>
      <c r="B11792" s="152">
        <v>2.4E-2</v>
      </c>
    </row>
    <row r="11793" spans="1:2" x14ac:dyDescent="0.2">
      <c r="A11793" s="152">
        <v>650.26900000000001</v>
      </c>
      <c r="B11793" s="152">
        <v>2.3E-2</v>
      </c>
    </row>
    <row r="11794" spans="1:2" x14ac:dyDescent="0.2">
      <c r="A11794" s="152">
        <v>650.53599999999994</v>
      </c>
      <c r="B11794" s="152">
        <v>1.2999999999999999E-2</v>
      </c>
    </row>
    <row r="11795" spans="1:2" x14ac:dyDescent="0.2">
      <c r="A11795" s="152">
        <v>650.80399999999997</v>
      </c>
      <c r="B11795" s="152">
        <v>1.7000000000000001E-2</v>
      </c>
    </row>
    <row r="11796" spans="1:2" x14ac:dyDescent="0.2">
      <c r="A11796" s="152">
        <v>651.07100000000003</v>
      </c>
      <c r="B11796" s="152">
        <v>4.1000000000000002E-2</v>
      </c>
    </row>
    <row r="11797" spans="1:2" x14ac:dyDescent="0.2">
      <c r="A11797" s="152">
        <v>651.33799999999997</v>
      </c>
      <c r="B11797" s="152">
        <v>1.9E-2</v>
      </c>
    </row>
    <row r="11798" spans="1:2" x14ac:dyDescent="0.2">
      <c r="A11798" s="152">
        <v>651.60400000000004</v>
      </c>
      <c r="B11798" s="152">
        <v>2.5999999999999999E-2</v>
      </c>
    </row>
    <row r="11799" spans="1:2" x14ac:dyDescent="0.2">
      <c r="A11799" s="152">
        <v>651.87099999999998</v>
      </c>
      <c r="B11799" s="152">
        <v>1.7000000000000001E-2</v>
      </c>
    </row>
    <row r="11800" spans="1:2" x14ac:dyDescent="0.2">
      <c r="A11800" s="152">
        <v>652.13800000000003</v>
      </c>
      <c r="B11800" s="152">
        <v>2.4E-2</v>
      </c>
    </row>
    <row r="11801" spans="1:2" x14ac:dyDescent="0.2">
      <c r="A11801" s="152">
        <v>652.40499999999997</v>
      </c>
      <c r="B11801" s="152">
        <v>7.0000000000000001E-3</v>
      </c>
    </row>
    <row r="11802" spans="1:2" x14ac:dyDescent="0.2">
      <c r="A11802" s="152">
        <v>652.67100000000005</v>
      </c>
      <c r="B11802" s="152">
        <v>2.8000000000000001E-2</v>
      </c>
    </row>
    <row r="11803" spans="1:2" x14ac:dyDescent="0.2">
      <c r="A11803" s="152">
        <v>652.93799999999999</v>
      </c>
      <c r="B11803" s="152">
        <v>2.5999999999999999E-2</v>
      </c>
    </row>
    <row r="11804" spans="1:2" x14ac:dyDescent="0.2">
      <c r="A11804" s="152">
        <v>653.20500000000004</v>
      </c>
      <c r="B11804" s="152">
        <v>2.5000000000000001E-2</v>
      </c>
    </row>
    <row r="11805" spans="1:2" x14ac:dyDescent="0.2">
      <c r="A11805" s="152">
        <v>653.471</v>
      </c>
      <c r="B11805" s="152">
        <v>1.0999999999999999E-2</v>
      </c>
    </row>
    <row r="11806" spans="1:2" x14ac:dyDescent="0.2">
      <c r="A11806" s="152">
        <v>653.73699999999997</v>
      </c>
      <c r="B11806" s="152">
        <v>2.7E-2</v>
      </c>
    </row>
    <row r="11807" spans="1:2" x14ac:dyDescent="0.2">
      <c r="A11807" s="152">
        <v>654.00400000000002</v>
      </c>
      <c r="B11807" s="152">
        <v>1.2999999999999999E-2</v>
      </c>
    </row>
    <row r="11808" spans="1:2" x14ac:dyDescent="0.2">
      <c r="A11808" s="152">
        <v>654.27</v>
      </c>
      <c r="B11808" s="152">
        <v>1.7999999999999999E-2</v>
      </c>
    </row>
    <row r="11809" spans="1:2" x14ac:dyDescent="0.2">
      <c r="A11809" s="152">
        <v>654.53599999999994</v>
      </c>
      <c r="B11809" s="152">
        <v>2.1999999999999999E-2</v>
      </c>
    </row>
    <row r="11810" spans="1:2" x14ac:dyDescent="0.2">
      <c r="A11810" s="152">
        <v>654.803</v>
      </c>
      <c r="B11810" s="152">
        <v>1.7000000000000001E-2</v>
      </c>
    </row>
    <row r="11811" spans="1:2" x14ac:dyDescent="0.2">
      <c r="A11811" s="152">
        <v>655.06899999999996</v>
      </c>
      <c r="B11811" s="152">
        <v>2.1000000000000001E-2</v>
      </c>
    </row>
    <row r="11812" spans="1:2" x14ac:dyDescent="0.2">
      <c r="A11812" s="152">
        <v>655.33500000000004</v>
      </c>
      <c r="B11812" s="152">
        <v>1.7999999999999999E-2</v>
      </c>
    </row>
    <row r="11813" spans="1:2" x14ac:dyDescent="0.2">
      <c r="A11813" s="152">
        <v>655.601</v>
      </c>
      <c r="B11813" s="152">
        <v>2.7E-2</v>
      </c>
    </row>
    <row r="11814" spans="1:2" x14ac:dyDescent="0.2">
      <c r="A11814" s="152">
        <v>655.86699999999996</v>
      </c>
      <c r="B11814" s="152">
        <v>2.4E-2</v>
      </c>
    </row>
    <row r="11815" spans="1:2" x14ac:dyDescent="0.2">
      <c r="A11815" s="152">
        <v>656.13199999999995</v>
      </c>
      <c r="B11815" s="152">
        <v>2.7E-2</v>
      </c>
    </row>
    <row r="11816" spans="1:2" x14ac:dyDescent="0.2">
      <c r="A11816" s="152">
        <v>656.39800000000002</v>
      </c>
      <c r="B11816" s="152">
        <v>2.1999999999999999E-2</v>
      </c>
    </row>
    <row r="11817" spans="1:2" x14ac:dyDescent="0.2">
      <c r="A11817" s="152">
        <v>656.66399999999999</v>
      </c>
      <c r="B11817" s="152">
        <v>2.3E-2</v>
      </c>
    </row>
    <row r="11818" spans="1:2" x14ac:dyDescent="0.2">
      <c r="A11818" s="152">
        <v>656.93</v>
      </c>
      <c r="B11818" s="152">
        <v>1.6E-2</v>
      </c>
    </row>
    <row r="11819" spans="1:2" x14ac:dyDescent="0.2">
      <c r="A11819" s="152">
        <v>657.19500000000005</v>
      </c>
      <c r="B11819" s="152">
        <v>1.4E-2</v>
      </c>
    </row>
    <row r="11820" spans="1:2" x14ac:dyDescent="0.2">
      <c r="A11820" s="152">
        <v>657.46100000000001</v>
      </c>
      <c r="B11820" s="152">
        <v>2.1000000000000001E-2</v>
      </c>
    </row>
    <row r="11821" spans="1:2" x14ac:dyDescent="0.2">
      <c r="A11821" s="152">
        <v>657.726</v>
      </c>
      <c r="B11821" s="152">
        <v>2.1000000000000001E-2</v>
      </c>
    </row>
    <row r="11822" spans="1:2" x14ac:dyDescent="0.2">
      <c r="A11822" s="152">
        <v>657.99199999999996</v>
      </c>
      <c r="B11822" s="152">
        <v>6.0000000000000001E-3</v>
      </c>
    </row>
    <row r="11823" spans="1:2" x14ac:dyDescent="0.2">
      <c r="A11823" s="152">
        <v>658.25699999999995</v>
      </c>
      <c r="B11823" s="152">
        <v>2.4E-2</v>
      </c>
    </row>
    <row r="11824" spans="1:2" x14ac:dyDescent="0.2">
      <c r="A11824" s="152">
        <v>658.52300000000002</v>
      </c>
      <c r="B11824" s="152">
        <v>2.4E-2</v>
      </c>
    </row>
    <row r="11825" spans="1:2" x14ac:dyDescent="0.2">
      <c r="A11825" s="152">
        <v>658.78800000000001</v>
      </c>
      <c r="B11825" s="152">
        <v>1.4E-2</v>
      </c>
    </row>
    <row r="11826" spans="1:2" x14ac:dyDescent="0.2">
      <c r="A11826" s="152">
        <v>659.053</v>
      </c>
      <c r="B11826" s="152">
        <v>0.02</v>
      </c>
    </row>
    <row r="11827" spans="1:2" x14ac:dyDescent="0.2">
      <c r="A11827" s="152">
        <v>659.31799999999998</v>
      </c>
      <c r="B11827" s="152">
        <v>2.3E-2</v>
      </c>
    </row>
    <row r="11828" spans="1:2" x14ac:dyDescent="0.2">
      <c r="A11828" s="152">
        <v>659.58299999999997</v>
      </c>
      <c r="B11828" s="152">
        <v>1.9E-2</v>
      </c>
    </row>
    <row r="11829" spans="1:2" x14ac:dyDescent="0.2">
      <c r="A11829" s="152">
        <v>659.84799999999996</v>
      </c>
      <c r="B11829" s="152">
        <v>1.2E-2</v>
      </c>
    </row>
    <row r="11830" spans="1:2" x14ac:dyDescent="0.2">
      <c r="A11830" s="152">
        <v>660.11300000000006</v>
      </c>
      <c r="B11830" s="152">
        <v>2.7E-2</v>
      </c>
    </row>
    <row r="11831" spans="1:2" x14ac:dyDescent="0.2">
      <c r="A11831" s="152">
        <v>660.37800000000004</v>
      </c>
      <c r="B11831" s="152">
        <v>2.5999999999999999E-2</v>
      </c>
    </row>
    <row r="11832" spans="1:2" x14ac:dyDescent="0.2">
      <c r="A11832" s="152">
        <v>660.64300000000003</v>
      </c>
      <c r="B11832" s="152">
        <v>2.1000000000000001E-2</v>
      </c>
    </row>
    <row r="11833" spans="1:2" x14ac:dyDescent="0.2">
      <c r="A11833" s="152">
        <v>660.90800000000002</v>
      </c>
      <c r="B11833" s="152">
        <v>1.0999999999999999E-2</v>
      </c>
    </row>
    <row r="11834" spans="1:2" x14ac:dyDescent="0.2">
      <c r="A11834" s="152">
        <v>661.17200000000003</v>
      </c>
      <c r="B11834" s="152">
        <v>2E-3</v>
      </c>
    </row>
    <row r="11835" spans="1:2" x14ac:dyDescent="0.2">
      <c r="A11835" s="152">
        <v>661.43700000000001</v>
      </c>
      <c r="B11835" s="152">
        <v>1.6E-2</v>
      </c>
    </row>
    <row r="11836" spans="1:2" x14ac:dyDescent="0.2">
      <c r="A11836" s="152">
        <v>661.702</v>
      </c>
      <c r="B11836" s="152">
        <v>2.1000000000000001E-2</v>
      </c>
    </row>
    <row r="11837" spans="1:2" x14ac:dyDescent="0.2">
      <c r="A11837" s="152">
        <v>661.96600000000001</v>
      </c>
      <c r="B11837" s="152">
        <v>2.5999999999999999E-2</v>
      </c>
    </row>
    <row r="11838" spans="1:2" x14ac:dyDescent="0.2">
      <c r="A11838" s="152">
        <v>662.23099999999999</v>
      </c>
      <c r="B11838" s="152">
        <v>2.1999999999999999E-2</v>
      </c>
    </row>
    <row r="11839" spans="1:2" x14ac:dyDescent="0.2">
      <c r="A11839" s="152">
        <v>662.495</v>
      </c>
      <c r="B11839" s="152">
        <v>2.3E-2</v>
      </c>
    </row>
    <row r="11840" spans="1:2" x14ac:dyDescent="0.2">
      <c r="A11840" s="152">
        <v>662.76</v>
      </c>
      <c r="B11840" s="152">
        <v>0.04</v>
      </c>
    </row>
    <row r="11841" spans="1:2" x14ac:dyDescent="0.2">
      <c r="A11841" s="152">
        <v>663.024</v>
      </c>
      <c r="B11841" s="152">
        <v>0.02</v>
      </c>
    </row>
    <row r="11842" spans="1:2" x14ac:dyDescent="0.2">
      <c r="A11842" s="152">
        <v>663.28800000000001</v>
      </c>
      <c r="B11842" s="152">
        <v>1.2999999999999999E-2</v>
      </c>
    </row>
    <row r="11843" spans="1:2" x14ac:dyDescent="0.2">
      <c r="A11843" s="152">
        <v>663.55200000000002</v>
      </c>
      <c r="B11843" s="152">
        <v>1.2999999999999999E-2</v>
      </c>
    </row>
    <row r="11844" spans="1:2" x14ac:dyDescent="0.2">
      <c r="A11844" s="152">
        <v>663.81600000000003</v>
      </c>
      <c r="B11844" s="152">
        <v>2.3E-2</v>
      </c>
    </row>
    <row r="11845" spans="1:2" x14ac:dyDescent="0.2">
      <c r="A11845" s="152">
        <v>664.08</v>
      </c>
      <c r="B11845" s="152">
        <v>3.3000000000000002E-2</v>
      </c>
    </row>
    <row r="11846" spans="1:2" x14ac:dyDescent="0.2">
      <c r="A11846" s="152">
        <v>664.34400000000005</v>
      </c>
      <c r="B11846" s="152">
        <v>1.7999999999999999E-2</v>
      </c>
    </row>
    <row r="11847" spans="1:2" x14ac:dyDescent="0.2">
      <c r="A11847" s="152">
        <v>664.60799999999995</v>
      </c>
      <c r="B11847" s="152">
        <v>2.5999999999999999E-2</v>
      </c>
    </row>
    <row r="11848" spans="1:2" x14ac:dyDescent="0.2">
      <c r="A11848" s="152">
        <v>664.87199999999996</v>
      </c>
      <c r="B11848" s="152">
        <v>1.4999999999999999E-2</v>
      </c>
    </row>
    <row r="11849" spans="1:2" x14ac:dyDescent="0.2">
      <c r="A11849" s="152">
        <v>665.13599999999997</v>
      </c>
      <c r="B11849" s="152">
        <v>1.4E-2</v>
      </c>
    </row>
    <row r="11850" spans="1:2" x14ac:dyDescent="0.2">
      <c r="A11850" s="152">
        <v>665.4</v>
      </c>
      <c r="B11850" s="152">
        <v>2.4E-2</v>
      </c>
    </row>
    <row r="11851" spans="1:2" x14ac:dyDescent="0.2">
      <c r="A11851" s="152">
        <v>665.66399999999999</v>
      </c>
      <c r="B11851" s="152">
        <v>2.8000000000000001E-2</v>
      </c>
    </row>
    <row r="11852" spans="1:2" x14ac:dyDescent="0.2">
      <c r="A11852" s="152">
        <v>665.92700000000002</v>
      </c>
      <c r="B11852" s="152">
        <v>2.5999999999999999E-2</v>
      </c>
    </row>
    <row r="11853" spans="1:2" x14ac:dyDescent="0.2">
      <c r="A11853" s="152">
        <v>666.19100000000003</v>
      </c>
      <c r="B11853" s="152">
        <v>2.3E-2</v>
      </c>
    </row>
    <row r="11854" spans="1:2" x14ac:dyDescent="0.2">
      <c r="A11854" s="152">
        <v>666.45399999999995</v>
      </c>
      <c r="B11854" s="152">
        <v>1.2999999999999999E-2</v>
      </c>
    </row>
    <row r="11855" spans="1:2" x14ac:dyDescent="0.2">
      <c r="A11855" s="152">
        <v>666.71799999999996</v>
      </c>
      <c r="B11855" s="152">
        <v>2.1000000000000001E-2</v>
      </c>
    </row>
    <row r="11856" spans="1:2" x14ac:dyDescent="0.2">
      <c r="A11856" s="152">
        <v>666.98099999999999</v>
      </c>
      <c r="B11856" s="152">
        <v>8.9999999999999993E-3</v>
      </c>
    </row>
    <row r="11857" spans="1:2" x14ac:dyDescent="0.2">
      <c r="A11857" s="152">
        <v>667.24400000000003</v>
      </c>
      <c r="B11857" s="152">
        <v>1.2999999999999999E-2</v>
      </c>
    </row>
    <row r="11858" spans="1:2" x14ac:dyDescent="0.2">
      <c r="A11858" s="152">
        <v>667.50800000000004</v>
      </c>
      <c r="B11858" s="152">
        <v>3.1E-2</v>
      </c>
    </row>
    <row r="11859" spans="1:2" x14ac:dyDescent="0.2">
      <c r="A11859" s="152">
        <v>667.77099999999996</v>
      </c>
      <c r="B11859" s="152">
        <v>1.9E-2</v>
      </c>
    </row>
    <row r="11860" spans="1:2" x14ac:dyDescent="0.2">
      <c r="A11860" s="152">
        <v>668.03399999999999</v>
      </c>
      <c r="B11860" s="152">
        <v>2.4E-2</v>
      </c>
    </row>
    <row r="11861" spans="1:2" x14ac:dyDescent="0.2">
      <c r="A11861" s="152">
        <v>668.29700000000003</v>
      </c>
      <c r="B11861" s="152">
        <v>1.4999999999999999E-2</v>
      </c>
    </row>
    <row r="11862" spans="1:2" x14ac:dyDescent="0.2">
      <c r="A11862" s="152">
        <v>668.56</v>
      </c>
      <c r="B11862" s="152">
        <v>2.1999999999999999E-2</v>
      </c>
    </row>
    <row r="11863" spans="1:2" x14ac:dyDescent="0.2">
      <c r="A11863" s="152">
        <v>668.82299999999998</v>
      </c>
      <c r="B11863" s="152">
        <v>7.0000000000000001E-3</v>
      </c>
    </row>
    <row r="11864" spans="1:2" x14ac:dyDescent="0.2">
      <c r="A11864" s="152">
        <v>669.08600000000001</v>
      </c>
      <c r="B11864" s="152">
        <v>3.3000000000000002E-2</v>
      </c>
    </row>
    <row r="11865" spans="1:2" x14ac:dyDescent="0.2">
      <c r="A11865" s="152">
        <v>669.34900000000005</v>
      </c>
      <c r="B11865" s="152">
        <v>1.4999999999999999E-2</v>
      </c>
    </row>
    <row r="11866" spans="1:2" x14ac:dyDescent="0.2">
      <c r="A11866" s="152">
        <v>669.61199999999997</v>
      </c>
      <c r="B11866" s="152">
        <v>0.02</v>
      </c>
    </row>
    <row r="11867" spans="1:2" x14ac:dyDescent="0.2">
      <c r="A11867" s="152">
        <v>669.875</v>
      </c>
      <c r="B11867" s="152">
        <v>1.4999999999999999E-2</v>
      </c>
    </row>
    <row r="11868" spans="1:2" x14ac:dyDescent="0.2">
      <c r="A11868" s="152">
        <v>670.13699999999994</v>
      </c>
      <c r="B11868" s="152">
        <v>2.5999999999999999E-2</v>
      </c>
    </row>
    <row r="11869" spans="1:2" x14ac:dyDescent="0.2">
      <c r="A11869" s="152">
        <v>670.4</v>
      </c>
      <c r="B11869" s="152">
        <v>2.5999999999999999E-2</v>
      </c>
    </row>
    <row r="11870" spans="1:2" x14ac:dyDescent="0.2">
      <c r="A11870" s="152">
        <v>670.66200000000003</v>
      </c>
      <c r="B11870" s="152">
        <v>1.9E-2</v>
      </c>
    </row>
    <row r="11871" spans="1:2" x14ac:dyDescent="0.2">
      <c r="A11871" s="152">
        <v>670.92499999999995</v>
      </c>
      <c r="B11871" s="152">
        <v>2.4E-2</v>
      </c>
    </row>
    <row r="11872" spans="1:2" x14ac:dyDescent="0.2">
      <c r="A11872" s="152">
        <v>671.18700000000001</v>
      </c>
      <c r="B11872" s="152">
        <v>3.4000000000000002E-2</v>
      </c>
    </row>
    <row r="11873" spans="1:2" x14ac:dyDescent="0.2">
      <c r="A11873" s="152">
        <v>671.45</v>
      </c>
      <c r="B11873" s="152">
        <v>1E-3</v>
      </c>
    </row>
    <row r="11874" spans="1:2" x14ac:dyDescent="0.2">
      <c r="A11874" s="152">
        <v>671.71199999999999</v>
      </c>
      <c r="B11874" s="152">
        <v>3.6999999999999998E-2</v>
      </c>
    </row>
    <row r="11875" spans="1:2" x14ac:dyDescent="0.2">
      <c r="A11875" s="152">
        <v>671.97400000000005</v>
      </c>
      <c r="B11875" s="152">
        <v>2.7E-2</v>
      </c>
    </row>
    <row r="11876" spans="1:2" x14ac:dyDescent="0.2">
      <c r="A11876" s="152">
        <v>672.23699999999997</v>
      </c>
      <c r="B11876" s="152">
        <v>0.01</v>
      </c>
    </row>
    <row r="11877" spans="1:2" x14ac:dyDescent="0.2">
      <c r="A11877" s="152">
        <v>672.49900000000002</v>
      </c>
      <c r="B11877" s="152">
        <v>2.3E-2</v>
      </c>
    </row>
    <row r="11878" spans="1:2" x14ac:dyDescent="0.2">
      <c r="A11878" s="152">
        <v>672.76099999999997</v>
      </c>
      <c r="B11878" s="152">
        <v>1.9E-2</v>
      </c>
    </row>
    <row r="11879" spans="1:2" x14ac:dyDescent="0.2">
      <c r="A11879" s="152">
        <v>673.02300000000002</v>
      </c>
      <c r="B11879" s="152">
        <v>0.02</v>
      </c>
    </row>
    <row r="11880" spans="1:2" x14ac:dyDescent="0.2">
      <c r="A11880" s="152">
        <v>673.28499999999997</v>
      </c>
      <c r="B11880" s="152">
        <v>2.5000000000000001E-2</v>
      </c>
    </row>
    <row r="11881" spans="1:2" x14ac:dyDescent="0.2">
      <c r="A11881" s="152">
        <v>673.54700000000003</v>
      </c>
      <c r="B11881" s="152">
        <v>2.5999999999999999E-2</v>
      </c>
    </row>
    <row r="11882" spans="1:2" x14ac:dyDescent="0.2">
      <c r="A11882" s="152">
        <v>673.80799999999999</v>
      </c>
      <c r="B11882" s="152">
        <v>2.5000000000000001E-2</v>
      </c>
    </row>
    <row r="11883" spans="1:2" x14ac:dyDescent="0.2">
      <c r="A11883" s="152">
        <v>674.07</v>
      </c>
      <c r="B11883" s="152">
        <v>1.6E-2</v>
      </c>
    </row>
    <row r="11884" spans="1:2" x14ac:dyDescent="0.2">
      <c r="A11884" s="152">
        <v>674.33199999999999</v>
      </c>
      <c r="B11884" s="152">
        <v>2.3E-2</v>
      </c>
    </row>
    <row r="11885" spans="1:2" x14ac:dyDescent="0.2">
      <c r="A11885" s="152">
        <v>674.59400000000005</v>
      </c>
      <c r="B11885" s="152">
        <v>1.9E-2</v>
      </c>
    </row>
    <row r="11886" spans="1:2" x14ac:dyDescent="0.2">
      <c r="A11886" s="152">
        <v>674.85500000000002</v>
      </c>
      <c r="B11886" s="152">
        <v>2.3E-2</v>
      </c>
    </row>
    <row r="11887" spans="1:2" x14ac:dyDescent="0.2">
      <c r="A11887" s="152">
        <v>675.11699999999996</v>
      </c>
      <c r="B11887" s="152">
        <v>1.4999999999999999E-2</v>
      </c>
    </row>
    <row r="11888" spans="1:2" x14ac:dyDescent="0.2">
      <c r="A11888" s="152">
        <v>675.37800000000004</v>
      </c>
      <c r="B11888" s="152">
        <v>2.8000000000000001E-2</v>
      </c>
    </row>
    <row r="11889" spans="1:2" x14ac:dyDescent="0.2">
      <c r="A11889" s="152">
        <v>675.64</v>
      </c>
      <c r="B11889" s="152">
        <v>1.7999999999999999E-2</v>
      </c>
    </row>
    <row r="11890" spans="1:2" x14ac:dyDescent="0.2">
      <c r="A11890" s="152">
        <v>675.90099999999995</v>
      </c>
      <c r="B11890" s="152">
        <v>3.0000000000000001E-3</v>
      </c>
    </row>
    <row r="11891" spans="1:2" x14ac:dyDescent="0.2">
      <c r="A11891" s="152">
        <v>676.16200000000003</v>
      </c>
      <c r="B11891" s="152">
        <v>2.5999999999999999E-2</v>
      </c>
    </row>
    <row r="11892" spans="1:2" x14ac:dyDescent="0.2">
      <c r="A11892" s="152">
        <v>676.42399999999998</v>
      </c>
      <c r="B11892" s="152">
        <v>0.02</v>
      </c>
    </row>
    <row r="11893" spans="1:2" x14ac:dyDescent="0.2">
      <c r="A11893" s="152">
        <v>676.68499999999995</v>
      </c>
      <c r="B11893" s="152">
        <v>2.7E-2</v>
      </c>
    </row>
    <row r="11894" spans="1:2" x14ac:dyDescent="0.2">
      <c r="A11894" s="152">
        <v>676.94600000000003</v>
      </c>
      <c r="B11894" s="152">
        <v>2.7E-2</v>
      </c>
    </row>
    <row r="11895" spans="1:2" x14ac:dyDescent="0.2">
      <c r="A11895" s="152">
        <v>677.20699999999999</v>
      </c>
      <c r="B11895" s="152">
        <v>3.7999999999999999E-2</v>
      </c>
    </row>
    <row r="11896" spans="1:2" x14ac:dyDescent="0.2">
      <c r="A11896" s="152">
        <v>677.46799999999996</v>
      </c>
      <c r="B11896" s="152">
        <v>3.2000000000000001E-2</v>
      </c>
    </row>
    <row r="11897" spans="1:2" x14ac:dyDescent="0.2">
      <c r="A11897" s="152">
        <v>677.72900000000004</v>
      </c>
      <c r="B11897" s="152">
        <v>1.4E-2</v>
      </c>
    </row>
    <row r="11898" spans="1:2" x14ac:dyDescent="0.2">
      <c r="A11898" s="152">
        <v>677.99</v>
      </c>
      <c r="B11898" s="152">
        <v>0.01</v>
      </c>
    </row>
    <row r="11899" spans="1:2" x14ac:dyDescent="0.2">
      <c r="A11899" s="152">
        <v>678.25099999999998</v>
      </c>
      <c r="B11899" s="152">
        <v>2.9000000000000001E-2</v>
      </c>
    </row>
    <row r="11900" spans="1:2" x14ac:dyDescent="0.2">
      <c r="A11900" s="152">
        <v>678.51199999999994</v>
      </c>
      <c r="B11900" s="152">
        <v>0.02</v>
      </c>
    </row>
    <row r="11901" spans="1:2" x14ac:dyDescent="0.2">
      <c r="A11901" s="152">
        <v>678.77200000000005</v>
      </c>
      <c r="B11901" s="152">
        <v>0.03</v>
      </c>
    </row>
    <row r="11902" spans="1:2" x14ac:dyDescent="0.2">
      <c r="A11902" s="152">
        <v>679.03300000000002</v>
      </c>
      <c r="B11902" s="152">
        <v>3.6999999999999998E-2</v>
      </c>
    </row>
    <row r="11903" spans="1:2" x14ac:dyDescent="0.2">
      <c r="A11903" s="152">
        <v>679.29399999999998</v>
      </c>
      <c r="B11903" s="152">
        <v>0.02</v>
      </c>
    </row>
    <row r="11904" spans="1:2" x14ac:dyDescent="0.2">
      <c r="A11904" s="152">
        <v>679.55399999999997</v>
      </c>
      <c r="B11904" s="152">
        <v>2.5999999999999999E-2</v>
      </c>
    </row>
    <row r="11905" spans="1:2" x14ac:dyDescent="0.2">
      <c r="A11905" s="152">
        <v>679.81500000000005</v>
      </c>
      <c r="B11905" s="152">
        <v>2.3E-2</v>
      </c>
    </row>
    <row r="11906" spans="1:2" x14ac:dyDescent="0.2">
      <c r="A11906" s="152">
        <v>680.07500000000005</v>
      </c>
      <c r="B11906" s="152">
        <v>1.7000000000000001E-2</v>
      </c>
    </row>
    <row r="11907" spans="1:2" x14ac:dyDescent="0.2">
      <c r="A11907" s="152">
        <v>680.33500000000004</v>
      </c>
      <c r="B11907" s="152">
        <v>2.5000000000000001E-2</v>
      </c>
    </row>
    <row r="11908" spans="1:2" x14ac:dyDescent="0.2">
      <c r="A11908" s="152">
        <v>680.596</v>
      </c>
      <c r="B11908" s="152">
        <v>1.2E-2</v>
      </c>
    </row>
    <row r="11909" spans="1:2" x14ac:dyDescent="0.2">
      <c r="A11909" s="152">
        <v>680.85599999999999</v>
      </c>
      <c r="B11909" s="152">
        <v>2.7E-2</v>
      </c>
    </row>
    <row r="11910" spans="1:2" x14ac:dyDescent="0.2">
      <c r="A11910" s="152">
        <v>681.11599999999999</v>
      </c>
      <c r="B11910" s="152">
        <v>4.2000000000000003E-2</v>
      </c>
    </row>
    <row r="11911" spans="1:2" x14ac:dyDescent="0.2">
      <c r="A11911" s="152">
        <v>681.37599999999998</v>
      </c>
      <c r="B11911" s="152">
        <v>0.03</v>
      </c>
    </row>
    <row r="11912" spans="1:2" x14ac:dyDescent="0.2">
      <c r="A11912" s="152">
        <v>681.63599999999997</v>
      </c>
      <c r="B11912" s="152">
        <v>2.1000000000000001E-2</v>
      </c>
    </row>
    <row r="11913" spans="1:2" x14ac:dyDescent="0.2">
      <c r="A11913" s="152">
        <v>681.89599999999996</v>
      </c>
      <c r="B11913" s="152">
        <v>3.6999999999999998E-2</v>
      </c>
    </row>
    <row r="11914" spans="1:2" x14ac:dyDescent="0.2">
      <c r="A11914" s="152">
        <v>682.15599999999995</v>
      </c>
      <c r="B11914" s="152">
        <v>3.2000000000000001E-2</v>
      </c>
    </row>
    <row r="11915" spans="1:2" x14ac:dyDescent="0.2">
      <c r="A11915" s="152">
        <v>682.41600000000005</v>
      </c>
      <c r="B11915" s="152">
        <v>1.7999999999999999E-2</v>
      </c>
    </row>
    <row r="11916" spans="1:2" x14ac:dyDescent="0.2">
      <c r="A11916" s="152">
        <v>682.67600000000004</v>
      </c>
      <c r="B11916" s="152">
        <v>0.02</v>
      </c>
    </row>
    <row r="11917" spans="1:2" x14ac:dyDescent="0.2">
      <c r="A11917" s="152">
        <v>682.93600000000004</v>
      </c>
      <c r="B11917" s="152">
        <v>3.1E-2</v>
      </c>
    </row>
    <row r="11918" spans="1:2" x14ac:dyDescent="0.2">
      <c r="A11918" s="152">
        <v>683.19600000000003</v>
      </c>
      <c r="B11918" s="152">
        <v>2.1999999999999999E-2</v>
      </c>
    </row>
    <row r="11919" spans="1:2" x14ac:dyDescent="0.2">
      <c r="A11919" s="152">
        <v>683.45500000000004</v>
      </c>
      <c r="B11919" s="152">
        <v>2.3E-2</v>
      </c>
    </row>
    <row r="11920" spans="1:2" x14ac:dyDescent="0.2">
      <c r="A11920" s="152">
        <v>683.71500000000003</v>
      </c>
      <c r="B11920" s="152">
        <v>1.9E-2</v>
      </c>
    </row>
    <row r="11921" spans="1:2" x14ac:dyDescent="0.2">
      <c r="A11921" s="152">
        <v>683.97400000000005</v>
      </c>
      <c r="B11921" s="152">
        <v>2.4E-2</v>
      </c>
    </row>
    <row r="11922" spans="1:2" x14ac:dyDescent="0.2">
      <c r="A11922" s="152">
        <v>684.23400000000004</v>
      </c>
      <c r="B11922" s="152">
        <v>0.02</v>
      </c>
    </row>
    <row r="11923" spans="1:2" x14ac:dyDescent="0.2">
      <c r="A11923" s="152">
        <v>684.49300000000005</v>
      </c>
      <c r="B11923" s="152">
        <v>1.2999999999999999E-2</v>
      </c>
    </row>
    <row r="11924" spans="1:2" x14ac:dyDescent="0.2">
      <c r="A11924" s="152">
        <v>684.75300000000004</v>
      </c>
      <c r="B11924" s="152">
        <v>2.5999999999999999E-2</v>
      </c>
    </row>
    <row r="11925" spans="1:2" x14ac:dyDescent="0.2">
      <c r="A11925" s="152">
        <v>685.01199999999994</v>
      </c>
      <c r="B11925" s="152">
        <v>3.1E-2</v>
      </c>
    </row>
    <row r="11926" spans="1:2" x14ac:dyDescent="0.2">
      <c r="A11926" s="152">
        <v>685.27099999999996</v>
      </c>
      <c r="B11926" s="152">
        <v>1.4999999999999999E-2</v>
      </c>
    </row>
    <row r="11927" spans="1:2" x14ac:dyDescent="0.2">
      <c r="A11927" s="152">
        <v>685.53</v>
      </c>
      <c r="B11927" s="152">
        <v>0.02</v>
      </c>
    </row>
    <row r="11928" spans="1:2" x14ac:dyDescent="0.2">
      <c r="A11928" s="152">
        <v>685.78899999999999</v>
      </c>
      <c r="B11928" s="152">
        <v>3.6999999999999998E-2</v>
      </c>
    </row>
    <row r="11929" spans="1:2" x14ac:dyDescent="0.2">
      <c r="A11929" s="152">
        <v>686.04899999999998</v>
      </c>
      <c r="B11929" s="152">
        <v>2.7E-2</v>
      </c>
    </row>
    <row r="11930" spans="1:2" x14ac:dyDescent="0.2">
      <c r="A11930" s="152">
        <v>686.30799999999999</v>
      </c>
      <c r="B11930" s="152">
        <v>1.7000000000000001E-2</v>
      </c>
    </row>
    <row r="11931" spans="1:2" x14ac:dyDescent="0.2">
      <c r="A11931" s="152">
        <v>686.56700000000001</v>
      </c>
      <c r="B11931" s="152">
        <v>2.3E-2</v>
      </c>
    </row>
    <row r="11932" spans="1:2" x14ac:dyDescent="0.2">
      <c r="A11932" s="152">
        <v>686.82500000000005</v>
      </c>
      <c r="B11932" s="152">
        <v>3.4000000000000002E-2</v>
      </c>
    </row>
    <row r="11933" spans="1:2" x14ac:dyDescent="0.2">
      <c r="A11933" s="152">
        <v>687.08399999999995</v>
      </c>
      <c r="B11933" s="152">
        <v>2.5999999999999999E-2</v>
      </c>
    </row>
    <row r="11934" spans="1:2" x14ac:dyDescent="0.2">
      <c r="A11934" s="152">
        <v>687.34299999999996</v>
      </c>
      <c r="B11934" s="152">
        <v>2.5999999999999999E-2</v>
      </c>
    </row>
    <row r="11935" spans="1:2" x14ac:dyDescent="0.2">
      <c r="A11935" s="152">
        <v>687.60199999999998</v>
      </c>
      <c r="B11935" s="152">
        <v>3.5000000000000003E-2</v>
      </c>
    </row>
    <row r="11936" spans="1:2" x14ac:dyDescent="0.2">
      <c r="A11936" s="152">
        <v>687.86</v>
      </c>
      <c r="B11936" s="152">
        <v>0.03</v>
      </c>
    </row>
    <row r="11937" spans="1:2" x14ac:dyDescent="0.2">
      <c r="A11937" s="152">
        <v>688.11900000000003</v>
      </c>
      <c r="B11937" s="152">
        <v>2.4E-2</v>
      </c>
    </row>
    <row r="11938" spans="1:2" x14ac:dyDescent="0.2">
      <c r="A11938" s="152">
        <v>688.37800000000004</v>
      </c>
      <c r="B11938" s="152">
        <v>3.3000000000000002E-2</v>
      </c>
    </row>
    <row r="11939" spans="1:2" x14ac:dyDescent="0.2">
      <c r="A11939" s="152">
        <v>688.63599999999997</v>
      </c>
      <c r="B11939" s="152">
        <v>2.9000000000000001E-2</v>
      </c>
    </row>
    <row r="11940" spans="1:2" x14ac:dyDescent="0.2">
      <c r="A11940" s="152">
        <v>688.89400000000001</v>
      </c>
      <c r="B11940" s="152">
        <v>2.5000000000000001E-2</v>
      </c>
    </row>
    <row r="11941" spans="1:2" x14ac:dyDescent="0.2">
      <c r="A11941" s="152">
        <v>689.15300000000002</v>
      </c>
      <c r="B11941" s="152">
        <v>2.5000000000000001E-2</v>
      </c>
    </row>
    <row r="11942" spans="1:2" x14ac:dyDescent="0.2">
      <c r="A11942" s="152">
        <v>689.41099999999994</v>
      </c>
      <c r="B11942" s="152">
        <v>3.5999999999999997E-2</v>
      </c>
    </row>
    <row r="11943" spans="1:2" x14ac:dyDescent="0.2">
      <c r="A11943" s="152">
        <v>689.66899999999998</v>
      </c>
      <c r="B11943" s="152">
        <v>2.4E-2</v>
      </c>
    </row>
    <row r="11944" spans="1:2" x14ac:dyDescent="0.2">
      <c r="A11944" s="152">
        <v>689.928</v>
      </c>
      <c r="B11944" s="152">
        <v>3.7999999999999999E-2</v>
      </c>
    </row>
    <row r="11945" spans="1:2" x14ac:dyDescent="0.2">
      <c r="A11945" s="152">
        <v>690.18600000000004</v>
      </c>
      <c r="B11945" s="152">
        <v>1.2E-2</v>
      </c>
    </row>
    <row r="11946" spans="1:2" x14ac:dyDescent="0.2">
      <c r="A11946" s="152">
        <v>690.44399999999996</v>
      </c>
      <c r="B11946" s="152">
        <v>4.2999999999999997E-2</v>
      </c>
    </row>
    <row r="11947" spans="1:2" x14ac:dyDescent="0.2">
      <c r="A11947" s="152">
        <v>690.702</v>
      </c>
      <c r="B11947" s="152">
        <v>4.4999999999999998E-2</v>
      </c>
    </row>
    <row r="11948" spans="1:2" x14ac:dyDescent="0.2">
      <c r="A11948" s="152">
        <v>690.96</v>
      </c>
      <c r="B11948" s="152">
        <v>4.1000000000000002E-2</v>
      </c>
    </row>
    <row r="11949" spans="1:2" x14ac:dyDescent="0.2">
      <c r="A11949" s="152">
        <v>691.21799999999996</v>
      </c>
      <c r="B11949" s="152">
        <v>1.7000000000000001E-2</v>
      </c>
    </row>
    <row r="11950" spans="1:2" x14ac:dyDescent="0.2">
      <c r="A11950" s="152">
        <v>691.476</v>
      </c>
      <c r="B11950" s="152">
        <v>3.2000000000000001E-2</v>
      </c>
    </row>
    <row r="11951" spans="1:2" x14ac:dyDescent="0.2">
      <c r="A11951" s="152">
        <v>691.73299999999995</v>
      </c>
      <c r="B11951" s="152">
        <v>3.1E-2</v>
      </c>
    </row>
    <row r="11952" spans="1:2" x14ac:dyDescent="0.2">
      <c r="A11952" s="152">
        <v>691.99099999999999</v>
      </c>
      <c r="B11952" s="152">
        <v>2.8000000000000001E-2</v>
      </c>
    </row>
    <row r="11953" spans="1:2" x14ac:dyDescent="0.2">
      <c r="A11953" s="152">
        <v>692.24900000000002</v>
      </c>
      <c r="B11953" s="152">
        <v>0.02</v>
      </c>
    </row>
    <row r="11954" spans="1:2" x14ac:dyDescent="0.2">
      <c r="A11954" s="152">
        <v>692.50599999999997</v>
      </c>
      <c r="B11954" s="152">
        <v>2.1000000000000001E-2</v>
      </c>
    </row>
    <row r="11955" spans="1:2" x14ac:dyDescent="0.2">
      <c r="A11955" s="152">
        <v>692.76400000000001</v>
      </c>
      <c r="B11955" s="152">
        <v>2.5000000000000001E-2</v>
      </c>
    </row>
    <row r="11956" spans="1:2" x14ac:dyDescent="0.2">
      <c r="A11956" s="152">
        <v>693.02099999999996</v>
      </c>
      <c r="B11956" s="152">
        <v>3.7999999999999999E-2</v>
      </c>
    </row>
    <row r="11957" spans="1:2" x14ac:dyDescent="0.2">
      <c r="A11957" s="152">
        <v>693.279</v>
      </c>
      <c r="B11957" s="152">
        <v>2.8000000000000001E-2</v>
      </c>
    </row>
    <row r="11958" spans="1:2" x14ac:dyDescent="0.2">
      <c r="A11958" s="152">
        <v>693.53599999999994</v>
      </c>
      <c r="B11958" s="152">
        <v>2.7E-2</v>
      </c>
    </row>
    <row r="11959" spans="1:2" x14ac:dyDescent="0.2">
      <c r="A11959" s="152">
        <v>693.79399999999998</v>
      </c>
      <c r="B11959" s="152">
        <v>8.0000000000000002E-3</v>
      </c>
    </row>
    <row r="11960" spans="1:2" x14ac:dyDescent="0.2">
      <c r="A11960" s="152">
        <v>694.05100000000004</v>
      </c>
      <c r="B11960" s="152">
        <v>2.4E-2</v>
      </c>
    </row>
    <row r="11961" spans="1:2" x14ac:dyDescent="0.2">
      <c r="A11961" s="152">
        <v>694.30799999999999</v>
      </c>
      <c r="B11961" s="152">
        <v>3.3000000000000002E-2</v>
      </c>
    </row>
    <row r="11962" spans="1:2" x14ac:dyDescent="0.2">
      <c r="A11962" s="152">
        <v>694.56500000000005</v>
      </c>
      <c r="B11962" s="152">
        <v>3.5000000000000003E-2</v>
      </c>
    </row>
    <row r="11963" spans="1:2" x14ac:dyDescent="0.2">
      <c r="A11963" s="152">
        <v>694.822</v>
      </c>
      <c r="B11963" s="152">
        <v>4.3999999999999997E-2</v>
      </c>
    </row>
    <row r="11964" spans="1:2" x14ac:dyDescent="0.2">
      <c r="A11964" s="152">
        <v>695.07899999999995</v>
      </c>
      <c r="B11964" s="152">
        <v>1.7000000000000001E-2</v>
      </c>
    </row>
    <row r="11965" spans="1:2" x14ac:dyDescent="0.2">
      <c r="A11965" s="152">
        <v>695.33600000000001</v>
      </c>
      <c r="B11965" s="152">
        <v>2.5999999999999999E-2</v>
      </c>
    </row>
    <row r="11966" spans="1:2" x14ac:dyDescent="0.2">
      <c r="A11966" s="152">
        <v>695.59299999999996</v>
      </c>
      <c r="B11966" s="152">
        <v>1.6E-2</v>
      </c>
    </row>
    <row r="11967" spans="1:2" x14ac:dyDescent="0.2">
      <c r="A11967" s="152">
        <v>695.85</v>
      </c>
      <c r="B11967" s="152">
        <v>2.1000000000000001E-2</v>
      </c>
    </row>
    <row r="11968" spans="1:2" x14ac:dyDescent="0.2">
      <c r="A11968" s="152">
        <v>696.10699999999997</v>
      </c>
      <c r="B11968" s="152">
        <v>2.1999999999999999E-2</v>
      </c>
    </row>
    <row r="11969" spans="1:2" x14ac:dyDescent="0.2">
      <c r="A11969" s="152">
        <v>696.36400000000003</v>
      </c>
      <c r="B11969" s="152">
        <v>2.3E-2</v>
      </c>
    </row>
    <row r="11970" spans="1:2" x14ac:dyDescent="0.2">
      <c r="A11970" s="152">
        <v>696.62</v>
      </c>
      <c r="B11970" s="152">
        <v>0.03</v>
      </c>
    </row>
    <row r="11971" spans="1:2" x14ac:dyDescent="0.2">
      <c r="A11971" s="152">
        <v>696.87699999999995</v>
      </c>
      <c r="B11971" s="152">
        <v>3.1E-2</v>
      </c>
    </row>
    <row r="11972" spans="1:2" x14ac:dyDescent="0.2">
      <c r="A11972" s="152">
        <v>697.13300000000004</v>
      </c>
      <c r="B11972" s="152">
        <v>1.0999999999999999E-2</v>
      </c>
    </row>
    <row r="11973" spans="1:2" x14ac:dyDescent="0.2">
      <c r="A11973" s="152">
        <v>697.39</v>
      </c>
      <c r="B11973" s="152">
        <v>3.5000000000000003E-2</v>
      </c>
    </row>
    <row r="11974" spans="1:2" x14ac:dyDescent="0.2">
      <c r="A11974" s="152">
        <v>697.64599999999996</v>
      </c>
      <c r="B11974" s="152">
        <v>3.1E-2</v>
      </c>
    </row>
    <row r="11975" spans="1:2" x14ac:dyDescent="0.2">
      <c r="A11975" s="152">
        <v>697.90300000000002</v>
      </c>
      <c r="B11975" s="152">
        <v>1.9E-2</v>
      </c>
    </row>
    <row r="11976" spans="1:2" x14ac:dyDescent="0.2">
      <c r="A11976" s="152">
        <v>698.15899999999999</v>
      </c>
      <c r="B11976" s="152">
        <v>1.0999999999999999E-2</v>
      </c>
    </row>
    <row r="11977" spans="1:2" x14ac:dyDescent="0.2">
      <c r="A11977" s="152">
        <v>698.41499999999996</v>
      </c>
      <c r="B11977" s="152">
        <v>0.02</v>
      </c>
    </row>
    <row r="11978" spans="1:2" x14ac:dyDescent="0.2">
      <c r="A11978" s="152">
        <v>698.67200000000003</v>
      </c>
      <c r="B11978" s="152">
        <v>0.03</v>
      </c>
    </row>
    <row r="11979" spans="1:2" x14ac:dyDescent="0.2">
      <c r="A11979" s="152">
        <v>698.928</v>
      </c>
      <c r="B11979" s="152">
        <v>2.3E-2</v>
      </c>
    </row>
    <row r="11980" spans="1:2" x14ac:dyDescent="0.2">
      <c r="A11980" s="152">
        <v>699.18399999999997</v>
      </c>
      <c r="B11980" s="152">
        <v>3.5000000000000003E-2</v>
      </c>
    </row>
    <row r="11981" spans="1:2" x14ac:dyDescent="0.2">
      <c r="A11981" s="152">
        <v>699.44</v>
      </c>
      <c r="B11981" s="152">
        <v>2.5000000000000001E-2</v>
      </c>
    </row>
    <row r="11982" spans="1:2" x14ac:dyDescent="0.2">
      <c r="A11982" s="152">
        <v>699.69600000000003</v>
      </c>
      <c r="B11982" s="152">
        <v>3.6999999999999998E-2</v>
      </c>
    </row>
    <row r="11983" spans="1:2" x14ac:dyDescent="0.2">
      <c r="A11983" s="152">
        <v>699.952</v>
      </c>
      <c r="B11983" s="152">
        <v>6.0000000000000001E-3</v>
      </c>
    </row>
    <row r="11984" spans="1:2" x14ac:dyDescent="0.2">
      <c r="A11984" s="152">
        <v>700.20799999999997</v>
      </c>
      <c r="B11984" s="152">
        <v>2.7E-2</v>
      </c>
    </row>
    <row r="11985" spans="1:2" x14ac:dyDescent="0.2">
      <c r="A11985" s="152">
        <v>700.46400000000006</v>
      </c>
      <c r="B11985" s="152">
        <v>2.1999999999999999E-2</v>
      </c>
    </row>
    <row r="11986" spans="1:2" x14ac:dyDescent="0.2">
      <c r="A11986" s="152">
        <v>700.71900000000005</v>
      </c>
      <c r="B11986" s="152">
        <v>4.2999999999999997E-2</v>
      </c>
    </row>
    <row r="11987" spans="1:2" x14ac:dyDescent="0.2">
      <c r="A11987" s="152">
        <v>700.97500000000002</v>
      </c>
      <c r="B11987" s="152">
        <v>2.8000000000000001E-2</v>
      </c>
    </row>
    <row r="11988" spans="1:2" x14ac:dyDescent="0.2">
      <c r="A11988" s="152">
        <v>701.23099999999999</v>
      </c>
      <c r="B11988" s="152">
        <v>2.5999999999999999E-2</v>
      </c>
    </row>
    <row r="11989" spans="1:2" x14ac:dyDescent="0.2">
      <c r="A11989" s="152">
        <v>701.48599999999999</v>
      </c>
      <c r="B11989" s="152">
        <v>3.4000000000000002E-2</v>
      </c>
    </row>
    <row r="11990" spans="1:2" x14ac:dyDescent="0.2">
      <c r="A11990" s="152">
        <v>701.74199999999996</v>
      </c>
      <c r="B11990" s="152">
        <v>2.8000000000000001E-2</v>
      </c>
    </row>
    <row r="11991" spans="1:2" x14ac:dyDescent="0.2">
      <c r="A11991" s="152">
        <v>701.99699999999996</v>
      </c>
      <c r="B11991" s="152">
        <v>2.7E-2</v>
      </c>
    </row>
    <row r="11992" spans="1:2" x14ac:dyDescent="0.2">
      <c r="A11992" s="152">
        <v>702.25300000000004</v>
      </c>
      <c r="B11992" s="152">
        <v>3.4000000000000002E-2</v>
      </c>
    </row>
    <row r="11993" spans="1:2" x14ac:dyDescent="0.2">
      <c r="A11993" s="152">
        <v>702.50800000000004</v>
      </c>
      <c r="B11993" s="152">
        <v>1.2E-2</v>
      </c>
    </row>
    <row r="11994" spans="1:2" x14ac:dyDescent="0.2">
      <c r="A11994" s="152">
        <v>702.76300000000003</v>
      </c>
      <c r="B11994" s="152">
        <v>3.1E-2</v>
      </c>
    </row>
    <row r="11995" spans="1:2" x14ac:dyDescent="0.2">
      <c r="A11995" s="152">
        <v>703.01900000000001</v>
      </c>
      <c r="B11995" s="152">
        <v>0.03</v>
      </c>
    </row>
    <row r="11996" spans="1:2" x14ac:dyDescent="0.2">
      <c r="A11996" s="152">
        <v>703.274</v>
      </c>
      <c r="B11996" s="152">
        <v>2.7E-2</v>
      </c>
    </row>
    <row r="11997" spans="1:2" x14ac:dyDescent="0.2">
      <c r="A11997" s="152">
        <v>703.529</v>
      </c>
      <c r="B11997" s="152">
        <v>2.8000000000000001E-2</v>
      </c>
    </row>
    <row r="11998" spans="1:2" x14ac:dyDescent="0.2">
      <c r="A11998" s="152">
        <v>703.78399999999999</v>
      </c>
      <c r="B11998" s="152">
        <v>2.4E-2</v>
      </c>
    </row>
    <row r="11999" spans="1:2" x14ac:dyDescent="0.2">
      <c r="A11999" s="152">
        <v>704.03899999999999</v>
      </c>
      <c r="B11999" s="152">
        <v>5.5E-2</v>
      </c>
    </row>
    <row r="12000" spans="1:2" x14ac:dyDescent="0.2">
      <c r="A12000" s="152">
        <v>704.29399999999998</v>
      </c>
      <c r="B12000" s="152">
        <v>2.1000000000000001E-2</v>
      </c>
    </row>
    <row r="12001" spans="1:2" x14ac:dyDescent="0.2">
      <c r="A12001" s="152">
        <v>704.54899999999998</v>
      </c>
      <c r="B12001" s="152">
        <v>1.9E-2</v>
      </c>
    </row>
    <row r="12002" spans="1:2" x14ac:dyDescent="0.2">
      <c r="A12002" s="152">
        <v>704.80399999999997</v>
      </c>
      <c r="B12002" s="152">
        <v>1.7000000000000001E-2</v>
      </c>
    </row>
    <row r="12003" spans="1:2" x14ac:dyDescent="0.2">
      <c r="A12003" s="152">
        <v>705.05799999999999</v>
      </c>
      <c r="B12003" s="152">
        <v>3.6999999999999998E-2</v>
      </c>
    </row>
    <row r="12004" spans="1:2" x14ac:dyDescent="0.2">
      <c r="A12004" s="152">
        <v>705.31299999999999</v>
      </c>
      <c r="B12004" s="152">
        <v>0.02</v>
      </c>
    </row>
    <row r="12005" spans="1:2" x14ac:dyDescent="0.2">
      <c r="A12005" s="152">
        <v>705.56799999999998</v>
      </c>
      <c r="B12005" s="152">
        <v>4.2999999999999997E-2</v>
      </c>
    </row>
    <row r="12006" spans="1:2" x14ac:dyDescent="0.2">
      <c r="A12006" s="152">
        <v>705.822</v>
      </c>
      <c r="B12006" s="152">
        <v>3.7999999999999999E-2</v>
      </c>
    </row>
    <row r="12007" spans="1:2" x14ac:dyDescent="0.2">
      <c r="A12007" s="152">
        <v>706.077</v>
      </c>
      <c r="B12007" s="152">
        <v>2.8000000000000001E-2</v>
      </c>
    </row>
    <row r="12008" spans="1:2" x14ac:dyDescent="0.2">
      <c r="A12008" s="152">
        <v>706.33100000000002</v>
      </c>
      <c r="B12008" s="152">
        <v>1.6E-2</v>
      </c>
    </row>
    <row r="12009" spans="1:2" x14ac:dyDescent="0.2">
      <c r="A12009" s="152">
        <v>706.58600000000001</v>
      </c>
      <c r="B12009" s="152">
        <v>2.3E-2</v>
      </c>
    </row>
    <row r="12010" spans="1:2" x14ac:dyDescent="0.2">
      <c r="A12010" s="152">
        <v>706.84</v>
      </c>
      <c r="B12010" s="152">
        <v>3.9E-2</v>
      </c>
    </row>
    <row r="12011" spans="1:2" x14ac:dyDescent="0.2">
      <c r="A12011" s="152">
        <v>707.09500000000003</v>
      </c>
      <c r="B12011" s="152">
        <v>3.1E-2</v>
      </c>
    </row>
    <row r="12012" spans="1:2" x14ac:dyDescent="0.2">
      <c r="A12012" s="152">
        <v>707.34900000000005</v>
      </c>
      <c r="B12012" s="152">
        <v>-3.0000000000000001E-3</v>
      </c>
    </row>
    <row r="12013" spans="1:2" x14ac:dyDescent="0.2">
      <c r="A12013" s="152">
        <v>707.60299999999995</v>
      </c>
      <c r="B12013" s="152">
        <v>0.02</v>
      </c>
    </row>
    <row r="12014" spans="1:2" x14ac:dyDescent="0.2">
      <c r="A12014" s="152">
        <v>707.85699999999997</v>
      </c>
      <c r="B12014" s="152">
        <v>2.7E-2</v>
      </c>
    </row>
    <row r="12015" spans="1:2" x14ac:dyDescent="0.2">
      <c r="A12015" s="152">
        <v>708.11099999999999</v>
      </c>
      <c r="B12015" s="152">
        <v>1.7000000000000001E-2</v>
      </c>
    </row>
    <row r="12016" spans="1:2" x14ac:dyDescent="0.2">
      <c r="A12016" s="152">
        <v>708.36500000000001</v>
      </c>
      <c r="B12016" s="152">
        <v>2.4E-2</v>
      </c>
    </row>
    <row r="12017" spans="1:2" x14ac:dyDescent="0.2">
      <c r="A12017" s="152">
        <v>708.61900000000003</v>
      </c>
      <c r="B12017" s="152">
        <v>0.02</v>
      </c>
    </row>
    <row r="12018" spans="1:2" x14ac:dyDescent="0.2">
      <c r="A12018" s="152">
        <v>708.87300000000005</v>
      </c>
      <c r="B12018" s="152">
        <v>3.5999999999999997E-2</v>
      </c>
    </row>
    <row r="12019" spans="1:2" x14ac:dyDescent="0.2">
      <c r="A12019" s="152">
        <v>709.12699999999995</v>
      </c>
      <c r="B12019" s="152">
        <v>0.02</v>
      </c>
    </row>
    <row r="12020" spans="1:2" x14ac:dyDescent="0.2">
      <c r="A12020" s="152">
        <v>709.38099999999997</v>
      </c>
      <c r="B12020" s="152">
        <v>1.9E-2</v>
      </c>
    </row>
    <row r="12021" spans="1:2" x14ac:dyDescent="0.2">
      <c r="A12021" s="152">
        <v>709.63499999999999</v>
      </c>
      <c r="B12021" s="152">
        <v>2.3E-2</v>
      </c>
    </row>
    <row r="12022" spans="1:2" x14ac:dyDescent="0.2">
      <c r="A12022" s="152">
        <v>709.88800000000003</v>
      </c>
      <c r="B12022" s="152">
        <v>3.9E-2</v>
      </c>
    </row>
    <row r="12023" spans="1:2" x14ac:dyDescent="0.2">
      <c r="A12023" s="152">
        <v>710.14200000000005</v>
      </c>
      <c r="B12023" s="152">
        <v>1.7000000000000001E-2</v>
      </c>
    </row>
    <row r="12024" spans="1:2" x14ac:dyDescent="0.2">
      <c r="A12024" s="152">
        <v>710.39599999999996</v>
      </c>
      <c r="B12024" s="152">
        <v>2.4E-2</v>
      </c>
    </row>
    <row r="12025" spans="1:2" x14ac:dyDescent="0.2">
      <c r="A12025" s="152">
        <v>710.649</v>
      </c>
      <c r="B12025" s="152">
        <v>2.9000000000000001E-2</v>
      </c>
    </row>
    <row r="12026" spans="1:2" x14ac:dyDescent="0.2">
      <c r="A12026" s="152">
        <v>710.90300000000002</v>
      </c>
      <c r="B12026" s="152">
        <v>1.6E-2</v>
      </c>
    </row>
    <row r="12027" spans="1:2" x14ac:dyDescent="0.2">
      <c r="A12027" s="152">
        <v>711.15599999999995</v>
      </c>
      <c r="B12027" s="152">
        <v>2.5000000000000001E-2</v>
      </c>
    </row>
    <row r="12028" spans="1:2" x14ac:dyDescent="0.2">
      <c r="A12028" s="152">
        <v>711.40899999999999</v>
      </c>
      <c r="B12028" s="152">
        <v>3.3000000000000002E-2</v>
      </c>
    </row>
    <row r="12029" spans="1:2" x14ac:dyDescent="0.2">
      <c r="A12029" s="152">
        <v>711.66300000000001</v>
      </c>
      <c r="B12029" s="152">
        <v>3.5999999999999997E-2</v>
      </c>
    </row>
    <row r="12030" spans="1:2" x14ac:dyDescent="0.2">
      <c r="A12030" s="152">
        <v>711.91600000000005</v>
      </c>
      <c r="B12030" s="152">
        <v>0.02</v>
      </c>
    </row>
    <row r="12031" spans="1:2" x14ac:dyDescent="0.2">
      <c r="A12031" s="152">
        <v>712.16899999999998</v>
      </c>
      <c r="B12031" s="152">
        <v>2.7E-2</v>
      </c>
    </row>
    <row r="12032" spans="1:2" x14ac:dyDescent="0.2">
      <c r="A12032" s="152">
        <v>712.42200000000003</v>
      </c>
      <c r="B12032" s="152">
        <v>2.5999999999999999E-2</v>
      </c>
    </row>
    <row r="12033" spans="1:2" x14ac:dyDescent="0.2">
      <c r="A12033" s="152">
        <v>712.67499999999995</v>
      </c>
      <c r="B12033" s="152">
        <v>3.2000000000000001E-2</v>
      </c>
    </row>
    <row r="12034" spans="1:2" x14ac:dyDescent="0.2">
      <c r="A12034" s="152">
        <v>712.928</v>
      </c>
      <c r="B12034" s="152">
        <v>4.4999999999999998E-2</v>
      </c>
    </row>
    <row r="12035" spans="1:2" x14ac:dyDescent="0.2">
      <c r="A12035" s="152">
        <v>713.18100000000004</v>
      </c>
      <c r="B12035" s="152">
        <v>3.5000000000000003E-2</v>
      </c>
    </row>
    <row r="12036" spans="1:2" x14ac:dyDescent="0.2">
      <c r="A12036" s="152">
        <v>713.43399999999997</v>
      </c>
      <c r="B12036" s="152">
        <v>3.1E-2</v>
      </c>
    </row>
    <row r="12037" spans="1:2" x14ac:dyDescent="0.2">
      <c r="A12037" s="152">
        <v>713.68700000000001</v>
      </c>
      <c r="B12037" s="152">
        <v>4.2999999999999997E-2</v>
      </c>
    </row>
    <row r="12038" spans="1:2" x14ac:dyDescent="0.2">
      <c r="A12038" s="152">
        <v>713.94</v>
      </c>
      <c r="B12038" s="152">
        <v>2.5000000000000001E-2</v>
      </c>
    </row>
    <row r="12039" spans="1:2" x14ac:dyDescent="0.2">
      <c r="A12039" s="152">
        <v>714.19200000000001</v>
      </c>
      <c r="B12039" s="152">
        <v>3.1E-2</v>
      </c>
    </row>
    <row r="12040" spans="1:2" x14ac:dyDescent="0.2">
      <c r="A12040" s="152">
        <v>714.44500000000005</v>
      </c>
      <c r="B12040" s="152">
        <v>4.0000000000000001E-3</v>
      </c>
    </row>
    <row r="12041" spans="1:2" x14ac:dyDescent="0.2">
      <c r="A12041" s="152">
        <v>714.69799999999998</v>
      </c>
      <c r="B12041" s="152">
        <v>3.4000000000000002E-2</v>
      </c>
    </row>
    <row r="12042" spans="1:2" x14ac:dyDescent="0.2">
      <c r="A12042" s="152">
        <v>714.95</v>
      </c>
      <c r="B12042" s="152">
        <v>3.7999999999999999E-2</v>
      </c>
    </row>
    <row r="12043" spans="1:2" x14ac:dyDescent="0.2">
      <c r="A12043" s="152">
        <v>715.20299999999997</v>
      </c>
      <c r="B12043" s="152">
        <v>5.5E-2</v>
      </c>
    </row>
    <row r="12044" spans="1:2" x14ac:dyDescent="0.2">
      <c r="A12044" s="152">
        <v>715.45500000000004</v>
      </c>
      <c r="B12044" s="152">
        <v>2.7E-2</v>
      </c>
    </row>
    <row r="12045" spans="1:2" x14ac:dyDescent="0.2">
      <c r="A12045" s="152">
        <v>715.70799999999997</v>
      </c>
      <c r="B12045" s="152">
        <v>3.7999999999999999E-2</v>
      </c>
    </row>
    <row r="12046" spans="1:2" x14ac:dyDescent="0.2">
      <c r="A12046" s="152">
        <v>715.96</v>
      </c>
      <c r="B12046" s="152">
        <v>4.7E-2</v>
      </c>
    </row>
    <row r="12047" spans="1:2" x14ac:dyDescent="0.2">
      <c r="A12047" s="152">
        <v>716.21199999999999</v>
      </c>
      <c r="B12047" s="152">
        <v>2.5000000000000001E-2</v>
      </c>
    </row>
    <row r="12048" spans="1:2" x14ac:dyDescent="0.2">
      <c r="A12048" s="152">
        <v>716.46400000000006</v>
      </c>
      <c r="B12048" s="152">
        <v>4.4999999999999998E-2</v>
      </c>
    </row>
    <row r="12049" spans="1:2" x14ac:dyDescent="0.2">
      <c r="A12049" s="152">
        <v>716.71699999999998</v>
      </c>
      <c r="B12049" s="152">
        <v>3.3000000000000002E-2</v>
      </c>
    </row>
    <row r="12050" spans="1:2" x14ac:dyDescent="0.2">
      <c r="A12050" s="152">
        <v>716.96900000000005</v>
      </c>
      <c r="B12050" s="152">
        <v>3.3000000000000002E-2</v>
      </c>
    </row>
    <row r="12051" spans="1:2" x14ac:dyDescent="0.2">
      <c r="A12051" s="152">
        <v>717.221</v>
      </c>
      <c r="B12051" s="152">
        <v>4.2000000000000003E-2</v>
      </c>
    </row>
    <row r="12052" spans="1:2" x14ac:dyDescent="0.2">
      <c r="A12052" s="152">
        <v>717.47299999999996</v>
      </c>
      <c r="B12052" s="152">
        <v>5.0000000000000001E-3</v>
      </c>
    </row>
    <row r="12053" spans="1:2" x14ac:dyDescent="0.2">
      <c r="A12053" s="152">
        <v>717.72500000000002</v>
      </c>
      <c r="B12053" s="152">
        <v>3.2000000000000001E-2</v>
      </c>
    </row>
    <row r="12054" spans="1:2" x14ac:dyDescent="0.2">
      <c r="A12054" s="152">
        <v>717.97699999999998</v>
      </c>
      <c r="B12054" s="152">
        <v>2.8000000000000001E-2</v>
      </c>
    </row>
    <row r="12055" spans="1:2" x14ac:dyDescent="0.2">
      <c r="A12055" s="152">
        <v>718.22799999999995</v>
      </c>
      <c r="B12055" s="152">
        <v>0.04</v>
      </c>
    </row>
    <row r="12056" spans="1:2" x14ac:dyDescent="0.2">
      <c r="A12056" s="152">
        <v>718.48</v>
      </c>
      <c r="B12056" s="152">
        <v>0.02</v>
      </c>
    </row>
    <row r="12057" spans="1:2" x14ac:dyDescent="0.2">
      <c r="A12057" s="152">
        <v>718.73199999999997</v>
      </c>
      <c r="B12057" s="152">
        <v>3.7999999999999999E-2</v>
      </c>
    </row>
    <row r="12058" spans="1:2" x14ac:dyDescent="0.2">
      <c r="A12058" s="152">
        <v>718.98400000000004</v>
      </c>
      <c r="B12058" s="152">
        <v>3.9E-2</v>
      </c>
    </row>
    <row r="12059" spans="1:2" x14ac:dyDescent="0.2">
      <c r="A12059" s="152">
        <v>719.23500000000001</v>
      </c>
      <c r="B12059" s="152">
        <v>4.4999999999999998E-2</v>
      </c>
    </row>
    <row r="12060" spans="1:2" x14ac:dyDescent="0.2">
      <c r="A12060" s="152">
        <v>719.48699999999997</v>
      </c>
      <c r="B12060" s="152">
        <v>3.7999999999999999E-2</v>
      </c>
    </row>
    <row r="12061" spans="1:2" x14ac:dyDescent="0.2">
      <c r="A12061" s="152">
        <v>719.73800000000006</v>
      </c>
      <c r="B12061" s="152">
        <v>2.8000000000000001E-2</v>
      </c>
    </row>
    <row r="12062" spans="1:2" x14ac:dyDescent="0.2">
      <c r="A12062" s="152">
        <v>719.99</v>
      </c>
      <c r="B12062" s="152">
        <v>4.7E-2</v>
      </c>
    </row>
    <row r="12063" spans="1:2" x14ac:dyDescent="0.2">
      <c r="A12063" s="152">
        <v>720.24099999999999</v>
      </c>
      <c r="B12063" s="152">
        <v>2.3E-2</v>
      </c>
    </row>
    <row r="12064" spans="1:2" x14ac:dyDescent="0.2">
      <c r="A12064" s="152">
        <v>720.49199999999996</v>
      </c>
      <c r="B12064" s="152">
        <v>3.2000000000000001E-2</v>
      </c>
    </row>
    <row r="12065" spans="1:2" x14ac:dyDescent="0.2">
      <c r="A12065" s="152">
        <v>720.74400000000003</v>
      </c>
      <c r="B12065" s="152">
        <v>2.5999999999999999E-2</v>
      </c>
    </row>
    <row r="12066" spans="1:2" x14ac:dyDescent="0.2">
      <c r="A12066" s="152">
        <v>720.995</v>
      </c>
      <c r="B12066" s="152">
        <v>0.02</v>
      </c>
    </row>
    <row r="12067" spans="1:2" x14ac:dyDescent="0.2">
      <c r="A12067" s="152">
        <v>721.24599999999998</v>
      </c>
      <c r="B12067" s="152">
        <v>2.9000000000000001E-2</v>
      </c>
    </row>
    <row r="12068" spans="1:2" x14ac:dyDescent="0.2">
      <c r="A12068" s="152">
        <v>721.49699999999996</v>
      </c>
      <c r="B12068" s="152">
        <v>4.8000000000000001E-2</v>
      </c>
    </row>
    <row r="12069" spans="1:2" x14ac:dyDescent="0.2">
      <c r="A12069" s="152">
        <v>721.74800000000005</v>
      </c>
      <c r="B12069" s="152">
        <v>2.8000000000000001E-2</v>
      </c>
    </row>
    <row r="12070" spans="1:2" x14ac:dyDescent="0.2">
      <c r="A12070" s="152">
        <v>721.99900000000002</v>
      </c>
      <c r="B12070" s="152">
        <v>0.02</v>
      </c>
    </row>
    <row r="12071" spans="1:2" x14ac:dyDescent="0.2">
      <c r="A12071" s="152">
        <v>722.25</v>
      </c>
      <c r="B12071" s="152">
        <v>5.5E-2</v>
      </c>
    </row>
    <row r="12072" spans="1:2" x14ac:dyDescent="0.2">
      <c r="A12072" s="152">
        <v>722.50099999999998</v>
      </c>
      <c r="B12072" s="152">
        <v>4.7E-2</v>
      </c>
    </row>
    <row r="12073" spans="1:2" x14ac:dyDescent="0.2">
      <c r="A12073" s="152">
        <v>722.75199999999995</v>
      </c>
      <c r="B12073" s="152">
        <v>0.03</v>
      </c>
    </row>
    <row r="12074" spans="1:2" x14ac:dyDescent="0.2">
      <c r="A12074" s="152">
        <v>723.00199999999995</v>
      </c>
      <c r="B12074" s="152">
        <v>2.3E-2</v>
      </c>
    </row>
    <row r="12075" spans="1:2" x14ac:dyDescent="0.2">
      <c r="A12075" s="152">
        <v>723.25300000000004</v>
      </c>
      <c r="B12075" s="152">
        <v>1.4999999999999999E-2</v>
      </c>
    </row>
    <row r="12076" spans="1:2" x14ac:dyDescent="0.2">
      <c r="A12076" s="152">
        <v>723.50400000000002</v>
      </c>
      <c r="B12076" s="152">
        <v>4.4999999999999998E-2</v>
      </c>
    </row>
    <row r="12077" spans="1:2" x14ac:dyDescent="0.2">
      <c r="A12077" s="152">
        <v>723.75400000000002</v>
      </c>
      <c r="B12077" s="152">
        <v>3.5999999999999997E-2</v>
      </c>
    </row>
    <row r="12078" spans="1:2" x14ac:dyDescent="0.2">
      <c r="A12078" s="152">
        <v>724.005</v>
      </c>
      <c r="B12078" s="152">
        <v>4.4999999999999998E-2</v>
      </c>
    </row>
    <row r="12079" spans="1:2" x14ac:dyDescent="0.2">
      <c r="A12079" s="152">
        <v>724.255</v>
      </c>
      <c r="B12079" s="152">
        <v>3.5000000000000003E-2</v>
      </c>
    </row>
    <row r="12080" spans="1:2" x14ac:dyDescent="0.2">
      <c r="A12080" s="152">
        <v>724.50599999999997</v>
      </c>
      <c r="B12080" s="152">
        <v>4.1000000000000002E-2</v>
      </c>
    </row>
    <row r="12081" spans="1:2" x14ac:dyDescent="0.2">
      <c r="A12081" s="152">
        <v>724.75599999999997</v>
      </c>
      <c r="B12081" s="152">
        <v>4.4999999999999998E-2</v>
      </c>
    </row>
    <row r="12082" spans="1:2" x14ac:dyDescent="0.2">
      <c r="A12082" s="152">
        <v>725.00599999999997</v>
      </c>
      <c r="B12082" s="152">
        <v>2.4E-2</v>
      </c>
    </row>
    <row r="12083" spans="1:2" x14ac:dyDescent="0.2">
      <c r="A12083" s="152">
        <v>725.25699999999995</v>
      </c>
      <c r="B12083" s="152">
        <v>3.3000000000000002E-2</v>
      </c>
    </row>
    <row r="12084" spans="1:2" x14ac:dyDescent="0.2">
      <c r="A12084" s="152">
        <v>725.50699999999995</v>
      </c>
      <c r="B12084" s="152">
        <v>3.7999999999999999E-2</v>
      </c>
    </row>
    <row r="12085" spans="1:2" x14ac:dyDescent="0.2">
      <c r="A12085" s="152">
        <v>725.75699999999995</v>
      </c>
      <c r="B12085" s="152">
        <v>2.8000000000000001E-2</v>
      </c>
    </row>
    <row r="12086" spans="1:2" x14ac:dyDescent="0.2">
      <c r="A12086" s="152">
        <v>726.00699999999995</v>
      </c>
      <c r="B12086" s="152">
        <v>1.6E-2</v>
      </c>
    </row>
    <row r="12087" spans="1:2" x14ac:dyDescent="0.2">
      <c r="A12087" s="152">
        <v>726.25699999999995</v>
      </c>
      <c r="B12087" s="152">
        <v>4.2999999999999997E-2</v>
      </c>
    </row>
    <row r="12088" spans="1:2" x14ac:dyDescent="0.2">
      <c r="A12088" s="152">
        <v>726.50699999999995</v>
      </c>
      <c r="B12088" s="152">
        <v>2.1000000000000001E-2</v>
      </c>
    </row>
    <row r="12089" spans="1:2" x14ac:dyDescent="0.2">
      <c r="A12089" s="152">
        <v>726.75699999999995</v>
      </c>
      <c r="B12089" s="152">
        <v>6.4000000000000001E-2</v>
      </c>
    </row>
    <row r="12090" spans="1:2" x14ac:dyDescent="0.2">
      <c r="A12090" s="152">
        <v>727.00699999999995</v>
      </c>
      <c r="B12090" s="152">
        <v>4.2000000000000003E-2</v>
      </c>
    </row>
    <row r="12091" spans="1:2" x14ac:dyDescent="0.2">
      <c r="A12091" s="152">
        <v>727.25699999999995</v>
      </c>
      <c r="B12091" s="152">
        <v>0.02</v>
      </c>
    </row>
    <row r="12092" spans="1:2" x14ac:dyDescent="0.2">
      <c r="A12092" s="152">
        <v>727.50599999999997</v>
      </c>
      <c r="B12092" s="152">
        <v>4.2999999999999997E-2</v>
      </c>
    </row>
    <row r="12093" spans="1:2" x14ac:dyDescent="0.2">
      <c r="A12093" s="152">
        <v>727.75599999999997</v>
      </c>
      <c r="B12093" s="152">
        <v>3.2000000000000001E-2</v>
      </c>
    </row>
    <row r="12094" spans="1:2" x14ac:dyDescent="0.2">
      <c r="A12094" s="152">
        <v>728.00599999999997</v>
      </c>
      <c r="B12094" s="152">
        <v>3.6999999999999998E-2</v>
      </c>
    </row>
    <row r="12095" spans="1:2" x14ac:dyDescent="0.2">
      <c r="A12095" s="152">
        <v>728.255</v>
      </c>
      <c r="B12095" s="152">
        <v>4.5999999999999999E-2</v>
      </c>
    </row>
    <row r="12096" spans="1:2" x14ac:dyDescent="0.2">
      <c r="A12096" s="152">
        <v>728.505</v>
      </c>
      <c r="B12096" s="152">
        <v>1.7000000000000001E-2</v>
      </c>
    </row>
    <row r="12097" spans="1:2" x14ac:dyDescent="0.2">
      <c r="A12097" s="152">
        <v>728.75400000000002</v>
      </c>
      <c r="B12097" s="152">
        <v>3.6999999999999998E-2</v>
      </c>
    </row>
    <row r="12098" spans="1:2" x14ac:dyDescent="0.2">
      <c r="A12098" s="152">
        <v>729.00400000000002</v>
      </c>
      <c r="B12098" s="152">
        <v>5.2999999999999999E-2</v>
      </c>
    </row>
    <row r="12099" spans="1:2" x14ac:dyDescent="0.2">
      <c r="A12099" s="152">
        <v>729.25300000000004</v>
      </c>
      <c r="B12099" s="152">
        <v>0.06</v>
      </c>
    </row>
    <row r="12100" spans="1:2" x14ac:dyDescent="0.2">
      <c r="A12100" s="152">
        <v>729.50199999999995</v>
      </c>
      <c r="B12100" s="152">
        <v>6.0999999999999999E-2</v>
      </c>
    </row>
    <row r="12101" spans="1:2" x14ac:dyDescent="0.2">
      <c r="A12101" s="152">
        <v>729.75099999999998</v>
      </c>
      <c r="B12101" s="152">
        <v>3.5999999999999997E-2</v>
      </c>
    </row>
    <row r="12102" spans="1:2" x14ac:dyDescent="0.2">
      <c r="A12102" s="152">
        <v>730.00099999999998</v>
      </c>
      <c r="B12102" s="152">
        <v>1.9E-2</v>
      </c>
    </row>
    <row r="12103" spans="1:2" x14ac:dyDescent="0.2">
      <c r="A12103" s="152">
        <v>730.25</v>
      </c>
      <c r="B12103" s="152">
        <v>2.9000000000000001E-2</v>
      </c>
    </row>
    <row r="12104" spans="1:2" x14ac:dyDescent="0.2">
      <c r="A12104" s="152">
        <v>730.49900000000002</v>
      </c>
      <c r="B12104" s="152">
        <v>4.4999999999999998E-2</v>
      </c>
    </row>
    <row r="12105" spans="1:2" x14ac:dyDescent="0.2">
      <c r="A12105" s="152">
        <v>730.74800000000005</v>
      </c>
      <c r="B12105" s="152">
        <v>4.1000000000000002E-2</v>
      </c>
    </row>
    <row r="12106" spans="1:2" x14ac:dyDescent="0.2">
      <c r="A12106" s="152">
        <v>730.99699999999996</v>
      </c>
      <c r="B12106" s="152">
        <v>0.02</v>
      </c>
    </row>
    <row r="12107" spans="1:2" x14ac:dyDescent="0.2">
      <c r="A12107" s="152">
        <v>731.24599999999998</v>
      </c>
      <c r="B12107" s="152">
        <v>4.8000000000000001E-2</v>
      </c>
    </row>
    <row r="12108" spans="1:2" x14ac:dyDescent="0.2">
      <c r="A12108" s="152">
        <v>731.495</v>
      </c>
      <c r="B12108" s="152">
        <v>3.6999999999999998E-2</v>
      </c>
    </row>
    <row r="12109" spans="1:2" x14ac:dyDescent="0.2">
      <c r="A12109" s="152">
        <v>731.74300000000005</v>
      </c>
      <c r="B12109" s="152">
        <v>4.1000000000000002E-2</v>
      </c>
    </row>
    <row r="12110" spans="1:2" x14ac:dyDescent="0.2">
      <c r="A12110" s="152">
        <v>731.99199999999996</v>
      </c>
      <c r="B12110" s="152">
        <v>3.5999999999999997E-2</v>
      </c>
    </row>
    <row r="12111" spans="1:2" x14ac:dyDescent="0.2">
      <c r="A12111" s="152">
        <v>732.24099999999999</v>
      </c>
      <c r="B12111" s="152">
        <v>2.4E-2</v>
      </c>
    </row>
    <row r="12112" spans="1:2" x14ac:dyDescent="0.2">
      <c r="A12112" s="152">
        <v>732.48900000000003</v>
      </c>
      <c r="B12112" s="152">
        <v>4.2999999999999997E-2</v>
      </c>
    </row>
    <row r="12113" spans="1:2" x14ac:dyDescent="0.2">
      <c r="A12113" s="152">
        <v>732.73800000000006</v>
      </c>
      <c r="B12113" s="152">
        <v>0.06</v>
      </c>
    </row>
    <row r="12114" spans="1:2" x14ac:dyDescent="0.2">
      <c r="A12114" s="152">
        <v>732.98699999999997</v>
      </c>
      <c r="B12114" s="152">
        <v>2.5000000000000001E-2</v>
      </c>
    </row>
    <row r="12115" spans="1:2" x14ac:dyDescent="0.2">
      <c r="A12115" s="152">
        <v>733.23500000000001</v>
      </c>
      <c r="B12115" s="152">
        <v>3.6999999999999998E-2</v>
      </c>
    </row>
    <row r="12116" spans="1:2" x14ac:dyDescent="0.2">
      <c r="A12116" s="152">
        <v>733.48299999999995</v>
      </c>
      <c r="B12116" s="152">
        <v>4.7E-2</v>
      </c>
    </row>
    <row r="12117" spans="1:2" x14ac:dyDescent="0.2">
      <c r="A12117" s="152">
        <v>733.73199999999997</v>
      </c>
      <c r="B12117" s="152">
        <v>4.2999999999999997E-2</v>
      </c>
    </row>
    <row r="12118" spans="1:2" x14ac:dyDescent="0.2">
      <c r="A12118" s="152">
        <v>733.98</v>
      </c>
      <c r="B12118" s="152">
        <v>1.7999999999999999E-2</v>
      </c>
    </row>
    <row r="12119" spans="1:2" x14ac:dyDescent="0.2">
      <c r="A12119" s="152">
        <v>734.22799999999995</v>
      </c>
      <c r="B12119" s="152">
        <v>0.02</v>
      </c>
    </row>
    <row r="12120" spans="1:2" x14ac:dyDescent="0.2">
      <c r="A12120" s="152">
        <v>734.47699999999998</v>
      </c>
      <c r="B12120" s="152">
        <v>2.5000000000000001E-2</v>
      </c>
    </row>
    <row r="12121" spans="1:2" x14ac:dyDescent="0.2">
      <c r="A12121" s="152">
        <v>734.72500000000002</v>
      </c>
      <c r="B12121" s="152">
        <v>5.6000000000000001E-2</v>
      </c>
    </row>
    <row r="12122" spans="1:2" x14ac:dyDescent="0.2">
      <c r="A12122" s="152">
        <v>734.97299999999996</v>
      </c>
      <c r="B12122" s="152">
        <v>2.4E-2</v>
      </c>
    </row>
    <row r="12123" spans="1:2" x14ac:dyDescent="0.2">
      <c r="A12123" s="152">
        <v>735.221</v>
      </c>
      <c r="B12123" s="152">
        <v>4.4999999999999998E-2</v>
      </c>
    </row>
    <row r="12124" spans="1:2" x14ac:dyDescent="0.2">
      <c r="A12124" s="152">
        <v>735.46900000000005</v>
      </c>
      <c r="B12124" s="152">
        <v>4.7E-2</v>
      </c>
    </row>
    <row r="12125" spans="1:2" x14ac:dyDescent="0.2">
      <c r="A12125" s="152">
        <v>735.71699999999998</v>
      </c>
      <c r="B12125" s="152">
        <v>4.4999999999999998E-2</v>
      </c>
    </row>
    <row r="12126" spans="1:2" x14ac:dyDescent="0.2">
      <c r="A12126" s="152">
        <v>735.96500000000003</v>
      </c>
      <c r="B12126" s="152">
        <v>2.5000000000000001E-2</v>
      </c>
    </row>
    <row r="12127" spans="1:2" x14ac:dyDescent="0.2">
      <c r="A12127" s="152">
        <v>736.21199999999999</v>
      </c>
      <c r="B12127" s="152">
        <v>2.5999999999999999E-2</v>
      </c>
    </row>
    <row r="12128" spans="1:2" x14ac:dyDescent="0.2">
      <c r="A12128" s="152">
        <v>736.46</v>
      </c>
      <c r="B12128" s="152">
        <v>4.2999999999999997E-2</v>
      </c>
    </row>
    <row r="12129" spans="1:2" x14ac:dyDescent="0.2">
      <c r="A12129" s="152">
        <v>736.70799999999997</v>
      </c>
      <c r="B12129" s="152">
        <v>4.1000000000000002E-2</v>
      </c>
    </row>
    <row r="12130" spans="1:2" x14ac:dyDescent="0.2">
      <c r="A12130" s="152">
        <v>736.95500000000004</v>
      </c>
      <c r="B12130" s="152">
        <v>0.06</v>
      </c>
    </row>
    <row r="12131" spans="1:2" x14ac:dyDescent="0.2">
      <c r="A12131" s="152">
        <v>737.20299999999997</v>
      </c>
      <c r="B12131" s="152">
        <v>2.1999999999999999E-2</v>
      </c>
    </row>
    <row r="12132" spans="1:2" x14ac:dyDescent="0.2">
      <c r="A12132" s="152">
        <v>737.45100000000002</v>
      </c>
      <c r="B12132" s="152">
        <v>5.3999999999999999E-2</v>
      </c>
    </row>
    <row r="12133" spans="1:2" x14ac:dyDescent="0.2">
      <c r="A12133" s="152">
        <v>737.69799999999998</v>
      </c>
      <c r="B12133" s="152">
        <v>3.9E-2</v>
      </c>
    </row>
    <row r="12134" spans="1:2" x14ac:dyDescent="0.2">
      <c r="A12134" s="152">
        <v>737.94500000000005</v>
      </c>
      <c r="B12134" s="152">
        <v>3.4000000000000002E-2</v>
      </c>
    </row>
    <row r="12135" spans="1:2" x14ac:dyDescent="0.2">
      <c r="A12135" s="152">
        <v>738.19299999999998</v>
      </c>
      <c r="B12135" s="152">
        <v>6.0999999999999999E-2</v>
      </c>
    </row>
    <row r="12136" spans="1:2" x14ac:dyDescent="0.2">
      <c r="A12136" s="152">
        <v>738.44</v>
      </c>
      <c r="B12136" s="152">
        <v>3.9E-2</v>
      </c>
    </row>
    <row r="12137" spans="1:2" x14ac:dyDescent="0.2">
      <c r="A12137" s="152">
        <v>738.68700000000001</v>
      </c>
      <c r="B12137" s="152">
        <v>3.5999999999999997E-2</v>
      </c>
    </row>
    <row r="12138" spans="1:2" x14ac:dyDescent="0.2">
      <c r="A12138" s="152">
        <v>738.93499999999995</v>
      </c>
      <c r="B12138" s="152">
        <v>3.9E-2</v>
      </c>
    </row>
    <row r="12139" spans="1:2" x14ac:dyDescent="0.2">
      <c r="A12139" s="152">
        <v>739.18200000000002</v>
      </c>
      <c r="B12139" s="152">
        <v>3.4000000000000002E-2</v>
      </c>
    </row>
    <row r="12140" spans="1:2" x14ac:dyDescent="0.2">
      <c r="A12140" s="152">
        <v>739.42899999999997</v>
      </c>
      <c r="B12140" s="152">
        <v>4.2999999999999997E-2</v>
      </c>
    </row>
    <row r="12141" spans="1:2" x14ac:dyDescent="0.2">
      <c r="A12141" s="152">
        <v>739.67600000000004</v>
      </c>
      <c r="B12141" s="152">
        <v>2.5999999999999999E-2</v>
      </c>
    </row>
    <row r="12142" spans="1:2" x14ac:dyDescent="0.2">
      <c r="A12142" s="152">
        <v>739.923</v>
      </c>
      <c r="B12142" s="152">
        <v>3.9E-2</v>
      </c>
    </row>
    <row r="12143" spans="1:2" x14ac:dyDescent="0.2">
      <c r="A12143" s="152">
        <v>740.17</v>
      </c>
      <c r="B12143" s="152">
        <v>4.7E-2</v>
      </c>
    </row>
    <row r="12144" spans="1:2" x14ac:dyDescent="0.2">
      <c r="A12144" s="152">
        <v>740.41700000000003</v>
      </c>
      <c r="B12144" s="152">
        <v>0.03</v>
      </c>
    </row>
    <row r="12145" spans="1:2" x14ac:dyDescent="0.2">
      <c r="A12145" s="152">
        <v>740.66300000000001</v>
      </c>
      <c r="B12145" s="152">
        <v>2.9000000000000001E-2</v>
      </c>
    </row>
    <row r="12146" spans="1:2" x14ac:dyDescent="0.2">
      <c r="A12146" s="152">
        <v>740.91</v>
      </c>
      <c r="B12146" s="152">
        <v>3.9E-2</v>
      </c>
    </row>
    <row r="12147" spans="1:2" x14ac:dyDescent="0.2">
      <c r="A12147" s="152">
        <v>741.15700000000004</v>
      </c>
      <c r="B12147" s="152">
        <v>4.9000000000000002E-2</v>
      </c>
    </row>
    <row r="12148" spans="1:2" x14ac:dyDescent="0.2">
      <c r="A12148" s="152">
        <v>741.40300000000002</v>
      </c>
      <c r="B12148" s="152">
        <v>3.2000000000000001E-2</v>
      </c>
    </row>
    <row r="12149" spans="1:2" x14ac:dyDescent="0.2">
      <c r="A12149" s="152">
        <v>741.65</v>
      </c>
      <c r="B12149" s="152">
        <v>8.9999999999999993E-3</v>
      </c>
    </row>
    <row r="12150" spans="1:2" x14ac:dyDescent="0.2">
      <c r="A12150" s="152">
        <v>741.89700000000005</v>
      </c>
      <c r="B12150" s="152">
        <v>3.9E-2</v>
      </c>
    </row>
    <row r="12151" spans="1:2" x14ac:dyDescent="0.2">
      <c r="A12151" s="152">
        <v>742.14300000000003</v>
      </c>
      <c r="B12151" s="152">
        <v>2.5999999999999999E-2</v>
      </c>
    </row>
    <row r="12152" spans="1:2" x14ac:dyDescent="0.2">
      <c r="A12152" s="152">
        <v>742.38900000000001</v>
      </c>
      <c r="B12152" s="152">
        <v>3.9E-2</v>
      </c>
    </row>
    <row r="12153" spans="1:2" x14ac:dyDescent="0.2">
      <c r="A12153" s="152">
        <v>742.63599999999997</v>
      </c>
      <c r="B12153" s="152">
        <v>1.9E-2</v>
      </c>
    </row>
    <row r="12154" spans="1:2" x14ac:dyDescent="0.2">
      <c r="A12154" s="152">
        <v>742.88199999999995</v>
      </c>
      <c r="B12154" s="152">
        <v>3.6999999999999998E-2</v>
      </c>
    </row>
    <row r="12155" spans="1:2" x14ac:dyDescent="0.2">
      <c r="A12155" s="152">
        <v>743.12800000000004</v>
      </c>
      <c r="B12155" s="152">
        <v>3.2000000000000001E-2</v>
      </c>
    </row>
    <row r="12156" spans="1:2" x14ac:dyDescent="0.2">
      <c r="A12156" s="152">
        <v>743.375</v>
      </c>
      <c r="B12156" s="152">
        <v>1.2999999999999999E-2</v>
      </c>
    </row>
    <row r="12157" spans="1:2" x14ac:dyDescent="0.2">
      <c r="A12157" s="152">
        <v>743.62099999999998</v>
      </c>
      <c r="B12157" s="152">
        <v>5.3999999999999999E-2</v>
      </c>
    </row>
    <row r="12158" spans="1:2" x14ac:dyDescent="0.2">
      <c r="A12158" s="152">
        <v>743.86699999999996</v>
      </c>
      <c r="B12158" s="152">
        <v>4.1000000000000002E-2</v>
      </c>
    </row>
    <row r="12159" spans="1:2" x14ac:dyDescent="0.2">
      <c r="A12159" s="152">
        <v>744.11300000000006</v>
      </c>
      <c r="B12159" s="152">
        <v>0.03</v>
      </c>
    </row>
    <row r="12160" spans="1:2" x14ac:dyDescent="0.2">
      <c r="A12160" s="152">
        <v>744.35900000000004</v>
      </c>
      <c r="B12160" s="152">
        <v>2.9000000000000001E-2</v>
      </c>
    </row>
    <row r="12161" spans="1:2" x14ac:dyDescent="0.2">
      <c r="A12161" s="152">
        <v>744.60500000000002</v>
      </c>
      <c r="B12161" s="152">
        <v>4.1000000000000002E-2</v>
      </c>
    </row>
    <row r="12162" spans="1:2" x14ac:dyDescent="0.2">
      <c r="A12162" s="152">
        <v>744.851</v>
      </c>
      <c r="B12162" s="152">
        <v>6.2E-2</v>
      </c>
    </row>
    <row r="12163" spans="1:2" x14ac:dyDescent="0.2">
      <c r="A12163" s="152">
        <v>745.09699999999998</v>
      </c>
      <c r="B12163" s="152">
        <v>5.7000000000000002E-2</v>
      </c>
    </row>
    <row r="12164" spans="1:2" x14ac:dyDescent="0.2">
      <c r="A12164" s="152">
        <v>745.34199999999998</v>
      </c>
      <c r="B12164" s="152">
        <v>3.3000000000000002E-2</v>
      </c>
    </row>
    <row r="12165" spans="1:2" x14ac:dyDescent="0.2">
      <c r="A12165" s="152">
        <v>745.58799999999997</v>
      </c>
      <c r="B12165" s="152">
        <v>4.9000000000000002E-2</v>
      </c>
    </row>
    <row r="12166" spans="1:2" x14ac:dyDescent="0.2">
      <c r="A12166" s="152">
        <v>745.83399999999995</v>
      </c>
      <c r="B12166" s="152">
        <v>3.5999999999999997E-2</v>
      </c>
    </row>
    <row r="12167" spans="1:2" x14ac:dyDescent="0.2">
      <c r="A12167" s="152">
        <v>746.07899999999995</v>
      </c>
      <c r="B12167" s="152">
        <v>5.5E-2</v>
      </c>
    </row>
    <row r="12168" spans="1:2" x14ac:dyDescent="0.2">
      <c r="A12168" s="152">
        <v>746.32500000000005</v>
      </c>
      <c r="B12168" s="152">
        <v>4.8000000000000001E-2</v>
      </c>
    </row>
    <row r="12169" spans="1:2" x14ac:dyDescent="0.2">
      <c r="A12169" s="152">
        <v>746.57</v>
      </c>
      <c r="B12169" s="152">
        <v>4.5999999999999999E-2</v>
      </c>
    </row>
    <row r="12170" spans="1:2" x14ac:dyDescent="0.2">
      <c r="A12170" s="152">
        <v>746.81600000000003</v>
      </c>
      <c r="B12170" s="152">
        <v>1.7999999999999999E-2</v>
      </c>
    </row>
    <row r="12171" spans="1:2" x14ac:dyDescent="0.2">
      <c r="A12171" s="152">
        <v>747.06100000000004</v>
      </c>
      <c r="B12171" s="152">
        <v>4.4999999999999998E-2</v>
      </c>
    </row>
    <row r="12172" spans="1:2" x14ac:dyDescent="0.2">
      <c r="A12172" s="152">
        <v>747.30700000000002</v>
      </c>
      <c r="B12172" s="152">
        <v>4.4999999999999998E-2</v>
      </c>
    </row>
    <row r="12173" spans="1:2" x14ac:dyDescent="0.2">
      <c r="A12173" s="152">
        <v>747.55200000000002</v>
      </c>
      <c r="B12173" s="152">
        <v>3.6999999999999998E-2</v>
      </c>
    </row>
    <row r="12174" spans="1:2" x14ac:dyDescent="0.2">
      <c r="A12174" s="152">
        <v>747.79700000000003</v>
      </c>
      <c r="B12174" s="152">
        <v>5.2999999999999999E-2</v>
      </c>
    </row>
    <row r="12175" spans="1:2" x14ac:dyDescent="0.2">
      <c r="A12175" s="152">
        <v>748.04200000000003</v>
      </c>
      <c r="B12175" s="152">
        <v>3.6999999999999998E-2</v>
      </c>
    </row>
    <row r="12176" spans="1:2" x14ac:dyDescent="0.2">
      <c r="A12176" s="152">
        <v>748.28700000000003</v>
      </c>
      <c r="B12176" s="152">
        <v>3.7999999999999999E-2</v>
      </c>
    </row>
    <row r="12177" spans="1:2" x14ac:dyDescent="0.2">
      <c r="A12177" s="152">
        <v>748.53200000000004</v>
      </c>
      <c r="B12177" s="152">
        <v>3.2000000000000001E-2</v>
      </c>
    </row>
    <row r="12178" spans="1:2" x14ac:dyDescent="0.2">
      <c r="A12178" s="152">
        <v>748.77700000000004</v>
      </c>
      <c r="B12178" s="152">
        <v>0.04</v>
      </c>
    </row>
    <row r="12179" spans="1:2" x14ac:dyDescent="0.2">
      <c r="A12179" s="152">
        <v>749.02200000000005</v>
      </c>
      <c r="B12179" s="152">
        <v>4.1000000000000002E-2</v>
      </c>
    </row>
    <row r="12180" spans="1:2" x14ac:dyDescent="0.2">
      <c r="A12180" s="152">
        <v>749.26700000000005</v>
      </c>
      <c r="B12180" s="152">
        <v>4.9000000000000002E-2</v>
      </c>
    </row>
    <row r="12181" spans="1:2" x14ac:dyDescent="0.2">
      <c r="A12181" s="152">
        <v>749.51199999999994</v>
      </c>
      <c r="B12181" s="152">
        <v>2.8000000000000001E-2</v>
      </c>
    </row>
    <row r="12182" spans="1:2" x14ac:dyDescent="0.2">
      <c r="A12182" s="152">
        <v>749.75699999999995</v>
      </c>
      <c r="B12182" s="152">
        <v>2.8000000000000001E-2</v>
      </c>
    </row>
    <row r="12183" spans="1:2" x14ac:dyDescent="0.2">
      <c r="A12183" s="152">
        <v>750.00199999999995</v>
      </c>
      <c r="B12183" s="152">
        <v>4.2000000000000003E-2</v>
      </c>
    </row>
    <row r="12184" spans="1:2" x14ac:dyDescent="0.2">
      <c r="A12184" s="152">
        <v>750.24599999999998</v>
      </c>
      <c r="B12184" s="152">
        <v>5.3999999999999999E-2</v>
      </c>
    </row>
    <row r="12185" spans="1:2" x14ac:dyDescent="0.2">
      <c r="A12185" s="152">
        <v>750.49099999999999</v>
      </c>
      <c r="B12185" s="152">
        <v>0.05</v>
      </c>
    </row>
    <row r="12186" spans="1:2" x14ac:dyDescent="0.2">
      <c r="A12186" s="152">
        <v>750.73599999999999</v>
      </c>
      <c r="B12186" s="152">
        <v>3.3000000000000002E-2</v>
      </c>
    </row>
    <row r="12187" spans="1:2" x14ac:dyDescent="0.2">
      <c r="A12187" s="152">
        <v>750.98</v>
      </c>
      <c r="B12187" s="152">
        <v>4.2999999999999997E-2</v>
      </c>
    </row>
    <row r="12188" spans="1:2" x14ac:dyDescent="0.2">
      <c r="A12188" s="152">
        <v>751.22500000000002</v>
      </c>
      <c r="B12188" s="152">
        <v>0.05</v>
      </c>
    </row>
    <row r="12189" spans="1:2" x14ac:dyDescent="0.2">
      <c r="A12189" s="152">
        <v>751.46900000000005</v>
      </c>
      <c r="B12189" s="152">
        <v>5.8000000000000003E-2</v>
      </c>
    </row>
    <row r="12190" spans="1:2" x14ac:dyDescent="0.2">
      <c r="A12190" s="152">
        <v>751.71299999999997</v>
      </c>
      <c r="B12190" s="152">
        <v>0.05</v>
      </c>
    </row>
    <row r="12191" spans="1:2" x14ac:dyDescent="0.2">
      <c r="A12191" s="152">
        <v>751.95799999999997</v>
      </c>
      <c r="B12191" s="152">
        <v>4.1000000000000002E-2</v>
      </c>
    </row>
    <row r="12192" spans="1:2" x14ac:dyDescent="0.2">
      <c r="A12192" s="152">
        <v>752.202</v>
      </c>
      <c r="B12192" s="152">
        <v>2.9000000000000001E-2</v>
      </c>
    </row>
    <row r="12193" spans="1:2" x14ac:dyDescent="0.2">
      <c r="A12193" s="152">
        <v>752.44600000000003</v>
      </c>
      <c r="B12193" s="152">
        <v>4.2999999999999997E-2</v>
      </c>
    </row>
    <row r="12194" spans="1:2" x14ac:dyDescent="0.2">
      <c r="A12194" s="152">
        <v>752.69</v>
      </c>
      <c r="B12194" s="152">
        <v>2.5000000000000001E-2</v>
      </c>
    </row>
    <row r="12195" spans="1:2" x14ac:dyDescent="0.2">
      <c r="A12195" s="152">
        <v>752.93399999999997</v>
      </c>
      <c r="B12195" s="152">
        <v>1.6E-2</v>
      </c>
    </row>
    <row r="12196" spans="1:2" x14ac:dyDescent="0.2">
      <c r="A12196" s="152">
        <v>753.178</v>
      </c>
      <c r="B12196" s="152">
        <v>4.7E-2</v>
      </c>
    </row>
    <row r="12197" spans="1:2" x14ac:dyDescent="0.2">
      <c r="A12197" s="152">
        <v>753.42200000000003</v>
      </c>
      <c r="B12197" s="152">
        <v>3.3000000000000002E-2</v>
      </c>
    </row>
    <row r="12198" spans="1:2" x14ac:dyDescent="0.2">
      <c r="A12198" s="152">
        <v>753.66600000000005</v>
      </c>
      <c r="B12198" s="152">
        <v>5.7000000000000002E-2</v>
      </c>
    </row>
    <row r="12199" spans="1:2" x14ac:dyDescent="0.2">
      <c r="A12199" s="152">
        <v>753.91</v>
      </c>
      <c r="B12199" s="152">
        <v>1.7000000000000001E-2</v>
      </c>
    </row>
    <row r="12200" spans="1:2" x14ac:dyDescent="0.2">
      <c r="A12200" s="152">
        <v>754.154</v>
      </c>
      <c r="B12200" s="152">
        <v>5.2999999999999999E-2</v>
      </c>
    </row>
    <row r="12201" spans="1:2" x14ac:dyDescent="0.2">
      <c r="A12201" s="152">
        <v>754.39800000000002</v>
      </c>
      <c r="B12201" s="152">
        <v>7.1999999999999995E-2</v>
      </c>
    </row>
    <row r="12202" spans="1:2" x14ac:dyDescent="0.2">
      <c r="A12202" s="152">
        <v>754.64099999999996</v>
      </c>
      <c r="B12202" s="152">
        <v>2.5000000000000001E-2</v>
      </c>
    </row>
    <row r="12203" spans="1:2" x14ac:dyDescent="0.2">
      <c r="A12203" s="152">
        <v>754.88499999999999</v>
      </c>
      <c r="B12203" s="152">
        <v>2.4E-2</v>
      </c>
    </row>
    <row r="12204" spans="1:2" x14ac:dyDescent="0.2">
      <c r="A12204" s="152">
        <v>755.12900000000002</v>
      </c>
      <c r="B12204" s="152">
        <v>4.8000000000000001E-2</v>
      </c>
    </row>
    <row r="12205" spans="1:2" x14ac:dyDescent="0.2">
      <c r="A12205" s="152">
        <v>755.37199999999996</v>
      </c>
      <c r="B12205" s="152">
        <v>1.7000000000000001E-2</v>
      </c>
    </row>
    <row r="12206" spans="1:2" x14ac:dyDescent="0.2">
      <c r="A12206" s="152">
        <v>755.61599999999999</v>
      </c>
      <c r="B12206" s="152">
        <v>3.7999999999999999E-2</v>
      </c>
    </row>
    <row r="12207" spans="1:2" x14ac:dyDescent="0.2">
      <c r="A12207" s="152">
        <v>755.85900000000004</v>
      </c>
      <c r="B12207" s="152">
        <v>4.4999999999999998E-2</v>
      </c>
    </row>
    <row r="12208" spans="1:2" x14ac:dyDescent="0.2">
      <c r="A12208" s="152">
        <v>756.10299999999995</v>
      </c>
      <c r="B12208" s="152">
        <v>6.0999999999999999E-2</v>
      </c>
    </row>
    <row r="12209" spans="1:2" x14ac:dyDescent="0.2">
      <c r="A12209" s="152">
        <v>756.346</v>
      </c>
      <c r="B12209" s="152">
        <v>1.4E-2</v>
      </c>
    </row>
    <row r="12210" spans="1:2" x14ac:dyDescent="0.2">
      <c r="A12210" s="152">
        <v>756.58900000000006</v>
      </c>
      <c r="B12210" s="152">
        <v>3.2000000000000001E-2</v>
      </c>
    </row>
    <row r="12211" spans="1:2" x14ac:dyDescent="0.2">
      <c r="A12211" s="152">
        <v>756.83199999999999</v>
      </c>
      <c r="B12211" s="152">
        <v>3.6999999999999998E-2</v>
      </c>
    </row>
    <row r="12212" spans="1:2" x14ac:dyDescent="0.2">
      <c r="A12212" s="152">
        <v>757.07600000000002</v>
      </c>
      <c r="B12212" s="152">
        <v>4.1000000000000002E-2</v>
      </c>
    </row>
    <row r="12213" spans="1:2" x14ac:dyDescent="0.2">
      <c r="A12213" s="152">
        <v>757.31899999999996</v>
      </c>
      <c r="B12213" s="152">
        <v>3.7999999999999999E-2</v>
      </c>
    </row>
    <row r="12214" spans="1:2" x14ac:dyDescent="0.2">
      <c r="A12214" s="152">
        <v>757.56200000000001</v>
      </c>
      <c r="B12214" s="152">
        <v>5.5E-2</v>
      </c>
    </row>
    <row r="12215" spans="1:2" x14ac:dyDescent="0.2">
      <c r="A12215" s="152">
        <v>757.80499999999995</v>
      </c>
      <c r="B12215" s="152">
        <v>4.4999999999999998E-2</v>
      </c>
    </row>
    <row r="12216" spans="1:2" x14ac:dyDescent="0.2">
      <c r="A12216" s="152">
        <v>758.048</v>
      </c>
      <c r="B12216" s="152">
        <v>4.5999999999999999E-2</v>
      </c>
    </row>
    <row r="12217" spans="1:2" x14ac:dyDescent="0.2">
      <c r="A12217" s="152">
        <v>758.29100000000005</v>
      </c>
      <c r="B12217" s="152">
        <v>3.3000000000000002E-2</v>
      </c>
    </row>
    <row r="12218" spans="1:2" x14ac:dyDescent="0.2">
      <c r="A12218" s="152">
        <v>758.53300000000002</v>
      </c>
      <c r="B12218" s="152">
        <v>3.7999999999999999E-2</v>
      </c>
    </row>
    <row r="12219" spans="1:2" x14ac:dyDescent="0.2">
      <c r="A12219" s="152">
        <v>758.77599999999995</v>
      </c>
      <c r="B12219" s="152">
        <v>3.4000000000000002E-2</v>
      </c>
    </row>
    <row r="12220" spans="1:2" x14ac:dyDescent="0.2">
      <c r="A12220" s="152">
        <v>759.01900000000001</v>
      </c>
      <c r="B12220" s="152">
        <v>5.1999999999999998E-2</v>
      </c>
    </row>
    <row r="12221" spans="1:2" x14ac:dyDescent="0.2">
      <c r="A12221" s="152">
        <v>759.26199999999994</v>
      </c>
      <c r="B12221" s="152">
        <v>4.3999999999999997E-2</v>
      </c>
    </row>
    <row r="12222" spans="1:2" x14ac:dyDescent="0.2">
      <c r="A12222" s="152">
        <v>759.50400000000002</v>
      </c>
      <c r="B12222" s="152">
        <v>4.1000000000000002E-2</v>
      </c>
    </row>
    <row r="12223" spans="1:2" x14ac:dyDescent="0.2">
      <c r="A12223" s="152">
        <v>759.74699999999996</v>
      </c>
      <c r="B12223" s="152">
        <v>4.2000000000000003E-2</v>
      </c>
    </row>
    <row r="12224" spans="1:2" x14ac:dyDescent="0.2">
      <c r="A12224" s="152">
        <v>759.98900000000003</v>
      </c>
      <c r="B12224" s="152">
        <v>5.1999999999999998E-2</v>
      </c>
    </row>
    <row r="12225" spans="1:2" x14ac:dyDescent="0.2">
      <c r="A12225" s="152">
        <v>760.23199999999997</v>
      </c>
      <c r="B12225" s="152">
        <v>5.5E-2</v>
      </c>
    </row>
    <row r="12226" spans="1:2" x14ac:dyDescent="0.2">
      <c r="A12226" s="152">
        <v>760.47400000000005</v>
      </c>
      <c r="B12226" s="152">
        <v>3.1E-2</v>
      </c>
    </row>
    <row r="12227" spans="1:2" x14ac:dyDescent="0.2">
      <c r="A12227" s="152">
        <v>760.71699999999998</v>
      </c>
      <c r="B12227" s="152">
        <v>7.5999999999999998E-2</v>
      </c>
    </row>
    <row r="12228" spans="1:2" x14ac:dyDescent="0.2">
      <c r="A12228" s="152">
        <v>760.95899999999995</v>
      </c>
      <c r="B12228" s="152">
        <v>3.1E-2</v>
      </c>
    </row>
    <row r="12229" spans="1:2" x14ac:dyDescent="0.2">
      <c r="A12229" s="152">
        <v>761.20100000000002</v>
      </c>
      <c r="B12229" s="152">
        <v>3.4000000000000002E-2</v>
      </c>
    </row>
    <row r="12230" spans="1:2" x14ac:dyDescent="0.2">
      <c r="A12230" s="152">
        <v>761.44399999999996</v>
      </c>
      <c r="B12230" s="152">
        <v>3.6999999999999998E-2</v>
      </c>
    </row>
    <row r="12231" spans="1:2" x14ac:dyDescent="0.2">
      <c r="A12231" s="152">
        <v>761.68600000000004</v>
      </c>
      <c r="B12231" s="152">
        <v>5.6000000000000001E-2</v>
      </c>
    </row>
    <row r="12232" spans="1:2" x14ac:dyDescent="0.2">
      <c r="A12232" s="152">
        <v>761.928</v>
      </c>
      <c r="B12232" s="152">
        <v>4.2999999999999997E-2</v>
      </c>
    </row>
    <row r="12233" spans="1:2" x14ac:dyDescent="0.2">
      <c r="A12233" s="152">
        <v>762.17</v>
      </c>
      <c r="B12233" s="152">
        <v>3.4000000000000002E-2</v>
      </c>
    </row>
    <row r="12234" spans="1:2" x14ac:dyDescent="0.2">
      <c r="A12234" s="152">
        <v>762.41200000000003</v>
      </c>
      <c r="B12234" s="152">
        <v>0.05</v>
      </c>
    </row>
    <row r="12235" spans="1:2" x14ac:dyDescent="0.2">
      <c r="A12235" s="152">
        <v>762.654</v>
      </c>
      <c r="B12235" s="152">
        <v>0.05</v>
      </c>
    </row>
    <row r="12236" spans="1:2" x14ac:dyDescent="0.2">
      <c r="A12236" s="152">
        <v>762.89599999999996</v>
      </c>
      <c r="B12236" s="152">
        <v>0.04</v>
      </c>
    </row>
    <row r="12237" spans="1:2" x14ac:dyDescent="0.2">
      <c r="A12237" s="152">
        <v>763.13699999999994</v>
      </c>
      <c r="B12237" s="152">
        <v>4.9000000000000002E-2</v>
      </c>
    </row>
    <row r="12238" spans="1:2" x14ac:dyDescent="0.2">
      <c r="A12238" s="152">
        <v>763.37900000000002</v>
      </c>
      <c r="B12238" s="152">
        <v>6.4000000000000001E-2</v>
      </c>
    </row>
    <row r="12239" spans="1:2" x14ac:dyDescent="0.2">
      <c r="A12239" s="152">
        <v>763.62099999999998</v>
      </c>
      <c r="B12239" s="152">
        <v>9.9000000000000005E-2</v>
      </c>
    </row>
    <row r="12240" spans="1:2" x14ac:dyDescent="0.2">
      <c r="A12240" s="152">
        <v>763.86300000000006</v>
      </c>
      <c r="B12240" s="152">
        <v>5.8999999999999997E-2</v>
      </c>
    </row>
    <row r="12241" spans="1:2" x14ac:dyDescent="0.2">
      <c r="A12241" s="152">
        <v>764.10400000000004</v>
      </c>
      <c r="B12241" s="152">
        <v>4.2000000000000003E-2</v>
      </c>
    </row>
    <row r="12242" spans="1:2" x14ac:dyDescent="0.2">
      <c r="A12242" s="152">
        <v>764.346</v>
      </c>
      <c r="B12242" s="152">
        <v>6.8000000000000005E-2</v>
      </c>
    </row>
    <row r="12243" spans="1:2" x14ac:dyDescent="0.2">
      <c r="A12243" s="152">
        <v>764.58699999999999</v>
      </c>
      <c r="B12243" s="152">
        <v>4.1000000000000002E-2</v>
      </c>
    </row>
    <row r="12244" spans="1:2" x14ac:dyDescent="0.2">
      <c r="A12244" s="152">
        <v>764.82899999999995</v>
      </c>
      <c r="B12244" s="152">
        <v>4.4999999999999998E-2</v>
      </c>
    </row>
    <row r="12245" spans="1:2" x14ac:dyDescent="0.2">
      <c r="A12245" s="152">
        <v>765.07</v>
      </c>
      <c r="B12245" s="152">
        <v>3.4000000000000002E-2</v>
      </c>
    </row>
    <row r="12246" spans="1:2" x14ac:dyDescent="0.2">
      <c r="A12246" s="152">
        <v>765.31200000000001</v>
      </c>
      <c r="B12246" s="152">
        <v>5.7000000000000002E-2</v>
      </c>
    </row>
    <row r="12247" spans="1:2" x14ac:dyDescent="0.2">
      <c r="A12247" s="152">
        <v>765.553</v>
      </c>
      <c r="B12247" s="152">
        <v>6.3E-2</v>
      </c>
    </row>
    <row r="12248" spans="1:2" x14ac:dyDescent="0.2">
      <c r="A12248" s="152">
        <v>765.79399999999998</v>
      </c>
      <c r="B12248" s="152">
        <v>5.8000000000000003E-2</v>
      </c>
    </row>
    <row r="12249" spans="1:2" x14ac:dyDescent="0.2">
      <c r="A12249" s="152">
        <v>766.03499999999997</v>
      </c>
      <c r="B12249" s="152">
        <v>4.3999999999999997E-2</v>
      </c>
    </row>
    <row r="12250" spans="1:2" x14ac:dyDescent="0.2">
      <c r="A12250" s="152">
        <v>766.27599999999995</v>
      </c>
      <c r="B12250" s="152">
        <v>6.5000000000000002E-2</v>
      </c>
    </row>
    <row r="12251" spans="1:2" x14ac:dyDescent="0.2">
      <c r="A12251" s="152">
        <v>766.51800000000003</v>
      </c>
      <c r="B12251" s="152">
        <v>4.9000000000000002E-2</v>
      </c>
    </row>
    <row r="12252" spans="1:2" x14ac:dyDescent="0.2">
      <c r="A12252" s="152">
        <v>766.75900000000001</v>
      </c>
      <c r="B12252" s="152">
        <v>6.3E-2</v>
      </c>
    </row>
    <row r="12253" spans="1:2" x14ac:dyDescent="0.2">
      <c r="A12253" s="152">
        <v>767</v>
      </c>
      <c r="B12253" s="152">
        <v>4.2999999999999997E-2</v>
      </c>
    </row>
    <row r="12254" spans="1:2" x14ac:dyDescent="0.2">
      <c r="A12254" s="152">
        <v>767.24099999999999</v>
      </c>
      <c r="B12254" s="152">
        <v>5.2999999999999999E-2</v>
      </c>
    </row>
    <row r="12255" spans="1:2" x14ac:dyDescent="0.2">
      <c r="A12255" s="152">
        <v>767.48099999999999</v>
      </c>
      <c r="B12255" s="152">
        <v>4.3999999999999997E-2</v>
      </c>
    </row>
    <row r="12256" spans="1:2" x14ac:dyDescent="0.2">
      <c r="A12256" s="152">
        <v>767.72199999999998</v>
      </c>
      <c r="B12256" s="152">
        <v>5.0999999999999997E-2</v>
      </c>
    </row>
    <row r="12257" spans="1:2" x14ac:dyDescent="0.2">
      <c r="A12257" s="152">
        <v>767.96299999999997</v>
      </c>
      <c r="B12257" s="152">
        <v>5.8999999999999997E-2</v>
      </c>
    </row>
    <row r="12258" spans="1:2" x14ac:dyDescent="0.2">
      <c r="A12258" s="152">
        <v>768.20399999999995</v>
      </c>
      <c r="B12258" s="152">
        <v>5.1999999999999998E-2</v>
      </c>
    </row>
    <row r="12259" spans="1:2" x14ac:dyDescent="0.2">
      <c r="A12259" s="152">
        <v>768.44399999999996</v>
      </c>
      <c r="B12259" s="152">
        <v>6.4000000000000001E-2</v>
      </c>
    </row>
    <row r="12260" spans="1:2" x14ac:dyDescent="0.2">
      <c r="A12260" s="152">
        <v>768.68499999999995</v>
      </c>
      <c r="B12260" s="152">
        <v>5.5E-2</v>
      </c>
    </row>
    <row r="12261" spans="1:2" x14ac:dyDescent="0.2">
      <c r="A12261" s="152">
        <v>768.92600000000004</v>
      </c>
      <c r="B12261" s="152">
        <v>3.5000000000000003E-2</v>
      </c>
    </row>
    <row r="12262" spans="1:2" x14ac:dyDescent="0.2">
      <c r="A12262" s="152">
        <v>769.16600000000005</v>
      </c>
      <c r="B12262" s="152">
        <v>0.04</v>
      </c>
    </row>
    <row r="12263" spans="1:2" x14ac:dyDescent="0.2">
      <c r="A12263" s="152">
        <v>769.40700000000004</v>
      </c>
      <c r="B12263" s="152">
        <v>4.3999999999999997E-2</v>
      </c>
    </row>
    <row r="12264" spans="1:2" x14ac:dyDescent="0.2">
      <c r="A12264" s="152">
        <v>769.64700000000005</v>
      </c>
      <c r="B12264" s="152">
        <v>7.3999999999999996E-2</v>
      </c>
    </row>
    <row r="12265" spans="1:2" x14ac:dyDescent="0.2">
      <c r="A12265" s="152">
        <v>769.88699999999994</v>
      </c>
      <c r="B12265" s="152">
        <v>2.9000000000000001E-2</v>
      </c>
    </row>
    <row r="12266" spans="1:2" x14ac:dyDescent="0.2">
      <c r="A12266" s="152">
        <v>770.12800000000004</v>
      </c>
      <c r="B12266" s="152">
        <v>6.4000000000000001E-2</v>
      </c>
    </row>
    <row r="12267" spans="1:2" x14ac:dyDescent="0.2">
      <c r="A12267" s="152">
        <v>770.36800000000005</v>
      </c>
      <c r="B12267" s="152">
        <v>4.8000000000000001E-2</v>
      </c>
    </row>
    <row r="12268" spans="1:2" x14ac:dyDescent="0.2">
      <c r="A12268" s="152">
        <v>770.60799999999995</v>
      </c>
      <c r="B12268" s="152">
        <v>6.2E-2</v>
      </c>
    </row>
    <row r="12269" spans="1:2" x14ac:dyDescent="0.2">
      <c r="A12269" s="152">
        <v>770.84799999999996</v>
      </c>
      <c r="B12269" s="152">
        <v>5.1999999999999998E-2</v>
      </c>
    </row>
    <row r="12270" spans="1:2" x14ac:dyDescent="0.2">
      <c r="A12270" s="152">
        <v>771.08799999999997</v>
      </c>
      <c r="B12270" s="152">
        <v>4.3999999999999997E-2</v>
      </c>
    </row>
    <row r="12271" spans="1:2" x14ac:dyDescent="0.2">
      <c r="A12271" s="152">
        <v>771.32799999999997</v>
      </c>
      <c r="B12271" s="152">
        <v>4.7E-2</v>
      </c>
    </row>
    <row r="12272" spans="1:2" x14ac:dyDescent="0.2">
      <c r="A12272" s="152">
        <v>771.56799999999998</v>
      </c>
      <c r="B12272" s="152">
        <v>0.04</v>
      </c>
    </row>
    <row r="12273" spans="1:2" x14ac:dyDescent="0.2">
      <c r="A12273" s="152">
        <v>771.80799999999999</v>
      </c>
      <c r="B12273" s="152">
        <v>5.2999999999999999E-2</v>
      </c>
    </row>
    <row r="12274" spans="1:2" x14ac:dyDescent="0.2">
      <c r="A12274" s="152">
        <v>772.048</v>
      </c>
      <c r="B12274" s="152">
        <v>4.2999999999999997E-2</v>
      </c>
    </row>
    <row r="12275" spans="1:2" x14ac:dyDescent="0.2">
      <c r="A12275" s="152">
        <v>772.28800000000001</v>
      </c>
      <c r="B12275" s="152">
        <v>6.2E-2</v>
      </c>
    </row>
    <row r="12276" spans="1:2" x14ac:dyDescent="0.2">
      <c r="A12276" s="152">
        <v>772.52800000000002</v>
      </c>
      <c r="B12276" s="152">
        <v>4.9000000000000002E-2</v>
      </c>
    </row>
    <row r="12277" spans="1:2" x14ac:dyDescent="0.2">
      <c r="A12277" s="152">
        <v>772.76700000000005</v>
      </c>
      <c r="B12277" s="152">
        <v>4.9000000000000002E-2</v>
      </c>
    </row>
    <row r="12278" spans="1:2" x14ac:dyDescent="0.2">
      <c r="A12278" s="152">
        <v>773.00699999999995</v>
      </c>
      <c r="B12278" s="152">
        <v>5.1999999999999998E-2</v>
      </c>
    </row>
    <row r="12279" spans="1:2" x14ac:dyDescent="0.2">
      <c r="A12279" s="152">
        <v>773.24699999999996</v>
      </c>
      <c r="B12279" s="152">
        <v>5.7000000000000002E-2</v>
      </c>
    </row>
    <row r="12280" spans="1:2" x14ac:dyDescent="0.2">
      <c r="A12280" s="152">
        <v>773.48599999999999</v>
      </c>
      <c r="B12280" s="152">
        <v>4.2000000000000003E-2</v>
      </c>
    </row>
    <row r="12281" spans="1:2" x14ac:dyDescent="0.2">
      <c r="A12281" s="152">
        <v>773.726</v>
      </c>
      <c r="B12281" s="152">
        <v>3.1E-2</v>
      </c>
    </row>
    <row r="12282" spans="1:2" x14ac:dyDescent="0.2">
      <c r="A12282" s="152">
        <v>773.96500000000003</v>
      </c>
      <c r="B12282" s="152">
        <v>6.6000000000000003E-2</v>
      </c>
    </row>
    <row r="12283" spans="1:2" x14ac:dyDescent="0.2">
      <c r="A12283" s="152">
        <v>774.20500000000004</v>
      </c>
      <c r="B12283" s="152">
        <v>5.3999999999999999E-2</v>
      </c>
    </row>
    <row r="12284" spans="1:2" x14ac:dyDescent="0.2">
      <c r="A12284" s="152">
        <v>774.44399999999996</v>
      </c>
      <c r="B12284" s="152">
        <v>6.0999999999999999E-2</v>
      </c>
    </row>
    <row r="12285" spans="1:2" x14ac:dyDescent="0.2">
      <c r="A12285" s="152">
        <v>774.68299999999999</v>
      </c>
      <c r="B12285" s="152">
        <v>6.2E-2</v>
      </c>
    </row>
    <row r="12286" spans="1:2" x14ac:dyDescent="0.2">
      <c r="A12286" s="152">
        <v>774.92200000000003</v>
      </c>
      <c r="B12286" s="152">
        <v>6.2E-2</v>
      </c>
    </row>
    <row r="12287" spans="1:2" x14ac:dyDescent="0.2">
      <c r="A12287" s="152">
        <v>775.16200000000003</v>
      </c>
      <c r="B12287" s="152">
        <v>5.1999999999999998E-2</v>
      </c>
    </row>
    <row r="12288" spans="1:2" x14ac:dyDescent="0.2">
      <c r="A12288" s="152">
        <v>775.40099999999995</v>
      </c>
      <c r="B12288" s="152">
        <v>6.5000000000000002E-2</v>
      </c>
    </row>
    <row r="12289" spans="1:2" x14ac:dyDescent="0.2">
      <c r="A12289" s="152">
        <v>775.64</v>
      </c>
      <c r="B12289" s="152">
        <v>5.3999999999999999E-2</v>
      </c>
    </row>
    <row r="12290" spans="1:2" x14ac:dyDescent="0.2">
      <c r="A12290" s="152">
        <v>775.87900000000002</v>
      </c>
      <c r="B12290" s="152">
        <v>4.8000000000000001E-2</v>
      </c>
    </row>
    <row r="12291" spans="1:2" x14ac:dyDescent="0.2">
      <c r="A12291" s="152">
        <v>776.11800000000005</v>
      </c>
      <c r="B12291" s="152">
        <v>4.3999999999999997E-2</v>
      </c>
    </row>
    <row r="12292" spans="1:2" x14ac:dyDescent="0.2">
      <c r="A12292" s="152">
        <v>776.35699999999997</v>
      </c>
      <c r="B12292" s="152">
        <v>0.04</v>
      </c>
    </row>
    <row r="12293" spans="1:2" x14ac:dyDescent="0.2">
      <c r="A12293" s="152">
        <v>776.596</v>
      </c>
      <c r="B12293" s="152">
        <v>5.6000000000000001E-2</v>
      </c>
    </row>
    <row r="12294" spans="1:2" x14ac:dyDescent="0.2">
      <c r="A12294" s="152">
        <v>776.83399999999995</v>
      </c>
      <c r="B12294" s="152">
        <v>5.8999999999999997E-2</v>
      </c>
    </row>
    <row r="12295" spans="1:2" x14ac:dyDescent="0.2">
      <c r="A12295" s="152">
        <v>777.07299999999998</v>
      </c>
      <c r="B12295" s="152">
        <v>5.8999999999999997E-2</v>
      </c>
    </row>
    <row r="12296" spans="1:2" x14ac:dyDescent="0.2">
      <c r="A12296" s="152">
        <v>777.31200000000001</v>
      </c>
      <c r="B12296" s="152">
        <v>6.4000000000000001E-2</v>
      </c>
    </row>
    <row r="12297" spans="1:2" x14ac:dyDescent="0.2">
      <c r="A12297" s="152">
        <v>777.55100000000004</v>
      </c>
      <c r="B12297" s="152">
        <v>3.5999999999999997E-2</v>
      </c>
    </row>
    <row r="12298" spans="1:2" x14ac:dyDescent="0.2">
      <c r="A12298" s="152">
        <v>777.78899999999999</v>
      </c>
      <c r="B12298" s="152">
        <v>3.9E-2</v>
      </c>
    </row>
    <row r="12299" spans="1:2" x14ac:dyDescent="0.2">
      <c r="A12299" s="152">
        <v>778.02800000000002</v>
      </c>
      <c r="B12299" s="152">
        <v>5.1999999999999998E-2</v>
      </c>
    </row>
    <row r="12300" spans="1:2" x14ac:dyDescent="0.2">
      <c r="A12300" s="152">
        <v>778.26599999999996</v>
      </c>
      <c r="B12300" s="152">
        <v>5.7000000000000002E-2</v>
      </c>
    </row>
    <row r="12301" spans="1:2" x14ac:dyDescent="0.2">
      <c r="A12301" s="152">
        <v>778.505</v>
      </c>
      <c r="B12301" s="152">
        <v>3.2000000000000001E-2</v>
      </c>
    </row>
    <row r="12302" spans="1:2" x14ac:dyDescent="0.2">
      <c r="A12302" s="152">
        <v>778.74300000000005</v>
      </c>
      <c r="B12302" s="152">
        <v>3.2000000000000001E-2</v>
      </c>
    </row>
    <row r="12303" spans="1:2" x14ac:dyDescent="0.2">
      <c r="A12303" s="152">
        <v>778.98199999999997</v>
      </c>
      <c r="B12303" s="152">
        <v>1.6E-2</v>
      </c>
    </row>
    <row r="12304" spans="1:2" x14ac:dyDescent="0.2">
      <c r="A12304" s="152">
        <v>779.22</v>
      </c>
      <c r="B12304" s="152">
        <v>4.3999999999999997E-2</v>
      </c>
    </row>
    <row r="12305" spans="1:2" x14ac:dyDescent="0.2">
      <c r="A12305" s="152">
        <v>779.45799999999997</v>
      </c>
      <c r="B12305" s="152">
        <v>5.0999999999999997E-2</v>
      </c>
    </row>
    <row r="12306" spans="1:2" x14ac:dyDescent="0.2">
      <c r="A12306" s="152">
        <v>779.69600000000003</v>
      </c>
      <c r="B12306" s="152">
        <v>4.1000000000000002E-2</v>
      </c>
    </row>
    <row r="12307" spans="1:2" x14ac:dyDescent="0.2">
      <c r="A12307" s="152">
        <v>779.93399999999997</v>
      </c>
      <c r="B12307" s="152">
        <v>6.5000000000000002E-2</v>
      </c>
    </row>
    <row r="12308" spans="1:2" x14ac:dyDescent="0.2">
      <c r="A12308" s="152">
        <v>780.173</v>
      </c>
      <c r="B12308" s="152">
        <v>5.5E-2</v>
      </c>
    </row>
    <row r="12309" spans="1:2" x14ac:dyDescent="0.2">
      <c r="A12309" s="152">
        <v>780.41099999999994</v>
      </c>
      <c r="B12309" s="152">
        <v>4.2999999999999997E-2</v>
      </c>
    </row>
    <row r="12310" spans="1:2" x14ac:dyDescent="0.2">
      <c r="A12310" s="152">
        <v>780.649</v>
      </c>
      <c r="B12310" s="152">
        <v>4.5999999999999999E-2</v>
      </c>
    </row>
    <row r="12311" spans="1:2" x14ac:dyDescent="0.2">
      <c r="A12311" s="152">
        <v>780.88699999999994</v>
      </c>
      <c r="B12311" s="152">
        <v>4.7E-2</v>
      </c>
    </row>
    <row r="12312" spans="1:2" x14ac:dyDescent="0.2">
      <c r="A12312" s="152">
        <v>781.12400000000002</v>
      </c>
      <c r="B12312" s="152">
        <v>6.9000000000000006E-2</v>
      </c>
    </row>
    <row r="12313" spans="1:2" x14ac:dyDescent="0.2">
      <c r="A12313" s="152">
        <v>781.36199999999997</v>
      </c>
      <c r="B12313" s="152">
        <v>3.5000000000000003E-2</v>
      </c>
    </row>
    <row r="12314" spans="1:2" x14ac:dyDescent="0.2">
      <c r="A12314" s="152">
        <v>781.6</v>
      </c>
      <c r="B12314" s="152">
        <v>5.2999999999999999E-2</v>
      </c>
    </row>
    <row r="12315" spans="1:2" x14ac:dyDescent="0.2">
      <c r="A12315" s="152">
        <v>781.83799999999997</v>
      </c>
      <c r="B12315" s="152">
        <v>5.1999999999999998E-2</v>
      </c>
    </row>
    <row r="12316" spans="1:2" x14ac:dyDescent="0.2">
      <c r="A12316" s="152">
        <v>782.07500000000005</v>
      </c>
      <c r="B12316" s="152">
        <v>3.1E-2</v>
      </c>
    </row>
    <row r="12317" spans="1:2" x14ac:dyDescent="0.2">
      <c r="A12317" s="152">
        <v>782.31299999999999</v>
      </c>
      <c r="B12317" s="152">
        <v>4.2999999999999997E-2</v>
      </c>
    </row>
    <row r="12318" spans="1:2" x14ac:dyDescent="0.2">
      <c r="A12318" s="152">
        <v>782.55100000000004</v>
      </c>
      <c r="B12318" s="152">
        <v>2.5000000000000001E-2</v>
      </c>
    </row>
    <row r="12319" spans="1:2" x14ac:dyDescent="0.2">
      <c r="A12319" s="152">
        <v>782.78800000000001</v>
      </c>
      <c r="B12319" s="152">
        <v>2.3E-2</v>
      </c>
    </row>
    <row r="12320" spans="1:2" x14ac:dyDescent="0.2">
      <c r="A12320" s="152">
        <v>783.02599999999995</v>
      </c>
      <c r="B12320" s="152">
        <v>4.8000000000000001E-2</v>
      </c>
    </row>
    <row r="12321" spans="1:2" x14ac:dyDescent="0.2">
      <c r="A12321" s="152">
        <v>783.26300000000003</v>
      </c>
      <c r="B12321" s="152">
        <v>4.8000000000000001E-2</v>
      </c>
    </row>
    <row r="12322" spans="1:2" x14ac:dyDescent="0.2">
      <c r="A12322" s="152">
        <v>783.5</v>
      </c>
      <c r="B12322" s="152">
        <v>4.8000000000000001E-2</v>
      </c>
    </row>
    <row r="12323" spans="1:2" x14ac:dyDescent="0.2">
      <c r="A12323" s="152">
        <v>783.73800000000006</v>
      </c>
      <c r="B12323" s="152">
        <v>5.0999999999999997E-2</v>
      </c>
    </row>
    <row r="12324" spans="1:2" x14ac:dyDescent="0.2">
      <c r="A12324" s="152">
        <v>783.97500000000002</v>
      </c>
      <c r="B12324" s="152">
        <v>2.9000000000000001E-2</v>
      </c>
    </row>
    <row r="12325" spans="1:2" x14ac:dyDescent="0.2">
      <c r="A12325" s="152">
        <v>784.21199999999999</v>
      </c>
      <c r="B12325" s="152">
        <v>0</v>
      </c>
    </row>
    <row r="12326" spans="1:2" x14ac:dyDescent="0.2">
      <c r="A12326" s="152">
        <v>784.44899999999996</v>
      </c>
      <c r="B12326" s="152">
        <v>4.3999999999999997E-2</v>
      </c>
    </row>
    <row r="12327" spans="1:2" x14ac:dyDescent="0.2">
      <c r="A12327" s="152">
        <v>784.68600000000004</v>
      </c>
      <c r="B12327" s="152">
        <v>3.4000000000000002E-2</v>
      </c>
    </row>
    <row r="12328" spans="1:2" x14ac:dyDescent="0.2">
      <c r="A12328" s="152">
        <v>784.92399999999998</v>
      </c>
      <c r="B12328" s="152">
        <v>5.0999999999999997E-2</v>
      </c>
    </row>
    <row r="12329" spans="1:2" x14ac:dyDescent="0.2">
      <c r="A12329" s="152">
        <v>785.16099999999994</v>
      </c>
      <c r="B12329" s="152">
        <v>0.03</v>
      </c>
    </row>
    <row r="12330" spans="1:2" x14ac:dyDescent="0.2">
      <c r="A12330" s="152">
        <v>785.39700000000005</v>
      </c>
      <c r="B12330" s="152">
        <v>4.4999999999999998E-2</v>
      </c>
    </row>
    <row r="12331" spans="1:2" x14ac:dyDescent="0.2">
      <c r="A12331" s="152">
        <v>785.63400000000001</v>
      </c>
      <c r="B12331" s="152">
        <v>6.5000000000000002E-2</v>
      </c>
    </row>
    <row r="12332" spans="1:2" x14ac:dyDescent="0.2">
      <c r="A12332" s="152">
        <v>785.87099999999998</v>
      </c>
      <c r="B12332" s="152">
        <v>5.8999999999999997E-2</v>
      </c>
    </row>
    <row r="12333" spans="1:2" x14ac:dyDescent="0.2">
      <c r="A12333" s="152">
        <v>786.10799999999995</v>
      </c>
      <c r="B12333" s="152">
        <v>4.2000000000000003E-2</v>
      </c>
    </row>
    <row r="12334" spans="1:2" x14ac:dyDescent="0.2">
      <c r="A12334" s="152">
        <v>786.34500000000003</v>
      </c>
      <c r="B12334" s="152">
        <v>7.2999999999999995E-2</v>
      </c>
    </row>
    <row r="12335" spans="1:2" x14ac:dyDescent="0.2">
      <c r="A12335" s="152">
        <v>786.58100000000002</v>
      </c>
      <c r="B12335" s="152">
        <v>4.2000000000000003E-2</v>
      </c>
    </row>
    <row r="12336" spans="1:2" x14ac:dyDescent="0.2">
      <c r="A12336" s="152">
        <v>786.81799999999998</v>
      </c>
      <c r="B12336" s="152">
        <v>5.7000000000000002E-2</v>
      </c>
    </row>
    <row r="12337" spans="1:2" x14ac:dyDescent="0.2">
      <c r="A12337" s="152">
        <v>787.05499999999995</v>
      </c>
      <c r="B12337" s="152">
        <v>5.0999999999999997E-2</v>
      </c>
    </row>
    <row r="12338" spans="1:2" x14ac:dyDescent="0.2">
      <c r="A12338" s="152">
        <v>787.29100000000005</v>
      </c>
      <c r="B12338" s="152">
        <v>6.8000000000000005E-2</v>
      </c>
    </row>
    <row r="12339" spans="1:2" x14ac:dyDescent="0.2">
      <c r="A12339" s="152">
        <v>787.52800000000002</v>
      </c>
      <c r="B12339" s="152">
        <v>7.8E-2</v>
      </c>
    </row>
    <row r="12340" spans="1:2" x14ac:dyDescent="0.2">
      <c r="A12340" s="152">
        <v>787.76400000000001</v>
      </c>
      <c r="B12340" s="152">
        <v>4.7E-2</v>
      </c>
    </row>
    <row r="12341" spans="1:2" x14ac:dyDescent="0.2">
      <c r="A12341" s="152">
        <v>788.00099999999998</v>
      </c>
      <c r="B12341" s="152">
        <v>3.5000000000000003E-2</v>
      </c>
    </row>
    <row r="12342" spans="1:2" x14ac:dyDescent="0.2">
      <c r="A12342" s="152">
        <v>788.23699999999997</v>
      </c>
      <c r="B12342" s="152">
        <v>6.5000000000000002E-2</v>
      </c>
    </row>
    <row r="12343" spans="1:2" x14ac:dyDescent="0.2">
      <c r="A12343" s="152">
        <v>788.47299999999996</v>
      </c>
      <c r="B12343" s="152">
        <v>3.2000000000000001E-2</v>
      </c>
    </row>
    <row r="12344" spans="1:2" x14ac:dyDescent="0.2">
      <c r="A12344" s="152">
        <v>788.70899999999995</v>
      </c>
      <c r="B12344" s="152">
        <v>0.04</v>
      </c>
    </row>
    <row r="12345" spans="1:2" x14ac:dyDescent="0.2">
      <c r="A12345" s="152">
        <v>788.94600000000003</v>
      </c>
      <c r="B12345" s="152">
        <v>5.8000000000000003E-2</v>
      </c>
    </row>
    <row r="12346" spans="1:2" x14ac:dyDescent="0.2">
      <c r="A12346" s="152">
        <v>789.18200000000002</v>
      </c>
      <c r="B12346" s="152">
        <v>2.5000000000000001E-2</v>
      </c>
    </row>
    <row r="12347" spans="1:2" x14ac:dyDescent="0.2">
      <c r="A12347" s="152">
        <v>789.41800000000001</v>
      </c>
      <c r="B12347" s="152">
        <v>1.9E-2</v>
      </c>
    </row>
    <row r="12348" spans="1:2" x14ac:dyDescent="0.2">
      <c r="A12348" s="152">
        <v>789.654</v>
      </c>
      <c r="B12348" s="152">
        <v>7.2999999999999995E-2</v>
      </c>
    </row>
    <row r="12349" spans="1:2" x14ac:dyDescent="0.2">
      <c r="A12349" s="152">
        <v>789.89</v>
      </c>
      <c r="B12349" s="152">
        <v>3.3000000000000002E-2</v>
      </c>
    </row>
    <row r="12350" spans="1:2" x14ac:dyDescent="0.2">
      <c r="A12350" s="152">
        <v>790.12599999999998</v>
      </c>
      <c r="B12350" s="152">
        <v>0.08</v>
      </c>
    </row>
    <row r="12351" spans="1:2" x14ac:dyDescent="0.2">
      <c r="A12351" s="152">
        <v>790.36199999999997</v>
      </c>
      <c r="B12351" s="152">
        <v>7.0000000000000007E-2</v>
      </c>
    </row>
    <row r="12352" spans="1:2" x14ac:dyDescent="0.2">
      <c r="A12352" s="152">
        <v>790.59699999999998</v>
      </c>
      <c r="B12352" s="152">
        <v>3.2000000000000001E-2</v>
      </c>
    </row>
    <row r="12353" spans="1:2" x14ac:dyDescent="0.2">
      <c r="A12353" s="152">
        <v>790.83299999999997</v>
      </c>
      <c r="B12353" s="152">
        <v>5.2999999999999999E-2</v>
      </c>
    </row>
    <row r="12354" spans="1:2" x14ac:dyDescent="0.2">
      <c r="A12354" s="152">
        <v>791.06899999999996</v>
      </c>
      <c r="B12354" s="152">
        <v>0.04</v>
      </c>
    </row>
    <row r="12355" spans="1:2" x14ac:dyDescent="0.2">
      <c r="A12355" s="152">
        <v>791.30499999999995</v>
      </c>
      <c r="B12355" s="152">
        <v>2.8000000000000001E-2</v>
      </c>
    </row>
    <row r="12356" spans="1:2" x14ac:dyDescent="0.2">
      <c r="A12356" s="152">
        <v>791.54</v>
      </c>
      <c r="B12356" s="152">
        <v>5.6000000000000001E-2</v>
      </c>
    </row>
    <row r="12357" spans="1:2" x14ac:dyDescent="0.2">
      <c r="A12357" s="152">
        <v>791.77599999999995</v>
      </c>
      <c r="B12357" s="152">
        <v>7.0999999999999994E-2</v>
      </c>
    </row>
    <row r="12358" spans="1:2" x14ac:dyDescent="0.2">
      <c r="A12358" s="152">
        <v>792.01099999999997</v>
      </c>
      <c r="B12358" s="152">
        <v>5.0999999999999997E-2</v>
      </c>
    </row>
    <row r="12359" spans="1:2" x14ac:dyDescent="0.2">
      <c r="A12359" s="152">
        <v>792.24699999999996</v>
      </c>
      <c r="B12359" s="152">
        <v>2.1000000000000001E-2</v>
      </c>
    </row>
    <row r="12360" spans="1:2" x14ac:dyDescent="0.2">
      <c r="A12360" s="152">
        <v>792.48199999999997</v>
      </c>
      <c r="B12360" s="152">
        <v>4.1000000000000002E-2</v>
      </c>
    </row>
    <row r="12361" spans="1:2" x14ac:dyDescent="0.2">
      <c r="A12361" s="152">
        <v>792.71699999999998</v>
      </c>
      <c r="B12361" s="152">
        <v>5.1999999999999998E-2</v>
      </c>
    </row>
    <row r="12362" spans="1:2" x14ac:dyDescent="0.2">
      <c r="A12362" s="152">
        <v>792.95299999999997</v>
      </c>
      <c r="B12362" s="152">
        <v>4.5999999999999999E-2</v>
      </c>
    </row>
    <row r="12363" spans="1:2" x14ac:dyDescent="0.2">
      <c r="A12363" s="152">
        <v>793.18799999999999</v>
      </c>
      <c r="B12363" s="152">
        <v>6.6000000000000003E-2</v>
      </c>
    </row>
    <row r="12364" spans="1:2" x14ac:dyDescent="0.2">
      <c r="A12364" s="152">
        <v>793.423</v>
      </c>
      <c r="B12364" s="152">
        <v>7.0999999999999994E-2</v>
      </c>
    </row>
    <row r="12365" spans="1:2" x14ac:dyDescent="0.2">
      <c r="A12365" s="152">
        <v>793.65800000000002</v>
      </c>
      <c r="B12365" s="152">
        <v>7.0999999999999994E-2</v>
      </c>
    </row>
    <row r="12366" spans="1:2" x14ac:dyDescent="0.2">
      <c r="A12366" s="152">
        <v>793.89400000000001</v>
      </c>
      <c r="B12366" s="152">
        <v>7.4999999999999997E-2</v>
      </c>
    </row>
    <row r="12367" spans="1:2" x14ac:dyDescent="0.2">
      <c r="A12367" s="152">
        <v>794.12900000000002</v>
      </c>
      <c r="B12367" s="152">
        <v>5.1999999999999998E-2</v>
      </c>
    </row>
    <row r="12368" spans="1:2" x14ac:dyDescent="0.2">
      <c r="A12368" s="152">
        <v>794.36400000000003</v>
      </c>
      <c r="B12368" s="152">
        <v>6.3E-2</v>
      </c>
    </row>
    <row r="12369" spans="1:2" x14ac:dyDescent="0.2">
      <c r="A12369" s="152">
        <v>794.59900000000005</v>
      </c>
      <c r="B12369" s="152">
        <v>5.1999999999999998E-2</v>
      </c>
    </row>
    <row r="12370" spans="1:2" x14ac:dyDescent="0.2">
      <c r="A12370" s="152">
        <v>794.83299999999997</v>
      </c>
      <c r="B12370" s="152">
        <v>5.1999999999999998E-2</v>
      </c>
    </row>
    <row r="12371" spans="1:2" x14ac:dyDescent="0.2">
      <c r="A12371" s="152">
        <v>795.06799999999998</v>
      </c>
      <c r="B12371" s="152">
        <v>7.4999999999999997E-2</v>
      </c>
    </row>
    <row r="12372" spans="1:2" x14ac:dyDescent="0.2">
      <c r="A12372" s="152">
        <v>795.303</v>
      </c>
      <c r="B12372" s="152">
        <v>0.06</v>
      </c>
    </row>
    <row r="12373" spans="1:2" x14ac:dyDescent="0.2">
      <c r="A12373" s="152">
        <v>795.53800000000001</v>
      </c>
      <c r="B12373" s="152">
        <v>2.7E-2</v>
      </c>
    </row>
    <row r="12374" spans="1:2" x14ac:dyDescent="0.2">
      <c r="A12374" s="152">
        <v>795.77200000000005</v>
      </c>
      <c r="B12374" s="152">
        <v>5.6000000000000001E-2</v>
      </c>
    </row>
    <row r="12375" spans="1:2" x14ac:dyDescent="0.2">
      <c r="A12375" s="152">
        <v>796.00699999999995</v>
      </c>
      <c r="B12375" s="152">
        <v>5.6000000000000001E-2</v>
      </c>
    </row>
    <row r="12376" spans="1:2" x14ac:dyDescent="0.2">
      <c r="A12376" s="152">
        <v>796.24199999999996</v>
      </c>
      <c r="B12376" s="152">
        <v>7.0999999999999994E-2</v>
      </c>
    </row>
    <row r="12377" spans="1:2" x14ac:dyDescent="0.2">
      <c r="A12377" s="152">
        <v>796.476</v>
      </c>
      <c r="B12377" s="152">
        <v>5.6000000000000001E-2</v>
      </c>
    </row>
    <row r="12378" spans="1:2" x14ac:dyDescent="0.2">
      <c r="A12378" s="152">
        <v>796.71100000000001</v>
      </c>
      <c r="B12378" s="152">
        <v>4.3999999999999997E-2</v>
      </c>
    </row>
    <row r="12379" spans="1:2" x14ac:dyDescent="0.2">
      <c r="A12379" s="152">
        <v>796.94500000000005</v>
      </c>
      <c r="B12379" s="152">
        <v>0.05</v>
      </c>
    </row>
    <row r="12380" spans="1:2" x14ac:dyDescent="0.2">
      <c r="A12380" s="152">
        <v>797.18</v>
      </c>
      <c r="B12380" s="152">
        <v>3.6999999999999998E-2</v>
      </c>
    </row>
    <row r="12381" spans="1:2" x14ac:dyDescent="0.2">
      <c r="A12381" s="152">
        <v>797.41399999999999</v>
      </c>
      <c r="B12381" s="152">
        <v>2.5000000000000001E-2</v>
      </c>
    </row>
    <row r="12382" spans="1:2" x14ac:dyDescent="0.2">
      <c r="A12382" s="152">
        <v>797.64800000000002</v>
      </c>
      <c r="B12382" s="152">
        <v>7.0000000000000007E-2</v>
      </c>
    </row>
    <row r="12383" spans="1:2" x14ac:dyDescent="0.2">
      <c r="A12383" s="152">
        <v>797.88199999999995</v>
      </c>
      <c r="B12383" s="152">
        <v>3.4000000000000002E-2</v>
      </c>
    </row>
    <row r="12384" spans="1:2" x14ac:dyDescent="0.2">
      <c r="A12384" s="152">
        <v>798.11699999999996</v>
      </c>
      <c r="B12384" s="152">
        <v>5.2999999999999999E-2</v>
      </c>
    </row>
    <row r="12385" spans="1:2" x14ac:dyDescent="0.2">
      <c r="A12385" s="152">
        <v>798.351</v>
      </c>
      <c r="B12385" s="152">
        <v>2.5000000000000001E-2</v>
      </c>
    </row>
    <row r="12386" spans="1:2" x14ac:dyDescent="0.2">
      <c r="A12386" s="152">
        <v>798.58500000000004</v>
      </c>
      <c r="B12386" s="152">
        <v>9.2999999999999999E-2</v>
      </c>
    </row>
    <row r="12387" spans="1:2" x14ac:dyDescent="0.2">
      <c r="A12387" s="152">
        <v>798.81899999999996</v>
      </c>
      <c r="B12387" s="152">
        <v>3.5000000000000003E-2</v>
      </c>
    </row>
    <row r="12388" spans="1:2" x14ac:dyDescent="0.2">
      <c r="A12388" s="152">
        <v>799.053</v>
      </c>
      <c r="B12388" s="152">
        <v>6.3E-2</v>
      </c>
    </row>
    <row r="12389" spans="1:2" x14ac:dyDescent="0.2">
      <c r="A12389" s="152">
        <v>799.28700000000003</v>
      </c>
      <c r="B12389" s="152">
        <v>4.5999999999999999E-2</v>
      </c>
    </row>
    <row r="12390" spans="1:2" x14ac:dyDescent="0.2">
      <c r="A12390" s="152">
        <v>799.52099999999996</v>
      </c>
      <c r="B12390" s="152">
        <v>8.3000000000000004E-2</v>
      </c>
    </row>
    <row r="12391" spans="1:2" x14ac:dyDescent="0.2">
      <c r="A12391" s="152">
        <v>799.755</v>
      </c>
      <c r="B12391" s="152">
        <v>6.0999999999999999E-2</v>
      </c>
    </row>
    <row r="12392" spans="1:2" x14ac:dyDescent="0.2">
      <c r="A12392" s="152">
        <v>799.98800000000006</v>
      </c>
      <c r="B12392" s="152">
        <v>6.7000000000000004E-2</v>
      </c>
    </row>
    <row r="12393" spans="1:2" x14ac:dyDescent="0.2">
      <c r="A12393" s="152">
        <v>800.22199999999998</v>
      </c>
      <c r="B12393" s="152">
        <v>0.04</v>
      </c>
    </row>
    <row r="12394" spans="1:2" x14ac:dyDescent="0.2">
      <c r="A12394" s="152">
        <v>800.45600000000002</v>
      </c>
      <c r="B12394" s="152">
        <v>4.3999999999999997E-2</v>
      </c>
    </row>
    <row r="12395" spans="1:2" x14ac:dyDescent="0.2">
      <c r="A12395" s="152">
        <v>800.68899999999996</v>
      </c>
      <c r="B12395" s="152">
        <v>1.7000000000000001E-2</v>
      </c>
    </row>
    <row r="12396" spans="1:2" x14ac:dyDescent="0.2">
      <c r="A12396" s="152">
        <v>800.923</v>
      </c>
      <c r="B12396" s="152">
        <v>4.7E-2</v>
      </c>
    </row>
    <row r="12397" spans="1:2" x14ac:dyDescent="0.2">
      <c r="A12397" s="152">
        <v>801.15599999999995</v>
      </c>
      <c r="B12397" s="152">
        <v>7.8E-2</v>
      </c>
    </row>
    <row r="12398" spans="1:2" x14ac:dyDescent="0.2">
      <c r="A12398" s="152">
        <v>801.39</v>
      </c>
      <c r="B12398" s="152">
        <v>4.2000000000000003E-2</v>
      </c>
    </row>
    <row r="12399" spans="1:2" x14ac:dyDescent="0.2">
      <c r="A12399" s="152">
        <v>801.62300000000005</v>
      </c>
      <c r="B12399" s="152">
        <v>6.5000000000000002E-2</v>
      </c>
    </row>
    <row r="12400" spans="1:2" x14ac:dyDescent="0.2">
      <c r="A12400" s="152">
        <v>801.85699999999997</v>
      </c>
      <c r="B12400" s="152">
        <v>7.0000000000000007E-2</v>
      </c>
    </row>
    <row r="12401" spans="1:2" x14ac:dyDescent="0.2">
      <c r="A12401" s="152">
        <v>802.09</v>
      </c>
      <c r="B12401" s="152">
        <v>7.3999999999999996E-2</v>
      </c>
    </row>
    <row r="12402" spans="1:2" x14ac:dyDescent="0.2">
      <c r="A12402" s="152">
        <v>802.32299999999998</v>
      </c>
      <c r="B12402" s="152">
        <v>0.06</v>
      </c>
    </row>
    <row r="12403" spans="1:2" x14ac:dyDescent="0.2">
      <c r="A12403" s="152">
        <v>802.55700000000002</v>
      </c>
      <c r="B12403" s="152">
        <v>5.3999999999999999E-2</v>
      </c>
    </row>
    <row r="12404" spans="1:2" x14ac:dyDescent="0.2">
      <c r="A12404" s="152">
        <v>802.79</v>
      </c>
      <c r="B12404" s="152">
        <v>4.9000000000000002E-2</v>
      </c>
    </row>
    <row r="12405" spans="1:2" x14ac:dyDescent="0.2">
      <c r="A12405" s="152">
        <v>803.02300000000002</v>
      </c>
      <c r="B12405" s="152">
        <v>3.4000000000000002E-2</v>
      </c>
    </row>
    <row r="12406" spans="1:2" x14ac:dyDescent="0.2">
      <c r="A12406" s="152">
        <v>803.25599999999997</v>
      </c>
      <c r="B12406" s="152">
        <v>4.2999999999999997E-2</v>
      </c>
    </row>
    <row r="12407" spans="1:2" x14ac:dyDescent="0.2">
      <c r="A12407" s="152">
        <v>803.48900000000003</v>
      </c>
      <c r="B12407" s="152">
        <v>0.05</v>
      </c>
    </row>
    <row r="12408" spans="1:2" x14ac:dyDescent="0.2">
      <c r="A12408" s="152">
        <v>803.72199999999998</v>
      </c>
      <c r="B12408" s="152">
        <v>4.2000000000000003E-2</v>
      </c>
    </row>
    <row r="12409" spans="1:2" x14ac:dyDescent="0.2">
      <c r="A12409" s="152">
        <v>803.95500000000004</v>
      </c>
      <c r="B12409" s="152">
        <v>3.3000000000000002E-2</v>
      </c>
    </row>
    <row r="12410" spans="1:2" x14ac:dyDescent="0.2">
      <c r="A12410" s="152">
        <v>804.18799999999999</v>
      </c>
      <c r="B12410" s="152">
        <v>7.1999999999999995E-2</v>
      </c>
    </row>
    <row r="12411" spans="1:2" x14ac:dyDescent="0.2">
      <c r="A12411" s="152">
        <v>804.42100000000005</v>
      </c>
      <c r="B12411" s="152">
        <v>4.5999999999999999E-2</v>
      </c>
    </row>
    <row r="12412" spans="1:2" x14ac:dyDescent="0.2">
      <c r="A12412" s="152">
        <v>804.65300000000002</v>
      </c>
      <c r="B12412" s="152">
        <v>5.8000000000000003E-2</v>
      </c>
    </row>
    <row r="12413" spans="1:2" x14ac:dyDescent="0.2">
      <c r="A12413" s="152">
        <v>804.88599999999997</v>
      </c>
      <c r="B12413" s="152">
        <v>4.2000000000000003E-2</v>
      </c>
    </row>
    <row r="12414" spans="1:2" x14ac:dyDescent="0.2">
      <c r="A12414" s="152">
        <v>805.11900000000003</v>
      </c>
      <c r="B12414" s="152">
        <v>2.1000000000000001E-2</v>
      </c>
    </row>
    <row r="12415" spans="1:2" x14ac:dyDescent="0.2">
      <c r="A12415" s="152">
        <v>805.351</v>
      </c>
      <c r="B12415" s="152">
        <v>4.7E-2</v>
      </c>
    </row>
    <row r="12416" spans="1:2" x14ac:dyDescent="0.2">
      <c r="A12416" s="152">
        <v>805.58399999999995</v>
      </c>
      <c r="B12416" s="152">
        <v>5.1999999999999998E-2</v>
      </c>
    </row>
    <row r="12417" spans="1:2" x14ac:dyDescent="0.2">
      <c r="A12417" s="152">
        <v>805.81600000000003</v>
      </c>
      <c r="B12417" s="152">
        <v>2.3E-2</v>
      </c>
    </row>
    <row r="12418" spans="1:2" x14ac:dyDescent="0.2">
      <c r="A12418" s="152">
        <v>806.04899999999998</v>
      </c>
      <c r="B12418" s="152">
        <v>4.8000000000000001E-2</v>
      </c>
    </row>
    <row r="12419" spans="1:2" x14ac:dyDescent="0.2">
      <c r="A12419" s="152">
        <v>806.28099999999995</v>
      </c>
      <c r="B12419" s="152">
        <v>5.1999999999999998E-2</v>
      </c>
    </row>
    <row r="12420" spans="1:2" x14ac:dyDescent="0.2">
      <c r="A12420" s="152">
        <v>806.51400000000001</v>
      </c>
      <c r="B12420" s="152">
        <v>7.6999999999999999E-2</v>
      </c>
    </row>
    <row r="12421" spans="1:2" x14ac:dyDescent="0.2">
      <c r="A12421" s="152">
        <v>806.74599999999998</v>
      </c>
      <c r="B12421" s="152">
        <v>8.8999999999999996E-2</v>
      </c>
    </row>
    <row r="12422" spans="1:2" x14ac:dyDescent="0.2">
      <c r="A12422" s="152">
        <v>806.97799999999995</v>
      </c>
      <c r="B12422" s="152">
        <v>2.1000000000000001E-2</v>
      </c>
    </row>
    <row r="12423" spans="1:2" x14ac:dyDescent="0.2">
      <c r="A12423" s="152">
        <v>807.21100000000001</v>
      </c>
      <c r="B12423" s="152">
        <v>1.7000000000000001E-2</v>
      </c>
    </row>
    <row r="12424" spans="1:2" x14ac:dyDescent="0.2">
      <c r="A12424" s="152">
        <v>807.44299999999998</v>
      </c>
      <c r="B12424" s="152">
        <v>3.3000000000000002E-2</v>
      </c>
    </row>
    <row r="12425" spans="1:2" x14ac:dyDescent="0.2">
      <c r="A12425" s="152">
        <v>807.67499999999995</v>
      </c>
      <c r="B12425" s="152">
        <v>5.3999999999999999E-2</v>
      </c>
    </row>
    <row r="12427" spans="1:2" x14ac:dyDescent="0.2">
      <c r="A12427" s="152" t="s">
        <v>227</v>
      </c>
    </row>
    <row r="12428" spans="1:2" x14ac:dyDescent="0.2">
      <c r="A12428" s="152" t="s">
        <v>238</v>
      </c>
    </row>
    <row r="12429" spans="1:2" x14ac:dyDescent="0.2">
      <c r="A12429" s="152">
        <v>195.56200000000001</v>
      </c>
      <c r="B12429" s="152">
        <v>0</v>
      </c>
    </row>
    <row r="12430" spans="1:2" x14ac:dyDescent="0.2">
      <c r="A12430" s="152">
        <v>195.934</v>
      </c>
      <c r="B12430" s="152">
        <v>0</v>
      </c>
    </row>
    <row r="12431" spans="1:2" x14ac:dyDescent="0.2">
      <c r="A12431" s="152">
        <v>196.30699999999999</v>
      </c>
      <c r="B12431" s="152">
        <v>0</v>
      </c>
    </row>
    <row r="12432" spans="1:2" x14ac:dyDescent="0.2">
      <c r="A12432" s="152">
        <v>196.679</v>
      </c>
      <c r="B12432" s="152">
        <v>0</v>
      </c>
    </row>
    <row r="12433" spans="1:2" x14ac:dyDescent="0.2">
      <c r="A12433" s="152">
        <v>197.05099999999999</v>
      </c>
      <c r="B12433" s="152">
        <v>0</v>
      </c>
    </row>
    <row r="12434" spans="1:2" x14ac:dyDescent="0.2">
      <c r="A12434" s="152">
        <v>197.423</v>
      </c>
      <c r="B12434" s="152">
        <v>0</v>
      </c>
    </row>
    <row r="12435" spans="1:2" x14ac:dyDescent="0.2">
      <c r="A12435" s="152">
        <v>197.79499999999999</v>
      </c>
      <c r="B12435" s="152">
        <v>0</v>
      </c>
    </row>
    <row r="12436" spans="1:2" x14ac:dyDescent="0.2">
      <c r="A12436" s="152">
        <v>198.167</v>
      </c>
      <c r="B12436" s="152">
        <v>0</v>
      </c>
    </row>
    <row r="12437" spans="1:2" x14ac:dyDescent="0.2">
      <c r="A12437" s="152">
        <v>198.53899999999999</v>
      </c>
      <c r="B12437" s="152">
        <v>0</v>
      </c>
    </row>
    <row r="12438" spans="1:2" x14ac:dyDescent="0.2">
      <c r="A12438" s="152">
        <v>198.911</v>
      </c>
      <c r="B12438" s="152">
        <v>0</v>
      </c>
    </row>
    <row r="12439" spans="1:2" x14ac:dyDescent="0.2">
      <c r="A12439" s="152">
        <v>199.28299999999999</v>
      </c>
      <c r="B12439" s="152">
        <v>0</v>
      </c>
    </row>
    <row r="12440" spans="1:2" x14ac:dyDescent="0.2">
      <c r="A12440" s="152">
        <v>199.654</v>
      </c>
      <c r="B12440" s="152">
        <v>0</v>
      </c>
    </row>
    <row r="12441" spans="1:2" x14ac:dyDescent="0.2">
      <c r="A12441" s="152">
        <v>200.02600000000001</v>
      </c>
      <c r="B12441" s="152">
        <v>0</v>
      </c>
    </row>
    <row r="12442" spans="1:2" x14ac:dyDescent="0.2">
      <c r="A12442" s="152">
        <v>200.39699999999999</v>
      </c>
      <c r="B12442" s="152">
        <v>0</v>
      </c>
    </row>
    <row r="12443" spans="1:2" x14ac:dyDescent="0.2">
      <c r="A12443" s="152">
        <v>200.76900000000001</v>
      </c>
      <c r="B12443" s="152">
        <v>0</v>
      </c>
    </row>
    <row r="12444" spans="1:2" x14ac:dyDescent="0.2">
      <c r="A12444" s="152">
        <v>201.14</v>
      </c>
      <c r="B12444" s="152">
        <v>0</v>
      </c>
    </row>
    <row r="12445" spans="1:2" x14ac:dyDescent="0.2">
      <c r="A12445" s="152">
        <v>201.511</v>
      </c>
      <c r="B12445" s="152">
        <v>0</v>
      </c>
    </row>
    <row r="12446" spans="1:2" x14ac:dyDescent="0.2">
      <c r="A12446" s="152">
        <v>201.88200000000001</v>
      </c>
      <c r="B12446" s="152">
        <v>0</v>
      </c>
    </row>
    <row r="12447" spans="1:2" x14ac:dyDescent="0.2">
      <c r="A12447" s="152">
        <v>202.25299999999999</v>
      </c>
      <c r="B12447" s="152">
        <v>0</v>
      </c>
    </row>
    <row r="12448" spans="1:2" x14ac:dyDescent="0.2">
      <c r="A12448" s="152">
        <v>202.624</v>
      </c>
      <c r="B12448" s="152">
        <v>0</v>
      </c>
    </row>
    <row r="12449" spans="1:2" x14ac:dyDescent="0.2">
      <c r="A12449" s="152">
        <v>202.995</v>
      </c>
      <c r="B12449" s="152">
        <v>0</v>
      </c>
    </row>
    <row r="12450" spans="1:2" x14ac:dyDescent="0.2">
      <c r="A12450" s="152">
        <v>203.36600000000001</v>
      </c>
      <c r="B12450" s="152">
        <v>0</v>
      </c>
    </row>
    <row r="12451" spans="1:2" x14ac:dyDescent="0.2">
      <c r="A12451" s="152">
        <v>203.73599999999999</v>
      </c>
      <c r="B12451" s="152">
        <v>0</v>
      </c>
    </row>
    <row r="12452" spans="1:2" x14ac:dyDescent="0.2">
      <c r="A12452" s="152">
        <v>204.107</v>
      </c>
      <c r="B12452" s="152">
        <v>0</v>
      </c>
    </row>
    <row r="12453" spans="1:2" x14ac:dyDescent="0.2">
      <c r="A12453" s="152">
        <v>204.477</v>
      </c>
      <c r="B12453" s="152">
        <v>0</v>
      </c>
    </row>
    <row r="12454" spans="1:2" x14ac:dyDescent="0.2">
      <c r="A12454" s="152">
        <v>204.84800000000001</v>
      </c>
      <c r="B12454" s="152">
        <v>3.6859999999999999</v>
      </c>
    </row>
    <row r="12455" spans="1:2" x14ac:dyDescent="0.2">
      <c r="A12455" s="152">
        <v>205.21799999999999</v>
      </c>
      <c r="B12455" s="152">
        <v>7.9539999999999997</v>
      </c>
    </row>
    <row r="12456" spans="1:2" x14ac:dyDescent="0.2">
      <c r="A12456" s="152">
        <v>205.58799999999999</v>
      </c>
      <c r="B12456" s="152">
        <v>1.764</v>
      </c>
    </row>
    <row r="12457" spans="1:2" x14ac:dyDescent="0.2">
      <c r="A12457" s="152">
        <v>205.959</v>
      </c>
      <c r="B12457" s="152">
        <v>2.6629999999999998</v>
      </c>
    </row>
    <row r="12458" spans="1:2" x14ac:dyDescent="0.2">
      <c r="A12458" s="152">
        <v>206.32900000000001</v>
      </c>
      <c r="B12458" s="152">
        <v>2.827</v>
      </c>
    </row>
    <row r="12459" spans="1:2" x14ac:dyDescent="0.2">
      <c r="A12459" s="152">
        <v>206.69900000000001</v>
      </c>
      <c r="B12459" s="152">
        <v>2.0939999999999999</v>
      </c>
    </row>
    <row r="12460" spans="1:2" x14ac:dyDescent="0.2">
      <c r="A12460" s="152">
        <v>207.06800000000001</v>
      </c>
      <c r="B12460" s="152">
        <v>2.3679999999999999</v>
      </c>
    </row>
    <row r="12461" spans="1:2" x14ac:dyDescent="0.2">
      <c r="A12461" s="152">
        <v>207.43799999999999</v>
      </c>
      <c r="B12461" s="152">
        <v>3.4750000000000001</v>
      </c>
    </row>
    <row r="12462" spans="1:2" x14ac:dyDescent="0.2">
      <c r="A12462" s="152">
        <v>207.80799999999999</v>
      </c>
      <c r="B12462" s="152">
        <v>1.9350000000000001</v>
      </c>
    </row>
    <row r="12463" spans="1:2" x14ac:dyDescent="0.2">
      <c r="A12463" s="152">
        <v>208.178</v>
      </c>
      <c r="B12463" s="152">
        <v>2.4500000000000002</v>
      </c>
    </row>
    <row r="12464" spans="1:2" x14ac:dyDescent="0.2">
      <c r="A12464" s="152">
        <v>208.547</v>
      </c>
      <c r="B12464" s="152">
        <v>1.921</v>
      </c>
    </row>
    <row r="12465" spans="1:2" x14ac:dyDescent="0.2">
      <c r="A12465" s="152">
        <v>208.917</v>
      </c>
      <c r="B12465" s="152">
        <v>1.8220000000000001</v>
      </c>
    </row>
    <row r="12466" spans="1:2" x14ac:dyDescent="0.2">
      <c r="A12466" s="152">
        <v>209.286</v>
      </c>
      <c r="B12466" s="152">
        <v>2.9769999999999999</v>
      </c>
    </row>
    <row r="12467" spans="1:2" x14ac:dyDescent="0.2">
      <c r="A12467" s="152">
        <v>209.655</v>
      </c>
      <c r="B12467" s="152">
        <v>2.637</v>
      </c>
    </row>
    <row r="12468" spans="1:2" x14ac:dyDescent="0.2">
      <c r="A12468" s="152">
        <v>210.02500000000001</v>
      </c>
      <c r="B12468" s="152">
        <v>1.5069999999999999</v>
      </c>
    </row>
    <row r="12469" spans="1:2" x14ac:dyDescent="0.2">
      <c r="A12469" s="152">
        <v>210.39400000000001</v>
      </c>
      <c r="B12469" s="152">
        <v>1.671</v>
      </c>
    </row>
    <row r="12470" spans="1:2" x14ac:dyDescent="0.2">
      <c r="A12470" s="152">
        <v>210.76300000000001</v>
      </c>
      <c r="B12470" s="152">
        <v>2.137</v>
      </c>
    </row>
    <row r="12471" spans="1:2" x14ac:dyDescent="0.2">
      <c r="A12471" s="152">
        <v>211.13200000000001</v>
      </c>
      <c r="B12471" s="152">
        <v>0.92</v>
      </c>
    </row>
    <row r="12472" spans="1:2" x14ac:dyDescent="0.2">
      <c r="A12472" s="152">
        <v>211.501</v>
      </c>
      <c r="B12472" s="152">
        <v>1.173</v>
      </c>
    </row>
    <row r="12473" spans="1:2" x14ac:dyDescent="0.2">
      <c r="A12473" s="152">
        <v>211.869</v>
      </c>
      <c r="B12473" s="152">
        <v>1.272</v>
      </c>
    </row>
    <row r="12474" spans="1:2" x14ac:dyDescent="0.2">
      <c r="A12474" s="152">
        <v>212.238</v>
      </c>
      <c r="B12474" s="152">
        <v>1.657</v>
      </c>
    </row>
    <row r="12475" spans="1:2" x14ac:dyDescent="0.2">
      <c r="A12475" s="152">
        <v>212.607</v>
      </c>
      <c r="B12475" s="152">
        <v>1.712</v>
      </c>
    </row>
    <row r="12476" spans="1:2" x14ac:dyDescent="0.2">
      <c r="A12476" s="152">
        <v>212.97499999999999</v>
      </c>
      <c r="B12476" s="152">
        <v>0.91200000000000003</v>
      </c>
    </row>
    <row r="12477" spans="1:2" x14ac:dyDescent="0.2">
      <c r="A12477" s="152">
        <v>213.34399999999999</v>
      </c>
      <c r="B12477" s="152">
        <v>0.89300000000000002</v>
      </c>
    </row>
    <row r="12478" spans="1:2" x14ac:dyDescent="0.2">
      <c r="A12478" s="152">
        <v>213.71199999999999</v>
      </c>
      <c r="B12478" s="152">
        <v>0.82299999999999995</v>
      </c>
    </row>
    <row r="12479" spans="1:2" x14ac:dyDescent="0.2">
      <c r="A12479" s="152">
        <v>214.08</v>
      </c>
      <c r="B12479" s="152">
        <v>1.1559999999999999</v>
      </c>
    </row>
    <row r="12480" spans="1:2" x14ac:dyDescent="0.2">
      <c r="A12480" s="152">
        <v>214.44800000000001</v>
      </c>
      <c r="B12480" s="152">
        <v>1.1000000000000001</v>
      </c>
    </row>
    <row r="12481" spans="1:2" x14ac:dyDescent="0.2">
      <c r="A12481" s="152">
        <v>214.81700000000001</v>
      </c>
      <c r="B12481" s="152">
        <v>0.80200000000000005</v>
      </c>
    </row>
    <row r="12482" spans="1:2" x14ac:dyDescent="0.2">
      <c r="A12482" s="152">
        <v>215.185</v>
      </c>
      <c r="B12482" s="152">
        <v>1.4470000000000001</v>
      </c>
    </row>
    <row r="12483" spans="1:2" x14ac:dyDescent="0.2">
      <c r="A12483" s="152">
        <v>215.553</v>
      </c>
      <c r="B12483" s="152">
        <v>1.173</v>
      </c>
    </row>
    <row r="12484" spans="1:2" x14ac:dyDescent="0.2">
      <c r="A12484" s="152">
        <v>215.92</v>
      </c>
      <c r="B12484" s="152">
        <v>1.32</v>
      </c>
    </row>
    <row r="12485" spans="1:2" x14ac:dyDescent="0.2">
      <c r="A12485" s="152">
        <v>216.28800000000001</v>
      </c>
      <c r="B12485" s="152">
        <v>0.96199999999999997</v>
      </c>
    </row>
    <row r="12486" spans="1:2" x14ac:dyDescent="0.2">
      <c r="A12486" s="152">
        <v>216.65600000000001</v>
      </c>
      <c r="B12486" s="152">
        <v>1.0760000000000001</v>
      </c>
    </row>
    <row r="12487" spans="1:2" x14ac:dyDescent="0.2">
      <c r="A12487" s="152">
        <v>217.023</v>
      </c>
      <c r="B12487" s="152">
        <v>0.71699999999999997</v>
      </c>
    </row>
    <row r="12488" spans="1:2" x14ac:dyDescent="0.2">
      <c r="A12488" s="152">
        <v>217.39099999999999</v>
      </c>
      <c r="B12488" s="152">
        <v>0.55700000000000005</v>
      </c>
    </row>
    <row r="12489" spans="1:2" x14ac:dyDescent="0.2">
      <c r="A12489" s="152">
        <v>217.75800000000001</v>
      </c>
      <c r="B12489" s="152">
        <v>1.21</v>
      </c>
    </row>
    <row r="12490" spans="1:2" x14ac:dyDescent="0.2">
      <c r="A12490" s="152">
        <v>218.126</v>
      </c>
      <c r="B12490" s="152">
        <v>0.92100000000000004</v>
      </c>
    </row>
    <row r="12491" spans="1:2" x14ac:dyDescent="0.2">
      <c r="A12491" s="152">
        <v>218.49299999999999</v>
      </c>
      <c r="B12491" s="152">
        <v>0.84399999999999997</v>
      </c>
    </row>
    <row r="12492" spans="1:2" x14ac:dyDescent="0.2">
      <c r="A12492" s="152">
        <v>218.86</v>
      </c>
      <c r="B12492" s="152">
        <v>0.76800000000000002</v>
      </c>
    </row>
    <row r="12493" spans="1:2" x14ac:dyDescent="0.2">
      <c r="A12493" s="152">
        <v>219.227</v>
      </c>
      <c r="B12493" s="152">
        <v>0.54300000000000004</v>
      </c>
    </row>
    <row r="12494" spans="1:2" x14ac:dyDescent="0.2">
      <c r="A12494" s="152">
        <v>219.59399999999999</v>
      </c>
      <c r="B12494" s="152">
        <v>0.45800000000000002</v>
      </c>
    </row>
    <row r="12495" spans="1:2" x14ac:dyDescent="0.2">
      <c r="A12495" s="152">
        <v>219.96100000000001</v>
      </c>
      <c r="B12495" s="152">
        <v>0.89200000000000002</v>
      </c>
    </row>
    <row r="12496" spans="1:2" x14ac:dyDescent="0.2">
      <c r="A12496" s="152">
        <v>220.328</v>
      </c>
      <c r="B12496" s="152">
        <v>0.47899999999999998</v>
      </c>
    </row>
    <row r="12497" spans="1:2" x14ac:dyDescent="0.2">
      <c r="A12497" s="152">
        <v>220.69499999999999</v>
      </c>
      <c r="B12497" s="152">
        <v>0.67500000000000004</v>
      </c>
    </row>
    <row r="12498" spans="1:2" x14ac:dyDescent="0.2">
      <c r="A12498" s="152">
        <v>221.06100000000001</v>
      </c>
      <c r="B12498" s="152">
        <v>0.83899999999999997</v>
      </c>
    </row>
    <row r="12499" spans="1:2" x14ac:dyDescent="0.2">
      <c r="A12499" s="152">
        <v>221.428</v>
      </c>
      <c r="B12499" s="152">
        <v>0.71699999999999997</v>
      </c>
    </row>
    <row r="12500" spans="1:2" x14ac:dyDescent="0.2">
      <c r="A12500" s="152">
        <v>221.79499999999999</v>
      </c>
      <c r="B12500" s="152">
        <v>0.73499999999999999</v>
      </c>
    </row>
    <row r="12501" spans="1:2" x14ac:dyDescent="0.2">
      <c r="A12501" s="152">
        <v>222.161</v>
      </c>
      <c r="B12501" s="152">
        <v>0.75600000000000001</v>
      </c>
    </row>
    <row r="12502" spans="1:2" x14ac:dyDescent="0.2">
      <c r="A12502" s="152">
        <v>222.52699999999999</v>
      </c>
      <c r="B12502" s="152">
        <v>0.54700000000000004</v>
      </c>
    </row>
    <row r="12503" spans="1:2" x14ac:dyDescent="0.2">
      <c r="A12503" s="152">
        <v>222.893</v>
      </c>
      <c r="B12503" s="152">
        <v>0.88600000000000001</v>
      </c>
    </row>
    <row r="12504" spans="1:2" x14ac:dyDescent="0.2">
      <c r="A12504" s="152">
        <v>223.26</v>
      </c>
      <c r="B12504" s="152">
        <v>0.28699999999999998</v>
      </c>
    </row>
    <row r="12505" spans="1:2" x14ac:dyDescent="0.2">
      <c r="A12505" s="152">
        <v>223.626</v>
      </c>
      <c r="B12505" s="152">
        <v>0.85899999999999999</v>
      </c>
    </row>
    <row r="12506" spans="1:2" x14ac:dyDescent="0.2">
      <c r="A12506" s="152">
        <v>223.99199999999999</v>
      </c>
      <c r="B12506" s="152">
        <v>0.54700000000000004</v>
      </c>
    </row>
    <row r="12507" spans="1:2" x14ac:dyDescent="0.2">
      <c r="A12507" s="152">
        <v>224.358</v>
      </c>
      <c r="B12507" s="152">
        <v>0.53400000000000003</v>
      </c>
    </row>
    <row r="12508" spans="1:2" x14ac:dyDescent="0.2">
      <c r="A12508" s="152">
        <v>224.72300000000001</v>
      </c>
      <c r="B12508" s="152">
        <v>0.64800000000000002</v>
      </c>
    </row>
    <row r="12509" spans="1:2" x14ac:dyDescent="0.2">
      <c r="A12509" s="152">
        <v>225.089</v>
      </c>
      <c r="B12509" s="152">
        <v>0.219</v>
      </c>
    </row>
    <row r="12510" spans="1:2" x14ac:dyDescent="0.2">
      <c r="A12510" s="152">
        <v>225.45500000000001</v>
      </c>
      <c r="B12510" s="152">
        <v>0.48499999999999999</v>
      </c>
    </row>
    <row r="12511" spans="1:2" x14ac:dyDescent="0.2">
      <c r="A12511" s="152">
        <v>225.82</v>
      </c>
      <c r="B12511" s="152">
        <v>0.35899999999999999</v>
      </c>
    </row>
    <row r="12512" spans="1:2" x14ac:dyDescent="0.2">
      <c r="A12512" s="152">
        <v>226.18600000000001</v>
      </c>
      <c r="B12512" s="152">
        <v>0.23400000000000001</v>
      </c>
    </row>
    <row r="12513" spans="1:2" x14ac:dyDescent="0.2">
      <c r="A12513" s="152">
        <v>226.55099999999999</v>
      </c>
      <c r="B12513" s="152">
        <v>0.14299999999999999</v>
      </c>
    </row>
    <row r="12514" spans="1:2" x14ac:dyDescent="0.2">
      <c r="A12514" s="152">
        <v>226.917</v>
      </c>
      <c r="B12514" s="152">
        <v>0.32700000000000001</v>
      </c>
    </row>
    <row r="12515" spans="1:2" x14ac:dyDescent="0.2">
      <c r="A12515" s="152">
        <v>227.28200000000001</v>
      </c>
      <c r="B12515" s="152">
        <v>0.34300000000000003</v>
      </c>
    </row>
    <row r="12516" spans="1:2" x14ac:dyDescent="0.2">
      <c r="A12516" s="152">
        <v>227.64699999999999</v>
      </c>
      <c r="B12516" s="152">
        <v>0.48299999999999998</v>
      </c>
    </row>
    <row r="12517" spans="1:2" x14ac:dyDescent="0.2">
      <c r="A12517" s="152">
        <v>228.012</v>
      </c>
      <c r="B12517" s="152">
        <v>0.38500000000000001</v>
      </c>
    </row>
    <row r="12518" spans="1:2" x14ac:dyDescent="0.2">
      <c r="A12518" s="152">
        <v>228.37700000000001</v>
      </c>
      <c r="B12518" s="152">
        <v>0.29599999999999999</v>
      </c>
    </row>
    <row r="12519" spans="1:2" x14ac:dyDescent="0.2">
      <c r="A12519" s="152">
        <v>228.74199999999999</v>
      </c>
      <c r="B12519" s="152">
        <v>0.36399999999999999</v>
      </c>
    </row>
    <row r="12520" spans="1:2" x14ac:dyDescent="0.2">
      <c r="A12520" s="152">
        <v>229.107</v>
      </c>
      <c r="B12520" s="152">
        <v>0.20300000000000001</v>
      </c>
    </row>
    <row r="12521" spans="1:2" x14ac:dyDescent="0.2">
      <c r="A12521" s="152">
        <v>229.471</v>
      </c>
      <c r="B12521" s="152">
        <v>0.28000000000000003</v>
      </c>
    </row>
    <row r="12522" spans="1:2" x14ac:dyDescent="0.2">
      <c r="A12522" s="152">
        <v>229.83600000000001</v>
      </c>
      <c r="B12522" s="152">
        <v>0.17399999999999999</v>
      </c>
    </row>
    <row r="12523" spans="1:2" x14ac:dyDescent="0.2">
      <c r="A12523" s="152">
        <v>230.20099999999999</v>
      </c>
      <c r="B12523" s="152">
        <v>0.30399999999999999</v>
      </c>
    </row>
    <row r="12524" spans="1:2" x14ac:dyDescent="0.2">
      <c r="A12524" s="152">
        <v>230.565</v>
      </c>
      <c r="B12524" s="152">
        <v>0.30199999999999999</v>
      </c>
    </row>
    <row r="12525" spans="1:2" x14ac:dyDescent="0.2">
      <c r="A12525" s="152">
        <v>230.929</v>
      </c>
      <c r="B12525" s="152">
        <v>0.24399999999999999</v>
      </c>
    </row>
    <row r="12526" spans="1:2" x14ac:dyDescent="0.2">
      <c r="A12526" s="152">
        <v>231.29400000000001</v>
      </c>
      <c r="B12526" s="152">
        <v>0.13900000000000001</v>
      </c>
    </row>
    <row r="12527" spans="1:2" x14ac:dyDescent="0.2">
      <c r="A12527" s="152">
        <v>231.65799999999999</v>
      </c>
      <c r="B12527" s="152">
        <v>0.154</v>
      </c>
    </row>
    <row r="12528" spans="1:2" x14ac:dyDescent="0.2">
      <c r="A12528" s="152">
        <v>232.02199999999999</v>
      </c>
      <c r="B12528" s="152">
        <v>0.16800000000000001</v>
      </c>
    </row>
    <row r="12529" spans="1:2" x14ac:dyDescent="0.2">
      <c r="A12529" s="152">
        <v>232.386</v>
      </c>
      <c r="B12529" s="152">
        <v>0.12</v>
      </c>
    </row>
    <row r="12530" spans="1:2" x14ac:dyDescent="0.2">
      <c r="A12530" s="152">
        <v>232.75</v>
      </c>
      <c r="B12530" s="152">
        <v>-2.8000000000000001E-2</v>
      </c>
    </row>
    <row r="12531" spans="1:2" x14ac:dyDescent="0.2">
      <c r="A12531" s="152">
        <v>233.114</v>
      </c>
      <c r="B12531" s="152">
        <v>0.14099999999999999</v>
      </c>
    </row>
    <row r="12532" spans="1:2" x14ac:dyDescent="0.2">
      <c r="A12532" s="152">
        <v>233.47800000000001</v>
      </c>
      <c r="B12532" s="152">
        <v>0.14299999999999999</v>
      </c>
    </row>
    <row r="12533" spans="1:2" x14ac:dyDescent="0.2">
      <c r="A12533" s="152">
        <v>233.84200000000001</v>
      </c>
      <c r="B12533" s="152">
        <v>0.14499999999999999</v>
      </c>
    </row>
    <row r="12534" spans="1:2" x14ac:dyDescent="0.2">
      <c r="A12534" s="152">
        <v>234.20500000000001</v>
      </c>
      <c r="B12534" s="152">
        <v>0.16200000000000001</v>
      </c>
    </row>
    <row r="12535" spans="1:2" x14ac:dyDescent="0.2">
      <c r="A12535" s="152">
        <v>234.56899999999999</v>
      </c>
      <c r="B12535" s="152">
        <v>0.125</v>
      </c>
    </row>
    <row r="12536" spans="1:2" x14ac:dyDescent="0.2">
      <c r="A12536" s="152">
        <v>234.93199999999999</v>
      </c>
      <c r="B12536" s="152">
        <v>9.8000000000000004E-2</v>
      </c>
    </row>
    <row r="12537" spans="1:2" x14ac:dyDescent="0.2">
      <c r="A12537" s="152">
        <v>235.29599999999999</v>
      </c>
      <c r="B12537" s="152">
        <v>8.5000000000000006E-2</v>
      </c>
    </row>
    <row r="12538" spans="1:2" x14ac:dyDescent="0.2">
      <c r="A12538" s="152">
        <v>235.65899999999999</v>
      </c>
      <c r="B12538" s="152">
        <v>0.11700000000000001</v>
      </c>
    </row>
    <row r="12539" spans="1:2" x14ac:dyDescent="0.2">
      <c r="A12539" s="152">
        <v>236.02199999999999</v>
      </c>
      <c r="B12539" s="152">
        <v>7.6999999999999999E-2</v>
      </c>
    </row>
    <row r="12540" spans="1:2" x14ac:dyDescent="0.2">
      <c r="A12540" s="152">
        <v>236.38499999999999</v>
      </c>
      <c r="B12540" s="152">
        <v>8.3000000000000004E-2</v>
      </c>
    </row>
    <row r="12541" spans="1:2" x14ac:dyDescent="0.2">
      <c r="A12541" s="152">
        <v>236.74799999999999</v>
      </c>
      <c r="B12541" s="152">
        <v>0.13600000000000001</v>
      </c>
    </row>
    <row r="12542" spans="1:2" x14ac:dyDescent="0.2">
      <c r="A12542" s="152">
        <v>237.11099999999999</v>
      </c>
      <c r="B12542" s="152">
        <v>7.3999999999999996E-2</v>
      </c>
    </row>
    <row r="12543" spans="1:2" x14ac:dyDescent="0.2">
      <c r="A12543" s="152">
        <v>237.47399999999999</v>
      </c>
      <c r="B12543" s="152">
        <v>0.152</v>
      </c>
    </row>
    <row r="12544" spans="1:2" x14ac:dyDescent="0.2">
      <c r="A12544" s="152">
        <v>237.83699999999999</v>
      </c>
      <c r="B12544" s="152">
        <v>0.124</v>
      </c>
    </row>
    <row r="12545" spans="1:2" x14ac:dyDescent="0.2">
      <c r="A12545" s="152">
        <v>238.2</v>
      </c>
      <c r="B12545" s="152">
        <v>9.6000000000000002E-2</v>
      </c>
    </row>
    <row r="12546" spans="1:2" x14ac:dyDescent="0.2">
      <c r="A12546" s="152">
        <v>238.56200000000001</v>
      </c>
      <c r="B12546" s="152">
        <v>0.10299999999999999</v>
      </c>
    </row>
    <row r="12547" spans="1:2" x14ac:dyDescent="0.2">
      <c r="A12547" s="152">
        <v>238.92500000000001</v>
      </c>
      <c r="B12547" s="152">
        <v>0.155</v>
      </c>
    </row>
    <row r="12548" spans="1:2" x14ac:dyDescent="0.2">
      <c r="A12548" s="152">
        <v>239.28700000000001</v>
      </c>
      <c r="B12548" s="152">
        <v>0.13100000000000001</v>
      </c>
    </row>
    <row r="12549" spans="1:2" x14ac:dyDescent="0.2">
      <c r="A12549" s="152">
        <v>239.65</v>
      </c>
      <c r="B12549" s="152">
        <v>8.2000000000000003E-2</v>
      </c>
    </row>
    <row r="12550" spans="1:2" x14ac:dyDescent="0.2">
      <c r="A12550" s="152">
        <v>240.012</v>
      </c>
      <c r="B12550" s="152">
        <v>0.11899999999999999</v>
      </c>
    </row>
    <row r="12551" spans="1:2" x14ac:dyDescent="0.2">
      <c r="A12551" s="152">
        <v>240.374</v>
      </c>
      <c r="B12551" s="152">
        <v>0.111</v>
      </c>
    </row>
    <row r="12552" spans="1:2" x14ac:dyDescent="0.2">
      <c r="A12552" s="152">
        <v>240.73599999999999</v>
      </c>
      <c r="B12552" s="152">
        <v>0.12</v>
      </c>
    </row>
    <row r="12553" spans="1:2" x14ac:dyDescent="0.2">
      <c r="A12553" s="152">
        <v>241.09800000000001</v>
      </c>
      <c r="B12553" s="152">
        <v>0.107</v>
      </c>
    </row>
    <row r="12554" spans="1:2" x14ac:dyDescent="0.2">
      <c r="A12554" s="152">
        <v>241.46</v>
      </c>
      <c r="B12554" s="152">
        <v>0.115</v>
      </c>
    </row>
    <row r="12555" spans="1:2" x14ac:dyDescent="0.2">
      <c r="A12555" s="152">
        <v>241.822</v>
      </c>
      <c r="B12555" s="152">
        <v>0.13300000000000001</v>
      </c>
    </row>
    <row r="12556" spans="1:2" x14ac:dyDescent="0.2">
      <c r="A12556" s="152">
        <v>242.184</v>
      </c>
      <c r="B12556" s="152">
        <v>0.04</v>
      </c>
    </row>
    <row r="12557" spans="1:2" x14ac:dyDescent="0.2">
      <c r="A12557" s="152">
        <v>242.54599999999999</v>
      </c>
      <c r="B12557" s="152">
        <v>0.10299999999999999</v>
      </c>
    </row>
    <row r="12558" spans="1:2" x14ac:dyDescent="0.2">
      <c r="A12558" s="152">
        <v>242.90700000000001</v>
      </c>
      <c r="B12558" s="152">
        <v>8.3000000000000004E-2</v>
      </c>
    </row>
    <row r="12559" spans="1:2" x14ac:dyDescent="0.2">
      <c r="A12559" s="152">
        <v>243.26900000000001</v>
      </c>
      <c r="B12559" s="152">
        <v>5.8999999999999997E-2</v>
      </c>
    </row>
    <row r="12560" spans="1:2" x14ac:dyDescent="0.2">
      <c r="A12560" s="152">
        <v>243.63</v>
      </c>
      <c r="B12560" s="152">
        <v>4.7E-2</v>
      </c>
    </row>
    <row r="12561" spans="1:2" x14ac:dyDescent="0.2">
      <c r="A12561" s="152">
        <v>243.99199999999999</v>
      </c>
      <c r="B12561" s="152">
        <v>0.112</v>
      </c>
    </row>
    <row r="12562" spans="1:2" x14ac:dyDescent="0.2">
      <c r="A12562" s="152">
        <v>244.35300000000001</v>
      </c>
      <c r="B12562" s="152">
        <v>8.6999999999999994E-2</v>
      </c>
    </row>
    <row r="12563" spans="1:2" x14ac:dyDescent="0.2">
      <c r="A12563" s="152">
        <v>244.714</v>
      </c>
      <c r="B12563" s="152">
        <v>7.1999999999999995E-2</v>
      </c>
    </row>
    <row r="12564" spans="1:2" x14ac:dyDescent="0.2">
      <c r="A12564" s="152">
        <v>245.07499999999999</v>
      </c>
      <c r="B12564" s="152">
        <v>8.6999999999999994E-2</v>
      </c>
    </row>
    <row r="12565" spans="1:2" x14ac:dyDescent="0.2">
      <c r="A12565" s="152">
        <v>245.43600000000001</v>
      </c>
      <c r="B12565" s="152">
        <v>9.6000000000000002E-2</v>
      </c>
    </row>
    <row r="12566" spans="1:2" x14ac:dyDescent="0.2">
      <c r="A12566" s="152">
        <v>245.797</v>
      </c>
      <c r="B12566" s="152">
        <v>5.5E-2</v>
      </c>
    </row>
    <row r="12567" spans="1:2" x14ac:dyDescent="0.2">
      <c r="A12567" s="152">
        <v>246.15799999999999</v>
      </c>
      <c r="B12567" s="152">
        <v>1.0999999999999999E-2</v>
      </c>
    </row>
    <row r="12568" spans="1:2" x14ac:dyDescent="0.2">
      <c r="A12568" s="152">
        <v>246.51900000000001</v>
      </c>
      <c r="B12568" s="152">
        <v>0.09</v>
      </c>
    </row>
    <row r="12569" spans="1:2" x14ac:dyDescent="0.2">
      <c r="A12569" s="152">
        <v>246.87899999999999</v>
      </c>
      <c r="B12569" s="152">
        <v>0.10299999999999999</v>
      </c>
    </row>
    <row r="12570" spans="1:2" x14ac:dyDescent="0.2">
      <c r="A12570" s="152">
        <v>247.24</v>
      </c>
      <c r="B12570" s="152">
        <v>8.7999999999999995E-2</v>
      </c>
    </row>
    <row r="12571" spans="1:2" x14ac:dyDescent="0.2">
      <c r="A12571" s="152">
        <v>247.601</v>
      </c>
      <c r="B12571" s="152">
        <v>8.5999999999999993E-2</v>
      </c>
    </row>
    <row r="12572" spans="1:2" x14ac:dyDescent="0.2">
      <c r="A12572" s="152">
        <v>247.96100000000001</v>
      </c>
      <c r="B12572" s="152">
        <v>9.1999999999999998E-2</v>
      </c>
    </row>
    <row r="12573" spans="1:2" x14ac:dyDescent="0.2">
      <c r="A12573" s="152">
        <v>248.321</v>
      </c>
      <c r="B12573" s="152">
        <v>4.4999999999999998E-2</v>
      </c>
    </row>
    <row r="12574" spans="1:2" x14ac:dyDescent="0.2">
      <c r="A12574" s="152">
        <v>248.68199999999999</v>
      </c>
      <c r="B12574" s="152">
        <v>7.4999999999999997E-2</v>
      </c>
    </row>
    <row r="12575" spans="1:2" x14ac:dyDescent="0.2">
      <c r="A12575" s="152">
        <v>249.042</v>
      </c>
      <c r="B12575" s="152">
        <v>0.05</v>
      </c>
    </row>
    <row r="12576" spans="1:2" x14ac:dyDescent="0.2">
      <c r="A12576" s="152">
        <v>249.40199999999999</v>
      </c>
      <c r="B12576" s="152">
        <v>6.3E-2</v>
      </c>
    </row>
    <row r="12577" spans="1:2" x14ac:dyDescent="0.2">
      <c r="A12577" s="152">
        <v>249.762</v>
      </c>
      <c r="B12577" s="152">
        <v>0.107</v>
      </c>
    </row>
    <row r="12578" spans="1:2" x14ac:dyDescent="0.2">
      <c r="A12578" s="152">
        <v>250.12200000000001</v>
      </c>
      <c r="B12578" s="152">
        <v>6.0999999999999999E-2</v>
      </c>
    </row>
    <row r="12579" spans="1:2" x14ac:dyDescent="0.2">
      <c r="A12579" s="152">
        <v>250.482</v>
      </c>
      <c r="B12579" s="152">
        <v>0.112</v>
      </c>
    </row>
    <row r="12580" spans="1:2" x14ac:dyDescent="0.2">
      <c r="A12580" s="152">
        <v>250.84200000000001</v>
      </c>
      <c r="B12580" s="152">
        <v>5.8000000000000003E-2</v>
      </c>
    </row>
    <row r="12581" spans="1:2" x14ac:dyDescent="0.2">
      <c r="A12581" s="152">
        <v>251.20099999999999</v>
      </c>
      <c r="B12581" s="152">
        <v>7.0999999999999994E-2</v>
      </c>
    </row>
    <row r="12582" spans="1:2" x14ac:dyDescent="0.2">
      <c r="A12582" s="152">
        <v>251.56100000000001</v>
      </c>
      <c r="B12582" s="152">
        <v>7.8E-2</v>
      </c>
    </row>
    <row r="12583" spans="1:2" x14ac:dyDescent="0.2">
      <c r="A12583" s="152">
        <v>251.92099999999999</v>
      </c>
      <c r="B12583" s="152">
        <v>7.9000000000000001E-2</v>
      </c>
    </row>
    <row r="12584" spans="1:2" x14ac:dyDescent="0.2">
      <c r="A12584" s="152">
        <v>252.28</v>
      </c>
      <c r="B12584" s="152">
        <v>0.08</v>
      </c>
    </row>
    <row r="12585" spans="1:2" x14ac:dyDescent="0.2">
      <c r="A12585" s="152">
        <v>252.63900000000001</v>
      </c>
      <c r="B12585" s="152">
        <v>8.2000000000000003E-2</v>
      </c>
    </row>
    <row r="12586" spans="1:2" x14ac:dyDescent="0.2">
      <c r="A12586" s="152">
        <v>252.999</v>
      </c>
      <c r="B12586" s="152">
        <v>7.5999999999999998E-2</v>
      </c>
    </row>
    <row r="12587" spans="1:2" x14ac:dyDescent="0.2">
      <c r="A12587" s="152">
        <v>253.358</v>
      </c>
      <c r="B12587" s="152">
        <v>6.8000000000000005E-2</v>
      </c>
    </row>
    <row r="12588" spans="1:2" x14ac:dyDescent="0.2">
      <c r="A12588" s="152">
        <v>253.71700000000001</v>
      </c>
      <c r="B12588" s="152">
        <v>6.7000000000000004E-2</v>
      </c>
    </row>
    <row r="12589" spans="1:2" x14ac:dyDescent="0.2">
      <c r="A12589" s="152">
        <v>254.07599999999999</v>
      </c>
      <c r="B12589" s="152">
        <v>7.0999999999999994E-2</v>
      </c>
    </row>
    <row r="12590" spans="1:2" x14ac:dyDescent="0.2">
      <c r="A12590" s="152">
        <v>254.435</v>
      </c>
      <c r="B12590" s="152">
        <v>4.4999999999999998E-2</v>
      </c>
    </row>
    <row r="12591" spans="1:2" x14ac:dyDescent="0.2">
      <c r="A12591" s="152">
        <v>254.79400000000001</v>
      </c>
      <c r="B12591" s="152">
        <v>4.4999999999999998E-2</v>
      </c>
    </row>
    <row r="12592" spans="1:2" x14ac:dyDescent="0.2">
      <c r="A12592" s="152">
        <v>255.15299999999999</v>
      </c>
      <c r="B12592" s="152">
        <v>0.112</v>
      </c>
    </row>
    <row r="12593" spans="1:2" x14ac:dyDescent="0.2">
      <c r="A12593" s="152">
        <v>255.511</v>
      </c>
      <c r="B12593" s="152">
        <v>7.1999999999999995E-2</v>
      </c>
    </row>
    <row r="12594" spans="1:2" x14ac:dyDescent="0.2">
      <c r="A12594" s="152">
        <v>255.87</v>
      </c>
      <c r="B12594" s="152">
        <v>3.5000000000000003E-2</v>
      </c>
    </row>
    <row r="12595" spans="1:2" x14ac:dyDescent="0.2">
      <c r="A12595" s="152">
        <v>256.22800000000001</v>
      </c>
      <c r="B12595" s="152">
        <v>7.2999999999999995E-2</v>
      </c>
    </row>
    <row r="12596" spans="1:2" x14ac:dyDescent="0.2">
      <c r="A12596" s="152">
        <v>256.58699999999999</v>
      </c>
      <c r="B12596" s="152">
        <v>7.4999999999999997E-2</v>
      </c>
    </row>
    <row r="12597" spans="1:2" x14ac:dyDescent="0.2">
      <c r="A12597" s="152">
        <v>256.94499999999999</v>
      </c>
      <c r="B12597" s="152">
        <v>5.7000000000000002E-2</v>
      </c>
    </row>
    <row r="12598" spans="1:2" x14ac:dyDescent="0.2">
      <c r="A12598" s="152">
        <v>257.30399999999997</v>
      </c>
      <c r="B12598" s="152">
        <v>2.4E-2</v>
      </c>
    </row>
    <row r="12599" spans="1:2" x14ac:dyDescent="0.2">
      <c r="A12599" s="152">
        <v>257.66199999999998</v>
      </c>
      <c r="B12599" s="152">
        <v>5.3999999999999999E-2</v>
      </c>
    </row>
    <row r="12600" spans="1:2" x14ac:dyDescent="0.2">
      <c r="A12600" s="152">
        <v>258.02</v>
      </c>
      <c r="B12600" s="152">
        <v>5.5E-2</v>
      </c>
    </row>
    <row r="12601" spans="1:2" x14ac:dyDescent="0.2">
      <c r="A12601" s="152">
        <v>258.37799999999999</v>
      </c>
      <c r="B12601" s="152">
        <v>7.1999999999999995E-2</v>
      </c>
    </row>
    <row r="12602" spans="1:2" x14ac:dyDescent="0.2">
      <c r="A12602" s="152">
        <v>258.73599999999999</v>
      </c>
      <c r="B12602" s="152">
        <v>3.5999999999999997E-2</v>
      </c>
    </row>
    <row r="12603" spans="1:2" x14ac:dyDescent="0.2">
      <c r="A12603" s="152">
        <v>259.09399999999999</v>
      </c>
      <c r="B12603" s="152">
        <v>0.10299999999999999</v>
      </c>
    </row>
    <row r="12604" spans="1:2" x14ac:dyDescent="0.2">
      <c r="A12604" s="152">
        <v>259.452</v>
      </c>
      <c r="B12604" s="152">
        <v>8.5000000000000006E-2</v>
      </c>
    </row>
    <row r="12605" spans="1:2" x14ac:dyDescent="0.2">
      <c r="A12605" s="152">
        <v>259.80900000000003</v>
      </c>
      <c r="B12605" s="152">
        <v>7.0000000000000007E-2</v>
      </c>
    </row>
    <row r="12606" spans="1:2" x14ac:dyDescent="0.2">
      <c r="A12606" s="152">
        <v>260.16699999999997</v>
      </c>
      <c r="B12606" s="152">
        <v>0.08</v>
      </c>
    </row>
    <row r="12607" spans="1:2" x14ac:dyDescent="0.2">
      <c r="A12607" s="152">
        <v>260.524</v>
      </c>
      <c r="B12607" s="152">
        <v>4.9000000000000002E-2</v>
      </c>
    </row>
    <row r="12608" spans="1:2" x14ac:dyDescent="0.2">
      <c r="A12608" s="152">
        <v>260.88200000000001</v>
      </c>
      <c r="B12608" s="152">
        <v>0.04</v>
      </c>
    </row>
    <row r="12609" spans="1:2" x14ac:dyDescent="0.2">
      <c r="A12609" s="152">
        <v>261.23899999999998</v>
      </c>
      <c r="B12609" s="152">
        <v>5.1999999999999998E-2</v>
      </c>
    </row>
    <row r="12610" spans="1:2" x14ac:dyDescent="0.2">
      <c r="A12610" s="152">
        <v>261.59699999999998</v>
      </c>
      <c r="B12610" s="152">
        <v>4.8000000000000001E-2</v>
      </c>
    </row>
    <row r="12611" spans="1:2" x14ac:dyDescent="0.2">
      <c r="A12611" s="152">
        <v>261.95400000000001</v>
      </c>
      <c r="B12611" s="152">
        <v>0.05</v>
      </c>
    </row>
    <row r="12612" spans="1:2" x14ac:dyDescent="0.2">
      <c r="A12612" s="152">
        <v>262.31099999999998</v>
      </c>
      <c r="B12612" s="152">
        <v>5.6000000000000001E-2</v>
      </c>
    </row>
    <row r="12613" spans="1:2" x14ac:dyDescent="0.2">
      <c r="A12613" s="152">
        <v>262.66800000000001</v>
      </c>
      <c r="B12613" s="152">
        <v>6.0999999999999999E-2</v>
      </c>
    </row>
    <row r="12614" spans="1:2" x14ac:dyDescent="0.2">
      <c r="A12614" s="152">
        <v>263.02499999999998</v>
      </c>
      <c r="B12614" s="152">
        <v>5.8999999999999997E-2</v>
      </c>
    </row>
    <row r="12615" spans="1:2" x14ac:dyDescent="0.2">
      <c r="A12615" s="152">
        <v>263.38200000000001</v>
      </c>
      <c r="B12615" s="152">
        <v>9.7000000000000003E-2</v>
      </c>
    </row>
    <row r="12616" spans="1:2" x14ac:dyDescent="0.2">
      <c r="A12616" s="152">
        <v>263.73899999999998</v>
      </c>
      <c r="B12616" s="152">
        <v>5.0999999999999997E-2</v>
      </c>
    </row>
    <row r="12617" spans="1:2" x14ac:dyDescent="0.2">
      <c r="A12617" s="152">
        <v>264.09500000000003</v>
      </c>
      <c r="B12617" s="152">
        <v>8.5000000000000006E-2</v>
      </c>
    </row>
    <row r="12618" spans="1:2" x14ac:dyDescent="0.2">
      <c r="A12618" s="152">
        <v>264.452</v>
      </c>
      <c r="B12618" s="152">
        <v>3.3000000000000002E-2</v>
      </c>
    </row>
    <row r="12619" spans="1:2" x14ac:dyDescent="0.2">
      <c r="A12619" s="152">
        <v>264.80900000000003</v>
      </c>
      <c r="B12619" s="152">
        <v>6.2E-2</v>
      </c>
    </row>
    <row r="12620" spans="1:2" x14ac:dyDescent="0.2">
      <c r="A12620" s="152">
        <v>265.16500000000002</v>
      </c>
      <c r="B12620" s="152">
        <v>4.5999999999999999E-2</v>
      </c>
    </row>
    <row r="12621" spans="1:2" x14ac:dyDescent="0.2">
      <c r="A12621" s="152">
        <v>265.52100000000002</v>
      </c>
      <c r="B12621" s="152">
        <v>8.6999999999999994E-2</v>
      </c>
    </row>
    <row r="12622" spans="1:2" x14ac:dyDescent="0.2">
      <c r="A12622" s="152">
        <v>265.87799999999999</v>
      </c>
      <c r="B12622" s="152">
        <v>7.0999999999999994E-2</v>
      </c>
    </row>
    <row r="12623" spans="1:2" x14ac:dyDescent="0.2">
      <c r="A12623" s="152">
        <v>266.23399999999998</v>
      </c>
      <c r="B12623" s="152">
        <v>6.7000000000000004E-2</v>
      </c>
    </row>
    <row r="12624" spans="1:2" x14ac:dyDescent="0.2">
      <c r="A12624" s="152">
        <v>266.58999999999997</v>
      </c>
      <c r="B12624" s="152">
        <v>4.9000000000000002E-2</v>
      </c>
    </row>
    <row r="12625" spans="1:2" x14ac:dyDescent="0.2">
      <c r="A12625" s="152">
        <v>266.94600000000003</v>
      </c>
      <c r="B12625" s="152">
        <v>9.9000000000000005E-2</v>
      </c>
    </row>
    <row r="12626" spans="1:2" x14ac:dyDescent="0.2">
      <c r="A12626" s="152">
        <v>267.30200000000002</v>
      </c>
      <c r="B12626" s="152">
        <v>6.8000000000000005E-2</v>
      </c>
    </row>
    <row r="12627" spans="1:2" x14ac:dyDescent="0.2">
      <c r="A12627" s="152">
        <v>267.65800000000002</v>
      </c>
      <c r="B12627" s="152">
        <v>7.4999999999999997E-2</v>
      </c>
    </row>
    <row r="12628" spans="1:2" x14ac:dyDescent="0.2">
      <c r="A12628" s="152">
        <v>268.01400000000001</v>
      </c>
      <c r="B12628" s="152">
        <v>4.9000000000000002E-2</v>
      </c>
    </row>
    <row r="12629" spans="1:2" x14ac:dyDescent="0.2">
      <c r="A12629" s="152">
        <v>268.37</v>
      </c>
      <c r="B12629" s="152">
        <v>6.3E-2</v>
      </c>
    </row>
    <row r="12630" spans="1:2" x14ac:dyDescent="0.2">
      <c r="A12630" s="152">
        <v>268.72500000000002</v>
      </c>
      <c r="B12630" s="152">
        <v>5.6000000000000001E-2</v>
      </c>
    </row>
    <row r="12631" spans="1:2" x14ac:dyDescent="0.2">
      <c r="A12631" s="152">
        <v>269.08100000000002</v>
      </c>
      <c r="B12631" s="152">
        <v>5.2999999999999999E-2</v>
      </c>
    </row>
    <row r="12632" spans="1:2" x14ac:dyDescent="0.2">
      <c r="A12632" s="152">
        <v>269.43599999999998</v>
      </c>
      <c r="B12632" s="152">
        <v>0.06</v>
      </c>
    </row>
    <row r="12633" spans="1:2" x14ac:dyDescent="0.2">
      <c r="A12633" s="152">
        <v>269.79199999999997</v>
      </c>
      <c r="B12633" s="152">
        <v>4.2000000000000003E-2</v>
      </c>
    </row>
    <row r="12634" spans="1:2" x14ac:dyDescent="0.2">
      <c r="A12634" s="152">
        <v>270.14699999999999</v>
      </c>
      <c r="B12634" s="152">
        <v>6.8000000000000005E-2</v>
      </c>
    </row>
    <row r="12635" spans="1:2" x14ac:dyDescent="0.2">
      <c r="A12635" s="152">
        <v>270.50200000000001</v>
      </c>
      <c r="B12635" s="152">
        <v>8.6999999999999994E-2</v>
      </c>
    </row>
    <row r="12636" spans="1:2" x14ac:dyDescent="0.2">
      <c r="A12636" s="152">
        <v>270.85700000000003</v>
      </c>
      <c r="B12636" s="152">
        <v>6.7000000000000004E-2</v>
      </c>
    </row>
    <row r="12637" spans="1:2" x14ac:dyDescent="0.2">
      <c r="A12637" s="152">
        <v>271.21199999999999</v>
      </c>
      <c r="B12637" s="152">
        <v>6.2E-2</v>
      </c>
    </row>
    <row r="12638" spans="1:2" x14ac:dyDescent="0.2">
      <c r="A12638" s="152">
        <v>271.56700000000001</v>
      </c>
      <c r="B12638" s="152">
        <v>2.7E-2</v>
      </c>
    </row>
    <row r="12639" spans="1:2" x14ac:dyDescent="0.2">
      <c r="A12639" s="152">
        <v>271.92200000000003</v>
      </c>
      <c r="B12639" s="152">
        <v>9.6000000000000002E-2</v>
      </c>
    </row>
    <row r="12640" spans="1:2" x14ac:dyDescent="0.2">
      <c r="A12640" s="152">
        <v>272.27699999999999</v>
      </c>
      <c r="B12640" s="152">
        <v>5.8000000000000003E-2</v>
      </c>
    </row>
    <row r="12641" spans="1:2" x14ac:dyDescent="0.2">
      <c r="A12641" s="152">
        <v>272.63200000000001</v>
      </c>
      <c r="B12641" s="152">
        <v>6.6000000000000003E-2</v>
      </c>
    </row>
    <row r="12642" spans="1:2" x14ac:dyDescent="0.2">
      <c r="A12642" s="152">
        <v>272.98700000000002</v>
      </c>
      <c r="B12642" s="152">
        <v>8.1000000000000003E-2</v>
      </c>
    </row>
    <row r="12643" spans="1:2" x14ac:dyDescent="0.2">
      <c r="A12643" s="152">
        <v>273.34100000000001</v>
      </c>
      <c r="B12643" s="152">
        <v>7.8E-2</v>
      </c>
    </row>
    <row r="12644" spans="1:2" x14ac:dyDescent="0.2">
      <c r="A12644" s="152">
        <v>273.69600000000003</v>
      </c>
      <c r="B12644" s="152">
        <v>6.6000000000000003E-2</v>
      </c>
    </row>
    <row r="12645" spans="1:2" x14ac:dyDescent="0.2">
      <c r="A12645" s="152">
        <v>274.05</v>
      </c>
      <c r="B12645" s="152">
        <v>3.3000000000000002E-2</v>
      </c>
    </row>
    <row r="12646" spans="1:2" x14ac:dyDescent="0.2">
      <c r="A12646" s="152">
        <v>274.404</v>
      </c>
      <c r="B12646" s="152">
        <v>5.2999999999999999E-2</v>
      </c>
    </row>
    <row r="12647" spans="1:2" x14ac:dyDescent="0.2">
      <c r="A12647" s="152">
        <v>274.75900000000001</v>
      </c>
      <c r="B12647" s="152">
        <v>8.3000000000000004E-2</v>
      </c>
    </row>
    <row r="12648" spans="1:2" x14ac:dyDescent="0.2">
      <c r="A12648" s="152">
        <v>275.113</v>
      </c>
      <c r="B12648" s="152">
        <v>8.3000000000000004E-2</v>
      </c>
    </row>
    <row r="12649" spans="1:2" x14ac:dyDescent="0.2">
      <c r="A12649" s="152">
        <v>275.46699999999998</v>
      </c>
      <c r="B12649" s="152">
        <v>3.4000000000000002E-2</v>
      </c>
    </row>
    <row r="12650" spans="1:2" x14ac:dyDescent="0.2">
      <c r="A12650" s="152">
        <v>275.82100000000003</v>
      </c>
      <c r="B12650" s="152">
        <v>4.9000000000000002E-2</v>
      </c>
    </row>
    <row r="12651" spans="1:2" x14ac:dyDescent="0.2">
      <c r="A12651" s="152">
        <v>276.17500000000001</v>
      </c>
      <c r="B12651" s="152">
        <v>6.3E-2</v>
      </c>
    </row>
    <row r="12652" spans="1:2" x14ac:dyDescent="0.2">
      <c r="A12652" s="152">
        <v>276.529</v>
      </c>
      <c r="B12652" s="152">
        <v>8.4000000000000005E-2</v>
      </c>
    </row>
    <row r="12653" spans="1:2" x14ac:dyDescent="0.2">
      <c r="A12653" s="152">
        <v>276.88200000000001</v>
      </c>
      <c r="B12653" s="152">
        <v>0.11</v>
      </c>
    </row>
    <row r="12654" spans="1:2" x14ac:dyDescent="0.2">
      <c r="A12654" s="152">
        <v>277.23599999999999</v>
      </c>
      <c r="B12654" s="152">
        <v>6.2E-2</v>
      </c>
    </row>
    <row r="12655" spans="1:2" x14ac:dyDescent="0.2">
      <c r="A12655" s="152">
        <v>277.58999999999997</v>
      </c>
      <c r="B12655" s="152">
        <v>8.5000000000000006E-2</v>
      </c>
    </row>
    <row r="12656" spans="1:2" x14ac:dyDescent="0.2">
      <c r="A12656" s="152">
        <v>277.94299999999998</v>
      </c>
      <c r="B12656" s="152">
        <v>2.1999999999999999E-2</v>
      </c>
    </row>
    <row r="12657" spans="1:2" x14ac:dyDescent="0.2">
      <c r="A12657" s="152">
        <v>278.29700000000003</v>
      </c>
      <c r="B12657" s="152">
        <v>0.106</v>
      </c>
    </row>
    <row r="12658" spans="1:2" x14ac:dyDescent="0.2">
      <c r="A12658" s="152">
        <v>278.64999999999998</v>
      </c>
      <c r="B12658" s="152">
        <v>4.9000000000000002E-2</v>
      </c>
    </row>
    <row r="12659" spans="1:2" x14ac:dyDescent="0.2">
      <c r="A12659" s="152">
        <v>279.00299999999999</v>
      </c>
      <c r="B12659" s="152">
        <v>3.6999999999999998E-2</v>
      </c>
    </row>
    <row r="12660" spans="1:2" x14ac:dyDescent="0.2">
      <c r="A12660" s="152">
        <v>279.35599999999999</v>
      </c>
      <c r="B12660" s="152">
        <v>4.7E-2</v>
      </c>
    </row>
    <row r="12661" spans="1:2" x14ac:dyDescent="0.2">
      <c r="A12661" s="152">
        <v>279.709</v>
      </c>
      <c r="B12661" s="152">
        <v>6.0999999999999999E-2</v>
      </c>
    </row>
    <row r="12662" spans="1:2" x14ac:dyDescent="0.2">
      <c r="A12662" s="152">
        <v>280.06200000000001</v>
      </c>
      <c r="B12662" s="152">
        <v>4.5999999999999999E-2</v>
      </c>
    </row>
    <row r="12663" spans="1:2" x14ac:dyDescent="0.2">
      <c r="A12663" s="152">
        <v>280.41500000000002</v>
      </c>
      <c r="B12663" s="152">
        <v>5.8999999999999997E-2</v>
      </c>
    </row>
    <row r="12664" spans="1:2" x14ac:dyDescent="0.2">
      <c r="A12664" s="152">
        <v>280.76799999999997</v>
      </c>
      <c r="B12664" s="152">
        <v>6.3E-2</v>
      </c>
    </row>
    <row r="12665" spans="1:2" x14ac:dyDescent="0.2">
      <c r="A12665" s="152">
        <v>281.12099999999998</v>
      </c>
      <c r="B12665" s="152">
        <v>8.4000000000000005E-2</v>
      </c>
    </row>
    <row r="12666" spans="1:2" x14ac:dyDescent="0.2">
      <c r="A12666" s="152">
        <v>281.47399999999999</v>
      </c>
      <c r="B12666" s="152">
        <v>4.7E-2</v>
      </c>
    </row>
    <row r="12667" spans="1:2" x14ac:dyDescent="0.2">
      <c r="A12667" s="152">
        <v>281.82600000000002</v>
      </c>
      <c r="B12667" s="152">
        <v>4.8000000000000001E-2</v>
      </c>
    </row>
    <row r="12668" spans="1:2" x14ac:dyDescent="0.2">
      <c r="A12668" s="152">
        <v>282.17899999999997</v>
      </c>
      <c r="B12668" s="152">
        <v>5.1999999999999998E-2</v>
      </c>
    </row>
    <row r="12669" spans="1:2" x14ac:dyDescent="0.2">
      <c r="A12669" s="152">
        <v>282.53100000000001</v>
      </c>
      <c r="B12669" s="152">
        <v>3.5000000000000003E-2</v>
      </c>
    </row>
    <row r="12670" spans="1:2" x14ac:dyDescent="0.2">
      <c r="A12670" s="152">
        <v>282.88400000000001</v>
      </c>
      <c r="B12670" s="152">
        <v>7.0000000000000007E-2</v>
      </c>
    </row>
    <row r="12671" spans="1:2" x14ac:dyDescent="0.2">
      <c r="A12671" s="152">
        <v>283.23599999999999</v>
      </c>
      <c r="B12671" s="152">
        <v>6.7000000000000004E-2</v>
      </c>
    </row>
    <row r="12672" spans="1:2" x14ac:dyDescent="0.2">
      <c r="A12672" s="152">
        <v>283.58800000000002</v>
      </c>
      <c r="B12672" s="152">
        <v>9.1999999999999998E-2</v>
      </c>
    </row>
    <row r="12673" spans="1:2" x14ac:dyDescent="0.2">
      <c r="A12673" s="152">
        <v>283.94</v>
      </c>
      <c r="B12673" s="152">
        <v>4.2000000000000003E-2</v>
      </c>
    </row>
    <row r="12674" spans="1:2" x14ac:dyDescent="0.2">
      <c r="A12674" s="152">
        <v>284.29199999999997</v>
      </c>
      <c r="B12674" s="152">
        <v>0.05</v>
      </c>
    </row>
    <row r="12675" spans="1:2" x14ac:dyDescent="0.2">
      <c r="A12675" s="152">
        <v>284.64400000000001</v>
      </c>
      <c r="B12675" s="152">
        <v>4.2999999999999997E-2</v>
      </c>
    </row>
    <row r="12676" spans="1:2" x14ac:dyDescent="0.2">
      <c r="A12676" s="152">
        <v>284.99599999999998</v>
      </c>
      <c r="B12676" s="152">
        <v>0.05</v>
      </c>
    </row>
    <row r="12677" spans="1:2" x14ac:dyDescent="0.2">
      <c r="A12677" s="152">
        <v>285.34800000000001</v>
      </c>
      <c r="B12677" s="152">
        <v>0.05</v>
      </c>
    </row>
    <row r="12678" spans="1:2" x14ac:dyDescent="0.2">
      <c r="A12678" s="152">
        <v>285.7</v>
      </c>
      <c r="B12678" s="152">
        <v>6.7000000000000004E-2</v>
      </c>
    </row>
    <row r="12679" spans="1:2" x14ac:dyDescent="0.2">
      <c r="A12679" s="152">
        <v>286.05099999999999</v>
      </c>
      <c r="B12679" s="152">
        <v>5.7000000000000002E-2</v>
      </c>
    </row>
    <row r="12680" spans="1:2" x14ac:dyDescent="0.2">
      <c r="A12680" s="152">
        <v>286.40300000000002</v>
      </c>
      <c r="B12680" s="152">
        <v>5.2999999999999999E-2</v>
      </c>
    </row>
    <row r="12681" spans="1:2" x14ac:dyDescent="0.2">
      <c r="A12681" s="152">
        <v>286.75400000000002</v>
      </c>
      <c r="B12681" s="152">
        <v>6.0999999999999999E-2</v>
      </c>
    </row>
    <row r="12682" spans="1:2" x14ac:dyDescent="0.2">
      <c r="A12682" s="152">
        <v>287.10599999999999</v>
      </c>
      <c r="B12682" s="152">
        <v>8.6999999999999994E-2</v>
      </c>
    </row>
    <row r="12683" spans="1:2" x14ac:dyDescent="0.2">
      <c r="A12683" s="152">
        <v>287.45699999999999</v>
      </c>
      <c r="B12683" s="152">
        <v>7.3999999999999996E-2</v>
      </c>
    </row>
    <row r="12684" spans="1:2" x14ac:dyDescent="0.2">
      <c r="A12684" s="152">
        <v>287.80799999999999</v>
      </c>
      <c r="B12684" s="152">
        <v>6.6000000000000003E-2</v>
      </c>
    </row>
    <row r="12685" spans="1:2" x14ac:dyDescent="0.2">
      <c r="A12685" s="152">
        <v>288.15899999999999</v>
      </c>
      <c r="B12685" s="152">
        <v>7.0999999999999994E-2</v>
      </c>
    </row>
    <row r="12686" spans="1:2" x14ac:dyDescent="0.2">
      <c r="A12686" s="152">
        <v>288.51</v>
      </c>
      <c r="B12686" s="152">
        <v>7.1999999999999995E-2</v>
      </c>
    </row>
    <row r="12687" spans="1:2" x14ac:dyDescent="0.2">
      <c r="A12687" s="152">
        <v>288.86099999999999</v>
      </c>
      <c r="B12687" s="152">
        <v>5.3999999999999999E-2</v>
      </c>
    </row>
    <row r="12688" spans="1:2" x14ac:dyDescent="0.2">
      <c r="A12688" s="152">
        <v>289.21199999999999</v>
      </c>
      <c r="B12688" s="152">
        <v>2.5000000000000001E-2</v>
      </c>
    </row>
    <row r="12689" spans="1:2" x14ac:dyDescent="0.2">
      <c r="A12689" s="152">
        <v>289.56299999999999</v>
      </c>
      <c r="B12689" s="152">
        <v>0.04</v>
      </c>
    </row>
    <row r="12690" spans="1:2" x14ac:dyDescent="0.2">
      <c r="A12690" s="152">
        <v>289.91399999999999</v>
      </c>
      <c r="B12690" s="152">
        <v>6.9000000000000006E-2</v>
      </c>
    </row>
    <row r="12691" spans="1:2" x14ac:dyDescent="0.2">
      <c r="A12691" s="152">
        <v>290.26400000000001</v>
      </c>
      <c r="B12691" s="152">
        <v>3.6999999999999998E-2</v>
      </c>
    </row>
    <row r="12692" spans="1:2" x14ac:dyDescent="0.2">
      <c r="A12692" s="152">
        <v>290.61500000000001</v>
      </c>
      <c r="B12692" s="152">
        <v>5.8999999999999997E-2</v>
      </c>
    </row>
    <row r="12693" spans="1:2" x14ac:dyDescent="0.2">
      <c r="A12693" s="152">
        <v>290.96600000000001</v>
      </c>
      <c r="B12693" s="152">
        <v>6.4000000000000001E-2</v>
      </c>
    </row>
    <row r="12694" spans="1:2" x14ac:dyDescent="0.2">
      <c r="A12694" s="152">
        <v>291.31599999999997</v>
      </c>
      <c r="B12694" s="152">
        <v>3.2000000000000001E-2</v>
      </c>
    </row>
    <row r="12695" spans="1:2" x14ac:dyDescent="0.2">
      <c r="A12695" s="152">
        <v>291.666</v>
      </c>
      <c r="B12695" s="152">
        <v>6.6000000000000003E-2</v>
      </c>
    </row>
    <row r="12696" spans="1:2" x14ac:dyDescent="0.2">
      <c r="A12696" s="152">
        <v>292.017</v>
      </c>
      <c r="B12696" s="152">
        <v>5.0999999999999997E-2</v>
      </c>
    </row>
    <row r="12697" spans="1:2" x14ac:dyDescent="0.2">
      <c r="A12697" s="152">
        <v>292.36700000000002</v>
      </c>
      <c r="B12697" s="152">
        <v>2.9000000000000001E-2</v>
      </c>
    </row>
    <row r="12698" spans="1:2" x14ac:dyDescent="0.2">
      <c r="A12698" s="152">
        <v>292.71699999999998</v>
      </c>
      <c r="B12698" s="152">
        <v>3.7999999999999999E-2</v>
      </c>
    </row>
    <row r="12699" spans="1:2" x14ac:dyDescent="0.2">
      <c r="A12699" s="152">
        <v>293.06700000000001</v>
      </c>
      <c r="B12699" s="152">
        <v>4.2999999999999997E-2</v>
      </c>
    </row>
    <row r="12700" spans="1:2" x14ac:dyDescent="0.2">
      <c r="A12700" s="152">
        <v>293.41699999999997</v>
      </c>
      <c r="B12700" s="152">
        <v>4.3999999999999997E-2</v>
      </c>
    </row>
    <row r="12701" spans="1:2" x14ac:dyDescent="0.2">
      <c r="A12701" s="152">
        <v>293.767</v>
      </c>
      <c r="B12701" s="152">
        <v>4.2999999999999997E-2</v>
      </c>
    </row>
    <row r="12702" spans="1:2" x14ac:dyDescent="0.2">
      <c r="A12702" s="152">
        <v>294.11599999999999</v>
      </c>
      <c r="B12702" s="152">
        <v>6.4000000000000001E-2</v>
      </c>
    </row>
    <row r="12703" spans="1:2" x14ac:dyDescent="0.2">
      <c r="A12703" s="152">
        <v>294.46600000000001</v>
      </c>
      <c r="B12703" s="152">
        <v>0.04</v>
      </c>
    </row>
    <row r="12704" spans="1:2" x14ac:dyDescent="0.2">
      <c r="A12704" s="152">
        <v>294.81599999999997</v>
      </c>
      <c r="B12704" s="152">
        <v>6.0999999999999999E-2</v>
      </c>
    </row>
    <row r="12705" spans="1:2" x14ac:dyDescent="0.2">
      <c r="A12705" s="152">
        <v>295.16500000000002</v>
      </c>
      <c r="B12705" s="152">
        <v>3.3000000000000002E-2</v>
      </c>
    </row>
    <row r="12706" spans="1:2" x14ac:dyDescent="0.2">
      <c r="A12706" s="152">
        <v>295.51499999999999</v>
      </c>
      <c r="B12706" s="152">
        <v>3.5999999999999997E-2</v>
      </c>
    </row>
    <row r="12707" spans="1:2" x14ac:dyDescent="0.2">
      <c r="A12707" s="152">
        <v>295.86399999999998</v>
      </c>
      <c r="B12707" s="152">
        <v>4.8000000000000001E-2</v>
      </c>
    </row>
    <row r="12708" spans="1:2" x14ac:dyDescent="0.2">
      <c r="A12708" s="152">
        <v>296.21300000000002</v>
      </c>
      <c r="B12708" s="152">
        <v>0.03</v>
      </c>
    </row>
    <row r="12709" spans="1:2" x14ac:dyDescent="0.2">
      <c r="A12709" s="152">
        <v>296.56200000000001</v>
      </c>
      <c r="B12709" s="152">
        <v>2.9000000000000001E-2</v>
      </c>
    </row>
    <row r="12710" spans="1:2" x14ac:dyDescent="0.2">
      <c r="A12710" s="152">
        <v>296.911</v>
      </c>
      <c r="B12710" s="152">
        <v>5.3999999999999999E-2</v>
      </c>
    </row>
    <row r="12711" spans="1:2" x14ac:dyDescent="0.2">
      <c r="A12711" s="152">
        <v>297.26100000000002</v>
      </c>
      <c r="B12711" s="152">
        <v>3.9E-2</v>
      </c>
    </row>
    <row r="12712" spans="1:2" x14ac:dyDescent="0.2">
      <c r="A12712" s="152">
        <v>297.60899999999998</v>
      </c>
      <c r="B12712" s="152">
        <v>4.2000000000000003E-2</v>
      </c>
    </row>
    <row r="12713" spans="1:2" x14ac:dyDescent="0.2">
      <c r="A12713" s="152">
        <v>297.95800000000003</v>
      </c>
      <c r="B12713" s="152">
        <v>1.4E-2</v>
      </c>
    </row>
    <row r="12714" spans="1:2" x14ac:dyDescent="0.2">
      <c r="A12714" s="152">
        <v>298.30700000000002</v>
      </c>
      <c r="B12714" s="152">
        <v>3.5000000000000003E-2</v>
      </c>
    </row>
    <row r="12715" spans="1:2" x14ac:dyDescent="0.2">
      <c r="A12715" s="152">
        <v>298.65600000000001</v>
      </c>
      <c r="B12715" s="152">
        <v>0.04</v>
      </c>
    </row>
    <row r="12716" spans="1:2" x14ac:dyDescent="0.2">
      <c r="A12716" s="152">
        <v>299.00400000000002</v>
      </c>
      <c r="B12716" s="152">
        <v>3.2000000000000001E-2</v>
      </c>
    </row>
    <row r="12717" spans="1:2" x14ac:dyDescent="0.2">
      <c r="A12717" s="152">
        <v>299.35300000000001</v>
      </c>
      <c r="B12717" s="152">
        <v>3.0000000000000001E-3</v>
      </c>
    </row>
    <row r="12718" spans="1:2" x14ac:dyDescent="0.2">
      <c r="A12718" s="152">
        <v>299.70100000000002</v>
      </c>
      <c r="B12718" s="152">
        <v>2.7E-2</v>
      </c>
    </row>
    <row r="12719" spans="1:2" x14ac:dyDescent="0.2">
      <c r="A12719" s="152">
        <v>300.05</v>
      </c>
      <c r="B12719" s="152">
        <v>2.5000000000000001E-2</v>
      </c>
    </row>
    <row r="12720" spans="1:2" x14ac:dyDescent="0.2">
      <c r="A12720" s="152">
        <v>300.39800000000002</v>
      </c>
      <c r="B12720" s="152">
        <v>0.04</v>
      </c>
    </row>
    <row r="12721" spans="1:2" x14ac:dyDescent="0.2">
      <c r="A12721" s="152">
        <v>300.74599999999998</v>
      </c>
      <c r="B12721" s="152">
        <v>3.5999999999999997E-2</v>
      </c>
    </row>
    <row r="12722" spans="1:2" x14ac:dyDescent="0.2">
      <c r="A12722" s="152">
        <v>301.09500000000003</v>
      </c>
      <c r="B12722" s="152">
        <v>2.9000000000000001E-2</v>
      </c>
    </row>
    <row r="12723" spans="1:2" x14ac:dyDescent="0.2">
      <c r="A12723" s="152">
        <v>301.44299999999998</v>
      </c>
      <c r="B12723" s="152">
        <v>3.1E-2</v>
      </c>
    </row>
    <row r="12724" spans="1:2" x14ac:dyDescent="0.2">
      <c r="A12724" s="152">
        <v>301.791</v>
      </c>
      <c r="B12724" s="152">
        <v>2.8000000000000001E-2</v>
      </c>
    </row>
    <row r="12725" spans="1:2" x14ac:dyDescent="0.2">
      <c r="A12725" s="152">
        <v>302.13799999999998</v>
      </c>
      <c r="B12725" s="152">
        <v>3.4000000000000002E-2</v>
      </c>
    </row>
    <row r="12726" spans="1:2" x14ac:dyDescent="0.2">
      <c r="A12726" s="152">
        <v>302.48599999999999</v>
      </c>
      <c r="B12726" s="152">
        <v>2.1000000000000001E-2</v>
      </c>
    </row>
    <row r="12727" spans="1:2" x14ac:dyDescent="0.2">
      <c r="A12727" s="152">
        <v>302.834</v>
      </c>
      <c r="B12727" s="152">
        <v>1.7999999999999999E-2</v>
      </c>
    </row>
    <row r="12728" spans="1:2" x14ac:dyDescent="0.2">
      <c r="A12728" s="152">
        <v>303.18200000000002</v>
      </c>
      <c r="B12728" s="152">
        <v>1.7000000000000001E-2</v>
      </c>
    </row>
    <row r="12729" spans="1:2" x14ac:dyDescent="0.2">
      <c r="A12729" s="152">
        <v>303.529</v>
      </c>
      <c r="B12729" s="152">
        <v>3.5000000000000003E-2</v>
      </c>
    </row>
    <row r="12730" spans="1:2" x14ac:dyDescent="0.2">
      <c r="A12730" s="152">
        <v>303.87700000000001</v>
      </c>
      <c r="B12730" s="152">
        <v>3.3000000000000002E-2</v>
      </c>
    </row>
    <row r="12731" spans="1:2" x14ac:dyDescent="0.2">
      <c r="A12731" s="152">
        <v>304.22399999999999</v>
      </c>
      <c r="B12731" s="152">
        <v>3.4000000000000002E-2</v>
      </c>
    </row>
    <row r="12732" spans="1:2" x14ac:dyDescent="0.2">
      <c r="A12732" s="152">
        <v>304.572</v>
      </c>
      <c r="B12732" s="152">
        <v>3.5000000000000003E-2</v>
      </c>
    </row>
    <row r="12733" spans="1:2" x14ac:dyDescent="0.2">
      <c r="A12733" s="152">
        <v>304.91899999999998</v>
      </c>
      <c r="B12733" s="152">
        <v>1.7999999999999999E-2</v>
      </c>
    </row>
    <row r="12734" spans="1:2" x14ac:dyDescent="0.2">
      <c r="A12734" s="152">
        <v>305.26600000000002</v>
      </c>
      <c r="B12734" s="152">
        <v>3.7999999999999999E-2</v>
      </c>
    </row>
    <row r="12735" spans="1:2" x14ac:dyDescent="0.2">
      <c r="A12735" s="152">
        <v>305.613</v>
      </c>
      <c r="B12735" s="152">
        <v>2.8000000000000001E-2</v>
      </c>
    </row>
    <row r="12736" spans="1:2" x14ac:dyDescent="0.2">
      <c r="A12736" s="152">
        <v>305.95999999999998</v>
      </c>
      <c r="B12736" s="152">
        <v>4.7E-2</v>
      </c>
    </row>
    <row r="12737" spans="1:2" x14ac:dyDescent="0.2">
      <c r="A12737" s="152">
        <v>306.30700000000002</v>
      </c>
      <c r="B12737" s="152">
        <v>2.4E-2</v>
      </c>
    </row>
    <row r="12738" spans="1:2" x14ac:dyDescent="0.2">
      <c r="A12738" s="152">
        <v>306.654</v>
      </c>
      <c r="B12738" s="152">
        <v>4.5999999999999999E-2</v>
      </c>
    </row>
    <row r="12739" spans="1:2" x14ac:dyDescent="0.2">
      <c r="A12739" s="152">
        <v>307.00099999999998</v>
      </c>
      <c r="B12739" s="152">
        <v>3.9E-2</v>
      </c>
    </row>
    <row r="12740" spans="1:2" x14ac:dyDescent="0.2">
      <c r="A12740" s="152">
        <v>307.34699999999998</v>
      </c>
      <c r="B12740" s="152">
        <v>3.1E-2</v>
      </c>
    </row>
    <row r="12741" spans="1:2" x14ac:dyDescent="0.2">
      <c r="A12741" s="152">
        <v>307.69400000000002</v>
      </c>
      <c r="B12741" s="152">
        <v>0.02</v>
      </c>
    </row>
    <row r="12742" spans="1:2" x14ac:dyDescent="0.2">
      <c r="A12742" s="152">
        <v>308.04000000000002</v>
      </c>
      <c r="B12742" s="152">
        <v>2.4E-2</v>
      </c>
    </row>
    <row r="12743" spans="1:2" x14ac:dyDescent="0.2">
      <c r="A12743" s="152">
        <v>308.387</v>
      </c>
      <c r="B12743" s="152">
        <v>3.5999999999999997E-2</v>
      </c>
    </row>
    <row r="12744" spans="1:2" x14ac:dyDescent="0.2">
      <c r="A12744" s="152">
        <v>308.733</v>
      </c>
      <c r="B12744" s="152">
        <v>3.2000000000000001E-2</v>
      </c>
    </row>
    <row r="12745" spans="1:2" x14ac:dyDescent="0.2">
      <c r="A12745" s="152">
        <v>309.08</v>
      </c>
      <c r="B12745" s="152">
        <v>2.9000000000000001E-2</v>
      </c>
    </row>
    <row r="12746" spans="1:2" x14ac:dyDescent="0.2">
      <c r="A12746" s="152">
        <v>309.42599999999999</v>
      </c>
      <c r="B12746" s="152">
        <v>4.1000000000000002E-2</v>
      </c>
    </row>
    <row r="12747" spans="1:2" x14ac:dyDescent="0.2">
      <c r="A12747" s="152">
        <v>309.77199999999999</v>
      </c>
      <c r="B12747" s="152">
        <v>3.3000000000000002E-2</v>
      </c>
    </row>
    <row r="12748" spans="1:2" x14ac:dyDescent="0.2">
      <c r="A12748" s="152">
        <v>310.11799999999999</v>
      </c>
      <c r="B12748" s="152">
        <v>4.2000000000000003E-2</v>
      </c>
    </row>
    <row r="12749" spans="1:2" x14ac:dyDescent="0.2">
      <c r="A12749" s="152">
        <v>310.464</v>
      </c>
      <c r="B12749" s="152">
        <v>2.3E-2</v>
      </c>
    </row>
    <row r="12750" spans="1:2" x14ac:dyDescent="0.2">
      <c r="A12750" s="152">
        <v>310.81</v>
      </c>
      <c r="B12750" s="152">
        <v>3.1E-2</v>
      </c>
    </row>
    <row r="12751" spans="1:2" x14ac:dyDescent="0.2">
      <c r="A12751" s="152">
        <v>311.15600000000001</v>
      </c>
      <c r="B12751" s="152">
        <v>3.1E-2</v>
      </c>
    </row>
    <row r="12752" spans="1:2" x14ac:dyDescent="0.2">
      <c r="A12752" s="152">
        <v>311.50099999999998</v>
      </c>
      <c r="B12752" s="152">
        <v>3.4000000000000002E-2</v>
      </c>
    </row>
    <row r="12753" spans="1:2" x14ac:dyDescent="0.2">
      <c r="A12753" s="152">
        <v>311.84699999999998</v>
      </c>
      <c r="B12753" s="152">
        <v>3.2000000000000001E-2</v>
      </c>
    </row>
    <row r="12754" spans="1:2" x14ac:dyDescent="0.2">
      <c r="A12754" s="152">
        <v>312.19299999999998</v>
      </c>
      <c r="B12754" s="152">
        <v>2.4E-2</v>
      </c>
    </row>
    <row r="12755" spans="1:2" x14ac:dyDescent="0.2">
      <c r="A12755" s="152">
        <v>312.53800000000001</v>
      </c>
      <c r="B12755" s="152">
        <v>2.4E-2</v>
      </c>
    </row>
    <row r="12756" spans="1:2" x14ac:dyDescent="0.2">
      <c r="A12756" s="152">
        <v>312.88299999999998</v>
      </c>
      <c r="B12756" s="152">
        <v>2.4E-2</v>
      </c>
    </row>
    <row r="12757" spans="1:2" x14ac:dyDescent="0.2">
      <c r="A12757" s="152">
        <v>313.22899999999998</v>
      </c>
      <c r="B12757" s="152">
        <v>2.7E-2</v>
      </c>
    </row>
    <row r="12758" spans="1:2" x14ac:dyDescent="0.2">
      <c r="A12758" s="152">
        <v>313.57400000000001</v>
      </c>
      <c r="B12758" s="152">
        <v>2.4E-2</v>
      </c>
    </row>
    <row r="12759" spans="1:2" x14ac:dyDescent="0.2">
      <c r="A12759" s="152">
        <v>313.91899999999998</v>
      </c>
      <c r="B12759" s="152">
        <v>2.8000000000000001E-2</v>
      </c>
    </row>
    <row r="12760" spans="1:2" x14ac:dyDescent="0.2">
      <c r="A12760" s="152">
        <v>314.26400000000001</v>
      </c>
      <c r="B12760" s="152">
        <v>3.7999999999999999E-2</v>
      </c>
    </row>
    <row r="12761" spans="1:2" x14ac:dyDescent="0.2">
      <c r="A12761" s="152">
        <v>314.60899999999998</v>
      </c>
      <c r="B12761" s="152">
        <v>3.5999999999999997E-2</v>
      </c>
    </row>
    <row r="12762" spans="1:2" x14ac:dyDescent="0.2">
      <c r="A12762" s="152">
        <v>314.95400000000001</v>
      </c>
      <c r="B12762" s="152">
        <v>2.4E-2</v>
      </c>
    </row>
    <row r="12763" spans="1:2" x14ac:dyDescent="0.2">
      <c r="A12763" s="152">
        <v>315.29899999999998</v>
      </c>
      <c r="B12763" s="152">
        <v>1.9E-2</v>
      </c>
    </row>
    <row r="12764" spans="1:2" x14ac:dyDescent="0.2">
      <c r="A12764" s="152">
        <v>315.64400000000001</v>
      </c>
      <c r="B12764" s="152">
        <v>1.9E-2</v>
      </c>
    </row>
    <row r="12765" spans="1:2" x14ac:dyDescent="0.2">
      <c r="A12765" s="152">
        <v>315.988</v>
      </c>
      <c r="B12765" s="152">
        <v>3.3000000000000002E-2</v>
      </c>
    </row>
    <row r="12766" spans="1:2" x14ac:dyDescent="0.2">
      <c r="A12766" s="152">
        <v>316.33300000000003</v>
      </c>
      <c r="B12766" s="152">
        <v>3.5999999999999997E-2</v>
      </c>
    </row>
    <row r="12767" spans="1:2" x14ac:dyDescent="0.2">
      <c r="A12767" s="152">
        <v>316.678</v>
      </c>
      <c r="B12767" s="152">
        <v>2.1000000000000001E-2</v>
      </c>
    </row>
    <row r="12768" spans="1:2" x14ac:dyDescent="0.2">
      <c r="A12768" s="152">
        <v>317.02199999999999</v>
      </c>
      <c r="B12768" s="152">
        <v>2.5000000000000001E-2</v>
      </c>
    </row>
    <row r="12769" spans="1:2" x14ac:dyDescent="0.2">
      <c r="A12769" s="152">
        <v>317.36599999999999</v>
      </c>
      <c r="B12769" s="152">
        <v>2.3E-2</v>
      </c>
    </row>
    <row r="12770" spans="1:2" x14ac:dyDescent="0.2">
      <c r="A12770" s="152">
        <v>317.71100000000001</v>
      </c>
      <c r="B12770" s="152">
        <v>0.03</v>
      </c>
    </row>
    <row r="12771" spans="1:2" x14ac:dyDescent="0.2">
      <c r="A12771" s="152">
        <v>318.05500000000001</v>
      </c>
      <c r="B12771" s="152">
        <v>1.6E-2</v>
      </c>
    </row>
    <row r="12772" spans="1:2" x14ac:dyDescent="0.2">
      <c r="A12772" s="152">
        <v>318.399</v>
      </c>
      <c r="B12772" s="152">
        <v>0.02</v>
      </c>
    </row>
    <row r="12773" spans="1:2" x14ac:dyDescent="0.2">
      <c r="A12773" s="152">
        <v>318.74299999999999</v>
      </c>
      <c r="B12773" s="152">
        <v>2.8000000000000001E-2</v>
      </c>
    </row>
    <row r="12774" spans="1:2" x14ac:dyDescent="0.2">
      <c r="A12774" s="152">
        <v>319.08699999999999</v>
      </c>
      <c r="B12774" s="152">
        <v>2.5000000000000001E-2</v>
      </c>
    </row>
    <row r="12775" spans="1:2" x14ac:dyDescent="0.2">
      <c r="A12775" s="152">
        <v>319.43099999999998</v>
      </c>
      <c r="B12775" s="152">
        <v>3.1E-2</v>
      </c>
    </row>
    <row r="12776" spans="1:2" x14ac:dyDescent="0.2">
      <c r="A12776" s="152">
        <v>319.77499999999998</v>
      </c>
      <c r="B12776" s="152">
        <v>2.3E-2</v>
      </c>
    </row>
    <row r="12777" spans="1:2" x14ac:dyDescent="0.2">
      <c r="A12777" s="152">
        <v>320.11799999999999</v>
      </c>
      <c r="B12777" s="152">
        <v>3.9E-2</v>
      </c>
    </row>
    <row r="12778" spans="1:2" x14ac:dyDescent="0.2">
      <c r="A12778" s="152">
        <v>320.46199999999999</v>
      </c>
      <c r="B12778" s="152">
        <v>2.7E-2</v>
      </c>
    </row>
    <row r="12779" spans="1:2" x14ac:dyDescent="0.2">
      <c r="A12779" s="152">
        <v>320.80599999999998</v>
      </c>
      <c r="B12779" s="152">
        <v>1.9E-2</v>
      </c>
    </row>
    <row r="12780" spans="1:2" x14ac:dyDescent="0.2">
      <c r="A12780" s="152">
        <v>321.149</v>
      </c>
      <c r="B12780" s="152">
        <v>3.1E-2</v>
      </c>
    </row>
    <row r="12781" spans="1:2" x14ac:dyDescent="0.2">
      <c r="A12781" s="152">
        <v>321.49299999999999</v>
      </c>
      <c r="B12781" s="152">
        <v>2.5999999999999999E-2</v>
      </c>
    </row>
    <row r="12782" spans="1:2" x14ac:dyDescent="0.2">
      <c r="A12782" s="152">
        <v>321.83600000000001</v>
      </c>
      <c r="B12782" s="152">
        <v>2.1999999999999999E-2</v>
      </c>
    </row>
    <row r="12783" spans="1:2" x14ac:dyDescent="0.2">
      <c r="A12783" s="152">
        <v>322.17899999999997</v>
      </c>
      <c r="B12783" s="152">
        <v>8.9999999999999993E-3</v>
      </c>
    </row>
    <row r="12784" spans="1:2" x14ac:dyDescent="0.2">
      <c r="A12784" s="152">
        <v>322.52199999999999</v>
      </c>
      <c r="B12784" s="152">
        <v>3.1E-2</v>
      </c>
    </row>
    <row r="12785" spans="1:2" x14ac:dyDescent="0.2">
      <c r="A12785" s="152">
        <v>322.86500000000001</v>
      </c>
      <c r="B12785" s="152">
        <v>2.5999999999999999E-2</v>
      </c>
    </row>
    <row r="12786" spans="1:2" x14ac:dyDescent="0.2">
      <c r="A12786" s="152">
        <v>323.20800000000003</v>
      </c>
      <c r="B12786" s="152">
        <v>2.5999999999999999E-2</v>
      </c>
    </row>
    <row r="12787" spans="1:2" x14ac:dyDescent="0.2">
      <c r="A12787" s="152">
        <v>323.55099999999999</v>
      </c>
      <c r="B12787" s="152">
        <v>3.5000000000000003E-2</v>
      </c>
    </row>
    <row r="12788" spans="1:2" x14ac:dyDescent="0.2">
      <c r="A12788" s="152">
        <v>323.89400000000001</v>
      </c>
      <c r="B12788" s="152">
        <v>2.3E-2</v>
      </c>
    </row>
    <row r="12789" spans="1:2" x14ac:dyDescent="0.2">
      <c r="A12789" s="152">
        <v>324.23700000000002</v>
      </c>
      <c r="B12789" s="152">
        <v>1.9E-2</v>
      </c>
    </row>
    <row r="12790" spans="1:2" x14ac:dyDescent="0.2">
      <c r="A12790" s="152">
        <v>324.58</v>
      </c>
      <c r="B12790" s="152">
        <v>2.1999999999999999E-2</v>
      </c>
    </row>
    <row r="12791" spans="1:2" x14ac:dyDescent="0.2">
      <c r="A12791" s="152">
        <v>324.92200000000003</v>
      </c>
      <c r="B12791" s="152">
        <v>2.5000000000000001E-2</v>
      </c>
    </row>
    <row r="12792" spans="1:2" x14ac:dyDescent="0.2">
      <c r="A12792" s="152">
        <v>325.26499999999999</v>
      </c>
      <c r="B12792" s="152">
        <v>0.03</v>
      </c>
    </row>
    <row r="12793" spans="1:2" x14ac:dyDescent="0.2">
      <c r="A12793" s="152">
        <v>325.60700000000003</v>
      </c>
      <c r="B12793" s="152">
        <v>0.03</v>
      </c>
    </row>
    <row r="12794" spans="1:2" x14ac:dyDescent="0.2">
      <c r="A12794" s="152">
        <v>325.95</v>
      </c>
      <c r="B12794" s="152">
        <v>3.5999999999999997E-2</v>
      </c>
    </row>
    <row r="12795" spans="1:2" x14ac:dyDescent="0.2">
      <c r="A12795" s="152">
        <v>326.29199999999997</v>
      </c>
      <c r="B12795" s="152">
        <v>0.01</v>
      </c>
    </row>
    <row r="12796" spans="1:2" x14ac:dyDescent="0.2">
      <c r="A12796" s="152">
        <v>326.63400000000001</v>
      </c>
      <c r="B12796" s="152">
        <v>2.5999999999999999E-2</v>
      </c>
    </row>
    <row r="12797" spans="1:2" x14ac:dyDescent="0.2">
      <c r="A12797" s="152">
        <v>326.976</v>
      </c>
      <c r="B12797" s="152">
        <v>1.7000000000000001E-2</v>
      </c>
    </row>
    <row r="12798" spans="1:2" x14ac:dyDescent="0.2">
      <c r="A12798" s="152">
        <v>327.31799999999998</v>
      </c>
      <c r="B12798" s="152">
        <v>1.4999999999999999E-2</v>
      </c>
    </row>
    <row r="12799" spans="1:2" x14ac:dyDescent="0.2">
      <c r="A12799" s="152">
        <v>327.66000000000003</v>
      </c>
      <c r="B12799" s="152">
        <v>2.5999999999999999E-2</v>
      </c>
    </row>
    <row r="12800" spans="1:2" x14ac:dyDescent="0.2">
      <c r="A12800" s="152">
        <v>328.00200000000001</v>
      </c>
      <c r="B12800" s="152">
        <v>0.01</v>
      </c>
    </row>
    <row r="12801" spans="1:2" x14ac:dyDescent="0.2">
      <c r="A12801" s="152">
        <v>328.34399999999999</v>
      </c>
      <c r="B12801" s="152">
        <v>2.5000000000000001E-2</v>
      </c>
    </row>
    <row r="12802" spans="1:2" x14ac:dyDescent="0.2">
      <c r="A12802" s="152">
        <v>328.68599999999998</v>
      </c>
      <c r="B12802" s="152">
        <v>2.8000000000000001E-2</v>
      </c>
    </row>
    <row r="12803" spans="1:2" x14ac:dyDescent="0.2">
      <c r="A12803" s="152">
        <v>329.02699999999999</v>
      </c>
      <c r="B12803" s="152">
        <v>1.4999999999999999E-2</v>
      </c>
    </row>
    <row r="12804" spans="1:2" x14ac:dyDescent="0.2">
      <c r="A12804" s="152">
        <v>329.36900000000003</v>
      </c>
      <c r="B12804" s="152">
        <v>1.6E-2</v>
      </c>
    </row>
    <row r="12805" spans="1:2" x14ac:dyDescent="0.2">
      <c r="A12805" s="152">
        <v>329.71100000000001</v>
      </c>
      <c r="B12805" s="152">
        <v>2.5000000000000001E-2</v>
      </c>
    </row>
    <row r="12806" spans="1:2" x14ac:dyDescent="0.2">
      <c r="A12806" s="152">
        <v>330.05200000000002</v>
      </c>
      <c r="B12806" s="152">
        <v>2.3E-2</v>
      </c>
    </row>
    <row r="12807" spans="1:2" x14ac:dyDescent="0.2">
      <c r="A12807" s="152">
        <v>330.39299999999997</v>
      </c>
      <c r="B12807" s="152">
        <v>1.4E-2</v>
      </c>
    </row>
    <row r="12808" spans="1:2" x14ac:dyDescent="0.2">
      <c r="A12808" s="152">
        <v>330.73500000000001</v>
      </c>
      <c r="B12808" s="152">
        <v>1.7999999999999999E-2</v>
      </c>
    </row>
    <row r="12809" spans="1:2" x14ac:dyDescent="0.2">
      <c r="A12809" s="152">
        <v>331.07600000000002</v>
      </c>
      <c r="B12809" s="152">
        <v>2.4E-2</v>
      </c>
    </row>
    <row r="12810" spans="1:2" x14ac:dyDescent="0.2">
      <c r="A12810" s="152">
        <v>331.41699999999997</v>
      </c>
      <c r="B12810" s="152">
        <v>1.4E-2</v>
      </c>
    </row>
    <row r="12811" spans="1:2" x14ac:dyDescent="0.2">
      <c r="A12811" s="152">
        <v>331.75799999999998</v>
      </c>
      <c r="B12811" s="152">
        <v>2.7E-2</v>
      </c>
    </row>
    <row r="12812" spans="1:2" x14ac:dyDescent="0.2">
      <c r="A12812" s="152">
        <v>332.09899999999999</v>
      </c>
      <c r="B12812" s="152">
        <v>1.0999999999999999E-2</v>
      </c>
    </row>
    <row r="12813" spans="1:2" x14ac:dyDescent="0.2">
      <c r="A12813" s="152">
        <v>332.44</v>
      </c>
      <c r="B12813" s="152">
        <v>2.8000000000000001E-2</v>
      </c>
    </row>
    <row r="12814" spans="1:2" x14ac:dyDescent="0.2">
      <c r="A12814" s="152">
        <v>332.78</v>
      </c>
      <c r="B12814" s="152">
        <v>1.4999999999999999E-2</v>
      </c>
    </row>
    <row r="12815" spans="1:2" x14ac:dyDescent="0.2">
      <c r="A12815" s="152">
        <v>333.12099999999998</v>
      </c>
      <c r="B12815" s="152">
        <v>2.1999999999999999E-2</v>
      </c>
    </row>
    <row r="12816" spans="1:2" x14ac:dyDescent="0.2">
      <c r="A12816" s="152">
        <v>333.46199999999999</v>
      </c>
      <c r="B12816" s="152">
        <v>1.7999999999999999E-2</v>
      </c>
    </row>
    <row r="12817" spans="1:2" x14ac:dyDescent="0.2">
      <c r="A12817" s="152">
        <v>333.80200000000002</v>
      </c>
      <c r="B12817" s="152">
        <v>2.3E-2</v>
      </c>
    </row>
    <row r="12818" spans="1:2" x14ac:dyDescent="0.2">
      <c r="A12818" s="152">
        <v>334.14299999999997</v>
      </c>
      <c r="B12818" s="152">
        <v>1.9E-2</v>
      </c>
    </row>
    <row r="12819" spans="1:2" x14ac:dyDescent="0.2">
      <c r="A12819" s="152">
        <v>334.483</v>
      </c>
      <c r="B12819" s="152">
        <v>2.1000000000000001E-2</v>
      </c>
    </row>
    <row r="12820" spans="1:2" x14ac:dyDescent="0.2">
      <c r="A12820" s="152">
        <v>334.82299999999998</v>
      </c>
      <c r="B12820" s="152">
        <v>1.2E-2</v>
      </c>
    </row>
    <row r="12821" spans="1:2" x14ac:dyDescent="0.2">
      <c r="A12821" s="152">
        <v>335.16399999999999</v>
      </c>
      <c r="B12821" s="152">
        <v>2.4E-2</v>
      </c>
    </row>
    <row r="12822" spans="1:2" x14ac:dyDescent="0.2">
      <c r="A12822" s="152">
        <v>335.50400000000002</v>
      </c>
      <c r="B12822" s="152">
        <v>1.9E-2</v>
      </c>
    </row>
    <row r="12823" spans="1:2" x14ac:dyDescent="0.2">
      <c r="A12823" s="152">
        <v>335.84399999999999</v>
      </c>
      <c r="B12823" s="152">
        <v>2.9000000000000001E-2</v>
      </c>
    </row>
    <row r="12824" spans="1:2" x14ac:dyDescent="0.2">
      <c r="A12824" s="152">
        <v>336.18400000000003</v>
      </c>
      <c r="B12824" s="152">
        <v>1.4999999999999999E-2</v>
      </c>
    </row>
    <row r="12825" spans="1:2" x14ac:dyDescent="0.2">
      <c r="A12825" s="152">
        <v>336.524</v>
      </c>
      <c r="B12825" s="152">
        <v>1.4E-2</v>
      </c>
    </row>
    <row r="12826" spans="1:2" x14ac:dyDescent="0.2">
      <c r="A12826" s="152">
        <v>336.86399999999998</v>
      </c>
      <c r="B12826" s="152">
        <v>0.02</v>
      </c>
    </row>
    <row r="12827" spans="1:2" x14ac:dyDescent="0.2">
      <c r="A12827" s="152">
        <v>337.20299999999997</v>
      </c>
      <c r="B12827" s="152">
        <v>0.02</v>
      </c>
    </row>
    <row r="12828" spans="1:2" x14ac:dyDescent="0.2">
      <c r="A12828" s="152">
        <v>337.54300000000001</v>
      </c>
      <c r="B12828" s="152">
        <v>3.2000000000000001E-2</v>
      </c>
    </row>
    <row r="12829" spans="1:2" x14ac:dyDescent="0.2">
      <c r="A12829" s="152">
        <v>337.88299999999998</v>
      </c>
      <c r="B12829" s="152">
        <v>0.02</v>
      </c>
    </row>
    <row r="12830" spans="1:2" x14ac:dyDescent="0.2">
      <c r="A12830" s="152">
        <v>338.22199999999998</v>
      </c>
      <c r="B12830" s="152">
        <v>3.4000000000000002E-2</v>
      </c>
    </row>
    <row r="12831" spans="1:2" x14ac:dyDescent="0.2">
      <c r="A12831" s="152">
        <v>338.56200000000001</v>
      </c>
      <c r="B12831" s="152">
        <v>1.6E-2</v>
      </c>
    </row>
    <row r="12832" spans="1:2" x14ac:dyDescent="0.2">
      <c r="A12832" s="152">
        <v>338.90100000000001</v>
      </c>
      <c r="B12832" s="152">
        <v>2.7E-2</v>
      </c>
    </row>
    <row r="12833" spans="1:2" x14ac:dyDescent="0.2">
      <c r="A12833" s="152">
        <v>339.24</v>
      </c>
      <c r="B12833" s="152">
        <v>7.0000000000000001E-3</v>
      </c>
    </row>
    <row r="12834" spans="1:2" x14ac:dyDescent="0.2">
      <c r="A12834" s="152">
        <v>339.58</v>
      </c>
      <c r="B12834" s="152">
        <v>1.9E-2</v>
      </c>
    </row>
    <row r="12835" spans="1:2" x14ac:dyDescent="0.2">
      <c r="A12835" s="152">
        <v>339.91899999999998</v>
      </c>
      <c r="B12835" s="152">
        <v>1.4999999999999999E-2</v>
      </c>
    </row>
    <row r="12836" spans="1:2" x14ac:dyDescent="0.2">
      <c r="A12836" s="152">
        <v>340.25799999999998</v>
      </c>
      <c r="B12836" s="152">
        <v>2.7E-2</v>
      </c>
    </row>
    <row r="12837" spans="1:2" x14ac:dyDescent="0.2">
      <c r="A12837" s="152">
        <v>340.59699999999998</v>
      </c>
      <c r="B12837" s="152">
        <v>1.9E-2</v>
      </c>
    </row>
    <row r="12838" spans="1:2" x14ac:dyDescent="0.2">
      <c r="A12838" s="152">
        <v>340.93599999999998</v>
      </c>
      <c r="B12838" s="152">
        <v>1.0999999999999999E-2</v>
      </c>
    </row>
    <row r="12839" spans="1:2" x14ac:dyDescent="0.2">
      <c r="A12839" s="152">
        <v>341.274</v>
      </c>
      <c r="B12839" s="152">
        <v>2.3E-2</v>
      </c>
    </row>
    <row r="12840" spans="1:2" x14ac:dyDescent="0.2">
      <c r="A12840" s="152">
        <v>341.613</v>
      </c>
      <c r="B12840" s="152">
        <v>2.4E-2</v>
      </c>
    </row>
    <row r="12841" spans="1:2" x14ac:dyDescent="0.2">
      <c r="A12841" s="152">
        <v>341.952</v>
      </c>
      <c r="B12841" s="152">
        <v>2.3E-2</v>
      </c>
    </row>
    <row r="12842" spans="1:2" x14ac:dyDescent="0.2">
      <c r="A12842" s="152">
        <v>342.29</v>
      </c>
      <c r="B12842" s="152">
        <v>2.1000000000000001E-2</v>
      </c>
    </row>
    <row r="12843" spans="1:2" x14ac:dyDescent="0.2">
      <c r="A12843" s="152">
        <v>342.62900000000002</v>
      </c>
      <c r="B12843" s="152">
        <v>3.1E-2</v>
      </c>
    </row>
    <row r="12844" spans="1:2" x14ac:dyDescent="0.2">
      <c r="A12844" s="152">
        <v>342.96699999999998</v>
      </c>
      <c r="B12844" s="152">
        <v>1.7000000000000001E-2</v>
      </c>
    </row>
    <row r="12845" spans="1:2" x14ac:dyDescent="0.2">
      <c r="A12845" s="152">
        <v>343.30599999999998</v>
      </c>
      <c r="B12845" s="152">
        <v>2.1000000000000001E-2</v>
      </c>
    </row>
    <row r="12846" spans="1:2" x14ac:dyDescent="0.2">
      <c r="A12846" s="152">
        <v>343.64400000000001</v>
      </c>
      <c r="B12846" s="152">
        <v>2.4E-2</v>
      </c>
    </row>
    <row r="12847" spans="1:2" x14ac:dyDescent="0.2">
      <c r="A12847" s="152">
        <v>343.98200000000003</v>
      </c>
      <c r="B12847" s="152">
        <v>1.7999999999999999E-2</v>
      </c>
    </row>
    <row r="12848" spans="1:2" x14ac:dyDescent="0.2">
      <c r="A12848" s="152">
        <v>344.32</v>
      </c>
      <c r="B12848" s="152">
        <v>2.5999999999999999E-2</v>
      </c>
    </row>
    <row r="12849" spans="1:2" x14ac:dyDescent="0.2">
      <c r="A12849" s="152">
        <v>344.65800000000002</v>
      </c>
      <c r="B12849" s="152">
        <v>1.7000000000000001E-2</v>
      </c>
    </row>
    <row r="12850" spans="1:2" x14ac:dyDescent="0.2">
      <c r="A12850" s="152">
        <v>344.99599999999998</v>
      </c>
      <c r="B12850" s="152">
        <v>1.9E-2</v>
      </c>
    </row>
    <row r="12851" spans="1:2" x14ac:dyDescent="0.2">
      <c r="A12851" s="152">
        <v>345.334</v>
      </c>
      <c r="B12851" s="152">
        <v>1.7000000000000001E-2</v>
      </c>
    </row>
    <row r="12852" spans="1:2" x14ac:dyDescent="0.2">
      <c r="A12852" s="152">
        <v>345.67200000000003</v>
      </c>
      <c r="B12852" s="152">
        <v>2.7E-2</v>
      </c>
    </row>
    <row r="12853" spans="1:2" x14ac:dyDescent="0.2">
      <c r="A12853" s="152">
        <v>346.01</v>
      </c>
      <c r="B12853" s="152">
        <v>1.4E-2</v>
      </c>
    </row>
    <row r="12854" spans="1:2" x14ac:dyDescent="0.2">
      <c r="A12854" s="152">
        <v>346.34699999999998</v>
      </c>
      <c r="B12854" s="152">
        <v>3.5999999999999997E-2</v>
      </c>
    </row>
    <row r="12855" spans="1:2" x14ac:dyDescent="0.2">
      <c r="A12855" s="152">
        <v>346.685</v>
      </c>
      <c r="B12855" s="152">
        <v>2.4E-2</v>
      </c>
    </row>
    <row r="12856" spans="1:2" x14ac:dyDescent="0.2">
      <c r="A12856" s="152">
        <v>347.02199999999999</v>
      </c>
      <c r="B12856" s="152">
        <v>2.8000000000000001E-2</v>
      </c>
    </row>
    <row r="12857" spans="1:2" x14ac:dyDescent="0.2">
      <c r="A12857" s="152">
        <v>347.36</v>
      </c>
      <c r="B12857" s="152">
        <v>2.8000000000000001E-2</v>
      </c>
    </row>
    <row r="12858" spans="1:2" x14ac:dyDescent="0.2">
      <c r="A12858" s="152">
        <v>347.697</v>
      </c>
      <c r="B12858" s="152">
        <v>2.4E-2</v>
      </c>
    </row>
    <row r="12859" spans="1:2" x14ac:dyDescent="0.2">
      <c r="A12859" s="152">
        <v>348.03399999999999</v>
      </c>
      <c r="B12859" s="152">
        <v>2.5999999999999999E-2</v>
      </c>
    </row>
    <row r="12860" spans="1:2" x14ac:dyDescent="0.2">
      <c r="A12860" s="152">
        <v>348.37099999999998</v>
      </c>
      <c r="B12860" s="152">
        <v>1.9E-2</v>
      </c>
    </row>
    <row r="12861" spans="1:2" x14ac:dyDescent="0.2">
      <c r="A12861" s="152">
        <v>348.70800000000003</v>
      </c>
      <c r="B12861" s="152">
        <v>2.1000000000000001E-2</v>
      </c>
    </row>
    <row r="12862" spans="1:2" x14ac:dyDescent="0.2">
      <c r="A12862" s="152">
        <v>349.04500000000002</v>
      </c>
      <c r="B12862" s="152">
        <v>2.5999999999999999E-2</v>
      </c>
    </row>
    <row r="12863" spans="1:2" x14ac:dyDescent="0.2">
      <c r="A12863" s="152">
        <v>349.38200000000001</v>
      </c>
      <c r="B12863" s="152">
        <v>2.5999999999999999E-2</v>
      </c>
    </row>
    <row r="12864" spans="1:2" x14ac:dyDescent="0.2">
      <c r="A12864" s="152">
        <v>349.71899999999999</v>
      </c>
      <c r="B12864" s="152">
        <v>1.4999999999999999E-2</v>
      </c>
    </row>
    <row r="12865" spans="1:2" x14ac:dyDescent="0.2">
      <c r="A12865" s="152">
        <v>350.05599999999998</v>
      </c>
      <c r="B12865" s="152">
        <v>1.7999999999999999E-2</v>
      </c>
    </row>
    <row r="12866" spans="1:2" x14ac:dyDescent="0.2">
      <c r="A12866" s="152">
        <v>350.39299999999997</v>
      </c>
      <c r="B12866" s="152">
        <v>1.7000000000000001E-2</v>
      </c>
    </row>
    <row r="12867" spans="1:2" x14ac:dyDescent="0.2">
      <c r="A12867" s="152">
        <v>350.72899999999998</v>
      </c>
      <c r="B12867" s="152">
        <v>3.1E-2</v>
      </c>
    </row>
    <row r="12868" spans="1:2" x14ac:dyDescent="0.2">
      <c r="A12868" s="152">
        <v>351.06599999999997</v>
      </c>
      <c r="B12868" s="152">
        <v>1.6E-2</v>
      </c>
    </row>
    <row r="12869" spans="1:2" x14ac:dyDescent="0.2">
      <c r="A12869" s="152">
        <v>351.40199999999999</v>
      </c>
      <c r="B12869" s="152">
        <v>2.3E-2</v>
      </c>
    </row>
    <row r="12870" spans="1:2" x14ac:dyDescent="0.2">
      <c r="A12870" s="152">
        <v>351.73899999999998</v>
      </c>
      <c r="B12870" s="152">
        <v>2.9000000000000001E-2</v>
      </c>
    </row>
    <row r="12871" spans="1:2" x14ac:dyDescent="0.2">
      <c r="A12871" s="152">
        <v>352.07499999999999</v>
      </c>
      <c r="B12871" s="152">
        <v>2.5000000000000001E-2</v>
      </c>
    </row>
    <row r="12872" spans="1:2" x14ac:dyDescent="0.2">
      <c r="A12872" s="152">
        <v>352.411</v>
      </c>
      <c r="B12872" s="152">
        <v>1.9E-2</v>
      </c>
    </row>
    <row r="12873" spans="1:2" x14ac:dyDescent="0.2">
      <c r="A12873" s="152">
        <v>352.74700000000001</v>
      </c>
      <c r="B12873" s="152">
        <v>1.9E-2</v>
      </c>
    </row>
    <row r="12874" spans="1:2" x14ac:dyDescent="0.2">
      <c r="A12874" s="152">
        <v>353.08300000000003</v>
      </c>
      <c r="B12874" s="152">
        <v>2.1999999999999999E-2</v>
      </c>
    </row>
    <row r="12875" spans="1:2" x14ac:dyDescent="0.2">
      <c r="A12875" s="152">
        <v>353.41899999999998</v>
      </c>
      <c r="B12875" s="152">
        <v>2.1999999999999999E-2</v>
      </c>
    </row>
    <row r="12876" spans="1:2" x14ac:dyDescent="0.2">
      <c r="A12876" s="152">
        <v>353.755</v>
      </c>
      <c r="B12876" s="152">
        <v>1.9E-2</v>
      </c>
    </row>
    <row r="12877" spans="1:2" x14ac:dyDescent="0.2">
      <c r="A12877" s="152">
        <v>354.09100000000001</v>
      </c>
      <c r="B12877" s="152">
        <v>2.3E-2</v>
      </c>
    </row>
    <row r="12878" spans="1:2" x14ac:dyDescent="0.2">
      <c r="A12878" s="152">
        <v>354.42700000000002</v>
      </c>
      <c r="B12878" s="152">
        <v>2.5999999999999999E-2</v>
      </c>
    </row>
    <row r="12879" spans="1:2" x14ac:dyDescent="0.2">
      <c r="A12879" s="152">
        <v>354.76299999999998</v>
      </c>
      <c r="B12879" s="152">
        <v>2.4E-2</v>
      </c>
    </row>
    <row r="12880" spans="1:2" x14ac:dyDescent="0.2">
      <c r="A12880" s="152">
        <v>355.09800000000001</v>
      </c>
      <c r="B12880" s="152">
        <v>2.5000000000000001E-2</v>
      </c>
    </row>
    <row r="12881" spans="1:2" x14ac:dyDescent="0.2">
      <c r="A12881" s="152">
        <v>355.43400000000003</v>
      </c>
      <c r="B12881" s="152">
        <v>1.4E-2</v>
      </c>
    </row>
    <row r="12882" spans="1:2" x14ac:dyDescent="0.2">
      <c r="A12882" s="152">
        <v>355.76900000000001</v>
      </c>
      <c r="B12882" s="152">
        <v>3.2000000000000001E-2</v>
      </c>
    </row>
    <row r="12883" spans="1:2" x14ac:dyDescent="0.2">
      <c r="A12883" s="152">
        <v>356.10399999999998</v>
      </c>
      <c r="B12883" s="152">
        <v>1.2E-2</v>
      </c>
    </row>
    <row r="12884" spans="1:2" x14ac:dyDescent="0.2">
      <c r="A12884" s="152">
        <v>356.44</v>
      </c>
      <c r="B12884" s="152">
        <v>1.9E-2</v>
      </c>
    </row>
    <row r="12885" spans="1:2" x14ac:dyDescent="0.2">
      <c r="A12885" s="152">
        <v>356.77499999999998</v>
      </c>
      <c r="B12885" s="152">
        <v>2.1999999999999999E-2</v>
      </c>
    </row>
    <row r="12886" spans="1:2" x14ac:dyDescent="0.2">
      <c r="A12886" s="152">
        <v>357.11</v>
      </c>
      <c r="B12886" s="152">
        <v>2.1000000000000001E-2</v>
      </c>
    </row>
    <row r="12887" spans="1:2" x14ac:dyDescent="0.2">
      <c r="A12887" s="152">
        <v>357.44499999999999</v>
      </c>
      <c r="B12887" s="152">
        <v>1.9E-2</v>
      </c>
    </row>
    <row r="12888" spans="1:2" x14ac:dyDescent="0.2">
      <c r="A12888" s="152">
        <v>357.78</v>
      </c>
      <c r="B12888" s="152">
        <v>0.02</v>
      </c>
    </row>
    <row r="12889" spans="1:2" x14ac:dyDescent="0.2">
      <c r="A12889" s="152">
        <v>358.11500000000001</v>
      </c>
      <c r="B12889" s="152">
        <v>2.5999999999999999E-2</v>
      </c>
    </row>
    <row r="12890" spans="1:2" x14ac:dyDescent="0.2">
      <c r="A12890" s="152">
        <v>358.45</v>
      </c>
      <c r="B12890" s="152">
        <v>2.1000000000000001E-2</v>
      </c>
    </row>
    <row r="12891" spans="1:2" x14ac:dyDescent="0.2">
      <c r="A12891" s="152">
        <v>358.78500000000003</v>
      </c>
      <c r="B12891" s="152">
        <v>2.3E-2</v>
      </c>
    </row>
    <row r="12892" spans="1:2" x14ac:dyDescent="0.2">
      <c r="A12892" s="152">
        <v>359.11900000000003</v>
      </c>
      <c r="B12892" s="152">
        <v>1.4E-2</v>
      </c>
    </row>
    <row r="12893" spans="1:2" x14ac:dyDescent="0.2">
      <c r="A12893" s="152">
        <v>359.45400000000001</v>
      </c>
      <c r="B12893" s="152">
        <v>1.4999999999999999E-2</v>
      </c>
    </row>
    <row r="12894" spans="1:2" x14ac:dyDescent="0.2">
      <c r="A12894" s="152">
        <v>359.78800000000001</v>
      </c>
      <c r="B12894" s="152">
        <v>1.9E-2</v>
      </c>
    </row>
    <row r="12895" spans="1:2" x14ac:dyDescent="0.2">
      <c r="A12895" s="152">
        <v>360.12299999999999</v>
      </c>
      <c r="B12895" s="152">
        <v>2.1000000000000001E-2</v>
      </c>
    </row>
    <row r="12896" spans="1:2" x14ac:dyDescent="0.2">
      <c r="A12896" s="152">
        <v>360.45699999999999</v>
      </c>
      <c r="B12896" s="152">
        <v>1.0999999999999999E-2</v>
      </c>
    </row>
    <row r="12897" spans="1:2" x14ac:dyDescent="0.2">
      <c r="A12897" s="152">
        <v>360.791</v>
      </c>
      <c r="B12897" s="152">
        <v>0.03</v>
      </c>
    </row>
    <row r="12898" spans="1:2" x14ac:dyDescent="0.2">
      <c r="A12898" s="152">
        <v>361.12599999999998</v>
      </c>
      <c r="B12898" s="152">
        <v>1.4999999999999999E-2</v>
      </c>
    </row>
    <row r="12899" spans="1:2" x14ac:dyDescent="0.2">
      <c r="A12899" s="152">
        <v>361.46</v>
      </c>
      <c r="B12899" s="152">
        <v>1.4999999999999999E-2</v>
      </c>
    </row>
    <row r="12900" spans="1:2" x14ac:dyDescent="0.2">
      <c r="A12900" s="152">
        <v>361.79399999999998</v>
      </c>
      <c r="B12900" s="152">
        <v>2.5999999999999999E-2</v>
      </c>
    </row>
    <row r="12901" spans="1:2" x14ac:dyDescent="0.2">
      <c r="A12901" s="152">
        <v>362.12799999999999</v>
      </c>
      <c r="B12901" s="152">
        <v>2.9000000000000001E-2</v>
      </c>
    </row>
    <row r="12902" spans="1:2" x14ac:dyDescent="0.2">
      <c r="A12902" s="152">
        <v>362.46199999999999</v>
      </c>
      <c r="B12902" s="152">
        <v>3.5999999999999997E-2</v>
      </c>
    </row>
    <row r="12903" spans="1:2" x14ac:dyDescent="0.2">
      <c r="A12903" s="152">
        <v>362.79500000000002</v>
      </c>
      <c r="B12903" s="152">
        <v>3.2000000000000001E-2</v>
      </c>
    </row>
    <row r="12904" spans="1:2" x14ac:dyDescent="0.2">
      <c r="A12904" s="152">
        <v>363.12900000000002</v>
      </c>
      <c r="B12904" s="152">
        <v>2.3E-2</v>
      </c>
    </row>
    <row r="12905" spans="1:2" x14ac:dyDescent="0.2">
      <c r="A12905" s="152">
        <v>363.46300000000002</v>
      </c>
      <c r="B12905" s="152">
        <v>1.2E-2</v>
      </c>
    </row>
    <row r="12906" spans="1:2" x14ac:dyDescent="0.2">
      <c r="A12906" s="152">
        <v>363.79599999999999</v>
      </c>
      <c r="B12906" s="152">
        <v>2.4E-2</v>
      </c>
    </row>
    <row r="12907" spans="1:2" x14ac:dyDescent="0.2">
      <c r="A12907" s="152">
        <v>364.13</v>
      </c>
      <c r="B12907" s="152">
        <v>3.4000000000000002E-2</v>
      </c>
    </row>
    <row r="12908" spans="1:2" x14ac:dyDescent="0.2">
      <c r="A12908" s="152">
        <v>364.46300000000002</v>
      </c>
      <c r="B12908" s="152">
        <v>2.5999999999999999E-2</v>
      </c>
    </row>
    <row r="12909" spans="1:2" x14ac:dyDescent="0.2">
      <c r="A12909" s="152">
        <v>364.79700000000003</v>
      </c>
      <c r="B12909" s="152">
        <v>2.8000000000000001E-2</v>
      </c>
    </row>
    <row r="12910" spans="1:2" x14ac:dyDescent="0.2">
      <c r="A12910" s="152">
        <v>365.13</v>
      </c>
      <c r="B12910" s="152">
        <v>2.9000000000000001E-2</v>
      </c>
    </row>
    <row r="12911" spans="1:2" x14ac:dyDescent="0.2">
      <c r="A12911" s="152">
        <v>365.46300000000002</v>
      </c>
      <c r="B12911" s="152">
        <v>1.7000000000000001E-2</v>
      </c>
    </row>
    <row r="12912" spans="1:2" x14ac:dyDescent="0.2">
      <c r="A12912" s="152">
        <v>365.79599999999999</v>
      </c>
      <c r="B12912" s="152">
        <v>1.7999999999999999E-2</v>
      </c>
    </row>
    <row r="12913" spans="1:2" x14ac:dyDescent="0.2">
      <c r="A12913" s="152">
        <v>366.12900000000002</v>
      </c>
      <c r="B12913" s="152">
        <v>2.1999999999999999E-2</v>
      </c>
    </row>
    <row r="12914" spans="1:2" x14ac:dyDescent="0.2">
      <c r="A12914" s="152">
        <v>366.46199999999999</v>
      </c>
      <c r="B12914" s="152">
        <v>1.2E-2</v>
      </c>
    </row>
    <row r="12915" spans="1:2" x14ac:dyDescent="0.2">
      <c r="A12915" s="152">
        <v>366.79500000000002</v>
      </c>
      <c r="B12915" s="152">
        <v>2.3E-2</v>
      </c>
    </row>
    <row r="12916" spans="1:2" x14ac:dyDescent="0.2">
      <c r="A12916" s="152">
        <v>367.12799999999999</v>
      </c>
      <c r="B12916" s="152">
        <v>0.03</v>
      </c>
    </row>
    <row r="12917" spans="1:2" x14ac:dyDescent="0.2">
      <c r="A12917" s="152">
        <v>367.46100000000001</v>
      </c>
      <c r="B12917" s="152">
        <v>1.9E-2</v>
      </c>
    </row>
    <row r="12918" spans="1:2" x14ac:dyDescent="0.2">
      <c r="A12918" s="152">
        <v>367.79300000000001</v>
      </c>
      <c r="B12918" s="152">
        <v>2.5999999999999999E-2</v>
      </c>
    </row>
    <row r="12919" spans="1:2" x14ac:dyDescent="0.2">
      <c r="A12919" s="152">
        <v>368.12599999999998</v>
      </c>
      <c r="B12919" s="152">
        <v>2.1000000000000001E-2</v>
      </c>
    </row>
    <row r="12920" spans="1:2" x14ac:dyDescent="0.2">
      <c r="A12920" s="152">
        <v>368.45800000000003</v>
      </c>
      <c r="B12920" s="152">
        <v>0.03</v>
      </c>
    </row>
    <row r="12921" spans="1:2" x14ac:dyDescent="0.2">
      <c r="A12921" s="152">
        <v>368.791</v>
      </c>
      <c r="B12921" s="152">
        <v>2.5999999999999999E-2</v>
      </c>
    </row>
    <row r="12922" spans="1:2" x14ac:dyDescent="0.2">
      <c r="A12922" s="152">
        <v>369.12299999999999</v>
      </c>
      <c r="B12922" s="152">
        <v>2.5999999999999999E-2</v>
      </c>
    </row>
    <row r="12923" spans="1:2" x14ac:dyDescent="0.2">
      <c r="A12923" s="152">
        <v>369.45499999999998</v>
      </c>
      <c r="B12923" s="152">
        <v>1.9E-2</v>
      </c>
    </row>
    <row r="12924" spans="1:2" x14ac:dyDescent="0.2">
      <c r="A12924" s="152">
        <v>369.78699999999998</v>
      </c>
      <c r="B12924" s="152">
        <v>2.3E-2</v>
      </c>
    </row>
    <row r="12925" spans="1:2" x14ac:dyDescent="0.2">
      <c r="A12925" s="152">
        <v>370.12</v>
      </c>
      <c r="B12925" s="152">
        <v>1.7000000000000001E-2</v>
      </c>
    </row>
    <row r="12926" spans="1:2" x14ac:dyDescent="0.2">
      <c r="A12926" s="152">
        <v>370.452</v>
      </c>
      <c r="B12926" s="152">
        <v>1.2E-2</v>
      </c>
    </row>
    <row r="12927" spans="1:2" x14ac:dyDescent="0.2">
      <c r="A12927" s="152">
        <v>370.78399999999999</v>
      </c>
      <c r="B12927" s="152">
        <v>1.4E-2</v>
      </c>
    </row>
    <row r="12928" spans="1:2" x14ac:dyDescent="0.2">
      <c r="A12928" s="152">
        <v>371.11500000000001</v>
      </c>
      <c r="B12928" s="152">
        <v>0.02</v>
      </c>
    </row>
    <row r="12929" spans="1:2" x14ac:dyDescent="0.2">
      <c r="A12929" s="152">
        <v>371.447</v>
      </c>
      <c r="B12929" s="152">
        <v>1.0999999999999999E-2</v>
      </c>
    </row>
    <row r="12930" spans="1:2" x14ac:dyDescent="0.2">
      <c r="A12930" s="152">
        <v>371.779</v>
      </c>
      <c r="B12930" s="152">
        <v>2.1000000000000001E-2</v>
      </c>
    </row>
    <row r="12931" spans="1:2" x14ac:dyDescent="0.2">
      <c r="A12931" s="152">
        <v>372.11099999999999</v>
      </c>
      <c r="B12931" s="152">
        <v>2.1999999999999999E-2</v>
      </c>
    </row>
    <row r="12932" spans="1:2" x14ac:dyDescent="0.2">
      <c r="A12932" s="152">
        <v>372.44200000000001</v>
      </c>
      <c r="B12932" s="152">
        <v>1.4999999999999999E-2</v>
      </c>
    </row>
    <row r="12933" spans="1:2" x14ac:dyDescent="0.2">
      <c r="A12933" s="152">
        <v>372.774</v>
      </c>
      <c r="B12933" s="152">
        <v>3.1E-2</v>
      </c>
    </row>
    <row r="12934" spans="1:2" x14ac:dyDescent="0.2">
      <c r="A12934" s="152">
        <v>373.10500000000002</v>
      </c>
      <c r="B12934" s="152">
        <v>2.1999999999999999E-2</v>
      </c>
    </row>
    <row r="12935" spans="1:2" x14ac:dyDescent="0.2">
      <c r="A12935" s="152">
        <v>373.43599999999998</v>
      </c>
      <c r="B12935" s="152">
        <v>1.7000000000000001E-2</v>
      </c>
    </row>
    <row r="12936" spans="1:2" x14ac:dyDescent="0.2">
      <c r="A12936" s="152">
        <v>373.76799999999997</v>
      </c>
      <c r="B12936" s="152">
        <v>1.7999999999999999E-2</v>
      </c>
    </row>
    <row r="12937" spans="1:2" x14ac:dyDescent="0.2">
      <c r="A12937" s="152">
        <v>374.09899999999999</v>
      </c>
      <c r="B12937" s="152">
        <v>1.2E-2</v>
      </c>
    </row>
    <row r="12938" spans="1:2" x14ac:dyDescent="0.2">
      <c r="A12938" s="152">
        <v>374.43</v>
      </c>
      <c r="B12938" s="152">
        <v>2.5999999999999999E-2</v>
      </c>
    </row>
    <row r="12939" spans="1:2" x14ac:dyDescent="0.2">
      <c r="A12939" s="152">
        <v>374.76100000000002</v>
      </c>
      <c r="B12939" s="152">
        <v>2.1000000000000001E-2</v>
      </c>
    </row>
    <row r="12940" spans="1:2" x14ac:dyDescent="0.2">
      <c r="A12940" s="152">
        <v>375.09199999999998</v>
      </c>
      <c r="B12940" s="152">
        <v>2.4E-2</v>
      </c>
    </row>
    <row r="12941" spans="1:2" x14ac:dyDescent="0.2">
      <c r="A12941" s="152">
        <v>375.423</v>
      </c>
      <c r="B12941" s="152">
        <v>1.9E-2</v>
      </c>
    </row>
    <row r="12942" spans="1:2" x14ac:dyDescent="0.2">
      <c r="A12942" s="152">
        <v>375.75400000000002</v>
      </c>
      <c r="B12942" s="152">
        <v>1.9E-2</v>
      </c>
    </row>
    <row r="12943" spans="1:2" x14ac:dyDescent="0.2">
      <c r="A12943" s="152">
        <v>376.084</v>
      </c>
      <c r="B12943" s="152">
        <v>0.02</v>
      </c>
    </row>
    <row r="12944" spans="1:2" x14ac:dyDescent="0.2">
      <c r="A12944" s="152">
        <v>376.41500000000002</v>
      </c>
      <c r="B12944" s="152">
        <v>1.6E-2</v>
      </c>
    </row>
    <row r="12945" spans="1:2" x14ac:dyDescent="0.2">
      <c r="A12945" s="152">
        <v>376.745</v>
      </c>
      <c r="B12945" s="152">
        <v>1.7000000000000001E-2</v>
      </c>
    </row>
    <row r="12946" spans="1:2" x14ac:dyDescent="0.2">
      <c r="A12946" s="152">
        <v>377.07600000000002</v>
      </c>
      <c r="B12946" s="152">
        <v>2.1000000000000001E-2</v>
      </c>
    </row>
    <row r="12947" spans="1:2" x14ac:dyDescent="0.2">
      <c r="A12947" s="152">
        <v>377.40600000000001</v>
      </c>
      <c r="B12947" s="152">
        <v>1.9E-2</v>
      </c>
    </row>
    <row r="12948" spans="1:2" x14ac:dyDescent="0.2">
      <c r="A12948" s="152">
        <v>377.73700000000002</v>
      </c>
      <c r="B12948" s="152">
        <v>3.5999999999999997E-2</v>
      </c>
    </row>
    <row r="12949" spans="1:2" x14ac:dyDescent="0.2">
      <c r="A12949" s="152">
        <v>378.06700000000001</v>
      </c>
      <c r="B12949" s="152">
        <v>2.5999999999999999E-2</v>
      </c>
    </row>
    <row r="12950" spans="1:2" x14ac:dyDescent="0.2">
      <c r="A12950" s="152">
        <v>378.39699999999999</v>
      </c>
      <c r="B12950" s="152">
        <v>1.9E-2</v>
      </c>
    </row>
    <row r="12951" spans="1:2" x14ac:dyDescent="0.2">
      <c r="A12951" s="152">
        <v>378.72699999999998</v>
      </c>
      <c r="B12951" s="152">
        <v>1.7000000000000001E-2</v>
      </c>
    </row>
    <row r="12952" spans="1:2" x14ac:dyDescent="0.2">
      <c r="A12952" s="152">
        <v>379.05700000000002</v>
      </c>
      <c r="B12952" s="152">
        <v>1.4999999999999999E-2</v>
      </c>
    </row>
    <row r="12953" spans="1:2" x14ac:dyDescent="0.2">
      <c r="A12953" s="152">
        <v>379.387</v>
      </c>
      <c r="B12953" s="152">
        <v>1.7000000000000001E-2</v>
      </c>
    </row>
    <row r="12954" spans="1:2" x14ac:dyDescent="0.2">
      <c r="A12954" s="152">
        <v>379.71699999999998</v>
      </c>
      <c r="B12954" s="152">
        <v>1.7000000000000001E-2</v>
      </c>
    </row>
    <row r="12955" spans="1:2" x14ac:dyDescent="0.2">
      <c r="A12955" s="152">
        <v>380.04700000000003</v>
      </c>
      <c r="B12955" s="152">
        <v>2.3E-2</v>
      </c>
    </row>
    <row r="12956" spans="1:2" x14ac:dyDescent="0.2">
      <c r="A12956" s="152">
        <v>380.37700000000001</v>
      </c>
      <c r="B12956" s="152">
        <v>2.5000000000000001E-2</v>
      </c>
    </row>
    <row r="12957" spans="1:2" x14ac:dyDescent="0.2">
      <c r="A12957" s="152">
        <v>380.70600000000002</v>
      </c>
      <c r="B12957" s="152">
        <v>2.4E-2</v>
      </c>
    </row>
    <row r="12958" spans="1:2" x14ac:dyDescent="0.2">
      <c r="A12958" s="152">
        <v>381.036</v>
      </c>
      <c r="B12958" s="152">
        <v>1.7999999999999999E-2</v>
      </c>
    </row>
    <row r="12959" spans="1:2" x14ac:dyDescent="0.2">
      <c r="A12959" s="152">
        <v>381.36500000000001</v>
      </c>
      <c r="B12959" s="152">
        <v>3.2000000000000001E-2</v>
      </c>
    </row>
    <row r="12960" spans="1:2" x14ac:dyDescent="0.2">
      <c r="A12960" s="152">
        <v>381.69499999999999</v>
      </c>
      <c r="B12960" s="152">
        <v>1.7000000000000001E-2</v>
      </c>
    </row>
    <row r="12961" spans="1:2" x14ac:dyDescent="0.2">
      <c r="A12961" s="152">
        <v>382.024</v>
      </c>
      <c r="B12961" s="152">
        <v>1.0999999999999999E-2</v>
      </c>
    </row>
    <row r="12962" spans="1:2" x14ac:dyDescent="0.2">
      <c r="A12962" s="152">
        <v>382.35300000000001</v>
      </c>
      <c r="B12962" s="152">
        <v>6.0000000000000001E-3</v>
      </c>
    </row>
    <row r="12963" spans="1:2" x14ac:dyDescent="0.2">
      <c r="A12963" s="152">
        <v>382.68200000000002</v>
      </c>
      <c r="B12963" s="152">
        <v>2.1000000000000001E-2</v>
      </c>
    </row>
    <row r="12964" spans="1:2" x14ac:dyDescent="0.2">
      <c r="A12964" s="152">
        <v>383.012</v>
      </c>
      <c r="B12964" s="152">
        <v>1.4999999999999999E-2</v>
      </c>
    </row>
    <row r="12965" spans="1:2" x14ac:dyDescent="0.2">
      <c r="A12965" s="152">
        <v>383.34100000000001</v>
      </c>
      <c r="B12965" s="152">
        <v>2.5999999999999999E-2</v>
      </c>
    </row>
    <row r="12966" spans="1:2" x14ac:dyDescent="0.2">
      <c r="A12966" s="152">
        <v>383.67</v>
      </c>
      <c r="B12966" s="152">
        <v>2.3E-2</v>
      </c>
    </row>
    <row r="12967" spans="1:2" x14ac:dyDescent="0.2">
      <c r="A12967" s="152">
        <v>383.99799999999999</v>
      </c>
      <c r="B12967" s="152">
        <v>1.2E-2</v>
      </c>
    </row>
    <row r="12968" spans="1:2" x14ac:dyDescent="0.2">
      <c r="A12968" s="152">
        <v>384.327</v>
      </c>
      <c r="B12968" s="152">
        <v>2.4E-2</v>
      </c>
    </row>
    <row r="12969" spans="1:2" x14ac:dyDescent="0.2">
      <c r="A12969" s="152">
        <v>384.65600000000001</v>
      </c>
      <c r="B12969" s="152">
        <v>1.2999999999999999E-2</v>
      </c>
    </row>
    <row r="12970" spans="1:2" x14ac:dyDescent="0.2">
      <c r="A12970" s="152">
        <v>384.98500000000001</v>
      </c>
      <c r="B12970" s="152">
        <v>1.0999999999999999E-2</v>
      </c>
    </row>
    <row r="12971" spans="1:2" x14ac:dyDescent="0.2">
      <c r="A12971" s="152">
        <v>385.31299999999999</v>
      </c>
      <c r="B12971" s="152">
        <v>0.01</v>
      </c>
    </row>
    <row r="12972" spans="1:2" x14ac:dyDescent="0.2">
      <c r="A12972" s="152">
        <v>385.642</v>
      </c>
      <c r="B12972" s="152">
        <v>1.4999999999999999E-2</v>
      </c>
    </row>
    <row r="12973" spans="1:2" x14ac:dyDescent="0.2">
      <c r="A12973" s="152">
        <v>385.97</v>
      </c>
      <c r="B12973" s="152">
        <v>1.4E-2</v>
      </c>
    </row>
    <row r="12974" spans="1:2" x14ac:dyDescent="0.2">
      <c r="A12974" s="152">
        <v>386.298</v>
      </c>
      <c r="B12974" s="152">
        <v>1.6E-2</v>
      </c>
    </row>
    <row r="12975" spans="1:2" x14ac:dyDescent="0.2">
      <c r="A12975" s="152">
        <v>386.62700000000001</v>
      </c>
      <c r="B12975" s="152">
        <v>1.2E-2</v>
      </c>
    </row>
    <row r="12976" spans="1:2" x14ac:dyDescent="0.2">
      <c r="A12976" s="152">
        <v>386.95499999999998</v>
      </c>
      <c r="B12976" s="152">
        <v>2.5000000000000001E-2</v>
      </c>
    </row>
    <row r="12977" spans="1:2" x14ac:dyDescent="0.2">
      <c r="A12977" s="152">
        <v>387.28300000000002</v>
      </c>
      <c r="B12977" s="152">
        <v>1.2E-2</v>
      </c>
    </row>
    <row r="12978" spans="1:2" x14ac:dyDescent="0.2">
      <c r="A12978" s="152">
        <v>387.61099999999999</v>
      </c>
      <c r="B12978" s="152">
        <v>1.2999999999999999E-2</v>
      </c>
    </row>
    <row r="12979" spans="1:2" x14ac:dyDescent="0.2">
      <c r="A12979" s="152">
        <v>387.93900000000002</v>
      </c>
      <c r="B12979" s="152">
        <v>1.6E-2</v>
      </c>
    </row>
    <row r="12980" spans="1:2" x14ac:dyDescent="0.2">
      <c r="A12980" s="152">
        <v>388.267</v>
      </c>
      <c r="B12980" s="152">
        <v>1.7000000000000001E-2</v>
      </c>
    </row>
    <row r="12981" spans="1:2" x14ac:dyDescent="0.2">
      <c r="A12981" s="152">
        <v>388.59500000000003</v>
      </c>
      <c r="B12981" s="152">
        <v>2.7E-2</v>
      </c>
    </row>
    <row r="12982" spans="1:2" x14ac:dyDescent="0.2">
      <c r="A12982" s="152">
        <v>388.92200000000003</v>
      </c>
      <c r="B12982" s="152">
        <v>3.0000000000000001E-3</v>
      </c>
    </row>
    <row r="12983" spans="1:2" x14ac:dyDescent="0.2">
      <c r="A12983" s="152">
        <v>389.25</v>
      </c>
      <c r="B12983" s="152">
        <v>2.9000000000000001E-2</v>
      </c>
    </row>
    <row r="12984" spans="1:2" x14ac:dyDescent="0.2">
      <c r="A12984" s="152">
        <v>389.57799999999997</v>
      </c>
      <c r="B12984" s="152">
        <v>1.4999999999999999E-2</v>
      </c>
    </row>
    <row r="12985" spans="1:2" x14ac:dyDescent="0.2">
      <c r="A12985" s="152">
        <v>389.90499999999997</v>
      </c>
      <c r="B12985" s="152">
        <v>2.1000000000000001E-2</v>
      </c>
    </row>
    <row r="12986" spans="1:2" x14ac:dyDescent="0.2">
      <c r="A12986" s="152">
        <v>390.233</v>
      </c>
      <c r="B12986" s="152">
        <v>1.2999999999999999E-2</v>
      </c>
    </row>
    <row r="12987" spans="1:2" x14ac:dyDescent="0.2">
      <c r="A12987" s="152">
        <v>390.56</v>
      </c>
      <c r="B12987" s="152">
        <v>0.02</v>
      </c>
    </row>
    <row r="12988" spans="1:2" x14ac:dyDescent="0.2">
      <c r="A12988" s="152">
        <v>390.887</v>
      </c>
      <c r="B12988" s="152">
        <v>2.9000000000000001E-2</v>
      </c>
    </row>
    <row r="12989" spans="1:2" x14ac:dyDescent="0.2">
      <c r="A12989" s="152">
        <v>391.214</v>
      </c>
      <c r="B12989" s="152">
        <v>2.1000000000000001E-2</v>
      </c>
    </row>
    <row r="12990" spans="1:2" x14ac:dyDescent="0.2">
      <c r="A12990" s="152">
        <v>391.54199999999997</v>
      </c>
      <c r="B12990" s="152">
        <v>0.01</v>
      </c>
    </row>
    <row r="12991" spans="1:2" x14ac:dyDescent="0.2">
      <c r="A12991" s="152">
        <v>391.86900000000003</v>
      </c>
      <c r="B12991" s="152">
        <v>1.7000000000000001E-2</v>
      </c>
    </row>
    <row r="12992" spans="1:2" x14ac:dyDescent="0.2">
      <c r="A12992" s="152">
        <v>392.19600000000003</v>
      </c>
      <c r="B12992" s="152">
        <v>0.01</v>
      </c>
    </row>
    <row r="12993" spans="1:2" x14ac:dyDescent="0.2">
      <c r="A12993" s="152">
        <v>392.52199999999999</v>
      </c>
      <c r="B12993" s="152">
        <v>1.0999999999999999E-2</v>
      </c>
    </row>
    <row r="12994" spans="1:2" x14ac:dyDescent="0.2">
      <c r="A12994" s="152">
        <v>392.84899999999999</v>
      </c>
      <c r="B12994" s="152">
        <v>1.6E-2</v>
      </c>
    </row>
    <row r="12995" spans="1:2" x14ac:dyDescent="0.2">
      <c r="A12995" s="152">
        <v>393.17599999999999</v>
      </c>
      <c r="B12995" s="152">
        <v>1.0999999999999999E-2</v>
      </c>
    </row>
    <row r="12996" spans="1:2" x14ac:dyDescent="0.2">
      <c r="A12996" s="152">
        <v>393.50299999999999</v>
      </c>
      <c r="B12996" s="152">
        <v>1.7000000000000001E-2</v>
      </c>
    </row>
    <row r="12997" spans="1:2" x14ac:dyDescent="0.2">
      <c r="A12997" s="152">
        <v>393.82900000000001</v>
      </c>
      <c r="B12997" s="152">
        <v>1.4999999999999999E-2</v>
      </c>
    </row>
    <row r="12998" spans="1:2" x14ac:dyDescent="0.2">
      <c r="A12998" s="152">
        <v>394.15600000000001</v>
      </c>
      <c r="B12998" s="152">
        <v>1.2999999999999999E-2</v>
      </c>
    </row>
    <row r="12999" spans="1:2" x14ac:dyDescent="0.2">
      <c r="A12999" s="152">
        <v>394.48200000000003</v>
      </c>
      <c r="B12999" s="152">
        <v>1.9E-2</v>
      </c>
    </row>
    <row r="13000" spans="1:2" x14ac:dyDescent="0.2">
      <c r="A13000" s="152">
        <v>394.80900000000003</v>
      </c>
      <c r="B13000" s="152">
        <v>1.7000000000000001E-2</v>
      </c>
    </row>
    <row r="13001" spans="1:2" x14ac:dyDescent="0.2">
      <c r="A13001" s="152">
        <v>395.13499999999999</v>
      </c>
      <c r="B13001" s="152">
        <v>2.1000000000000001E-2</v>
      </c>
    </row>
    <row r="13002" spans="1:2" x14ac:dyDescent="0.2">
      <c r="A13002" s="152">
        <v>395.46100000000001</v>
      </c>
      <c r="B13002" s="152">
        <v>1.0999999999999999E-2</v>
      </c>
    </row>
    <row r="13003" spans="1:2" x14ac:dyDescent="0.2">
      <c r="A13003" s="152">
        <v>395.78699999999998</v>
      </c>
      <c r="B13003" s="152">
        <v>2.3E-2</v>
      </c>
    </row>
    <row r="13004" spans="1:2" x14ac:dyDescent="0.2">
      <c r="A13004" s="152">
        <v>396.113</v>
      </c>
      <c r="B13004" s="152">
        <v>0.01</v>
      </c>
    </row>
    <row r="13005" spans="1:2" x14ac:dyDescent="0.2">
      <c r="A13005" s="152">
        <v>396.43900000000002</v>
      </c>
      <c r="B13005" s="152">
        <v>1.4E-2</v>
      </c>
    </row>
    <row r="13006" spans="1:2" x14ac:dyDescent="0.2">
      <c r="A13006" s="152">
        <v>396.76499999999999</v>
      </c>
      <c r="B13006" s="152">
        <v>1.2E-2</v>
      </c>
    </row>
    <row r="13007" spans="1:2" x14ac:dyDescent="0.2">
      <c r="A13007" s="152">
        <v>397.09100000000001</v>
      </c>
      <c r="B13007" s="152">
        <v>1.4E-2</v>
      </c>
    </row>
    <row r="13008" spans="1:2" x14ac:dyDescent="0.2">
      <c r="A13008" s="152">
        <v>397.41699999999997</v>
      </c>
      <c r="B13008" s="152">
        <v>0.01</v>
      </c>
    </row>
    <row r="13009" spans="1:2" x14ac:dyDescent="0.2">
      <c r="A13009" s="152">
        <v>397.74200000000002</v>
      </c>
      <c r="B13009" s="152">
        <v>1.4999999999999999E-2</v>
      </c>
    </row>
    <row r="13010" spans="1:2" x14ac:dyDescent="0.2">
      <c r="A13010" s="152">
        <v>398.06799999999998</v>
      </c>
      <c r="B13010" s="152">
        <v>2.4E-2</v>
      </c>
    </row>
    <row r="13011" spans="1:2" x14ac:dyDescent="0.2">
      <c r="A13011" s="152">
        <v>398.39400000000001</v>
      </c>
      <c r="B13011" s="152">
        <v>1.9E-2</v>
      </c>
    </row>
    <row r="13012" spans="1:2" x14ac:dyDescent="0.2">
      <c r="A13012" s="152">
        <v>398.71899999999999</v>
      </c>
      <c r="B13012" s="152">
        <v>1.4E-2</v>
      </c>
    </row>
    <row r="13013" spans="1:2" x14ac:dyDescent="0.2">
      <c r="A13013" s="152">
        <v>399.04399999999998</v>
      </c>
      <c r="B13013" s="152">
        <v>1.6E-2</v>
      </c>
    </row>
    <row r="13014" spans="1:2" x14ac:dyDescent="0.2">
      <c r="A13014" s="152">
        <v>399.37</v>
      </c>
      <c r="B13014" s="152">
        <v>1.9E-2</v>
      </c>
    </row>
    <row r="13015" spans="1:2" x14ac:dyDescent="0.2">
      <c r="A13015" s="152">
        <v>399.69499999999999</v>
      </c>
      <c r="B13015" s="152">
        <v>1.6E-2</v>
      </c>
    </row>
    <row r="13016" spans="1:2" x14ac:dyDescent="0.2">
      <c r="A13016" s="152">
        <v>400.02</v>
      </c>
      <c r="B13016" s="152">
        <v>1.9E-2</v>
      </c>
    </row>
    <row r="13017" spans="1:2" x14ac:dyDescent="0.2">
      <c r="A13017" s="152">
        <v>400.34500000000003</v>
      </c>
      <c r="B13017" s="152">
        <v>2.3E-2</v>
      </c>
    </row>
    <row r="13018" spans="1:2" x14ac:dyDescent="0.2">
      <c r="A13018" s="152">
        <v>400.67</v>
      </c>
      <c r="B13018" s="152">
        <v>1.9E-2</v>
      </c>
    </row>
    <row r="13019" spans="1:2" x14ac:dyDescent="0.2">
      <c r="A13019" s="152">
        <v>400.995</v>
      </c>
      <c r="B13019" s="152">
        <v>2.5000000000000001E-2</v>
      </c>
    </row>
    <row r="13020" spans="1:2" x14ac:dyDescent="0.2">
      <c r="A13020" s="152">
        <v>401.32</v>
      </c>
      <c r="B13020" s="152">
        <v>1.7000000000000001E-2</v>
      </c>
    </row>
    <row r="13021" spans="1:2" x14ac:dyDescent="0.2">
      <c r="A13021" s="152">
        <v>401.64499999999998</v>
      </c>
      <c r="B13021" s="152">
        <v>1.6E-2</v>
      </c>
    </row>
    <row r="13022" spans="1:2" x14ac:dyDescent="0.2">
      <c r="A13022" s="152">
        <v>401.96899999999999</v>
      </c>
      <c r="B13022" s="152">
        <v>1.0999999999999999E-2</v>
      </c>
    </row>
    <row r="13023" spans="1:2" x14ac:dyDescent="0.2">
      <c r="A13023" s="152">
        <v>402.29399999999998</v>
      </c>
      <c r="B13023" s="152">
        <v>1.2E-2</v>
      </c>
    </row>
    <row r="13024" spans="1:2" x14ac:dyDescent="0.2">
      <c r="A13024" s="152">
        <v>402.61799999999999</v>
      </c>
      <c r="B13024" s="152">
        <v>2.9000000000000001E-2</v>
      </c>
    </row>
    <row r="13025" spans="1:2" x14ac:dyDescent="0.2">
      <c r="A13025" s="152">
        <v>402.94299999999998</v>
      </c>
      <c r="B13025" s="152">
        <v>0.01</v>
      </c>
    </row>
    <row r="13026" spans="1:2" x14ac:dyDescent="0.2">
      <c r="A13026" s="152">
        <v>403.267</v>
      </c>
      <c r="B13026" s="152">
        <v>1.2E-2</v>
      </c>
    </row>
    <row r="13027" spans="1:2" x14ac:dyDescent="0.2">
      <c r="A13027" s="152">
        <v>403.59199999999998</v>
      </c>
      <c r="B13027" s="152">
        <v>1.4E-2</v>
      </c>
    </row>
    <row r="13028" spans="1:2" x14ac:dyDescent="0.2">
      <c r="A13028" s="152">
        <v>403.916</v>
      </c>
      <c r="B13028" s="152">
        <v>2.5999999999999999E-2</v>
      </c>
    </row>
    <row r="13029" spans="1:2" x14ac:dyDescent="0.2">
      <c r="A13029" s="152">
        <v>404.24</v>
      </c>
      <c r="B13029" s="152">
        <v>1.4E-2</v>
      </c>
    </row>
    <row r="13030" spans="1:2" x14ac:dyDescent="0.2">
      <c r="A13030" s="152">
        <v>404.56400000000002</v>
      </c>
      <c r="B13030" s="152">
        <v>1.6E-2</v>
      </c>
    </row>
    <row r="13031" spans="1:2" x14ac:dyDescent="0.2">
      <c r="A13031" s="152">
        <v>404.88799999999998</v>
      </c>
      <c r="B13031" s="152">
        <v>0.03</v>
      </c>
    </row>
    <row r="13032" spans="1:2" x14ac:dyDescent="0.2">
      <c r="A13032" s="152">
        <v>405.21199999999999</v>
      </c>
      <c r="B13032" s="152">
        <v>2.3E-2</v>
      </c>
    </row>
    <row r="13033" spans="1:2" x14ac:dyDescent="0.2">
      <c r="A13033" s="152">
        <v>405.536</v>
      </c>
      <c r="B13033" s="152">
        <v>1.0999999999999999E-2</v>
      </c>
    </row>
    <row r="13034" spans="1:2" x14ac:dyDescent="0.2">
      <c r="A13034" s="152">
        <v>405.86</v>
      </c>
      <c r="B13034" s="152">
        <v>0.02</v>
      </c>
    </row>
    <row r="13035" spans="1:2" x14ac:dyDescent="0.2">
      <c r="A13035" s="152">
        <v>406.18299999999999</v>
      </c>
      <c r="B13035" s="152">
        <v>1.6E-2</v>
      </c>
    </row>
    <row r="13036" spans="1:2" x14ac:dyDescent="0.2">
      <c r="A13036" s="152">
        <v>406.50700000000001</v>
      </c>
      <c r="B13036" s="152">
        <v>1.7000000000000001E-2</v>
      </c>
    </row>
    <row r="13037" spans="1:2" x14ac:dyDescent="0.2">
      <c r="A13037" s="152">
        <v>406.83100000000002</v>
      </c>
      <c r="B13037" s="152">
        <v>2.1999999999999999E-2</v>
      </c>
    </row>
    <row r="13038" spans="1:2" x14ac:dyDescent="0.2">
      <c r="A13038" s="152">
        <v>407.154</v>
      </c>
      <c r="B13038" s="152">
        <v>1.4E-2</v>
      </c>
    </row>
    <row r="13039" spans="1:2" x14ac:dyDescent="0.2">
      <c r="A13039" s="152">
        <v>407.47800000000001</v>
      </c>
      <c r="B13039" s="152">
        <v>1.4999999999999999E-2</v>
      </c>
    </row>
    <row r="13040" spans="1:2" x14ac:dyDescent="0.2">
      <c r="A13040" s="152">
        <v>407.80099999999999</v>
      </c>
      <c r="B13040" s="152">
        <v>1.7000000000000001E-2</v>
      </c>
    </row>
    <row r="13041" spans="1:2" x14ac:dyDescent="0.2">
      <c r="A13041" s="152">
        <v>408.12400000000002</v>
      </c>
      <c r="B13041" s="152">
        <v>1.0999999999999999E-2</v>
      </c>
    </row>
    <row r="13042" spans="1:2" x14ac:dyDescent="0.2">
      <c r="A13042" s="152">
        <v>408.447</v>
      </c>
      <c r="B13042" s="152">
        <v>1.2999999999999999E-2</v>
      </c>
    </row>
    <row r="13043" spans="1:2" x14ac:dyDescent="0.2">
      <c r="A13043" s="152">
        <v>408.77</v>
      </c>
      <c r="B13043" s="152">
        <v>1.9E-2</v>
      </c>
    </row>
    <row r="13044" spans="1:2" x14ac:dyDescent="0.2">
      <c r="A13044" s="152">
        <v>409.09300000000002</v>
      </c>
      <c r="B13044" s="152">
        <v>1.9E-2</v>
      </c>
    </row>
    <row r="13045" spans="1:2" x14ac:dyDescent="0.2">
      <c r="A13045" s="152">
        <v>409.416</v>
      </c>
      <c r="B13045" s="152">
        <v>1.2999999999999999E-2</v>
      </c>
    </row>
    <row r="13046" spans="1:2" x14ac:dyDescent="0.2">
      <c r="A13046" s="152">
        <v>409.73899999999998</v>
      </c>
      <c r="B13046" s="152">
        <v>0.02</v>
      </c>
    </row>
    <row r="13047" spans="1:2" x14ac:dyDescent="0.2">
      <c r="A13047" s="152">
        <v>410.06200000000001</v>
      </c>
      <c r="B13047" s="152">
        <v>7.0000000000000001E-3</v>
      </c>
    </row>
    <row r="13048" spans="1:2" x14ac:dyDescent="0.2">
      <c r="A13048" s="152">
        <v>410.38499999999999</v>
      </c>
      <c r="B13048" s="152">
        <v>0.02</v>
      </c>
    </row>
    <row r="13049" spans="1:2" x14ac:dyDescent="0.2">
      <c r="A13049" s="152">
        <v>410.70800000000003</v>
      </c>
      <c r="B13049" s="152">
        <v>2.1000000000000001E-2</v>
      </c>
    </row>
    <row r="13050" spans="1:2" x14ac:dyDescent="0.2">
      <c r="A13050" s="152">
        <v>411.03</v>
      </c>
      <c r="B13050" s="152">
        <v>2.3E-2</v>
      </c>
    </row>
    <row r="13051" spans="1:2" x14ac:dyDescent="0.2">
      <c r="A13051" s="152">
        <v>411.35300000000001</v>
      </c>
      <c r="B13051" s="152">
        <v>1.2E-2</v>
      </c>
    </row>
    <row r="13052" spans="1:2" x14ac:dyDescent="0.2">
      <c r="A13052" s="152">
        <v>411.67500000000001</v>
      </c>
      <c r="B13052" s="152">
        <v>2.1999999999999999E-2</v>
      </c>
    </row>
    <row r="13053" spans="1:2" x14ac:dyDescent="0.2">
      <c r="A13053" s="152">
        <v>411.99700000000001</v>
      </c>
      <c r="B13053" s="152">
        <v>1.6E-2</v>
      </c>
    </row>
    <row r="13054" spans="1:2" x14ac:dyDescent="0.2">
      <c r="A13054" s="152">
        <v>412.32</v>
      </c>
      <c r="B13054" s="152">
        <v>1.2E-2</v>
      </c>
    </row>
    <row r="13055" spans="1:2" x14ac:dyDescent="0.2">
      <c r="A13055" s="152">
        <v>412.642</v>
      </c>
      <c r="B13055" s="152">
        <v>0.02</v>
      </c>
    </row>
    <row r="13056" spans="1:2" x14ac:dyDescent="0.2">
      <c r="A13056" s="152">
        <v>412.964</v>
      </c>
      <c r="B13056" s="152">
        <v>1.4999999999999999E-2</v>
      </c>
    </row>
    <row r="13057" spans="1:2" x14ac:dyDescent="0.2">
      <c r="A13057" s="152">
        <v>413.286</v>
      </c>
      <c r="B13057" s="152">
        <v>1.6E-2</v>
      </c>
    </row>
    <row r="13058" spans="1:2" x14ac:dyDescent="0.2">
      <c r="A13058" s="152">
        <v>413.608</v>
      </c>
      <c r="B13058" s="152">
        <v>1.6E-2</v>
      </c>
    </row>
    <row r="13059" spans="1:2" x14ac:dyDescent="0.2">
      <c r="A13059" s="152">
        <v>413.93</v>
      </c>
      <c r="B13059" s="152">
        <v>1.9E-2</v>
      </c>
    </row>
    <row r="13060" spans="1:2" x14ac:dyDescent="0.2">
      <c r="A13060" s="152">
        <v>414.25200000000001</v>
      </c>
      <c r="B13060" s="152">
        <v>8.9999999999999993E-3</v>
      </c>
    </row>
    <row r="13061" spans="1:2" x14ac:dyDescent="0.2">
      <c r="A13061" s="152">
        <v>414.57400000000001</v>
      </c>
      <c r="B13061" s="152">
        <v>8.9999999999999993E-3</v>
      </c>
    </row>
    <row r="13062" spans="1:2" x14ac:dyDescent="0.2">
      <c r="A13062" s="152">
        <v>414.89499999999998</v>
      </c>
      <c r="B13062" s="152">
        <v>1.2E-2</v>
      </c>
    </row>
    <row r="13063" spans="1:2" x14ac:dyDescent="0.2">
      <c r="A13063" s="152">
        <v>415.21699999999998</v>
      </c>
      <c r="B13063" s="152">
        <v>2.3E-2</v>
      </c>
    </row>
    <row r="13064" spans="1:2" x14ac:dyDescent="0.2">
      <c r="A13064" s="152">
        <v>415.53800000000001</v>
      </c>
      <c r="B13064" s="152">
        <v>1.0999999999999999E-2</v>
      </c>
    </row>
    <row r="13065" spans="1:2" x14ac:dyDescent="0.2">
      <c r="A13065" s="152">
        <v>415.86</v>
      </c>
      <c r="B13065" s="152">
        <v>1.6E-2</v>
      </c>
    </row>
    <row r="13066" spans="1:2" x14ac:dyDescent="0.2">
      <c r="A13066" s="152">
        <v>416.18099999999998</v>
      </c>
      <c r="B13066" s="152">
        <v>2.1999999999999999E-2</v>
      </c>
    </row>
    <row r="13067" spans="1:2" x14ac:dyDescent="0.2">
      <c r="A13067" s="152">
        <v>416.50299999999999</v>
      </c>
      <c r="B13067" s="152">
        <v>1.2999999999999999E-2</v>
      </c>
    </row>
    <row r="13068" spans="1:2" x14ac:dyDescent="0.2">
      <c r="A13068" s="152">
        <v>416.82400000000001</v>
      </c>
      <c r="B13068" s="152">
        <v>1.4999999999999999E-2</v>
      </c>
    </row>
    <row r="13069" spans="1:2" x14ac:dyDescent="0.2">
      <c r="A13069" s="152">
        <v>417.14499999999998</v>
      </c>
      <c r="B13069" s="152">
        <v>1.2E-2</v>
      </c>
    </row>
    <row r="13070" spans="1:2" x14ac:dyDescent="0.2">
      <c r="A13070" s="152">
        <v>417.46600000000001</v>
      </c>
      <c r="B13070" s="152">
        <v>1.4E-2</v>
      </c>
    </row>
    <row r="13071" spans="1:2" x14ac:dyDescent="0.2">
      <c r="A13071" s="152">
        <v>417.78699999999998</v>
      </c>
      <c r="B13071" s="152">
        <v>2.4E-2</v>
      </c>
    </row>
    <row r="13072" spans="1:2" x14ac:dyDescent="0.2">
      <c r="A13072" s="152">
        <v>418.108</v>
      </c>
      <c r="B13072" s="152">
        <v>1.2E-2</v>
      </c>
    </row>
    <row r="13073" spans="1:2" x14ac:dyDescent="0.2">
      <c r="A13073" s="152">
        <v>418.42899999999997</v>
      </c>
      <c r="B13073" s="152">
        <v>1.4E-2</v>
      </c>
    </row>
    <row r="13074" spans="1:2" x14ac:dyDescent="0.2">
      <c r="A13074" s="152">
        <v>418.75</v>
      </c>
      <c r="B13074" s="152">
        <v>1.4999999999999999E-2</v>
      </c>
    </row>
    <row r="13075" spans="1:2" x14ac:dyDescent="0.2">
      <c r="A13075" s="152">
        <v>419.07</v>
      </c>
      <c r="B13075" s="152">
        <v>1.2999999999999999E-2</v>
      </c>
    </row>
    <row r="13076" spans="1:2" x14ac:dyDescent="0.2">
      <c r="A13076" s="152">
        <v>419.39100000000002</v>
      </c>
      <c r="B13076" s="152">
        <v>1.7999999999999999E-2</v>
      </c>
    </row>
    <row r="13077" spans="1:2" x14ac:dyDescent="0.2">
      <c r="A13077" s="152">
        <v>419.71199999999999</v>
      </c>
      <c r="B13077" s="152">
        <v>1.7999999999999999E-2</v>
      </c>
    </row>
    <row r="13078" spans="1:2" x14ac:dyDescent="0.2">
      <c r="A13078" s="152">
        <v>420.03199999999998</v>
      </c>
      <c r="B13078" s="152">
        <v>1.4E-2</v>
      </c>
    </row>
    <row r="13079" spans="1:2" x14ac:dyDescent="0.2">
      <c r="A13079" s="152">
        <v>420.35300000000001</v>
      </c>
      <c r="B13079" s="152">
        <v>1.4999999999999999E-2</v>
      </c>
    </row>
    <row r="13080" spans="1:2" x14ac:dyDescent="0.2">
      <c r="A13080" s="152">
        <v>420.673</v>
      </c>
      <c r="B13080" s="152">
        <v>1.2999999999999999E-2</v>
      </c>
    </row>
    <row r="13081" spans="1:2" x14ac:dyDescent="0.2">
      <c r="A13081" s="152">
        <v>420.99299999999999</v>
      </c>
      <c r="B13081" s="152">
        <v>1.7999999999999999E-2</v>
      </c>
    </row>
    <row r="13082" spans="1:2" x14ac:dyDescent="0.2">
      <c r="A13082" s="152">
        <v>421.31299999999999</v>
      </c>
      <c r="B13082" s="152">
        <v>2.1000000000000001E-2</v>
      </c>
    </row>
    <row r="13083" spans="1:2" x14ac:dyDescent="0.2">
      <c r="A13083" s="152">
        <v>421.63299999999998</v>
      </c>
      <c r="B13083" s="152">
        <v>0.02</v>
      </c>
    </row>
    <row r="13084" spans="1:2" x14ac:dyDescent="0.2">
      <c r="A13084" s="152">
        <v>421.95299999999997</v>
      </c>
      <c r="B13084" s="152">
        <v>7.0000000000000001E-3</v>
      </c>
    </row>
    <row r="13085" spans="1:2" x14ac:dyDescent="0.2">
      <c r="A13085" s="152">
        <v>422.27300000000002</v>
      </c>
      <c r="B13085" s="152">
        <v>1.6E-2</v>
      </c>
    </row>
    <row r="13086" spans="1:2" x14ac:dyDescent="0.2">
      <c r="A13086" s="152">
        <v>422.59300000000002</v>
      </c>
      <c r="B13086" s="152">
        <v>1.4999999999999999E-2</v>
      </c>
    </row>
    <row r="13087" spans="1:2" x14ac:dyDescent="0.2">
      <c r="A13087" s="152">
        <v>422.91300000000001</v>
      </c>
      <c r="B13087" s="152">
        <v>1.2999999999999999E-2</v>
      </c>
    </row>
    <row r="13088" spans="1:2" x14ac:dyDescent="0.2">
      <c r="A13088" s="152">
        <v>423.233</v>
      </c>
      <c r="B13088" s="152">
        <v>1.4E-2</v>
      </c>
    </row>
    <row r="13089" spans="1:2" x14ac:dyDescent="0.2">
      <c r="A13089" s="152">
        <v>423.553</v>
      </c>
      <c r="B13089" s="152">
        <v>0.01</v>
      </c>
    </row>
    <row r="13090" spans="1:2" x14ac:dyDescent="0.2">
      <c r="A13090" s="152">
        <v>423.87200000000001</v>
      </c>
      <c r="B13090" s="152">
        <v>1.0999999999999999E-2</v>
      </c>
    </row>
    <row r="13091" spans="1:2" x14ac:dyDescent="0.2">
      <c r="A13091" s="152">
        <v>424.19200000000001</v>
      </c>
      <c r="B13091" s="152">
        <v>1.2999999999999999E-2</v>
      </c>
    </row>
    <row r="13092" spans="1:2" x14ac:dyDescent="0.2">
      <c r="A13092" s="152">
        <v>424.51100000000002</v>
      </c>
      <c r="B13092" s="152">
        <v>8.9999999999999993E-3</v>
      </c>
    </row>
    <row r="13093" spans="1:2" x14ac:dyDescent="0.2">
      <c r="A13093" s="152">
        <v>424.83</v>
      </c>
      <c r="B13093" s="152">
        <v>0.02</v>
      </c>
    </row>
    <row r="13094" spans="1:2" x14ac:dyDescent="0.2">
      <c r="A13094" s="152">
        <v>425.15</v>
      </c>
      <c r="B13094" s="152">
        <v>1.9E-2</v>
      </c>
    </row>
    <row r="13095" spans="1:2" x14ac:dyDescent="0.2">
      <c r="A13095" s="152">
        <v>425.46899999999999</v>
      </c>
      <c r="B13095" s="152">
        <v>1.7999999999999999E-2</v>
      </c>
    </row>
    <row r="13096" spans="1:2" x14ac:dyDescent="0.2">
      <c r="A13096" s="152">
        <v>425.78800000000001</v>
      </c>
      <c r="B13096" s="152">
        <v>2.3E-2</v>
      </c>
    </row>
    <row r="13097" spans="1:2" x14ac:dyDescent="0.2">
      <c r="A13097" s="152">
        <v>426.10700000000003</v>
      </c>
      <c r="B13097" s="152">
        <v>1.6E-2</v>
      </c>
    </row>
    <row r="13098" spans="1:2" x14ac:dyDescent="0.2">
      <c r="A13098" s="152">
        <v>426.42599999999999</v>
      </c>
      <c r="B13098" s="152">
        <v>2.1999999999999999E-2</v>
      </c>
    </row>
    <row r="13099" spans="1:2" x14ac:dyDescent="0.2">
      <c r="A13099" s="152">
        <v>426.745</v>
      </c>
      <c r="B13099" s="152">
        <v>2.3E-2</v>
      </c>
    </row>
    <row r="13100" spans="1:2" x14ac:dyDescent="0.2">
      <c r="A13100" s="152">
        <v>427.06400000000002</v>
      </c>
      <c r="B13100" s="152">
        <v>1.7999999999999999E-2</v>
      </c>
    </row>
    <row r="13101" spans="1:2" x14ac:dyDescent="0.2">
      <c r="A13101" s="152">
        <v>427.38299999999998</v>
      </c>
      <c r="B13101" s="152">
        <v>0.02</v>
      </c>
    </row>
    <row r="13102" spans="1:2" x14ac:dyDescent="0.2">
      <c r="A13102" s="152">
        <v>427.702</v>
      </c>
      <c r="B13102" s="152">
        <v>0.01</v>
      </c>
    </row>
    <row r="13103" spans="1:2" x14ac:dyDescent="0.2">
      <c r="A13103" s="152">
        <v>428.02</v>
      </c>
      <c r="B13103" s="152">
        <v>1.9E-2</v>
      </c>
    </row>
    <row r="13104" spans="1:2" x14ac:dyDescent="0.2">
      <c r="A13104" s="152">
        <v>428.339</v>
      </c>
      <c r="B13104" s="152">
        <v>1.4999999999999999E-2</v>
      </c>
    </row>
    <row r="13105" spans="1:2" x14ac:dyDescent="0.2">
      <c r="A13105" s="152">
        <v>428.65699999999998</v>
      </c>
      <c r="B13105" s="152">
        <v>1.4999999999999999E-2</v>
      </c>
    </row>
    <row r="13106" spans="1:2" x14ac:dyDescent="0.2">
      <c r="A13106" s="152">
        <v>428.976</v>
      </c>
      <c r="B13106" s="152">
        <v>0.02</v>
      </c>
    </row>
    <row r="13107" spans="1:2" x14ac:dyDescent="0.2">
      <c r="A13107" s="152">
        <v>429.29399999999998</v>
      </c>
      <c r="B13107" s="152">
        <v>1.4E-2</v>
      </c>
    </row>
    <row r="13108" spans="1:2" x14ac:dyDescent="0.2">
      <c r="A13108" s="152">
        <v>429.61200000000002</v>
      </c>
      <c r="B13108" s="152">
        <v>1.0999999999999999E-2</v>
      </c>
    </row>
    <row r="13109" spans="1:2" x14ac:dyDescent="0.2">
      <c r="A13109" s="152">
        <v>429.93</v>
      </c>
      <c r="B13109" s="152">
        <v>1.9E-2</v>
      </c>
    </row>
    <row r="13110" spans="1:2" x14ac:dyDescent="0.2">
      <c r="A13110" s="152">
        <v>430.24799999999999</v>
      </c>
      <c r="B13110" s="152">
        <v>2.3E-2</v>
      </c>
    </row>
    <row r="13111" spans="1:2" x14ac:dyDescent="0.2">
      <c r="A13111" s="152">
        <v>430.56700000000001</v>
      </c>
      <c r="B13111" s="152">
        <v>1.6E-2</v>
      </c>
    </row>
    <row r="13112" spans="1:2" x14ac:dyDescent="0.2">
      <c r="A13112" s="152">
        <v>430.88400000000001</v>
      </c>
      <c r="B13112" s="152">
        <v>1.4999999999999999E-2</v>
      </c>
    </row>
    <row r="13113" spans="1:2" x14ac:dyDescent="0.2">
      <c r="A13113" s="152">
        <v>431.202</v>
      </c>
      <c r="B13113" s="152">
        <v>1.0999999999999999E-2</v>
      </c>
    </row>
    <row r="13114" spans="1:2" x14ac:dyDescent="0.2">
      <c r="A13114" s="152">
        <v>431.52</v>
      </c>
      <c r="B13114" s="152">
        <v>0.01</v>
      </c>
    </row>
    <row r="13115" spans="1:2" x14ac:dyDescent="0.2">
      <c r="A13115" s="152">
        <v>431.83800000000002</v>
      </c>
      <c r="B13115" s="152">
        <v>1.2E-2</v>
      </c>
    </row>
    <row r="13116" spans="1:2" x14ac:dyDescent="0.2">
      <c r="A13116" s="152">
        <v>432.15600000000001</v>
      </c>
      <c r="B13116" s="152">
        <v>1.6E-2</v>
      </c>
    </row>
    <row r="13117" spans="1:2" x14ac:dyDescent="0.2">
      <c r="A13117" s="152">
        <v>432.47300000000001</v>
      </c>
      <c r="B13117" s="152">
        <v>1.6E-2</v>
      </c>
    </row>
    <row r="13118" spans="1:2" x14ac:dyDescent="0.2">
      <c r="A13118" s="152">
        <v>432.791</v>
      </c>
      <c r="B13118" s="152">
        <v>1.9E-2</v>
      </c>
    </row>
    <row r="13119" spans="1:2" x14ac:dyDescent="0.2">
      <c r="A13119" s="152">
        <v>433.108</v>
      </c>
      <c r="B13119" s="152">
        <v>1.4999999999999999E-2</v>
      </c>
    </row>
    <row r="13120" spans="1:2" x14ac:dyDescent="0.2">
      <c r="A13120" s="152">
        <v>433.42599999999999</v>
      </c>
      <c r="B13120" s="152">
        <v>2.1999999999999999E-2</v>
      </c>
    </row>
    <row r="13121" spans="1:2" x14ac:dyDescent="0.2">
      <c r="A13121" s="152">
        <v>433.74299999999999</v>
      </c>
      <c r="B13121" s="152">
        <v>1.6E-2</v>
      </c>
    </row>
    <row r="13122" spans="1:2" x14ac:dyDescent="0.2">
      <c r="A13122" s="152">
        <v>434.06</v>
      </c>
      <c r="B13122" s="152">
        <v>1.4999999999999999E-2</v>
      </c>
    </row>
    <row r="13123" spans="1:2" x14ac:dyDescent="0.2">
      <c r="A13123" s="152">
        <v>434.37700000000001</v>
      </c>
      <c r="B13123" s="152">
        <v>1.9E-2</v>
      </c>
    </row>
    <row r="13124" spans="1:2" x14ac:dyDescent="0.2">
      <c r="A13124" s="152">
        <v>434.69400000000002</v>
      </c>
      <c r="B13124" s="152">
        <v>0.02</v>
      </c>
    </row>
    <row r="13125" spans="1:2" x14ac:dyDescent="0.2">
      <c r="A13125" s="152">
        <v>435.01100000000002</v>
      </c>
      <c r="B13125" s="152">
        <v>1.2999999999999999E-2</v>
      </c>
    </row>
    <row r="13126" spans="1:2" x14ac:dyDescent="0.2">
      <c r="A13126" s="152">
        <v>435.32799999999997</v>
      </c>
      <c r="B13126" s="152">
        <v>1.6E-2</v>
      </c>
    </row>
    <row r="13127" spans="1:2" x14ac:dyDescent="0.2">
      <c r="A13127" s="152">
        <v>435.64499999999998</v>
      </c>
      <c r="B13127" s="152">
        <v>1.4E-2</v>
      </c>
    </row>
    <row r="13128" spans="1:2" x14ac:dyDescent="0.2">
      <c r="A13128" s="152">
        <v>435.96199999999999</v>
      </c>
      <c r="B13128" s="152">
        <v>1.6E-2</v>
      </c>
    </row>
    <row r="13129" spans="1:2" x14ac:dyDescent="0.2">
      <c r="A13129" s="152">
        <v>436.279</v>
      </c>
      <c r="B13129" s="152">
        <v>1.6E-2</v>
      </c>
    </row>
    <row r="13130" spans="1:2" x14ac:dyDescent="0.2">
      <c r="A13130" s="152">
        <v>436.59500000000003</v>
      </c>
      <c r="B13130" s="152">
        <v>1.2999999999999999E-2</v>
      </c>
    </row>
    <row r="13131" spans="1:2" x14ac:dyDescent="0.2">
      <c r="A13131" s="152">
        <v>436.91199999999998</v>
      </c>
      <c r="B13131" s="152">
        <v>1.4999999999999999E-2</v>
      </c>
    </row>
    <row r="13132" spans="1:2" x14ac:dyDescent="0.2">
      <c r="A13132" s="152">
        <v>437.22800000000001</v>
      </c>
      <c r="B13132" s="152">
        <v>1.4999999999999999E-2</v>
      </c>
    </row>
    <row r="13133" spans="1:2" x14ac:dyDescent="0.2">
      <c r="A13133" s="152">
        <v>437.54500000000002</v>
      </c>
      <c r="B13133" s="152">
        <v>1.0999999999999999E-2</v>
      </c>
    </row>
    <row r="13134" spans="1:2" x14ac:dyDescent="0.2">
      <c r="A13134" s="152">
        <v>437.86099999999999</v>
      </c>
      <c r="B13134" s="152">
        <v>1.2999999999999999E-2</v>
      </c>
    </row>
    <row r="13135" spans="1:2" x14ac:dyDescent="0.2">
      <c r="A13135" s="152">
        <v>438.17700000000002</v>
      </c>
      <c r="B13135" s="152">
        <v>1.0999999999999999E-2</v>
      </c>
    </row>
    <row r="13136" spans="1:2" x14ac:dyDescent="0.2">
      <c r="A13136" s="152">
        <v>438.49299999999999</v>
      </c>
      <c r="B13136" s="152">
        <v>8.9999999999999993E-3</v>
      </c>
    </row>
    <row r="13137" spans="1:2" x14ac:dyDescent="0.2">
      <c r="A13137" s="152">
        <v>438.81</v>
      </c>
      <c r="B13137" s="152">
        <v>1.6E-2</v>
      </c>
    </row>
    <row r="13138" spans="1:2" x14ac:dyDescent="0.2">
      <c r="A13138" s="152">
        <v>439.12599999999998</v>
      </c>
      <c r="B13138" s="152">
        <v>1.4E-2</v>
      </c>
    </row>
    <row r="13139" spans="1:2" x14ac:dyDescent="0.2">
      <c r="A13139" s="152">
        <v>439.44200000000001</v>
      </c>
      <c r="B13139" s="152">
        <v>1.7999999999999999E-2</v>
      </c>
    </row>
    <row r="13140" spans="1:2" x14ac:dyDescent="0.2">
      <c r="A13140" s="152">
        <v>439.75700000000001</v>
      </c>
      <c r="B13140" s="152">
        <v>3.0000000000000001E-3</v>
      </c>
    </row>
    <row r="13141" spans="1:2" x14ac:dyDescent="0.2">
      <c r="A13141" s="152">
        <v>440.07299999999998</v>
      </c>
      <c r="B13141" s="152">
        <v>1.0999999999999999E-2</v>
      </c>
    </row>
    <row r="13142" spans="1:2" x14ac:dyDescent="0.2">
      <c r="A13142" s="152">
        <v>440.38900000000001</v>
      </c>
      <c r="B13142" s="152">
        <v>1.4E-2</v>
      </c>
    </row>
    <row r="13143" spans="1:2" x14ac:dyDescent="0.2">
      <c r="A13143" s="152">
        <v>440.70499999999998</v>
      </c>
      <c r="B13143" s="152">
        <v>2.3E-2</v>
      </c>
    </row>
    <row r="13144" spans="1:2" x14ac:dyDescent="0.2">
      <c r="A13144" s="152">
        <v>441.02</v>
      </c>
      <c r="B13144" s="152">
        <v>1.2999999999999999E-2</v>
      </c>
    </row>
    <row r="13145" spans="1:2" x14ac:dyDescent="0.2">
      <c r="A13145" s="152">
        <v>441.33600000000001</v>
      </c>
      <c r="B13145" s="152">
        <v>1.2999999999999999E-2</v>
      </c>
    </row>
    <row r="13146" spans="1:2" x14ac:dyDescent="0.2">
      <c r="A13146" s="152">
        <v>441.65100000000001</v>
      </c>
      <c r="B13146" s="152">
        <v>1.7000000000000001E-2</v>
      </c>
    </row>
    <row r="13147" spans="1:2" x14ac:dyDescent="0.2">
      <c r="A13147" s="152">
        <v>441.96699999999998</v>
      </c>
      <c r="B13147" s="152">
        <v>1.0999999999999999E-2</v>
      </c>
    </row>
    <row r="13148" spans="1:2" x14ac:dyDescent="0.2">
      <c r="A13148" s="152">
        <v>442.28199999999998</v>
      </c>
      <c r="B13148" s="152">
        <v>7.0000000000000001E-3</v>
      </c>
    </row>
    <row r="13149" spans="1:2" x14ac:dyDescent="0.2">
      <c r="A13149" s="152">
        <v>442.59699999999998</v>
      </c>
      <c r="B13149" s="152">
        <v>1.7999999999999999E-2</v>
      </c>
    </row>
    <row r="13150" spans="1:2" x14ac:dyDescent="0.2">
      <c r="A13150" s="152">
        <v>442.91199999999998</v>
      </c>
      <c r="B13150" s="152">
        <v>0.02</v>
      </c>
    </row>
    <row r="13151" spans="1:2" x14ac:dyDescent="0.2">
      <c r="A13151" s="152">
        <v>443.22699999999998</v>
      </c>
      <c r="B13151" s="152">
        <v>1.7000000000000001E-2</v>
      </c>
    </row>
    <row r="13152" spans="1:2" x14ac:dyDescent="0.2">
      <c r="A13152" s="152">
        <v>443.54300000000001</v>
      </c>
      <c r="B13152" s="152">
        <v>1.6E-2</v>
      </c>
    </row>
    <row r="13153" spans="1:2" x14ac:dyDescent="0.2">
      <c r="A13153" s="152">
        <v>443.85700000000003</v>
      </c>
      <c r="B13153" s="152">
        <v>1.9E-2</v>
      </c>
    </row>
    <row r="13154" spans="1:2" x14ac:dyDescent="0.2">
      <c r="A13154" s="152">
        <v>444.17200000000003</v>
      </c>
      <c r="B13154" s="152">
        <v>1.2E-2</v>
      </c>
    </row>
    <row r="13155" spans="1:2" x14ac:dyDescent="0.2">
      <c r="A13155" s="152">
        <v>444.48700000000002</v>
      </c>
      <c r="B13155" s="152">
        <v>1.7000000000000001E-2</v>
      </c>
    </row>
    <row r="13156" spans="1:2" x14ac:dyDescent="0.2">
      <c r="A13156" s="152">
        <v>444.80200000000002</v>
      </c>
      <c r="B13156" s="152">
        <v>2.5000000000000001E-2</v>
      </c>
    </row>
    <row r="13157" spans="1:2" x14ac:dyDescent="0.2">
      <c r="A13157" s="152">
        <v>445.11599999999999</v>
      </c>
      <c r="B13157" s="152">
        <v>2.1000000000000001E-2</v>
      </c>
    </row>
    <row r="13158" spans="1:2" x14ac:dyDescent="0.2">
      <c r="A13158" s="152">
        <v>445.43099999999998</v>
      </c>
      <c r="B13158" s="152">
        <v>0.01</v>
      </c>
    </row>
    <row r="13159" spans="1:2" x14ac:dyDescent="0.2">
      <c r="A13159" s="152">
        <v>445.74599999999998</v>
      </c>
      <c r="B13159" s="152">
        <v>0.01</v>
      </c>
    </row>
    <row r="13160" spans="1:2" x14ac:dyDescent="0.2">
      <c r="A13160" s="152">
        <v>446.06</v>
      </c>
      <c r="B13160" s="152">
        <v>1.7000000000000001E-2</v>
      </c>
    </row>
    <row r="13161" spans="1:2" x14ac:dyDescent="0.2">
      <c r="A13161" s="152">
        <v>446.37400000000002</v>
      </c>
      <c r="B13161" s="152">
        <v>1.2999999999999999E-2</v>
      </c>
    </row>
    <row r="13162" spans="1:2" x14ac:dyDescent="0.2">
      <c r="A13162" s="152">
        <v>446.68900000000002</v>
      </c>
      <c r="B13162" s="152">
        <v>2.1999999999999999E-2</v>
      </c>
    </row>
    <row r="13163" spans="1:2" x14ac:dyDescent="0.2">
      <c r="A13163" s="152">
        <v>447.00299999999999</v>
      </c>
      <c r="B13163" s="152">
        <v>1.2999999999999999E-2</v>
      </c>
    </row>
    <row r="13164" spans="1:2" x14ac:dyDescent="0.2">
      <c r="A13164" s="152">
        <v>447.31700000000001</v>
      </c>
      <c r="B13164" s="152">
        <v>1.6E-2</v>
      </c>
    </row>
    <row r="13165" spans="1:2" x14ac:dyDescent="0.2">
      <c r="A13165" s="152">
        <v>447.63099999999997</v>
      </c>
      <c r="B13165" s="152">
        <v>8.9999999999999993E-3</v>
      </c>
    </row>
    <row r="13166" spans="1:2" x14ac:dyDescent="0.2">
      <c r="A13166" s="152">
        <v>447.94499999999999</v>
      </c>
      <c r="B13166" s="152">
        <v>1.7999999999999999E-2</v>
      </c>
    </row>
    <row r="13167" spans="1:2" x14ac:dyDescent="0.2">
      <c r="A13167" s="152">
        <v>448.25900000000001</v>
      </c>
      <c r="B13167" s="152">
        <v>1.7999999999999999E-2</v>
      </c>
    </row>
    <row r="13168" spans="1:2" x14ac:dyDescent="0.2">
      <c r="A13168" s="152">
        <v>448.57299999999998</v>
      </c>
      <c r="B13168" s="152">
        <v>2.5000000000000001E-2</v>
      </c>
    </row>
    <row r="13169" spans="1:2" x14ac:dyDescent="0.2">
      <c r="A13169" s="152">
        <v>448.887</v>
      </c>
      <c r="B13169" s="152">
        <v>1.2E-2</v>
      </c>
    </row>
    <row r="13170" spans="1:2" x14ac:dyDescent="0.2">
      <c r="A13170" s="152">
        <v>449.2</v>
      </c>
      <c r="B13170" s="152">
        <v>2.3E-2</v>
      </c>
    </row>
    <row r="13171" spans="1:2" x14ac:dyDescent="0.2">
      <c r="A13171" s="152">
        <v>449.51400000000001</v>
      </c>
      <c r="B13171" s="152">
        <v>2.1000000000000001E-2</v>
      </c>
    </row>
    <row r="13172" spans="1:2" x14ac:dyDescent="0.2">
      <c r="A13172" s="152">
        <v>449.827</v>
      </c>
      <c r="B13172" s="152">
        <v>1.4999999999999999E-2</v>
      </c>
    </row>
    <row r="13173" spans="1:2" x14ac:dyDescent="0.2">
      <c r="A13173" s="152">
        <v>450.14100000000002</v>
      </c>
      <c r="B13173" s="152">
        <v>1.6E-2</v>
      </c>
    </row>
    <row r="13174" spans="1:2" x14ac:dyDescent="0.2">
      <c r="A13174" s="152">
        <v>450.45400000000001</v>
      </c>
      <c r="B13174" s="152">
        <v>1.4E-2</v>
      </c>
    </row>
    <row r="13175" spans="1:2" x14ac:dyDescent="0.2">
      <c r="A13175" s="152">
        <v>450.76799999999997</v>
      </c>
      <c r="B13175" s="152">
        <v>1.4999999999999999E-2</v>
      </c>
    </row>
    <row r="13176" spans="1:2" x14ac:dyDescent="0.2">
      <c r="A13176" s="152">
        <v>451.08100000000002</v>
      </c>
      <c r="B13176" s="152">
        <v>2.1000000000000001E-2</v>
      </c>
    </row>
    <row r="13177" spans="1:2" x14ac:dyDescent="0.2">
      <c r="A13177" s="152">
        <v>451.39400000000001</v>
      </c>
      <c r="B13177" s="152">
        <v>1.2999999999999999E-2</v>
      </c>
    </row>
    <row r="13178" spans="1:2" x14ac:dyDescent="0.2">
      <c r="A13178" s="152">
        <v>451.70699999999999</v>
      </c>
      <c r="B13178" s="152">
        <v>1.0999999999999999E-2</v>
      </c>
    </row>
    <row r="13179" spans="1:2" x14ac:dyDescent="0.2">
      <c r="A13179" s="152">
        <v>452.02</v>
      </c>
      <c r="B13179" s="152">
        <v>2.1000000000000001E-2</v>
      </c>
    </row>
    <row r="13180" spans="1:2" x14ac:dyDescent="0.2">
      <c r="A13180" s="152">
        <v>452.33300000000003</v>
      </c>
      <c r="B13180" s="152">
        <v>1.6E-2</v>
      </c>
    </row>
    <row r="13181" spans="1:2" x14ac:dyDescent="0.2">
      <c r="A13181" s="152">
        <v>452.64600000000002</v>
      </c>
      <c r="B13181" s="152">
        <v>1.2E-2</v>
      </c>
    </row>
    <row r="13182" spans="1:2" x14ac:dyDescent="0.2">
      <c r="A13182" s="152">
        <v>452.959</v>
      </c>
      <c r="B13182" s="152">
        <v>1.4999999999999999E-2</v>
      </c>
    </row>
    <row r="13183" spans="1:2" x14ac:dyDescent="0.2">
      <c r="A13183" s="152">
        <v>453.27199999999999</v>
      </c>
      <c r="B13183" s="152">
        <v>1.6E-2</v>
      </c>
    </row>
    <row r="13184" spans="1:2" x14ac:dyDescent="0.2">
      <c r="A13184" s="152">
        <v>453.584</v>
      </c>
      <c r="B13184" s="152">
        <v>1.2999999999999999E-2</v>
      </c>
    </row>
    <row r="13185" spans="1:2" x14ac:dyDescent="0.2">
      <c r="A13185" s="152">
        <v>453.89699999999999</v>
      </c>
      <c r="B13185" s="152">
        <v>1.6E-2</v>
      </c>
    </row>
    <row r="13186" spans="1:2" x14ac:dyDescent="0.2">
      <c r="A13186" s="152">
        <v>454.21</v>
      </c>
      <c r="B13186" s="152">
        <v>1.7000000000000001E-2</v>
      </c>
    </row>
    <row r="13187" spans="1:2" x14ac:dyDescent="0.2">
      <c r="A13187" s="152">
        <v>454.52199999999999</v>
      </c>
      <c r="B13187" s="152">
        <v>1.2E-2</v>
      </c>
    </row>
    <row r="13188" spans="1:2" x14ac:dyDescent="0.2">
      <c r="A13188" s="152">
        <v>454.834</v>
      </c>
      <c r="B13188" s="152">
        <v>1.2E-2</v>
      </c>
    </row>
    <row r="13189" spans="1:2" x14ac:dyDescent="0.2">
      <c r="A13189" s="152">
        <v>455.14699999999999</v>
      </c>
      <c r="B13189" s="152">
        <v>1.6E-2</v>
      </c>
    </row>
    <row r="13190" spans="1:2" x14ac:dyDescent="0.2">
      <c r="A13190" s="152">
        <v>455.459</v>
      </c>
      <c r="B13190" s="152">
        <v>5.0000000000000001E-3</v>
      </c>
    </row>
    <row r="13191" spans="1:2" x14ac:dyDescent="0.2">
      <c r="A13191" s="152">
        <v>455.77100000000002</v>
      </c>
      <c r="B13191" s="152">
        <v>3.0000000000000001E-3</v>
      </c>
    </row>
    <row r="13192" spans="1:2" x14ac:dyDescent="0.2">
      <c r="A13192" s="152">
        <v>456.08300000000003</v>
      </c>
      <c r="B13192" s="152">
        <v>1.2E-2</v>
      </c>
    </row>
    <row r="13193" spans="1:2" x14ac:dyDescent="0.2">
      <c r="A13193" s="152">
        <v>456.39499999999998</v>
      </c>
      <c r="B13193" s="152">
        <v>1.4E-2</v>
      </c>
    </row>
    <row r="13194" spans="1:2" x14ac:dyDescent="0.2">
      <c r="A13194" s="152">
        <v>456.70699999999999</v>
      </c>
      <c r="B13194" s="152">
        <v>1.4999999999999999E-2</v>
      </c>
    </row>
    <row r="13195" spans="1:2" x14ac:dyDescent="0.2">
      <c r="A13195" s="152">
        <v>457.01900000000001</v>
      </c>
      <c r="B13195" s="152">
        <v>1.7000000000000001E-2</v>
      </c>
    </row>
    <row r="13196" spans="1:2" x14ac:dyDescent="0.2">
      <c r="A13196" s="152">
        <v>457.33100000000002</v>
      </c>
      <c r="B13196" s="152">
        <v>1.6E-2</v>
      </c>
    </row>
    <row r="13197" spans="1:2" x14ac:dyDescent="0.2">
      <c r="A13197" s="152">
        <v>457.64299999999997</v>
      </c>
      <c r="B13197" s="152">
        <v>1.0999999999999999E-2</v>
      </c>
    </row>
    <row r="13198" spans="1:2" x14ac:dyDescent="0.2">
      <c r="A13198" s="152">
        <v>457.95400000000001</v>
      </c>
      <c r="B13198" s="152">
        <v>1.7000000000000001E-2</v>
      </c>
    </row>
    <row r="13199" spans="1:2" x14ac:dyDescent="0.2">
      <c r="A13199" s="152">
        <v>458.26600000000002</v>
      </c>
      <c r="B13199" s="152">
        <v>1.2E-2</v>
      </c>
    </row>
    <row r="13200" spans="1:2" x14ac:dyDescent="0.2">
      <c r="A13200" s="152">
        <v>458.577</v>
      </c>
      <c r="B13200" s="152">
        <v>1.2E-2</v>
      </c>
    </row>
    <row r="13201" spans="1:2" x14ac:dyDescent="0.2">
      <c r="A13201" s="152">
        <v>458.88900000000001</v>
      </c>
      <c r="B13201" s="152">
        <v>8.0000000000000002E-3</v>
      </c>
    </row>
    <row r="13202" spans="1:2" x14ac:dyDescent="0.2">
      <c r="A13202" s="152">
        <v>459.2</v>
      </c>
      <c r="B13202" s="152">
        <v>1.7999999999999999E-2</v>
      </c>
    </row>
    <row r="13203" spans="1:2" x14ac:dyDescent="0.2">
      <c r="A13203" s="152">
        <v>459.512</v>
      </c>
      <c r="B13203" s="152">
        <v>1.0999999999999999E-2</v>
      </c>
    </row>
    <row r="13204" spans="1:2" x14ac:dyDescent="0.2">
      <c r="A13204" s="152">
        <v>459.82299999999998</v>
      </c>
      <c r="B13204" s="152">
        <v>1.6E-2</v>
      </c>
    </row>
    <row r="13205" spans="1:2" x14ac:dyDescent="0.2">
      <c r="A13205" s="152">
        <v>460.13400000000001</v>
      </c>
      <c r="B13205" s="152">
        <v>1.6E-2</v>
      </c>
    </row>
    <row r="13206" spans="1:2" x14ac:dyDescent="0.2">
      <c r="A13206" s="152">
        <v>460.44499999999999</v>
      </c>
      <c r="B13206" s="152">
        <v>1.7000000000000001E-2</v>
      </c>
    </row>
    <row r="13207" spans="1:2" x14ac:dyDescent="0.2">
      <c r="A13207" s="152">
        <v>460.75599999999997</v>
      </c>
      <c r="B13207" s="152">
        <v>1.2999999999999999E-2</v>
      </c>
    </row>
    <row r="13208" spans="1:2" x14ac:dyDescent="0.2">
      <c r="A13208" s="152">
        <v>461.06700000000001</v>
      </c>
      <c r="B13208" s="152">
        <v>1.6E-2</v>
      </c>
    </row>
    <row r="13209" spans="1:2" x14ac:dyDescent="0.2">
      <c r="A13209" s="152">
        <v>461.37799999999999</v>
      </c>
      <c r="B13209" s="152">
        <v>1.0999999999999999E-2</v>
      </c>
    </row>
    <row r="13210" spans="1:2" x14ac:dyDescent="0.2">
      <c r="A13210" s="152">
        <v>461.68900000000002</v>
      </c>
      <c r="B13210" s="152">
        <v>1.0999999999999999E-2</v>
      </c>
    </row>
    <row r="13211" spans="1:2" x14ac:dyDescent="0.2">
      <c r="A13211" s="152">
        <v>461.99900000000002</v>
      </c>
      <c r="B13211" s="152">
        <v>2.8000000000000001E-2</v>
      </c>
    </row>
    <row r="13212" spans="1:2" x14ac:dyDescent="0.2">
      <c r="A13212" s="152">
        <v>462.31</v>
      </c>
      <c r="B13212" s="152">
        <v>2.1000000000000001E-2</v>
      </c>
    </row>
    <row r="13213" spans="1:2" x14ac:dyDescent="0.2">
      <c r="A13213" s="152">
        <v>462.62099999999998</v>
      </c>
      <c r="B13213" s="152">
        <v>1.0999999999999999E-2</v>
      </c>
    </row>
    <row r="13214" spans="1:2" x14ac:dyDescent="0.2">
      <c r="A13214" s="152">
        <v>462.93099999999998</v>
      </c>
      <c r="B13214" s="152">
        <v>1.7999999999999999E-2</v>
      </c>
    </row>
    <row r="13215" spans="1:2" x14ac:dyDescent="0.2">
      <c r="A13215" s="152">
        <v>463.24200000000002</v>
      </c>
      <c r="B13215" s="152">
        <v>1.7000000000000001E-2</v>
      </c>
    </row>
    <row r="13216" spans="1:2" x14ac:dyDescent="0.2">
      <c r="A13216" s="152">
        <v>463.55200000000002</v>
      </c>
      <c r="B13216" s="152">
        <v>1.9E-2</v>
      </c>
    </row>
    <row r="13217" spans="1:2" x14ac:dyDescent="0.2">
      <c r="A13217" s="152">
        <v>463.86200000000002</v>
      </c>
      <c r="B13217" s="152">
        <v>0.01</v>
      </c>
    </row>
    <row r="13218" spans="1:2" x14ac:dyDescent="0.2">
      <c r="A13218" s="152">
        <v>464.17200000000003</v>
      </c>
      <c r="B13218" s="152">
        <v>1.4999999999999999E-2</v>
      </c>
    </row>
    <row r="13219" spans="1:2" x14ac:dyDescent="0.2">
      <c r="A13219" s="152">
        <v>464.483</v>
      </c>
      <c r="B13219" s="152">
        <v>2.5000000000000001E-2</v>
      </c>
    </row>
    <row r="13220" spans="1:2" x14ac:dyDescent="0.2">
      <c r="A13220" s="152">
        <v>464.79300000000001</v>
      </c>
      <c r="B13220" s="152">
        <v>1.2999999999999999E-2</v>
      </c>
    </row>
    <row r="13221" spans="1:2" x14ac:dyDescent="0.2">
      <c r="A13221" s="152">
        <v>465.10300000000001</v>
      </c>
      <c r="B13221" s="152">
        <v>1.7999999999999999E-2</v>
      </c>
    </row>
    <row r="13222" spans="1:2" x14ac:dyDescent="0.2">
      <c r="A13222" s="152">
        <v>465.41300000000001</v>
      </c>
      <c r="B13222" s="152">
        <v>1.7999999999999999E-2</v>
      </c>
    </row>
    <row r="13223" spans="1:2" x14ac:dyDescent="0.2">
      <c r="A13223" s="152">
        <v>465.72199999999998</v>
      </c>
      <c r="B13223" s="152">
        <v>1.4999999999999999E-2</v>
      </c>
    </row>
    <row r="13224" spans="1:2" x14ac:dyDescent="0.2">
      <c r="A13224" s="152">
        <v>466.03199999999998</v>
      </c>
      <c r="B13224" s="152">
        <v>1.9E-2</v>
      </c>
    </row>
    <row r="13225" spans="1:2" x14ac:dyDescent="0.2">
      <c r="A13225" s="152">
        <v>466.34199999999998</v>
      </c>
      <c r="B13225" s="152">
        <v>1.2999999999999999E-2</v>
      </c>
    </row>
    <row r="13226" spans="1:2" x14ac:dyDescent="0.2">
      <c r="A13226" s="152">
        <v>466.65199999999999</v>
      </c>
      <c r="B13226" s="152">
        <v>1.4999999999999999E-2</v>
      </c>
    </row>
    <row r="13227" spans="1:2" x14ac:dyDescent="0.2">
      <c r="A13227" s="152">
        <v>466.96100000000001</v>
      </c>
      <c r="B13227" s="152">
        <v>1.6E-2</v>
      </c>
    </row>
    <row r="13228" spans="1:2" x14ac:dyDescent="0.2">
      <c r="A13228" s="152">
        <v>467.27100000000002</v>
      </c>
      <c r="B13228" s="152">
        <v>1.9E-2</v>
      </c>
    </row>
    <row r="13229" spans="1:2" x14ac:dyDescent="0.2">
      <c r="A13229" s="152">
        <v>467.58</v>
      </c>
      <c r="B13229" s="152">
        <v>1.6E-2</v>
      </c>
    </row>
    <row r="13230" spans="1:2" x14ac:dyDescent="0.2">
      <c r="A13230" s="152">
        <v>467.88900000000001</v>
      </c>
      <c r="B13230" s="152">
        <v>1.9E-2</v>
      </c>
    </row>
    <row r="13231" spans="1:2" x14ac:dyDescent="0.2">
      <c r="A13231" s="152">
        <v>468.19900000000001</v>
      </c>
      <c r="B13231" s="152">
        <v>1.7999999999999999E-2</v>
      </c>
    </row>
    <row r="13232" spans="1:2" x14ac:dyDescent="0.2">
      <c r="A13232" s="152">
        <v>468.50799999999998</v>
      </c>
      <c r="B13232" s="152">
        <v>1.4E-2</v>
      </c>
    </row>
    <row r="13233" spans="1:2" x14ac:dyDescent="0.2">
      <c r="A13233" s="152">
        <v>468.81700000000001</v>
      </c>
      <c r="B13233" s="152">
        <v>0.02</v>
      </c>
    </row>
    <row r="13234" spans="1:2" x14ac:dyDescent="0.2">
      <c r="A13234" s="152">
        <v>469.12599999999998</v>
      </c>
      <c r="B13234" s="152">
        <v>1.7000000000000001E-2</v>
      </c>
    </row>
    <row r="13235" spans="1:2" x14ac:dyDescent="0.2">
      <c r="A13235" s="152">
        <v>469.435</v>
      </c>
      <c r="B13235" s="152">
        <v>2.1000000000000001E-2</v>
      </c>
    </row>
    <row r="13236" spans="1:2" x14ac:dyDescent="0.2">
      <c r="A13236" s="152">
        <v>469.74400000000003</v>
      </c>
      <c r="B13236" s="152">
        <v>1.6E-2</v>
      </c>
    </row>
    <row r="13237" spans="1:2" x14ac:dyDescent="0.2">
      <c r="A13237" s="152">
        <v>470.053</v>
      </c>
      <c r="B13237" s="152">
        <v>1.2999999999999999E-2</v>
      </c>
    </row>
    <row r="13238" spans="1:2" x14ac:dyDescent="0.2">
      <c r="A13238" s="152">
        <v>470.36200000000002</v>
      </c>
      <c r="B13238" s="152">
        <v>1.4999999999999999E-2</v>
      </c>
    </row>
    <row r="13239" spans="1:2" x14ac:dyDescent="0.2">
      <c r="A13239" s="152">
        <v>470.67</v>
      </c>
      <c r="B13239" s="152">
        <v>1.2E-2</v>
      </c>
    </row>
    <row r="13240" spans="1:2" x14ac:dyDescent="0.2">
      <c r="A13240" s="152">
        <v>470.97899999999998</v>
      </c>
      <c r="B13240" s="152">
        <v>1.9E-2</v>
      </c>
    </row>
    <row r="13241" spans="1:2" x14ac:dyDescent="0.2">
      <c r="A13241" s="152">
        <v>471.28699999999998</v>
      </c>
      <c r="B13241" s="152">
        <v>1.0999999999999999E-2</v>
      </c>
    </row>
    <row r="13242" spans="1:2" x14ac:dyDescent="0.2">
      <c r="A13242" s="152">
        <v>471.596</v>
      </c>
      <c r="B13242" s="152">
        <v>1.2999999999999999E-2</v>
      </c>
    </row>
    <row r="13243" spans="1:2" x14ac:dyDescent="0.2">
      <c r="A13243" s="152">
        <v>471.904</v>
      </c>
      <c r="B13243" s="152">
        <v>2.4E-2</v>
      </c>
    </row>
    <row r="13244" spans="1:2" x14ac:dyDescent="0.2">
      <c r="A13244" s="152">
        <v>472.21300000000002</v>
      </c>
      <c r="B13244" s="152">
        <v>8.9999999999999993E-3</v>
      </c>
    </row>
    <row r="13245" spans="1:2" x14ac:dyDescent="0.2">
      <c r="A13245" s="152">
        <v>472.52100000000002</v>
      </c>
      <c r="B13245" s="152">
        <v>0.02</v>
      </c>
    </row>
    <row r="13246" spans="1:2" x14ac:dyDescent="0.2">
      <c r="A13246" s="152">
        <v>472.82900000000001</v>
      </c>
      <c r="B13246" s="152">
        <v>1.7000000000000001E-2</v>
      </c>
    </row>
    <row r="13247" spans="1:2" x14ac:dyDescent="0.2">
      <c r="A13247" s="152">
        <v>473.137</v>
      </c>
      <c r="B13247" s="152">
        <v>1.6E-2</v>
      </c>
    </row>
    <row r="13248" spans="1:2" x14ac:dyDescent="0.2">
      <c r="A13248" s="152">
        <v>473.44499999999999</v>
      </c>
      <c r="B13248" s="152">
        <v>0.01</v>
      </c>
    </row>
    <row r="13249" spans="1:2" x14ac:dyDescent="0.2">
      <c r="A13249" s="152">
        <v>473.75299999999999</v>
      </c>
      <c r="B13249" s="152">
        <v>2.5999999999999999E-2</v>
      </c>
    </row>
    <row r="13250" spans="1:2" x14ac:dyDescent="0.2">
      <c r="A13250" s="152">
        <v>474.06099999999998</v>
      </c>
      <c r="B13250" s="152">
        <v>1.2E-2</v>
      </c>
    </row>
    <row r="13251" spans="1:2" x14ac:dyDescent="0.2">
      <c r="A13251" s="152">
        <v>474.36900000000003</v>
      </c>
      <c r="B13251" s="152">
        <v>1.6E-2</v>
      </c>
    </row>
    <row r="13252" spans="1:2" x14ac:dyDescent="0.2">
      <c r="A13252" s="152">
        <v>474.67700000000002</v>
      </c>
      <c r="B13252" s="152">
        <v>1.9E-2</v>
      </c>
    </row>
    <row r="13253" spans="1:2" x14ac:dyDescent="0.2">
      <c r="A13253" s="152">
        <v>474.98500000000001</v>
      </c>
      <c r="B13253" s="152">
        <v>0.01</v>
      </c>
    </row>
    <row r="13254" spans="1:2" x14ac:dyDescent="0.2">
      <c r="A13254" s="152">
        <v>475.29199999999997</v>
      </c>
      <c r="B13254" s="152">
        <v>8.9999999999999993E-3</v>
      </c>
    </row>
    <row r="13255" spans="1:2" x14ac:dyDescent="0.2">
      <c r="A13255" s="152">
        <v>475.6</v>
      </c>
      <c r="B13255" s="152">
        <v>0.02</v>
      </c>
    </row>
    <row r="13256" spans="1:2" x14ac:dyDescent="0.2">
      <c r="A13256" s="152">
        <v>475.90699999999998</v>
      </c>
      <c r="B13256" s="152">
        <v>1.9E-2</v>
      </c>
    </row>
    <row r="13257" spans="1:2" x14ac:dyDescent="0.2">
      <c r="A13257" s="152">
        <v>476.21499999999997</v>
      </c>
      <c r="B13257" s="152">
        <v>1.2999999999999999E-2</v>
      </c>
    </row>
    <row r="13258" spans="1:2" x14ac:dyDescent="0.2">
      <c r="A13258" s="152">
        <v>476.52199999999999</v>
      </c>
      <c r="B13258" s="152">
        <v>2.3E-2</v>
      </c>
    </row>
    <row r="13259" spans="1:2" x14ac:dyDescent="0.2">
      <c r="A13259" s="152">
        <v>476.82900000000001</v>
      </c>
      <c r="B13259" s="152">
        <v>1.7000000000000001E-2</v>
      </c>
    </row>
    <row r="13260" spans="1:2" x14ac:dyDescent="0.2">
      <c r="A13260" s="152">
        <v>477.137</v>
      </c>
      <c r="B13260" s="152">
        <v>1.9E-2</v>
      </c>
    </row>
    <row r="13261" spans="1:2" x14ac:dyDescent="0.2">
      <c r="A13261" s="152">
        <v>477.44400000000002</v>
      </c>
      <c r="B13261" s="152">
        <v>1.4E-2</v>
      </c>
    </row>
    <row r="13262" spans="1:2" x14ac:dyDescent="0.2">
      <c r="A13262" s="152">
        <v>477.75099999999998</v>
      </c>
      <c r="B13262" s="152">
        <v>2.5000000000000001E-2</v>
      </c>
    </row>
    <row r="13263" spans="1:2" x14ac:dyDescent="0.2">
      <c r="A13263" s="152">
        <v>478.05799999999999</v>
      </c>
      <c r="B13263" s="152">
        <v>1.0999999999999999E-2</v>
      </c>
    </row>
    <row r="13264" spans="1:2" x14ac:dyDescent="0.2">
      <c r="A13264" s="152">
        <v>478.36500000000001</v>
      </c>
      <c r="B13264" s="152">
        <v>1.7999999999999999E-2</v>
      </c>
    </row>
    <row r="13265" spans="1:2" x14ac:dyDescent="0.2">
      <c r="A13265" s="152">
        <v>478.67099999999999</v>
      </c>
      <c r="B13265" s="152">
        <v>0.02</v>
      </c>
    </row>
    <row r="13266" spans="1:2" x14ac:dyDescent="0.2">
      <c r="A13266" s="152">
        <v>478.97800000000001</v>
      </c>
      <c r="B13266" s="152">
        <v>1.7999999999999999E-2</v>
      </c>
    </row>
    <row r="13267" spans="1:2" x14ac:dyDescent="0.2">
      <c r="A13267" s="152">
        <v>479.28500000000003</v>
      </c>
      <c r="B13267" s="152">
        <v>0.01</v>
      </c>
    </row>
    <row r="13268" spans="1:2" x14ac:dyDescent="0.2">
      <c r="A13268" s="152">
        <v>479.59199999999998</v>
      </c>
      <c r="B13268" s="152">
        <v>1.4E-2</v>
      </c>
    </row>
    <row r="13269" spans="1:2" x14ac:dyDescent="0.2">
      <c r="A13269" s="152">
        <v>479.89800000000002</v>
      </c>
      <c r="B13269" s="152">
        <v>1.0999999999999999E-2</v>
      </c>
    </row>
    <row r="13270" spans="1:2" x14ac:dyDescent="0.2">
      <c r="A13270" s="152">
        <v>480.20499999999998</v>
      </c>
      <c r="B13270" s="152">
        <v>1.7999999999999999E-2</v>
      </c>
    </row>
    <row r="13271" spans="1:2" x14ac:dyDescent="0.2">
      <c r="A13271" s="152">
        <v>480.51100000000002</v>
      </c>
      <c r="B13271" s="152">
        <v>5.0000000000000001E-3</v>
      </c>
    </row>
    <row r="13272" spans="1:2" x14ac:dyDescent="0.2">
      <c r="A13272" s="152">
        <v>480.81700000000001</v>
      </c>
      <c r="B13272" s="152">
        <v>1.9E-2</v>
      </c>
    </row>
    <row r="13273" spans="1:2" x14ac:dyDescent="0.2">
      <c r="A13273" s="152">
        <v>481.12400000000002</v>
      </c>
      <c r="B13273" s="152">
        <v>1.6E-2</v>
      </c>
    </row>
    <row r="13274" spans="1:2" x14ac:dyDescent="0.2">
      <c r="A13274" s="152">
        <v>481.43</v>
      </c>
      <c r="B13274" s="152">
        <v>2.1000000000000001E-2</v>
      </c>
    </row>
    <row r="13275" spans="1:2" x14ac:dyDescent="0.2">
      <c r="A13275" s="152">
        <v>481.73599999999999</v>
      </c>
      <c r="B13275" s="152">
        <v>2.8000000000000001E-2</v>
      </c>
    </row>
    <row r="13276" spans="1:2" x14ac:dyDescent="0.2">
      <c r="A13276" s="152">
        <v>482.04199999999997</v>
      </c>
      <c r="B13276" s="152">
        <v>1.4E-2</v>
      </c>
    </row>
    <row r="13277" spans="1:2" x14ac:dyDescent="0.2">
      <c r="A13277" s="152">
        <v>482.34800000000001</v>
      </c>
      <c r="B13277" s="152">
        <v>1.2999999999999999E-2</v>
      </c>
    </row>
    <row r="13278" spans="1:2" x14ac:dyDescent="0.2">
      <c r="A13278" s="152">
        <v>482.654</v>
      </c>
      <c r="B13278" s="152">
        <v>2.1999999999999999E-2</v>
      </c>
    </row>
    <row r="13279" spans="1:2" x14ac:dyDescent="0.2">
      <c r="A13279" s="152">
        <v>482.96</v>
      </c>
      <c r="B13279" s="152">
        <v>0.02</v>
      </c>
    </row>
    <row r="13280" spans="1:2" x14ac:dyDescent="0.2">
      <c r="A13280" s="152">
        <v>483.26600000000002</v>
      </c>
      <c r="B13280" s="152">
        <v>2.1999999999999999E-2</v>
      </c>
    </row>
    <row r="13281" spans="1:2" x14ac:dyDescent="0.2">
      <c r="A13281" s="152">
        <v>483.57100000000003</v>
      </c>
      <c r="B13281" s="152">
        <v>2.4E-2</v>
      </c>
    </row>
    <row r="13282" spans="1:2" x14ac:dyDescent="0.2">
      <c r="A13282" s="152">
        <v>483.87700000000001</v>
      </c>
      <c r="B13282" s="152">
        <v>6.0000000000000001E-3</v>
      </c>
    </row>
    <row r="13283" spans="1:2" x14ac:dyDescent="0.2">
      <c r="A13283" s="152">
        <v>484.18200000000002</v>
      </c>
      <c r="B13283" s="152">
        <v>8.9999999999999993E-3</v>
      </c>
    </row>
    <row r="13284" spans="1:2" x14ac:dyDescent="0.2">
      <c r="A13284" s="152">
        <v>484.488</v>
      </c>
      <c r="B13284" s="152">
        <v>1.4999999999999999E-2</v>
      </c>
    </row>
    <row r="13285" spans="1:2" x14ac:dyDescent="0.2">
      <c r="A13285" s="152">
        <v>484.79300000000001</v>
      </c>
      <c r="B13285" s="152">
        <v>1.2E-2</v>
      </c>
    </row>
    <row r="13286" spans="1:2" x14ac:dyDescent="0.2">
      <c r="A13286" s="152">
        <v>485.09899999999999</v>
      </c>
      <c r="B13286" s="152">
        <v>1.7000000000000001E-2</v>
      </c>
    </row>
    <row r="13287" spans="1:2" x14ac:dyDescent="0.2">
      <c r="A13287" s="152">
        <v>485.404</v>
      </c>
      <c r="B13287" s="152">
        <v>1.9E-2</v>
      </c>
    </row>
    <row r="13288" spans="1:2" x14ac:dyDescent="0.2">
      <c r="A13288" s="152">
        <v>485.709</v>
      </c>
      <c r="B13288" s="152">
        <v>2.1000000000000001E-2</v>
      </c>
    </row>
    <row r="13289" spans="1:2" x14ac:dyDescent="0.2">
      <c r="A13289" s="152">
        <v>486.01400000000001</v>
      </c>
      <c r="B13289" s="152">
        <v>1.7000000000000001E-2</v>
      </c>
    </row>
    <row r="13290" spans="1:2" x14ac:dyDescent="0.2">
      <c r="A13290" s="152">
        <v>486.31900000000002</v>
      </c>
      <c r="B13290" s="152">
        <v>2.4E-2</v>
      </c>
    </row>
    <row r="13291" spans="1:2" x14ac:dyDescent="0.2">
      <c r="A13291" s="152">
        <v>486.62400000000002</v>
      </c>
      <c r="B13291" s="152">
        <v>1.4999999999999999E-2</v>
      </c>
    </row>
    <row r="13292" spans="1:2" x14ac:dyDescent="0.2">
      <c r="A13292" s="152">
        <v>486.92899999999997</v>
      </c>
      <c r="B13292" s="152">
        <v>8.9999999999999993E-3</v>
      </c>
    </row>
    <row r="13293" spans="1:2" x14ac:dyDescent="0.2">
      <c r="A13293" s="152">
        <v>487.23399999999998</v>
      </c>
      <c r="B13293" s="152">
        <v>6.0000000000000001E-3</v>
      </c>
    </row>
    <row r="13294" spans="1:2" x14ac:dyDescent="0.2">
      <c r="A13294" s="152">
        <v>487.53899999999999</v>
      </c>
      <c r="B13294" s="152">
        <v>1.9E-2</v>
      </c>
    </row>
    <row r="13295" spans="1:2" x14ac:dyDescent="0.2">
      <c r="A13295" s="152">
        <v>487.84399999999999</v>
      </c>
      <c r="B13295" s="152">
        <v>1.9E-2</v>
      </c>
    </row>
    <row r="13296" spans="1:2" x14ac:dyDescent="0.2">
      <c r="A13296" s="152">
        <v>488.14800000000002</v>
      </c>
      <c r="B13296" s="152">
        <v>1.4999999999999999E-2</v>
      </c>
    </row>
    <row r="13297" spans="1:2" x14ac:dyDescent="0.2">
      <c r="A13297" s="152">
        <v>488.45299999999997</v>
      </c>
      <c r="B13297" s="152">
        <v>2.4E-2</v>
      </c>
    </row>
    <row r="13298" spans="1:2" x14ac:dyDescent="0.2">
      <c r="A13298" s="152">
        <v>488.75700000000001</v>
      </c>
      <c r="B13298" s="152">
        <v>2.1000000000000001E-2</v>
      </c>
    </row>
    <row r="13299" spans="1:2" x14ac:dyDescent="0.2">
      <c r="A13299" s="152">
        <v>489.06200000000001</v>
      </c>
      <c r="B13299" s="152">
        <v>1.4999999999999999E-2</v>
      </c>
    </row>
    <row r="13300" spans="1:2" x14ac:dyDescent="0.2">
      <c r="A13300" s="152">
        <v>489.36599999999999</v>
      </c>
      <c r="B13300" s="152">
        <v>2.1000000000000001E-2</v>
      </c>
    </row>
    <row r="13301" spans="1:2" x14ac:dyDescent="0.2">
      <c r="A13301" s="152">
        <v>489.67</v>
      </c>
      <c r="B13301" s="152">
        <v>1.2999999999999999E-2</v>
      </c>
    </row>
    <row r="13302" spans="1:2" x14ac:dyDescent="0.2">
      <c r="A13302" s="152">
        <v>489.97500000000002</v>
      </c>
      <c r="B13302" s="152">
        <v>1.2E-2</v>
      </c>
    </row>
    <row r="13303" spans="1:2" x14ac:dyDescent="0.2">
      <c r="A13303" s="152">
        <v>490.279</v>
      </c>
      <c r="B13303" s="152">
        <v>1.6E-2</v>
      </c>
    </row>
    <row r="13304" spans="1:2" x14ac:dyDescent="0.2">
      <c r="A13304" s="152">
        <v>490.58300000000003</v>
      </c>
      <c r="B13304" s="152">
        <v>1.7000000000000001E-2</v>
      </c>
    </row>
    <row r="13305" spans="1:2" x14ac:dyDescent="0.2">
      <c r="A13305" s="152">
        <v>490.887</v>
      </c>
      <c r="B13305" s="152">
        <v>1.4E-2</v>
      </c>
    </row>
    <row r="13306" spans="1:2" x14ac:dyDescent="0.2">
      <c r="A13306" s="152">
        <v>491.19099999999997</v>
      </c>
      <c r="B13306" s="152">
        <v>1.7000000000000001E-2</v>
      </c>
    </row>
    <row r="13307" spans="1:2" x14ac:dyDescent="0.2">
      <c r="A13307" s="152">
        <v>491.495</v>
      </c>
      <c r="B13307" s="152">
        <v>0.02</v>
      </c>
    </row>
    <row r="13308" spans="1:2" x14ac:dyDescent="0.2">
      <c r="A13308" s="152">
        <v>491.798</v>
      </c>
      <c r="B13308" s="152">
        <v>2.1999999999999999E-2</v>
      </c>
    </row>
    <row r="13309" spans="1:2" x14ac:dyDescent="0.2">
      <c r="A13309" s="152">
        <v>492.10199999999998</v>
      </c>
      <c r="B13309" s="152">
        <v>1.9E-2</v>
      </c>
    </row>
    <row r="13310" spans="1:2" x14ac:dyDescent="0.2">
      <c r="A13310" s="152">
        <v>492.40600000000001</v>
      </c>
      <c r="B13310" s="152">
        <v>1.0999999999999999E-2</v>
      </c>
    </row>
    <row r="13311" spans="1:2" x14ac:dyDescent="0.2">
      <c r="A13311" s="152">
        <v>492.709</v>
      </c>
      <c r="B13311" s="152">
        <v>1.7999999999999999E-2</v>
      </c>
    </row>
    <row r="13312" spans="1:2" x14ac:dyDescent="0.2">
      <c r="A13312" s="152">
        <v>493.01299999999998</v>
      </c>
      <c r="B13312" s="152">
        <v>2.1999999999999999E-2</v>
      </c>
    </row>
    <row r="13313" spans="1:2" x14ac:dyDescent="0.2">
      <c r="A13313" s="152">
        <v>493.31599999999997</v>
      </c>
      <c r="B13313" s="152">
        <v>0.02</v>
      </c>
    </row>
    <row r="13314" spans="1:2" x14ac:dyDescent="0.2">
      <c r="A13314" s="152">
        <v>493.62</v>
      </c>
      <c r="B13314" s="152">
        <v>2.3E-2</v>
      </c>
    </row>
    <row r="13315" spans="1:2" x14ac:dyDescent="0.2">
      <c r="A13315" s="152">
        <v>493.923</v>
      </c>
      <c r="B13315" s="152">
        <v>1.6E-2</v>
      </c>
    </row>
    <row r="13316" spans="1:2" x14ac:dyDescent="0.2">
      <c r="A13316" s="152">
        <v>494.226</v>
      </c>
      <c r="B13316" s="152">
        <v>0.02</v>
      </c>
    </row>
    <row r="13317" spans="1:2" x14ac:dyDescent="0.2">
      <c r="A13317" s="152">
        <v>494.529</v>
      </c>
      <c r="B13317" s="152">
        <v>1.6E-2</v>
      </c>
    </row>
    <row r="13318" spans="1:2" x14ac:dyDescent="0.2">
      <c r="A13318" s="152">
        <v>494.83199999999999</v>
      </c>
      <c r="B13318" s="152">
        <v>1.9E-2</v>
      </c>
    </row>
    <row r="13319" spans="1:2" x14ac:dyDescent="0.2">
      <c r="A13319" s="152">
        <v>495.13499999999999</v>
      </c>
      <c r="B13319" s="152">
        <v>1.4999999999999999E-2</v>
      </c>
    </row>
    <row r="13320" spans="1:2" x14ac:dyDescent="0.2">
      <c r="A13320" s="152">
        <v>495.43799999999999</v>
      </c>
      <c r="B13320" s="152">
        <v>2.1999999999999999E-2</v>
      </c>
    </row>
    <row r="13321" spans="1:2" x14ac:dyDescent="0.2">
      <c r="A13321" s="152">
        <v>495.74099999999999</v>
      </c>
      <c r="B13321" s="152">
        <v>2.8000000000000001E-2</v>
      </c>
    </row>
    <row r="13322" spans="1:2" x14ac:dyDescent="0.2">
      <c r="A13322" s="152">
        <v>496.04399999999998</v>
      </c>
      <c r="B13322" s="152">
        <v>1.4E-2</v>
      </c>
    </row>
    <row r="13323" spans="1:2" x14ac:dyDescent="0.2">
      <c r="A13323" s="152">
        <v>496.34699999999998</v>
      </c>
      <c r="B13323" s="152">
        <v>1.2E-2</v>
      </c>
    </row>
    <row r="13324" spans="1:2" x14ac:dyDescent="0.2">
      <c r="A13324" s="152">
        <v>496.649</v>
      </c>
      <c r="B13324" s="152">
        <v>2.5999999999999999E-2</v>
      </c>
    </row>
    <row r="13325" spans="1:2" x14ac:dyDescent="0.2">
      <c r="A13325" s="152">
        <v>496.952</v>
      </c>
      <c r="B13325" s="152">
        <v>1.2999999999999999E-2</v>
      </c>
    </row>
    <row r="13326" spans="1:2" x14ac:dyDescent="0.2">
      <c r="A13326" s="152">
        <v>497.255</v>
      </c>
      <c r="B13326" s="152">
        <v>1.2999999999999999E-2</v>
      </c>
    </row>
    <row r="13327" spans="1:2" x14ac:dyDescent="0.2">
      <c r="A13327" s="152">
        <v>497.55700000000002</v>
      </c>
      <c r="B13327" s="152">
        <v>1.4999999999999999E-2</v>
      </c>
    </row>
    <row r="13328" spans="1:2" x14ac:dyDescent="0.2">
      <c r="A13328" s="152">
        <v>497.85899999999998</v>
      </c>
      <c r="B13328" s="152">
        <v>1.4E-2</v>
      </c>
    </row>
    <row r="13329" spans="1:2" x14ac:dyDescent="0.2">
      <c r="A13329" s="152">
        <v>498.16199999999998</v>
      </c>
      <c r="B13329" s="152">
        <v>6.0000000000000001E-3</v>
      </c>
    </row>
    <row r="13330" spans="1:2" x14ac:dyDescent="0.2">
      <c r="A13330" s="152">
        <v>498.464</v>
      </c>
      <c r="B13330" s="152">
        <v>2.4E-2</v>
      </c>
    </row>
    <row r="13331" spans="1:2" x14ac:dyDescent="0.2">
      <c r="A13331" s="152">
        <v>498.76600000000002</v>
      </c>
      <c r="B13331" s="152">
        <v>1.6E-2</v>
      </c>
    </row>
    <row r="13332" spans="1:2" x14ac:dyDescent="0.2">
      <c r="A13332" s="152">
        <v>499.06799999999998</v>
      </c>
      <c r="B13332" s="152">
        <v>1.4999999999999999E-2</v>
      </c>
    </row>
    <row r="13333" spans="1:2" x14ac:dyDescent="0.2">
      <c r="A13333" s="152">
        <v>499.37</v>
      </c>
      <c r="B13333" s="152">
        <v>1.7000000000000001E-2</v>
      </c>
    </row>
    <row r="13334" spans="1:2" x14ac:dyDescent="0.2">
      <c r="A13334" s="152">
        <v>499.67200000000003</v>
      </c>
      <c r="B13334" s="152">
        <v>2.4E-2</v>
      </c>
    </row>
    <row r="13335" spans="1:2" x14ac:dyDescent="0.2">
      <c r="A13335" s="152">
        <v>499.97399999999999</v>
      </c>
      <c r="B13335" s="152">
        <v>1.7000000000000001E-2</v>
      </c>
    </row>
    <row r="13336" spans="1:2" x14ac:dyDescent="0.2">
      <c r="A13336" s="152">
        <v>500.27600000000001</v>
      </c>
      <c r="B13336" s="152">
        <v>2.1999999999999999E-2</v>
      </c>
    </row>
    <row r="13337" spans="1:2" x14ac:dyDescent="0.2">
      <c r="A13337" s="152">
        <v>500.57799999999997</v>
      </c>
      <c r="B13337" s="152">
        <v>0.02</v>
      </c>
    </row>
    <row r="13338" spans="1:2" x14ac:dyDescent="0.2">
      <c r="A13338" s="152">
        <v>500.87900000000002</v>
      </c>
      <c r="B13338" s="152">
        <v>8.0000000000000002E-3</v>
      </c>
    </row>
    <row r="13339" spans="1:2" x14ac:dyDescent="0.2">
      <c r="A13339" s="152">
        <v>501.18099999999998</v>
      </c>
      <c r="B13339" s="152">
        <v>2.5000000000000001E-2</v>
      </c>
    </row>
    <row r="13340" spans="1:2" x14ac:dyDescent="0.2">
      <c r="A13340" s="152">
        <v>501.483</v>
      </c>
      <c r="B13340" s="152">
        <v>1.2999999999999999E-2</v>
      </c>
    </row>
    <row r="13341" spans="1:2" x14ac:dyDescent="0.2">
      <c r="A13341" s="152">
        <v>501.78399999999999</v>
      </c>
      <c r="B13341" s="152">
        <v>2.1999999999999999E-2</v>
      </c>
    </row>
    <row r="13342" spans="1:2" x14ac:dyDescent="0.2">
      <c r="A13342" s="152">
        <v>502.08499999999998</v>
      </c>
      <c r="B13342" s="152">
        <v>1.0999999999999999E-2</v>
      </c>
    </row>
    <row r="13343" spans="1:2" x14ac:dyDescent="0.2">
      <c r="A13343" s="152">
        <v>502.387</v>
      </c>
      <c r="B13343" s="152">
        <v>0.01</v>
      </c>
    </row>
    <row r="13344" spans="1:2" x14ac:dyDescent="0.2">
      <c r="A13344" s="152">
        <v>502.68799999999999</v>
      </c>
      <c r="B13344" s="152">
        <v>1.2E-2</v>
      </c>
    </row>
    <row r="13345" spans="1:2" x14ac:dyDescent="0.2">
      <c r="A13345" s="152">
        <v>502.98899999999998</v>
      </c>
      <c r="B13345" s="152">
        <v>1.7999999999999999E-2</v>
      </c>
    </row>
    <row r="13346" spans="1:2" x14ac:dyDescent="0.2">
      <c r="A13346" s="152">
        <v>503.29</v>
      </c>
      <c r="B13346" s="152">
        <v>8.9999999999999993E-3</v>
      </c>
    </row>
    <row r="13347" spans="1:2" x14ac:dyDescent="0.2">
      <c r="A13347" s="152">
        <v>503.59100000000001</v>
      </c>
      <c r="B13347" s="152">
        <v>0.01</v>
      </c>
    </row>
    <row r="13348" spans="1:2" x14ac:dyDescent="0.2">
      <c r="A13348" s="152">
        <v>503.892</v>
      </c>
      <c r="B13348" s="152">
        <v>0.01</v>
      </c>
    </row>
    <row r="13349" spans="1:2" x14ac:dyDescent="0.2">
      <c r="A13349" s="152">
        <v>504.19299999999998</v>
      </c>
      <c r="B13349" s="152">
        <v>2.4E-2</v>
      </c>
    </row>
    <row r="13350" spans="1:2" x14ac:dyDescent="0.2">
      <c r="A13350" s="152">
        <v>504.49400000000003</v>
      </c>
      <c r="B13350" s="152">
        <v>1.4999999999999999E-2</v>
      </c>
    </row>
    <row r="13351" spans="1:2" x14ac:dyDescent="0.2">
      <c r="A13351" s="152">
        <v>504.79500000000002</v>
      </c>
      <c r="B13351" s="152">
        <v>8.9999999999999993E-3</v>
      </c>
    </row>
    <row r="13352" spans="1:2" x14ac:dyDescent="0.2">
      <c r="A13352" s="152">
        <v>505.096</v>
      </c>
      <c r="B13352" s="152">
        <v>2.5000000000000001E-2</v>
      </c>
    </row>
    <row r="13353" spans="1:2" x14ac:dyDescent="0.2">
      <c r="A13353" s="152">
        <v>505.39600000000002</v>
      </c>
      <c r="B13353" s="152">
        <v>1.0999999999999999E-2</v>
      </c>
    </row>
    <row r="13354" spans="1:2" x14ac:dyDescent="0.2">
      <c r="A13354" s="152">
        <v>505.697</v>
      </c>
      <c r="B13354" s="152">
        <v>7.0000000000000001E-3</v>
      </c>
    </row>
    <row r="13355" spans="1:2" x14ac:dyDescent="0.2">
      <c r="A13355" s="152">
        <v>505.99700000000001</v>
      </c>
      <c r="B13355" s="152">
        <v>1.7999999999999999E-2</v>
      </c>
    </row>
    <row r="13356" spans="1:2" x14ac:dyDescent="0.2">
      <c r="A13356" s="152">
        <v>506.298</v>
      </c>
      <c r="B13356" s="152">
        <v>1.6E-2</v>
      </c>
    </row>
    <row r="13357" spans="1:2" x14ac:dyDescent="0.2">
      <c r="A13357" s="152">
        <v>506.59800000000001</v>
      </c>
      <c r="B13357" s="152">
        <v>1.2E-2</v>
      </c>
    </row>
    <row r="13358" spans="1:2" x14ac:dyDescent="0.2">
      <c r="A13358" s="152">
        <v>506.89800000000002</v>
      </c>
      <c r="B13358" s="152">
        <v>2.1000000000000001E-2</v>
      </c>
    </row>
    <row r="13359" spans="1:2" x14ac:dyDescent="0.2">
      <c r="A13359" s="152">
        <v>507.19900000000001</v>
      </c>
      <c r="B13359" s="152">
        <v>1.4999999999999999E-2</v>
      </c>
    </row>
    <row r="13360" spans="1:2" x14ac:dyDescent="0.2">
      <c r="A13360" s="152">
        <v>507.49900000000002</v>
      </c>
      <c r="B13360" s="152">
        <v>1.9E-2</v>
      </c>
    </row>
    <row r="13361" spans="1:2" x14ac:dyDescent="0.2">
      <c r="A13361" s="152">
        <v>507.79899999999998</v>
      </c>
      <c r="B13361" s="152">
        <v>1.2999999999999999E-2</v>
      </c>
    </row>
    <row r="13362" spans="1:2" x14ac:dyDescent="0.2">
      <c r="A13362" s="152">
        <v>508.09899999999999</v>
      </c>
      <c r="B13362" s="152">
        <v>1.4999999999999999E-2</v>
      </c>
    </row>
    <row r="13363" spans="1:2" x14ac:dyDescent="0.2">
      <c r="A13363" s="152">
        <v>508.399</v>
      </c>
      <c r="B13363" s="152">
        <v>1.4999999999999999E-2</v>
      </c>
    </row>
    <row r="13364" spans="1:2" x14ac:dyDescent="0.2">
      <c r="A13364" s="152">
        <v>508.69900000000001</v>
      </c>
      <c r="B13364" s="152">
        <v>1.6E-2</v>
      </c>
    </row>
    <row r="13365" spans="1:2" x14ac:dyDescent="0.2">
      <c r="A13365" s="152">
        <v>508.99799999999999</v>
      </c>
      <c r="B13365" s="152">
        <v>1.2E-2</v>
      </c>
    </row>
    <row r="13366" spans="1:2" x14ac:dyDescent="0.2">
      <c r="A13366" s="152">
        <v>509.298</v>
      </c>
      <c r="B13366" s="152">
        <v>2.5999999999999999E-2</v>
      </c>
    </row>
    <row r="13367" spans="1:2" x14ac:dyDescent="0.2">
      <c r="A13367" s="152">
        <v>509.59800000000001</v>
      </c>
      <c r="B13367" s="152">
        <v>1.2E-2</v>
      </c>
    </row>
    <row r="13368" spans="1:2" x14ac:dyDescent="0.2">
      <c r="A13368" s="152">
        <v>509.89699999999999</v>
      </c>
      <c r="B13368" s="152">
        <v>1.7999999999999999E-2</v>
      </c>
    </row>
    <row r="13369" spans="1:2" x14ac:dyDescent="0.2">
      <c r="A13369" s="152">
        <v>510.197</v>
      </c>
      <c r="B13369" s="152">
        <v>1.4E-2</v>
      </c>
    </row>
    <row r="13370" spans="1:2" x14ac:dyDescent="0.2">
      <c r="A13370" s="152">
        <v>510.49599999999998</v>
      </c>
      <c r="B13370" s="152">
        <v>1.4999999999999999E-2</v>
      </c>
    </row>
    <row r="13371" spans="1:2" x14ac:dyDescent="0.2">
      <c r="A13371" s="152">
        <v>510.79599999999999</v>
      </c>
      <c r="B13371" s="152">
        <v>8.0000000000000002E-3</v>
      </c>
    </row>
    <row r="13372" spans="1:2" x14ac:dyDescent="0.2">
      <c r="A13372" s="152">
        <v>511.09500000000003</v>
      </c>
      <c r="B13372" s="152">
        <v>1.6E-2</v>
      </c>
    </row>
    <row r="13373" spans="1:2" x14ac:dyDescent="0.2">
      <c r="A13373" s="152">
        <v>511.39400000000001</v>
      </c>
      <c r="B13373" s="152">
        <v>1.7000000000000001E-2</v>
      </c>
    </row>
    <row r="13374" spans="1:2" x14ac:dyDescent="0.2">
      <c r="A13374" s="152">
        <v>511.69299999999998</v>
      </c>
      <c r="B13374" s="152">
        <v>2.5999999999999999E-2</v>
      </c>
    </row>
    <row r="13375" spans="1:2" x14ac:dyDescent="0.2">
      <c r="A13375" s="152">
        <v>511.99200000000002</v>
      </c>
      <c r="B13375" s="152">
        <v>2.1000000000000001E-2</v>
      </c>
    </row>
    <row r="13376" spans="1:2" x14ac:dyDescent="0.2">
      <c r="A13376" s="152">
        <v>512.29100000000005</v>
      </c>
      <c r="B13376" s="152">
        <v>1.7000000000000001E-2</v>
      </c>
    </row>
    <row r="13377" spans="1:2" x14ac:dyDescent="0.2">
      <c r="A13377" s="152">
        <v>512.59</v>
      </c>
      <c r="B13377" s="152">
        <v>2.1000000000000001E-2</v>
      </c>
    </row>
    <row r="13378" spans="1:2" x14ac:dyDescent="0.2">
      <c r="A13378" s="152">
        <v>512.88900000000001</v>
      </c>
      <c r="B13378" s="152">
        <v>2.1000000000000001E-2</v>
      </c>
    </row>
    <row r="13379" spans="1:2" x14ac:dyDescent="0.2">
      <c r="A13379" s="152">
        <v>513.18799999999999</v>
      </c>
      <c r="B13379" s="152">
        <v>0.02</v>
      </c>
    </row>
    <row r="13380" spans="1:2" x14ac:dyDescent="0.2">
      <c r="A13380" s="152">
        <v>513.48699999999997</v>
      </c>
      <c r="B13380" s="152">
        <v>0.02</v>
      </c>
    </row>
    <row r="13381" spans="1:2" x14ac:dyDescent="0.2">
      <c r="A13381" s="152">
        <v>513.78599999999994</v>
      </c>
      <c r="B13381" s="152">
        <v>2.1999999999999999E-2</v>
      </c>
    </row>
    <row r="13382" spans="1:2" x14ac:dyDescent="0.2">
      <c r="A13382" s="152">
        <v>514.08399999999995</v>
      </c>
      <c r="B13382" s="152">
        <v>0.02</v>
      </c>
    </row>
    <row r="13383" spans="1:2" x14ac:dyDescent="0.2">
      <c r="A13383" s="152">
        <v>514.38300000000004</v>
      </c>
      <c r="B13383" s="152">
        <v>2.1999999999999999E-2</v>
      </c>
    </row>
    <row r="13384" spans="1:2" x14ac:dyDescent="0.2">
      <c r="A13384" s="152">
        <v>514.68100000000004</v>
      </c>
      <c r="B13384" s="152">
        <v>2.4E-2</v>
      </c>
    </row>
    <row r="13385" spans="1:2" x14ac:dyDescent="0.2">
      <c r="A13385" s="152">
        <v>514.98</v>
      </c>
      <c r="B13385" s="152">
        <v>1.9E-2</v>
      </c>
    </row>
    <row r="13386" spans="1:2" x14ac:dyDescent="0.2">
      <c r="A13386" s="152">
        <v>515.27800000000002</v>
      </c>
      <c r="B13386" s="152">
        <v>2.3E-2</v>
      </c>
    </row>
    <row r="13387" spans="1:2" x14ac:dyDescent="0.2">
      <c r="A13387" s="152">
        <v>515.57600000000002</v>
      </c>
      <c r="B13387" s="152">
        <v>2.7E-2</v>
      </c>
    </row>
    <row r="13388" spans="1:2" x14ac:dyDescent="0.2">
      <c r="A13388" s="152">
        <v>515.87400000000002</v>
      </c>
      <c r="B13388" s="152">
        <v>2.1000000000000001E-2</v>
      </c>
    </row>
    <row r="13389" spans="1:2" x14ac:dyDescent="0.2">
      <c r="A13389" s="152">
        <v>516.173</v>
      </c>
      <c r="B13389" s="152">
        <v>1.2E-2</v>
      </c>
    </row>
    <row r="13390" spans="1:2" x14ac:dyDescent="0.2">
      <c r="A13390" s="152">
        <v>516.471</v>
      </c>
      <c r="B13390" s="152">
        <v>2.5999999999999999E-2</v>
      </c>
    </row>
    <row r="13391" spans="1:2" x14ac:dyDescent="0.2">
      <c r="A13391" s="152">
        <v>516.76900000000001</v>
      </c>
      <c r="B13391" s="152">
        <v>2.1999999999999999E-2</v>
      </c>
    </row>
    <row r="13392" spans="1:2" x14ac:dyDescent="0.2">
      <c r="A13392" s="152">
        <v>517.06700000000001</v>
      </c>
      <c r="B13392" s="152">
        <v>1.6E-2</v>
      </c>
    </row>
    <row r="13393" spans="1:2" x14ac:dyDescent="0.2">
      <c r="A13393" s="152">
        <v>517.36400000000003</v>
      </c>
      <c r="B13393" s="152">
        <v>1.2999999999999999E-2</v>
      </c>
    </row>
    <row r="13394" spans="1:2" x14ac:dyDescent="0.2">
      <c r="A13394" s="152">
        <v>517.66200000000003</v>
      </c>
      <c r="B13394" s="152">
        <v>0.01</v>
      </c>
    </row>
    <row r="13395" spans="1:2" x14ac:dyDescent="0.2">
      <c r="A13395" s="152">
        <v>517.96</v>
      </c>
      <c r="B13395" s="152">
        <v>1.4E-2</v>
      </c>
    </row>
    <row r="13396" spans="1:2" x14ac:dyDescent="0.2">
      <c r="A13396" s="152">
        <v>518.25699999999995</v>
      </c>
      <c r="B13396" s="152">
        <v>1.4E-2</v>
      </c>
    </row>
    <row r="13397" spans="1:2" x14ac:dyDescent="0.2">
      <c r="A13397" s="152">
        <v>518.55499999999995</v>
      </c>
      <c r="B13397" s="152">
        <v>1.7000000000000001E-2</v>
      </c>
    </row>
    <row r="13398" spans="1:2" x14ac:dyDescent="0.2">
      <c r="A13398" s="152">
        <v>518.85299999999995</v>
      </c>
      <c r="B13398" s="152">
        <v>1.2999999999999999E-2</v>
      </c>
    </row>
    <row r="13399" spans="1:2" x14ac:dyDescent="0.2">
      <c r="A13399" s="152">
        <v>519.15</v>
      </c>
      <c r="B13399" s="152">
        <v>1.0999999999999999E-2</v>
      </c>
    </row>
    <row r="13400" spans="1:2" x14ac:dyDescent="0.2">
      <c r="A13400" s="152">
        <v>519.447</v>
      </c>
      <c r="B13400" s="152">
        <v>1.9E-2</v>
      </c>
    </row>
    <row r="13401" spans="1:2" x14ac:dyDescent="0.2">
      <c r="A13401" s="152">
        <v>519.745</v>
      </c>
      <c r="B13401" s="152">
        <v>1.7000000000000001E-2</v>
      </c>
    </row>
    <row r="13402" spans="1:2" x14ac:dyDescent="0.2">
      <c r="A13402" s="152">
        <v>520.04200000000003</v>
      </c>
      <c r="B13402" s="152">
        <v>2.3E-2</v>
      </c>
    </row>
    <row r="13403" spans="1:2" x14ac:dyDescent="0.2">
      <c r="A13403" s="152">
        <v>520.33900000000006</v>
      </c>
      <c r="B13403" s="152">
        <v>8.9999999999999993E-3</v>
      </c>
    </row>
    <row r="13404" spans="1:2" x14ac:dyDescent="0.2">
      <c r="A13404" s="152">
        <v>520.63599999999997</v>
      </c>
      <c r="B13404" s="152">
        <v>2.1000000000000001E-2</v>
      </c>
    </row>
    <row r="13405" spans="1:2" x14ac:dyDescent="0.2">
      <c r="A13405" s="152">
        <v>520.93299999999999</v>
      </c>
      <c r="B13405" s="152">
        <v>2.7E-2</v>
      </c>
    </row>
    <row r="13406" spans="1:2" x14ac:dyDescent="0.2">
      <c r="A13406" s="152">
        <v>521.23</v>
      </c>
      <c r="B13406" s="152">
        <v>0.01</v>
      </c>
    </row>
    <row r="13407" spans="1:2" x14ac:dyDescent="0.2">
      <c r="A13407" s="152">
        <v>521.52700000000004</v>
      </c>
      <c r="B13407" s="152">
        <v>1.4E-2</v>
      </c>
    </row>
    <row r="13408" spans="1:2" x14ac:dyDescent="0.2">
      <c r="A13408" s="152">
        <v>521.82399999999996</v>
      </c>
      <c r="B13408" s="152">
        <v>2.1000000000000001E-2</v>
      </c>
    </row>
    <row r="13409" spans="1:2" x14ac:dyDescent="0.2">
      <c r="A13409" s="152">
        <v>522.12099999999998</v>
      </c>
      <c r="B13409" s="152">
        <v>1.0999999999999999E-2</v>
      </c>
    </row>
    <row r="13410" spans="1:2" x14ac:dyDescent="0.2">
      <c r="A13410" s="152">
        <v>522.41700000000003</v>
      </c>
      <c r="B13410" s="152">
        <v>1.4E-2</v>
      </c>
    </row>
    <row r="13411" spans="1:2" x14ac:dyDescent="0.2">
      <c r="A13411" s="152">
        <v>522.71400000000006</v>
      </c>
      <c r="B13411" s="152">
        <v>1.0999999999999999E-2</v>
      </c>
    </row>
    <row r="13412" spans="1:2" x14ac:dyDescent="0.2">
      <c r="A13412" s="152">
        <v>523.01</v>
      </c>
      <c r="B13412" s="152">
        <v>1.7000000000000001E-2</v>
      </c>
    </row>
    <row r="13413" spans="1:2" x14ac:dyDescent="0.2">
      <c r="A13413" s="152">
        <v>523.30700000000002</v>
      </c>
      <c r="B13413" s="152">
        <v>1.6E-2</v>
      </c>
    </row>
    <row r="13414" spans="1:2" x14ac:dyDescent="0.2">
      <c r="A13414" s="152">
        <v>523.60299999999995</v>
      </c>
      <c r="B13414" s="152">
        <v>2.1000000000000001E-2</v>
      </c>
    </row>
    <row r="13415" spans="1:2" x14ac:dyDescent="0.2">
      <c r="A13415" s="152">
        <v>523.9</v>
      </c>
      <c r="B13415" s="152">
        <v>0.02</v>
      </c>
    </row>
    <row r="13416" spans="1:2" x14ac:dyDescent="0.2">
      <c r="A13416" s="152">
        <v>524.19600000000003</v>
      </c>
      <c r="B13416" s="152">
        <v>2.4E-2</v>
      </c>
    </row>
    <row r="13417" spans="1:2" x14ac:dyDescent="0.2">
      <c r="A13417" s="152">
        <v>524.49199999999996</v>
      </c>
      <c r="B13417" s="152">
        <v>0.01</v>
      </c>
    </row>
    <row r="13418" spans="1:2" x14ac:dyDescent="0.2">
      <c r="A13418" s="152">
        <v>524.78800000000001</v>
      </c>
      <c r="B13418" s="152">
        <v>2.7E-2</v>
      </c>
    </row>
    <row r="13419" spans="1:2" x14ac:dyDescent="0.2">
      <c r="A13419" s="152">
        <v>525.08399999999995</v>
      </c>
      <c r="B13419" s="152">
        <v>0.02</v>
      </c>
    </row>
    <row r="13420" spans="1:2" x14ac:dyDescent="0.2">
      <c r="A13420" s="152">
        <v>525.38</v>
      </c>
      <c r="B13420" s="152">
        <v>2.8000000000000001E-2</v>
      </c>
    </row>
    <row r="13421" spans="1:2" x14ac:dyDescent="0.2">
      <c r="A13421" s="152">
        <v>525.67600000000004</v>
      </c>
      <c r="B13421" s="152">
        <v>1.2E-2</v>
      </c>
    </row>
    <row r="13422" spans="1:2" x14ac:dyDescent="0.2">
      <c r="A13422" s="152">
        <v>525.97199999999998</v>
      </c>
      <c r="B13422" s="152">
        <v>1.7999999999999999E-2</v>
      </c>
    </row>
    <row r="13423" spans="1:2" x14ac:dyDescent="0.2">
      <c r="A13423" s="152">
        <v>526.26800000000003</v>
      </c>
      <c r="B13423" s="152">
        <v>1.7999999999999999E-2</v>
      </c>
    </row>
    <row r="13424" spans="1:2" x14ac:dyDescent="0.2">
      <c r="A13424" s="152">
        <v>526.56399999999996</v>
      </c>
      <c r="B13424" s="152">
        <v>1.6E-2</v>
      </c>
    </row>
    <row r="13425" spans="1:2" x14ac:dyDescent="0.2">
      <c r="A13425" s="152">
        <v>526.85900000000004</v>
      </c>
      <c r="B13425" s="152">
        <v>0.02</v>
      </c>
    </row>
    <row r="13426" spans="1:2" x14ac:dyDescent="0.2">
      <c r="A13426" s="152">
        <v>527.15499999999997</v>
      </c>
      <c r="B13426" s="152">
        <v>1.4E-2</v>
      </c>
    </row>
    <row r="13427" spans="1:2" x14ac:dyDescent="0.2">
      <c r="A13427" s="152">
        <v>527.45000000000005</v>
      </c>
      <c r="B13427" s="152">
        <v>2.3E-2</v>
      </c>
    </row>
    <row r="13428" spans="1:2" x14ac:dyDescent="0.2">
      <c r="A13428" s="152">
        <v>527.74599999999998</v>
      </c>
      <c r="B13428" s="152">
        <v>1.9E-2</v>
      </c>
    </row>
    <row r="13429" spans="1:2" x14ac:dyDescent="0.2">
      <c r="A13429" s="152">
        <v>528.04100000000005</v>
      </c>
      <c r="B13429" s="152">
        <v>2.5999999999999999E-2</v>
      </c>
    </row>
    <row r="13430" spans="1:2" x14ac:dyDescent="0.2">
      <c r="A13430" s="152">
        <v>528.33600000000001</v>
      </c>
      <c r="B13430" s="152">
        <v>1.9E-2</v>
      </c>
    </row>
    <row r="13431" spans="1:2" x14ac:dyDescent="0.2">
      <c r="A13431" s="152">
        <v>528.63199999999995</v>
      </c>
      <c r="B13431" s="152">
        <v>8.9999999999999993E-3</v>
      </c>
    </row>
    <row r="13432" spans="1:2" x14ac:dyDescent="0.2">
      <c r="A13432" s="152">
        <v>528.92700000000002</v>
      </c>
      <c r="B13432" s="152">
        <v>0.01</v>
      </c>
    </row>
    <row r="13433" spans="1:2" x14ac:dyDescent="0.2">
      <c r="A13433" s="152">
        <v>529.22199999999998</v>
      </c>
      <c r="B13433" s="152">
        <v>0.02</v>
      </c>
    </row>
    <row r="13434" spans="1:2" x14ac:dyDescent="0.2">
      <c r="A13434" s="152">
        <v>529.51700000000005</v>
      </c>
      <c r="B13434" s="152">
        <v>1.9E-2</v>
      </c>
    </row>
    <row r="13435" spans="1:2" x14ac:dyDescent="0.2">
      <c r="A13435" s="152">
        <v>529.81200000000001</v>
      </c>
      <c r="B13435" s="152">
        <v>1.6E-2</v>
      </c>
    </row>
    <row r="13436" spans="1:2" x14ac:dyDescent="0.2">
      <c r="A13436" s="152">
        <v>530.10699999999997</v>
      </c>
      <c r="B13436" s="152">
        <v>1.2999999999999999E-2</v>
      </c>
    </row>
    <row r="13437" spans="1:2" x14ac:dyDescent="0.2">
      <c r="A13437" s="152">
        <v>530.40200000000004</v>
      </c>
      <c r="B13437" s="152">
        <v>0.02</v>
      </c>
    </row>
    <row r="13438" spans="1:2" x14ac:dyDescent="0.2">
      <c r="A13438" s="152">
        <v>530.69600000000003</v>
      </c>
      <c r="B13438" s="152">
        <v>2.3E-2</v>
      </c>
    </row>
    <row r="13439" spans="1:2" x14ac:dyDescent="0.2">
      <c r="A13439" s="152">
        <v>530.99099999999999</v>
      </c>
      <c r="B13439" s="152">
        <v>2.3E-2</v>
      </c>
    </row>
    <row r="13440" spans="1:2" x14ac:dyDescent="0.2">
      <c r="A13440" s="152">
        <v>531.28599999999994</v>
      </c>
      <c r="B13440" s="152">
        <v>2.1999999999999999E-2</v>
      </c>
    </row>
    <row r="13441" spans="1:2" x14ac:dyDescent="0.2">
      <c r="A13441" s="152">
        <v>531.58000000000004</v>
      </c>
      <c r="B13441" s="152">
        <v>2.1000000000000001E-2</v>
      </c>
    </row>
    <row r="13442" spans="1:2" x14ac:dyDescent="0.2">
      <c r="A13442" s="152">
        <v>531.875</v>
      </c>
      <c r="B13442" s="152">
        <v>1.6E-2</v>
      </c>
    </row>
    <row r="13443" spans="1:2" x14ac:dyDescent="0.2">
      <c r="A13443" s="152">
        <v>532.16899999999998</v>
      </c>
      <c r="B13443" s="152">
        <v>0.02</v>
      </c>
    </row>
    <row r="13444" spans="1:2" x14ac:dyDescent="0.2">
      <c r="A13444" s="152">
        <v>532.46299999999997</v>
      </c>
      <c r="B13444" s="152">
        <v>1.6E-2</v>
      </c>
    </row>
    <row r="13445" spans="1:2" x14ac:dyDescent="0.2">
      <c r="A13445" s="152">
        <v>532.75800000000004</v>
      </c>
      <c r="B13445" s="152">
        <v>7.0000000000000001E-3</v>
      </c>
    </row>
    <row r="13446" spans="1:2" x14ac:dyDescent="0.2">
      <c r="A13446" s="152">
        <v>533.05200000000002</v>
      </c>
      <c r="B13446" s="152">
        <v>1.9E-2</v>
      </c>
    </row>
    <row r="13447" spans="1:2" x14ac:dyDescent="0.2">
      <c r="A13447" s="152">
        <v>533.346</v>
      </c>
      <c r="B13447" s="152">
        <v>1.2E-2</v>
      </c>
    </row>
    <row r="13448" spans="1:2" x14ac:dyDescent="0.2">
      <c r="A13448" s="152">
        <v>533.64</v>
      </c>
      <c r="B13448" s="152">
        <v>2.1000000000000001E-2</v>
      </c>
    </row>
    <row r="13449" spans="1:2" x14ac:dyDescent="0.2">
      <c r="A13449" s="152">
        <v>533.93399999999997</v>
      </c>
      <c r="B13449" s="152">
        <v>0.02</v>
      </c>
    </row>
    <row r="13450" spans="1:2" x14ac:dyDescent="0.2">
      <c r="A13450" s="152">
        <v>534.22799999999995</v>
      </c>
      <c r="B13450" s="152">
        <v>2.3E-2</v>
      </c>
    </row>
    <row r="13451" spans="1:2" x14ac:dyDescent="0.2">
      <c r="A13451" s="152">
        <v>534.52200000000005</v>
      </c>
      <c r="B13451" s="152">
        <v>2.3E-2</v>
      </c>
    </row>
    <row r="13452" spans="1:2" x14ac:dyDescent="0.2">
      <c r="A13452" s="152">
        <v>534.81600000000003</v>
      </c>
      <c r="B13452" s="152">
        <v>2.1999999999999999E-2</v>
      </c>
    </row>
    <row r="13453" spans="1:2" x14ac:dyDescent="0.2">
      <c r="A13453" s="152">
        <v>535.11</v>
      </c>
      <c r="B13453" s="152">
        <v>1.2E-2</v>
      </c>
    </row>
    <row r="13454" spans="1:2" x14ac:dyDescent="0.2">
      <c r="A13454" s="152">
        <v>535.40300000000002</v>
      </c>
      <c r="B13454" s="152">
        <v>2.5000000000000001E-2</v>
      </c>
    </row>
    <row r="13455" spans="1:2" x14ac:dyDescent="0.2">
      <c r="A13455" s="152">
        <v>535.697</v>
      </c>
      <c r="B13455" s="152">
        <v>2.4E-2</v>
      </c>
    </row>
    <row r="13456" spans="1:2" x14ac:dyDescent="0.2">
      <c r="A13456" s="152">
        <v>535.99</v>
      </c>
      <c r="B13456" s="152">
        <v>1.7999999999999999E-2</v>
      </c>
    </row>
    <row r="13457" spans="1:2" x14ac:dyDescent="0.2">
      <c r="A13457" s="152">
        <v>536.28399999999999</v>
      </c>
      <c r="B13457" s="152">
        <v>1.7999999999999999E-2</v>
      </c>
    </row>
    <row r="13458" spans="1:2" x14ac:dyDescent="0.2">
      <c r="A13458" s="152">
        <v>536.577</v>
      </c>
      <c r="B13458" s="152">
        <v>2.8000000000000001E-2</v>
      </c>
    </row>
    <row r="13459" spans="1:2" x14ac:dyDescent="0.2">
      <c r="A13459" s="152">
        <v>536.87099999999998</v>
      </c>
      <c r="B13459" s="152">
        <v>1.9E-2</v>
      </c>
    </row>
    <row r="13460" spans="1:2" x14ac:dyDescent="0.2">
      <c r="A13460" s="152">
        <v>537.16399999999999</v>
      </c>
      <c r="B13460" s="152">
        <v>1.7000000000000001E-2</v>
      </c>
    </row>
    <row r="13461" spans="1:2" x14ac:dyDescent="0.2">
      <c r="A13461" s="152">
        <v>537.45699999999999</v>
      </c>
      <c r="B13461" s="152">
        <v>2.4E-2</v>
      </c>
    </row>
    <row r="13462" spans="1:2" x14ac:dyDescent="0.2">
      <c r="A13462" s="152">
        <v>537.75</v>
      </c>
      <c r="B13462" s="152">
        <v>1.9E-2</v>
      </c>
    </row>
    <row r="13463" spans="1:2" x14ac:dyDescent="0.2">
      <c r="A13463" s="152">
        <v>538.04300000000001</v>
      </c>
      <c r="B13463" s="152">
        <v>1.9E-2</v>
      </c>
    </row>
    <row r="13464" spans="1:2" x14ac:dyDescent="0.2">
      <c r="A13464" s="152">
        <v>538.33600000000001</v>
      </c>
      <c r="B13464" s="152">
        <v>2.1000000000000001E-2</v>
      </c>
    </row>
    <row r="13465" spans="1:2" x14ac:dyDescent="0.2">
      <c r="A13465" s="152">
        <v>538.62900000000002</v>
      </c>
      <c r="B13465" s="152">
        <v>1.9E-2</v>
      </c>
    </row>
    <row r="13466" spans="1:2" x14ac:dyDescent="0.2">
      <c r="A13466" s="152">
        <v>538.92200000000003</v>
      </c>
      <c r="B13466" s="152">
        <v>1.7999999999999999E-2</v>
      </c>
    </row>
    <row r="13467" spans="1:2" x14ac:dyDescent="0.2">
      <c r="A13467" s="152">
        <v>539.21500000000003</v>
      </c>
      <c r="B13467" s="152">
        <v>8.9999999999999993E-3</v>
      </c>
    </row>
    <row r="13468" spans="1:2" x14ac:dyDescent="0.2">
      <c r="A13468" s="152">
        <v>539.50699999999995</v>
      </c>
      <c r="B13468" s="152">
        <v>1.2E-2</v>
      </c>
    </row>
    <row r="13469" spans="1:2" x14ac:dyDescent="0.2">
      <c r="A13469" s="152">
        <v>539.79999999999995</v>
      </c>
      <c r="B13469" s="152">
        <v>6.0000000000000001E-3</v>
      </c>
    </row>
    <row r="13470" spans="1:2" x14ac:dyDescent="0.2">
      <c r="A13470" s="152">
        <v>540.09299999999996</v>
      </c>
      <c r="B13470" s="152">
        <v>2.5999999999999999E-2</v>
      </c>
    </row>
    <row r="13471" spans="1:2" x14ac:dyDescent="0.2">
      <c r="A13471" s="152">
        <v>540.38499999999999</v>
      </c>
      <c r="B13471" s="152">
        <v>1.2999999999999999E-2</v>
      </c>
    </row>
    <row r="13472" spans="1:2" x14ac:dyDescent="0.2">
      <c r="A13472" s="152">
        <v>540.678</v>
      </c>
      <c r="B13472" s="152">
        <v>1.4999999999999999E-2</v>
      </c>
    </row>
    <row r="13473" spans="1:2" x14ac:dyDescent="0.2">
      <c r="A13473" s="152">
        <v>540.97</v>
      </c>
      <c r="B13473" s="152">
        <v>5.0000000000000001E-3</v>
      </c>
    </row>
    <row r="13474" spans="1:2" x14ac:dyDescent="0.2">
      <c r="A13474" s="152">
        <v>541.26199999999994</v>
      </c>
      <c r="B13474" s="152">
        <v>1.7000000000000001E-2</v>
      </c>
    </row>
    <row r="13475" spans="1:2" x14ac:dyDescent="0.2">
      <c r="A13475" s="152">
        <v>541.55399999999997</v>
      </c>
      <c r="B13475" s="152">
        <v>1.4999999999999999E-2</v>
      </c>
    </row>
    <row r="13476" spans="1:2" x14ac:dyDescent="0.2">
      <c r="A13476" s="152">
        <v>541.84699999999998</v>
      </c>
      <c r="B13476" s="152">
        <v>2.1999999999999999E-2</v>
      </c>
    </row>
    <row r="13477" spans="1:2" x14ac:dyDescent="0.2">
      <c r="A13477" s="152">
        <v>542.13900000000001</v>
      </c>
      <c r="B13477" s="152">
        <v>2.1000000000000001E-2</v>
      </c>
    </row>
    <row r="13478" spans="1:2" x14ac:dyDescent="0.2">
      <c r="A13478" s="152">
        <v>542.43100000000004</v>
      </c>
      <c r="B13478" s="152">
        <v>2.4E-2</v>
      </c>
    </row>
    <row r="13479" spans="1:2" x14ac:dyDescent="0.2">
      <c r="A13479" s="152">
        <v>542.72299999999996</v>
      </c>
      <c r="B13479" s="152">
        <v>1.7999999999999999E-2</v>
      </c>
    </row>
    <row r="13480" spans="1:2" x14ac:dyDescent="0.2">
      <c r="A13480" s="152">
        <v>543.01499999999999</v>
      </c>
      <c r="B13480" s="152">
        <v>2.1999999999999999E-2</v>
      </c>
    </row>
    <row r="13481" spans="1:2" x14ac:dyDescent="0.2">
      <c r="A13481" s="152">
        <v>543.30700000000002</v>
      </c>
      <c r="B13481" s="152">
        <v>2.1000000000000001E-2</v>
      </c>
    </row>
    <row r="13482" spans="1:2" x14ac:dyDescent="0.2">
      <c r="A13482" s="152">
        <v>543.59799999999996</v>
      </c>
      <c r="B13482" s="152">
        <v>0.02</v>
      </c>
    </row>
    <row r="13483" spans="1:2" x14ac:dyDescent="0.2">
      <c r="A13483" s="152">
        <v>543.89</v>
      </c>
      <c r="B13483" s="152">
        <v>2.1999999999999999E-2</v>
      </c>
    </row>
    <row r="13484" spans="1:2" x14ac:dyDescent="0.2">
      <c r="A13484" s="152">
        <v>544.18200000000002</v>
      </c>
      <c r="B13484" s="152">
        <v>1.7000000000000001E-2</v>
      </c>
    </row>
    <row r="13485" spans="1:2" x14ac:dyDescent="0.2">
      <c r="A13485" s="152">
        <v>544.47299999999996</v>
      </c>
      <c r="B13485" s="152">
        <v>2.4E-2</v>
      </c>
    </row>
    <row r="13486" spans="1:2" x14ac:dyDescent="0.2">
      <c r="A13486" s="152">
        <v>544.76499999999999</v>
      </c>
      <c r="B13486" s="152">
        <v>2.8000000000000001E-2</v>
      </c>
    </row>
    <row r="13487" spans="1:2" x14ac:dyDescent="0.2">
      <c r="A13487" s="152">
        <v>545.05600000000004</v>
      </c>
      <c r="B13487" s="152">
        <v>8.0000000000000002E-3</v>
      </c>
    </row>
    <row r="13488" spans="1:2" x14ac:dyDescent="0.2">
      <c r="A13488" s="152">
        <v>545.34699999999998</v>
      </c>
      <c r="B13488" s="152">
        <v>1.4999999999999999E-2</v>
      </c>
    </row>
    <row r="13489" spans="1:2" x14ac:dyDescent="0.2">
      <c r="A13489" s="152">
        <v>545.63900000000001</v>
      </c>
      <c r="B13489" s="152">
        <v>1.2999999999999999E-2</v>
      </c>
    </row>
    <row r="13490" spans="1:2" x14ac:dyDescent="0.2">
      <c r="A13490" s="152">
        <v>545.92999999999995</v>
      </c>
      <c r="B13490" s="152">
        <v>0.01</v>
      </c>
    </row>
    <row r="13491" spans="1:2" x14ac:dyDescent="0.2">
      <c r="A13491" s="152">
        <v>546.221</v>
      </c>
      <c r="B13491" s="152">
        <v>1.7999999999999999E-2</v>
      </c>
    </row>
    <row r="13492" spans="1:2" x14ac:dyDescent="0.2">
      <c r="A13492" s="152">
        <v>546.51199999999994</v>
      </c>
      <c r="B13492" s="152">
        <v>1.7999999999999999E-2</v>
      </c>
    </row>
    <row r="13493" spans="1:2" x14ac:dyDescent="0.2">
      <c r="A13493" s="152">
        <v>546.803</v>
      </c>
      <c r="B13493" s="152">
        <v>1.0999999999999999E-2</v>
      </c>
    </row>
    <row r="13494" spans="1:2" x14ac:dyDescent="0.2">
      <c r="A13494" s="152">
        <v>547.09400000000005</v>
      </c>
      <c r="B13494" s="152">
        <v>1.4999999999999999E-2</v>
      </c>
    </row>
    <row r="13495" spans="1:2" x14ac:dyDescent="0.2">
      <c r="A13495" s="152">
        <v>547.38499999999999</v>
      </c>
      <c r="B13495" s="152">
        <v>1.7000000000000001E-2</v>
      </c>
    </row>
    <row r="13496" spans="1:2" x14ac:dyDescent="0.2">
      <c r="A13496" s="152">
        <v>547.67600000000004</v>
      </c>
      <c r="B13496" s="152">
        <v>0.02</v>
      </c>
    </row>
    <row r="13497" spans="1:2" x14ac:dyDescent="0.2">
      <c r="A13497" s="152">
        <v>547.96699999999998</v>
      </c>
      <c r="B13497" s="152">
        <v>3.4000000000000002E-2</v>
      </c>
    </row>
    <row r="13498" spans="1:2" x14ac:dyDescent="0.2">
      <c r="A13498" s="152">
        <v>548.25699999999995</v>
      </c>
      <c r="B13498" s="152">
        <v>1.7000000000000001E-2</v>
      </c>
    </row>
    <row r="13499" spans="1:2" x14ac:dyDescent="0.2">
      <c r="A13499" s="152">
        <v>548.548</v>
      </c>
      <c r="B13499" s="152">
        <v>2.1000000000000001E-2</v>
      </c>
    </row>
    <row r="13500" spans="1:2" x14ac:dyDescent="0.2">
      <c r="A13500" s="152">
        <v>548.83900000000006</v>
      </c>
      <c r="B13500" s="152">
        <v>0.01</v>
      </c>
    </row>
    <row r="13501" spans="1:2" x14ac:dyDescent="0.2">
      <c r="A13501" s="152">
        <v>549.12900000000002</v>
      </c>
      <c r="B13501" s="152">
        <v>1.6E-2</v>
      </c>
    </row>
    <row r="13502" spans="1:2" x14ac:dyDescent="0.2">
      <c r="A13502" s="152">
        <v>549.41899999999998</v>
      </c>
      <c r="B13502" s="152">
        <v>2.5999999999999999E-2</v>
      </c>
    </row>
    <row r="13503" spans="1:2" x14ac:dyDescent="0.2">
      <c r="A13503" s="152">
        <v>549.71</v>
      </c>
      <c r="B13503" s="152">
        <v>0.02</v>
      </c>
    </row>
    <row r="13504" spans="1:2" x14ac:dyDescent="0.2">
      <c r="A13504" s="152">
        <v>550</v>
      </c>
      <c r="B13504" s="152">
        <v>2.4E-2</v>
      </c>
    </row>
    <row r="13505" spans="1:2" x14ac:dyDescent="0.2">
      <c r="A13505" s="152">
        <v>550.29</v>
      </c>
      <c r="B13505" s="152">
        <v>1.4999999999999999E-2</v>
      </c>
    </row>
    <row r="13506" spans="1:2" x14ac:dyDescent="0.2">
      <c r="A13506" s="152">
        <v>550.58000000000004</v>
      </c>
      <c r="B13506" s="152">
        <v>1.0999999999999999E-2</v>
      </c>
    </row>
    <row r="13507" spans="1:2" x14ac:dyDescent="0.2">
      <c r="A13507" s="152">
        <v>550.87099999999998</v>
      </c>
      <c r="B13507" s="152">
        <v>1.7000000000000001E-2</v>
      </c>
    </row>
    <row r="13508" spans="1:2" x14ac:dyDescent="0.2">
      <c r="A13508" s="152">
        <v>551.16099999999994</v>
      </c>
      <c r="B13508" s="152">
        <v>1.2999999999999999E-2</v>
      </c>
    </row>
    <row r="13509" spans="1:2" x14ac:dyDescent="0.2">
      <c r="A13509" s="152">
        <v>551.45000000000005</v>
      </c>
      <c r="B13509" s="152">
        <v>0.01</v>
      </c>
    </row>
    <row r="13510" spans="1:2" x14ac:dyDescent="0.2">
      <c r="A13510" s="152">
        <v>551.74</v>
      </c>
      <c r="B13510" s="152">
        <v>1.4999999999999999E-2</v>
      </c>
    </row>
    <row r="13511" spans="1:2" x14ac:dyDescent="0.2">
      <c r="A13511" s="152">
        <v>552.03</v>
      </c>
      <c r="B13511" s="152">
        <v>1.2E-2</v>
      </c>
    </row>
    <row r="13512" spans="1:2" x14ac:dyDescent="0.2">
      <c r="A13512" s="152">
        <v>552.32000000000005</v>
      </c>
      <c r="B13512" s="152">
        <v>1.7000000000000001E-2</v>
      </c>
    </row>
    <row r="13513" spans="1:2" x14ac:dyDescent="0.2">
      <c r="A13513" s="152">
        <v>552.61</v>
      </c>
      <c r="B13513" s="152">
        <v>0.02</v>
      </c>
    </row>
    <row r="13514" spans="1:2" x14ac:dyDescent="0.2">
      <c r="A13514" s="152">
        <v>552.899</v>
      </c>
      <c r="B13514" s="152">
        <v>2.7E-2</v>
      </c>
    </row>
    <row r="13515" spans="1:2" x14ac:dyDescent="0.2">
      <c r="A13515" s="152">
        <v>553.18899999999996</v>
      </c>
      <c r="B13515" s="152">
        <v>1.4E-2</v>
      </c>
    </row>
    <row r="13516" spans="1:2" x14ac:dyDescent="0.2">
      <c r="A13516" s="152">
        <v>553.47799999999995</v>
      </c>
      <c r="B13516" s="152">
        <v>1.4E-2</v>
      </c>
    </row>
    <row r="13517" spans="1:2" x14ac:dyDescent="0.2">
      <c r="A13517" s="152">
        <v>553.76800000000003</v>
      </c>
      <c r="B13517" s="152">
        <v>1.2E-2</v>
      </c>
    </row>
    <row r="13518" spans="1:2" x14ac:dyDescent="0.2">
      <c r="A13518" s="152">
        <v>554.05700000000002</v>
      </c>
      <c r="B13518" s="152">
        <v>0.03</v>
      </c>
    </row>
    <row r="13519" spans="1:2" x14ac:dyDescent="0.2">
      <c r="A13519" s="152">
        <v>554.346</v>
      </c>
      <c r="B13519" s="152">
        <v>2.4E-2</v>
      </c>
    </row>
    <row r="13520" spans="1:2" x14ac:dyDescent="0.2">
      <c r="A13520" s="152">
        <v>554.63499999999999</v>
      </c>
      <c r="B13520" s="152">
        <v>0.02</v>
      </c>
    </row>
    <row r="13521" spans="1:2" x14ac:dyDescent="0.2">
      <c r="A13521" s="152">
        <v>554.92499999999995</v>
      </c>
      <c r="B13521" s="152">
        <v>1.7000000000000001E-2</v>
      </c>
    </row>
    <row r="13522" spans="1:2" x14ac:dyDescent="0.2">
      <c r="A13522" s="152">
        <v>555.21400000000006</v>
      </c>
      <c r="B13522" s="152">
        <v>2.3E-2</v>
      </c>
    </row>
    <row r="13523" spans="1:2" x14ac:dyDescent="0.2">
      <c r="A13523" s="152">
        <v>555.50300000000004</v>
      </c>
      <c r="B13523" s="152">
        <v>0.01</v>
      </c>
    </row>
    <row r="13524" spans="1:2" x14ac:dyDescent="0.2">
      <c r="A13524" s="152">
        <v>555.79200000000003</v>
      </c>
      <c r="B13524" s="152">
        <v>0.02</v>
      </c>
    </row>
    <row r="13525" spans="1:2" x14ac:dyDescent="0.2">
      <c r="A13525" s="152">
        <v>556.08100000000002</v>
      </c>
      <c r="B13525" s="152">
        <v>1.2E-2</v>
      </c>
    </row>
    <row r="13526" spans="1:2" x14ac:dyDescent="0.2">
      <c r="A13526" s="152">
        <v>556.36900000000003</v>
      </c>
      <c r="B13526" s="152">
        <v>1.7000000000000001E-2</v>
      </c>
    </row>
    <row r="13527" spans="1:2" x14ac:dyDescent="0.2">
      <c r="A13527" s="152">
        <v>556.65800000000002</v>
      </c>
      <c r="B13527" s="152">
        <v>1.9E-2</v>
      </c>
    </row>
    <row r="13528" spans="1:2" x14ac:dyDescent="0.2">
      <c r="A13528" s="152">
        <v>556.947</v>
      </c>
      <c r="B13528" s="152">
        <v>2.1000000000000001E-2</v>
      </c>
    </row>
    <row r="13529" spans="1:2" x14ac:dyDescent="0.2">
      <c r="A13529" s="152">
        <v>557.23500000000001</v>
      </c>
      <c r="B13529" s="152">
        <v>0.01</v>
      </c>
    </row>
    <row r="13530" spans="1:2" x14ac:dyDescent="0.2">
      <c r="A13530" s="152">
        <v>557.524</v>
      </c>
      <c r="B13530" s="152">
        <v>0.03</v>
      </c>
    </row>
    <row r="13531" spans="1:2" x14ac:dyDescent="0.2">
      <c r="A13531" s="152">
        <v>557.81200000000001</v>
      </c>
      <c r="B13531" s="152">
        <v>1.7000000000000001E-2</v>
      </c>
    </row>
    <row r="13532" spans="1:2" x14ac:dyDescent="0.2">
      <c r="A13532" s="152">
        <v>558.101</v>
      </c>
      <c r="B13532" s="152">
        <v>2.1000000000000001E-2</v>
      </c>
    </row>
    <row r="13533" spans="1:2" x14ac:dyDescent="0.2">
      <c r="A13533" s="152">
        <v>558.38900000000001</v>
      </c>
      <c r="B13533" s="152">
        <v>2.3E-2</v>
      </c>
    </row>
    <row r="13534" spans="1:2" x14ac:dyDescent="0.2">
      <c r="A13534" s="152">
        <v>558.67700000000002</v>
      </c>
      <c r="B13534" s="152">
        <v>1.9E-2</v>
      </c>
    </row>
    <row r="13535" spans="1:2" x14ac:dyDescent="0.2">
      <c r="A13535" s="152">
        <v>558.96600000000001</v>
      </c>
      <c r="B13535" s="152">
        <v>2.4E-2</v>
      </c>
    </row>
    <row r="13536" spans="1:2" x14ac:dyDescent="0.2">
      <c r="A13536" s="152">
        <v>559.25400000000002</v>
      </c>
      <c r="B13536" s="152">
        <v>0.03</v>
      </c>
    </row>
    <row r="13537" spans="1:2" x14ac:dyDescent="0.2">
      <c r="A13537" s="152">
        <v>559.54200000000003</v>
      </c>
      <c r="B13537" s="152">
        <v>1.7999999999999999E-2</v>
      </c>
    </row>
    <row r="13538" spans="1:2" x14ac:dyDescent="0.2">
      <c r="A13538" s="152">
        <v>559.83000000000004</v>
      </c>
      <c r="B13538" s="152">
        <v>2.1999999999999999E-2</v>
      </c>
    </row>
    <row r="13539" spans="1:2" x14ac:dyDescent="0.2">
      <c r="A13539" s="152">
        <v>560.11800000000005</v>
      </c>
      <c r="B13539" s="152">
        <v>2.4E-2</v>
      </c>
    </row>
    <row r="13540" spans="1:2" x14ac:dyDescent="0.2">
      <c r="A13540" s="152">
        <v>560.40599999999995</v>
      </c>
      <c r="B13540" s="152">
        <v>1.7000000000000001E-2</v>
      </c>
    </row>
    <row r="13541" spans="1:2" x14ac:dyDescent="0.2">
      <c r="A13541" s="152">
        <v>560.69299999999998</v>
      </c>
      <c r="B13541" s="152">
        <v>3.3000000000000002E-2</v>
      </c>
    </row>
    <row r="13542" spans="1:2" x14ac:dyDescent="0.2">
      <c r="A13542" s="152">
        <v>560.98099999999999</v>
      </c>
      <c r="B13542" s="152">
        <v>2.7E-2</v>
      </c>
    </row>
    <row r="13543" spans="1:2" x14ac:dyDescent="0.2">
      <c r="A13543" s="152">
        <v>561.26900000000001</v>
      </c>
      <c r="B13543" s="152">
        <v>1.7000000000000001E-2</v>
      </c>
    </row>
    <row r="13544" spans="1:2" x14ac:dyDescent="0.2">
      <c r="A13544" s="152">
        <v>561.55600000000004</v>
      </c>
      <c r="B13544" s="152">
        <v>1.7999999999999999E-2</v>
      </c>
    </row>
    <row r="13545" spans="1:2" x14ac:dyDescent="0.2">
      <c r="A13545" s="152">
        <v>561.84400000000005</v>
      </c>
      <c r="B13545" s="152">
        <v>2.3E-2</v>
      </c>
    </row>
    <row r="13546" spans="1:2" x14ac:dyDescent="0.2">
      <c r="A13546" s="152">
        <v>562.13099999999997</v>
      </c>
      <c r="B13546" s="152">
        <v>2.1999999999999999E-2</v>
      </c>
    </row>
    <row r="13547" spans="1:2" x14ac:dyDescent="0.2">
      <c r="A13547" s="152">
        <v>562.41899999999998</v>
      </c>
      <c r="B13547" s="152">
        <v>2.5000000000000001E-2</v>
      </c>
    </row>
    <row r="13548" spans="1:2" x14ac:dyDescent="0.2">
      <c r="A13548" s="152">
        <v>562.70600000000002</v>
      </c>
      <c r="B13548" s="152">
        <v>2.3E-2</v>
      </c>
    </row>
    <row r="13549" spans="1:2" x14ac:dyDescent="0.2">
      <c r="A13549" s="152">
        <v>562.99400000000003</v>
      </c>
      <c r="B13549" s="152">
        <v>1.7000000000000001E-2</v>
      </c>
    </row>
    <row r="13550" spans="1:2" x14ac:dyDescent="0.2">
      <c r="A13550" s="152">
        <v>563.28099999999995</v>
      </c>
      <c r="B13550" s="152">
        <v>2.9000000000000001E-2</v>
      </c>
    </row>
    <row r="13551" spans="1:2" x14ac:dyDescent="0.2">
      <c r="A13551" s="152">
        <v>563.56799999999998</v>
      </c>
      <c r="B13551" s="152">
        <v>2.1000000000000001E-2</v>
      </c>
    </row>
    <row r="13552" spans="1:2" x14ac:dyDescent="0.2">
      <c r="A13552" s="152">
        <v>563.85500000000002</v>
      </c>
      <c r="B13552" s="152">
        <v>3.6999999999999998E-2</v>
      </c>
    </row>
    <row r="13553" spans="1:2" x14ac:dyDescent="0.2">
      <c r="A13553" s="152">
        <v>564.14200000000005</v>
      </c>
      <c r="B13553" s="152">
        <v>1.9E-2</v>
      </c>
    </row>
    <row r="13554" spans="1:2" x14ac:dyDescent="0.2">
      <c r="A13554" s="152">
        <v>564.42899999999997</v>
      </c>
      <c r="B13554" s="152">
        <v>2.7E-2</v>
      </c>
    </row>
    <row r="13555" spans="1:2" x14ac:dyDescent="0.2">
      <c r="A13555" s="152">
        <v>564.71600000000001</v>
      </c>
      <c r="B13555" s="152">
        <v>2.5000000000000001E-2</v>
      </c>
    </row>
    <row r="13556" spans="1:2" x14ac:dyDescent="0.2">
      <c r="A13556" s="152">
        <v>565.00300000000004</v>
      </c>
      <c r="B13556" s="152">
        <v>0.03</v>
      </c>
    </row>
    <row r="13557" spans="1:2" x14ac:dyDescent="0.2">
      <c r="A13557" s="152">
        <v>565.28899999999999</v>
      </c>
      <c r="B13557" s="152">
        <v>2.4E-2</v>
      </c>
    </row>
    <row r="13558" spans="1:2" x14ac:dyDescent="0.2">
      <c r="A13558" s="152">
        <v>565.57600000000002</v>
      </c>
      <c r="B13558" s="152">
        <v>2.5999999999999999E-2</v>
      </c>
    </row>
    <row r="13559" spans="1:2" x14ac:dyDescent="0.2">
      <c r="A13559" s="152">
        <v>565.86300000000006</v>
      </c>
      <c r="B13559" s="152">
        <v>2.3E-2</v>
      </c>
    </row>
    <row r="13560" spans="1:2" x14ac:dyDescent="0.2">
      <c r="A13560" s="152">
        <v>566.149</v>
      </c>
      <c r="B13560" s="152">
        <v>2.9000000000000001E-2</v>
      </c>
    </row>
    <row r="13561" spans="1:2" x14ac:dyDescent="0.2">
      <c r="A13561" s="152">
        <v>566.43600000000004</v>
      </c>
      <c r="B13561" s="152">
        <v>2.5999999999999999E-2</v>
      </c>
    </row>
    <row r="13562" spans="1:2" x14ac:dyDescent="0.2">
      <c r="A13562" s="152">
        <v>566.72199999999998</v>
      </c>
      <c r="B13562" s="152">
        <v>2.1999999999999999E-2</v>
      </c>
    </row>
    <row r="13563" spans="1:2" x14ac:dyDescent="0.2">
      <c r="A13563" s="152">
        <v>567.00800000000004</v>
      </c>
      <c r="B13563" s="152">
        <v>2.1000000000000001E-2</v>
      </c>
    </row>
    <row r="13564" spans="1:2" x14ac:dyDescent="0.2">
      <c r="A13564" s="152">
        <v>567.29499999999996</v>
      </c>
      <c r="B13564" s="152">
        <v>3.1E-2</v>
      </c>
    </row>
    <row r="13565" spans="1:2" x14ac:dyDescent="0.2">
      <c r="A13565" s="152">
        <v>567.58100000000002</v>
      </c>
      <c r="B13565" s="152">
        <v>1.7000000000000001E-2</v>
      </c>
    </row>
    <row r="13566" spans="1:2" x14ac:dyDescent="0.2">
      <c r="A13566" s="152">
        <v>567.86699999999996</v>
      </c>
      <c r="B13566" s="152">
        <v>2.1000000000000001E-2</v>
      </c>
    </row>
    <row r="13567" spans="1:2" x14ac:dyDescent="0.2">
      <c r="A13567" s="152">
        <v>568.15300000000002</v>
      </c>
      <c r="B13567" s="152">
        <v>1.6E-2</v>
      </c>
    </row>
    <row r="13568" spans="1:2" x14ac:dyDescent="0.2">
      <c r="A13568" s="152">
        <v>568.43899999999996</v>
      </c>
      <c r="B13568" s="152">
        <v>2.4E-2</v>
      </c>
    </row>
    <row r="13569" spans="1:2" x14ac:dyDescent="0.2">
      <c r="A13569" s="152">
        <v>568.72500000000002</v>
      </c>
      <c r="B13569" s="152">
        <v>1.9E-2</v>
      </c>
    </row>
    <row r="13570" spans="1:2" x14ac:dyDescent="0.2">
      <c r="A13570" s="152">
        <v>569.01099999999997</v>
      </c>
      <c r="B13570" s="152">
        <v>2.4E-2</v>
      </c>
    </row>
    <row r="13571" spans="1:2" x14ac:dyDescent="0.2">
      <c r="A13571" s="152">
        <v>569.29700000000003</v>
      </c>
      <c r="B13571" s="152">
        <v>2.1999999999999999E-2</v>
      </c>
    </row>
    <row r="13572" spans="1:2" x14ac:dyDescent="0.2">
      <c r="A13572" s="152">
        <v>569.58299999999997</v>
      </c>
      <c r="B13572" s="152">
        <v>2.4E-2</v>
      </c>
    </row>
    <row r="13573" spans="1:2" x14ac:dyDescent="0.2">
      <c r="A13573" s="152">
        <v>569.86800000000005</v>
      </c>
      <c r="B13573" s="152">
        <v>2.1000000000000001E-2</v>
      </c>
    </row>
    <row r="13574" spans="1:2" x14ac:dyDescent="0.2">
      <c r="A13574" s="152">
        <v>570.154</v>
      </c>
      <c r="B13574" s="152">
        <v>0.02</v>
      </c>
    </row>
    <row r="13575" spans="1:2" x14ac:dyDescent="0.2">
      <c r="A13575" s="152">
        <v>570.43899999999996</v>
      </c>
      <c r="B13575" s="152">
        <v>1.4999999999999999E-2</v>
      </c>
    </row>
    <row r="13576" spans="1:2" x14ac:dyDescent="0.2">
      <c r="A13576" s="152">
        <v>570.72500000000002</v>
      </c>
      <c r="B13576" s="152">
        <v>2.5000000000000001E-2</v>
      </c>
    </row>
    <row r="13577" spans="1:2" x14ac:dyDescent="0.2">
      <c r="A13577" s="152">
        <v>571.01</v>
      </c>
      <c r="B13577" s="152">
        <v>0.02</v>
      </c>
    </row>
    <row r="13578" spans="1:2" x14ac:dyDescent="0.2">
      <c r="A13578" s="152">
        <v>571.29600000000005</v>
      </c>
      <c r="B13578" s="152">
        <v>2.7E-2</v>
      </c>
    </row>
    <row r="13579" spans="1:2" x14ac:dyDescent="0.2">
      <c r="A13579" s="152">
        <v>571.58100000000002</v>
      </c>
      <c r="B13579" s="152">
        <v>1.7000000000000001E-2</v>
      </c>
    </row>
    <row r="13580" spans="1:2" x14ac:dyDescent="0.2">
      <c r="A13580" s="152">
        <v>571.86599999999999</v>
      </c>
      <c r="B13580" s="152">
        <v>2.9000000000000001E-2</v>
      </c>
    </row>
    <row r="13581" spans="1:2" x14ac:dyDescent="0.2">
      <c r="A13581" s="152">
        <v>572.15099999999995</v>
      </c>
      <c r="B13581" s="152">
        <v>2.7E-2</v>
      </c>
    </row>
    <row r="13582" spans="1:2" x14ac:dyDescent="0.2">
      <c r="A13582" s="152">
        <v>572.43600000000004</v>
      </c>
      <c r="B13582" s="152">
        <v>0.02</v>
      </c>
    </row>
    <row r="13583" spans="1:2" x14ac:dyDescent="0.2">
      <c r="A13583" s="152">
        <v>572.721</v>
      </c>
      <c r="B13583" s="152">
        <v>2.1000000000000001E-2</v>
      </c>
    </row>
    <row r="13584" spans="1:2" x14ac:dyDescent="0.2">
      <c r="A13584" s="152">
        <v>573.00599999999997</v>
      </c>
      <c r="B13584" s="152">
        <v>0.02</v>
      </c>
    </row>
    <row r="13585" spans="1:2" x14ac:dyDescent="0.2">
      <c r="A13585" s="152">
        <v>573.29100000000005</v>
      </c>
      <c r="B13585" s="152">
        <v>3.2000000000000001E-2</v>
      </c>
    </row>
    <row r="13586" spans="1:2" x14ac:dyDescent="0.2">
      <c r="A13586" s="152">
        <v>573.57600000000002</v>
      </c>
      <c r="B13586" s="152">
        <v>0.02</v>
      </c>
    </row>
    <row r="13587" spans="1:2" x14ac:dyDescent="0.2">
      <c r="A13587" s="152">
        <v>573.86099999999999</v>
      </c>
      <c r="B13587" s="152">
        <v>2.8000000000000001E-2</v>
      </c>
    </row>
    <row r="13588" spans="1:2" x14ac:dyDescent="0.2">
      <c r="A13588" s="152">
        <v>574.14599999999996</v>
      </c>
      <c r="B13588" s="152">
        <v>1.7999999999999999E-2</v>
      </c>
    </row>
    <row r="13589" spans="1:2" x14ac:dyDescent="0.2">
      <c r="A13589" s="152">
        <v>574.42999999999995</v>
      </c>
      <c r="B13589" s="152">
        <v>2.5000000000000001E-2</v>
      </c>
    </row>
    <row r="13590" spans="1:2" x14ac:dyDescent="0.2">
      <c r="A13590" s="152">
        <v>574.71500000000003</v>
      </c>
      <c r="B13590" s="152">
        <v>0.03</v>
      </c>
    </row>
    <row r="13591" spans="1:2" x14ac:dyDescent="0.2">
      <c r="A13591" s="152">
        <v>574.99900000000002</v>
      </c>
      <c r="B13591" s="152">
        <v>3.2000000000000001E-2</v>
      </c>
    </row>
    <row r="13592" spans="1:2" x14ac:dyDescent="0.2">
      <c r="A13592" s="152">
        <v>575.28399999999999</v>
      </c>
      <c r="B13592" s="152">
        <v>0.03</v>
      </c>
    </row>
    <row r="13593" spans="1:2" x14ac:dyDescent="0.2">
      <c r="A13593" s="152">
        <v>575.56799999999998</v>
      </c>
      <c r="B13593" s="152">
        <v>2.1000000000000001E-2</v>
      </c>
    </row>
    <row r="13594" spans="1:2" x14ac:dyDescent="0.2">
      <c r="A13594" s="152">
        <v>575.85199999999998</v>
      </c>
      <c r="B13594" s="152">
        <v>2.1000000000000001E-2</v>
      </c>
    </row>
    <row r="13595" spans="1:2" x14ac:dyDescent="0.2">
      <c r="A13595" s="152">
        <v>576.13699999999994</v>
      </c>
      <c r="B13595" s="152">
        <v>3.1E-2</v>
      </c>
    </row>
    <row r="13596" spans="1:2" x14ac:dyDescent="0.2">
      <c r="A13596" s="152">
        <v>576.42100000000005</v>
      </c>
      <c r="B13596" s="152">
        <v>3.3000000000000002E-2</v>
      </c>
    </row>
    <row r="13597" spans="1:2" x14ac:dyDescent="0.2">
      <c r="A13597" s="152">
        <v>576.70500000000004</v>
      </c>
      <c r="B13597" s="152">
        <v>2.1000000000000001E-2</v>
      </c>
    </row>
    <row r="13598" spans="1:2" x14ac:dyDescent="0.2">
      <c r="A13598" s="152">
        <v>576.98900000000003</v>
      </c>
      <c r="B13598" s="152">
        <v>2.5000000000000001E-2</v>
      </c>
    </row>
    <row r="13599" spans="1:2" x14ac:dyDescent="0.2">
      <c r="A13599" s="152">
        <v>577.27300000000002</v>
      </c>
      <c r="B13599" s="152">
        <v>1.2E-2</v>
      </c>
    </row>
    <row r="13600" spans="1:2" x14ac:dyDescent="0.2">
      <c r="A13600" s="152">
        <v>577.55700000000002</v>
      </c>
      <c r="B13600" s="152">
        <v>2.5999999999999999E-2</v>
      </c>
    </row>
    <row r="13601" spans="1:2" x14ac:dyDescent="0.2">
      <c r="A13601" s="152">
        <v>577.84100000000001</v>
      </c>
      <c r="B13601" s="152">
        <v>2.1999999999999999E-2</v>
      </c>
    </row>
    <row r="13602" spans="1:2" x14ac:dyDescent="0.2">
      <c r="A13602" s="152">
        <v>578.12400000000002</v>
      </c>
      <c r="B13602" s="152">
        <v>3.1E-2</v>
      </c>
    </row>
    <row r="13603" spans="1:2" x14ac:dyDescent="0.2">
      <c r="A13603" s="152">
        <v>578.40800000000002</v>
      </c>
      <c r="B13603" s="152">
        <v>2.5999999999999999E-2</v>
      </c>
    </row>
    <row r="13604" spans="1:2" x14ac:dyDescent="0.2">
      <c r="A13604" s="152">
        <v>578.69200000000001</v>
      </c>
      <c r="B13604" s="152">
        <v>1.7999999999999999E-2</v>
      </c>
    </row>
    <row r="13605" spans="1:2" x14ac:dyDescent="0.2">
      <c r="A13605" s="152">
        <v>578.97500000000002</v>
      </c>
      <c r="B13605" s="152">
        <v>2.5000000000000001E-2</v>
      </c>
    </row>
    <row r="13606" spans="1:2" x14ac:dyDescent="0.2">
      <c r="A13606" s="152">
        <v>579.25900000000001</v>
      </c>
      <c r="B13606" s="152">
        <v>1.7999999999999999E-2</v>
      </c>
    </row>
    <row r="13607" spans="1:2" x14ac:dyDescent="0.2">
      <c r="A13607" s="152">
        <v>579.54200000000003</v>
      </c>
      <c r="B13607" s="152">
        <v>1.9E-2</v>
      </c>
    </row>
    <row r="13608" spans="1:2" x14ac:dyDescent="0.2">
      <c r="A13608" s="152">
        <v>579.82600000000002</v>
      </c>
      <c r="B13608" s="152">
        <v>1.4E-2</v>
      </c>
    </row>
    <row r="13609" spans="1:2" x14ac:dyDescent="0.2">
      <c r="A13609" s="152">
        <v>580.10900000000004</v>
      </c>
      <c r="B13609" s="152">
        <v>2.5000000000000001E-2</v>
      </c>
    </row>
    <row r="13610" spans="1:2" x14ac:dyDescent="0.2">
      <c r="A13610" s="152">
        <v>580.39200000000005</v>
      </c>
      <c r="B13610" s="152">
        <v>2.9000000000000001E-2</v>
      </c>
    </row>
    <row r="13611" spans="1:2" x14ac:dyDescent="0.2">
      <c r="A13611" s="152">
        <v>580.67600000000004</v>
      </c>
      <c r="B13611" s="152">
        <v>1.6E-2</v>
      </c>
    </row>
    <row r="13612" spans="1:2" x14ac:dyDescent="0.2">
      <c r="A13612" s="152">
        <v>580.95899999999995</v>
      </c>
      <c r="B13612" s="152">
        <v>2.1000000000000001E-2</v>
      </c>
    </row>
    <row r="13613" spans="1:2" x14ac:dyDescent="0.2">
      <c r="A13613" s="152">
        <v>581.24199999999996</v>
      </c>
      <c r="B13613" s="152">
        <v>1.9E-2</v>
      </c>
    </row>
    <row r="13614" spans="1:2" x14ac:dyDescent="0.2">
      <c r="A13614" s="152">
        <v>581.52499999999998</v>
      </c>
      <c r="B13614" s="152">
        <v>2.1000000000000001E-2</v>
      </c>
    </row>
    <row r="13615" spans="1:2" x14ac:dyDescent="0.2">
      <c r="A13615" s="152">
        <v>581.80799999999999</v>
      </c>
      <c r="B13615" s="152">
        <v>2.7E-2</v>
      </c>
    </row>
    <row r="13616" spans="1:2" x14ac:dyDescent="0.2">
      <c r="A13616" s="152">
        <v>582.09100000000001</v>
      </c>
      <c r="B13616" s="152">
        <v>2.1999999999999999E-2</v>
      </c>
    </row>
    <row r="13617" spans="1:2" x14ac:dyDescent="0.2">
      <c r="A13617" s="152">
        <v>582.37300000000005</v>
      </c>
      <c r="B13617" s="152">
        <v>1.6E-2</v>
      </c>
    </row>
    <row r="13618" spans="1:2" x14ac:dyDescent="0.2">
      <c r="A13618" s="152">
        <v>582.65599999999995</v>
      </c>
      <c r="B13618" s="152">
        <v>2.5000000000000001E-2</v>
      </c>
    </row>
    <row r="13619" spans="1:2" x14ac:dyDescent="0.2">
      <c r="A13619" s="152">
        <v>582.93899999999996</v>
      </c>
      <c r="B13619" s="152">
        <v>2.1999999999999999E-2</v>
      </c>
    </row>
    <row r="13620" spans="1:2" x14ac:dyDescent="0.2">
      <c r="A13620" s="152">
        <v>583.221</v>
      </c>
      <c r="B13620" s="152">
        <v>1.4999999999999999E-2</v>
      </c>
    </row>
    <row r="13621" spans="1:2" x14ac:dyDescent="0.2">
      <c r="A13621" s="152">
        <v>583.50400000000002</v>
      </c>
      <c r="B13621" s="152">
        <v>2.5999999999999999E-2</v>
      </c>
    </row>
    <row r="13622" spans="1:2" x14ac:dyDescent="0.2">
      <c r="A13622" s="152">
        <v>583.78599999999994</v>
      </c>
      <c r="B13622" s="152">
        <v>2.4E-2</v>
      </c>
    </row>
    <row r="13623" spans="1:2" x14ac:dyDescent="0.2">
      <c r="A13623" s="152">
        <v>584.06899999999996</v>
      </c>
      <c r="B13623" s="152">
        <v>1.7999999999999999E-2</v>
      </c>
    </row>
    <row r="13624" spans="1:2" x14ac:dyDescent="0.2">
      <c r="A13624" s="152">
        <v>584.351</v>
      </c>
      <c r="B13624" s="152">
        <v>1.7000000000000001E-2</v>
      </c>
    </row>
    <row r="13625" spans="1:2" x14ac:dyDescent="0.2">
      <c r="A13625" s="152">
        <v>584.63300000000004</v>
      </c>
      <c r="B13625" s="152">
        <v>1.7000000000000001E-2</v>
      </c>
    </row>
    <row r="13626" spans="1:2" x14ac:dyDescent="0.2">
      <c r="A13626" s="152">
        <v>584.91600000000005</v>
      </c>
      <c r="B13626" s="152">
        <v>7.0000000000000001E-3</v>
      </c>
    </row>
    <row r="13627" spans="1:2" x14ac:dyDescent="0.2">
      <c r="A13627" s="152">
        <v>585.19799999999998</v>
      </c>
      <c r="B13627" s="152">
        <v>2.1999999999999999E-2</v>
      </c>
    </row>
    <row r="13628" spans="1:2" x14ac:dyDescent="0.2">
      <c r="A13628" s="152">
        <v>585.48</v>
      </c>
      <c r="B13628" s="152">
        <v>2.4E-2</v>
      </c>
    </row>
    <row r="13629" spans="1:2" x14ac:dyDescent="0.2">
      <c r="A13629" s="152">
        <v>585.76199999999994</v>
      </c>
      <c r="B13629" s="152">
        <v>6.0000000000000001E-3</v>
      </c>
    </row>
    <row r="13630" spans="1:2" x14ac:dyDescent="0.2">
      <c r="A13630" s="152">
        <v>586.04399999999998</v>
      </c>
      <c r="B13630" s="152">
        <v>1.4999999999999999E-2</v>
      </c>
    </row>
    <row r="13631" spans="1:2" x14ac:dyDescent="0.2">
      <c r="A13631" s="152">
        <v>586.32600000000002</v>
      </c>
      <c r="B13631" s="152">
        <v>2.7E-2</v>
      </c>
    </row>
    <row r="13632" spans="1:2" x14ac:dyDescent="0.2">
      <c r="A13632" s="152">
        <v>586.60699999999997</v>
      </c>
      <c r="B13632" s="152">
        <v>2.1999999999999999E-2</v>
      </c>
    </row>
    <row r="13633" spans="1:2" x14ac:dyDescent="0.2">
      <c r="A13633" s="152">
        <v>586.88900000000001</v>
      </c>
      <c r="B13633" s="152">
        <v>3.6999999999999998E-2</v>
      </c>
    </row>
    <row r="13634" spans="1:2" x14ac:dyDescent="0.2">
      <c r="A13634" s="152">
        <v>587.17100000000005</v>
      </c>
      <c r="B13634" s="152">
        <v>2.8000000000000001E-2</v>
      </c>
    </row>
    <row r="13635" spans="1:2" x14ac:dyDescent="0.2">
      <c r="A13635" s="152">
        <v>587.45299999999997</v>
      </c>
      <c r="B13635" s="152">
        <v>1.7999999999999999E-2</v>
      </c>
    </row>
    <row r="13636" spans="1:2" x14ac:dyDescent="0.2">
      <c r="A13636" s="152">
        <v>587.73400000000004</v>
      </c>
      <c r="B13636" s="152">
        <v>0.02</v>
      </c>
    </row>
    <row r="13637" spans="1:2" x14ac:dyDescent="0.2">
      <c r="A13637" s="152">
        <v>588.01599999999996</v>
      </c>
      <c r="B13637" s="152">
        <v>2.4E-2</v>
      </c>
    </row>
    <row r="13638" spans="1:2" x14ac:dyDescent="0.2">
      <c r="A13638" s="152">
        <v>588.29700000000003</v>
      </c>
      <c r="B13638" s="152">
        <v>8.9999999999999993E-3</v>
      </c>
    </row>
    <row r="13639" spans="1:2" x14ac:dyDescent="0.2">
      <c r="A13639" s="152">
        <v>588.57799999999997</v>
      </c>
      <c r="B13639" s="152">
        <v>0.03</v>
      </c>
    </row>
    <row r="13640" spans="1:2" x14ac:dyDescent="0.2">
      <c r="A13640" s="152">
        <v>588.86</v>
      </c>
      <c r="B13640" s="152">
        <v>2.7E-2</v>
      </c>
    </row>
    <row r="13641" spans="1:2" x14ac:dyDescent="0.2">
      <c r="A13641" s="152">
        <v>589.14099999999996</v>
      </c>
      <c r="B13641" s="152">
        <v>2.3E-2</v>
      </c>
    </row>
    <row r="13642" spans="1:2" x14ac:dyDescent="0.2">
      <c r="A13642" s="152">
        <v>589.42200000000003</v>
      </c>
      <c r="B13642" s="152">
        <v>2.1000000000000001E-2</v>
      </c>
    </row>
    <row r="13643" spans="1:2" x14ac:dyDescent="0.2">
      <c r="A13643" s="152">
        <v>589.70299999999997</v>
      </c>
      <c r="B13643" s="152">
        <v>3.3000000000000002E-2</v>
      </c>
    </row>
    <row r="13644" spans="1:2" x14ac:dyDescent="0.2">
      <c r="A13644" s="152">
        <v>589.98400000000004</v>
      </c>
      <c r="B13644" s="152">
        <v>1.4999999999999999E-2</v>
      </c>
    </row>
    <row r="13645" spans="1:2" x14ac:dyDescent="0.2">
      <c r="A13645" s="152">
        <v>590.26499999999999</v>
      </c>
      <c r="B13645" s="152">
        <v>0.02</v>
      </c>
    </row>
    <row r="13646" spans="1:2" x14ac:dyDescent="0.2">
      <c r="A13646" s="152">
        <v>590.54600000000005</v>
      </c>
      <c r="B13646" s="152">
        <v>2.3E-2</v>
      </c>
    </row>
    <row r="13647" spans="1:2" x14ac:dyDescent="0.2">
      <c r="A13647" s="152">
        <v>590.827</v>
      </c>
      <c r="B13647" s="152">
        <v>1.6E-2</v>
      </c>
    </row>
    <row r="13648" spans="1:2" x14ac:dyDescent="0.2">
      <c r="A13648" s="152">
        <v>591.10799999999995</v>
      </c>
      <c r="B13648" s="152">
        <v>1.9E-2</v>
      </c>
    </row>
    <row r="13649" spans="1:2" x14ac:dyDescent="0.2">
      <c r="A13649" s="152">
        <v>591.38900000000001</v>
      </c>
      <c r="B13649" s="152">
        <v>2.8000000000000001E-2</v>
      </c>
    </row>
    <row r="13650" spans="1:2" x14ac:dyDescent="0.2">
      <c r="A13650" s="152">
        <v>591.66899999999998</v>
      </c>
      <c r="B13650" s="152">
        <v>1.7000000000000001E-2</v>
      </c>
    </row>
    <row r="13651" spans="1:2" x14ac:dyDescent="0.2">
      <c r="A13651" s="152">
        <v>591.95000000000005</v>
      </c>
      <c r="B13651" s="152">
        <v>2.4E-2</v>
      </c>
    </row>
    <row r="13652" spans="1:2" x14ac:dyDescent="0.2">
      <c r="A13652" s="152">
        <v>592.23</v>
      </c>
      <c r="B13652" s="152">
        <v>2.5000000000000001E-2</v>
      </c>
    </row>
    <row r="13653" spans="1:2" x14ac:dyDescent="0.2">
      <c r="A13653" s="152">
        <v>592.51099999999997</v>
      </c>
      <c r="B13653" s="152">
        <v>3.4000000000000002E-2</v>
      </c>
    </row>
    <row r="13654" spans="1:2" x14ac:dyDescent="0.2">
      <c r="A13654" s="152">
        <v>592.79100000000005</v>
      </c>
      <c r="B13654" s="152">
        <v>2.4E-2</v>
      </c>
    </row>
    <row r="13655" spans="1:2" x14ac:dyDescent="0.2">
      <c r="A13655" s="152">
        <v>593.07100000000003</v>
      </c>
      <c r="B13655" s="152">
        <v>0.03</v>
      </c>
    </row>
    <row r="13656" spans="1:2" x14ac:dyDescent="0.2">
      <c r="A13656" s="152">
        <v>593.35199999999998</v>
      </c>
      <c r="B13656" s="152">
        <v>1.2E-2</v>
      </c>
    </row>
    <row r="13657" spans="1:2" x14ac:dyDescent="0.2">
      <c r="A13657" s="152">
        <v>593.63199999999995</v>
      </c>
      <c r="B13657" s="152">
        <v>2.8000000000000001E-2</v>
      </c>
    </row>
    <row r="13658" spans="1:2" x14ac:dyDescent="0.2">
      <c r="A13658" s="152">
        <v>593.91200000000003</v>
      </c>
      <c r="B13658" s="152">
        <v>2.8000000000000001E-2</v>
      </c>
    </row>
    <row r="13659" spans="1:2" x14ac:dyDescent="0.2">
      <c r="A13659" s="152">
        <v>594.19200000000001</v>
      </c>
      <c r="B13659" s="152">
        <v>3.5999999999999997E-2</v>
      </c>
    </row>
    <row r="13660" spans="1:2" x14ac:dyDescent="0.2">
      <c r="A13660" s="152">
        <v>594.47199999999998</v>
      </c>
      <c r="B13660" s="152">
        <v>2.7E-2</v>
      </c>
    </row>
    <row r="13661" spans="1:2" x14ac:dyDescent="0.2">
      <c r="A13661" s="152">
        <v>594.75199999999995</v>
      </c>
      <c r="B13661" s="152">
        <v>2.4E-2</v>
      </c>
    </row>
    <row r="13662" spans="1:2" x14ac:dyDescent="0.2">
      <c r="A13662" s="152">
        <v>595.03200000000004</v>
      </c>
      <c r="B13662" s="152">
        <v>2.3E-2</v>
      </c>
    </row>
    <row r="13663" spans="1:2" x14ac:dyDescent="0.2">
      <c r="A13663" s="152">
        <v>595.31200000000001</v>
      </c>
      <c r="B13663" s="152">
        <v>1.2999999999999999E-2</v>
      </c>
    </row>
    <row r="13664" spans="1:2" x14ac:dyDescent="0.2">
      <c r="A13664" s="152">
        <v>595.59199999999998</v>
      </c>
      <c r="B13664" s="152">
        <v>2.7E-2</v>
      </c>
    </row>
    <row r="13665" spans="1:2" x14ac:dyDescent="0.2">
      <c r="A13665" s="152">
        <v>595.87099999999998</v>
      </c>
      <c r="B13665" s="152">
        <v>2.4E-2</v>
      </c>
    </row>
    <row r="13666" spans="1:2" x14ac:dyDescent="0.2">
      <c r="A13666" s="152">
        <v>596.15099999999995</v>
      </c>
      <c r="B13666" s="152">
        <v>2.1999999999999999E-2</v>
      </c>
    </row>
    <row r="13667" spans="1:2" x14ac:dyDescent="0.2">
      <c r="A13667" s="152">
        <v>596.42999999999995</v>
      </c>
      <c r="B13667" s="152">
        <v>8.0000000000000002E-3</v>
      </c>
    </row>
    <row r="13668" spans="1:2" x14ac:dyDescent="0.2">
      <c r="A13668" s="152">
        <v>596.71</v>
      </c>
      <c r="B13668" s="152">
        <v>1.6E-2</v>
      </c>
    </row>
    <row r="13669" spans="1:2" x14ac:dyDescent="0.2">
      <c r="A13669" s="152">
        <v>596.98900000000003</v>
      </c>
      <c r="B13669" s="152">
        <v>0.03</v>
      </c>
    </row>
    <row r="13670" spans="1:2" x14ac:dyDescent="0.2">
      <c r="A13670" s="152">
        <v>597.26900000000001</v>
      </c>
      <c r="B13670" s="152">
        <v>2.5999999999999999E-2</v>
      </c>
    </row>
    <row r="13671" spans="1:2" x14ac:dyDescent="0.2">
      <c r="A13671" s="152">
        <v>597.548</v>
      </c>
      <c r="B13671" s="152">
        <v>2.1999999999999999E-2</v>
      </c>
    </row>
    <row r="13672" spans="1:2" x14ac:dyDescent="0.2">
      <c r="A13672" s="152">
        <v>597.827</v>
      </c>
      <c r="B13672" s="152">
        <v>3.3000000000000002E-2</v>
      </c>
    </row>
    <row r="13673" spans="1:2" x14ac:dyDescent="0.2">
      <c r="A13673" s="152">
        <v>598.10599999999999</v>
      </c>
      <c r="B13673" s="152">
        <v>0.03</v>
      </c>
    </row>
    <row r="13674" spans="1:2" x14ac:dyDescent="0.2">
      <c r="A13674" s="152">
        <v>598.38499999999999</v>
      </c>
      <c r="B13674" s="152">
        <v>2.8000000000000001E-2</v>
      </c>
    </row>
    <row r="13675" spans="1:2" x14ac:dyDescent="0.2">
      <c r="A13675" s="152">
        <v>598.66499999999996</v>
      </c>
      <c r="B13675" s="152">
        <v>2E-3</v>
      </c>
    </row>
    <row r="13676" spans="1:2" x14ac:dyDescent="0.2">
      <c r="A13676" s="152">
        <v>598.94399999999996</v>
      </c>
      <c r="B13676" s="152">
        <v>1.2999999999999999E-2</v>
      </c>
    </row>
    <row r="13677" spans="1:2" x14ac:dyDescent="0.2">
      <c r="A13677" s="152">
        <v>599.22199999999998</v>
      </c>
      <c r="B13677" s="152">
        <v>1.7000000000000001E-2</v>
      </c>
    </row>
    <row r="13678" spans="1:2" x14ac:dyDescent="0.2">
      <c r="A13678" s="152">
        <v>599.50099999999998</v>
      </c>
      <c r="B13678" s="152">
        <v>2.1000000000000001E-2</v>
      </c>
    </row>
    <row r="13679" spans="1:2" x14ac:dyDescent="0.2">
      <c r="A13679" s="152">
        <v>599.78</v>
      </c>
      <c r="B13679" s="152">
        <v>2.3E-2</v>
      </c>
    </row>
    <row r="13680" spans="1:2" x14ac:dyDescent="0.2">
      <c r="A13680" s="152">
        <v>600.05899999999997</v>
      </c>
      <c r="B13680" s="152">
        <v>2.5000000000000001E-2</v>
      </c>
    </row>
    <row r="13681" spans="1:2" x14ac:dyDescent="0.2">
      <c r="A13681" s="152">
        <v>600.33699999999999</v>
      </c>
      <c r="B13681" s="152">
        <v>2.1999999999999999E-2</v>
      </c>
    </row>
    <row r="13682" spans="1:2" x14ac:dyDescent="0.2">
      <c r="A13682" s="152">
        <v>600.61599999999999</v>
      </c>
      <c r="B13682" s="152">
        <v>1.6E-2</v>
      </c>
    </row>
    <row r="13683" spans="1:2" x14ac:dyDescent="0.2">
      <c r="A13683" s="152">
        <v>600.89499999999998</v>
      </c>
      <c r="B13683" s="152">
        <v>2.8000000000000001E-2</v>
      </c>
    </row>
    <row r="13684" spans="1:2" x14ac:dyDescent="0.2">
      <c r="A13684" s="152">
        <v>601.173</v>
      </c>
      <c r="B13684" s="152">
        <v>5.0999999999999997E-2</v>
      </c>
    </row>
    <row r="13685" spans="1:2" x14ac:dyDescent="0.2">
      <c r="A13685" s="152">
        <v>601.45100000000002</v>
      </c>
      <c r="B13685" s="152">
        <v>2.3E-2</v>
      </c>
    </row>
    <row r="13686" spans="1:2" x14ac:dyDescent="0.2">
      <c r="A13686" s="152">
        <v>601.73</v>
      </c>
      <c r="B13686" s="152">
        <v>1.4999999999999999E-2</v>
      </c>
    </row>
    <row r="13687" spans="1:2" x14ac:dyDescent="0.2">
      <c r="A13687" s="152">
        <v>602.00800000000004</v>
      </c>
      <c r="B13687" s="152">
        <v>2.9000000000000001E-2</v>
      </c>
    </row>
    <row r="13688" spans="1:2" x14ac:dyDescent="0.2">
      <c r="A13688" s="152">
        <v>602.28599999999994</v>
      </c>
      <c r="B13688" s="152">
        <v>1.2E-2</v>
      </c>
    </row>
    <row r="13689" spans="1:2" x14ac:dyDescent="0.2">
      <c r="A13689" s="152">
        <v>602.56399999999996</v>
      </c>
      <c r="B13689" s="152">
        <v>2.5999999999999999E-2</v>
      </c>
    </row>
    <row r="13690" spans="1:2" x14ac:dyDescent="0.2">
      <c r="A13690" s="152">
        <v>602.84199999999998</v>
      </c>
      <c r="B13690" s="152">
        <v>1.4999999999999999E-2</v>
      </c>
    </row>
    <row r="13691" spans="1:2" x14ac:dyDescent="0.2">
      <c r="A13691" s="152">
        <v>603.12</v>
      </c>
      <c r="B13691" s="152">
        <v>1.4E-2</v>
      </c>
    </row>
    <row r="13692" spans="1:2" x14ac:dyDescent="0.2">
      <c r="A13692" s="152">
        <v>603.39800000000002</v>
      </c>
      <c r="B13692" s="152">
        <v>1.7999999999999999E-2</v>
      </c>
    </row>
    <row r="13693" spans="1:2" x14ac:dyDescent="0.2">
      <c r="A13693" s="152">
        <v>603.67600000000004</v>
      </c>
      <c r="B13693" s="152">
        <v>2.3E-2</v>
      </c>
    </row>
    <row r="13694" spans="1:2" x14ac:dyDescent="0.2">
      <c r="A13694" s="152">
        <v>603.95399999999995</v>
      </c>
      <c r="B13694" s="152">
        <v>1.9E-2</v>
      </c>
    </row>
    <row r="13695" spans="1:2" x14ac:dyDescent="0.2">
      <c r="A13695" s="152">
        <v>604.23199999999997</v>
      </c>
      <c r="B13695" s="152">
        <v>0.02</v>
      </c>
    </row>
    <row r="13696" spans="1:2" x14ac:dyDescent="0.2">
      <c r="A13696" s="152">
        <v>604.51</v>
      </c>
      <c r="B13696" s="152">
        <v>1.2999999999999999E-2</v>
      </c>
    </row>
    <row r="13697" spans="1:2" x14ac:dyDescent="0.2">
      <c r="A13697" s="152">
        <v>604.78700000000003</v>
      </c>
      <c r="B13697" s="152">
        <v>0.01</v>
      </c>
    </row>
    <row r="13698" spans="1:2" x14ac:dyDescent="0.2">
      <c r="A13698" s="152">
        <v>605.06500000000005</v>
      </c>
      <c r="B13698" s="152">
        <v>2.1999999999999999E-2</v>
      </c>
    </row>
    <row r="13699" spans="1:2" x14ac:dyDescent="0.2">
      <c r="A13699" s="152">
        <v>605.34199999999998</v>
      </c>
      <c r="B13699" s="152">
        <v>1.4999999999999999E-2</v>
      </c>
    </row>
    <row r="13700" spans="1:2" x14ac:dyDescent="0.2">
      <c r="A13700" s="152">
        <v>605.62</v>
      </c>
      <c r="B13700" s="152">
        <v>1.0999999999999999E-2</v>
      </c>
    </row>
    <row r="13701" spans="1:2" x14ac:dyDescent="0.2">
      <c r="A13701" s="152">
        <v>605.89700000000005</v>
      </c>
      <c r="B13701" s="152">
        <v>1.9E-2</v>
      </c>
    </row>
    <row r="13702" spans="1:2" x14ac:dyDescent="0.2">
      <c r="A13702" s="152">
        <v>606.17399999999998</v>
      </c>
      <c r="B13702" s="152">
        <v>3.1E-2</v>
      </c>
    </row>
    <row r="13703" spans="1:2" x14ac:dyDescent="0.2">
      <c r="A13703" s="152">
        <v>606.452</v>
      </c>
      <c r="B13703" s="152">
        <v>1.4999999999999999E-2</v>
      </c>
    </row>
    <row r="13704" spans="1:2" x14ac:dyDescent="0.2">
      <c r="A13704" s="152">
        <v>606.72900000000004</v>
      </c>
      <c r="B13704" s="152">
        <v>0.03</v>
      </c>
    </row>
    <row r="13705" spans="1:2" x14ac:dyDescent="0.2">
      <c r="A13705" s="152">
        <v>607.00599999999997</v>
      </c>
      <c r="B13705" s="152">
        <v>2.4E-2</v>
      </c>
    </row>
    <row r="13706" spans="1:2" x14ac:dyDescent="0.2">
      <c r="A13706" s="152">
        <v>607.28300000000002</v>
      </c>
      <c r="B13706" s="152">
        <v>1.9E-2</v>
      </c>
    </row>
    <row r="13707" spans="1:2" x14ac:dyDescent="0.2">
      <c r="A13707" s="152">
        <v>607.55999999999995</v>
      </c>
      <c r="B13707" s="152">
        <v>1.4999999999999999E-2</v>
      </c>
    </row>
    <row r="13708" spans="1:2" x14ac:dyDescent="0.2">
      <c r="A13708" s="152">
        <v>607.83699999999999</v>
      </c>
      <c r="B13708" s="152">
        <v>1.0999999999999999E-2</v>
      </c>
    </row>
    <row r="13709" spans="1:2" x14ac:dyDescent="0.2">
      <c r="A13709" s="152">
        <v>608.11400000000003</v>
      </c>
      <c r="B13709" s="152">
        <v>1.9E-2</v>
      </c>
    </row>
    <row r="13710" spans="1:2" x14ac:dyDescent="0.2">
      <c r="A13710" s="152">
        <v>608.39099999999996</v>
      </c>
      <c r="B13710" s="152">
        <v>4.4999999999999998E-2</v>
      </c>
    </row>
    <row r="13711" spans="1:2" x14ac:dyDescent="0.2">
      <c r="A13711" s="152">
        <v>608.66700000000003</v>
      </c>
      <c r="B13711" s="152">
        <v>6.0000000000000001E-3</v>
      </c>
    </row>
    <row r="13712" spans="1:2" x14ac:dyDescent="0.2">
      <c r="A13712" s="152">
        <v>608.94399999999996</v>
      </c>
      <c r="B13712" s="152">
        <v>2.4E-2</v>
      </c>
    </row>
    <row r="13713" spans="1:2" x14ac:dyDescent="0.2">
      <c r="A13713" s="152">
        <v>609.221</v>
      </c>
      <c r="B13713" s="152">
        <v>1.2E-2</v>
      </c>
    </row>
    <row r="13714" spans="1:2" x14ac:dyDescent="0.2">
      <c r="A13714" s="152">
        <v>609.49699999999996</v>
      </c>
      <c r="B13714" s="152">
        <v>1.9E-2</v>
      </c>
    </row>
    <row r="13715" spans="1:2" x14ac:dyDescent="0.2">
      <c r="A13715" s="152">
        <v>609.774</v>
      </c>
      <c r="B13715" s="152">
        <v>1.2E-2</v>
      </c>
    </row>
    <row r="13716" spans="1:2" x14ac:dyDescent="0.2">
      <c r="A13716" s="152">
        <v>610.04999999999995</v>
      </c>
      <c r="B13716" s="152">
        <v>0.03</v>
      </c>
    </row>
    <row r="13717" spans="1:2" x14ac:dyDescent="0.2">
      <c r="A13717" s="152">
        <v>610.32600000000002</v>
      </c>
      <c r="B13717" s="152">
        <v>2.3E-2</v>
      </c>
    </row>
    <row r="13718" spans="1:2" x14ac:dyDescent="0.2">
      <c r="A13718" s="152">
        <v>610.60299999999995</v>
      </c>
      <c r="B13718" s="152">
        <v>2.5000000000000001E-2</v>
      </c>
    </row>
    <row r="13719" spans="1:2" x14ac:dyDescent="0.2">
      <c r="A13719" s="152">
        <v>610.87900000000002</v>
      </c>
      <c r="B13719" s="152">
        <v>3.2000000000000001E-2</v>
      </c>
    </row>
    <row r="13720" spans="1:2" x14ac:dyDescent="0.2">
      <c r="A13720" s="152">
        <v>611.15499999999997</v>
      </c>
      <c r="B13720" s="152">
        <v>2.5999999999999999E-2</v>
      </c>
    </row>
    <row r="13721" spans="1:2" x14ac:dyDescent="0.2">
      <c r="A13721" s="152">
        <v>611.43100000000004</v>
      </c>
      <c r="B13721" s="152">
        <v>1.2999999999999999E-2</v>
      </c>
    </row>
    <row r="13722" spans="1:2" x14ac:dyDescent="0.2">
      <c r="A13722" s="152">
        <v>611.70699999999999</v>
      </c>
      <c r="B13722" s="152">
        <v>2.1999999999999999E-2</v>
      </c>
    </row>
    <row r="13723" spans="1:2" x14ac:dyDescent="0.2">
      <c r="A13723" s="152">
        <v>611.98299999999995</v>
      </c>
      <c r="B13723" s="152">
        <v>1.4E-2</v>
      </c>
    </row>
    <row r="13724" spans="1:2" x14ac:dyDescent="0.2">
      <c r="A13724" s="152">
        <v>612.25900000000001</v>
      </c>
      <c r="B13724" s="152">
        <v>2.5000000000000001E-2</v>
      </c>
    </row>
    <row r="13725" spans="1:2" x14ac:dyDescent="0.2">
      <c r="A13725" s="152">
        <v>612.53499999999997</v>
      </c>
      <c r="B13725" s="152">
        <v>1.7000000000000001E-2</v>
      </c>
    </row>
    <row r="13726" spans="1:2" x14ac:dyDescent="0.2">
      <c r="A13726" s="152">
        <v>612.81100000000004</v>
      </c>
      <c r="B13726" s="152">
        <v>0.02</v>
      </c>
    </row>
    <row r="13727" spans="1:2" x14ac:dyDescent="0.2">
      <c r="A13727" s="152">
        <v>613.08699999999999</v>
      </c>
      <c r="B13727" s="152">
        <v>2.3E-2</v>
      </c>
    </row>
    <row r="13728" spans="1:2" x14ac:dyDescent="0.2">
      <c r="A13728" s="152">
        <v>613.36199999999997</v>
      </c>
      <c r="B13728" s="152">
        <v>1.9E-2</v>
      </c>
    </row>
    <row r="13729" spans="1:2" x14ac:dyDescent="0.2">
      <c r="A13729" s="152">
        <v>613.63800000000003</v>
      </c>
      <c r="B13729" s="152">
        <v>1.4E-2</v>
      </c>
    </row>
    <row r="13730" spans="1:2" x14ac:dyDescent="0.2">
      <c r="A13730" s="152">
        <v>613.91300000000001</v>
      </c>
      <c r="B13730" s="152">
        <v>0.02</v>
      </c>
    </row>
    <row r="13731" spans="1:2" x14ac:dyDescent="0.2">
      <c r="A13731" s="152">
        <v>614.18899999999996</v>
      </c>
      <c r="B13731" s="152">
        <v>1.7999999999999999E-2</v>
      </c>
    </row>
    <row r="13732" spans="1:2" x14ac:dyDescent="0.2">
      <c r="A13732" s="152">
        <v>614.46400000000006</v>
      </c>
      <c r="B13732" s="152">
        <v>2.1999999999999999E-2</v>
      </c>
    </row>
    <row r="13733" spans="1:2" x14ac:dyDescent="0.2">
      <c r="A13733" s="152">
        <v>614.74</v>
      </c>
      <c r="B13733" s="152">
        <v>3.2000000000000001E-2</v>
      </c>
    </row>
    <row r="13734" spans="1:2" x14ac:dyDescent="0.2">
      <c r="A13734" s="152">
        <v>615.01499999999999</v>
      </c>
      <c r="B13734" s="152">
        <v>5.0000000000000001E-3</v>
      </c>
    </row>
    <row r="13735" spans="1:2" x14ac:dyDescent="0.2">
      <c r="A13735" s="152">
        <v>615.29</v>
      </c>
      <c r="B13735" s="152">
        <v>2.4E-2</v>
      </c>
    </row>
    <row r="13736" spans="1:2" x14ac:dyDescent="0.2">
      <c r="A13736" s="152">
        <v>615.56500000000005</v>
      </c>
      <c r="B13736" s="152">
        <v>2.1999999999999999E-2</v>
      </c>
    </row>
    <row r="13737" spans="1:2" x14ac:dyDescent="0.2">
      <c r="A13737" s="152">
        <v>615.84</v>
      </c>
      <c r="B13737" s="152">
        <v>0.01</v>
      </c>
    </row>
    <row r="13738" spans="1:2" x14ac:dyDescent="0.2">
      <c r="A13738" s="152">
        <v>616.11500000000001</v>
      </c>
      <c r="B13738" s="152">
        <v>0.03</v>
      </c>
    </row>
    <row r="13739" spans="1:2" x14ac:dyDescent="0.2">
      <c r="A13739" s="152">
        <v>616.39</v>
      </c>
      <c r="B13739" s="152">
        <v>1.9E-2</v>
      </c>
    </row>
    <row r="13740" spans="1:2" x14ac:dyDescent="0.2">
      <c r="A13740" s="152">
        <v>616.66499999999996</v>
      </c>
      <c r="B13740" s="152">
        <v>2.7E-2</v>
      </c>
    </row>
    <row r="13741" spans="1:2" x14ac:dyDescent="0.2">
      <c r="A13741" s="152">
        <v>616.94000000000005</v>
      </c>
      <c r="B13741" s="152">
        <v>0.02</v>
      </c>
    </row>
    <row r="13742" spans="1:2" x14ac:dyDescent="0.2">
      <c r="A13742" s="152">
        <v>617.21500000000003</v>
      </c>
      <c r="B13742" s="152">
        <v>3.1E-2</v>
      </c>
    </row>
    <row r="13743" spans="1:2" x14ac:dyDescent="0.2">
      <c r="A13743" s="152">
        <v>617.49</v>
      </c>
      <c r="B13743" s="152">
        <v>2.3E-2</v>
      </c>
    </row>
    <row r="13744" spans="1:2" x14ac:dyDescent="0.2">
      <c r="A13744" s="152">
        <v>617.76400000000001</v>
      </c>
      <c r="B13744" s="152">
        <v>2.7E-2</v>
      </c>
    </row>
    <row r="13745" spans="1:2" x14ac:dyDescent="0.2">
      <c r="A13745" s="152">
        <v>618.03899999999999</v>
      </c>
      <c r="B13745" s="152">
        <v>2.5999999999999999E-2</v>
      </c>
    </row>
    <row r="13746" spans="1:2" x14ac:dyDescent="0.2">
      <c r="A13746" s="152">
        <v>618.31299999999999</v>
      </c>
      <c r="B13746" s="152">
        <v>2.5999999999999999E-2</v>
      </c>
    </row>
    <row r="13747" spans="1:2" x14ac:dyDescent="0.2">
      <c r="A13747" s="152">
        <v>618.58799999999997</v>
      </c>
      <c r="B13747" s="152">
        <v>3.1E-2</v>
      </c>
    </row>
    <row r="13748" spans="1:2" x14ac:dyDescent="0.2">
      <c r="A13748" s="152">
        <v>618.86199999999997</v>
      </c>
      <c r="B13748" s="152">
        <v>2.4E-2</v>
      </c>
    </row>
    <row r="13749" spans="1:2" x14ac:dyDescent="0.2">
      <c r="A13749" s="152">
        <v>619.13699999999994</v>
      </c>
      <c r="B13749" s="152">
        <v>3.1E-2</v>
      </c>
    </row>
    <row r="13750" spans="1:2" x14ac:dyDescent="0.2">
      <c r="A13750" s="152">
        <v>619.41099999999994</v>
      </c>
      <c r="B13750" s="152">
        <v>1.6E-2</v>
      </c>
    </row>
    <row r="13751" spans="1:2" x14ac:dyDescent="0.2">
      <c r="A13751" s="152">
        <v>619.68499999999995</v>
      </c>
      <c r="B13751" s="152">
        <v>2.4E-2</v>
      </c>
    </row>
    <row r="13752" spans="1:2" x14ac:dyDescent="0.2">
      <c r="A13752" s="152">
        <v>619.95899999999995</v>
      </c>
      <c r="B13752" s="152">
        <v>2.1000000000000001E-2</v>
      </c>
    </row>
    <row r="13753" spans="1:2" x14ac:dyDescent="0.2">
      <c r="A13753" s="152">
        <v>620.23299999999995</v>
      </c>
      <c r="B13753" s="152">
        <v>3.2000000000000001E-2</v>
      </c>
    </row>
    <row r="13754" spans="1:2" x14ac:dyDescent="0.2">
      <c r="A13754" s="152">
        <v>620.50699999999995</v>
      </c>
      <c r="B13754" s="152">
        <v>1.7000000000000001E-2</v>
      </c>
    </row>
    <row r="13755" spans="1:2" x14ac:dyDescent="0.2">
      <c r="A13755" s="152">
        <v>620.78099999999995</v>
      </c>
      <c r="B13755" s="152">
        <v>1.7000000000000001E-2</v>
      </c>
    </row>
    <row r="13756" spans="1:2" x14ac:dyDescent="0.2">
      <c r="A13756" s="152">
        <v>621.05499999999995</v>
      </c>
      <c r="B13756" s="152">
        <v>1.7000000000000001E-2</v>
      </c>
    </row>
    <row r="13757" spans="1:2" x14ac:dyDescent="0.2">
      <c r="A13757" s="152">
        <v>621.32899999999995</v>
      </c>
      <c r="B13757" s="152">
        <v>2.4E-2</v>
      </c>
    </row>
    <row r="13758" spans="1:2" x14ac:dyDescent="0.2">
      <c r="A13758" s="152">
        <v>621.60299999999995</v>
      </c>
      <c r="B13758" s="152">
        <v>1.7999999999999999E-2</v>
      </c>
    </row>
    <row r="13759" spans="1:2" x14ac:dyDescent="0.2">
      <c r="A13759" s="152">
        <v>621.87599999999998</v>
      </c>
      <c r="B13759" s="152">
        <v>2.9000000000000001E-2</v>
      </c>
    </row>
    <row r="13760" spans="1:2" x14ac:dyDescent="0.2">
      <c r="A13760" s="152">
        <v>622.15</v>
      </c>
      <c r="B13760" s="152">
        <v>2.1999999999999999E-2</v>
      </c>
    </row>
    <row r="13761" spans="1:2" x14ac:dyDescent="0.2">
      <c r="A13761" s="152">
        <v>622.42399999999998</v>
      </c>
      <c r="B13761" s="152">
        <v>2.1000000000000001E-2</v>
      </c>
    </row>
    <row r="13762" spans="1:2" x14ac:dyDescent="0.2">
      <c r="A13762" s="152">
        <v>622.697</v>
      </c>
      <c r="B13762" s="152">
        <v>2.4E-2</v>
      </c>
    </row>
    <row r="13763" spans="1:2" x14ac:dyDescent="0.2">
      <c r="A13763" s="152">
        <v>622.971</v>
      </c>
      <c r="B13763" s="152">
        <v>0.02</v>
      </c>
    </row>
    <row r="13764" spans="1:2" x14ac:dyDescent="0.2">
      <c r="A13764" s="152">
        <v>623.24400000000003</v>
      </c>
      <c r="B13764" s="152">
        <v>1.2999999999999999E-2</v>
      </c>
    </row>
    <row r="13765" spans="1:2" x14ac:dyDescent="0.2">
      <c r="A13765" s="152">
        <v>623.51700000000005</v>
      </c>
      <c r="B13765" s="152">
        <v>1.4999999999999999E-2</v>
      </c>
    </row>
    <row r="13766" spans="1:2" x14ac:dyDescent="0.2">
      <c r="A13766" s="152">
        <v>623.79100000000005</v>
      </c>
      <c r="B13766" s="152">
        <v>2.1000000000000001E-2</v>
      </c>
    </row>
    <row r="13767" spans="1:2" x14ac:dyDescent="0.2">
      <c r="A13767" s="152">
        <v>624.06399999999996</v>
      </c>
      <c r="B13767" s="152">
        <v>2.5999999999999999E-2</v>
      </c>
    </row>
    <row r="13768" spans="1:2" x14ac:dyDescent="0.2">
      <c r="A13768" s="152">
        <v>624.33699999999999</v>
      </c>
      <c r="B13768" s="152">
        <v>2.9000000000000001E-2</v>
      </c>
    </row>
    <row r="13769" spans="1:2" x14ac:dyDescent="0.2">
      <c r="A13769" s="152">
        <v>624.61</v>
      </c>
      <c r="B13769" s="152">
        <v>1.7000000000000001E-2</v>
      </c>
    </row>
    <row r="13770" spans="1:2" x14ac:dyDescent="0.2">
      <c r="A13770" s="152">
        <v>624.88300000000004</v>
      </c>
      <c r="B13770" s="152">
        <v>2.5000000000000001E-2</v>
      </c>
    </row>
    <row r="13771" spans="1:2" x14ac:dyDescent="0.2">
      <c r="A13771" s="152">
        <v>625.15599999999995</v>
      </c>
      <c r="B13771" s="152">
        <v>1.4E-2</v>
      </c>
    </row>
    <row r="13772" spans="1:2" x14ac:dyDescent="0.2">
      <c r="A13772" s="152">
        <v>625.42899999999997</v>
      </c>
      <c r="B13772" s="152">
        <v>2.5999999999999999E-2</v>
      </c>
    </row>
    <row r="13773" spans="1:2" x14ac:dyDescent="0.2">
      <c r="A13773" s="152">
        <v>625.702</v>
      </c>
      <c r="B13773" s="152">
        <v>1.4E-2</v>
      </c>
    </row>
    <row r="13774" spans="1:2" x14ac:dyDescent="0.2">
      <c r="A13774" s="152">
        <v>625.97400000000005</v>
      </c>
      <c r="B13774" s="152">
        <v>3.1E-2</v>
      </c>
    </row>
    <row r="13775" spans="1:2" x14ac:dyDescent="0.2">
      <c r="A13775" s="152">
        <v>626.24699999999996</v>
      </c>
      <c r="B13775" s="152">
        <v>1.2E-2</v>
      </c>
    </row>
    <row r="13776" spans="1:2" x14ac:dyDescent="0.2">
      <c r="A13776" s="152">
        <v>626.52</v>
      </c>
      <c r="B13776" s="152">
        <v>2.5999999999999999E-2</v>
      </c>
    </row>
    <row r="13777" spans="1:2" x14ac:dyDescent="0.2">
      <c r="A13777" s="152">
        <v>626.79200000000003</v>
      </c>
      <c r="B13777" s="152">
        <v>2.5999999999999999E-2</v>
      </c>
    </row>
    <row r="13778" spans="1:2" x14ac:dyDescent="0.2">
      <c r="A13778" s="152">
        <v>627.06500000000005</v>
      </c>
      <c r="B13778" s="152">
        <v>2.5999999999999999E-2</v>
      </c>
    </row>
    <row r="13779" spans="1:2" x14ac:dyDescent="0.2">
      <c r="A13779" s="152">
        <v>627.33699999999999</v>
      </c>
      <c r="B13779" s="152">
        <v>2.1999999999999999E-2</v>
      </c>
    </row>
    <row r="13780" spans="1:2" x14ac:dyDescent="0.2">
      <c r="A13780" s="152">
        <v>627.61</v>
      </c>
      <c r="B13780" s="152">
        <v>2.1999999999999999E-2</v>
      </c>
    </row>
    <row r="13781" spans="1:2" x14ac:dyDescent="0.2">
      <c r="A13781" s="152">
        <v>627.88199999999995</v>
      </c>
      <c r="B13781" s="152">
        <v>2.1000000000000001E-2</v>
      </c>
    </row>
    <row r="13782" spans="1:2" x14ac:dyDescent="0.2">
      <c r="A13782" s="152">
        <v>628.154</v>
      </c>
      <c r="B13782" s="152">
        <v>2.4E-2</v>
      </c>
    </row>
    <row r="13783" spans="1:2" x14ac:dyDescent="0.2">
      <c r="A13783" s="152">
        <v>628.42700000000002</v>
      </c>
      <c r="B13783" s="152">
        <v>3.1E-2</v>
      </c>
    </row>
    <row r="13784" spans="1:2" x14ac:dyDescent="0.2">
      <c r="A13784" s="152">
        <v>628.69899999999996</v>
      </c>
      <c r="B13784" s="152">
        <v>2.1000000000000001E-2</v>
      </c>
    </row>
    <row r="13785" spans="1:2" x14ac:dyDescent="0.2">
      <c r="A13785" s="152">
        <v>628.971</v>
      </c>
      <c r="B13785" s="152">
        <v>2.1000000000000001E-2</v>
      </c>
    </row>
    <row r="13786" spans="1:2" x14ac:dyDescent="0.2">
      <c r="A13786" s="152">
        <v>629.24300000000005</v>
      </c>
      <c r="B13786" s="152">
        <v>1.2E-2</v>
      </c>
    </row>
    <row r="13787" spans="1:2" x14ac:dyDescent="0.2">
      <c r="A13787" s="152">
        <v>629.51499999999999</v>
      </c>
      <c r="B13787" s="152">
        <v>3.5000000000000003E-2</v>
      </c>
    </row>
    <row r="13788" spans="1:2" x14ac:dyDescent="0.2">
      <c r="A13788" s="152">
        <v>629.78700000000003</v>
      </c>
      <c r="B13788" s="152">
        <v>2.1999999999999999E-2</v>
      </c>
    </row>
    <row r="13789" spans="1:2" x14ac:dyDescent="0.2">
      <c r="A13789" s="152">
        <v>630.05799999999999</v>
      </c>
      <c r="B13789" s="152">
        <v>3.4000000000000002E-2</v>
      </c>
    </row>
    <row r="13790" spans="1:2" x14ac:dyDescent="0.2">
      <c r="A13790" s="152">
        <v>630.33000000000004</v>
      </c>
      <c r="B13790" s="152">
        <v>2.9000000000000001E-2</v>
      </c>
    </row>
    <row r="13791" spans="1:2" x14ac:dyDescent="0.2">
      <c r="A13791" s="152">
        <v>630.60199999999998</v>
      </c>
      <c r="B13791" s="152">
        <v>7.0000000000000001E-3</v>
      </c>
    </row>
    <row r="13792" spans="1:2" x14ac:dyDescent="0.2">
      <c r="A13792" s="152">
        <v>630.87400000000002</v>
      </c>
      <c r="B13792" s="152">
        <v>2.7E-2</v>
      </c>
    </row>
    <row r="13793" spans="1:2" x14ac:dyDescent="0.2">
      <c r="A13793" s="152">
        <v>631.14499999999998</v>
      </c>
      <c r="B13793" s="152">
        <v>3.5000000000000003E-2</v>
      </c>
    </row>
    <row r="13794" spans="1:2" x14ac:dyDescent="0.2">
      <c r="A13794" s="152">
        <v>631.41700000000003</v>
      </c>
      <c r="B13794" s="152">
        <v>1.4E-2</v>
      </c>
    </row>
    <row r="13795" spans="1:2" x14ac:dyDescent="0.2">
      <c r="A13795" s="152">
        <v>631.68799999999999</v>
      </c>
      <c r="B13795" s="152">
        <v>2.5999999999999999E-2</v>
      </c>
    </row>
    <row r="13796" spans="1:2" x14ac:dyDescent="0.2">
      <c r="A13796" s="152">
        <v>631.95899999999995</v>
      </c>
      <c r="B13796" s="152">
        <v>1.9E-2</v>
      </c>
    </row>
    <row r="13797" spans="1:2" x14ac:dyDescent="0.2">
      <c r="A13797" s="152">
        <v>632.23099999999999</v>
      </c>
      <c r="B13797" s="152">
        <v>2.1999999999999999E-2</v>
      </c>
    </row>
    <row r="13798" spans="1:2" x14ac:dyDescent="0.2">
      <c r="A13798" s="152">
        <v>632.50199999999995</v>
      </c>
      <c r="B13798" s="152">
        <v>3.1E-2</v>
      </c>
    </row>
    <row r="13799" spans="1:2" x14ac:dyDescent="0.2">
      <c r="A13799" s="152">
        <v>632.77300000000002</v>
      </c>
      <c r="B13799" s="152">
        <v>0.03</v>
      </c>
    </row>
    <row r="13800" spans="1:2" x14ac:dyDescent="0.2">
      <c r="A13800" s="152">
        <v>633.04399999999998</v>
      </c>
      <c r="B13800" s="152">
        <v>3.7999999999999999E-2</v>
      </c>
    </row>
    <row r="13801" spans="1:2" x14ac:dyDescent="0.2">
      <c r="A13801" s="152">
        <v>633.31600000000003</v>
      </c>
      <c r="B13801" s="152">
        <v>0.03</v>
      </c>
    </row>
    <row r="13802" spans="1:2" x14ac:dyDescent="0.2">
      <c r="A13802" s="152">
        <v>633.58699999999999</v>
      </c>
      <c r="B13802" s="152">
        <v>8.9999999999999993E-3</v>
      </c>
    </row>
    <row r="13803" spans="1:2" x14ac:dyDescent="0.2">
      <c r="A13803" s="152">
        <v>633.85699999999997</v>
      </c>
      <c r="B13803" s="152">
        <v>1.2999999999999999E-2</v>
      </c>
    </row>
    <row r="13804" spans="1:2" x14ac:dyDescent="0.2">
      <c r="A13804" s="152">
        <v>634.12800000000004</v>
      </c>
      <c r="B13804" s="152">
        <v>3.4000000000000002E-2</v>
      </c>
    </row>
    <row r="13805" spans="1:2" x14ac:dyDescent="0.2">
      <c r="A13805" s="152">
        <v>634.399</v>
      </c>
      <c r="B13805" s="152">
        <v>4.1000000000000002E-2</v>
      </c>
    </row>
    <row r="13806" spans="1:2" x14ac:dyDescent="0.2">
      <c r="A13806" s="152">
        <v>634.66999999999996</v>
      </c>
      <c r="B13806" s="152">
        <v>1.9E-2</v>
      </c>
    </row>
    <row r="13807" spans="1:2" x14ac:dyDescent="0.2">
      <c r="A13807" s="152">
        <v>634.94100000000003</v>
      </c>
      <c r="B13807" s="152">
        <v>2.5999999999999999E-2</v>
      </c>
    </row>
    <row r="13808" spans="1:2" x14ac:dyDescent="0.2">
      <c r="A13808" s="152">
        <v>635.21100000000001</v>
      </c>
      <c r="B13808" s="152">
        <v>0.03</v>
      </c>
    </row>
    <row r="13809" spans="1:2" x14ac:dyDescent="0.2">
      <c r="A13809" s="152">
        <v>635.48199999999997</v>
      </c>
      <c r="B13809" s="152">
        <v>0.02</v>
      </c>
    </row>
    <row r="13810" spans="1:2" x14ac:dyDescent="0.2">
      <c r="A13810" s="152">
        <v>635.75199999999995</v>
      </c>
      <c r="B13810" s="152">
        <v>2.8000000000000001E-2</v>
      </c>
    </row>
    <row r="13811" spans="1:2" x14ac:dyDescent="0.2">
      <c r="A13811" s="152">
        <v>636.02300000000002</v>
      </c>
      <c r="B13811" s="152">
        <v>0.01</v>
      </c>
    </row>
    <row r="13812" spans="1:2" x14ac:dyDescent="0.2">
      <c r="A13812" s="152">
        <v>636.29300000000001</v>
      </c>
      <c r="B13812" s="152">
        <v>2.1999999999999999E-2</v>
      </c>
    </row>
    <row r="13813" spans="1:2" x14ac:dyDescent="0.2">
      <c r="A13813" s="152">
        <v>636.56399999999996</v>
      </c>
      <c r="B13813" s="152">
        <v>3.7999999999999999E-2</v>
      </c>
    </row>
    <row r="13814" spans="1:2" x14ac:dyDescent="0.2">
      <c r="A13814" s="152">
        <v>636.83399999999995</v>
      </c>
      <c r="B13814" s="152">
        <v>2.1999999999999999E-2</v>
      </c>
    </row>
    <row r="13815" spans="1:2" x14ac:dyDescent="0.2">
      <c r="A13815" s="152">
        <v>637.10400000000004</v>
      </c>
      <c r="B13815" s="152">
        <v>3.3000000000000002E-2</v>
      </c>
    </row>
    <row r="13816" spans="1:2" x14ac:dyDescent="0.2">
      <c r="A13816" s="152">
        <v>637.37400000000002</v>
      </c>
      <c r="B13816" s="152">
        <v>2.1000000000000001E-2</v>
      </c>
    </row>
    <row r="13817" spans="1:2" x14ac:dyDescent="0.2">
      <c r="A13817" s="152">
        <v>637.64400000000001</v>
      </c>
      <c r="B13817" s="152">
        <v>3.1E-2</v>
      </c>
    </row>
    <row r="13818" spans="1:2" x14ac:dyDescent="0.2">
      <c r="A13818" s="152">
        <v>637.91399999999999</v>
      </c>
      <c r="B13818" s="152">
        <v>2.9000000000000001E-2</v>
      </c>
    </row>
    <row r="13819" spans="1:2" x14ac:dyDescent="0.2">
      <c r="A13819" s="152">
        <v>638.18399999999997</v>
      </c>
      <c r="B13819" s="152">
        <v>2.8000000000000001E-2</v>
      </c>
    </row>
    <row r="13820" spans="1:2" x14ac:dyDescent="0.2">
      <c r="A13820" s="152">
        <v>638.45399999999995</v>
      </c>
      <c r="B13820" s="152">
        <v>2.1000000000000001E-2</v>
      </c>
    </row>
    <row r="13821" spans="1:2" x14ac:dyDescent="0.2">
      <c r="A13821" s="152">
        <v>638.72400000000005</v>
      </c>
      <c r="B13821" s="152">
        <v>3.9E-2</v>
      </c>
    </row>
    <row r="13822" spans="1:2" x14ac:dyDescent="0.2">
      <c r="A13822" s="152">
        <v>638.99400000000003</v>
      </c>
      <c r="B13822" s="152">
        <v>2.5999999999999999E-2</v>
      </c>
    </row>
    <row r="13823" spans="1:2" x14ac:dyDescent="0.2">
      <c r="A13823" s="152">
        <v>639.26400000000001</v>
      </c>
      <c r="B13823" s="152">
        <v>3.3000000000000002E-2</v>
      </c>
    </row>
    <row r="13824" spans="1:2" x14ac:dyDescent="0.2">
      <c r="A13824" s="152">
        <v>639.53300000000002</v>
      </c>
      <c r="B13824" s="152">
        <v>2.4E-2</v>
      </c>
    </row>
    <row r="13825" spans="1:2" x14ac:dyDescent="0.2">
      <c r="A13825" s="152">
        <v>639.803</v>
      </c>
      <c r="B13825" s="152">
        <v>2.4E-2</v>
      </c>
    </row>
    <row r="13826" spans="1:2" x14ac:dyDescent="0.2">
      <c r="A13826" s="152">
        <v>640.072</v>
      </c>
      <c r="B13826" s="152">
        <v>2.4E-2</v>
      </c>
    </row>
    <row r="13827" spans="1:2" x14ac:dyDescent="0.2">
      <c r="A13827" s="152">
        <v>640.34199999999998</v>
      </c>
      <c r="B13827" s="152">
        <v>2.3E-2</v>
      </c>
    </row>
    <row r="13828" spans="1:2" x14ac:dyDescent="0.2">
      <c r="A13828" s="152">
        <v>640.61099999999999</v>
      </c>
      <c r="B13828" s="152">
        <v>3.2000000000000001E-2</v>
      </c>
    </row>
    <row r="13829" spans="1:2" x14ac:dyDescent="0.2">
      <c r="A13829" s="152">
        <v>640.88099999999997</v>
      </c>
      <c r="B13829" s="152">
        <v>2.5000000000000001E-2</v>
      </c>
    </row>
    <row r="13830" spans="1:2" x14ac:dyDescent="0.2">
      <c r="A13830" s="152">
        <v>641.15</v>
      </c>
      <c r="B13830" s="152">
        <v>4.3999999999999997E-2</v>
      </c>
    </row>
    <row r="13831" spans="1:2" x14ac:dyDescent="0.2">
      <c r="A13831" s="152">
        <v>641.41899999999998</v>
      </c>
      <c r="B13831" s="152">
        <v>1.4999999999999999E-2</v>
      </c>
    </row>
    <row r="13832" spans="1:2" x14ac:dyDescent="0.2">
      <c r="A13832" s="152">
        <v>641.68799999999999</v>
      </c>
      <c r="B13832" s="152">
        <v>2.5000000000000001E-2</v>
      </c>
    </row>
    <row r="13833" spans="1:2" x14ac:dyDescent="0.2">
      <c r="A13833" s="152">
        <v>641.95699999999999</v>
      </c>
      <c r="B13833" s="152">
        <v>2.1999999999999999E-2</v>
      </c>
    </row>
    <row r="13834" spans="1:2" x14ac:dyDescent="0.2">
      <c r="A13834" s="152">
        <v>642.22699999999998</v>
      </c>
      <c r="B13834" s="152">
        <v>2.7E-2</v>
      </c>
    </row>
    <row r="13835" spans="1:2" x14ac:dyDescent="0.2">
      <c r="A13835" s="152">
        <v>642.49599999999998</v>
      </c>
      <c r="B13835" s="152">
        <v>3.2000000000000001E-2</v>
      </c>
    </row>
    <row r="13836" spans="1:2" x14ac:dyDescent="0.2">
      <c r="A13836" s="152">
        <v>642.76400000000001</v>
      </c>
      <c r="B13836" s="152">
        <v>0.03</v>
      </c>
    </row>
    <row r="13837" spans="1:2" x14ac:dyDescent="0.2">
      <c r="A13837" s="152">
        <v>643.03300000000002</v>
      </c>
      <c r="B13837" s="152">
        <v>3.5000000000000003E-2</v>
      </c>
    </row>
    <row r="13838" spans="1:2" x14ac:dyDescent="0.2">
      <c r="A13838" s="152">
        <v>643.30200000000002</v>
      </c>
      <c r="B13838" s="152">
        <v>2.1999999999999999E-2</v>
      </c>
    </row>
    <row r="13839" spans="1:2" x14ac:dyDescent="0.2">
      <c r="A13839" s="152">
        <v>643.57100000000003</v>
      </c>
      <c r="B13839" s="152">
        <v>2.1999999999999999E-2</v>
      </c>
    </row>
    <row r="13840" spans="1:2" x14ac:dyDescent="0.2">
      <c r="A13840" s="152">
        <v>643.84</v>
      </c>
      <c r="B13840" s="152">
        <v>1.7000000000000001E-2</v>
      </c>
    </row>
    <row r="13841" spans="1:2" x14ac:dyDescent="0.2">
      <c r="A13841" s="152">
        <v>644.10799999999995</v>
      </c>
      <c r="B13841" s="152">
        <v>3.3000000000000002E-2</v>
      </c>
    </row>
    <row r="13842" spans="1:2" x14ac:dyDescent="0.2">
      <c r="A13842" s="152">
        <v>644.37699999999995</v>
      </c>
      <c r="B13842" s="152">
        <v>6.0000000000000001E-3</v>
      </c>
    </row>
    <row r="13843" spans="1:2" x14ac:dyDescent="0.2">
      <c r="A13843" s="152">
        <v>644.64499999999998</v>
      </c>
      <c r="B13843" s="152">
        <v>1.7000000000000001E-2</v>
      </c>
    </row>
    <row r="13844" spans="1:2" x14ac:dyDescent="0.2">
      <c r="A13844" s="152">
        <v>644.91399999999999</v>
      </c>
      <c r="B13844" s="152">
        <v>2.1000000000000001E-2</v>
      </c>
    </row>
    <row r="13845" spans="1:2" x14ac:dyDescent="0.2">
      <c r="A13845" s="152">
        <v>645.18200000000002</v>
      </c>
      <c r="B13845" s="152">
        <v>3.4000000000000002E-2</v>
      </c>
    </row>
    <row r="13846" spans="1:2" x14ac:dyDescent="0.2">
      <c r="A13846" s="152">
        <v>645.45000000000005</v>
      </c>
      <c r="B13846" s="152">
        <v>3.2000000000000001E-2</v>
      </c>
    </row>
    <row r="13847" spans="1:2" x14ac:dyDescent="0.2">
      <c r="A13847" s="152">
        <v>645.71900000000005</v>
      </c>
      <c r="B13847" s="152">
        <v>4.1000000000000002E-2</v>
      </c>
    </row>
    <row r="13848" spans="1:2" x14ac:dyDescent="0.2">
      <c r="A13848" s="152">
        <v>645.98699999999997</v>
      </c>
      <c r="B13848" s="152">
        <v>3.5999999999999997E-2</v>
      </c>
    </row>
    <row r="13849" spans="1:2" x14ac:dyDescent="0.2">
      <c r="A13849" s="152">
        <v>646.255</v>
      </c>
      <c r="B13849" s="152">
        <v>2.4E-2</v>
      </c>
    </row>
    <row r="13850" spans="1:2" x14ac:dyDescent="0.2">
      <c r="A13850" s="152">
        <v>646.52300000000002</v>
      </c>
      <c r="B13850" s="152">
        <v>0.02</v>
      </c>
    </row>
    <row r="13851" spans="1:2" x14ac:dyDescent="0.2">
      <c r="A13851" s="152">
        <v>646.79100000000005</v>
      </c>
      <c r="B13851" s="152">
        <v>2.1999999999999999E-2</v>
      </c>
    </row>
    <row r="13852" spans="1:2" x14ac:dyDescent="0.2">
      <c r="A13852" s="152">
        <v>647.05899999999997</v>
      </c>
      <c r="B13852" s="152">
        <v>0.04</v>
      </c>
    </row>
    <row r="13853" spans="1:2" x14ac:dyDescent="0.2">
      <c r="A13853" s="152">
        <v>647.327</v>
      </c>
      <c r="B13853" s="152">
        <v>2.1000000000000001E-2</v>
      </c>
    </row>
    <row r="13854" spans="1:2" x14ac:dyDescent="0.2">
      <c r="A13854" s="152">
        <v>647.59500000000003</v>
      </c>
      <c r="B13854" s="152">
        <v>2.4E-2</v>
      </c>
    </row>
    <row r="13855" spans="1:2" x14ac:dyDescent="0.2">
      <c r="A13855" s="152">
        <v>647.86199999999997</v>
      </c>
      <c r="B13855" s="152">
        <v>1.4E-2</v>
      </c>
    </row>
    <row r="13856" spans="1:2" x14ac:dyDescent="0.2">
      <c r="A13856" s="152">
        <v>648.13</v>
      </c>
      <c r="B13856" s="152">
        <v>0.02</v>
      </c>
    </row>
    <row r="13857" spans="1:2" x14ac:dyDescent="0.2">
      <c r="A13857" s="152">
        <v>648.39800000000002</v>
      </c>
      <c r="B13857" s="152">
        <v>2.9000000000000001E-2</v>
      </c>
    </row>
    <row r="13858" spans="1:2" x14ac:dyDescent="0.2">
      <c r="A13858" s="152">
        <v>648.66499999999996</v>
      </c>
      <c r="B13858" s="152">
        <v>0.02</v>
      </c>
    </row>
    <row r="13859" spans="1:2" x14ac:dyDescent="0.2">
      <c r="A13859" s="152">
        <v>648.93299999999999</v>
      </c>
      <c r="B13859" s="152">
        <v>0.04</v>
      </c>
    </row>
    <row r="13860" spans="1:2" x14ac:dyDescent="0.2">
      <c r="A13860" s="152">
        <v>649.20000000000005</v>
      </c>
      <c r="B13860" s="152">
        <v>0.03</v>
      </c>
    </row>
    <row r="13861" spans="1:2" x14ac:dyDescent="0.2">
      <c r="A13861" s="152">
        <v>649.46799999999996</v>
      </c>
      <c r="B13861" s="152">
        <v>2.4E-2</v>
      </c>
    </row>
    <row r="13862" spans="1:2" x14ac:dyDescent="0.2">
      <c r="A13862" s="152">
        <v>649.73500000000001</v>
      </c>
      <c r="B13862" s="152">
        <v>3.2000000000000001E-2</v>
      </c>
    </row>
    <row r="13863" spans="1:2" x14ac:dyDescent="0.2">
      <c r="A13863" s="152">
        <v>650.00199999999995</v>
      </c>
      <c r="B13863" s="152">
        <v>2.5999999999999999E-2</v>
      </c>
    </row>
    <row r="13864" spans="1:2" x14ac:dyDescent="0.2">
      <c r="A13864" s="152">
        <v>650.26900000000001</v>
      </c>
      <c r="B13864" s="152">
        <v>2.5000000000000001E-2</v>
      </c>
    </row>
    <row r="13865" spans="1:2" x14ac:dyDescent="0.2">
      <c r="A13865" s="152">
        <v>650.53599999999994</v>
      </c>
      <c r="B13865" s="152">
        <v>0.02</v>
      </c>
    </row>
    <row r="13866" spans="1:2" x14ac:dyDescent="0.2">
      <c r="A13866" s="152">
        <v>650.80399999999997</v>
      </c>
      <c r="B13866" s="152">
        <v>0.02</v>
      </c>
    </row>
    <row r="13867" spans="1:2" x14ac:dyDescent="0.2">
      <c r="A13867" s="152">
        <v>651.07100000000003</v>
      </c>
      <c r="B13867" s="152">
        <v>3.9E-2</v>
      </c>
    </row>
    <row r="13868" spans="1:2" x14ac:dyDescent="0.2">
      <c r="A13868" s="152">
        <v>651.33799999999997</v>
      </c>
      <c r="B13868" s="152">
        <v>2.1000000000000001E-2</v>
      </c>
    </row>
    <row r="13869" spans="1:2" x14ac:dyDescent="0.2">
      <c r="A13869" s="152">
        <v>651.60400000000004</v>
      </c>
      <c r="B13869" s="152">
        <v>2.4E-2</v>
      </c>
    </row>
    <row r="13870" spans="1:2" x14ac:dyDescent="0.2">
      <c r="A13870" s="152">
        <v>651.87099999999998</v>
      </c>
      <c r="B13870" s="152">
        <v>1.9E-2</v>
      </c>
    </row>
    <row r="13871" spans="1:2" x14ac:dyDescent="0.2">
      <c r="A13871" s="152">
        <v>652.13800000000003</v>
      </c>
      <c r="B13871" s="152">
        <v>2.1000000000000001E-2</v>
      </c>
    </row>
    <row r="13872" spans="1:2" x14ac:dyDescent="0.2">
      <c r="A13872" s="152">
        <v>652.40499999999997</v>
      </c>
      <c r="B13872" s="152">
        <v>1.0999999999999999E-2</v>
      </c>
    </row>
    <row r="13873" spans="1:2" x14ac:dyDescent="0.2">
      <c r="A13873" s="152">
        <v>652.67100000000005</v>
      </c>
      <c r="B13873" s="152">
        <v>2.5000000000000001E-2</v>
      </c>
    </row>
    <row r="13874" spans="1:2" x14ac:dyDescent="0.2">
      <c r="A13874" s="152">
        <v>652.93799999999999</v>
      </c>
      <c r="B13874" s="152">
        <v>2.1999999999999999E-2</v>
      </c>
    </row>
    <row r="13875" spans="1:2" x14ac:dyDescent="0.2">
      <c r="A13875" s="152">
        <v>653.20500000000004</v>
      </c>
      <c r="B13875" s="152">
        <v>2.8000000000000001E-2</v>
      </c>
    </row>
    <row r="13876" spans="1:2" x14ac:dyDescent="0.2">
      <c r="A13876" s="152">
        <v>653.471</v>
      </c>
      <c r="B13876" s="152">
        <v>8.0000000000000002E-3</v>
      </c>
    </row>
    <row r="13877" spans="1:2" x14ac:dyDescent="0.2">
      <c r="A13877" s="152">
        <v>653.73699999999997</v>
      </c>
      <c r="B13877" s="152">
        <v>2.3E-2</v>
      </c>
    </row>
    <row r="13878" spans="1:2" x14ac:dyDescent="0.2">
      <c r="A13878" s="152">
        <v>654.00400000000002</v>
      </c>
      <c r="B13878" s="152">
        <v>1.2E-2</v>
      </c>
    </row>
    <row r="13879" spans="1:2" x14ac:dyDescent="0.2">
      <c r="A13879" s="152">
        <v>654.27</v>
      </c>
      <c r="B13879" s="152">
        <v>1.7999999999999999E-2</v>
      </c>
    </row>
    <row r="13880" spans="1:2" x14ac:dyDescent="0.2">
      <c r="A13880" s="152">
        <v>654.53599999999994</v>
      </c>
      <c r="B13880" s="152">
        <v>2.1999999999999999E-2</v>
      </c>
    </row>
    <row r="13881" spans="1:2" x14ac:dyDescent="0.2">
      <c r="A13881" s="152">
        <v>654.803</v>
      </c>
      <c r="B13881" s="152">
        <v>0.02</v>
      </c>
    </row>
    <row r="13882" spans="1:2" x14ac:dyDescent="0.2">
      <c r="A13882" s="152">
        <v>655.06899999999996</v>
      </c>
      <c r="B13882" s="152">
        <v>0.02</v>
      </c>
    </row>
    <row r="13883" spans="1:2" x14ac:dyDescent="0.2">
      <c r="A13883" s="152">
        <v>655.33500000000004</v>
      </c>
      <c r="B13883" s="152">
        <v>2.3E-2</v>
      </c>
    </row>
    <row r="13884" spans="1:2" x14ac:dyDescent="0.2">
      <c r="A13884" s="152">
        <v>655.601</v>
      </c>
      <c r="B13884" s="152">
        <v>2.5000000000000001E-2</v>
      </c>
    </row>
    <row r="13885" spans="1:2" x14ac:dyDescent="0.2">
      <c r="A13885" s="152">
        <v>655.86699999999996</v>
      </c>
      <c r="B13885" s="152">
        <v>0.02</v>
      </c>
    </row>
    <row r="13886" spans="1:2" x14ac:dyDescent="0.2">
      <c r="A13886" s="152">
        <v>656.13199999999995</v>
      </c>
      <c r="B13886" s="152">
        <v>3.2000000000000001E-2</v>
      </c>
    </row>
    <row r="13887" spans="1:2" x14ac:dyDescent="0.2">
      <c r="A13887" s="152">
        <v>656.39800000000002</v>
      </c>
      <c r="B13887" s="152">
        <v>2.3E-2</v>
      </c>
    </row>
    <row r="13888" spans="1:2" x14ac:dyDescent="0.2">
      <c r="A13888" s="152">
        <v>656.66399999999999</v>
      </c>
      <c r="B13888" s="152">
        <v>2.4E-2</v>
      </c>
    </row>
    <row r="13889" spans="1:2" x14ac:dyDescent="0.2">
      <c r="A13889" s="152">
        <v>656.93</v>
      </c>
      <c r="B13889" s="152">
        <v>1.9E-2</v>
      </c>
    </row>
    <row r="13890" spans="1:2" x14ac:dyDescent="0.2">
      <c r="A13890" s="152">
        <v>657.19500000000005</v>
      </c>
      <c r="B13890" s="152">
        <v>1.7999999999999999E-2</v>
      </c>
    </row>
    <row r="13891" spans="1:2" x14ac:dyDescent="0.2">
      <c r="A13891" s="152">
        <v>657.46100000000001</v>
      </c>
      <c r="B13891" s="152">
        <v>2.3E-2</v>
      </c>
    </row>
    <row r="13892" spans="1:2" x14ac:dyDescent="0.2">
      <c r="A13892" s="152">
        <v>657.726</v>
      </c>
      <c r="B13892" s="152">
        <v>2.4E-2</v>
      </c>
    </row>
    <row r="13893" spans="1:2" x14ac:dyDescent="0.2">
      <c r="A13893" s="152">
        <v>657.99199999999996</v>
      </c>
      <c r="B13893" s="152">
        <v>6.0000000000000001E-3</v>
      </c>
    </row>
    <row r="13894" spans="1:2" x14ac:dyDescent="0.2">
      <c r="A13894" s="152">
        <v>658.25699999999995</v>
      </c>
      <c r="B13894" s="152">
        <v>2.1999999999999999E-2</v>
      </c>
    </row>
    <row r="13895" spans="1:2" x14ac:dyDescent="0.2">
      <c r="A13895" s="152">
        <v>658.52300000000002</v>
      </c>
      <c r="B13895" s="152">
        <v>2.9000000000000001E-2</v>
      </c>
    </row>
    <row r="13896" spans="1:2" x14ac:dyDescent="0.2">
      <c r="A13896" s="152">
        <v>658.78800000000001</v>
      </c>
      <c r="B13896" s="152">
        <v>1.4999999999999999E-2</v>
      </c>
    </row>
    <row r="13897" spans="1:2" x14ac:dyDescent="0.2">
      <c r="A13897" s="152">
        <v>659.053</v>
      </c>
      <c r="B13897" s="152">
        <v>2.1999999999999999E-2</v>
      </c>
    </row>
    <row r="13898" spans="1:2" x14ac:dyDescent="0.2">
      <c r="A13898" s="152">
        <v>659.31799999999998</v>
      </c>
      <c r="B13898" s="152">
        <v>2.1000000000000001E-2</v>
      </c>
    </row>
    <row r="13899" spans="1:2" x14ac:dyDescent="0.2">
      <c r="A13899" s="152">
        <v>659.58299999999997</v>
      </c>
      <c r="B13899" s="152">
        <v>1.7999999999999999E-2</v>
      </c>
    </row>
    <row r="13900" spans="1:2" x14ac:dyDescent="0.2">
      <c r="A13900" s="152">
        <v>659.84799999999996</v>
      </c>
      <c r="B13900" s="152">
        <v>1.4999999999999999E-2</v>
      </c>
    </row>
    <row r="13901" spans="1:2" x14ac:dyDescent="0.2">
      <c r="A13901" s="152">
        <v>660.11300000000006</v>
      </c>
      <c r="B13901" s="152">
        <v>2.4E-2</v>
      </c>
    </row>
    <row r="13902" spans="1:2" x14ac:dyDescent="0.2">
      <c r="A13902" s="152">
        <v>660.37800000000004</v>
      </c>
      <c r="B13902" s="152">
        <v>2.5999999999999999E-2</v>
      </c>
    </row>
    <row r="13903" spans="1:2" x14ac:dyDescent="0.2">
      <c r="A13903" s="152">
        <v>660.64300000000003</v>
      </c>
      <c r="B13903" s="152">
        <v>1.9E-2</v>
      </c>
    </row>
    <row r="13904" spans="1:2" x14ac:dyDescent="0.2">
      <c r="A13904" s="152">
        <v>660.90800000000002</v>
      </c>
      <c r="B13904" s="152">
        <v>0.01</v>
      </c>
    </row>
    <row r="13905" spans="1:2" x14ac:dyDescent="0.2">
      <c r="A13905" s="152">
        <v>661.17200000000003</v>
      </c>
      <c r="B13905" s="152">
        <v>1.2E-2</v>
      </c>
    </row>
    <row r="13906" spans="1:2" x14ac:dyDescent="0.2">
      <c r="A13906" s="152">
        <v>661.43700000000001</v>
      </c>
      <c r="B13906" s="152">
        <v>1.7000000000000001E-2</v>
      </c>
    </row>
    <row r="13907" spans="1:2" x14ac:dyDescent="0.2">
      <c r="A13907" s="152">
        <v>661.702</v>
      </c>
      <c r="B13907" s="152">
        <v>0.02</v>
      </c>
    </row>
    <row r="13908" spans="1:2" x14ac:dyDescent="0.2">
      <c r="A13908" s="152">
        <v>661.96600000000001</v>
      </c>
      <c r="B13908" s="152">
        <v>3.2000000000000001E-2</v>
      </c>
    </row>
    <row r="13909" spans="1:2" x14ac:dyDescent="0.2">
      <c r="A13909" s="152">
        <v>662.23099999999999</v>
      </c>
      <c r="B13909" s="152">
        <v>2.3E-2</v>
      </c>
    </row>
    <row r="13910" spans="1:2" x14ac:dyDescent="0.2">
      <c r="A13910" s="152">
        <v>662.495</v>
      </c>
      <c r="B13910" s="152">
        <v>2.5000000000000001E-2</v>
      </c>
    </row>
    <row r="13911" spans="1:2" x14ac:dyDescent="0.2">
      <c r="A13911" s="152">
        <v>662.76</v>
      </c>
      <c r="B13911" s="152">
        <v>4.2999999999999997E-2</v>
      </c>
    </row>
    <row r="13912" spans="1:2" x14ac:dyDescent="0.2">
      <c r="A13912" s="152">
        <v>663.024</v>
      </c>
      <c r="B13912" s="152">
        <v>1.7999999999999999E-2</v>
      </c>
    </row>
    <row r="13913" spans="1:2" x14ac:dyDescent="0.2">
      <c r="A13913" s="152">
        <v>663.28800000000001</v>
      </c>
      <c r="B13913" s="152">
        <v>1.4E-2</v>
      </c>
    </row>
    <row r="13914" spans="1:2" x14ac:dyDescent="0.2">
      <c r="A13914" s="152">
        <v>663.55200000000002</v>
      </c>
      <c r="B13914" s="152">
        <v>1.4999999999999999E-2</v>
      </c>
    </row>
    <row r="13915" spans="1:2" x14ac:dyDescent="0.2">
      <c r="A13915" s="152">
        <v>663.81600000000003</v>
      </c>
      <c r="B13915" s="152">
        <v>0.02</v>
      </c>
    </row>
    <row r="13916" spans="1:2" x14ac:dyDescent="0.2">
      <c r="A13916" s="152">
        <v>664.08</v>
      </c>
      <c r="B13916" s="152">
        <v>3.9E-2</v>
      </c>
    </row>
    <row r="13917" spans="1:2" x14ac:dyDescent="0.2">
      <c r="A13917" s="152">
        <v>664.34400000000005</v>
      </c>
      <c r="B13917" s="152">
        <v>2.3E-2</v>
      </c>
    </row>
    <row r="13918" spans="1:2" x14ac:dyDescent="0.2">
      <c r="A13918" s="152">
        <v>664.60799999999995</v>
      </c>
      <c r="B13918" s="152">
        <v>2.5000000000000001E-2</v>
      </c>
    </row>
    <row r="13919" spans="1:2" x14ac:dyDescent="0.2">
      <c r="A13919" s="152">
        <v>664.87199999999996</v>
      </c>
      <c r="B13919" s="152">
        <v>1.6E-2</v>
      </c>
    </row>
    <row r="13920" spans="1:2" x14ac:dyDescent="0.2">
      <c r="A13920" s="152">
        <v>665.13599999999997</v>
      </c>
      <c r="B13920" s="152">
        <v>1.7000000000000001E-2</v>
      </c>
    </row>
    <row r="13921" spans="1:2" x14ac:dyDescent="0.2">
      <c r="A13921" s="152">
        <v>665.4</v>
      </c>
      <c r="B13921" s="152">
        <v>2.3E-2</v>
      </c>
    </row>
    <row r="13922" spans="1:2" x14ac:dyDescent="0.2">
      <c r="A13922" s="152">
        <v>665.66399999999999</v>
      </c>
      <c r="B13922" s="152">
        <v>2.8000000000000001E-2</v>
      </c>
    </row>
    <row r="13923" spans="1:2" x14ac:dyDescent="0.2">
      <c r="A13923" s="152">
        <v>665.92700000000002</v>
      </c>
      <c r="B13923" s="152">
        <v>2.5000000000000001E-2</v>
      </c>
    </row>
    <row r="13924" spans="1:2" x14ac:dyDescent="0.2">
      <c r="A13924" s="152">
        <v>666.19100000000003</v>
      </c>
      <c r="B13924" s="152">
        <v>2.4E-2</v>
      </c>
    </row>
    <row r="13925" spans="1:2" x14ac:dyDescent="0.2">
      <c r="A13925" s="152">
        <v>666.45399999999995</v>
      </c>
      <c r="B13925" s="152">
        <v>0.01</v>
      </c>
    </row>
    <row r="13926" spans="1:2" x14ac:dyDescent="0.2">
      <c r="A13926" s="152">
        <v>666.71799999999996</v>
      </c>
      <c r="B13926" s="152">
        <v>2.3E-2</v>
      </c>
    </row>
    <row r="13927" spans="1:2" x14ac:dyDescent="0.2">
      <c r="A13927" s="152">
        <v>666.98099999999999</v>
      </c>
      <c r="B13927" s="152">
        <v>0.01</v>
      </c>
    </row>
    <row r="13928" spans="1:2" x14ac:dyDescent="0.2">
      <c r="A13928" s="152">
        <v>667.24400000000003</v>
      </c>
      <c r="B13928" s="152">
        <v>1.4999999999999999E-2</v>
      </c>
    </row>
    <row r="13929" spans="1:2" x14ac:dyDescent="0.2">
      <c r="A13929" s="152">
        <v>667.50800000000004</v>
      </c>
      <c r="B13929" s="152">
        <v>3.2000000000000001E-2</v>
      </c>
    </row>
    <row r="13930" spans="1:2" x14ac:dyDescent="0.2">
      <c r="A13930" s="152">
        <v>667.77099999999996</v>
      </c>
      <c r="B13930" s="152">
        <v>1.7000000000000001E-2</v>
      </c>
    </row>
    <row r="13931" spans="1:2" x14ac:dyDescent="0.2">
      <c r="A13931" s="152">
        <v>668.03399999999999</v>
      </c>
      <c r="B13931" s="152">
        <v>0.03</v>
      </c>
    </row>
    <row r="13932" spans="1:2" x14ac:dyDescent="0.2">
      <c r="A13932" s="152">
        <v>668.29700000000003</v>
      </c>
      <c r="B13932" s="152">
        <v>1.7999999999999999E-2</v>
      </c>
    </row>
    <row r="13933" spans="1:2" x14ac:dyDescent="0.2">
      <c r="A13933" s="152">
        <v>668.56</v>
      </c>
      <c r="B13933" s="152">
        <v>2.7E-2</v>
      </c>
    </row>
    <row r="13934" spans="1:2" x14ac:dyDescent="0.2">
      <c r="A13934" s="152">
        <v>668.82299999999998</v>
      </c>
      <c r="B13934" s="152">
        <v>8.0000000000000002E-3</v>
      </c>
    </row>
    <row r="13935" spans="1:2" x14ac:dyDescent="0.2">
      <c r="A13935" s="152">
        <v>669.08600000000001</v>
      </c>
      <c r="B13935" s="152">
        <v>3.3000000000000002E-2</v>
      </c>
    </row>
    <row r="13936" spans="1:2" x14ac:dyDescent="0.2">
      <c r="A13936" s="152">
        <v>669.34900000000005</v>
      </c>
      <c r="B13936" s="152">
        <v>1.7000000000000001E-2</v>
      </c>
    </row>
    <row r="13937" spans="1:2" x14ac:dyDescent="0.2">
      <c r="A13937" s="152">
        <v>669.61199999999997</v>
      </c>
      <c r="B13937" s="152">
        <v>1.7999999999999999E-2</v>
      </c>
    </row>
    <row r="13938" spans="1:2" x14ac:dyDescent="0.2">
      <c r="A13938" s="152">
        <v>669.875</v>
      </c>
      <c r="B13938" s="152">
        <v>1.0999999999999999E-2</v>
      </c>
    </row>
    <row r="13939" spans="1:2" x14ac:dyDescent="0.2">
      <c r="A13939" s="152">
        <v>670.13699999999994</v>
      </c>
      <c r="B13939" s="152">
        <v>2.7E-2</v>
      </c>
    </row>
    <row r="13940" spans="1:2" x14ac:dyDescent="0.2">
      <c r="A13940" s="152">
        <v>670.4</v>
      </c>
      <c r="B13940" s="152">
        <v>2.5000000000000001E-2</v>
      </c>
    </row>
    <row r="13941" spans="1:2" x14ac:dyDescent="0.2">
      <c r="A13941" s="152">
        <v>670.66200000000003</v>
      </c>
      <c r="B13941" s="152">
        <v>1.7000000000000001E-2</v>
      </c>
    </row>
    <row r="13942" spans="1:2" x14ac:dyDescent="0.2">
      <c r="A13942" s="152">
        <v>670.92499999999995</v>
      </c>
      <c r="B13942" s="152">
        <v>2.5000000000000001E-2</v>
      </c>
    </row>
    <row r="13943" spans="1:2" x14ac:dyDescent="0.2">
      <c r="A13943" s="152">
        <v>671.18700000000001</v>
      </c>
      <c r="B13943" s="152">
        <v>3.2000000000000001E-2</v>
      </c>
    </row>
    <row r="13944" spans="1:2" x14ac:dyDescent="0.2">
      <c r="A13944" s="152">
        <v>671.45</v>
      </c>
      <c r="B13944" s="152">
        <v>5.0000000000000001E-3</v>
      </c>
    </row>
    <row r="13945" spans="1:2" x14ac:dyDescent="0.2">
      <c r="A13945" s="152">
        <v>671.71199999999999</v>
      </c>
      <c r="B13945" s="152">
        <v>4.2999999999999997E-2</v>
      </c>
    </row>
    <row r="13946" spans="1:2" x14ac:dyDescent="0.2">
      <c r="A13946" s="152">
        <v>671.97400000000005</v>
      </c>
      <c r="B13946" s="152">
        <v>3.3000000000000002E-2</v>
      </c>
    </row>
    <row r="13947" spans="1:2" x14ac:dyDescent="0.2">
      <c r="A13947" s="152">
        <v>672.23699999999997</v>
      </c>
      <c r="B13947" s="152">
        <v>1.2E-2</v>
      </c>
    </row>
    <row r="13948" spans="1:2" x14ac:dyDescent="0.2">
      <c r="A13948" s="152">
        <v>672.49900000000002</v>
      </c>
      <c r="B13948" s="152">
        <v>0.02</v>
      </c>
    </row>
    <row r="13949" spans="1:2" x14ac:dyDescent="0.2">
      <c r="A13949" s="152">
        <v>672.76099999999997</v>
      </c>
      <c r="B13949" s="152">
        <v>2.5000000000000001E-2</v>
      </c>
    </row>
    <row r="13950" spans="1:2" x14ac:dyDescent="0.2">
      <c r="A13950" s="152">
        <v>673.02300000000002</v>
      </c>
      <c r="B13950" s="152">
        <v>2.1999999999999999E-2</v>
      </c>
    </row>
    <row r="13951" spans="1:2" x14ac:dyDescent="0.2">
      <c r="A13951" s="152">
        <v>673.28499999999997</v>
      </c>
      <c r="B13951" s="152">
        <v>2.5000000000000001E-2</v>
      </c>
    </row>
    <row r="13952" spans="1:2" x14ac:dyDescent="0.2">
      <c r="A13952" s="152">
        <v>673.54700000000003</v>
      </c>
      <c r="B13952" s="152">
        <v>2.8000000000000001E-2</v>
      </c>
    </row>
    <row r="13953" spans="1:2" x14ac:dyDescent="0.2">
      <c r="A13953" s="152">
        <v>673.80799999999999</v>
      </c>
      <c r="B13953" s="152">
        <v>2.4E-2</v>
      </c>
    </row>
    <row r="13954" spans="1:2" x14ac:dyDescent="0.2">
      <c r="A13954" s="152">
        <v>674.07</v>
      </c>
      <c r="B13954" s="152">
        <v>1.7000000000000001E-2</v>
      </c>
    </row>
    <row r="13955" spans="1:2" x14ac:dyDescent="0.2">
      <c r="A13955" s="152">
        <v>674.33199999999999</v>
      </c>
      <c r="B13955" s="152">
        <v>2.5000000000000001E-2</v>
      </c>
    </row>
    <row r="13956" spans="1:2" x14ac:dyDescent="0.2">
      <c r="A13956" s="152">
        <v>674.59400000000005</v>
      </c>
      <c r="B13956" s="152">
        <v>1.7999999999999999E-2</v>
      </c>
    </row>
    <row r="13957" spans="1:2" x14ac:dyDescent="0.2">
      <c r="A13957" s="152">
        <v>674.85500000000002</v>
      </c>
      <c r="B13957" s="152">
        <v>2.4E-2</v>
      </c>
    </row>
    <row r="13958" spans="1:2" x14ac:dyDescent="0.2">
      <c r="A13958" s="152">
        <v>675.11699999999996</v>
      </c>
      <c r="B13958" s="152">
        <v>1.4E-2</v>
      </c>
    </row>
    <row r="13959" spans="1:2" x14ac:dyDescent="0.2">
      <c r="A13959" s="152">
        <v>675.37800000000004</v>
      </c>
      <c r="B13959" s="152">
        <v>2.8000000000000001E-2</v>
      </c>
    </row>
    <row r="13960" spans="1:2" x14ac:dyDescent="0.2">
      <c r="A13960" s="152">
        <v>675.64</v>
      </c>
      <c r="B13960" s="152">
        <v>1.7000000000000001E-2</v>
      </c>
    </row>
    <row r="13961" spans="1:2" x14ac:dyDescent="0.2">
      <c r="A13961" s="152">
        <v>675.90099999999995</v>
      </c>
      <c r="B13961" s="152">
        <v>8.0000000000000002E-3</v>
      </c>
    </row>
    <row r="13962" spans="1:2" x14ac:dyDescent="0.2">
      <c r="A13962" s="152">
        <v>676.16200000000003</v>
      </c>
      <c r="B13962" s="152">
        <v>2.7E-2</v>
      </c>
    </row>
    <row r="13963" spans="1:2" x14ac:dyDescent="0.2">
      <c r="A13963" s="152">
        <v>676.42399999999998</v>
      </c>
      <c r="B13963" s="152">
        <v>2.3E-2</v>
      </c>
    </row>
    <row r="13964" spans="1:2" x14ac:dyDescent="0.2">
      <c r="A13964" s="152">
        <v>676.68499999999995</v>
      </c>
      <c r="B13964" s="152">
        <v>2.9000000000000001E-2</v>
      </c>
    </row>
    <row r="13965" spans="1:2" x14ac:dyDescent="0.2">
      <c r="A13965" s="152">
        <v>676.94600000000003</v>
      </c>
      <c r="B13965" s="152">
        <v>2.5999999999999999E-2</v>
      </c>
    </row>
    <row r="13966" spans="1:2" x14ac:dyDescent="0.2">
      <c r="A13966" s="152">
        <v>677.20699999999999</v>
      </c>
      <c r="B13966" s="152">
        <v>3.6999999999999998E-2</v>
      </c>
    </row>
    <row r="13967" spans="1:2" x14ac:dyDescent="0.2">
      <c r="A13967" s="152">
        <v>677.46799999999996</v>
      </c>
      <c r="B13967" s="152">
        <v>3.7999999999999999E-2</v>
      </c>
    </row>
    <row r="13968" spans="1:2" x14ac:dyDescent="0.2">
      <c r="A13968" s="152">
        <v>677.72900000000004</v>
      </c>
      <c r="B13968" s="152">
        <v>1.7000000000000001E-2</v>
      </c>
    </row>
    <row r="13969" spans="1:2" x14ac:dyDescent="0.2">
      <c r="A13969" s="152">
        <v>677.99</v>
      </c>
      <c r="B13969" s="152">
        <v>1.2E-2</v>
      </c>
    </row>
    <row r="13970" spans="1:2" x14ac:dyDescent="0.2">
      <c r="A13970" s="152">
        <v>678.25099999999998</v>
      </c>
      <c r="B13970" s="152">
        <v>2.8000000000000001E-2</v>
      </c>
    </row>
    <row r="13971" spans="1:2" x14ac:dyDescent="0.2">
      <c r="A13971" s="152">
        <v>678.51199999999994</v>
      </c>
      <c r="B13971" s="152">
        <v>2.9000000000000001E-2</v>
      </c>
    </row>
    <row r="13972" spans="1:2" x14ac:dyDescent="0.2">
      <c r="A13972" s="152">
        <v>678.77200000000005</v>
      </c>
      <c r="B13972" s="152">
        <v>2.7E-2</v>
      </c>
    </row>
    <row r="13973" spans="1:2" x14ac:dyDescent="0.2">
      <c r="A13973" s="152">
        <v>679.03300000000002</v>
      </c>
      <c r="B13973" s="152">
        <v>3.7999999999999999E-2</v>
      </c>
    </row>
    <row r="13974" spans="1:2" x14ac:dyDescent="0.2">
      <c r="A13974" s="152">
        <v>679.29399999999998</v>
      </c>
      <c r="B13974" s="152">
        <v>2.1999999999999999E-2</v>
      </c>
    </row>
    <row r="13975" spans="1:2" x14ac:dyDescent="0.2">
      <c r="A13975" s="152">
        <v>679.55399999999997</v>
      </c>
      <c r="B13975" s="152">
        <v>2.7E-2</v>
      </c>
    </row>
    <row r="13976" spans="1:2" x14ac:dyDescent="0.2">
      <c r="A13976" s="152">
        <v>679.81500000000005</v>
      </c>
      <c r="B13976" s="152">
        <v>2.5000000000000001E-2</v>
      </c>
    </row>
    <row r="13977" spans="1:2" x14ac:dyDescent="0.2">
      <c r="A13977" s="152">
        <v>680.07500000000005</v>
      </c>
      <c r="B13977" s="152">
        <v>1.7999999999999999E-2</v>
      </c>
    </row>
    <row r="13978" spans="1:2" x14ac:dyDescent="0.2">
      <c r="A13978" s="152">
        <v>680.33500000000004</v>
      </c>
      <c r="B13978" s="152">
        <v>2.8000000000000001E-2</v>
      </c>
    </row>
    <row r="13979" spans="1:2" x14ac:dyDescent="0.2">
      <c r="A13979" s="152">
        <v>680.596</v>
      </c>
      <c r="B13979" s="152">
        <v>1.6E-2</v>
      </c>
    </row>
    <row r="13980" spans="1:2" x14ac:dyDescent="0.2">
      <c r="A13980" s="152">
        <v>680.85599999999999</v>
      </c>
      <c r="B13980" s="152">
        <v>2.5999999999999999E-2</v>
      </c>
    </row>
    <row r="13981" spans="1:2" x14ac:dyDescent="0.2">
      <c r="A13981" s="152">
        <v>681.11599999999999</v>
      </c>
      <c r="B13981" s="152">
        <v>3.9E-2</v>
      </c>
    </row>
    <row r="13982" spans="1:2" x14ac:dyDescent="0.2">
      <c r="A13982" s="152">
        <v>681.37599999999998</v>
      </c>
      <c r="B13982" s="152">
        <v>2.9000000000000001E-2</v>
      </c>
    </row>
    <row r="13983" spans="1:2" x14ac:dyDescent="0.2">
      <c r="A13983" s="152">
        <v>681.63599999999997</v>
      </c>
      <c r="B13983" s="152">
        <v>2.1999999999999999E-2</v>
      </c>
    </row>
    <row r="13984" spans="1:2" x14ac:dyDescent="0.2">
      <c r="A13984" s="152">
        <v>681.89599999999996</v>
      </c>
      <c r="B13984" s="152">
        <v>3.9E-2</v>
      </c>
    </row>
    <row r="13985" spans="1:2" x14ac:dyDescent="0.2">
      <c r="A13985" s="152">
        <v>682.15599999999995</v>
      </c>
      <c r="B13985" s="152">
        <v>3.6999999999999998E-2</v>
      </c>
    </row>
    <row r="13986" spans="1:2" x14ac:dyDescent="0.2">
      <c r="A13986" s="152">
        <v>682.41600000000005</v>
      </c>
      <c r="B13986" s="152">
        <v>2.4E-2</v>
      </c>
    </row>
    <row r="13987" spans="1:2" x14ac:dyDescent="0.2">
      <c r="A13987" s="152">
        <v>682.67600000000004</v>
      </c>
      <c r="B13987" s="152">
        <v>2.3E-2</v>
      </c>
    </row>
    <row r="13988" spans="1:2" x14ac:dyDescent="0.2">
      <c r="A13988" s="152">
        <v>682.93600000000004</v>
      </c>
      <c r="B13988" s="152">
        <v>3.5000000000000003E-2</v>
      </c>
    </row>
    <row r="13989" spans="1:2" x14ac:dyDescent="0.2">
      <c r="A13989" s="152">
        <v>683.19600000000003</v>
      </c>
      <c r="B13989" s="152">
        <v>2.3E-2</v>
      </c>
    </row>
    <row r="13990" spans="1:2" x14ac:dyDescent="0.2">
      <c r="A13990" s="152">
        <v>683.45500000000004</v>
      </c>
      <c r="B13990" s="152">
        <v>2.3E-2</v>
      </c>
    </row>
    <row r="13991" spans="1:2" x14ac:dyDescent="0.2">
      <c r="A13991" s="152">
        <v>683.71500000000003</v>
      </c>
      <c r="B13991" s="152">
        <v>2.5000000000000001E-2</v>
      </c>
    </row>
    <row r="13992" spans="1:2" x14ac:dyDescent="0.2">
      <c r="A13992" s="152">
        <v>683.97400000000005</v>
      </c>
      <c r="B13992" s="152">
        <v>2.8000000000000001E-2</v>
      </c>
    </row>
    <row r="13993" spans="1:2" x14ac:dyDescent="0.2">
      <c r="A13993" s="152">
        <v>684.23400000000004</v>
      </c>
      <c r="B13993" s="152">
        <v>2.3E-2</v>
      </c>
    </row>
    <row r="13994" spans="1:2" x14ac:dyDescent="0.2">
      <c r="A13994" s="152">
        <v>684.49300000000005</v>
      </c>
      <c r="B13994" s="152">
        <v>1.0999999999999999E-2</v>
      </c>
    </row>
    <row r="13995" spans="1:2" x14ac:dyDescent="0.2">
      <c r="A13995" s="152">
        <v>684.75300000000004</v>
      </c>
      <c r="B13995" s="152">
        <v>2.4E-2</v>
      </c>
    </row>
    <row r="13996" spans="1:2" x14ac:dyDescent="0.2">
      <c r="A13996" s="152">
        <v>685.01199999999994</v>
      </c>
      <c r="B13996" s="152">
        <v>3.4000000000000002E-2</v>
      </c>
    </row>
    <row r="13997" spans="1:2" x14ac:dyDescent="0.2">
      <c r="A13997" s="152">
        <v>685.27099999999996</v>
      </c>
      <c r="B13997" s="152">
        <v>1.7000000000000001E-2</v>
      </c>
    </row>
    <row r="13998" spans="1:2" x14ac:dyDescent="0.2">
      <c r="A13998" s="152">
        <v>685.53</v>
      </c>
      <c r="B13998" s="152">
        <v>2.5000000000000001E-2</v>
      </c>
    </row>
    <row r="13999" spans="1:2" x14ac:dyDescent="0.2">
      <c r="A13999" s="152">
        <v>685.78899999999999</v>
      </c>
      <c r="B13999" s="152">
        <v>3.5000000000000003E-2</v>
      </c>
    </row>
    <row r="14000" spans="1:2" x14ac:dyDescent="0.2">
      <c r="A14000" s="152">
        <v>686.04899999999998</v>
      </c>
      <c r="B14000" s="152">
        <v>2.9000000000000001E-2</v>
      </c>
    </row>
    <row r="14001" spans="1:2" x14ac:dyDescent="0.2">
      <c r="A14001" s="152">
        <v>686.30799999999999</v>
      </c>
      <c r="B14001" s="152">
        <v>2.3E-2</v>
      </c>
    </row>
    <row r="14002" spans="1:2" x14ac:dyDescent="0.2">
      <c r="A14002" s="152">
        <v>686.56700000000001</v>
      </c>
      <c r="B14002" s="152">
        <v>2.4E-2</v>
      </c>
    </row>
    <row r="14003" spans="1:2" x14ac:dyDescent="0.2">
      <c r="A14003" s="152">
        <v>686.82500000000005</v>
      </c>
      <c r="B14003" s="152">
        <v>3.7999999999999999E-2</v>
      </c>
    </row>
    <row r="14004" spans="1:2" x14ac:dyDescent="0.2">
      <c r="A14004" s="152">
        <v>687.08399999999995</v>
      </c>
      <c r="B14004" s="152">
        <v>2.8000000000000001E-2</v>
      </c>
    </row>
    <row r="14005" spans="1:2" x14ac:dyDescent="0.2">
      <c r="A14005" s="152">
        <v>687.34299999999996</v>
      </c>
      <c r="B14005" s="152">
        <v>3.2000000000000001E-2</v>
      </c>
    </row>
    <row r="14006" spans="1:2" x14ac:dyDescent="0.2">
      <c r="A14006" s="152">
        <v>687.60199999999998</v>
      </c>
      <c r="B14006" s="152">
        <v>3.3000000000000002E-2</v>
      </c>
    </row>
    <row r="14007" spans="1:2" x14ac:dyDescent="0.2">
      <c r="A14007" s="152">
        <v>687.86</v>
      </c>
      <c r="B14007" s="152">
        <v>3.3000000000000002E-2</v>
      </c>
    </row>
    <row r="14008" spans="1:2" x14ac:dyDescent="0.2">
      <c r="A14008" s="152">
        <v>688.11900000000003</v>
      </c>
      <c r="B14008" s="152">
        <v>2.5999999999999999E-2</v>
      </c>
    </row>
    <row r="14009" spans="1:2" x14ac:dyDescent="0.2">
      <c r="A14009" s="152">
        <v>688.37800000000004</v>
      </c>
      <c r="B14009" s="152">
        <v>3.5999999999999997E-2</v>
      </c>
    </row>
    <row r="14010" spans="1:2" x14ac:dyDescent="0.2">
      <c r="A14010" s="152">
        <v>688.63599999999997</v>
      </c>
      <c r="B14010" s="152">
        <v>3.9E-2</v>
      </c>
    </row>
    <row r="14011" spans="1:2" x14ac:dyDescent="0.2">
      <c r="A14011" s="152">
        <v>688.89400000000001</v>
      </c>
      <c r="B14011" s="152">
        <v>2.8000000000000001E-2</v>
      </c>
    </row>
    <row r="14012" spans="1:2" x14ac:dyDescent="0.2">
      <c r="A14012" s="152">
        <v>689.15300000000002</v>
      </c>
      <c r="B14012" s="152">
        <v>2.4E-2</v>
      </c>
    </row>
    <row r="14013" spans="1:2" x14ac:dyDescent="0.2">
      <c r="A14013" s="152">
        <v>689.41099999999994</v>
      </c>
      <c r="B14013" s="152">
        <v>3.7999999999999999E-2</v>
      </c>
    </row>
    <row r="14014" spans="1:2" x14ac:dyDescent="0.2">
      <c r="A14014" s="152">
        <v>689.66899999999998</v>
      </c>
      <c r="B14014" s="152">
        <v>2.7E-2</v>
      </c>
    </row>
    <row r="14015" spans="1:2" x14ac:dyDescent="0.2">
      <c r="A14015" s="152">
        <v>689.928</v>
      </c>
      <c r="B14015" s="152">
        <v>3.3000000000000002E-2</v>
      </c>
    </row>
    <row r="14016" spans="1:2" x14ac:dyDescent="0.2">
      <c r="A14016" s="152">
        <v>690.18600000000004</v>
      </c>
      <c r="B14016" s="152">
        <v>8.0000000000000002E-3</v>
      </c>
    </row>
    <row r="14017" spans="1:2" x14ac:dyDescent="0.2">
      <c r="A14017" s="152">
        <v>690.44399999999996</v>
      </c>
      <c r="B14017" s="152">
        <v>3.5999999999999997E-2</v>
      </c>
    </row>
    <row r="14018" spans="1:2" x14ac:dyDescent="0.2">
      <c r="A14018" s="152">
        <v>690.702</v>
      </c>
      <c r="B14018" s="152">
        <v>2.9000000000000001E-2</v>
      </c>
    </row>
    <row r="14019" spans="1:2" x14ac:dyDescent="0.2">
      <c r="A14019" s="152">
        <v>690.96</v>
      </c>
      <c r="B14019" s="152">
        <v>0.04</v>
      </c>
    </row>
    <row r="14020" spans="1:2" x14ac:dyDescent="0.2">
      <c r="A14020" s="152">
        <v>691.21799999999996</v>
      </c>
      <c r="B14020" s="152">
        <v>0.02</v>
      </c>
    </row>
    <row r="14021" spans="1:2" x14ac:dyDescent="0.2">
      <c r="A14021" s="152">
        <v>691.476</v>
      </c>
      <c r="B14021" s="152">
        <v>3.1E-2</v>
      </c>
    </row>
    <row r="14022" spans="1:2" x14ac:dyDescent="0.2">
      <c r="A14022" s="152">
        <v>691.73299999999995</v>
      </c>
      <c r="B14022" s="152">
        <v>3.1E-2</v>
      </c>
    </row>
    <row r="14023" spans="1:2" x14ac:dyDescent="0.2">
      <c r="A14023" s="152">
        <v>691.99099999999999</v>
      </c>
      <c r="B14023" s="152">
        <v>2.9000000000000001E-2</v>
      </c>
    </row>
    <row r="14024" spans="1:2" x14ac:dyDescent="0.2">
      <c r="A14024" s="152">
        <v>692.24900000000002</v>
      </c>
      <c r="B14024" s="152">
        <v>2.1999999999999999E-2</v>
      </c>
    </row>
    <row r="14025" spans="1:2" x14ac:dyDescent="0.2">
      <c r="A14025" s="152">
        <v>692.50599999999997</v>
      </c>
      <c r="B14025" s="152">
        <v>2.3E-2</v>
      </c>
    </row>
    <row r="14026" spans="1:2" x14ac:dyDescent="0.2">
      <c r="A14026" s="152">
        <v>692.76400000000001</v>
      </c>
      <c r="B14026" s="152">
        <v>3.2000000000000001E-2</v>
      </c>
    </row>
    <row r="14027" spans="1:2" x14ac:dyDescent="0.2">
      <c r="A14027" s="152">
        <v>693.02099999999996</v>
      </c>
      <c r="B14027" s="152">
        <v>4.1000000000000002E-2</v>
      </c>
    </row>
    <row r="14028" spans="1:2" x14ac:dyDescent="0.2">
      <c r="A14028" s="152">
        <v>693.279</v>
      </c>
      <c r="B14028" s="152">
        <v>3.5999999999999997E-2</v>
      </c>
    </row>
    <row r="14029" spans="1:2" x14ac:dyDescent="0.2">
      <c r="A14029" s="152">
        <v>693.53599999999994</v>
      </c>
      <c r="B14029" s="152">
        <v>3.4000000000000002E-2</v>
      </c>
    </row>
    <row r="14030" spans="1:2" x14ac:dyDescent="0.2">
      <c r="A14030" s="152">
        <v>693.79399999999998</v>
      </c>
      <c r="B14030" s="152">
        <v>8.9999999999999993E-3</v>
      </c>
    </row>
    <row r="14031" spans="1:2" x14ac:dyDescent="0.2">
      <c r="A14031" s="152">
        <v>694.05100000000004</v>
      </c>
      <c r="B14031" s="152">
        <v>2.3E-2</v>
      </c>
    </row>
    <row r="14032" spans="1:2" x14ac:dyDescent="0.2">
      <c r="A14032" s="152">
        <v>694.30799999999999</v>
      </c>
      <c r="B14032" s="152">
        <v>3.1E-2</v>
      </c>
    </row>
    <row r="14033" spans="1:2" x14ac:dyDescent="0.2">
      <c r="A14033" s="152">
        <v>694.56500000000005</v>
      </c>
      <c r="B14033" s="152">
        <v>3.7999999999999999E-2</v>
      </c>
    </row>
    <row r="14034" spans="1:2" x14ac:dyDescent="0.2">
      <c r="A14034" s="152">
        <v>694.822</v>
      </c>
      <c r="B14034" s="152">
        <v>3.9E-2</v>
      </c>
    </row>
    <row r="14035" spans="1:2" x14ac:dyDescent="0.2">
      <c r="A14035" s="152">
        <v>695.07899999999995</v>
      </c>
      <c r="B14035" s="152">
        <v>1.4999999999999999E-2</v>
      </c>
    </row>
    <row r="14036" spans="1:2" x14ac:dyDescent="0.2">
      <c r="A14036" s="152">
        <v>695.33600000000001</v>
      </c>
      <c r="B14036" s="152">
        <v>0.03</v>
      </c>
    </row>
    <row r="14037" spans="1:2" x14ac:dyDescent="0.2">
      <c r="A14037" s="152">
        <v>695.59299999999996</v>
      </c>
      <c r="B14037" s="152">
        <v>1.9E-2</v>
      </c>
    </row>
    <row r="14038" spans="1:2" x14ac:dyDescent="0.2">
      <c r="A14038" s="152">
        <v>695.85</v>
      </c>
      <c r="B14038" s="152">
        <v>2.9000000000000001E-2</v>
      </c>
    </row>
    <row r="14039" spans="1:2" x14ac:dyDescent="0.2">
      <c r="A14039" s="152">
        <v>696.10699999999997</v>
      </c>
      <c r="B14039" s="152">
        <v>2.1999999999999999E-2</v>
      </c>
    </row>
    <row r="14040" spans="1:2" x14ac:dyDescent="0.2">
      <c r="A14040" s="152">
        <v>696.36400000000003</v>
      </c>
      <c r="B14040" s="152">
        <v>2.7E-2</v>
      </c>
    </row>
    <row r="14041" spans="1:2" x14ac:dyDescent="0.2">
      <c r="A14041" s="152">
        <v>696.62</v>
      </c>
      <c r="B14041" s="152">
        <v>3.4000000000000002E-2</v>
      </c>
    </row>
    <row r="14042" spans="1:2" x14ac:dyDescent="0.2">
      <c r="A14042" s="152">
        <v>696.87699999999995</v>
      </c>
      <c r="B14042" s="152">
        <v>3.1E-2</v>
      </c>
    </row>
    <row r="14043" spans="1:2" x14ac:dyDescent="0.2">
      <c r="A14043" s="152">
        <v>697.13300000000004</v>
      </c>
      <c r="B14043" s="152">
        <v>2.3E-2</v>
      </c>
    </row>
    <row r="14044" spans="1:2" x14ac:dyDescent="0.2">
      <c r="A14044" s="152">
        <v>697.39</v>
      </c>
      <c r="B14044" s="152">
        <v>3.6999999999999998E-2</v>
      </c>
    </row>
    <row r="14045" spans="1:2" x14ac:dyDescent="0.2">
      <c r="A14045" s="152">
        <v>697.64599999999996</v>
      </c>
      <c r="B14045" s="152">
        <v>3.5000000000000003E-2</v>
      </c>
    </row>
    <row r="14046" spans="1:2" x14ac:dyDescent="0.2">
      <c r="A14046" s="152">
        <v>697.90300000000002</v>
      </c>
      <c r="B14046" s="152">
        <v>2.1999999999999999E-2</v>
      </c>
    </row>
    <row r="14047" spans="1:2" x14ac:dyDescent="0.2">
      <c r="A14047" s="152">
        <v>698.15899999999999</v>
      </c>
      <c r="B14047" s="152">
        <v>1.4999999999999999E-2</v>
      </c>
    </row>
    <row r="14048" spans="1:2" x14ac:dyDescent="0.2">
      <c r="A14048" s="152">
        <v>698.41499999999996</v>
      </c>
      <c r="B14048" s="152">
        <v>0.02</v>
      </c>
    </row>
    <row r="14049" spans="1:2" x14ac:dyDescent="0.2">
      <c r="A14049" s="152">
        <v>698.67200000000003</v>
      </c>
      <c r="B14049" s="152">
        <v>3.5000000000000003E-2</v>
      </c>
    </row>
    <row r="14050" spans="1:2" x14ac:dyDescent="0.2">
      <c r="A14050" s="152">
        <v>698.928</v>
      </c>
      <c r="B14050" s="152">
        <v>2.8000000000000001E-2</v>
      </c>
    </row>
    <row r="14051" spans="1:2" x14ac:dyDescent="0.2">
      <c r="A14051" s="152">
        <v>699.18399999999997</v>
      </c>
      <c r="B14051" s="152">
        <v>0.03</v>
      </c>
    </row>
    <row r="14052" spans="1:2" x14ac:dyDescent="0.2">
      <c r="A14052" s="152">
        <v>699.44</v>
      </c>
      <c r="B14052" s="152">
        <v>2.8000000000000001E-2</v>
      </c>
    </row>
    <row r="14053" spans="1:2" x14ac:dyDescent="0.2">
      <c r="A14053" s="152">
        <v>699.69600000000003</v>
      </c>
      <c r="B14053" s="152">
        <v>3.7999999999999999E-2</v>
      </c>
    </row>
    <row r="14054" spans="1:2" x14ac:dyDescent="0.2">
      <c r="A14054" s="152">
        <v>699.952</v>
      </c>
      <c r="B14054" s="152">
        <v>1.0999999999999999E-2</v>
      </c>
    </row>
    <row r="14055" spans="1:2" x14ac:dyDescent="0.2">
      <c r="A14055" s="152">
        <v>700.20799999999997</v>
      </c>
      <c r="B14055" s="152">
        <v>2.5000000000000001E-2</v>
      </c>
    </row>
    <row r="14056" spans="1:2" x14ac:dyDescent="0.2">
      <c r="A14056" s="152">
        <v>700.46400000000006</v>
      </c>
      <c r="B14056" s="152">
        <v>2.4E-2</v>
      </c>
    </row>
    <row r="14057" spans="1:2" x14ac:dyDescent="0.2">
      <c r="A14057" s="152">
        <v>700.71900000000005</v>
      </c>
      <c r="B14057" s="152">
        <v>4.3999999999999997E-2</v>
      </c>
    </row>
    <row r="14058" spans="1:2" x14ac:dyDescent="0.2">
      <c r="A14058" s="152">
        <v>700.97500000000002</v>
      </c>
      <c r="B14058" s="152">
        <v>3.6999999999999998E-2</v>
      </c>
    </row>
    <row r="14059" spans="1:2" x14ac:dyDescent="0.2">
      <c r="A14059" s="152">
        <v>701.23099999999999</v>
      </c>
      <c r="B14059" s="152">
        <v>3.5999999999999997E-2</v>
      </c>
    </row>
    <row r="14060" spans="1:2" x14ac:dyDescent="0.2">
      <c r="A14060" s="152">
        <v>701.48599999999999</v>
      </c>
      <c r="B14060" s="152">
        <v>4.1000000000000002E-2</v>
      </c>
    </row>
    <row r="14061" spans="1:2" x14ac:dyDescent="0.2">
      <c r="A14061" s="152">
        <v>701.74199999999996</v>
      </c>
      <c r="B14061" s="152">
        <v>2.7E-2</v>
      </c>
    </row>
    <row r="14062" spans="1:2" x14ac:dyDescent="0.2">
      <c r="A14062" s="152">
        <v>701.99699999999996</v>
      </c>
      <c r="B14062" s="152">
        <v>3.4000000000000002E-2</v>
      </c>
    </row>
    <row r="14063" spans="1:2" x14ac:dyDescent="0.2">
      <c r="A14063" s="152">
        <v>702.25300000000004</v>
      </c>
      <c r="B14063" s="152">
        <v>0.03</v>
      </c>
    </row>
    <row r="14064" spans="1:2" x14ac:dyDescent="0.2">
      <c r="A14064" s="152">
        <v>702.50800000000004</v>
      </c>
      <c r="B14064" s="152">
        <v>0.01</v>
      </c>
    </row>
    <row r="14065" spans="1:2" x14ac:dyDescent="0.2">
      <c r="A14065" s="152">
        <v>702.76300000000003</v>
      </c>
      <c r="B14065" s="152">
        <v>3.2000000000000001E-2</v>
      </c>
    </row>
    <row r="14066" spans="1:2" x14ac:dyDescent="0.2">
      <c r="A14066" s="152">
        <v>703.01900000000001</v>
      </c>
      <c r="B14066" s="152">
        <v>3.5999999999999997E-2</v>
      </c>
    </row>
    <row r="14067" spans="1:2" x14ac:dyDescent="0.2">
      <c r="A14067" s="152">
        <v>703.274</v>
      </c>
      <c r="B14067" s="152">
        <v>3.5000000000000003E-2</v>
      </c>
    </row>
    <row r="14068" spans="1:2" x14ac:dyDescent="0.2">
      <c r="A14068" s="152">
        <v>703.529</v>
      </c>
      <c r="B14068" s="152">
        <v>3.5999999999999997E-2</v>
      </c>
    </row>
    <row r="14069" spans="1:2" x14ac:dyDescent="0.2">
      <c r="A14069" s="152">
        <v>703.78399999999999</v>
      </c>
      <c r="B14069" s="152">
        <v>2.5999999999999999E-2</v>
      </c>
    </row>
    <row r="14070" spans="1:2" x14ac:dyDescent="0.2">
      <c r="A14070" s="152">
        <v>704.03899999999999</v>
      </c>
      <c r="B14070" s="152">
        <v>4.8000000000000001E-2</v>
      </c>
    </row>
    <row r="14071" spans="1:2" x14ac:dyDescent="0.2">
      <c r="A14071" s="152">
        <v>704.29399999999998</v>
      </c>
      <c r="B14071" s="152">
        <v>2.4E-2</v>
      </c>
    </row>
    <row r="14072" spans="1:2" x14ac:dyDescent="0.2">
      <c r="A14072" s="152">
        <v>704.54899999999998</v>
      </c>
      <c r="B14072" s="152">
        <v>2.1000000000000001E-2</v>
      </c>
    </row>
    <row r="14073" spans="1:2" x14ac:dyDescent="0.2">
      <c r="A14073" s="152">
        <v>704.80399999999997</v>
      </c>
      <c r="B14073" s="152">
        <v>0.03</v>
      </c>
    </row>
    <row r="14074" spans="1:2" x14ac:dyDescent="0.2">
      <c r="A14074" s="152">
        <v>705.05799999999999</v>
      </c>
      <c r="B14074" s="152">
        <v>3.5999999999999997E-2</v>
      </c>
    </row>
    <row r="14075" spans="1:2" x14ac:dyDescent="0.2">
      <c r="A14075" s="152">
        <v>705.31299999999999</v>
      </c>
      <c r="B14075" s="152">
        <v>0.02</v>
      </c>
    </row>
    <row r="14076" spans="1:2" x14ac:dyDescent="0.2">
      <c r="A14076" s="152">
        <v>705.56799999999998</v>
      </c>
      <c r="B14076" s="152">
        <v>4.2999999999999997E-2</v>
      </c>
    </row>
    <row r="14077" spans="1:2" x14ac:dyDescent="0.2">
      <c r="A14077" s="152">
        <v>705.822</v>
      </c>
      <c r="B14077" s="152">
        <v>0.04</v>
      </c>
    </row>
    <row r="14078" spans="1:2" x14ac:dyDescent="0.2">
      <c r="A14078" s="152">
        <v>706.077</v>
      </c>
      <c r="B14078" s="152">
        <v>2.1000000000000001E-2</v>
      </c>
    </row>
    <row r="14079" spans="1:2" x14ac:dyDescent="0.2">
      <c r="A14079" s="152">
        <v>706.33100000000002</v>
      </c>
      <c r="B14079" s="152">
        <v>2.1000000000000001E-2</v>
      </c>
    </row>
    <row r="14080" spans="1:2" x14ac:dyDescent="0.2">
      <c r="A14080" s="152">
        <v>706.58600000000001</v>
      </c>
      <c r="B14080" s="152">
        <v>2.4E-2</v>
      </c>
    </row>
    <row r="14081" spans="1:2" x14ac:dyDescent="0.2">
      <c r="A14081" s="152">
        <v>706.84</v>
      </c>
      <c r="B14081" s="152">
        <v>4.2000000000000003E-2</v>
      </c>
    </row>
    <row r="14082" spans="1:2" x14ac:dyDescent="0.2">
      <c r="A14082" s="152">
        <v>707.09500000000003</v>
      </c>
      <c r="B14082" s="152">
        <v>2.7E-2</v>
      </c>
    </row>
    <row r="14083" spans="1:2" x14ac:dyDescent="0.2">
      <c r="A14083" s="152">
        <v>707.34900000000005</v>
      </c>
      <c r="B14083" s="152">
        <v>0</v>
      </c>
    </row>
    <row r="14084" spans="1:2" x14ac:dyDescent="0.2">
      <c r="A14084" s="152">
        <v>707.60299999999995</v>
      </c>
      <c r="B14084" s="152">
        <v>2.1999999999999999E-2</v>
      </c>
    </row>
    <row r="14085" spans="1:2" x14ac:dyDescent="0.2">
      <c r="A14085" s="152">
        <v>707.85699999999997</v>
      </c>
      <c r="B14085" s="152">
        <v>2.5999999999999999E-2</v>
      </c>
    </row>
    <row r="14086" spans="1:2" x14ac:dyDescent="0.2">
      <c r="A14086" s="152">
        <v>708.11099999999999</v>
      </c>
      <c r="B14086" s="152">
        <v>1.9E-2</v>
      </c>
    </row>
    <row r="14087" spans="1:2" x14ac:dyDescent="0.2">
      <c r="A14087" s="152">
        <v>708.36500000000001</v>
      </c>
      <c r="B14087" s="152">
        <v>2.3E-2</v>
      </c>
    </row>
    <row r="14088" spans="1:2" x14ac:dyDescent="0.2">
      <c r="A14088" s="152">
        <v>708.61900000000003</v>
      </c>
      <c r="B14088" s="152">
        <v>2.4E-2</v>
      </c>
    </row>
    <row r="14089" spans="1:2" x14ac:dyDescent="0.2">
      <c r="A14089" s="152">
        <v>708.87300000000005</v>
      </c>
      <c r="B14089" s="152">
        <v>4.2999999999999997E-2</v>
      </c>
    </row>
    <row r="14090" spans="1:2" x14ac:dyDescent="0.2">
      <c r="A14090" s="152">
        <v>709.12699999999995</v>
      </c>
      <c r="B14090" s="152">
        <v>2.4E-2</v>
      </c>
    </row>
    <row r="14091" spans="1:2" x14ac:dyDescent="0.2">
      <c r="A14091" s="152">
        <v>709.38099999999997</v>
      </c>
      <c r="B14091" s="152">
        <v>0.02</v>
      </c>
    </row>
    <row r="14092" spans="1:2" x14ac:dyDescent="0.2">
      <c r="A14092" s="152">
        <v>709.63499999999999</v>
      </c>
      <c r="B14092" s="152">
        <v>2.5999999999999999E-2</v>
      </c>
    </row>
    <row r="14093" spans="1:2" x14ac:dyDescent="0.2">
      <c r="A14093" s="152">
        <v>709.88800000000003</v>
      </c>
      <c r="B14093" s="152">
        <v>3.5000000000000003E-2</v>
      </c>
    </row>
    <row r="14094" spans="1:2" x14ac:dyDescent="0.2">
      <c r="A14094" s="152">
        <v>710.14200000000005</v>
      </c>
      <c r="B14094" s="152">
        <v>2.5000000000000001E-2</v>
      </c>
    </row>
    <row r="14095" spans="1:2" x14ac:dyDescent="0.2">
      <c r="A14095" s="152">
        <v>710.39599999999996</v>
      </c>
      <c r="B14095" s="152">
        <v>3.4000000000000002E-2</v>
      </c>
    </row>
    <row r="14096" spans="1:2" x14ac:dyDescent="0.2">
      <c r="A14096" s="152">
        <v>710.649</v>
      </c>
      <c r="B14096" s="152">
        <v>2.4E-2</v>
      </c>
    </row>
    <row r="14097" spans="1:2" x14ac:dyDescent="0.2">
      <c r="A14097" s="152">
        <v>710.90300000000002</v>
      </c>
      <c r="B14097" s="152">
        <v>1.9E-2</v>
      </c>
    </row>
    <row r="14098" spans="1:2" x14ac:dyDescent="0.2">
      <c r="A14098" s="152">
        <v>711.15599999999995</v>
      </c>
      <c r="B14098" s="152">
        <v>2.7E-2</v>
      </c>
    </row>
    <row r="14099" spans="1:2" x14ac:dyDescent="0.2">
      <c r="A14099" s="152">
        <v>711.40899999999999</v>
      </c>
      <c r="B14099" s="152">
        <v>3.5000000000000003E-2</v>
      </c>
    </row>
    <row r="14100" spans="1:2" x14ac:dyDescent="0.2">
      <c r="A14100" s="152">
        <v>711.66300000000001</v>
      </c>
      <c r="B14100" s="152">
        <v>4.2000000000000003E-2</v>
      </c>
    </row>
    <row r="14101" spans="1:2" x14ac:dyDescent="0.2">
      <c r="A14101" s="152">
        <v>711.91600000000005</v>
      </c>
      <c r="B14101" s="152">
        <v>2.3E-2</v>
      </c>
    </row>
    <row r="14102" spans="1:2" x14ac:dyDescent="0.2">
      <c r="A14102" s="152">
        <v>712.16899999999998</v>
      </c>
      <c r="B14102" s="152">
        <v>2.5000000000000001E-2</v>
      </c>
    </row>
    <row r="14103" spans="1:2" x14ac:dyDescent="0.2">
      <c r="A14103" s="152">
        <v>712.42200000000003</v>
      </c>
      <c r="B14103" s="152">
        <v>0.03</v>
      </c>
    </row>
    <row r="14104" spans="1:2" x14ac:dyDescent="0.2">
      <c r="A14104" s="152">
        <v>712.67499999999995</v>
      </c>
      <c r="B14104" s="152">
        <v>2.5999999999999999E-2</v>
      </c>
    </row>
    <row r="14105" spans="1:2" x14ac:dyDescent="0.2">
      <c r="A14105" s="152">
        <v>712.928</v>
      </c>
      <c r="B14105" s="152">
        <v>4.7E-2</v>
      </c>
    </row>
    <row r="14106" spans="1:2" x14ac:dyDescent="0.2">
      <c r="A14106" s="152">
        <v>713.18100000000004</v>
      </c>
      <c r="B14106" s="152">
        <v>3.4000000000000002E-2</v>
      </c>
    </row>
    <row r="14107" spans="1:2" x14ac:dyDescent="0.2">
      <c r="A14107" s="152">
        <v>713.43399999999997</v>
      </c>
      <c r="B14107" s="152">
        <v>3.4000000000000002E-2</v>
      </c>
    </row>
    <row r="14108" spans="1:2" x14ac:dyDescent="0.2">
      <c r="A14108" s="152">
        <v>713.68700000000001</v>
      </c>
      <c r="B14108" s="152">
        <v>4.4999999999999998E-2</v>
      </c>
    </row>
    <row r="14109" spans="1:2" x14ac:dyDescent="0.2">
      <c r="A14109" s="152">
        <v>713.94</v>
      </c>
      <c r="B14109" s="152">
        <v>2.8000000000000001E-2</v>
      </c>
    </row>
    <row r="14110" spans="1:2" x14ac:dyDescent="0.2">
      <c r="A14110" s="152">
        <v>714.19200000000001</v>
      </c>
      <c r="B14110" s="152">
        <v>3.5000000000000003E-2</v>
      </c>
    </row>
    <row r="14111" spans="1:2" x14ac:dyDescent="0.2">
      <c r="A14111" s="152">
        <v>714.44500000000005</v>
      </c>
      <c r="B14111" s="152">
        <v>1.2999999999999999E-2</v>
      </c>
    </row>
    <row r="14112" spans="1:2" x14ac:dyDescent="0.2">
      <c r="A14112" s="152">
        <v>714.69799999999998</v>
      </c>
      <c r="B14112" s="152">
        <v>0.03</v>
      </c>
    </row>
    <row r="14113" spans="1:2" x14ac:dyDescent="0.2">
      <c r="A14113" s="152">
        <v>714.95</v>
      </c>
      <c r="B14113" s="152">
        <v>3.6999999999999998E-2</v>
      </c>
    </row>
    <row r="14114" spans="1:2" x14ac:dyDescent="0.2">
      <c r="A14114" s="152">
        <v>715.20299999999997</v>
      </c>
      <c r="B14114" s="152">
        <v>5.6000000000000001E-2</v>
      </c>
    </row>
    <row r="14115" spans="1:2" x14ac:dyDescent="0.2">
      <c r="A14115" s="152">
        <v>715.45500000000004</v>
      </c>
      <c r="B14115" s="152">
        <v>3.2000000000000001E-2</v>
      </c>
    </row>
    <row r="14116" spans="1:2" x14ac:dyDescent="0.2">
      <c r="A14116" s="152">
        <v>715.70799999999997</v>
      </c>
      <c r="B14116" s="152">
        <v>3.6999999999999998E-2</v>
      </c>
    </row>
    <row r="14117" spans="1:2" x14ac:dyDescent="0.2">
      <c r="A14117" s="152">
        <v>715.96</v>
      </c>
      <c r="B14117" s="152">
        <v>0.05</v>
      </c>
    </row>
    <row r="14118" spans="1:2" x14ac:dyDescent="0.2">
      <c r="A14118" s="152">
        <v>716.21199999999999</v>
      </c>
      <c r="B14118" s="152">
        <v>2.5000000000000001E-2</v>
      </c>
    </row>
    <row r="14119" spans="1:2" x14ac:dyDescent="0.2">
      <c r="A14119" s="152">
        <v>716.46400000000006</v>
      </c>
      <c r="B14119" s="152">
        <v>4.3999999999999997E-2</v>
      </c>
    </row>
    <row r="14120" spans="1:2" x14ac:dyDescent="0.2">
      <c r="A14120" s="152">
        <v>716.71699999999998</v>
      </c>
      <c r="B14120" s="152">
        <v>3.7999999999999999E-2</v>
      </c>
    </row>
    <row r="14121" spans="1:2" x14ac:dyDescent="0.2">
      <c r="A14121" s="152">
        <v>716.96900000000005</v>
      </c>
      <c r="B14121" s="152">
        <v>3.6999999999999998E-2</v>
      </c>
    </row>
    <row r="14122" spans="1:2" x14ac:dyDescent="0.2">
      <c r="A14122" s="152">
        <v>717.221</v>
      </c>
      <c r="B14122" s="152">
        <v>0.04</v>
      </c>
    </row>
    <row r="14123" spans="1:2" x14ac:dyDescent="0.2">
      <c r="A14123" s="152">
        <v>717.47299999999996</v>
      </c>
      <c r="B14123" s="152">
        <v>1.4999999999999999E-2</v>
      </c>
    </row>
    <row r="14124" spans="1:2" x14ac:dyDescent="0.2">
      <c r="A14124" s="152">
        <v>717.72500000000002</v>
      </c>
      <c r="B14124" s="152">
        <v>3.3000000000000002E-2</v>
      </c>
    </row>
    <row r="14125" spans="1:2" x14ac:dyDescent="0.2">
      <c r="A14125" s="152">
        <v>717.97699999999998</v>
      </c>
      <c r="B14125" s="152">
        <v>2.7E-2</v>
      </c>
    </row>
    <row r="14126" spans="1:2" x14ac:dyDescent="0.2">
      <c r="A14126" s="152">
        <v>718.22799999999995</v>
      </c>
      <c r="B14126" s="152">
        <v>4.4999999999999998E-2</v>
      </c>
    </row>
    <row r="14127" spans="1:2" x14ac:dyDescent="0.2">
      <c r="A14127" s="152">
        <v>718.48</v>
      </c>
      <c r="B14127" s="152">
        <v>2.4E-2</v>
      </c>
    </row>
    <row r="14128" spans="1:2" x14ac:dyDescent="0.2">
      <c r="A14128" s="152">
        <v>718.73199999999997</v>
      </c>
      <c r="B14128" s="152">
        <v>3.5999999999999997E-2</v>
      </c>
    </row>
    <row r="14129" spans="1:2" x14ac:dyDescent="0.2">
      <c r="A14129" s="152">
        <v>718.98400000000004</v>
      </c>
      <c r="B14129" s="152">
        <v>4.1000000000000002E-2</v>
      </c>
    </row>
    <row r="14130" spans="1:2" x14ac:dyDescent="0.2">
      <c r="A14130" s="152">
        <v>719.23500000000001</v>
      </c>
      <c r="B14130" s="152">
        <v>0.04</v>
      </c>
    </row>
    <row r="14131" spans="1:2" x14ac:dyDescent="0.2">
      <c r="A14131" s="152">
        <v>719.48699999999997</v>
      </c>
      <c r="B14131" s="152">
        <v>3.4000000000000002E-2</v>
      </c>
    </row>
    <row r="14132" spans="1:2" x14ac:dyDescent="0.2">
      <c r="A14132" s="152">
        <v>719.73800000000006</v>
      </c>
      <c r="B14132" s="152">
        <v>2.5000000000000001E-2</v>
      </c>
    </row>
    <row r="14133" spans="1:2" x14ac:dyDescent="0.2">
      <c r="A14133" s="152">
        <v>719.99</v>
      </c>
      <c r="B14133" s="152">
        <v>4.7E-2</v>
      </c>
    </row>
    <row r="14134" spans="1:2" x14ac:dyDescent="0.2">
      <c r="A14134" s="152">
        <v>720.24099999999999</v>
      </c>
      <c r="B14134" s="152">
        <v>0.03</v>
      </c>
    </row>
    <row r="14135" spans="1:2" x14ac:dyDescent="0.2">
      <c r="A14135" s="152">
        <v>720.49199999999996</v>
      </c>
      <c r="B14135" s="152">
        <v>4.1000000000000002E-2</v>
      </c>
    </row>
    <row r="14136" spans="1:2" x14ac:dyDescent="0.2">
      <c r="A14136" s="152">
        <v>720.74400000000003</v>
      </c>
      <c r="B14136" s="152">
        <v>2.3E-2</v>
      </c>
    </row>
    <row r="14137" spans="1:2" x14ac:dyDescent="0.2">
      <c r="A14137" s="152">
        <v>720.995</v>
      </c>
      <c r="B14137" s="152">
        <v>1.9E-2</v>
      </c>
    </row>
    <row r="14138" spans="1:2" x14ac:dyDescent="0.2">
      <c r="A14138" s="152">
        <v>721.24599999999998</v>
      </c>
      <c r="B14138" s="152">
        <v>2.7E-2</v>
      </c>
    </row>
    <row r="14139" spans="1:2" x14ac:dyDescent="0.2">
      <c r="A14139" s="152">
        <v>721.49699999999996</v>
      </c>
      <c r="B14139" s="152">
        <v>4.5999999999999999E-2</v>
      </c>
    </row>
    <row r="14140" spans="1:2" x14ac:dyDescent="0.2">
      <c r="A14140" s="152">
        <v>721.74800000000005</v>
      </c>
      <c r="B14140" s="152">
        <v>0.03</v>
      </c>
    </row>
    <row r="14141" spans="1:2" x14ac:dyDescent="0.2">
      <c r="A14141" s="152">
        <v>721.99900000000002</v>
      </c>
      <c r="B14141" s="152">
        <v>2.5000000000000001E-2</v>
      </c>
    </row>
    <row r="14142" spans="1:2" x14ac:dyDescent="0.2">
      <c r="A14142" s="152">
        <v>722.25</v>
      </c>
      <c r="B14142" s="152">
        <v>5.1999999999999998E-2</v>
      </c>
    </row>
    <row r="14143" spans="1:2" x14ac:dyDescent="0.2">
      <c r="A14143" s="152">
        <v>722.50099999999998</v>
      </c>
      <c r="B14143" s="152">
        <v>4.5999999999999999E-2</v>
      </c>
    </row>
    <row r="14144" spans="1:2" x14ac:dyDescent="0.2">
      <c r="A14144" s="152">
        <v>722.75199999999995</v>
      </c>
      <c r="B14144" s="152">
        <v>3.9E-2</v>
      </c>
    </row>
    <row r="14145" spans="1:2" x14ac:dyDescent="0.2">
      <c r="A14145" s="152">
        <v>723.00199999999995</v>
      </c>
      <c r="B14145" s="152">
        <v>3.2000000000000001E-2</v>
      </c>
    </row>
    <row r="14146" spans="1:2" x14ac:dyDescent="0.2">
      <c r="A14146" s="152">
        <v>723.25300000000004</v>
      </c>
      <c r="B14146" s="152">
        <v>2.4E-2</v>
      </c>
    </row>
    <row r="14147" spans="1:2" x14ac:dyDescent="0.2">
      <c r="A14147" s="152">
        <v>723.50400000000002</v>
      </c>
      <c r="B14147" s="152">
        <v>5.0999999999999997E-2</v>
      </c>
    </row>
    <row r="14148" spans="1:2" x14ac:dyDescent="0.2">
      <c r="A14148" s="152">
        <v>723.75400000000002</v>
      </c>
      <c r="B14148" s="152">
        <v>4.1000000000000002E-2</v>
      </c>
    </row>
    <row r="14149" spans="1:2" x14ac:dyDescent="0.2">
      <c r="A14149" s="152">
        <v>724.005</v>
      </c>
      <c r="B14149" s="152">
        <v>5.0999999999999997E-2</v>
      </c>
    </row>
    <row r="14150" spans="1:2" x14ac:dyDescent="0.2">
      <c r="A14150" s="152">
        <v>724.255</v>
      </c>
      <c r="B14150" s="152">
        <v>4.1000000000000002E-2</v>
      </c>
    </row>
    <row r="14151" spans="1:2" x14ac:dyDescent="0.2">
      <c r="A14151" s="152">
        <v>724.50599999999997</v>
      </c>
      <c r="B14151" s="152">
        <v>4.2000000000000003E-2</v>
      </c>
    </row>
    <row r="14152" spans="1:2" x14ac:dyDescent="0.2">
      <c r="A14152" s="152">
        <v>724.75599999999997</v>
      </c>
      <c r="B14152" s="152">
        <v>4.1000000000000002E-2</v>
      </c>
    </row>
    <row r="14153" spans="1:2" x14ac:dyDescent="0.2">
      <c r="A14153" s="152">
        <v>725.00599999999997</v>
      </c>
      <c r="B14153" s="152">
        <v>2.9000000000000001E-2</v>
      </c>
    </row>
    <row r="14154" spans="1:2" x14ac:dyDescent="0.2">
      <c r="A14154" s="152">
        <v>725.25699999999995</v>
      </c>
      <c r="B14154" s="152">
        <v>3.5000000000000003E-2</v>
      </c>
    </row>
    <row r="14155" spans="1:2" x14ac:dyDescent="0.2">
      <c r="A14155" s="152">
        <v>725.50699999999995</v>
      </c>
      <c r="B14155" s="152">
        <v>4.2999999999999997E-2</v>
      </c>
    </row>
    <row r="14156" spans="1:2" x14ac:dyDescent="0.2">
      <c r="A14156" s="152">
        <v>725.75699999999995</v>
      </c>
      <c r="B14156" s="152">
        <v>3.3000000000000002E-2</v>
      </c>
    </row>
    <row r="14157" spans="1:2" x14ac:dyDescent="0.2">
      <c r="A14157" s="152">
        <v>726.00699999999995</v>
      </c>
      <c r="B14157" s="152">
        <v>2.1999999999999999E-2</v>
      </c>
    </row>
    <row r="14158" spans="1:2" x14ac:dyDescent="0.2">
      <c r="A14158" s="152">
        <v>726.25699999999995</v>
      </c>
      <c r="B14158" s="152">
        <v>4.7E-2</v>
      </c>
    </row>
    <row r="14159" spans="1:2" x14ac:dyDescent="0.2">
      <c r="A14159" s="152">
        <v>726.50699999999995</v>
      </c>
      <c r="B14159" s="152">
        <v>2.5000000000000001E-2</v>
      </c>
    </row>
    <row r="14160" spans="1:2" x14ac:dyDescent="0.2">
      <c r="A14160" s="152">
        <v>726.75699999999995</v>
      </c>
      <c r="B14160" s="152">
        <v>7.0999999999999994E-2</v>
      </c>
    </row>
    <row r="14161" spans="1:2" x14ac:dyDescent="0.2">
      <c r="A14161" s="152">
        <v>727.00699999999995</v>
      </c>
      <c r="B14161" s="152">
        <v>4.4999999999999998E-2</v>
      </c>
    </row>
    <row r="14162" spans="1:2" x14ac:dyDescent="0.2">
      <c r="A14162" s="152">
        <v>727.25699999999995</v>
      </c>
      <c r="B14162" s="152">
        <v>2.4E-2</v>
      </c>
    </row>
    <row r="14163" spans="1:2" x14ac:dyDescent="0.2">
      <c r="A14163" s="152">
        <v>727.50599999999997</v>
      </c>
      <c r="B14163" s="152">
        <v>4.5999999999999999E-2</v>
      </c>
    </row>
    <row r="14164" spans="1:2" x14ac:dyDescent="0.2">
      <c r="A14164" s="152">
        <v>727.75599999999997</v>
      </c>
      <c r="B14164" s="152">
        <v>2.1999999999999999E-2</v>
      </c>
    </row>
    <row r="14165" spans="1:2" x14ac:dyDescent="0.2">
      <c r="A14165" s="152">
        <v>728.00599999999997</v>
      </c>
      <c r="B14165" s="152">
        <v>4.2999999999999997E-2</v>
      </c>
    </row>
    <row r="14166" spans="1:2" x14ac:dyDescent="0.2">
      <c r="A14166" s="152">
        <v>728.255</v>
      </c>
      <c r="B14166" s="152">
        <v>4.3999999999999997E-2</v>
      </c>
    </row>
    <row r="14167" spans="1:2" x14ac:dyDescent="0.2">
      <c r="A14167" s="152">
        <v>728.505</v>
      </c>
      <c r="B14167" s="152">
        <v>2.1000000000000001E-2</v>
      </c>
    </row>
    <row r="14168" spans="1:2" x14ac:dyDescent="0.2">
      <c r="A14168" s="152">
        <v>728.75400000000002</v>
      </c>
      <c r="B14168" s="152">
        <v>4.2000000000000003E-2</v>
      </c>
    </row>
    <row r="14169" spans="1:2" x14ac:dyDescent="0.2">
      <c r="A14169" s="152">
        <v>729.00400000000002</v>
      </c>
      <c r="B14169" s="152">
        <v>5.0999999999999997E-2</v>
      </c>
    </row>
    <row r="14170" spans="1:2" x14ac:dyDescent="0.2">
      <c r="A14170" s="152">
        <v>729.25300000000004</v>
      </c>
      <c r="B14170" s="152">
        <v>6.4000000000000001E-2</v>
      </c>
    </row>
    <row r="14171" spans="1:2" x14ac:dyDescent="0.2">
      <c r="A14171" s="152">
        <v>729.50199999999995</v>
      </c>
      <c r="B14171" s="152">
        <v>6.4000000000000001E-2</v>
      </c>
    </row>
    <row r="14172" spans="1:2" x14ac:dyDescent="0.2">
      <c r="A14172" s="152">
        <v>729.75099999999998</v>
      </c>
      <c r="B14172" s="152">
        <v>4.2000000000000003E-2</v>
      </c>
    </row>
    <row r="14173" spans="1:2" x14ac:dyDescent="0.2">
      <c r="A14173" s="152">
        <v>730.00099999999998</v>
      </c>
      <c r="B14173" s="152">
        <v>1.7999999999999999E-2</v>
      </c>
    </row>
    <row r="14174" spans="1:2" x14ac:dyDescent="0.2">
      <c r="A14174" s="152">
        <v>730.25</v>
      </c>
      <c r="B14174" s="152">
        <v>2.8000000000000001E-2</v>
      </c>
    </row>
    <row r="14175" spans="1:2" x14ac:dyDescent="0.2">
      <c r="A14175" s="152">
        <v>730.49900000000002</v>
      </c>
      <c r="B14175" s="152">
        <v>4.7E-2</v>
      </c>
    </row>
    <row r="14176" spans="1:2" x14ac:dyDescent="0.2">
      <c r="A14176" s="152">
        <v>730.74800000000005</v>
      </c>
      <c r="B14176" s="152">
        <v>3.5999999999999997E-2</v>
      </c>
    </row>
    <row r="14177" spans="1:2" x14ac:dyDescent="0.2">
      <c r="A14177" s="152">
        <v>730.99699999999996</v>
      </c>
      <c r="B14177" s="152">
        <v>3.4000000000000002E-2</v>
      </c>
    </row>
    <row r="14178" spans="1:2" x14ac:dyDescent="0.2">
      <c r="A14178" s="152">
        <v>731.24599999999998</v>
      </c>
      <c r="B14178" s="152">
        <v>0.05</v>
      </c>
    </row>
    <row r="14179" spans="1:2" x14ac:dyDescent="0.2">
      <c r="A14179" s="152">
        <v>731.495</v>
      </c>
      <c r="B14179" s="152">
        <v>3.5999999999999997E-2</v>
      </c>
    </row>
    <row r="14180" spans="1:2" x14ac:dyDescent="0.2">
      <c r="A14180" s="152">
        <v>731.74300000000005</v>
      </c>
      <c r="B14180" s="152">
        <v>4.5999999999999999E-2</v>
      </c>
    </row>
    <row r="14181" spans="1:2" x14ac:dyDescent="0.2">
      <c r="A14181" s="152">
        <v>731.99199999999996</v>
      </c>
      <c r="B14181" s="152">
        <v>0.04</v>
      </c>
    </row>
    <row r="14182" spans="1:2" x14ac:dyDescent="0.2">
      <c r="A14182" s="152">
        <v>732.24099999999999</v>
      </c>
      <c r="B14182" s="152">
        <v>2.5000000000000001E-2</v>
      </c>
    </row>
    <row r="14183" spans="1:2" x14ac:dyDescent="0.2">
      <c r="A14183" s="152">
        <v>732.48900000000003</v>
      </c>
      <c r="B14183" s="152">
        <v>4.3999999999999997E-2</v>
      </c>
    </row>
    <row r="14184" spans="1:2" x14ac:dyDescent="0.2">
      <c r="A14184" s="152">
        <v>732.73800000000006</v>
      </c>
      <c r="B14184" s="152">
        <v>6.5000000000000002E-2</v>
      </c>
    </row>
    <row r="14185" spans="1:2" x14ac:dyDescent="0.2">
      <c r="A14185" s="152">
        <v>732.98699999999997</v>
      </c>
      <c r="B14185" s="152">
        <v>3.3000000000000002E-2</v>
      </c>
    </row>
    <row r="14186" spans="1:2" x14ac:dyDescent="0.2">
      <c r="A14186" s="152">
        <v>733.23500000000001</v>
      </c>
      <c r="B14186" s="152">
        <v>0.04</v>
      </c>
    </row>
    <row r="14187" spans="1:2" x14ac:dyDescent="0.2">
      <c r="A14187" s="152">
        <v>733.48299999999995</v>
      </c>
      <c r="B14187" s="152">
        <v>5.0999999999999997E-2</v>
      </c>
    </row>
    <row r="14188" spans="1:2" x14ac:dyDescent="0.2">
      <c r="A14188" s="152">
        <v>733.73199999999997</v>
      </c>
      <c r="B14188" s="152">
        <v>4.3999999999999997E-2</v>
      </c>
    </row>
    <row r="14189" spans="1:2" x14ac:dyDescent="0.2">
      <c r="A14189" s="152">
        <v>733.98</v>
      </c>
      <c r="B14189" s="152">
        <v>2.3E-2</v>
      </c>
    </row>
    <row r="14190" spans="1:2" x14ac:dyDescent="0.2">
      <c r="A14190" s="152">
        <v>734.22799999999995</v>
      </c>
      <c r="B14190" s="152">
        <v>2.8000000000000001E-2</v>
      </c>
    </row>
    <row r="14191" spans="1:2" x14ac:dyDescent="0.2">
      <c r="A14191" s="152">
        <v>734.47699999999998</v>
      </c>
      <c r="B14191" s="152">
        <v>0.03</v>
      </c>
    </row>
    <row r="14192" spans="1:2" x14ac:dyDescent="0.2">
      <c r="A14192" s="152">
        <v>734.72500000000002</v>
      </c>
      <c r="B14192" s="152">
        <v>4.8000000000000001E-2</v>
      </c>
    </row>
    <row r="14193" spans="1:2" x14ac:dyDescent="0.2">
      <c r="A14193" s="152">
        <v>734.97299999999996</v>
      </c>
      <c r="B14193" s="152">
        <v>3.1E-2</v>
      </c>
    </row>
    <row r="14194" spans="1:2" x14ac:dyDescent="0.2">
      <c r="A14194" s="152">
        <v>735.221</v>
      </c>
      <c r="B14194" s="152">
        <v>4.5999999999999999E-2</v>
      </c>
    </row>
    <row r="14195" spans="1:2" x14ac:dyDescent="0.2">
      <c r="A14195" s="152">
        <v>735.46900000000005</v>
      </c>
      <c r="B14195" s="152">
        <v>4.2000000000000003E-2</v>
      </c>
    </row>
    <row r="14196" spans="1:2" x14ac:dyDescent="0.2">
      <c r="A14196" s="152">
        <v>735.71699999999998</v>
      </c>
      <c r="B14196" s="152">
        <v>0.05</v>
      </c>
    </row>
    <row r="14197" spans="1:2" x14ac:dyDescent="0.2">
      <c r="A14197" s="152">
        <v>735.96500000000003</v>
      </c>
      <c r="B14197" s="152">
        <v>0.03</v>
      </c>
    </row>
    <row r="14198" spans="1:2" x14ac:dyDescent="0.2">
      <c r="A14198" s="152">
        <v>736.21199999999999</v>
      </c>
      <c r="B14198" s="152">
        <v>2.7E-2</v>
      </c>
    </row>
    <row r="14199" spans="1:2" x14ac:dyDescent="0.2">
      <c r="A14199" s="152">
        <v>736.46</v>
      </c>
      <c r="B14199" s="152">
        <v>4.2999999999999997E-2</v>
      </c>
    </row>
    <row r="14200" spans="1:2" x14ac:dyDescent="0.2">
      <c r="A14200" s="152">
        <v>736.70799999999997</v>
      </c>
      <c r="B14200" s="152">
        <v>4.1000000000000002E-2</v>
      </c>
    </row>
    <row r="14201" spans="1:2" x14ac:dyDescent="0.2">
      <c r="A14201" s="152">
        <v>736.95500000000004</v>
      </c>
      <c r="B14201" s="152">
        <v>0.06</v>
      </c>
    </row>
    <row r="14202" spans="1:2" x14ac:dyDescent="0.2">
      <c r="A14202" s="152">
        <v>737.20299999999997</v>
      </c>
      <c r="B14202" s="152">
        <v>2.5999999999999999E-2</v>
      </c>
    </row>
    <row r="14203" spans="1:2" x14ac:dyDescent="0.2">
      <c r="A14203" s="152">
        <v>737.45100000000002</v>
      </c>
      <c r="B14203" s="152">
        <v>5.7000000000000002E-2</v>
      </c>
    </row>
    <row r="14204" spans="1:2" x14ac:dyDescent="0.2">
      <c r="A14204" s="152">
        <v>737.69799999999998</v>
      </c>
      <c r="B14204" s="152">
        <v>3.9E-2</v>
      </c>
    </row>
    <row r="14205" spans="1:2" x14ac:dyDescent="0.2">
      <c r="A14205" s="152">
        <v>737.94500000000005</v>
      </c>
      <c r="B14205" s="152">
        <v>3.5999999999999997E-2</v>
      </c>
    </row>
    <row r="14206" spans="1:2" x14ac:dyDescent="0.2">
      <c r="A14206" s="152">
        <v>738.19299999999998</v>
      </c>
      <c r="B14206" s="152">
        <v>4.5999999999999999E-2</v>
      </c>
    </row>
    <row r="14207" spans="1:2" x14ac:dyDescent="0.2">
      <c r="A14207" s="152">
        <v>738.44</v>
      </c>
      <c r="B14207" s="152">
        <v>3.2000000000000001E-2</v>
      </c>
    </row>
    <row r="14208" spans="1:2" x14ac:dyDescent="0.2">
      <c r="A14208" s="152">
        <v>738.68700000000001</v>
      </c>
      <c r="B14208" s="152">
        <v>3.7999999999999999E-2</v>
      </c>
    </row>
    <row r="14209" spans="1:2" x14ac:dyDescent="0.2">
      <c r="A14209" s="152">
        <v>738.93499999999995</v>
      </c>
      <c r="B14209" s="152">
        <v>3.4000000000000002E-2</v>
      </c>
    </row>
    <row r="14210" spans="1:2" x14ac:dyDescent="0.2">
      <c r="A14210" s="152">
        <v>739.18200000000002</v>
      </c>
      <c r="B14210" s="152">
        <v>3.7999999999999999E-2</v>
      </c>
    </row>
    <row r="14211" spans="1:2" x14ac:dyDescent="0.2">
      <c r="A14211" s="152">
        <v>739.42899999999997</v>
      </c>
      <c r="B14211" s="152">
        <v>4.5999999999999999E-2</v>
      </c>
    </row>
    <row r="14212" spans="1:2" x14ac:dyDescent="0.2">
      <c r="A14212" s="152">
        <v>739.67600000000004</v>
      </c>
      <c r="B14212" s="152">
        <v>3.1E-2</v>
      </c>
    </row>
    <row r="14213" spans="1:2" x14ac:dyDescent="0.2">
      <c r="A14213" s="152">
        <v>739.923</v>
      </c>
      <c r="B14213" s="152">
        <v>4.2999999999999997E-2</v>
      </c>
    </row>
    <row r="14214" spans="1:2" x14ac:dyDescent="0.2">
      <c r="A14214" s="152">
        <v>740.17</v>
      </c>
      <c r="B14214" s="152">
        <v>0.05</v>
      </c>
    </row>
    <row r="14215" spans="1:2" x14ac:dyDescent="0.2">
      <c r="A14215" s="152">
        <v>740.41700000000003</v>
      </c>
      <c r="B14215" s="152">
        <v>3.4000000000000002E-2</v>
      </c>
    </row>
    <row r="14216" spans="1:2" x14ac:dyDescent="0.2">
      <c r="A14216" s="152">
        <v>740.66300000000001</v>
      </c>
      <c r="B14216" s="152">
        <v>2.7E-2</v>
      </c>
    </row>
    <row r="14217" spans="1:2" x14ac:dyDescent="0.2">
      <c r="A14217" s="152">
        <v>740.91</v>
      </c>
      <c r="B14217" s="152">
        <v>4.4999999999999998E-2</v>
      </c>
    </row>
    <row r="14218" spans="1:2" x14ac:dyDescent="0.2">
      <c r="A14218" s="152">
        <v>741.15700000000004</v>
      </c>
      <c r="B14218" s="152">
        <v>5.0999999999999997E-2</v>
      </c>
    </row>
    <row r="14219" spans="1:2" x14ac:dyDescent="0.2">
      <c r="A14219" s="152">
        <v>741.40300000000002</v>
      </c>
      <c r="B14219" s="152">
        <v>3.5999999999999997E-2</v>
      </c>
    </row>
    <row r="14220" spans="1:2" x14ac:dyDescent="0.2">
      <c r="A14220" s="152">
        <v>741.65</v>
      </c>
      <c r="B14220" s="152">
        <v>2.1999999999999999E-2</v>
      </c>
    </row>
    <row r="14221" spans="1:2" x14ac:dyDescent="0.2">
      <c r="A14221" s="152">
        <v>741.89700000000005</v>
      </c>
      <c r="B14221" s="152">
        <v>4.2999999999999997E-2</v>
      </c>
    </row>
    <row r="14222" spans="1:2" x14ac:dyDescent="0.2">
      <c r="A14222" s="152">
        <v>742.14300000000003</v>
      </c>
      <c r="B14222" s="152">
        <v>0.03</v>
      </c>
    </row>
    <row r="14223" spans="1:2" x14ac:dyDescent="0.2">
      <c r="A14223" s="152">
        <v>742.38900000000001</v>
      </c>
      <c r="B14223" s="152">
        <v>3.7999999999999999E-2</v>
      </c>
    </row>
    <row r="14224" spans="1:2" x14ac:dyDescent="0.2">
      <c r="A14224" s="152">
        <v>742.63599999999997</v>
      </c>
      <c r="B14224" s="152">
        <v>2.7E-2</v>
      </c>
    </row>
    <row r="14225" spans="1:2" x14ac:dyDescent="0.2">
      <c r="A14225" s="152">
        <v>742.88199999999995</v>
      </c>
      <c r="B14225" s="152">
        <v>2.9000000000000001E-2</v>
      </c>
    </row>
    <row r="14226" spans="1:2" x14ac:dyDescent="0.2">
      <c r="A14226" s="152">
        <v>743.12800000000004</v>
      </c>
      <c r="B14226" s="152">
        <v>4.1000000000000002E-2</v>
      </c>
    </row>
    <row r="14227" spans="1:2" x14ac:dyDescent="0.2">
      <c r="A14227" s="152">
        <v>743.375</v>
      </c>
      <c r="B14227" s="152">
        <v>1.2999999999999999E-2</v>
      </c>
    </row>
    <row r="14228" spans="1:2" x14ac:dyDescent="0.2">
      <c r="A14228" s="152">
        <v>743.62099999999998</v>
      </c>
      <c r="B14228" s="152">
        <v>6.3E-2</v>
      </c>
    </row>
    <row r="14229" spans="1:2" x14ac:dyDescent="0.2">
      <c r="A14229" s="152">
        <v>743.86699999999996</v>
      </c>
      <c r="B14229" s="152">
        <v>4.9000000000000002E-2</v>
      </c>
    </row>
    <row r="14230" spans="1:2" x14ac:dyDescent="0.2">
      <c r="A14230" s="152">
        <v>744.11300000000006</v>
      </c>
      <c r="B14230" s="152">
        <v>3.6999999999999998E-2</v>
      </c>
    </row>
    <row r="14231" spans="1:2" x14ac:dyDescent="0.2">
      <c r="A14231" s="152">
        <v>744.35900000000004</v>
      </c>
      <c r="B14231" s="152">
        <v>2.7E-2</v>
      </c>
    </row>
    <row r="14232" spans="1:2" x14ac:dyDescent="0.2">
      <c r="A14232" s="152">
        <v>744.60500000000002</v>
      </c>
      <c r="B14232" s="152">
        <v>0.05</v>
      </c>
    </row>
    <row r="14233" spans="1:2" x14ac:dyDescent="0.2">
      <c r="A14233" s="152">
        <v>744.851</v>
      </c>
      <c r="B14233" s="152">
        <v>7.1999999999999995E-2</v>
      </c>
    </row>
    <row r="14234" spans="1:2" x14ac:dyDescent="0.2">
      <c r="A14234" s="152">
        <v>745.09699999999998</v>
      </c>
      <c r="B14234" s="152">
        <v>5.6000000000000001E-2</v>
      </c>
    </row>
    <row r="14235" spans="1:2" x14ac:dyDescent="0.2">
      <c r="A14235" s="152">
        <v>745.34199999999998</v>
      </c>
      <c r="B14235" s="152">
        <v>3.5999999999999997E-2</v>
      </c>
    </row>
    <row r="14236" spans="1:2" x14ac:dyDescent="0.2">
      <c r="A14236" s="152">
        <v>745.58799999999997</v>
      </c>
      <c r="B14236" s="152">
        <v>4.2999999999999997E-2</v>
      </c>
    </row>
    <row r="14237" spans="1:2" x14ac:dyDescent="0.2">
      <c r="A14237" s="152">
        <v>745.83399999999995</v>
      </c>
      <c r="B14237" s="152">
        <v>3.7999999999999999E-2</v>
      </c>
    </row>
    <row r="14238" spans="1:2" x14ac:dyDescent="0.2">
      <c r="A14238" s="152">
        <v>746.07899999999995</v>
      </c>
      <c r="B14238" s="152">
        <v>6.3E-2</v>
      </c>
    </row>
    <row r="14239" spans="1:2" x14ac:dyDescent="0.2">
      <c r="A14239" s="152">
        <v>746.32500000000005</v>
      </c>
      <c r="B14239" s="152">
        <v>4.4999999999999998E-2</v>
      </c>
    </row>
    <row r="14240" spans="1:2" x14ac:dyDescent="0.2">
      <c r="A14240" s="152">
        <v>746.57</v>
      </c>
      <c r="B14240" s="152">
        <v>5.7000000000000002E-2</v>
      </c>
    </row>
    <row r="14241" spans="1:2" x14ac:dyDescent="0.2">
      <c r="A14241" s="152">
        <v>746.81600000000003</v>
      </c>
      <c r="B14241" s="152">
        <v>2.1000000000000001E-2</v>
      </c>
    </row>
    <row r="14242" spans="1:2" x14ac:dyDescent="0.2">
      <c r="A14242" s="152">
        <v>747.06100000000004</v>
      </c>
      <c r="B14242" s="152">
        <v>5.2999999999999999E-2</v>
      </c>
    </row>
    <row r="14243" spans="1:2" x14ac:dyDescent="0.2">
      <c r="A14243" s="152">
        <v>747.30700000000002</v>
      </c>
      <c r="B14243" s="152">
        <v>0.05</v>
      </c>
    </row>
    <row r="14244" spans="1:2" x14ac:dyDescent="0.2">
      <c r="A14244" s="152">
        <v>747.55200000000002</v>
      </c>
      <c r="B14244" s="152">
        <v>3.4000000000000002E-2</v>
      </c>
    </row>
    <row r="14245" spans="1:2" x14ac:dyDescent="0.2">
      <c r="A14245" s="152">
        <v>747.79700000000003</v>
      </c>
      <c r="B14245" s="152">
        <v>5.3999999999999999E-2</v>
      </c>
    </row>
    <row r="14246" spans="1:2" x14ac:dyDescent="0.2">
      <c r="A14246" s="152">
        <v>748.04200000000003</v>
      </c>
      <c r="B14246" s="152">
        <v>4.2999999999999997E-2</v>
      </c>
    </row>
    <row r="14247" spans="1:2" x14ac:dyDescent="0.2">
      <c r="A14247" s="152">
        <v>748.28700000000003</v>
      </c>
      <c r="B14247" s="152">
        <v>3.6999999999999998E-2</v>
      </c>
    </row>
    <row r="14248" spans="1:2" x14ac:dyDescent="0.2">
      <c r="A14248" s="152">
        <v>748.53200000000004</v>
      </c>
      <c r="B14248" s="152">
        <v>3.1E-2</v>
      </c>
    </row>
    <row r="14249" spans="1:2" x14ac:dyDescent="0.2">
      <c r="A14249" s="152">
        <v>748.77700000000004</v>
      </c>
      <c r="B14249" s="152">
        <v>4.5999999999999999E-2</v>
      </c>
    </row>
    <row r="14250" spans="1:2" x14ac:dyDescent="0.2">
      <c r="A14250" s="152">
        <v>749.02200000000005</v>
      </c>
      <c r="B14250" s="152">
        <v>4.9000000000000002E-2</v>
      </c>
    </row>
    <row r="14251" spans="1:2" x14ac:dyDescent="0.2">
      <c r="A14251" s="152">
        <v>749.26700000000005</v>
      </c>
      <c r="B14251" s="152">
        <v>0.05</v>
      </c>
    </row>
    <row r="14252" spans="1:2" x14ac:dyDescent="0.2">
      <c r="A14252" s="152">
        <v>749.51199999999994</v>
      </c>
      <c r="B14252" s="152">
        <v>2.8000000000000001E-2</v>
      </c>
    </row>
    <row r="14253" spans="1:2" x14ac:dyDescent="0.2">
      <c r="A14253" s="152">
        <v>749.75699999999995</v>
      </c>
      <c r="B14253" s="152">
        <v>0.04</v>
      </c>
    </row>
    <row r="14254" spans="1:2" x14ac:dyDescent="0.2">
      <c r="A14254" s="152">
        <v>750.00199999999995</v>
      </c>
      <c r="B14254" s="152">
        <v>4.2000000000000003E-2</v>
      </c>
    </row>
    <row r="14255" spans="1:2" x14ac:dyDescent="0.2">
      <c r="A14255" s="152">
        <v>750.24599999999998</v>
      </c>
      <c r="B14255" s="152">
        <v>3.6999999999999998E-2</v>
      </c>
    </row>
    <row r="14256" spans="1:2" x14ac:dyDescent="0.2">
      <c r="A14256" s="152">
        <v>750.49099999999999</v>
      </c>
      <c r="B14256" s="152">
        <v>4.3999999999999997E-2</v>
      </c>
    </row>
    <row r="14257" spans="1:2" x14ac:dyDescent="0.2">
      <c r="A14257" s="152">
        <v>750.73599999999999</v>
      </c>
      <c r="B14257" s="152">
        <v>3.4000000000000002E-2</v>
      </c>
    </row>
    <row r="14258" spans="1:2" x14ac:dyDescent="0.2">
      <c r="A14258" s="152">
        <v>750.98</v>
      </c>
      <c r="B14258" s="152">
        <v>4.2000000000000003E-2</v>
      </c>
    </row>
    <row r="14259" spans="1:2" x14ac:dyDescent="0.2">
      <c r="A14259" s="152">
        <v>751.22500000000002</v>
      </c>
      <c r="B14259" s="152">
        <v>4.2000000000000003E-2</v>
      </c>
    </row>
    <row r="14260" spans="1:2" x14ac:dyDescent="0.2">
      <c r="A14260" s="152">
        <v>751.46900000000005</v>
      </c>
      <c r="B14260" s="152">
        <v>4.8000000000000001E-2</v>
      </c>
    </row>
    <row r="14261" spans="1:2" x14ac:dyDescent="0.2">
      <c r="A14261" s="152">
        <v>751.71299999999997</v>
      </c>
      <c r="B14261" s="152">
        <v>4.9000000000000002E-2</v>
      </c>
    </row>
    <row r="14262" spans="1:2" x14ac:dyDescent="0.2">
      <c r="A14262" s="152">
        <v>751.95799999999997</v>
      </c>
      <c r="B14262" s="152">
        <v>5.1999999999999998E-2</v>
      </c>
    </row>
    <row r="14263" spans="1:2" x14ac:dyDescent="0.2">
      <c r="A14263" s="152">
        <v>752.202</v>
      </c>
      <c r="B14263" s="152">
        <v>3.5999999999999997E-2</v>
      </c>
    </row>
    <row r="14264" spans="1:2" x14ac:dyDescent="0.2">
      <c r="A14264" s="152">
        <v>752.44600000000003</v>
      </c>
      <c r="B14264" s="152">
        <v>3.5000000000000003E-2</v>
      </c>
    </row>
    <row r="14265" spans="1:2" x14ac:dyDescent="0.2">
      <c r="A14265" s="152">
        <v>752.69</v>
      </c>
      <c r="B14265" s="152">
        <v>2.5999999999999999E-2</v>
      </c>
    </row>
    <row r="14266" spans="1:2" x14ac:dyDescent="0.2">
      <c r="A14266" s="152">
        <v>752.93399999999997</v>
      </c>
      <c r="B14266" s="152">
        <v>2.4E-2</v>
      </c>
    </row>
    <row r="14267" spans="1:2" x14ac:dyDescent="0.2">
      <c r="A14267" s="152">
        <v>753.178</v>
      </c>
      <c r="B14267" s="152">
        <v>4.5999999999999999E-2</v>
      </c>
    </row>
    <row r="14268" spans="1:2" x14ac:dyDescent="0.2">
      <c r="A14268" s="152">
        <v>753.42200000000003</v>
      </c>
      <c r="B14268" s="152">
        <v>2.8000000000000001E-2</v>
      </c>
    </row>
    <row r="14269" spans="1:2" x14ac:dyDescent="0.2">
      <c r="A14269" s="152">
        <v>753.66600000000005</v>
      </c>
      <c r="B14269" s="152">
        <v>6.8000000000000005E-2</v>
      </c>
    </row>
    <row r="14270" spans="1:2" x14ac:dyDescent="0.2">
      <c r="A14270" s="152">
        <v>753.91</v>
      </c>
      <c r="B14270" s="152">
        <v>2.1999999999999999E-2</v>
      </c>
    </row>
    <row r="14271" spans="1:2" x14ac:dyDescent="0.2">
      <c r="A14271" s="152">
        <v>754.154</v>
      </c>
      <c r="B14271" s="152">
        <v>5.0999999999999997E-2</v>
      </c>
    </row>
    <row r="14272" spans="1:2" x14ac:dyDescent="0.2">
      <c r="A14272" s="152">
        <v>754.39800000000002</v>
      </c>
      <c r="B14272" s="152">
        <v>0.08</v>
      </c>
    </row>
    <row r="14273" spans="1:2" x14ac:dyDescent="0.2">
      <c r="A14273" s="152">
        <v>754.64099999999996</v>
      </c>
      <c r="B14273" s="152">
        <v>2.7E-2</v>
      </c>
    </row>
    <row r="14274" spans="1:2" x14ac:dyDescent="0.2">
      <c r="A14274" s="152">
        <v>754.88499999999999</v>
      </c>
      <c r="B14274" s="152">
        <v>2.7E-2</v>
      </c>
    </row>
    <row r="14275" spans="1:2" x14ac:dyDescent="0.2">
      <c r="A14275" s="152">
        <v>755.12900000000002</v>
      </c>
      <c r="B14275" s="152">
        <v>4.8000000000000001E-2</v>
      </c>
    </row>
    <row r="14276" spans="1:2" x14ac:dyDescent="0.2">
      <c r="A14276" s="152">
        <v>755.37199999999996</v>
      </c>
      <c r="B14276" s="152">
        <v>2.7E-2</v>
      </c>
    </row>
    <row r="14277" spans="1:2" x14ac:dyDescent="0.2">
      <c r="A14277" s="152">
        <v>755.61599999999999</v>
      </c>
      <c r="B14277" s="152">
        <v>4.2999999999999997E-2</v>
      </c>
    </row>
    <row r="14278" spans="1:2" x14ac:dyDescent="0.2">
      <c r="A14278" s="152">
        <v>755.85900000000004</v>
      </c>
      <c r="B14278" s="152">
        <v>3.9E-2</v>
      </c>
    </row>
    <row r="14279" spans="1:2" x14ac:dyDescent="0.2">
      <c r="A14279" s="152">
        <v>756.10299999999995</v>
      </c>
      <c r="B14279" s="152">
        <v>6.8000000000000005E-2</v>
      </c>
    </row>
    <row r="14280" spans="1:2" x14ac:dyDescent="0.2">
      <c r="A14280" s="152">
        <v>756.346</v>
      </c>
      <c r="B14280" s="152">
        <v>1.2999999999999999E-2</v>
      </c>
    </row>
    <row r="14281" spans="1:2" x14ac:dyDescent="0.2">
      <c r="A14281" s="152">
        <v>756.58900000000006</v>
      </c>
      <c r="B14281" s="152">
        <v>4.9000000000000002E-2</v>
      </c>
    </row>
    <row r="14282" spans="1:2" x14ac:dyDescent="0.2">
      <c r="A14282" s="152">
        <v>756.83199999999999</v>
      </c>
      <c r="B14282" s="152">
        <v>3.5999999999999997E-2</v>
      </c>
    </row>
    <row r="14283" spans="1:2" x14ac:dyDescent="0.2">
      <c r="A14283" s="152">
        <v>757.07600000000002</v>
      </c>
      <c r="B14283" s="152">
        <v>4.3999999999999997E-2</v>
      </c>
    </row>
    <row r="14284" spans="1:2" x14ac:dyDescent="0.2">
      <c r="A14284" s="152">
        <v>757.31899999999996</v>
      </c>
      <c r="B14284" s="152">
        <v>4.9000000000000002E-2</v>
      </c>
    </row>
    <row r="14285" spans="1:2" x14ac:dyDescent="0.2">
      <c r="A14285" s="152">
        <v>757.56200000000001</v>
      </c>
      <c r="B14285" s="152">
        <v>5.7000000000000002E-2</v>
      </c>
    </row>
    <row r="14286" spans="1:2" x14ac:dyDescent="0.2">
      <c r="A14286" s="152">
        <v>757.80499999999995</v>
      </c>
      <c r="B14286" s="152">
        <v>5.6000000000000001E-2</v>
      </c>
    </row>
    <row r="14287" spans="1:2" x14ac:dyDescent="0.2">
      <c r="A14287" s="152">
        <v>758.048</v>
      </c>
      <c r="B14287" s="152">
        <v>5.3999999999999999E-2</v>
      </c>
    </row>
    <row r="14288" spans="1:2" x14ac:dyDescent="0.2">
      <c r="A14288" s="152">
        <v>758.29100000000005</v>
      </c>
      <c r="B14288" s="152">
        <v>4.2999999999999997E-2</v>
      </c>
    </row>
    <row r="14289" spans="1:2" x14ac:dyDescent="0.2">
      <c r="A14289" s="152">
        <v>758.53300000000002</v>
      </c>
      <c r="B14289" s="152">
        <v>3.7999999999999999E-2</v>
      </c>
    </row>
    <row r="14290" spans="1:2" x14ac:dyDescent="0.2">
      <c r="A14290" s="152">
        <v>758.77599999999995</v>
      </c>
      <c r="B14290" s="152">
        <v>3.6999999999999998E-2</v>
      </c>
    </row>
    <row r="14291" spans="1:2" x14ac:dyDescent="0.2">
      <c r="A14291" s="152">
        <v>759.01900000000001</v>
      </c>
      <c r="B14291" s="152">
        <v>5.1999999999999998E-2</v>
      </c>
    </row>
    <row r="14292" spans="1:2" x14ac:dyDescent="0.2">
      <c r="A14292" s="152">
        <v>759.26199999999994</v>
      </c>
      <c r="B14292" s="152">
        <v>4.9000000000000002E-2</v>
      </c>
    </row>
    <row r="14293" spans="1:2" x14ac:dyDescent="0.2">
      <c r="A14293" s="152">
        <v>759.50400000000002</v>
      </c>
      <c r="B14293" s="152">
        <v>0.05</v>
      </c>
    </row>
    <row r="14294" spans="1:2" x14ac:dyDescent="0.2">
      <c r="A14294" s="152">
        <v>759.74699999999996</v>
      </c>
      <c r="B14294" s="152">
        <v>3.6999999999999998E-2</v>
      </c>
    </row>
    <row r="14295" spans="1:2" x14ac:dyDescent="0.2">
      <c r="A14295" s="152">
        <v>759.98900000000003</v>
      </c>
      <c r="B14295" s="152">
        <v>5.7000000000000002E-2</v>
      </c>
    </row>
    <row r="14296" spans="1:2" x14ac:dyDescent="0.2">
      <c r="A14296" s="152">
        <v>760.23199999999997</v>
      </c>
      <c r="B14296" s="152">
        <v>6.3E-2</v>
      </c>
    </row>
    <row r="14297" spans="1:2" x14ac:dyDescent="0.2">
      <c r="A14297" s="152">
        <v>760.47400000000005</v>
      </c>
      <c r="B14297" s="152">
        <v>3.1E-2</v>
      </c>
    </row>
    <row r="14298" spans="1:2" x14ac:dyDescent="0.2">
      <c r="A14298" s="152">
        <v>760.71699999999998</v>
      </c>
      <c r="B14298" s="152">
        <v>6.6000000000000003E-2</v>
      </c>
    </row>
    <row r="14299" spans="1:2" x14ac:dyDescent="0.2">
      <c r="A14299" s="152">
        <v>760.95899999999995</v>
      </c>
      <c r="B14299" s="152">
        <v>3.1E-2</v>
      </c>
    </row>
    <row r="14300" spans="1:2" x14ac:dyDescent="0.2">
      <c r="A14300" s="152">
        <v>761.20100000000002</v>
      </c>
      <c r="B14300" s="152">
        <v>3.4000000000000002E-2</v>
      </c>
    </row>
    <row r="14301" spans="1:2" x14ac:dyDescent="0.2">
      <c r="A14301" s="152">
        <v>761.44399999999996</v>
      </c>
      <c r="B14301" s="152">
        <v>4.9000000000000002E-2</v>
      </c>
    </row>
    <row r="14302" spans="1:2" x14ac:dyDescent="0.2">
      <c r="A14302" s="152">
        <v>761.68600000000004</v>
      </c>
      <c r="B14302" s="152">
        <v>5.8999999999999997E-2</v>
      </c>
    </row>
    <row r="14303" spans="1:2" x14ac:dyDescent="0.2">
      <c r="A14303" s="152">
        <v>761.928</v>
      </c>
      <c r="B14303" s="152">
        <v>3.6999999999999998E-2</v>
      </c>
    </row>
    <row r="14304" spans="1:2" x14ac:dyDescent="0.2">
      <c r="A14304" s="152">
        <v>762.17</v>
      </c>
      <c r="B14304" s="152">
        <v>4.5999999999999999E-2</v>
      </c>
    </row>
    <row r="14305" spans="1:2" x14ac:dyDescent="0.2">
      <c r="A14305" s="152">
        <v>762.41200000000003</v>
      </c>
      <c r="B14305" s="152">
        <v>5.8000000000000003E-2</v>
      </c>
    </row>
    <row r="14306" spans="1:2" x14ac:dyDescent="0.2">
      <c r="A14306" s="152">
        <v>762.654</v>
      </c>
      <c r="B14306" s="152">
        <v>5.1999999999999998E-2</v>
      </c>
    </row>
    <row r="14307" spans="1:2" x14ac:dyDescent="0.2">
      <c r="A14307" s="152">
        <v>762.89599999999996</v>
      </c>
      <c r="B14307" s="152">
        <v>3.6999999999999998E-2</v>
      </c>
    </row>
    <row r="14308" spans="1:2" x14ac:dyDescent="0.2">
      <c r="A14308" s="152">
        <v>763.13699999999994</v>
      </c>
      <c r="B14308" s="152">
        <v>5.6000000000000001E-2</v>
      </c>
    </row>
    <row r="14309" spans="1:2" x14ac:dyDescent="0.2">
      <c r="A14309" s="152">
        <v>763.37900000000002</v>
      </c>
      <c r="B14309" s="152">
        <v>2.9000000000000001E-2</v>
      </c>
    </row>
    <row r="14310" spans="1:2" x14ac:dyDescent="0.2">
      <c r="A14310" s="152">
        <v>763.62099999999998</v>
      </c>
      <c r="B14310" s="152">
        <v>5.1999999999999998E-2</v>
      </c>
    </row>
    <row r="14311" spans="1:2" x14ac:dyDescent="0.2">
      <c r="A14311" s="152">
        <v>763.86300000000006</v>
      </c>
      <c r="B14311" s="152">
        <v>4.1000000000000002E-2</v>
      </c>
    </row>
    <row r="14312" spans="1:2" x14ac:dyDescent="0.2">
      <c r="A14312" s="152">
        <v>764.10400000000004</v>
      </c>
      <c r="B14312" s="152">
        <v>5.0999999999999997E-2</v>
      </c>
    </row>
    <row r="14313" spans="1:2" x14ac:dyDescent="0.2">
      <c r="A14313" s="152">
        <v>764.346</v>
      </c>
      <c r="B14313" s="152">
        <v>6.6000000000000003E-2</v>
      </c>
    </row>
    <row r="14314" spans="1:2" x14ac:dyDescent="0.2">
      <c r="A14314" s="152">
        <v>764.58699999999999</v>
      </c>
      <c r="B14314" s="152">
        <v>3.6999999999999998E-2</v>
      </c>
    </row>
    <row r="14315" spans="1:2" x14ac:dyDescent="0.2">
      <c r="A14315" s="152">
        <v>764.82899999999995</v>
      </c>
      <c r="B14315" s="152">
        <v>4.4999999999999998E-2</v>
      </c>
    </row>
    <row r="14316" spans="1:2" x14ac:dyDescent="0.2">
      <c r="A14316" s="152">
        <v>765.07</v>
      </c>
      <c r="B14316" s="152">
        <v>2.8000000000000001E-2</v>
      </c>
    </row>
    <row r="14317" spans="1:2" x14ac:dyDescent="0.2">
      <c r="A14317" s="152">
        <v>765.31200000000001</v>
      </c>
      <c r="B14317" s="152">
        <v>6.7000000000000004E-2</v>
      </c>
    </row>
    <row r="14318" spans="1:2" x14ac:dyDescent="0.2">
      <c r="A14318" s="152">
        <v>765.553</v>
      </c>
      <c r="B14318" s="152">
        <v>6.4000000000000001E-2</v>
      </c>
    </row>
    <row r="14319" spans="1:2" x14ac:dyDescent="0.2">
      <c r="A14319" s="152">
        <v>765.79399999999998</v>
      </c>
      <c r="B14319" s="152">
        <v>6.6000000000000003E-2</v>
      </c>
    </row>
    <row r="14320" spans="1:2" x14ac:dyDescent="0.2">
      <c r="A14320" s="152">
        <v>766.03499999999997</v>
      </c>
      <c r="B14320" s="152">
        <v>5.8999999999999997E-2</v>
      </c>
    </row>
    <row r="14321" spans="1:2" x14ac:dyDescent="0.2">
      <c r="A14321" s="152">
        <v>766.27599999999995</v>
      </c>
      <c r="B14321" s="152">
        <v>6.0999999999999999E-2</v>
      </c>
    </row>
    <row r="14322" spans="1:2" x14ac:dyDescent="0.2">
      <c r="A14322" s="152">
        <v>766.51800000000003</v>
      </c>
      <c r="B14322" s="152">
        <v>5.8000000000000003E-2</v>
      </c>
    </row>
    <row r="14323" spans="1:2" x14ac:dyDescent="0.2">
      <c r="A14323" s="152">
        <v>766.75900000000001</v>
      </c>
      <c r="B14323" s="152">
        <v>7.6999999999999999E-2</v>
      </c>
    </row>
    <row r="14324" spans="1:2" x14ac:dyDescent="0.2">
      <c r="A14324" s="152">
        <v>767</v>
      </c>
      <c r="B14324" s="152">
        <v>0.04</v>
      </c>
    </row>
    <row r="14325" spans="1:2" x14ac:dyDescent="0.2">
      <c r="A14325" s="152">
        <v>767.24099999999999</v>
      </c>
      <c r="B14325" s="152">
        <v>6.5000000000000002E-2</v>
      </c>
    </row>
    <row r="14326" spans="1:2" x14ac:dyDescent="0.2">
      <c r="A14326" s="152">
        <v>767.48099999999999</v>
      </c>
      <c r="B14326" s="152">
        <v>4.9000000000000002E-2</v>
      </c>
    </row>
    <row r="14327" spans="1:2" x14ac:dyDescent="0.2">
      <c r="A14327" s="152">
        <v>767.72199999999998</v>
      </c>
      <c r="B14327" s="152">
        <v>5.0999999999999997E-2</v>
      </c>
    </row>
    <row r="14328" spans="1:2" x14ac:dyDescent="0.2">
      <c r="A14328" s="152">
        <v>767.96299999999997</v>
      </c>
      <c r="B14328" s="152">
        <v>0.05</v>
      </c>
    </row>
    <row r="14329" spans="1:2" x14ac:dyDescent="0.2">
      <c r="A14329" s="152">
        <v>768.20399999999995</v>
      </c>
      <c r="B14329" s="152">
        <v>6.3E-2</v>
      </c>
    </row>
    <row r="14330" spans="1:2" x14ac:dyDescent="0.2">
      <c r="A14330" s="152">
        <v>768.44399999999996</v>
      </c>
      <c r="B14330" s="152">
        <v>7.9000000000000001E-2</v>
      </c>
    </row>
    <row r="14331" spans="1:2" x14ac:dyDescent="0.2">
      <c r="A14331" s="152">
        <v>768.68499999999995</v>
      </c>
      <c r="B14331" s="152">
        <v>5.7000000000000002E-2</v>
      </c>
    </row>
    <row r="14332" spans="1:2" x14ac:dyDescent="0.2">
      <c r="A14332" s="152">
        <v>768.92600000000004</v>
      </c>
      <c r="B14332" s="152">
        <v>3.5999999999999997E-2</v>
      </c>
    </row>
    <row r="14333" spans="1:2" x14ac:dyDescent="0.2">
      <c r="A14333" s="152">
        <v>769.16600000000005</v>
      </c>
      <c r="B14333" s="152">
        <v>4.3999999999999997E-2</v>
      </c>
    </row>
    <row r="14334" spans="1:2" x14ac:dyDescent="0.2">
      <c r="A14334" s="152">
        <v>769.40700000000004</v>
      </c>
      <c r="B14334" s="152">
        <v>4.3999999999999997E-2</v>
      </c>
    </row>
    <row r="14335" spans="1:2" x14ac:dyDescent="0.2">
      <c r="A14335" s="152">
        <v>769.64700000000005</v>
      </c>
      <c r="B14335" s="152">
        <v>7.6999999999999999E-2</v>
      </c>
    </row>
    <row r="14336" spans="1:2" x14ac:dyDescent="0.2">
      <c r="A14336" s="152">
        <v>769.88699999999994</v>
      </c>
      <c r="B14336" s="152">
        <v>2.9000000000000001E-2</v>
      </c>
    </row>
    <row r="14337" spans="1:2" x14ac:dyDescent="0.2">
      <c r="A14337" s="152">
        <v>770.12800000000004</v>
      </c>
      <c r="B14337" s="152">
        <v>5.7000000000000002E-2</v>
      </c>
    </row>
    <row r="14338" spans="1:2" x14ac:dyDescent="0.2">
      <c r="A14338" s="152">
        <v>770.36800000000005</v>
      </c>
      <c r="B14338" s="152">
        <v>4.9000000000000002E-2</v>
      </c>
    </row>
    <row r="14339" spans="1:2" x14ac:dyDescent="0.2">
      <c r="A14339" s="152">
        <v>770.60799999999995</v>
      </c>
      <c r="B14339" s="152">
        <v>6.6000000000000003E-2</v>
      </c>
    </row>
    <row r="14340" spans="1:2" x14ac:dyDescent="0.2">
      <c r="A14340" s="152">
        <v>770.84799999999996</v>
      </c>
      <c r="B14340" s="152">
        <v>5.7000000000000002E-2</v>
      </c>
    </row>
    <row r="14341" spans="1:2" x14ac:dyDescent="0.2">
      <c r="A14341" s="152">
        <v>771.08799999999997</v>
      </c>
      <c r="B14341" s="152">
        <v>5.0999999999999997E-2</v>
      </c>
    </row>
    <row r="14342" spans="1:2" x14ac:dyDescent="0.2">
      <c r="A14342" s="152">
        <v>771.32799999999997</v>
      </c>
      <c r="B14342" s="152">
        <v>6.9000000000000006E-2</v>
      </c>
    </row>
    <row r="14343" spans="1:2" x14ac:dyDescent="0.2">
      <c r="A14343" s="152">
        <v>771.56799999999998</v>
      </c>
      <c r="B14343" s="152">
        <v>4.1000000000000002E-2</v>
      </c>
    </row>
    <row r="14344" spans="1:2" x14ac:dyDescent="0.2">
      <c r="A14344" s="152">
        <v>771.80799999999999</v>
      </c>
      <c r="B14344" s="152">
        <v>5.6000000000000001E-2</v>
      </c>
    </row>
    <row r="14345" spans="1:2" x14ac:dyDescent="0.2">
      <c r="A14345" s="152">
        <v>772.048</v>
      </c>
      <c r="B14345" s="152">
        <v>4.2999999999999997E-2</v>
      </c>
    </row>
    <row r="14346" spans="1:2" x14ac:dyDescent="0.2">
      <c r="A14346" s="152">
        <v>772.28800000000001</v>
      </c>
      <c r="B14346" s="152">
        <v>5.6000000000000001E-2</v>
      </c>
    </row>
    <row r="14347" spans="1:2" x14ac:dyDescent="0.2">
      <c r="A14347" s="152">
        <v>772.52800000000002</v>
      </c>
      <c r="B14347" s="152">
        <v>0.04</v>
      </c>
    </row>
    <row r="14348" spans="1:2" x14ac:dyDescent="0.2">
      <c r="A14348" s="152">
        <v>772.76700000000005</v>
      </c>
      <c r="B14348" s="152">
        <v>5.1999999999999998E-2</v>
      </c>
    </row>
    <row r="14349" spans="1:2" x14ac:dyDescent="0.2">
      <c r="A14349" s="152">
        <v>773.00699999999995</v>
      </c>
      <c r="B14349" s="152">
        <v>5.6000000000000001E-2</v>
      </c>
    </row>
    <row r="14350" spans="1:2" x14ac:dyDescent="0.2">
      <c r="A14350" s="152">
        <v>773.24699999999996</v>
      </c>
      <c r="B14350" s="152">
        <v>6.4000000000000001E-2</v>
      </c>
    </row>
    <row r="14351" spans="1:2" x14ac:dyDescent="0.2">
      <c r="A14351" s="152">
        <v>773.48599999999999</v>
      </c>
      <c r="B14351" s="152">
        <v>4.7E-2</v>
      </c>
    </row>
    <row r="14352" spans="1:2" x14ac:dyDescent="0.2">
      <c r="A14352" s="152">
        <v>773.726</v>
      </c>
      <c r="B14352" s="152">
        <v>3.9E-2</v>
      </c>
    </row>
    <row r="14353" spans="1:2" x14ac:dyDescent="0.2">
      <c r="A14353" s="152">
        <v>773.96500000000003</v>
      </c>
      <c r="B14353" s="152">
        <v>6.9000000000000006E-2</v>
      </c>
    </row>
    <row r="14354" spans="1:2" x14ac:dyDescent="0.2">
      <c r="A14354" s="152">
        <v>774.20500000000004</v>
      </c>
      <c r="B14354" s="152">
        <v>6.9000000000000006E-2</v>
      </c>
    </row>
    <row r="14355" spans="1:2" x14ac:dyDescent="0.2">
      <c r="A14355" s="152">
        <v>774.44399999999996</v>
      </c>
      <c r="B14355" s="152">
        <v>5.7000000000000002E-2</v>
      </c>
    </row>
    <row r="14356" spans="1:2" x14ac:dyDescent="0.2">
      <c r="A14356" s="152">
        <v>774.68299999999999</v>
      </c>
      <c r="B14356" s="152">
        <v>6.3E-2</v>
      </c>
    </row>
    <row r="14357" spans="1:2" x14ac:dyDescent="0.2">
      <c r="A14357" s="152">
        <v>774.92200000000003</v>
      </c>
      <c r="B14357" s="152">
        <v>6.6000000000000003E-2</v>
      </c>
    </row>
    <row r="14358" spans="1:2" x14ac:dyDescent="0.2">
      <c r="A14358" s="152">
        <v>775.16200000000003</v>
      </c>
      <c r="B14358" s="152">
        <v>6.6000000000000003E-2</v>
      </c>
    </row>
    <row r="14359" spans="1:2" x14ac:dyDescent="0.2">
      <c r="A14359" s="152">
        <v>775.40099999999995</v>
      </c>
      <c r="B14359" s="152">
        <v>7.6999999999999999E-2</v>
      </c>
    </row>
    <row r="14360" spans="1:2" x14ac:dyDescent="0.2">
      <c r="A14360" s="152">
        <v>775.64</v>
      </c>
      <c r="B14360" s="152">
        <v>5.2999999999999999E-2</v>
      </c>
    </row>
    <row r="14361" spans="1:2" x14ac:dyDescent="0.2">
      <c r="A14361" s="152">
        <v>775.87900000000002</v>
      </c>
      <c r="B14361" s="152">
        <v>6.4000000000000001E-2</v>
      </c>
    </row>
    <row r="14362" spans="1:2" x14ac:dyDescent="0.2">
      <c r="A14362" s="152">
        <v>776.11800000000005</v>
      </c>
      <c r="B14362" s="152">
        <v>4.9000000000000002E-2</v>
      </c>
    </row>
    <row r="14363" spans="1:2" x14ac:dyDescent="0.2">
      <c r="A14363" s="152">
        <v>776.35699999999997</v>
      </c>
      <c r="B14363" s="152">
        <v>4.4999999999999998E-2</v>
      </c>
    </row>
    <row r="14364" spans="1:2" x14ac:dyDescent="0.2">
      <c r="A14364" s="152">
        <v>776.596</v>
      </c>
      <c r="B14364" s="152">
        <v>6.4000000000000001E-2</v>
      </c>
    </row>
    <row r="14365" spans="1:2" x14ac:dyDescent="0.2">
      <c r="A14365" s="152">
        <v>776.83399999999995</v>
      </c>
      <c r="B14365" s="152">
        <v>7.0000000000000007E-2</v>
      </c>
    </row>
    <row r="14366" spans="1:2" x14ac:dyDescent="0.2">
      <c r="A14366" s="152">
        <v>777.07299999999998</v>
      </c>
      <c r="B14366" s="152">
        <v>6.3E-2</v>
      </c>
    </row>
    <row r="14367" spans="1:2" x14ac:dyDescent="0.2">
      <c r="A14367" s="152">
        <v>777.31200000000001</v>
      </c>
      <c r="B14367" s="152">
        <v>6.0999999999999999E-2</v>
      </c>
    </row>
    <row r="14368" spans="1:2" x14ac:dyDescent="0.2">
      <c r="A14368" s="152">
        <v>777.55100000000004</v>
      </c>
      <c r="B14368" s="152">
        <v>3.6999999999999998E-2</v>
      </c>
    </row>
    <row r="14369" spans="1:2" x14ac:dyDescent="0.2">
      <c r="A14369" s="152">
        <v>777.78899999999999</v>
      </c>
      <c r="B14369" s="152">
        <v>3.3000000000000002E-2</v>
      </c>
    </row>
    <row r="14370" spans="1:2" x14ac:dyDescent="0.2">
      <c r="A14370" s="152">
        <v>778.02800000000002</v>
      </c>
      <c r="B14370" s="152">
        <v>4.9000000000000002E-2</v>
      </c>
    </row>
    <row r="14371" spans="1:2" x14ac:dyDescent="0.2">
      <c r="A14371" s="152">
        <v>778.26599999999996</v>
      </c>
      <c r="B14371" s="152">
        <v>0.06</v>
      </c>
    </row>
    <row r="14372" spans="1:2" x14ac:dyDescent="0.2">
      <c r="A14372" s="152">
        <v>778.505</v>
      </c>
      <c r="B14372" s="152">
        <v>4.2999999999999997E-2</v>
      </c>
    </row>
    <row r="14373" spans="1:2" x14ac:dyDescent="0.2">
      <c r="A14373" s="152">
        <v>778.74300000000005</v>
      </c>
      <c r="B14373" s="152">
        <v>3.5000000000000003E-2</v>
      </c>
    </row>
    <row r="14374" spans="1:2" x14ac:dyDescent="0.2">
      <c r="A14374" s="152">
        <v>778.98199999999997</v>
      </c>
      <c r="B14374" s="152">
        <v>3.5000000000000003E-2</v>
      </c>
    </row>
    <row r="14375" spans="1:2" x14ac:dyDescent="0.2">
      <c r="A14375" s="152">
        <v>779.22</v>
      </c>
      <c r="B14375" s="152">
        <v>5.1999999999999998E-2</v>
      </c>
    </row>
    <row r="14376" spans="1:2" x14ac:dyDescent="0.2">
      <c r="A14376" s="152">
        <v>779.45799999999997</v>
      </c>
      <c r="B14376" s="152">
        <v>5.5E-2</v>
      </c>
    </row>
    <row r="14377" spans="1:2" x14ac:dyDescent="0.2">
      <c r="A14377" s="152">
        <v>779.69600000000003</v>
      </c>
      <c r="B14377" s="152">
        <v>5.7000000000000002E-2</v>
      </c>
    </row>
    <row r="14378" spans="1:2" x14ac:dyDescent="0.2">
      <c r="A14378" s="152">
        <v>779.93399999999997</v>
      </c>
      <c r="B14378" s="152">
        <v>6.0999999999999999E-2</v>
      </c>
    </row>
    <row r="14379" spans="1:2" x14ac:dyDescent="0.2">
      <c r="A14379" s="152">
        <v>780.173</v>
      </c>
      <c r="B14379" s="152">
        <v>6.5000000000000002E-2</v>
      </c>
    </row>
    <row r="14380" spans="1:2" x14ac:dyDescent="0.2">
      <c r="A14380" s="152">
        <v>780.41099999999994</v>
      </c>
      <c r="B14380" s="152">
        <v>6.0999999999999999E-2</v>
      </c>
    </row>
    <row r="14381" spans="1:2" x14ac:dyDescent="0.2">
      <c r="A14381" s="152">
        <v>780.649</v>
      </c>
      <c r="B14381" s="152">
        <v>5.1999999999999998E-2</v>
      </c>
    </row>
    <row r="14382" spans="1:2" x14ac:dyDescent="0.2">
      <c r="A14382" s="152">
        <v>780.88699999999994</v>
      </c>
      <c r="B14382" s="152">
        <v>4.9000000000000002E-2</v>
      </c>
    </row>
    <row r="14383" spans="1:2" x14ac:dyDescent="0.2">
      <c r="A14383" s="152">
        <v>781.12400000000002</v>
      </c>
      <c r="B14383" s="152">
        <v>6.4000000000000001E-2</v>
      </c>
    </row>
    <row r="14384" spans="1:2" x14ac:dyDescent="0.2">
      <c r="A14384" s="152">
        <v>781.36199999999997</v>
      </c>
      <c r="B14384" s="152">
        <v>4.9000000000000002E-2</v>
      </c>
    </row>
    <row r="14385" spans="1:2" x14ac:dyDescent="0.2">
      <c r="A14385" s="152">
        <v>781.6</v>
      </c>
      <c r="B14385" s="152">
        <v>6.8000000000000005E-2</v>
      </c>
    </row>
    <row r="14386" spans="1:2" x14ac:dyDescent="0.2">
      <c r="A14386" s="152">
        <v>781.83799999999997</v>
      </c>
      <c r="B14386" s="152">
        <v>4.1000000000000002E-2</v>
      </c>
    </row>
    <row r="14387" spans="1:2" x14ac:dyDescent="0.2">
      <c r="A14387" s="152">
        <v>782.07500000000005</v>
      </c>
      <c r="B14387" s="152">
        <v>4.2000000000000003E-2</v>
      </c>
    </row>
    <row r="14388" spans="1:2" x14ac:dyDescent="0.2">
      <c r="A14388" s="152">
        <v>782.31299999999999</v>
      </c>
      <c r="B14388" s="152">
        <v>4.3999999999999997E-2</v>
      </c>
    </row>
    <row r="14389" spans="1:2" x14ac:dyDescent="0.2">
      <c r="A14389" s="152">
        <v>782.55100000000004</v>
      </c>
      <c r="B14389" s="152">
        <v>3.1E-2</v>
      </c>
    </row>
    <row r="14390" spans="1:2" x14ac:dyDescent="0.2">
      <c r="A14390" s="152">
        <v>782.78800000000001</v>
      </c>
      <c r="B14390" s="152">
        <v>4.1000000000000002E-2</v>
      </c>
    </row>
    <row r="14391" spans="1:2" x14ac:dyDescent="0.2">
      <c r="A14391" s="152">
        <v>783.02599999999995</v>
      </c>
      <c r="B14391" s="152">
        <v>4.8000000000000001E-2</v>
      </c>
    </row>
    <row r="14392" spans="1:2" x14ac:dyDescent="0.2">
      <c r="A14392" s="152">
        <v>783.26300000000003</v>
      </c>
      <c r="B14392" s="152">
        <v>4.8000000000000001E-2</v>
      </c>
    </row>
    <row r="14393" spans="1:2" x14ac:dyDescent="0.2">
      <c r="A14393" s="152">
        <v>783.5</v>
      </c>
      <c r="B14393" s="152">
        <v>0.04</v>
      </c>
    </row>
    <row r="14394" spans="1:2" x14ac:dyDescent="0.2">
      <c r="A14394" s="152">
        <v>783.73800000000006</v>
      </c>
      <c r="B14394" s="152">
        <v>5.5E-2</v>
      </c>
    </row>
    <row r="14395" spans="1:2" x14ac:dyDescent="0.2">
      <c r="A14395" s="152">
        <v>783.97500000000002</v>
      </c>
      <c r="B14395" s="152">
        <v>3.2000000000000001E-2</v>
      </c>
    </row>
    <row r="14396" spans="1:2" x14ac:dyDescent="0.2">
      <c r="A14396" s="152">
        <v>784.21199999999999</v>
      </c>
      <c r="B14396" s="152">
        <v>1.7999999999999999E-2</v>
      </c>
    </row>
    <row r="14397" spans="1:2" x14ac:dyDescent="0.2">
      <c r="A14397" s="152">
        <v>784.44899999999996</v>
      </c>
      <c r="B14397" s="152">
        <v>4.4999999999999998E-2</v>
      </c>
    </row>
    <row r="14398" spans="1:2" x14ac:dyDescent="0.2">
      <c r="A14398" s="152">
        <v>784.68600000000004</v>
      </c>
      <c r="B14398" s="152">
        <v>4.5999999999999999E-2</v>
      </c>
    </row>
    <row r="14399" spans="1:2" x14ac:dyDescent="0.2">
      <c r="A14399" s="152">
        <v>784.92399999999998</v>
      </c>
      <c r="B14399" s="152">
        <v>4.3999999999999997E-2</v>
      </c>
    </row>
    <row r="14400" spans="1:2" x14ac:dyDescent="0.2">
      <c r="A14400" s="152">
        <v>785.16099999999994</v>
      </c>
      <c r="B14400" s="152">
        <v>2.7E-2</v>
      </c>
    </row>
    <row r="14401" spans="1:2" x14ac:dyDescent="0.2">
      <c r="A14401" s="152">
        <v>785.39700000000005</v>
      </c>
      <c r="B14401" s="152">
        <v>5.7000000000000002E-2</v>
      </c>
    </row>
    <row r="14402" spans="1:2" x14ac:dyDescent="0.2">
      <c r="A14402" s="152">
        <v>785.63400000000001</v>
      </c>
      <c r="B14402" s="152">
        <v>5.7000000000000002E-2</v>
      </c>
    </row>
    <row r="14403" spans="1:2" x14ac:dyDescent="0.2">
      <c r="A14403" s="152">
        <v>785.87099999999998</v>
      </c>
      <c r="B14403" s="152">
        <v>7.0999999999999994E-2</v>
      </c>
    </row>
    <row r="14404" spans="1:2" x14ac:dyDescent="0.2">
      <c r="A14404" s="152">
        <v>786.10799999999995</v>
      </c>
      <c r="B14404" s="152">
        <v>5.5E-2</v>
      </c>
    </row>
    <row r="14405" spans="1:2" x14ac:dyDescent="0.2">
      <c r="A14405" s="152">
        <v>786.34500000000003</v>
      </c>
      <c r="B14405" s="152">
        <v>8.6999999999999994E-2</v>
      </c>
    </row>
    <row r="14406" spans="1:2" x14ac:dyDescent="0.2">
      <c r="A14406" s="152">
        <v>786.58100000000002</v>
      </c>
      <c r="B14406" s="152">
        <v>4.9000000000000002E-2</v>
      </c>
    </row>
    <row r="14407" spans="1:2" x14ac:dyDescent="0.2">
      <c r="A14407" s="152">
        <v>786.81799999999998</v>
      </c>
      <c r="B14407" s="152">
        <v>7.2999999999999995E-2</v>
      </c>
    </row>
    <row r="14408" spans="1:2" x14ac:dyDescent="0.2">
      <c r="A14408" s="152">
        <v>787.05499999999995</v>
      </c>
      <c r="B14408" s="152">
        <v>5.8999999999999997E-2</v>
      </c>
    </row>
    <row r="14409" spans="1:2" x14ac:dyDescent="0.2">
      <c r="A14409" s="152">
        <v>787.29100000000005</v>
      </c>
      <c r="B14409" s="152">
        <v>7.5999999999999998E-2</v>
      </c>
    </row>
    <row r="14410" spans="1:2" x14ac:dyDescent="0.2">
      <c r="A14410" s="152">
        <v>787.52800000000002</v>
      </c>
      <c r="B14410" s="152">
        <v>8.5000000000000006E-2</v>
      </c>
    </row>
    <row r="14411" spans="1:2" x14ac:dyDescent="0.2">
      <c r="A14411" s="152">
        <v>787.76400000000001</v>
      </c>
      <c r="B14411" s="152">
        <v>0.06</v>
      </c>
    </row>
    <row r="14412" spans="1:2" x14ac:dyDescent="0.2">
      <c r="A14412" s="152">
        <v>788.00099999999998</v>
      </c>
      <c r="B14412" s="152">
        <v>3.1E-2</v>
      </c>
    </row>
    <row r="14413" spans="1:2" x14ac:dyDescent="0.2">
      <c r="A14413" s="152">
        <v>788.23699999999997</v>
      </c>
      <c r="B14413" s="152">
        <v>7.4999999999999997E-2</v>
      </c>
    </row>
    <row r="14414" spans="1:2" x14ac:dyDescent="0.2">
      <c r="A14414" s="152">
        <v>788.47299999999996</v>
      </c>
      <c r="B14414" s="152">
        <v>3.3000000000000002E-2</v>
      </c>
    </row>
    <row r="14415" spans="1:2" x14ac:dyDescent="0.2">
      <c r="A14415" s="152">
        <v>788.70899999999995</v>
      </c>
      <c r="B14415" s="152">
        <v>5.7000000000000002E-2</v>
      </c>
    </row>
    <row r="14416" spans="1:2" x14ac:dyDescent="0.2">
      <c r="A14416" s="152">
        <v>788.94600000000003</v>
      </c>
      <c r="B14416" s="152">
        <v>4.1000000000000002E-2</v>
      </c>
    </row>
    <row r="14417" spans="1:2" x14ac:dyDescent="0.2">
      <c r="A14417" s="152">
        <v>789.18200000000002</v>
      </c>
      <c r="B14417" s="152">
        <v>3.2000000000000001E-2</v>
      </c>
    </row>
    <row r="14418" spans="1:2" x14ac:dyDescent="0.2">
      <c r="A14418" s="152">
        <v>789.41800000000001</v>
      </c>
      <c r="B14418" s="152">
        <v>2.5999999999999999E-2</v>
      </c>
    </row>
    <row r="14419" spans="1:2" x14ac:dyDescent="0.2">
      <c r="A14419" s="152">
        <v>789.654</v>
      </c>
      <c r="B14419" s="152">
        <v>7.4999999999999997E-2</v>
      </c>
    </row>
    <row r="14420" spans="1:2" x14ac:dyDescent="0.2">
      <c r="A14420" s="152">
        <v>789.89</v>
      </c>
      <c r="B14420" s="152">
        <v>3.5999999999999997E-2</v>
      </c>
    </row>
    <row r="14421" spans="1:2" x14ac:dyDescent="0.2">
      <c r="A14421" s="152">
        <v>790.12599999999998</v>
      </c>
      <c r="B14421" s="152">
        <v>7.2999999999999995E-2</v>
      </c>
    </row>
    <row r="14422" spans="1:2" x14ac:dyDescent="0.2">
      <c r="A14422" s="152">
        <v>790.36199999999997</v>
      </c>
      <c r="B14422" s="152">
        <v>6.7000000000000004E-2</v>
      </c>
    </row>
    <row r="14423" spans="1:2" x14ac:dyDescent="0.2">
      <c r="A14423" s="152">
        <v>790.59699999999998</v>
      </c>
      <c r="B14423" s="152">
        <v>3.4000000000000002E-2</v>
      </c>
    </row>
    <row r="14424" spans="1:2" x14ac:dyDescent="0.2">
      <c r="A14424" s="152">
        <v>790.83299999999997</v>
      </c>
      <c r="B14424" s="152">
        <v>6.4000000000000001E-2</v>
      </c>
    </row>
    <row r="14425" spans="1:2" x14ac:dyDescent="0.2">
      <c r="A14425" s="152">
        <v>791.06899999999996</v>
      </c>
      <c r="B14425" s="152">
        <v>4.1000000000000002E-2</v>
      </c>
    </row>
    <row r="14426" spans="1:2" x14ac:dyDescent="0.2">
      <c r="A14426" s="152">
        <v>791.30499999999995</v>
      </c>
      <c r="B14426" s="152">
        <v>3.4000000000000002E-2</v>
      </c>
    </row>
    <row r="14427" spans="1:2" x14ac:dyDescent="0.2">
      <c r="A14427" s="152">
        <v>791.54</v>
      </c>
      <c r="B14427" s="152">
        <v>5.1999999999999998E-2</v>
      </c>
    </row>
    <row r="14428" spans="1:2" x14ac:dyDescent="0.2">
      <c r="A14428" s="152">
        <v>791.77599999999995</v>
      </c>
      <c r="B14428" s="152">
        <v>8.1000000000000003E-2</v>
      </c>
    </row>
    <row r="14429" spans="1:2" x14ac:dyDescent="0.2">
      <c r="A14429" s="152">
        <v>792.01099999999997</v>
      </c>
      <c r="B14429" s="152">
        <v>7.0999999999999994E-2</v>
      </c>
    </row>
    <row r="14430" spans="1:2" x14ac:dyDescent="0.2">
      <c r="A14430" s="152">
        <v>792.24699999999996</v>
      </c>
      <c r="B14430" s="152">
        <v>2.3E-2</v>
      </c>
    </row>
    <row r="14431" spans="1:2" x14ac:dyDescent="0.2">
      <c r="A14431" s="152">
        <v>792.48199999999997</v>
      </c>
      <c r="B14431" s="152">
        <v>5.3999999999999999E-2</v>
      </c>
    </row>
    <row r="14432" spans="1:2" x14ac:dyDescent="0.2">
      <c r="A14432" s="152">
        <v>792.71699999999998</v>
      </c>
      <c r="B14432" s="152">
        <v>6.9000000000000006E-2</v>
      </c>
    </row>
    <row r="14433" spans="1:2" x14ac:dyDescent="0.2">
      <c r="A14433" s="152">
        <v>792.95299999999997</v>
      </c>
      <c r="B14433" s="152">
        <v>5.8000000000000003E-2</v>
      </c>
    </row>
    <row r="14434" spans="1:2" x14ac:dyDescent="0.2">
      <c r="A14434" s="152">
        <v>793.18799999999999</v>
      </c>
      <c r="B14434" s="152">
        <v>7.0999999999999994E-2</v>
      </c>
    </row>
    <row r="14435" spans="1:2" x14ac:dyDescent="0.2">
      <c r="A14435" s="152">
        <v>793.423</v>
      </c>
      <c r="B14435" s="152">
        <v>8.4000000000000005E-2</v>
      </c>
    </row>
    <row r="14436" spans="1:2" x14ac:dyDescent="0.2">
      <c r="A14436" s="152">
        <v>793.65800000000002</v>
      </c>
      <c r="B14436" s="152">
        <v>0.08</v>
      </c>
    </row>
    <row r="14437" spans="1:2" x14ac:dyDescent="0.2">
      <c r="A14437" s="152">
        <v>793.89400000000001</v>
      </c>
      <c r="B14437" s="152">
        <v>7.8E-2</v>
      </c>
    </row>
    <row r="14438" spans="1:2" x14ac:dyDescent="0.2">
      <c r="A14438" s="152">
        <v>794.12900000000002</v>
      </c>
      <c r="B14438" s="152">
        <v>5.5E-2</v>
      </c>
    </row>
    <row r="14439" spans="1:2" x14ac:dyDescent="0.2">
      <c r="A14439" s="152">
        <v>794.36400000000003</v>
      </c>
      <c r="B14439" s="152">
        <v>4.8000000000000001E-2</v>
      </c>
    </row>
    <row r="14440" spans="1:2" x14ac:dyDescent="0.2">
      <c r="A14440" s="152">
        <v>794.59900000000005</v>
      </c>
      <c r="B14440" s="152">
        <v>6.6000000000000003E-2</v>
      </c>
    </row>
    <row r="14441" spans="1:2" x14ac:dyDescent="0.2">
      <c r="A14441" s="152">
        <v>794.83299999999997</v>
      </c>
      <c r="B14441" s="152">
        <v>5.2999999999999999E-2</v>
      </c>
    </row>
    <row r="14442" spans="1:2" x14ac:dyDescent="0.2">
      <c r="A14442" s="152">
        <v>795.06799999999998</v>
      </c>
      <c r="B14442" s="152">
        <v>6.5000000000000002E-2</v>
      </c>
    </row>
    <row r="14443" spans="1:2" x14ac:dyDescent="0.2">
      <c r="A14443" s="152">
        <v>795.303</v>
      </c>
      <c r="B14443" s="152">
        <v>5.3999999999999999E-2</v>
      </c>
    </row>
    <row r="14444" spans="1:2" x14ac:dyDescent="0.2">
      <c r="A14444" s="152">
        <v>795.53800000000001</v>
      </c>
      <c r="B14444" s="152">
        <v>2.9000000000000001E-2</v>
      </c>
    </row>
    <row r="14445" spans="1:2" x14ac:dyDescent="0.2">
      <c r="A14445" s="152">
        <v>795.77200000000005</v>
      </c>
      <c r="B14445" s="152">
        <v>4.7E-2</v>
      </c>
    </row>
    <row r="14446" spans="1:2" x14ac:dyDescent="0.2">
      <c r="A14446" s="152">
        <v>796.00699999999995</v>
      </c>
      <c r="B14446" s="152">
        <v>5.6000000000000001E-2</v>
      </c>
    </row>
    <row r="14447" spans="1:2" x14ac:dyDescent="0.2">
      <c r="A14447" s="152">
        <v>796.24199999999996</v>
      </c>
      <c r="B14447" s="152">
        <v>8.5999999999999993E-2</v>
      </c>
    </row>
    <row r="14448" spans="1:2" x14ac:dyDescent="0.2">
      <c r="A14448" s="152">
        <v>796.476</v>
      </c>
      <c r="B14448" s="152">
        <v>7.0000000000000007E-2</v>
      </c>
    </row>
    <row r="14449" spans="1:2" x14ac:dyDescent="0.2">
      <c r="A14449" s="152">
        <v>796.71100000000001</v>
      </c>
      <c r="B14449" s="152">
        <v>4.2999999999999997E-2</v>
      </c>
    </row>
    <row r="14450" spans="1:2" x14ac:dyDescent="0.2">
      <c r="A14450" s="152">
        <v>796.94500000000005</v>
      </c>
      <c r="B14450" s="152">
        <v>4.5999999999999999E-2</v>
      </c>
    </row>
    <row r="14451" spans="1:2" x14ac:dyDescent="0.2">
      <c r="A14451" s="152">
        <v>797.18</v>
      </c>
      <c r="B14451" s="152">
        <v>3.3000000000000002E-2</v>
      </c>
    </row>
    <row r="14452" spans="1:2" x14ac:dyDescent="0.2">
      <c r="A14452" s="152">
        <v>797.41399999999999</v>
      </c>
      <c r="B14452" s="152">
        <v>2.8000000000000001E-2</v>
      </c>
    </row>
    <row r="14453" spans="1:2" x14ac:dyDescent="0.2">
      <c r="A14453" s="152">
        <v>797.64800000000002</v>
      </c>
      <c r="B14453" s="152">
        <v>7.6999999999999999E-2</v>
      </c>
    </row>
    <row r="14454" spans="1:2" x14ac:dyDescent="0.2">
      <c r="A14454" s="152">
        <v>797.88199999999995</v>
      </c>
      <c r="B14454" s="152">
        <v>4.2000000000000003E-2</v>
      </c>
    </row>
    <row r="14455" spans="1:2" x14ac:dyDescent="0.2">
      <c r="A14455" s="152">
        <v>798.11699999999996</v>
      </c>
      <c r="B14455" s="152">
        <v>4.5999999999999999E-2</v>
      </c>
    </row>
    <row r="14456" spans="1:2" x14ac:dyDescent="0.2">
      <c r="A14456" s="152">
        <v>798.351</v>
      </c>
      <c r="B14456" s="152">
        <v>3.5000000000000003E-2</v>
      </c>
    </row>
    <row r="14457" spans="1:2" x14ac:dyDescent="0.2">
      <c r="A14457" s="152">
        <v>798.58500000000004</v>
      </c>
      <c r="B14457" s="152">
        <v>8.6999999999999994E-2</v>
      </c>
    </row>
    <row r="14458" spans="1:2" x14ac:dyDescent="0.2">
      <c r="A14458" s="152">
        <v>798.81899999999996</v>
      </c>
      <c r="B14458" s="152">
        <v>3.4000000000000002E-2</v>
      </c>
    </row>
    <row r="14459" spans="1:2" x14ac:dyDescent="0.2">
      <c r="A14459" s="152">
        <v>799.053</v>
      </c>
      <c r="B14459" s="152">
        <v>6.6000000000000003E-2</v>
      </c>
    </row>
    <row r="14460" spans="1:2" x14ac:dyDescent="0.2">
      <c r="A14460" s="152">
        <v>799.28700000000003</v>
      </c>
      <c r="B14460" s="152">
        <v>5.2999999999999999E-2</v>
      </c>
    </row>
    <row r="14461" spans="1:2" x14ac:dyDescent="0.2">
      <c r="A14461" s="152">
        <v>799.52099999999996</v>
      </c>
      <c r="B14461" s="152">
        <v>8.4000000000000005E-2</v>
      </c>
    </row>
    <row r="14462" spans="1:2" x14ac:dyDescent="0.2">
      <c r="A14462" s="152">
        <v>799.755</v>
      </c>
      <c r="B14462" s="152">
        <v>7.2999999999999995E-2</v>
      </c>
    </row>
    <row r="14463" spans="1:2" x14ac:dyDescent="0.2">
      <c r="A14463" s="152">
        <v>799.98800000000006</v>
      </c>
      <c r="B14463" s="152">
        <v>5.8999999999999997E-2</v>
      </c>
    </row>
    <row r="14464" spans="1:2" x14ac:dyDescent="0.2">
      <c r="A14464" s="152">
        <v>800.22199999999998</v>
      </c>
      <c r="B14464" s="152">
        <v>5.6000000000000001E-2</v>
      </c>
    </row>
    <row r="14465" spans="1:2" x14ac:dyDescent="0.2">
      <c r="A14465" s="152">
        <v>800.45600000000002</v>
      </c>
      <c r="B14465" s="152">
        <v>4.5999999999999999E-2</v>
      </c>
    </row>
    <row r="14466" spans="1:2" x14ac:dyDescent="0.2">
      <c r="A14466" s="152">
        <v>800.68899999999996</v>
      </c>
      <c r="B14466" s="152">
        <v>1.7999999999999999E-2</v>
      </c>
    </row>
    <row r="14467" spans="1:2" x14ac:dyDescent="0.2">
      <c r="A14467" s="152">
        <v>800.923</v>
      </c>
      <c r="B14467" s="152">
        <v>4.9000000000000002E-2</v>
      </c>
    </row>
    <row r="14468" spans="1:2" x14ac:dyDescent="0.2">
      <c r="A14468" s="152">
        <v>801.15599999999995</v>
      </c>
      <c r="B14468" s="152">
        <v>7.6999999999999999E-2</v>
      </c>
    </row>
    <row r="14469" spans="1:2" x14ac:dyDescent="0.2">
      <c r="A14469" s="152">
        <v>801.39</v>
      </c>
      <c r="B14469" s="152">
        <v>4.3999999999999997E-2</v>
      </c>
    </row>
    <row r="14470" spans="1:2" x14ac:dyDescent="0.2">
      <c r="A14470" s="152">
        <v>801.62300000000005</v>
      </c>
      <c r="B14470" s="152">
        <v>5.6000000000000001E-2</v>
      </c>
    </row>
    <row r="14471" spans="1:2" x14ac:dyDescent="0.2">
      <c r="A14471" s="152">
        <v>801.85699999999997</v>
      </c>
      <c r="B14471" s="152">
        <v>0.05</v>
      </c>
    </row>
    <row r="14472" spans="1:2" x14ac:dyDescent="0.2">
      <c r="A14472" s="152">
        <v>802.09</v>
      </c>
      <c r="B14472" s="152">
        <v>6.0999999999999999E-2</v>
      </c>
    </row>
    <row r="14473" spans="1:2" x14ac:dyDescent="0.2">
      <c r="A14473" s="152">
        <v>802.32299999999998</v>
      </c>
      <c r="B14473" s="152">
        <v>0.06</v>
      </c>
    </row>
    <row r="14474" spans="1:2" x14ac:dyDescent="0.2">
      <c r="A14474" s="152">
        <v>802.55700000000002</v>
      </c>
      <c r="B14474" s="152">
        <v>6.0999999999999999E-2</v>
      </c>
    </row>
    <row r="14475" spans="1:2" x14ac:dyDescent="0.2">
      <c r="A14475" s="152">
        <v>802.79</v>
      </c>
      <c r="B14475" s="152">
        <v>4.2999999999999997E-2</v>
      </c>
    </row>
    <row r="14476" spans="1:2" x14ac:dyDescent="0.2">
      <c r="A14476" s="152">
        <v>803.02300000000002</v>
      </c>
      <c r="B14476" s="152">
        <v>4.2000000000000003E-2</v>
      </c>
    </row>
    <row r="14477" spans="1:2" x14ac:dyDescent="0.2">
      <c r="A14477" s="152">
        <v>803.25599999999997</v>
      </c>
      <c r="B14477" s="152">
        <v>4.8000000000000001E-2</v>
      </c>
    </row>
    <row r="14478" spans="1:2" x14ac:dyDescent="0.2">
      <c r="A14478" s="152">
        <v>803.48900000000003</v>
      </c>
      <c r="B14478" s="152">
        <v>5.3999999999999999E-2</v>
      </c>
    </row>
    <row r="14479" spans="1:2" x14ac:dyDescent="0.2">
      <c r="A14479" s="152">
        <v>803.72199999999998</v>
      </c>
      <c r="B14479" s="152">
        <v>2.9000000000000001E-2</v>
      </c>
    </row>
    <row r="14480" spans="1:2" x14ac:dyDescent="0.2">
      <c r="A14480" s="152">
        <v>803.95500000000004</v>
      </c>
      <c r="B14480" s="152">
        <v>0.04</v>
      </c>
    </row>
    <row r="14481" spans="1:2" x14ac:dyDescent="0.2">
      <c r="A14481" s="152">
        <v>804.18799999999999</v>
      </c>
      <c r="B14481" s="152">
        <v>8.2000000000000003E-2</v>
      </c>
    </row>
    <row r="14482" spans="1:2" x14ac:dyDescent="0.2">
      <c r="A14482" s="152">
        <v>804.42100000000005</v>
      </c>
      <c r="B14482" s="152">
        <v>4.4999999999999998E-2</v>
      </c>
    </row>
    <row r="14483" spans="1:2" x14ac:dyDescent="0.2">
      <c r="A14483" s="152">
        <v>804.65300000000002</v>
      </c>
      <c r="B14483" s="152">
        <v>0.06</v>
      </c>
    </row>
    <row r="14484" spans="1:2" x14ac:dyDescent="0.2">
      <c r="A14484" s="152">
        <v>804.88599999999997</v>
      </c>
      <c r="B14484" s="152">
        <v>4.2999999999999997E-2</v>
      </c>
    </row>
    <row r="14485" spans="1:2" x14ac:dyDescent="0.2">
      <c r="A14485" s="152">
        <v>805.11900000000003</v>
      </c>
      <c r="B14485" s="152">
        <v>2.5999999999999999E-2</v>
      </c>
    </row>
    <row r="14486" spans="1:2" x14ac:dyDescent="0.2">
      <c r="A14486" s="152">
        <v>805.351</v>
      </c>
      <c r="B14486" s="152">
        <v>3.9E-2</v>
      </c>
    </row>
    <row r="14487" spans="1:2" x14ac:dyDescent="0.2">
      <c r="A14487" s="152">
        <v>805.58399999999995</v>
      </c>
      <c r="B14487" s="152">
        <v>7.1999999999999995E-2</v>
      </c>
    </row>
    <row r="14488" spans="1:2" x14ac:dyDescent="0.2">
      <c r="A14488" s="152">
        <v>805.81600000000003</v>
      </c>
      <c r="B14488" s="152">
        <v>2.8000000000000001E-2</v>
      </c>
    </row>
    <row r="14489" spans="1:2" x14ac:dyDescent="0.2">
      <c r="A14489" s="152">
        <v>806.04899999999998</v>
      </c>
      <c r="B14489" s="152">
        <v>5.0999999999999997E-2</v>
      </c>
    </row>
    <row r="14490" spans="1:2" x14ac:dyDescent="0.2">
      <c r="A14490" s="152">
        <v>806.28099999999995</v>
      </c>
      <c r="B14490" s="152">
        <v>5.0999999999999997E-2</v>
      </c>
    </row>
    <row r="14491" spans="1:2" x14ac:dyDescent="0.2">
      <c r="A14491" s="152">
        <v>806.51400000000001</v>
      </c>
      <c r="B14491" s="152">
        <v>8.5000000000000006E-2</v>
      </c>
    </row>
    <row r="14492" spans="1:2" x14ac:dyDescent="0.2">
      <c r="A14492" s="152">
        <v>806.74599999999998</v>
      </c>
      <c r="B14492" s="152">
        <v>9.9000000000000005E-2</v>
      </c>
    </row>
    <row r="14493" spans="1:2" x14ac:dyDescent="0.2">
      <c r="A14493" s="152">
        <v>806.97799999999995</v>
      </c>
      <c r="B14493" s="152">
        <v>2.7E-2</v>
      </c>
    </row>
    <row r="14494" spans="1:2" x14ac:dyDescent="0.2">
      <c r="A14494" s="152">
        <v>807.21100000000001</v>
      </c>
      <c r="B14494" s="152">
        <v>1.2999999999999999E-2</v>
      </c>
    </row>
    <row r="14495" spans="1:2" x14ac:dyDescent="0.2">
      <c r="A14495" s="152">
        <v>807.44299999999998</v>
      </c>
      <c r="B14495" s="152">
        <v>2.8000000000000001E-2</v>
      </c>
    </row>
    <row r="14496" spans="1:2" x14ac:dyDescent="0.2">
      <c r="A14496" s="152">
        <v>807.67499999999995</v>
      </c>
      <c r="B14496" s="152">
        <v>4.3999999999999997E-2</v>
      </c>
    </row>
    <row r="14498" spans="1:2" x14ac:dyDescent="0.2">
      <c r="A14498" s="152" t="s">
        <v>228</v>
      </c>
    </row>
    <row r="14499" spans="1:2" x14ac:dyDescent="0.2">
      <c r="A14499" s="152" t="s">
        <v>238</v>
      </c>
    </row>
    <row r="14500" spans="1:2" x14ac:dyDescent="0.2">
      <c r="A14500" s="152">
        <v>195.56200000000001</v>
      </c>
      <c r="B14500" s="152">
        <v>0</v>
      </c>
    </row>
    <row r="14501" spans="1:2" x14ac:dyDescent="0.2">
      <c r="A14501" s="152">
        <v>195.934</v>
      </c>
      <c r="B14501" s="152">
        <v>0</v>
      </c>
    </row>
    <row r="14502" spans="1:2" x14ac:dyDescent="0.2">
      <c r="A14502" s="152">
        <v>196.30699999999999</v>
      </c>
      <c r="B14502" s="152">
        <v>0</v>
      </c>
    </row>
    <row r="14503" spans="1:2" x14ac:dyDescent="0.2">
      <c r="A14503" s="152">
        <v>196.679</v>
      </c>
      <c r="B14503" s="152">
        <v>0</v>
      </c>
    </row>
    <row r="14504" spans="1:2" x14ac:dyDescent="0.2">
      <c r="A14504" s="152">
        <v>197.05099999999999</v>
      </c>
      <c r="B14504" s="152">
        <v>0</v>
      </c>
    </row>
    <row r="14505" spans="1:2" x14ac:dyDescent="0.2">
      <c r="A14505" s="152">
        <v>197.423</v>
      </c>
      <c r="B14505" s="152">
        <v>0</v>
      </c>
    </row>
    <row r="14506" spans="1:2" x14ac:dyDescent="0.2">
      <c r="A14506" s="152">
        <v>197.79499999999999</v>
      </c>
      <c r="B14506" s="152">
        <v>0</v>
      </c>
    </row>
    <row r="14507" spans="1:2" x14ac:dyDescent="0.2">
      <c r="A14507" s="152">
        <v>198.167</v>
      </c>
      <c r="B14507" s="152">
        <v>0</v>
      </c>
    </row>
    <row r="14508" spans="1:2" x14ac:dyDescent="0.2">
      <c r="A14508" s="152">
        <v>198.53899999999999</v>
      </c>
      <c r="B14508" s="152">
        <v>0</v>
      </c>
    </row>
    <row r="14509" spans="1:2" x14ac:dyDescent="0.2">
      <c r="A14509" s="152">
        <v>198.911</v>
      </c>
      <c r="B14509" s="152">
        <v>0</v>
      </c>
    </row>
    <row r="14510" spans="1:2" x14ac:dyDescent="0.2">
      <c r="A14510" s="152">
        <v>199.28299999999999</v>
      </c>
      <c r="B14510" s="152">
        <v>0</v>
      </c>
    </row>
    <row r="14511" spans="1:2" x14ac:dyDescent="0.2">
      <c r="A14511" s="152">
        <v>199.654</v>
      </c>
      <c r="B14511" s="152">
        <v>0</v>
      </c>
    </row>
    <row r="14512" spans="1:2" x14ac:dyDescent="0.2">
      <c r="A14512" s="152">
        <v>200.02600000000001</v>
      </c>
      <c r="B14512" s="152">
        <v>0</v>
      </c>
    </row>
    <row r="14513" spans="1:2" x14ac:dyDescent="0.2">
      <c r="A14513" s="152">
        <v>200.39699999999999</v>
      </c>
      <c r="B14513" s="152">
        <v>0</v>
      </c>
    </row>
    <row r="14514" spans="1:2" x14ac:dyDescent="0.2">
      <c r="A14514" s="152">
        <v>200.76900000000001</v>
      </c>
      <c r="B14514" s="152">
        <v>0</v>
      </c>
    </row>
    <row r="14515" spans="1:2" x14ac:dyDescent="0.2">
      <c r="A14515" s="152">
        <v>201.14</v>
      </c>
      <c r="B14515" s="152">
        <v>0</v>
      </c>
    </row>
    <row r="14516" spans="1:2" x14ac:dyDescent="0.2">
      <c r="A14516" s="152">
        <v>201.511</v>
      </c>
      <c r="B14516" s="152">
        <v>0</v>
      </c>
    </row>
    <row r="14517" spans="1:2" x14ac:dyDescent="0.2">
      <c r="A14517" s="152">
        <v>201.88200000000001</v>
      </c>
      <c r="B14517" s="152">
        <v>0</v>
      </c>
    </row>
    <row r="14518" spans="1:2" x14ac:dyDescent="0.2">
      <c r="A14518" s="152">
        <v>202.25299999999999</v>
      </c>
      <c r="B14518" s="152">
        <v>0</v>
      </c>
    </row>
    <row r="14519" spans="1:2" x14ac:dyDescent="0.2">
      <c r="A14519" s="152">
        <v>202.624</v>
      </c>
      <c r="B14519" s="152">
        <v>0</v>
      </c>
    </row>
    <row r="14520" spans="1:2" x14ac:dyDescent="0.2">
      <c r="A14520" s="152">
        <v>202.995</v>
      </c>
      <c r="B14520" s="152">
        <v>0</v>
      </c>
    </row>
    <row r="14521" spans="1:2" x14ac:dyDescent="0.2">
      <c r="A14521" s="152">
        <v>203.36600000000001</v>
      </c>
      <c r="B14521" s="152">
        <v>0</v>
      </c>
    </row>
    <row r="14522" spans="1:2" x14ac:dyDescent="0.2">
      <c r="A14522" s="152">
        <v>203.73599999999999</v>
      </c>
      <c r="B14522" s="152">
        <v>0</v>
      </c>
    </row>
    <row r="14523" spans="1:2" x14ac:dyDescent="0.2">
      <c r="A14523" s="152">
        <v>204.107</v>
      </c>
      <c r="B14523" s="152">
        <v>0</v>
      </c>
    </row>
    <row r="14524" spans="1:2" x14ac:dyDescent="0.2">
      <c r="A14524" s="152">
        <v>204.477</v>
      </c>
      <c r="B14524" s="152">
        <v>0</v>
      </c>
    </row>
    <row r="14525" spans="1:2" x14ac:dyDescent="0.2">
      <c r="A14525" s="152">
        <v>204.84800000000001</v>
      </c>
      <c r="B14525" s="152">
        <v>3.677</v>
      </c>
    </row>
    <row r="14526" spans="1:2" x14ac:dyDescent="0.2">
      <c r="A14526" s="152">
        <v>205.21799999999999</v>
      </c>
      <c r="B14526" s="152">
        <v>7.649</v>
      </c>
    </row>
    <row r="14527" spans="1:2" x14ac:dyDescent="0.2">
      <c r="A14527" s="152">
        <v>205.58799999999999</v>
      </c>
      <c r="B14527" s="152">
        <v>2.7269999999999999</v>
      </c>
    </row>
    <row r="14528" spans="1:2" x14ac:dyDescent="0.2">
      <c r="A14528" s="152">
        <v>205.959</v>
      </c>
      <c r="B14528" s="152">
        <v>2.4980000000000002</v>
      </c>
    </row>
    <row r="14529" spans="1:2" x14ac:dyDescent="0.2">
      <c r="A14529" s="152">
        <v>206.32900000000001</v>
      </c>
      <c r="B14529" s="152">
        <v>2.1709999999999998</v>
      </c>
    </row>
    <row r="14530" spans="1:2" x14ac:dyDescent="0.2">
      <c r="A14530" s="152">
        <v>206.69900000000001</v>
      </c>
      <c r="B14530" s="152">
        <v>1.998</v>
      </c>
    </row>
    <row r="14531" spans="1:2" x14ac:dyDescent="0.2">
      <c r="A14531" s="152">
        <v>207.06800000000001</v>
      </c>
      <c r="B14531" s="152">
        <v>3.08</v>
      </c>
    </row>
    <row r="14532" spans="1:2" x14ac:dyDescent="0.2">
      <c r="A14532" s="152">
        <v>207.43799999999999</v>
      </c>
      <c r="B14532" s="152">
        <v>3.1749999999999998</v>
      </c>
    </row>
    <row r="14533" spans="1:2" x14ac:dyDescent="0.2">
      <c r="A14533" s="152">
        <v>207.80799999999999</v>
      </c>
      <c r="B14533" s="152">
        <v>2.1320000000000001</v>
      </c>
    </row>
    <row r="14534" spans="1:2" x14ac:dyDescent="0.2">
      <c r="A14534" s="152">
        <v>208.178</v>
      </c>
      <c r="B14534" s="152">
        <v>2.6469999999999998</v>
      </c>
    </row>
    <row r="14535" spans="1:2" x14ac:dyDescent="0.2">
      <c r="A14535" s="152">
        <v>208.547</v>
      </c>
      <c r="B14535" s="152">
        <v>1.9690000000000001</v>
      </c>
    </row>
    <row r="14536" spans="1:2" x14ac:dyDescent="0.2">
      <c r="A14536" s="152">
        <v>208.917</v>
      </c>
      <c r="B14536" s="152">
        <v>1.9570000000000001</v>
      </c>
    </row>
    <row r="14537" spans="1:2" x14ac:dyDescent="0.2">
      <c r="A14537" s="152">
        <v>209.286</v>
      </c>
      <c r="B14537" s="152">
        <v>2.9609999999999999</v>
      </c>
    </row>
    <row r="14538" spans="1:2" x14ac:dyDescent="0.2">
      <c r="A14538" s="152">
        <v>209.655</v>
      </c>
      <c r="B14538" s="152">
        <v>2.5510000000000002</v>
      </c>
    </row>
    <row r="14539" spans="1:2" x14ac:dyDescent="0.2">
      <c r="A14539" s="152">
        <v>210.02500000000001</v>
      </c>
      <c r="B14539" s="152">
        <v>1.5569999999999999</v>
      </c>
    </row>
    <row r="14540" spans="1:2" x14ac:dyDescent="0.2">
      <c r="A14540" s="152">
        <v>210.39400000000001</v>
      </c>
      <c r="B14540" s="152">
        <v>1.746</v>
      </c>
    </row>
    <row r="14541" spans="1:2" x14ac:dyDescent="0.2">
      <c r="A14541" s="152">
        <v>210.76300000000001</v>
      </c>
      <c r="B14541" s="152">
        <v>1.9950000000000001</v>
      </c>
    </row>
    <row r="14542" spans="1:2" x14ac:dyDescent="0.2">
      <c r="A14542" s="152">
        <v>211.13200000000001</v>
      </c>
      <c r="B14542" s="152">
        <v>1.2190000000000001</v>
      </c>
    </row>
    <row r="14543" spans="1:2" x14ac:dyDescent="0.2">
      <c r="A14543" s="152">
        <v>211.501</v>
      </c>
      <c r="B14543" s="152">
        <v>1.109</v>
      </c>
    </row>
    <row r="14544" spans="1:2" x14ac:dyDescent="0.2">
      <c r="A14544" s="152">
        <v>211.869</v>
      </c>
      <c r="B14544" s="152">
        <v>1.262</v>
      </c>
    </row>
    <row r="14545" spans="1:2" x14ac:dyDescent="0.2">
      <c r="A14545" s="152">
        <v>212.238</v>
      </c>
      <c r="B14545" s="152">
        <v>1.6020000000000001</v>
      </c>
    </row>
    <row r="14546" spans="1:2" x14ac:dyDescent="0.2">
      <c r="A14546" s="152">
        <v>212.607</v>
      </c>
      <c r="B14546" s="152">
        <v>1.9770000000000001</v>
      </c>
    </row>
    <row r="14547" spans="1:2" x14ac:dyDescent="0.2">
      <c r="A14547" s="152">
        <v>212.97499999999999</v>
      </c>
      <c r="B14547" s="152">
        <v>1.175</v>
      </c>
    </row>
    <row r="14548" spans="1:2" x14ac:dyDescent="0.2">
      <c r="A14548" s="152">
        <v>213.34399999999999</v>
      </c>
      <c r="B14548" s="152">
        <v>1.133</v>
      </c>
    </row>
    <row r="14549" spans="1:2" x14ac:dyDescent="0.2">
      <c r="A14549" s="152">
        <v>213.71199999999999</v>
      </c>
      <c r="B14549" s="152">
        <v>0.95299999999999996</v>
      </c>
    </row>
    <row r="14550" spans="1:2" x14ac:dyDescent="0.2">
      <c r="A14550" s="152">
        <v>214.08</v>
      </c>
      <c r="B14550" s="152">
        <v>1.0629999999999999</v>
      </c>
    </row>
    <row r="14551" spans="1:2" x14ac:dyDescent="0.2">
      <c r="A14551" s="152">
        <v>214.44800000000001</v>
      </c>
      <c r="B14551" s="152">
        <v>0.93200000000000005</v>
      </c>
    </row>
    <row r="14552" spans="1:2" x14ac:dyDescent="0.2">
      <c r="A14552" s="152">
        <v>214.81700000000001</v>
      </c>
      <c r="B14552" s="152">
        <v>0.91200000000000003</v>
      </c>
    </row>
    <row r="14553" spans="1:2" x14ac:dyDescent="0.2">
      <c r="A14553" s="152">
        <v>215.185</v>
      </c>
      <c r="B14553" s="152">
        <v>1.5569999999999999</v>
      </c>
    </row>
    <row r="14554" spans="1:2" x14ac:dyDescent="0.2">
      <c r="A14554" s="152">
        <v>215.553</v>
      </c>
      <c r="B14554" s="152">
        <v>1.0580000000000001</v>
      </c>
    </row>
    <row r="14555" spans="1:2" x14ac:dyDescent="0.2">
      <c r="A14555" s="152">
        <v>215.92</v>
      </c>
      <c r="B14555" s="152">
        <v>1.1020000000000001</v>
      </c>
    </row>
    <row r="14556" spans="1:2" x14ac:dyDescent="0.2">
      <c r="A14556" s="152">
        <v>216.28800000000001</v>
      </c>
      <c r="B14556" s="152">
        <v>0.97399999999999998</v>
      </c>
    </row>
    <row r="14557" spans="1:2" x14ac:dyDescent="0.2">
      <c r="A14557" s="152">
        <v>216.65600000000001</v>
      </c>
      <c r="B14557" s="152">
        <v>1.08</v>
      </c>
    </row>
    <row r="14558" spans="1:2" x14ac:dyDescent="0.2">
      <c r="A14558" s="152">
        <v>217.023</v>
      </c>
      <c r="B14558" s="152">
        <v>0.72199999999999998</v>
      </c>
    </row>
    <row r="14559" spans="1:2" x14ac:dyDescent="0.2">
      <c r="A14559" s="152">
        <v>217.39099999999999</v>
      </c>
      <c r="B14559" s="152">
        <v>0.70199999999999996</v>
      </c>
    </row>
    <row r="14560" spans="1:2" x14ac:dyDescent="0.2">
      <c r="A14560" s="152">
        <v>217.75800000000001</v>
      </c>
      <c r="B14560" s="152">
        <v>1.2649999999999999</v>
      </c>
    </row>
    <row r="14561" spans="1:2" x14ac:dyDescent="0.2">
      <c r="A14561" s="152">
        <v>218.126</v>
      </c>
      <c r="B14561" s="152">
        <v>0.95799999999999996</v>
      </c>
    </row>
    <row r="14562" spans="1:2" x14ac:dyDescent="0.2">
      <c r="A14562" s="152">
        <v>218.49299999999999</v>
      </c>
      <c r="B14562" s="152">
        <v>0.84199999999999997</v>
      </c>
    </row>
    <row r="14563" spans="1:2" x14ac:dyDescent="0.2">
      <c r="A14563" s="152">
        <v>218.86</v>
      </c>
      <c r="B14563" s="152">
        <v>0.69399999999999995</v>
      </c>
    </row>
    <row r="14564" spans="1:2" x14ac:dyDescent="0.2">
      <c r="A14564" s="152">
        <v>219.227</v>
      </c>
      <c r="B14564" s="152">
        <v>0.61799999999999999</v>
      </c>
    </row>
    <row r="14565" spans="1:2" x14ac:dyDescent="0.2">
      <c r="A14565" s="152">
        <v>219.59399999999999</v>
      </c>
      <c r="B14565" s="152">
        <v>0.58099999999999996</v>
      </c>
    </row>
    <row r="14566" spans="1:2" x14ac:dyDescent="0.2">
      <c r="A14566" s="152">
        <v>219.96100000000001</v>
      </c>
      <c r="B14566" s="152">
        <v>0.95299999999999996</v>
      </c>
    </row>
    <row r="14567" spans="1:2" x14ac:dyDescent="0.2">
      <c r="A14567" s="152">
        <v>220.328</v>
      </c>
      <c r="B14567" s="152">
        <v>0.52900000000000003</v>
      </c>
    </row>
    <row r="14568" spans="1:2" x14ac:dyDescent="0.2">
      <c r="A14568" s="152">
        <v>220.69499999999999</v>
      </c>
      <c r="B14568" s="152">
        <v>0.65800000000000003</v>
      </c>
    </row>
    <row r="14569" spans="1:2" x14ac:dyDescent="0.2">
      <c r="A14569" s="152">
        <v>221.06100000000001</v>
      </c>
      <c r="B14569" s="152">
        <v>0.84299999999999997</v>
      </c>
    </row>
    <row r="14570" spans="1:2" x14ac:dyDescent="0.2">
      <c r="A14570" s="152">
        <v>221.428</v>
      </c>
      <c r="B14570" s="152">
        <v>0.80700000000000005</v>
      </c>
    </row>
    <row r="14571" spans="1:2" x14ac:dyDescent="0.2">
      <c r="A14571" s="152">
        <v>221.79499999999999</v>
      </c>
      <c r="B14571" s="152">
        <v>0.89700000000000002</v>
      </c>
    </row>
    <row r="14572" spans="1:2" x14ac:dyDescent="0.2">
      <c r="A14572" s="152">
        <v>222.161</v>
      </c>
      <c r="B14572" s="152">
        <v>1.032</v>
      </c>
    </row>
    <row r="14573" spans="1:2" x14ac:dyDescent="0.2">
      <c r="A14573" s="152">
        <v>222.52699999999999</v>
      </c>
      <c r="B14573" s="152">
        <v>0.56100000000000005</v>
      </c>
    </row>
    <row r="14574" spans="1:2" x14ac:dyDescent="0.2">
      <c r="A14574" s="152">
        <v>222.893</v>
      </c>
      <c r="B14574" s="152">
        <v>0.93</v>
      </c>
    </row>
    <row r="14575" spans="1:2" x14ac:dyDescent="0.2">
      <c r="A14575" s="152">
        <v>223.26</v>
      </c>
      <c r="B14575" s="152">
        <v>0.47299999999999998</v>
      </c>
    </row>
    <row r="14576" spans="1:2" x14ac:dyDescent="0.2">
      <c r="A14576" s="152">
        <v>223.626</v>
      </c>
      <c r="B14576" s="152">
        <v>0.872</v>
      </c>
    </row>
    <row r="14577" spans="1:2" x14ac:dyDescent="0.2">
      <c r="A14577" s="152">
        <v>223.99199999999999</v>
      </c>
      <c r="B14577" s="152">
        <v>0.61499999999999999</v>
      </c>
    </row>
    <row r="14578" spans="1:2" x14ac:dyDescent="0.2">
      <c r="A14578" s="152">
        <v>224.358</v>
      </c>
      <c r="B14578" s="152">
        <v>0.52400000000000002</v>
      </c>
    </row>
    <row r="14579" spans="1:2" x14ac:dyDescent="0.2">
      <c r="A14579" s="152">
        <v>224.72300000000001</v>
      </c>
      <c r="B14579" s="152">
        <v>0.68500000000000005</v>
      </c>
    </row>
    <row r="14580" spans="1:2" x14ac:dyDescent="0.2">
      <c r="A14580" s="152">
        <v>225.089</v>
      </c>
      <c r="B14580" s="152">
        <v>0.25600000000000001</v>
      </c>
    </row>
    <row r="14581" spans="1:2" x14ac:dyDescent="0.2">
      <c r="A14581" s="152">
        <v>225.45500000000001</v>
      </c>
      <c r="B14581" s="152">
        <v>0.56799999999999995</v>
      </c>
    </row>
    <row r="14582" spans="1:2" x14ac:dyDescent="0.2">
      <c r="A14582" s="152">
        <v>225.82</v>
      </c>
      <c r="B14582" s="152">
        <v>0.42299999999999999</v>
      </c>
    </row>
    <row r="14583" spans="1:2" x14ac:dyDescent="0.2">
      <c r="A14583" s="152">
        <v>226.18600000000001</v>
      </c>
      <c r="B14583" s="152">
        <v>0.34499999999999997</v>
      </c>
    </row>
    <row r="14584" spans="1:2" x14ac:dyDescent="0.2">
      <c r="A14584" s="152">
        <v>226.55099999999999</v>
      </c>
      <c r="B14584" s="152">
        <v>0.23899999999999999</v>
      </c>
    </row>
    <row r="14585" spans="1:2" x14ac:dyDescent="0.2">
      <c r="A14585" s="152">
        <v>226.917</v>
      </c>
      <c r="B14585" s="152">
        <v>0.33800000000000002</v>
      </c>
    </row>
    <row r="14586" spans="1:2" x14ac:dyDescent="0.2">
      <c r="A14586" s="152">
        <v>227.28200000000001</v>
      </c>
      <c r="B14586" s="152">
        <v>0.30099999999999999</v>
      </c>
    </row>
    <row r="14587" spans="1:2" x14ac:dyDescent="0.2">
      <c r="A14587" s="152">
        <v>227.64699999999999</v>
      </c>
      <c r="B14587" s="152">
        <v>0.55700000000000005</v>
      </c>
    </row>
    <row r="14588" spans="1:2" x14ac:dyDescent="0.2">
      <c r="A14588" s="152">
        <v>228.012</v>
      </c>
      <c r="B14588" s="152">
        <v>0.42499999999999999</v>
      </c>
    </row>
    <row r="14589" spans="1:2" x14ac:dyDescent="0.2">
      <c r="A14589" s="152">
        <v>228.37700000000001</v>
      </c>
      <c r="B14589" s="152">
        <v>0.314</v>
      </c>
    </row>
    <row r="14590" spans="1:2" x14ac:dyDescent="0.2">
      <c r="A14590" s="152">
        <v>228.74199999999999</v>
      </c>
      <c r="B14590" s="152">
        <v>0.34799999999999998</v>
      </c>
    </row>
    <row r="14591" spans="1:2" x14ac:dyDescent="0.2">
      <c r="A14591" s="152">
        <v>229.107</v>
      </c>
      <c r="B14591" s="152">
        <v>0.248</v>
      </c>
    </row>
    <row r="14592" spans="1:2" x14ac:dyDescent="0.2">
      <c r="A14592" s="152">
        <v>229.471</v>
      </c>
      <c r="B14592" s="152">
        <v>0.309</v>
      </c>
    </row>
    <row r="14593" spans="1:2" x14ac:dyDescent="0.2">
      <c r="A14593" s="152">
        <v>229.83600000000001</v>
      </c>
      <c r="B14593" s="152">
        <v>0.217</v>
      </c>
    </row>
    <row r="14594" spans="1:2" x14ac:dyDescent="0.2">
      <c r="A14594" s="152">
        <v>230.20099999999999</v>
      </c>
      <c r="B14594" s="152">
        <v>0.29199999999999998</v>
      </c>
    </row>
    <row r="14595" spans="1:2" x14ac:dyDescent="0.2">
      <c r="A14595" s="152">
        <v>230.565</v>
      </c>
      <c r="B14595" s="152">
        <v>0.29099999999999998</v>
      </c>
    </row>
    <row r="14596" spans="1:2" x14ac:dyDescent="0.2">
      <c r="A14596" s="152">
        <v>230.929</v>
      </c>
      <c r="B14596" s="152">
        <v>0.25700000000000001</v>
      </c>
    </row>
    <row r="14597" spans="1:2" x14ac:dyDescent="0.2">
      <c r="A14597" s="152">
        <v>231.29400000000001</v>
      </c>
      <c r="B14597" s="152">
        <v>0.18099999999999999</v>
      </c>
    </row>
    <row r="14598" spans="1:2" x14ac:dyDescent="0.2">
      <c r="A14598" s="152">
        <v>231.65799999999999</v>
      </c>
      <c r="B14598" s="152">
        <v>0.18099999999999999</v>
      </c>
    </row>
    <row r="14599" spans="1:2" x14ac:dyDescent="0.2">
      <c r="A14599" s="152">
        <v>232.02199999999999</v>
      </c>
      <c r="B14599" s="152">
        <v>0.188</v>
      </c>
    </row>
    <row r="14600" spans="1:2" x14ac:dyDescent="0.2">
      <c r="A14600" s="152">
        <v>232.386</v>
      </c>
      <c r="B14600" s="152">
        <v>0.11600000000000001</v>
      </c>
    </row>
    <row r="14601" spans="1:2" x14ac:dyDescent="0.2">
      <c r="A14601" s="152">
        <v>232.75</v>
      </c>
      <c r="B14601" s="152">
        <v>-1.6E-2</v>
      </c>
    </row>
    <row r="14602" spans="1:2" x14ac:dyDescent="0.2">
      <c r="A14602" s="152">
        <v>233.114</v>
      </c>
      <c r="B14602" s="152">
        <v>0.128</v>
      </c>
    </row>
    <row r="14603" spans="1:2" x14ac:dyDescent="0.2">
      <c r="A14603" s="152">
        <v>233.47800000000001</v>
      </c>
      <c r="B14603" s="152">
        <v>0.161</v>
      </c>
    </row>
    <row r="14604" spans="1:2" x14ac:dyDescent="0.2">
      <c r="A14604" s="152">
        <v>233.84200000000001</v>
      </c>
      <c r="B14604" s="152">
        <v>0.17499999999999999</v>
      </c>
    </row>
    <row r="14605" spans="1:2" x14ac:dyDescent="0.2">
      <c r="A14605" s="152">
        <v>234.20500000000001</v>
      </c>
      <c r="B14605" s="152">
        <v>0.17399999999999999</v>
      </c>
    </row>
    <row r="14606" spans="1:2" x14ac:dyDescent="0.2">
      <c r="A14606" s="152">
        <v>234.56899999999999</v>
      </c>
      <c r="B14606" s="152">
        <v>0.13500000000000001</v>
      </c>
    </row>
    <row r="14607" spans="1:2" x14ac:dyDescent="0.2">
      <c r="A14607" s="152">
        <v>234.93199999999999</v>
      </c>
      <c r="B14607" s="152">
        <v>0.09</v>
      </c>
    </row>
    <row r="14608" spans="1:2" x14ac:dyDescent="0.2">
      <c r="A14608" s="152">
        <v>235.29599999999999</v>
      </c>
      <c r="B14608" s="152">
        <v>9.5000000000000001E-2</v>
      </c>
    </row>
    <row r="14609" spans="1:2" x14ac:dyDescent="0.2">
      <c r="A14609" s="152">
        <v>235.65899999999999</v>
      </c>
      <c r="B14609" s="152">
        <v>0.14000000000000001</v>
      </c>
    </row>
    <row r="14610" spans="1:2" x14ac:dyDescent="0.2">
      <c r="A14610" s="152">
        <v>236.02199999999999</v>
      </c>
      <c r="B14610" s="152">
        <v>0.106</v>
      </c>
    </row>
    <row r="14611" spans="1:2" x14ac:dyDescent="0.2">
      <c r="A14611" s="152">
        <v>236.38499999999999</v>
      </c>
      <c r="B14611" s="152">
        <v>8.8999999999999996E-2</v>
      </c>
    </row>
    <row r="14612" spans="1:2" x14ac:dyDescent="0.2">
      <c r="A14612" s="152">
        <v>236.74799999999999</v>
      </c>
      <c r="B14612" s="152">
        <v>0.13700000000000001</v>
      </c>
    </row>
    <row r="14613" spans="1:2" x14ac:dyDescent="0.2">
      <c r="A14613" s="152">
        <v>237.11099999999999</v>
      </c>
      <c r="B14613" s="152">
        <v>0.08</v>
      </c>
    </row>
    <row r="14614" spans="1:2" x14ac:dyDescent="0.2">
      <c r="A14614" s="152">
        <v>237.47399999999999</v>
      </c>
      <c r="B14614" s="152">
        <v>0.16500000000000001</v>
      </c>
    </row>
    <row r="14615" spans="1:2" x14ac:dyDescent="0.2">
      <c r="A14615" s="152">
        <v>237.83699999999999</v>
      </c>
      <c r="B14615" s="152">
        <v>0.156</v>
      </c>
    </row>
    <row r="14616" spans="1:2" x14ac:dyDescent="0.2">
      <c r="A14616" s="152">
        <v>238.2</v>
      </c>
      <c r="B14616" s="152">
        <v>0.107</v>
      </c>
    </row>
    <row r="14617" spans="1:2" x14ac:dyDescent="0.2">
      <c r="A14617" s="152">
        <v>238.56200000000001</v>
      </c>
      <c r="B14617" s="152">
        <v>0.10100000000000001</v>
      </c>
    </row>
    <row r="14618" spans="1:2" x14ac:dyDescent="0.2">
      <c r="A14618" s="152">
        <v>238.92500000000001</v>
      </c>
      <c r="B14618" s="152">
        <v>0.157</v>
      </c>
    </row>
    <row r="14619" spans="1:2" x14ac:dyDescent="0.2">
      <c r="A14619" s="152">
        <v>239.28700000000001</v>
      </c>
      <c r="B14619" s="152">
        <v>0.15</v>
      </c>
    </row>
    <row r="14620" spans="1:2" x14ac:dyDescent="0.2">
      <c r="A14620" s="152">
        <v>239.65</v>
      </c>
      <c r="B14620" s="152">
        <v>8.4000000000000005E-2</v>
      </c>
    </row>
    <row r="14621" spans="1:2" x14ac:dyDescent="0.2">
      <c r="A14621" s="152">
        <v>240.012</v>
      </c>
      <c r="B14621" s="152">
        <v>0.13500000000000001</v>
      </c>
    </row>
    <row r="14622" spans="1:2" x14ac:dyDescent="0.2">
      <c r="A14622" s="152">
        <v>240.374</v>
      </c>
      <c r="B14622" s="152">
        <v>0.104</v>
      </c>
    </row>
    <row r="14623" spans="1:2" x14ac:dyDescent="0.2">
      <c r="A14623" s="152">
        <v>240.73599999999999</v>
      </c>
      <c r="B14623" s="152">
        <v>0.13400000000000001</v>
      </c>
    </row>
    <row r="14624" spans="1:2" x14ac:dyDescent="0.2">
      <c r="A14624" s="152">
        <v>241.09800000000001</v>
      </c>
      <c r="B14624" s="152">
        <v>0.108</v>
      </c>
    </row>
    <row r="14625" spans="1:2" x14ac:dyDescent="0.2">
      <c r="A14625" s="152">
        <v>241.46</v>
      </c>
      <c r="B14625" s="152">
        <v>0.125</v>
      </c>
    </row>
    <row r="14626" spans="1:2" x14ac:dyDescent="0.2">
      <c r="A14626" s="152">
        <v>241.822</v>
      </c>
      <c r="B14626" s="152">
        <v>0.13900000000000001</v>
      </c>
    </row>
    <row r="14627" spans="1:2" x14ac:dyDescent="0.2">
      <c r="A14627" s="152">
        <v>242.184</v>
      </c>
      <c r="B14627" s="152">
        <v>4.4999999999999998E-2</v>
      </c>
    </row>
    <row r="14628" spans="1:2" x14ac:dyDescent="0.2">
      <c r="A14628" s="152">
        <v>242.54599999999999</v>
      </c>
      <c r="B14628" s="152">
        <v>0.121</v>
      </c>
    </row>
    <row r="14629" spans="1:2" x14ac:dyDescent="0.2">
      <c r="A14629" s="152">
        <v>242.90700000000001</v>
      </c>
      <c r="B14629" s="152">
        <v>8.4000000000000005E-2</v>
      </c>
    </row>
    <row r="14630" spans="1:2" x14ac:dyDescent="0.2">
      <c r="A14630" s="152">
        <v>243.26900000000001</v>
      </c>
      <c r="B14630" s="152">
        <v>5.7000000000000002E-2</v>
      </c>
    </row>
    <row r="14631" spans="1:2" x14ac:dyDescent="0.2">
      <c r="A14631" s="152">
        <v>243.63</v>
      </c>
      <c r="B14631" s="152">
        <v>5.8000000000000003E-2</v>
      </c>
    </row>
    <row r="14632" spans="1:2" x14ac:dyDescent="0.2">
      <c r="A14632" s="152">
        <v>243.99199999999999</v>
      </c>
      <c r="B14632" s="152">
        <v>0.11899999999999999</v>
      </c>
    </row>
    <row r="14633" spans="1:2" x14ac:dyDescent="0.2">
      <c r="A14633" s="152">
        <v>244.35300000000001</v>
      </c>
      <c r="B14633" s="152">
        <v>9.7000000000000003E-2</v>
      </c>
    </row>
    <row r="14634" spans="1:2" x14ac:dyDescent="0.2">
      <c r="A14634" s="152">
        <v>244.714</v>
      </c>
      <c r="B14634" s="152">
        <v>7.8E-2</v>
      </c>
    </row>
    <row r="14635" spans="1:2" x14ac:dyDescent="0.2">
      <c r="A14635" s="152">
        <v>245.07499999999999</v>
      </c>
      <c r="B14635" s="152">
        <v>8.4000000000000005E-2</v>
      </c>
    </row>
    <row r="14636" spans="1:2" x14ac:dyDescent="0.2">
      <c r="A14636" s="152">
        <v>245.43600000000001</v>
      </c>
      <c r="B14636" s="152">
        <v>9.5000000000000001E-2</v>
      </c>
    </row>
    <row r="14637" spans="1:2" x14ac:dyDescent="0.2">
      <c r="A14637" s="152">
        <v>245.797</v>
      </c>
      <c r="B14637" s="152">
        <v>7.5999999999999998E-2</v>
      </c>
    </row>
    <row r="14638" spans="1:2" x14ac:dyDescent="0.2">
      <c r="A14638" s="152">
        <v>246.15799999999999</v>
      </c>
      <c r="B14638" s="152">
        <v>0.03</v>
      </c>
    </row>
    <row r="14639" spans="1:2" x14ac:dyDescent="0.2">
      <c r="A14639" s="152">
        <v>246.51900000000001</v>
      </c>
      <c r="B14639" s="152">
        <v>0.105</v>
      </c>
    </row>
    <row r="14640" spans="1:2" x14ac:dyDescent="0.2">
      <c r="A14640" s="152">
        <v>246.87899999999999</v>
      </c>
      <c r="B14640" s="152">
        <v>9.5000000000000001E-2</v>
      </c>
    </row>
    <row r="14641" spans="1:2" x14ac:dyDescent="0.2">
      <c r="A14641" s="152">
        <v>247.24</v>
      </c>
      <c r="B14641" s="152">
        <v>8.2000000000000003E-2</v>
      </c>
    </row>
    <row r="14642" spans="1:2" x14ac:dyDescent="0.2">
      <c r="A14642" s="152">
        <v>247.601</v>
      </c>
      <c r="B14642" s="152">
        <v>9.8000000000000004E-2</v>
      </c>
    </row>
    <row r="14643" spans="1:2" x14ac:dyDescent="0.2">
      <c r="A14643" s="152">
        <v>247.96100000000001</v>
      </c>
      <c r="B14643" s="152">
        <v>8.2000000000000003E-2</v>
      </c>
    </row>
    <row r="14644" spans="1:2" x14ac:dyDescent="0.2">
      <c r="A14644" s="152">
        <v>248.321</v>
      </c>
      <c r="B14644" s="152">
        <v>4.5999999999999999E-2</v>
      </c>
    </row>
    <row r="14645" spans="1:2" x14ac:dyDescent="0.2">
      <c r="A14645" s="152">
        <v>248.68199999999999</v>
      </c>
      <c r="B14645" s="152">
        <v>8.1000000000000003E-2</v>
      </c>
    </row>
    <row r="14646" spans="1:2" x14ac:dyDescent="0.2">
      <c r="A14646" s="152">
        <v>249.042</v>
      </c>
      <c r="B14646" s="152">
        <v>6.2E-2</v>
      </c>
    </row>
    <row r="14647" spans="1:2" x14ac:dyDescent="0.2">
      <c r="A14647" s="152">
        <v>249.40199999999999</v>
      </c>
      <c r="B14647" s="152">
        <v>6.0999999999999999E-2</v>
      </c>
    </row>
    <row r="14648" spans="1:2" x14ac:dyDescent="0.2">
      <c r="A14648" s="152">
        <v>249.762</v>
      </c>
      <c r="B14648" s="152">
        <v>0.113</v>
      </c>
    </row>
    <row r="14649" spans="1:2" x14ac:dyDescent="0.2">
      <c r="A14649" s="152">
        <v>250.12200000000001</v>
      </c>
      <c r="B14649" s="152">
        <v>7.2999999999999995E-2</v>
      </c>
    </row>
    <row r="14650" spans="1:2" x14ac:dyDescent="0.2">
      <c r="A14650" s="152">
        <v>250.482</v>
      </c>
      <c r="B14650" s="152">
        <v>0.105</v>
      </c>
    </row>
    <row r="14651" spans="1:2" x14ac:dyDescent="0.2">
      <c r="A14651" s="152">
        <v>250.84200000000001</v>
      </c>
      <c r="B14651" s="152">
        <v>5.7000000000000002E-2</v>
      </c>
    </row>
    <row r="14652" spans="1:2" x14ac:dyDescent="0.2">
      <c r="A14652" s="152">
        <v>251.20099999999999</v>
      </c>
      <c r="B14652" s="152">
        <v>8.2000000000000003E-2</v>
      </c>
    </row>
    <row r="14653" spans="1:2" x14ac:dyDescent="0.2">
      <c r="A14653" s="152">
        <v>251.56100000000001</v>
      </c>
      <c r="B14653" s="152">
        <v>7.2999999999999995E-2</v>
      </c>
    </row>
    <row r="14654" spans="1:2" x14ac:dyDescent="0.2">
      <c r="A14654" s="152">
        <v>251.92099999999999</v>
      </c>
      <c r="B14654" s="152">
        <v>8.1000000000000003E-2</v>
      </c>
    </row>
    <row r="14655" spans="1:2" x14ac:dyDescent="0.2">
      <c r="A14655" s="152">
        <v>252.28</v>
      </c>
      <c r="B14655" s="152">
        <v>8.4000000000000005E-2</v>
      </c>
    </row>
    <row r="14656" spans="1:2" x14ac:dyDescent="0.2">
      <c r="A14656" s="152">
        <v>252.63900000000001</v>
      </c>
      <c r="B14656" s="152">
        <v>7.8E-2</v>
      </c>
    </row>
    <row r="14657" spans="1:2" x14ac:dyDescent="0.2">
      <c r="A14657" s="152">
        <v>252.999</v>
      </c>
      <c r="B14657" s="152">
        <v>8.6999999999999994E-2</v>
      </c>
    </row>
    <row r="14658" spans="1:2" x14ac:dyDescent="0.2">
      <c r="A14658" s="152">
        <v>253.358</v>
      </c>
      <c r="B14658" s="152">
        <v>7.6999999999999999E-2</v>
      </c>
    </row>
    <row r="14659" spans="1:2" x14ac:dyDescent="0.2">
      <c r="A14659" s="152">
        <v>253.71700000000001</v>
      </c>
      <c r="B14659" s="152">
        <v>8.2000000000000003E-2</v>
      </c>
    </row>
    <row r="14660" spans="1:2" x14ac:dyDescent="0.2">
      <c r="A14660" s="152">
        <v>254.07599999999999</v>
      </c>
      <c r="B14660" s="152">
        <v>7.6999999999999999E-2</v>
      </c>
    </row>
    <row r="14661" spans="1:2" x14ac:dyDescent="0.2">
      <c r="A14661" s="152">
        <v>254.435</v>
      </c>
      <c r="B14661" s="152">
        <v>5.1999999999999998E-2</v>
      </c>
    </row>
    <row r="14662" spans="1:2" x14ac:dyDescent="0.2">
      <c r="A14662" s="152">
        <v>254.79400000000001</v>
      </c>
      <c r="B14662" s="152">
        <v>3.1E-2</v>
      </c>
    </row>
    <row r="14663" spans="1:2" x14ac:dyDescent="0.2">
      <c r="A14663" s="152">
        <v>255.15299999999999</v>
      </c>
      <c r="B14663" s="152">
        <v>0.114</v>
      </c>
    </row>
    <row r="14664" spans="1:2" x14ac:dyDescent="0.2">
      <c r="A14664" s="152">
        <v>255.511</v>
      </c>
      <c r="B14664" s="152">
        <v>8.6999999999999994E-2</v>
      </c>
    </row>
    <row r="14665" spans="1:2" x14ac:dyDescent="0.2">
      <c r="A14665" s="152">
        <v>255.87</v>
      </c>
      <c r="B14665" s="152">
        <v>0.04</v>
      </c>
    </row>
    <row r="14666" spans="1:2" x14ac:dyDescent="0.2">
      <c r="A14666" s="152">
        <v>256.22800000000001</v>
      </c>
      <c r="B14666" s="152">
        <v>7.8E-2</v>
      </c>
    </row>
    <row r="14667" spans="1:2" x14ac:dyDescent="0.2">
      <c r="A14667" s="152">
        <v>256.58699999999999</v>
      </c>
      <c r="B14667" s="152">
        <v>6.9000000000000006E-2</v>
      </c>
    </row>
    <row r="14668" spans="1:2" x14ac:dyDescent="0.2">
      <c r="A14668" s="152">
        <v>256.94499999999999</v>
      </c>
      <c r="B14668" s="152">
        <v>6.6000000000000003E-2</v>
      </c>
    </row>
    <row r="14669" spans="1:2" x14ac:dyDescent="0.2">
      <c r="A14669" s="152">
        <v>257.30399999999997</v>
      </c>
      <c r="B14669" s="152">
        <v>0.04</v>
      </c>
    </row>
    <row r="14670" spans="1:2" x14ac:dyDescent="0.2">
      <c r="A14670" s="152">
        <v>257.66199999999998</v>
      </c>
      <c r="B14670" s="152">
        <v>5.7000000000000002E-2</v>
      </c>
    </row>
    <row r="14671" spans="1:2" x14ac:dyDescent="0.2">
      <c r="A14671" s="152">
        <v>258.02</v>
      </c>
      <c r="B14671" s="152">
        <v>6.4000000000000001E-2</v>
      </c>
    </row>
    <row r="14672" spans="1:2" x14ac:dyDescent="0.2">
      <c r="A14672" s="152">
        <v>258.37799999999999</v>
      </c>
      <c r="B14672" s="152">
        <v>7.8E-2</v>
      </c>
    </row>
    <row r="14673" spans="1:2" x14ac:dyDescent="0.2">
      <c r="A14673" s="152">
        <v>258.73599999999999</v>
      </c>
      <c r="B14673" s="152">
        <v>4.1000000000000002E-2</v>
      </c>
    </row>
    <row r="14674" spans="1:2" x14ac:dyDescent="0.2">
      <c r="A14674" s="152">
        <v>259.09399999999999</v>
      </c>
      <c r="B14674" s="152">
        <v>0.106</v>
      </c>
    </row>
    <row r="14675" spans="1:2" x14ac:dyDescent="0.2">
      <c r="A14675" s="152">
        <v>259.452</v>
      </c>
      <c r="B14675" s="152">
        <v>9.9000000000000005E-2</v>
      </c>
    </row>
    <row r="14676" spans="1:2" x14ac:dyDescent="0.2">
      <c r="A14676" s="152">
        <v>259.80900000000003</v>
      </c>
      <c r="B14676" s="152">
        <v>7.0000000000000007E-2</v>
      </c>
    </row>
    <row r="14677" spans="1:2" x14ac:dyDescent="0.2">
      <c r="A14677" s="152">
        <v>260.16699999999997</v>
      </c>
      <c r="B14677" s="152">
        <v>6.9000000000000006E-2</v>
      </c>
    </row>
    <row r="14678" spans="1:2" x14ac:dyDescent="0.2">
      <c r="A14678" s="152">
        <v>260.524</v>
      </c>
      <c r="B14678" s="152">
        <v>0.06</v>
      </c>
    </row>
    <row r="14679" spans="1:2" x14ac:dyDescent="0.2">
      <c r="A14679" s="152">
        <v>260.88200000000001</v>
      </c>
      <c r="B14679" s="152">
        <v>4.4999999999999998E-2</v>
      </c>
    </row>
    <row r="14680" spans="1:2" x14ac:dyDescent="0.2">
      <c r="A14680" s="152">
        <v>261.23899999999998</v>
      </c>
      <c r="B14680" s="152">
        <v>6.5000000000000002E-2</v>
      </c>
    </row>
    <row r="14681" spans="1:2" x14ac:dyDescent="0.2">
      <c r="A14681" s="152">
        <v>261.59699999999998</v>
      </c>
      <c r="B14681" s="152">
        <v>5.5E-2</v>
      </c>
    </row>
    <row r="14682" spans="1:2" x14ac:dyDescent="0.2">
      <c r="A14682" s="152">
        <v>261.95400000000001</v>
      </c>
      <c r="B14682" s="152">
        <v>6.9000000000000006E-2</v>
      </c>
    </row>
    <row r="14683" spans="1:2" x14ac:dyDescent="0.2">
      <c r="A14683" s="152">
        <v>262.31099999999998</v>
      </c>
      <c r="B14683" s="152">
        <v>7.1999999999999995E-2</v>
      </c>
    </row>
    <row r="14684" spans="1:2" x14ac:dyDescent="0.2">
      <c r="A14684" s="152">
        <v>262.66800000000001</v>
      </c>
      <c r="B14684" s="152">
        <v>6.2E-2</v>
      </c>
    </row>
    <row r="14685" spans="1:2" x14ac:dyDescent="0.2">
      <c r="A14685" s="152">
        <v>263.02499999999998</v>
      </c>
      <c r="B14685" s="152">
        <v>6.0999999999999999E-2</v>
      </c>
    </row>
    <row r="14686" spans="1:2" x14ac:dyDescent="0.2">
      <c r="A14686" s="152">
        <v>263.38200000000001</v>
      </c>
      <c r="B14686" s="152">
        <v>8.8999999999999996E-2</v>
      </c>
    </row>
    <row r="14687" spans="1:2" x14ac:dyDescent="0.2">
      <c r="A14687" s="152">
        <v>263.73899999999998</v>
      </c>
      <c r="B14687" s="152">
        <v>5.8999999999999997E-2</v>
      </c>
    </row>
    <row r="14688" spans="1:2" x14ac:dyDescent="0.2">
      <c r="A14688" s="152">
        <v>264.09500000000003</v>
      </c>
      <c r="B14688" s="152">
        <v>8.3000000000000004E-2</v>
      </c>
    </row>
    <row r="14689" spans="1:2" x14ac:dyDescent="0.2">
      <c r="A14689" s="152">
        <v>264.452</v>
      </c>
      <c r="B14689" s="152">
        <v>3.7999999999999999E-2</v>
      </c>
    </row>
    <row r="14690" spans="1:2" x14ac:dyDescent="0.2">
      <c r="A14690" s="152">
        <v>264.80900000000003</v>
      </c>
      <c r="B14690" s="152">
        <v>6.2E-2</v>
      </c>
    </row>
    <row r="14691" spans="1:2" x14ac:dyDescent="0.2">
      <c r="A14691" s="152">
        <v>265.16500000000002</v>
      </c>
      <c r="B14691" s="152">
        <v>6.2E-2</v>
      </c>
    </row>
    <row r="14692" spans="1:2" x14ac:dyDescent="0.2">
      <c r="A14692" s="152">
        <v>265.52100000000002</v>
      </c>
      <c r="B14692" s="152">
        <v>9.4E-2</v>
      </c>
    </row>
    <row r="14693" spans="1:2" x14ac:dyDescent="0.2">
      <c r="A14693" s="152">
        <v>265.87799999999999</v>
      </c>
      <c r="B14693" s="152">
        <v>6.4000000000000001E-2</v>
      </c>
    </row>
    <row r="14694" spans="1:2" x14ac:dyDescent="0.2">
      <c r="A14694" s="152">
        <v>266.23399999999998</v>
      </c>
      <c r="B14694" s="152">
        <v>6.4000000000000001E-2</v>
      </c>
    </row>
    <row r="14695" spans="1:2" x14ac:dyDescent="0.2">
      <c r="A14695" s="152">
        <v>266.58999999999997</v>
      </c>
      <c r="B14695" s="152">
        <v>5.8000000000000003E-2</v>
      </c>
    </row>
    <row r="14696" spans="1:2" x14ac:dyDescent="0.2">
      <c r="A14696" s="152">
        <v>266.94600000000003</v>
      </c>
      <c r="B14696" s="152">
        <v>9.6000000000000002E-2</v>
      </c>
    </row>
    <row r="14697" spans="1:2" x14ac:dyDescent="0.2">
      <c r="A14697" s="152">
        <v>267.30200000000002</v>
      </c>
      <c r="B14697" s="152">
        <v>7.2999999999999995E-2</v>
      </c>
    </row>
    <row r="14698" spans="1:2" x14ac:dyDescent="0.2">
      <c r="A14698" s="152">
        <v>267.65800000000002</v>
      </c>
      <c r="B14698" s="152">
        <v>7.5999999999999998E-2</v>
      </c>
    </row>
    <row r="14699" spans="1:2" x14ac:dyDescent="0.2">
      <c r="A14699" s="152">
        <v>268.01400000000001</v>
      </c>
      <c r="B14699" s="152">
        <v>6.2E-2</v>
      </c>
    </row>
    <row r="14700" spans="1:2" x14ac:dyDescent="0.2">
      <c r="A14700" s="152">
        <v>268.37</v>
      </c>
      <c r="B14700" s="152">
        <v>6.6000000000000003E-2</v>
      </c>
    </row>
    <row r="14701" spans="1:2" x14ac:dyDescent="0.2">
      <c r="A14701" s="152">
        <v>268.72500000000002</v>
      </c>
      <c r="B14701" s="152">
        <v>6.6000000000000003E-2</v>
      </c>
    </row>
    <row r="14702" spans="1:2" x14ac:dyDescent="0.2">
      <c r="A14702" s="152">
        <v>269.08100000000002</v>
      </c>
      <c r="B14702" s="152">
        <v>5.3999999999999999E-2</v>
      </c>
    </row>
    <row r="14703" spans="1:2" x14ac:dyDescent="0.2">
      <c r="A14703" s="152">
        <v>269.43599999999998</v>
      </c>
      <c r="B14703" s="152">
        <v>7.0000000000000007E-2</v>
      </c>
    </row>
    <row r="14704" spans="1:2" x14ac:dyDescent="0.2">
      <c r="A14704" s="152">
        <v>269.79199999999997</v>
      </c>
      <c r="B14704" s="152">
        <v>2.8000000000000001E-2</v>
      </c>
    </row>
    <row r="14705" spans="1:2" x14ac:dyDescent="0.2">
      <c r="A14705" s="152">
        <v>270.14699999999999</v>
      </c>
      <c r="B14705" s="152">
        <v>7.1999999999999995E-2</v>
      </c>
    </row>
    <row r="14706" spans="1:2" x14ac:dyDescent="0.2">
      <c r="A14706" s="152">
        <v>270.50200000000001</v>
      </c>
      <c r="B14706" s="152">
        <v>8.4000000000000005E-2</v>
      </c>
    </row>
    <row r="14707" spans="1:2" x14ac:dyDescent="0.2">
      <c r="A14707" s="152">
        <v>270.85700000000003</v>
      </c>
      <c r="B14707" s="152">
        <v>7.1999999999999995E-2</v>
      </c>
    </row>
    <row r="14708" spans="1:2" x14ac:dyDescent="0.2">
      <c r="A14708" s="152">
        <v>271.21199999999999</v>
      </c>
      <c r="B14708" s="152">
        <v>6.8000000000000005E-2</v>
      </c>
    </row>
    <row r="14709" spans="1:2" x14ac:dyDescent="0.2">
      <c r="A14709" s="152">
        <v>271.56700000000001</v>
      </c>
      <c r="B14709" s="152">
        <v>2.3E-2</v>
      </c>
    </row>
    <row r="14710" spans="1:2" x14ac:dyDescent="0.2">
      <c r="A14710" s="152">
        <v>271.92200000000003</v>
      </c>
      <c r="B14710" s="152">
        <v>9.2999999999999999E-2</v>
      </c>
    </row>
    <row r="14711" spans="1:2" x14ac:dyDescent="0.2">
      <c r="A14711" s="152">
        <v>272.27699999999999</v>
      </c>
      <c r="B14711" s="152">
        <v>6.2E-2</v>
      </c>
    </row>
    <row r="14712" spans="1:2" x14ac:dyDescent="0.2">
      <c r="A14712" s="152">
        <v>272.63200000000001</v>
      </c>
      <c r="B14712" s="152">
        <v>0.08</v>
      </c>
    </row>
    <row r="14713" spans="1:2" x14ac:dyDescent="0.2">
      <c r="A14713" s="152">
        <v>272.98700000000002</v>
      </c>
      <c r="B14713" s="152">
        <v>0.08</v>
      </c>
    </row>
    <row r="14714" spans="1:2" x14ac:dyDescent="0.2">
      <c r="A14714" s="152">
        <v>273.34100000000001</v>
      </c>
      <c r="B14714" s="152">
        <v>7.2999999999999995E-2</v>
      </c>
    </row>
    <row r="14715" spans="1:2" x14ac:dyDescent="0.2">
      <c r="A14715" s="152">
        <v>273.69600000000003</v>
      </c>
      <c r="B14715" s="152">
        <v>7.1999999999999995E-2</v>
      </c>
    </row>
    <row r="14716" spans="1:2" x14ac:dyDescent="0.2">
      <c r="A14716" s="152">
        <v>274.05</v>
      </c>
      <c r="B14716" s="152">
        <v>3.5999999999999997E-2</v>
      </c>
    </row>
    <row r="14717" spans="1:2" x14ac:dyDescent="0.2">
      <c r="A14717" s="152">
        <v>274.404</v>
      </c>
      <c r="B14717" s="152">
        <v>6.2E-2</v>
      </c>
    </row>
    <row r="14718" spans="1:2" x14ac:dyDescent="0.2">
      <c r="A14718" s="152">
        <v>274.75900000000001</v>
      </c>
      <c r="B14718" s="152">
        <v>0.09</v>
      </c>
    </row>
    <row r="14719" spans="1:2" x14ac:dyDescent="0.2">
      <c r="A14719" s="152">
        <v>275.113</v>
      </c>
      <c r="B14719" s="152">
        <v>0.108</v>
      </c>
    </row>
    <row r="14720" spans="1:2" x14ac:dyDescent="0.2">
      <c r="A14720" s="152">
        <v>275.46699999999998</v>
      </c>
      <c r="B14720" s="152">
        <v>4.4999999999999998E-2</v>
      </c>
    </row>
    <row r="14721" spans="1:2" x14ac:dyDescent="0.2">
      <c r="A14721" s="152">
        <v>275.82100000000003</v>
      </c>
      <c r="B14721" s="152">
        <v>4.5999999999999999E-2</v>
      </c>
    </row>
    <row r="14722" spans="1:2" x14ac:dyDescent="0.2">
      <c r="A14722" s="152">
        <v>276.17500000000001</v>
      </c>
      <c r="B14722" s="152">
        <v>6.6000000000000003E-2</v>
      </c>
    </row>
    <row r="14723" spans="1:2" x14ac:dyDescent="0.2">
      <c r="A14723" s="152">
        <v>276.529</v>
      </c>
      <c r="B14723" s="152">
        <v>9.2999999999999999E-2</v>
      </c>
    </row>
    <row r="14724" spans="1:2" x14ac:dyDescent="0.2">
      <c r="A14724" s="152">
        <v>276.88200000000001</v>
      </c>
      <c r="B14724" s="152">
        <v>0.111</v>
      </c>
    </row>
    <row r="14725" spans="1:2" x14ac:dyDescent="0.2">
      <c r="A14725" s="152">
        <v>277.23599999999999</v>
      </c>
      <c r="B14725" s="152">
        <v>7.8E-2</v>
      </c>
    </row>
    <row r="14726" spans="1:2" x14ac:dyDescent="0.2">
      <c r="A14726" s="152">
        <v>277.58999999999997</v>
      </c>
      <c r="B14726" s="152">
        <v>8.7999999999999995E-2</v>
      </c>
    </row>
    <row r="14727" spans="1:2" x14ac:dyDescent="0.2">
      <c r="A14727" s="152">
        <v>277.94299999999998</v>
      </c>
      <c r="B14727" s="152">
        <v>3.7999999999999999E-2</v>
      </c>
    </row>
    <row r="14728" spans="1:2" x14ac:dyDescent="0.2">
      <c r="A14728" s="152">
        <v>278.29700000000003</v>
      </c>
      <c r="B14728" s="152">
        <v>0.122</v>
      </c>
    </row>
    <row r="14729" spans="1:2" x14ac:dyDescent="0.2">
      <c r="A14729" s="152">
        <v>278.64999999999998</v>
      </c>
      <c r="B14729" s="152">
        <v>5.0999999999999997E-2</v>
      </c>
    </row>
    <row r="14730" spans="1:2" x14ac:dyDescent="0.2">
      <c r="A14730" s="152">
        <v>279.00299999999999</v>
      </c>
      <c r="B14730" s="152">
        <v>4.9000000000000002E-2</v>
      </c>
    </row>
    <row r="14731" spans="1:2" x14ac:dyDescent="0.2">
      <c r="A14731" s="152">
        <v>279.35599999999999</v>
      </c>
      <c r="B14731" s="152">
        <v>5.2999999999999999E-2</v>
      </c>
    </row>
    <row r="14732" spans="1:2" x14ac:dyDescent="0.2">
      <c r="A14732" s="152">
        <v>279.709</v>
      </c>
      <c r="B14732" s="152">
        <v>7.2999999999999995E-2</v>
      </c>
    </row>
    <row r="14733" spans="1:2" x14ac:dyDescent="0.2">
      <c r="A14733" s="152">
        <v>280.06200000000001</v>
      </c>
      <c r="B14733" s="152">
        <v>0.05</v>
      </c>
    </row>
    <row r="14734" spans="1:2" x14ac:dyDescent="0.2">
      <c r="A14734" s="152">
        <v>280.41500000000002</v>
      </c>
      <c r="B14734" s="152">
        <v>7.1999999999999995E-2</v>
      </c>
    </row>
    <row r="14735" spans="1:2" x14ac:dyDescent="0.2">
      <c r="A14735" s="152">
        <v>280.76799999999997</v>
      </c>
      <c r="B14735" s="152">
        <v>6.7000000000000004E-2</v>
      </c>
    </row>
    <row r="14736" spans="1:2" x14ac:dyDescent="0.2">
      <c r="A14736" s="152">
        <v>281.12099999999998</v>
      </c>
      <c r="B14736" s="152">
        <v>8.3000000000000004E-2</v>
      </c>
    </row>
    <row r="14737" spans="1:2" x14ac:dyDescent="0.2">
      <c r="A14737" s="152">
        <v>281.47399999999999</v>
      </c>
      <c r="B14737" s="152">
        <v>7.3999999999999996E-2</v>
      </c>
    </row>
    <row r="14738" spans="1:2" x14ac:dyDescent="0.2">
      <c r="A14738" s="152">
        <v>281.82600000000002</v>
      </c>
      <c r="B14738" s="152">
        <v>6.4000000000000001E-2</v>
      </c>
    </row>
    <row r="14739" spans="1:2" x14ac:dyDescent="0.2">
      <c r="A14739" s="152">
        <v>282.17899999999997</v>
      </c>
      <c r="B14739" s="152">
        <v>6.7000000000000004E-2</v>
      </c>
    </row>
    <row r="14740" spans="1:2" x14ac:dyDescent="0.2">
      <c r="A14740" s="152">
        <v>282.53100000000001</v>
      </c>
      <c r="B14740" s="152">
        <v>4.2999999999999997E-2</v>
      </c>
    </row>
    <row r="14741" spans="1:2" x14ac:dyDescent="0.2">
      <c r="A14741" s="152">
        <v>282.88400000000001</v>
      </c>
      <c r="B14741" s="152">
        <v>7.6999999999999999E-2</v>
      </c>
    </row>
    <row r="14742" spans="1:2" x14ac:dyDescent="0.2">
      <c r="A14742" s="152">
        <v>283.23599999999999</v>
      </c>
      <c r="B14742" s="152">
        <v>6.0999999999999999E-2</v>
      </c>
    </row>
    <row r="14743" spans="1:2" x14ac:dyDescent="0.2">
      <c r="A14743" s="152">
        <v>283.58800000000002</v>
      </c>
      <c r="B14743" s="152">
        <v>9.6000000000000002E-2</v>
      </c>
    </row>
    <row r="14744" spans="1:2" x14ac:dyDescent="0.2">
      <c r="A14744" s="152">
        <v>283.94</v>
      </c>
      <c r="B14744" s="152">
        <v>4.9000000000000002E-2</v>
      </c>
    </row>
    <row r="14745" spans="1:2" x14ac:dyDescent="0.2">
      <c r="A14745" s="152">
        <v>284.29199999999997</v>
      </c>
      <c r="B14745" s="152">
        <v>6.3E-2</v>
      </c>
    </row>
    <row r="14746" spans="1:2" x14ac:dyDescent="0.2">
      <c r="A14746" s="152">
        <v>284.64400000000001</v>
      </c>
      <c r="B14746" s="152">
        <v>4.9000000000000002E-2</v>
      </c>
    </row>
    <row r="14747" spans="1:2" x14ac:dyDescent="0.2">
      <c r="A14747" s="152">
        <v>284.99599999999998</v>
      </c>
      <c r="B14747" s="152">
        <v>5.6000000000000001E-2</v>
      </c>
    </row>
    <row r="14748" spans="1:2" x14ac:dyDescent="0.2">
      <c r="A14748" s="152">
        <v>285.34800000000001</v>
      </c>
      <c r="B14748" s="152">
        <v>5.1999999999999998E-2</v>
      </c>
    </row>
    <row r="14749" spans="1:2" x14ac:dyDescent="0.2">
      <c r="A14749" s="152">
        <v>285.7</v>
      </c>
      <c r="B14749" s="152">
        <v>8.3000000000000004E-2</v>
      </c>
    </row>
    <row r="14750" spans="1:2" x14ac:dyDescent="0.2">
      <c r="A14750" s="152">
        <v>286.05099999999999</v>
      </c>
      <c r="B14750" s="152">
        <v>6.2E-2</v>
      </c>
    </row>
    <row r="14751" spans="1:2" x14ac:dyDescent="0.2">
      <c r="A14751" s="152">
        <v>286.40300000000002</v>
      </c>
      <c r="B14751" s="152">
        <v>5.5E-2</v>
      </c>
    </row>
    <row r="14752" spans="1:2" x14ac:dyDescent="0.2">
      <c r="A14752" s="152">
        <v>286.75400000000002</v>
      </c>
      <c r="B14752" s="152">
        <v>6.9000000000000006E-2</v>
      </c>
    </row>
    <row r="14753" spans="1:2" x14ac:dyDescent="0.2">
      <c r="A14753" s="152">
        <v>287.10599999999999</v>
      </c>
      <c r="B14753" s="152">
        <v>8.5000000000000006E-2</v>
      </c>
    </row>
    <row r="14754" spans="1:2" x14ac:dyDescent="0.2">
      <c r="A14754" s="152">
        <v>287.45699999999999</v>
      </c>
      <c r="B14754" s="152">
        <v>7.1999999999999995E-2</v>
      </c>
    </row>
    <row r="14755" spans="1:2" x14ac:dyDescent="0.2">
      <c r="A14755" s="152">
        <v>287.80799999999999</v>
      </c>
      <c r="B14755" s="152">
        <v>6.9000000000000006E-2</v>
      </c>
    </row>
    <row r="14756" spans="1:2" x14ac:dyDescent="0.2">
      <c r="A14756" s="152">
        <v>288.15899999999999</v>
      </c>
      <c r="B14756" s="152">
        <v>7.1999999999999995E-2</v>
      </c>
    </row>
    <row r="14757" spans="1:2" x14ac:dyDescent="0.2">
      <c r="A14757" s="152">
        <v>288.51</v>
      </c>
      <c r="B14757" s="152">
        <v>6.6000000000000003E-2</v>
      </c>
    </row>
    <row r="14758" spans="1:2" x14ac:dyDescent="0.2">
      <c r="A14758" s="152">
        <v>288.86099999999999</v>
      </c>
      <c r="B14758" s="152">
        <v>5.7000000000000002E-2</v>
      </c>
    </row>
    <row r="14759" spans="1:2" x14ac:dyDescent="0.2">
      <c r="A14759" s="152">
        <v>289.21199999999999</v>
      </c>
      <c r="B14759" s="152">
        <v>2.5999999999999999E-2</v>
      </c>
    </row>
    <row r="14760" spans="1:2" x14ac:dyDescent="0.2">
      <c r="A14760" s="152">
        <v>289.56299999999999</v>
      </c>
      <c r="B14760" s="152">
        <v>3.7999999999999999E-2</v>
      </c>
    </row>
    <row r="14761" spans="1:2" x14ac:dyDescent="0.2">
      <c r="A14761" s="152">
        <v>289.91399999999999</v>
      </c>
      <c r="B14761" s="152">
        <v>8.3000000000000004E-2</v>
      </c>
    </row>
    <row r="14762" spans="1:2" x14ac:dyDescent="0.2">
      <c r="A14762" s="152">
        <v>290.26400000000001</v>
      </c>
      <c r="B14762" s="152">
        <v>3.9E-2</v>
      </c>
    </row>
    <row r="14763" spans="1:2" x14ac:dyDescent="0.2">
      <c r="A14763" s="152">
        <v>290.61500000000001</v>
      </c>
      <c r="B14763" s="152">
        <v>5.6000000000000001E-2</v>
      </c>
    </row>
    <row r="14764" spans="1:2" x14ac:dyDescent="0.2">
      <c r="A14764" s="152">
        <v>290.96600000000001</v>
      </c>
      <c r="B14764" s="152">
        <v>7.1999999999999995E-2</v>
      </c>
    </row>
    <row r="14765" spans="1:2" x14ac:dyDescent="0.2">
      <c r="A14765" s="152">
        <v>291.31599999999997</v>
      </c>
      <c r="B14765" s="152">
        <v>3.5999999999999997E-2</v>
      </c>
    </row>
    <row r="14766" spans="1:2" x14ac:dyDescent="0.2">
      <c r="A14766" s="152">
        <v>291.666</v>
      </c>
      <c r="B14766" s="152">
        <v>7.1999999999999995E-2</v>
      </c>
    </row>
    <row r="14767" spans="1:2" x14ac:dyDescent="0.2">
      <c r="A14767" s="152">
        <v>292.017</v>
      </c>
      <c r="B14767" s="152">
        <v>5.6000000000000001E-2</v>
      </c>
    </row>
    <row r="14768" spans="1:2" x14ac:dyDescent="0.2">
      <c r="A14768" s="152">
        <v>292.36700000000002</v>
      </c>
      <c r="B14768" s="152">
        <v>2.8000000000000001E-2</v>
      </c>
    </row>
    <row r="14769" spans="1:2" x14ac:dyDescent="0.2">
      <c r="A14769" s="152">
        <v>292.71699999999998</v>
      </c>
      <c r="B14769" s="152">
        <v>4.2000000000000003E-2</v>
      </c>
    </row>
    <row r="14770" spans="1:2" x14ac:dyDescent="0.2">
      <c r="A14770" s="152">
        <v>293.06700000000001</v>
      </c>
      <c r="B14770" s="152">
        <v>4.2999999999999997E-2</v>
      </c>
    </row>
    <row r="14771" spans="1:2" x14ac:dyDescent="0.2">
      <c r="A14771" s="152">
        <v>293.41699999999997</v>
      </c>
      <c r="B14771" s="152">
        <v>5.6000000000000001E-2</v>
      </c>
    </row>
    <row r="14772" spans="1:2" x14ac:dyDescent="0.2">
      <c r="A14772" s="152">
        <v>293.767</v>
      </c>
      <c r="B14772" s="152">
        <v>4.4999999999999998E-2</v>
      </c>
    </row>
    <row r="14773" spans="1:2" x14ac:dyDescent="0.2">
      <c r="A14773" s="152">
        <v>294.11599999999999</v>
      </c>
      <c r="B14773" s="152">
        <v>6.4000000000000001E-2</v>
      </c>
    </row>
    <row r="14774" spans="1:2" x14ac:dyDescent="0.2">
      <c r="A14774" s="152">
        <v>294.46600000000001</v>
      </c>
      <c r="B14774" s="152">
        <v>5.1999999999999998E-2</v>
      </c>
    </row>
    <row r="14775" spans="1:2" x14ac:dyDescent="0.2">
      <c r="A14775" s="152">
        <v>294.81599999999997</v>
      </c>
      <c r="B14775" s="152">
        <v>6.5000000000000002E-2</v>
      </c>
    </row>
    <row r="14776" spans="1:2" x14ac:dyDescent="0.2">
      <c r="A14776" s="152">
        <v>295.16500000000002</v>
      </c>
      <c r="B14776" s="152">
        <v>3.4000000000000002E-2</v>
      </c>
    </row>
    <row r="14777" spans="1:2" x14ac:dyDescent="0.2">
      <c r="A14777" s="152">
        <v>295.51499999999999</v>
      </c>
      <c r="B14777" s="152">
        <v>2.9000000000000001E-2</v>
      </c>
    </row>
    <row r="14778" spans="1:2" x14ac:dyDescent="0.2">
      <c r="A14778" s="152">
        <v>295.86399999999998</v>
      </c>
      <c r="B14778" s="152">
        <v>5.5E-2</v>
      </c>
    </row>
    <row r="14779" spans="1:2" x14ac:dyDescent="0.2">
      <c r="A14779" s="152">
        <v>296.21300000000002</v>
      </c>
      <c r="B14779" s="152">
        <v>3.5999999999999997E-2</v>
      </c>
    </row>
    <row r="14780" spans="1:2" x14ac:dyDescent="0.2">
      <c r="A14780" s="152">
        <v>296.56200000000001</v>
      </c>
      <c r="B14780" s="152">
        <v>2.8000000000000001E-2</v>
      </c>
    </row>
    <row r="14781" spans="1:2" x14ac:dyDescent="0.2">
      <c r="A14781" s="152">
        <v>296.911</v>
      </c>
      <c r="B14781" s="152">
        <v>5.8999999999999997E-2</v>
      </c>
    </row>
    <row r="14782" spans="1:2" x14ac:dyDescent="0.2">
      <c r="A14782" s="152">
        <v>297.26100000000002</v>
      </c>
      <c r="B14782" s="152">
        <v>0.04</v>
      </c>
    </row>
    <row r="14783" spans="1:2" x14ac:dyDescent="0.2">
      <c r="A14783" s="152">
        <v>297.60899999999998</v>
      </c>
      <c r="B14783" s="152">
        <v>4.2999999999999997E-2</v>
      </c>
    </row>
    <row r="14784" spans="1:2" x14ac:dyDescent="0.2">
      <c r="A14784" s="152">
        <v>297.95800000000003</v>
      </c>
      <c r="B14784" s="152">
        <v>1.6E-2</v>
      </c>
    </row>
    <row r="14785" spans="1:2" x14ac:dyDescent="0.2">
      <c r="A14785" s="152">
        <v>298.30700000000002</v>
      </c>
      <c r="B14785" s="152">
        <v>3.7999999999999999E-2</v>
      </c>
    </row>
    <row r="14786" spans="1:2" x14ac:dyDescent="0.2">
      <c r="A14786" s="152">
        <v>298.65600000000001</v>
      </c>
      <c r="B14786" s="152">
        <v>3.7999999999999999E-2</v>
      </c>
    </row>
    <row r="14787" spans="1:2" x14ac:dyDescent="0.2">
      <c r="A14787" s="152">
        <v>299.00400000000002</v>
      </c>
      <c r="B14787" s="152">
        <v>3.7999999999999999E-2</v>
      </c>
    </row>
    <row r="14788" spans="1:2" x14ac:dyDescent="0.2">
      <c r="A14788" s="152">
        <v>299.35300000000001</v>
      </c>
      <c r="B14788" s="152">
        <v>3.0000000000000001E-3</v>
      </c>
    </row>
    <row r="14789" spans="1:2" x14ac:dyDescent="0.2">
      <c r="A14789" s="152">
        <v>299.70100000000002</v>
      </c>
      <c r="B14789" s="152">
        <v>3.5000000000000003E-2</v>
      </c>
    </row>
    <row r="14790" spans="1:2" x14ac:dyDescent="0.2">
      <c r="A14790" s="152">
        <v>300.05</v>
      </c>
      <c r="B14790" s="152">
        <v>2.8000000000000001E-2</v>
      </c>
    </row>
    <row r="14791" spans="1:2" x14ac:dyDescent="0.2">
      <c r="A14791" s="152">
        <v>300.39800000000002</v>
      </c>
      <c r="B14791" s="152">
        <v>4.4999999999999998E-2</v>
      </c>
    </row>
    <row r="14792" spans="1:2" x14ac:dyDescent="0.2">
      <c r="A14792" s="152">
        <v>300.74599999999998</v>
      </c>
      <c r="B14792" s="152">
        <v>0.04</v>
      </c>
    </row>
    <row r="14793" spans="1:2" x14ac:dyDescent="0.2">
      <c r="A14793" s="152">
        <v>301.09500000000003</v>
      </c>
      <c r="B14793" s="152">
        <v>3.9E-2</v>
      </c>
    </row>
    <row r="14794" spans="1:2" x14ac:dyDescent="0.2">
      <c r="A14794" s="152">
        <v>301.44299999999998</v>
      </c>
      <c r="B14794" s="152">
        <v>3.2000000000000001E-2</v>
      </c>
    </row>
    <row r="14795" spans="1:2" x14ac:dyDescent="0.2">
      <c r="A14795" s="152">
        <v>301.791</v>
      </c>
      <c r="B14795" s="152">
        <v>2.9000000000000001E-2</v>
      </c>
    </row>
    <row r="14796" spans="1:2" x14ac:dyDescent="0.2">
      <c r="A14796" s="152">
        <v>302.13799999999998</v>
      </c>
      <c r="B14796" s="152">
        <v>3.6999999999999998E-2</v>
      </c>
    </row>
    <row r="14797" spans="1:2" x14ac:dyDescent="0.2">
      <c r="A14797" s="152">
        <v>302.48599999999999</v>
      </c>
      <c r="B14797" s="152">
        <v>2.4E-2</v>
      </c>
    </row>
    <row r="14798" spans="1:2" x14ac:dyDescent="0.2">
      <c r="A14798" s="152">
        <v>302.834</v>
      </c>
      <c r="B14798" s="152">
        <v>2.5000000000000001E-2</v>
      </c>
    </row>
    <row r="14799" spans="1:2" x14ac:dyDescent="0.2">
      <c r="A14799" s="152">
        <v>303.18200000000002</v>
      </c>
      <c r="B14799" s="152">
        <v>1.6E-2</v>
      </c>
    </row>
    <row r="14800" spans="1:2" x14ac:dyDescent="0.2">
      <c r="A14800" s="152">
        <v>303.529</v>
      </c>
      <c r="B14800" s="152">
        <v>3.5999999999999997E-2</v>
      </c>
    </row>
    <row r="14801" spans="1:2" x14ac:dyDescent="0.2">
      <c r="A14801" s="152">
        <v>303.87700000000001</v>
      </c>
      <c r="B14801" s="152">
        <v>3.2000000000000001E-2</v>
      </c>
    </row>
    <row r="14802" spans="1:2" x14ac:dyDescent="0.2">
      <c r="A14802" s="152">
        <v>304.22399999999999</v>
      </c>
      <c r="B14802" s="152">
        <v>3.5000000000000003E-2</v>
      </c>
    </row>
    <row r="14803" spans="1:2" x14ac:dyDescent="0.2">
      <c r="A14803" s="152">
        <v>304.572</v>
      </c>
      <c r="B14803" s="152">
        <v>3.9E-2</v>
      </c>
    </row>
    <row r="14804" spans="1:2" x14ac:dyDescent="0.2">
      <c r="A14804" s="152">
        <v>304.91899999999998</v>
      </c>
      <c r="B14804" s="152">
        <v>1.9E-2</v>
      </c>
    </row>
    <row r="14805" spans="1:2" x14ac:dyDescent="0.2">
      <c r="A14805" s="152">
        <v>305.26600000000002</v>
      </c>
      <c r="B14805" s="152">
        <v>4.1000000000000002E-2</v>
      </c>
    </row>
    <row r="14806" spans="1:2" x14ac:dyDescent="0.2">
      <c r="A14806" s="152">
        <v>305.613</v>
      </c>
      <c r="B14806" s="152">
        <v>2.9000000000000001E-2</v>
      </c>
    </row>
    <row r="14807" spans="1:2" x14ac:dyDescent="0.2">
      <c r="A14807" s="152">
        <v>305.95999999999998</v>
      </c>
      <c r="B14807" s="152">
        <v>4.4999999999999998E-2</v>
      </c>
    </row>
    <row r="14808" spans="1:2" x14ac:dyDescent="0.2">
      <c r="A14808" s="152">
        <v>306.30700000000002</v>
      </c>
      <c r="B14808" s="152">
        <v>0.03</v>
      </c>
    </row>
    <row r="14809" spans="1:2" x14ac:dyDescent="0.2">
      <c r="A14809" s="152">
        <v>306.654</v>
      </c>
      <c r="B14809" s="152">
        <v>0.05</v>
      </c>
    </row>
    <row r="14810" spans="1:2" x14ac:dyDescent="0.2">
      <c r="A14810" s="152">
        <v>307.00099999999998</v>
      </c>
      <c r="B14810" s="152">
        <v>4.2000000000000003E-2</v>
      </c>
    </row>
    <row r="14811" spans="1:2" x14ac:dyDescent="0.2">
      <c r="A14811" s="152">
        <v>307.34699999999998</v>
      </c>
      <c r="B14811" s="152">
        <v>3.4000000000000002E-2</v>
      </c>
    </row>
    <row r="14812" spans="1:2" x14ac:dyDescent="0.2">
      <c r="A14812" s="152">
        <v>307.69400000000002</v>
      </c>
      <c r="B14812" s="152">
        <v>1.7999999999999999E-2</v>
      </c>
    </row>
    <row r="14813" spans="1:2" x14ac:dyDescent="0.2">
      <c r="A14813" s="152">
        <v>308.04000000000002</v>
      </c>
      <c r="B14813" s="152">
        <v>2.4E-2</v>
      </c>
    </row>
    <row r="14814" spans="1:2" x14ac:dyDescent="0.2">
      <c r="A14814" s="152">
        <v>308.387</v>
      </c>
      <c r="B14814" s="152">
        <v>3.5999999999999997E-2</v>
      </c>
    </row>
    <row r="14815" spans="1:2" x14ac:dyDescent="0.2">
      <c r="A14815" s="152">
        <v>308.733</v>
      </c>
      <c r="B14815" s="152">
        <v>2.9000000000000001E-2</v>
      </c>
    </row>
    <row r="14816" spans="1:2" x14ac:dyDescent="0.2">
      <c r="A14816" s="152">
        <v>309.08</v>
      </c>
      <c r="B14816" s="152">
        <v>0.03</v>
      </c>
    </row>
    <row r="14817" spans="1:2" x14ac:dyDescent="0.2">
      <c r="A14817" s="152">
        <v>309.42599999999999</v>
      </c>
      <c r="B14817" s="152">
        <v>4.5999999999999999E-2</v>
      </c>
    </row>
    <row r="14818" spans="1:2" x14ac:dyDescent="0.2">
      <c r="A14818" s="152">
        <v>309.77199999999999</v>
      </c>
      <c r="B14818" s="152">
        <v>3.5000000000000003E-2</v>
      </c>
    </row>
    <row r="14819" spans="1:2" x14ac:dyDescent="0.2">
      <c r="A14819" s="152">
        <v>310.11799999999999</v>
      </c>
      <c r="B14819" s="152">
        <v>4.5999999999999999E-2</v>
      </c>
    </row>
    <row r="14820" spans="1:2" x14ac:dyDescent="0.2">
      <c r="A14820" s="152">
        <v>310.464</v>
      </c>
      <c r="B14820" s="152">
        <v>2.1999999999999999E-2</v>
      </c>
    </row>
    <row r="14821" spans="1:2" x14ac:dyDescent="0.2">
      <c r="A14821" s="152">
        <v>310.81</v>
      </c>
      <c r="B14821" s="152">
        <v>3.5999999999999997E-2</v>
      </c>
    </row>
    <row r="14822" spans="1:2" x14ac:dyDescent="0.2">
      <c r="A14822" s="152">
        <v>311.15600000000001</v>
      </c>
      <c r="B14822" s="152">
        <v>3.1E-2</v>
      </c>
    </row>
    <row r="14823" spans="1:2" x14ac:dyDescent="0.2">
      <c r="A14823" s="152">
        <v>311.50099999999998</v>
      </c>
      <c r="B14823" s="152">
        <v>3.4000000000000002E-2</v>
      </c>
    </row>
    <row r="14824" spans="1:2" x14ac:dyDescent="0.2">
      <c r="A14824" s="152">
        <v>311.84699999999998</v>
      </c>
      <c r="B14824" s="152">
        <v>0.03</v>
      </c>
    </row>
    <row r="14825" spans="1:2" x14ac:dyDescent="0.2">
      <c r="A14825" s="152">
        <v>312.19299999999998</v>
      </c>
      <c r="B14825" s="152">
        <v>2.4E-2</v>
      </c>
    </row>
    <row r="14826" spans="1:2" x14ac:dyDescent="0.2">
      <c r="A14826" s="152">
        <v>312.53800000000001</v>
      </c>
      <c r="B14826" s="152">
        <v>2.9000000000000001E-2</v>
      </c>
    </row>
    <row r="14827" spans="1:2" x14ac:dyDescent="0.2">
      <c r="A14827" s="152">
        <v>312.88299999999998</v>
      </c>
      <c r="B14827" s="152">
        <v>2.9000000000000001E-2</v>
      </c>
    </row>
    <row r="14828" spans="1:2" x14ac:dyDescent="0.2">
      <c r="A14828" s="152">
        <v>313.22899999999998</v>
      </c>
      <c r="B14828" s="152">
        <v>2.5000000000000001E-2</v>
      </c>
    </row>
    <row r="14829" spans="1:2" x14ac:dyDescent="0.2">
      <c r="A14829" s="152">
        <v>313.57400000000001</v>
      </c>
      <c r="B14829" s="152">
        <v>2.4E-2</v>
      </c>
    </row>
    <row r="14830" spans="1:2" x14ac:dyDescent="0.2">
      <c r="A14830" s="152">
        <v>313.91899999999998</v>
      </c>
      <c r="B14830" s="152">
        <v>2.9000000000000001E-2</v>
      </c>
    </row>
    <row r="14831" spans="1:2" x14ac:dyDescent="0.2">
      <c r="A14831" s="152">
        <v>314.26400000000001</v>
      </c>
      <c r="B14831" s="152">
        <v>3.5999999999999997E-2</v>
      </c>
    </row>
    <row r="14832" spans="1:2" x14ac:dyDescent="0.2">
      <c r="A14832" s="152">
        <v>314.60899999999998</v>
      </c>
      <c r="B14832" s="152">
        <v>3.7999999999999999E-2</v>
      </c>
    </row>
    <row r="14833" spans="1:2" x14ac:dyDescent="0.2">
      <c r="A14833" s="152">
        <v>314.95400000000001</v>
      </c>
      <c r="B14833" s="152">
        <v>2.7E-2</v>
      </c>
    </row>
    <row r="14834" spans="1:2" x14ac:dyDescent="0.2">
      <c r="A14834" s="152">
        <v>315.29899999999998</v>
      </c>
      <c r="B14834" s="152">
        <v>2.5000000000000001E-2</v>
      </c>
    </row>
    <row r="14835" spans="1:2" x14ac:dyDescent="0.2">
      <c r="A14835" s="152">
        <v>315.64400000000001</v>
      </c>
      <c r="B14835" s="152">
        <v>1.7999999999999999E-2</v>
      </c>
    </row>
    <row r="14836" spans="1:2" x14ac:dyDescent="0.2">
      <c r="A14836" s="152">
        <v>315.988</v>
      </c>
      <c r="B14836" s="152">
        <v>3.4000000000000002E-2</v>
      </c>
    </row>
    <row r="14837" spans="1:2" x14ac:dyDescent="0.2">
      <c r="A14837" s="152">
        <v>316.33300000000003</v>
      </c>
      <c r="B14837" s="152">
        <v>3.5999999999999997E-2</v>
      </c>
    </row>
    <row r="14838" spans="1:2" x14ac:dyDescent="0.2">
      <c r="A14838" s="152">
        <v>316.678</v>
      </c>
      <c r="B14838" s="152">
        <v>2.8000000000000001E-2</v>
      </c>
    </row>
    <row r="14839" spans="1:2" x14ac:dyDescent="0.2">
      <c r="A14839" s="152">
        <v>317.02199999999999</v>
      </c>
      <c r="B14839" s="152">
        <v>2.8000000000000001E-2</v>
      </c>
    </row>
    <row r="14840" spans="1:2" x14ac:dyDescent="0.2">
      <c r="A14840" s="152">
        <v>317.36599999999999</v>
      </c>
      <c r="B14840" s="152">
        <v>2.5000000000000001E-2</v>
      </c>
    </row>
    <row r="14841" spans="1:2" x14ac:dyDescent="0.2">
      <c r="A14841" s="152">
        <v>317.71100000000001</v>
      </c>
      <c r="B14841" s="152">
        <v>2.5999999999999999E-2</v>
      </c>
    </row>
    <row r="14842" spans="1:2" x14ac:dyDescent="0.2">
      <c r="A14842" s="152">
        <v>318.05500000000001</v>
      </c>
      <c r="B14842" s="152">
        <v>0.02</v>
      </c>
    </row>
    <row r="14843" spans="1:2" x14ac:dyDescent="0.2">
      <c r="A14843" s="152">
        <v>318.399</v>
      </c>
      <c r="B14843" s="152">
        <v>2.7E-2</v>
      </c>
    </row>
    <row r="14844" spans="1:2" x14ac:dyDescent="0.2">
      <c r="A14844" s="152">
        <v>318.74299999999999</v>
      </c>
      <c r="B14844" s="152">
        <v>2.8000000000000001E-2</v>
      </c>
    </row>
    <row r="14845" spans="1:2" x14ac:dyDescent="0.2">
      <c r="A14845" s="152">
        <v>319.08699999999999</v>
      </c>
      <c r="B14845" s="152">
        <v>2.9000000000000001E-2</v>
      </c>
    </row>
    <row r="14846" spans="1:2" x14ac:dyDescent="0.2">
      <c r="A14846" s="152">
        <v>319.43099999999998</v>
      </c>
      <c r="B14846" s="152">
        <v>3.5999999999999997E-2</v>
      </c>
    </row>
    <row r="14847" spans="1:2" x14ac:dyDescent="0.2">
      <c r="A14847" s="152">
        <v>319.77499999999998</v>
      </c>
      <c r="B14847" s="152">
        <v>2.3E-2</v>
      </c>
    </row>
    <row r="14848" spans="1:2" x14ac:dyDescent="0.2">
      <c r="A14848" s="152">
        <v>320.11799999999999</v>
      </c>
      <c r="B14848" s="152">
        <v>4.1000000000000002E-2</v>
      </c>
    </row>
    <row r="14849" spans="1:2" x14ac:dyDescent="0.2">
      <c r="A14849" s="152">
        <v>320.46199999999999</v>
      </c>
      <c r="B14849" s="152">
        <v>2.5999999999999999E-2</v>
      </c>
    </row>
    <row r="14850" spans="1:2" x14ac:dyDescent="0.2">
      <c r="A14850" s="152">
        <v>320.80599999999998</v>
      </c>
      <c r="B14850" s="152">
        <v>2.4E-2</v>
      </c>
    </row>
    <row r="14851" spans="1:2" x14ac:dyDescent="0.2">
      <c r="A14851" s="152">
        <v>321.149</v>
      </c>
      <c r="B14851" s="152">
        <v>3.3000000000000002E-2</v>
      </c>
    </row>
    <row r="14852" spans="1:2" x14ac:dyDescent="0.2">
      <c r="A14852" s="152">
        <v>321.49299999999999</v>
      </c>
      <c r="B14852" s="152">
        <v>2.5999999999999999E-2</v>
      </c>
    </row>
    <row r="14853" spans="1:2" x14ac:dyDescent="0.2">
      <c r="A14853" s="152">
        <v>321.83600000000001</v>
      </c>
      <c r="B14853" s="152">
        <v>2.5000000000000001E-2</v>
      </c>
    </row>
    <row r="14854" spans="1:2" x14ac:dyDescent="0.2">
      <c r="A14854" s="152">
        <v>322.17899999999997</v>
      </c>
      <c r="B14854" s="152">
        <v>0.01</v>
      </c>
    </row>
    <row r="14855" spans="1:2" x14ac:dyDescent="0.2">
      <c r="A14855" s="152">
        <v>322.52199999999999</v>
      </c>
      <c r="B14855" s="152">
        <v>2.4E-2</v>
      </c>
    </row>
    <row r="14856" spans="1:2" x14ac:dyDescent="0.2">
      <c r="A14856" s="152">
        <v>322.86500000000001</v>
      </c>
      <c r="B14856" s="152">
        <v>2.5000000000000001E-2</v>
      </c>
    </row>
    <row r="14857" spans="1:2" x14ac:dyDescent="0.2">
      <c r="A14857" s="152">
        <v>323.20800000000003</v>
      </c>
      <c r="B14857" s="152">
        <v>2.5000000000000001E-2</v>
      </c>
    </row>
    <row r="14858" spans="1:2" x14ac:dyDescent="0.2">
      <c r="A14858" s="152">
        <v>323.55099999999999</v>
      </c>
      <c r="B14858" s="152">
        <v>3.4000000000000002E-2</v>
      </c>
    </row>
    <row r="14859" spans="1:2" x14ac:dyDescent="0.2">
      <c r="A14859" s="152">
        <v>323.89400000000001</v>
      </c>
      <c r="B14859" s="152">
        <v>2.3E-2</v>
      </c>
    </row>
    <row r="14860" spans="1:2" x14ac:dyDescent="0.2">
      <c r="A14860" s="152">
        <v>324.23700000000002</v>
      </c>
      <c r="B14860" s="152">
        <v>1.9E-2</v>
      </c>
    </row>
    <row r="14861" spans="1:2" x14ac:dyDescent="0.2">
      <c r="A14861" s="152">
        <v>324.58</v>
      </c>
      <c r="B14861" s="152">
        <v>2.5999999999999999E-2</v>
      </c>
    </row>
    <row r="14862" spans="1:2" x14ac:dyDescent="0.2">
      <c r="A14862" s="152">
        <v>324.92200000000003</v>
      </c>
      <c r="B14862" s="152">
        <v>2.5000000000000001E-2</v>
      </c>
    </row>
    <row r="14863" spans="1:2" x14ac:dyDescent="0.2">
      <c r="A14863" s="152">
        <v>325.26499999999999</v>
      </c>
      <c r="B14863" s="152">
        <v>0.03</v>
      </c>
    </row>
    <row r="14864" spans="1:2" x14ac:dyDescent="0.2">
      <c r="A14864" s="152">
        <v>325.60700000000003</v>
      </c>
      <c r="B14864" s="152">
        <v>3.1E-2</v>
      </c>
    </row>
    <row r="14865" spans="1:2" x14ac:dyDescent="0.2">
      <c r="A14865" s="152">
        <v>325.95</v>
      </c>
      <c r="B14865" s="152">
        <v>3.5000000000000003E-2</v>
      </c>
    </row>
    <row r="14866" spans="1:2" x14ac:dyDescent="0.2">
      <c r="A14866" s="152">
        <v>326.29199999999997</v>
      </c>
      <c r="B14866" s="152">
        <v>1.4999999999999999E-2</v>
      </c>
    </row>
    <row r="14867" spans="1:2" x14ac:dyDescent="0.2">
      <c r="A14867" s="152">
        <v>326.63400000000001</v>
      </c>
      <c r="B14867" s="152">
        <v>2.3E-2</v>
      </c>
    </row>
    <row r="14868" spans="1:2" x14ac:dyDescent="0.2">
      <c r="A14868" s="152">
        <v>326.976</v>
      </c>
      <c r="B14868" s="152">
        <v>1.6E-2</v>
      </c>
    </row>
    <row r="14869" spans="1:2" x14ac:dyDescent="0.2">
      <c r="A14869" s="152">
        <v>327.31799999999998</v>
      </c>
      <c r="B14869" s="152">
        <v>0.02</v>
      </c>
    </row>
    <row r="14870" spans="1:2" x14ac:dyDescent="0.2">
      <c r="A14870" s="152">
        <v>327.66000000000003</v>
      </c>
      <c r="B14870" s="152">
        <v>3.2000000000000001E-2</v>
      </c>
    </row>
    <row r="14871" spans="1:2" x14ac:dyDescent="0.2">
      <c r="A14871" s="152">
        <v>328.00200000000001</v>
      </c>
      <c r="B14871" s="152">
        <v>8.0000000000000002E-3</v>
      </c>
    </row>
    <row r="14872" spans="1:2" x14ac:dyDescent="0.2">
      <c r="A14872" s="152">
        <v>328.34399999999999</v>
      </c>
      <c r="B14872" s="152">
        <v>2.4E-2</v>
      </c>
    </row>
    <row r="14873" spans="1:2" x14ac:dyDescent="0.2">
      <c r="A14873" s="152">
        <v>328.68599999999998</v>
      </c>
      <c r="B14873" s="152">
        <v>2.7E-2</v>
      </c>
    </row>
    <row r="14874" spans="1:2" x14ac:dyDescent="0.2">
      <c r="A14874" s="152">
        <v>329.02699999999999</v>
      </c>
      <c r="B14874" s="152">
        <v>1.4999999999999999E-2</v>
      </c>
    </row>
    <row r="14875" spans="1:2" x14ac:dyDescent="0.2">
      <c r="A14875" s="152">
        <v>329.36900000000003</v>
      </c>
      <c r="B14875" s="152">
        <v>1.2999999999999999E-2</v>
      </c>
    </row>
    <row r="14876" spans="1:2" x14ac:dyDescent="0.2">
      <c r="A14876" s="152">
        <v>329.71100000000001</v>
      </c>
      <c r="B14876" s="152">
        <v>0.03</v>
      </c>
    </row>
    <row r="14877" spans="1:2" x14ac:dyDescent="0.2">
      <c r="A14877" s="152">
        <v>330.05200000000002</v>
      </c>
      <c r="B14877" s="152">
        <v>2.1999999999999999E-2</v>
      </c>
    </row>
    <row r="14878" spans="1:2" x14ac:dyDescent="0.2">
      <c r="A14878" s="152">
        <v>330.39299999999997</v>
      </c>
      <c r="B14878" s="152">
        <v>1.4999999999999999E-2</v>
      </c>
    </row>
    <row r="14879" spans="1:2" x14ac:dyDescent="0.2">
      <c r="A14879" s="152">
        <v>330.73500000000001</v>
      </c>
      <c r="B14879" s="152">
        <v>2.1000000000000001E-2</v>
      </c>
    </row>
    <row r="14880" spans="1:2" x14ac:dyDescent="0.2">
      <c r="A14880" s="152">
        <v>331.07600000000002</v>
      </c>
      <c r="B14880" s="152">
        <v>2.3E-2</v>
      </c>
    </row>
    <row r="14881" spans="1:2" x14ac:dyDescent="0.2">
      <c r="A14881" s="152">
        <v>331.41699999999997</v>
      </c>
      <c r="B14881" s="152">
        <v>1.6E-2</v>
      </c>
    </row>
    <row r="14882" spans="1:2" x14ac:dyDescent="0.2">
      <c r="A14882" s="152">
        <v>331.75799999999998</v>
      </c>
      <c r="B14882" s="152">
        <v>2.4E-2</v>
      </c>
    </row>
    <row r="14883" spans="1:2" x14ac:dyDescent="0.2">
      <c r="A14883" s="152">
        <v>332.09899999999999</v>
      </c>
      <c r="B14883" s="152">
        <v>1.0999999999999999E-2</v>
      </c>
    </row>
    <row r="14884" spans="1:2" x14ac:dyDescent="0.2">
      <c r="A14884" s="152">
        <v>332.44</v>
      </c>
      <c r="B14884" s="152">
        <v>2.7E-2</v>
      </c>
    </row>
    <row r="14885" spans="1:2" x14ac:dyDescent="0.2">
      <c r="A14885" s="152">
        <v>332.78</v>
      </c>
      <c r="B14885" s="152">
        <v>1.4E-2</v>
      </c>
    </row>
    <row r="14886" spans="1:2" x14ac:dyDescent="0.2">
      <c r="A14886" s="152">
        <v>333.12099999999998</v>
      </c>
      <c r="B14886" s="152">
        <v>2.3E-2</v>
      </c>
    </row>
    <row r="14887" spans="1:2" x14ac:dyDescent="0.2">
      <c r="A14887" s="152">
        <v>333.46199999999999</v>
      </c>
      <c r="B14887" s="152">
        <v>1.9E-2</v>
      </c>
    </row>
    <row r="14888" spans="1:2" x14ac:dyDescent="0.2">
      <c r="A14888" s="152">
        <v>333.80200000000002</v>
      </c>
      <c r="B14888" s="152">
        <v>2.5000000000000001E-2</v>
      </c>
    </row>
    <row r="14889" spans="1:2" x14ac:dyDescent="0.2">
      <c r="A14889" s="152">
        <v>334.14299999999997</v>
      </c>
      <c r="B14889" s="152">
        <v>1.9E-2</v>
      </c>
    </row>
    <row r="14890" spans="1:2" x14ac:dyDescent="0.2">
      <c r="A14890" s="152">
        <v>334.483</v>
      </c>
      <c r="B14890" s="152">
        <v>1.9E-2</v>
      </c>
    </row>
    <row r="14891" spans="1:2" x14ac:dyDescent="0.2">
      <c r="A14891" s="152">
        <v>334.82299999999998</v>
      </c>
      <c r="B14891" s="152">
        <v>1.6E-2</v>
      </c>
    </row>
    <row r="14892" spans="1:2" x14ac:dyDescent="0.2">
      <c r="A14892" s="152">
        <v>335.16399999999999</v>
      </c>
      <c r="B14892" s="152">
        <v>2.5999999999999999E-2</v>
      </c>
    </row>
    <row r="14893" spans="1:2" x14ac:dyDescent="0.2">
      <c r="A14893" s="152">
        <v>335.50400000000002</v>
      </c>
      <c r="B14893" s="152">
        <v>1.7000000000000001E-2</v>
      </c>
    </row>
    <row r="14894" spans="1:2" x14ac:dyDescent="0.2">
      <c r="A14894" s="152">
        <v>335.84399999999999</v>
      </c>
      <c r="B14894" s="152">
        <v>2.8000000000000001E-2</v>
      </c>
    </row>
    <row r="14895" spans="1:2" x14ac:dyDescent="0.2">
      <c r="A14895" s="152">
        <v>336.18400000000003</v>
      </c>
      <c r="B14895" s="152">
        <v>1.6E-2</v>
      </c>
    </row>
    <row r="14896" spans="1:2" x14ac:dyDescent="0.2">
      <c r="A14896" s="152">
        <v>336.524</v>
      </c>
      <c r="B14896" s="152">
        <v>1.4E-2</v>
      </c>
    </row>
    <row r="14897" spans="1:2" x14ac:dyDescent="0.2">
      <c r="A14897" s="152">
        <v>336.86399999999998</v>
      </c>
      <c r="B14897" s="152">
        <v>1.7999999999999999E-2</v>
      </c>
    </row>
    <row r="14898" spans="1:2" x14ac:dyDescent="0.2">
      <c r="A14898" s="152">
        <v>337.20299999999997</v>
      </c>
      <c r="B14898" s="152">
        <v>1.7999999999999999E-2</v>
      </c>
    </row>
    <row r="14899" spans="1:2" x14ac:dyDescent="0.2">
      <c r="A14899" s="152">
        <v>337.54300000000001</v>
      </c>
      <c r="B14899" s="152">
        <v>3.2000000000000001E-2</v>
      </c>
    </row>
    <row r="14900" spans="1:2" x14ac:dyDescent="0.2">
      <c r="A14900" s="152">
        <v>337.88299999999998</v>
      </c>
      <c r="B14900" s="152">
        <v>2.5000000000000001E-2</v>
      </c>
    </row>
    <row r="14901" spans="1:2" x14ac:dyDescent="0.2">
      <c r="A14901" s="152">
        <v>338.22199999999998</v>
      </c>
      <c r="B14901" s="152">
        <v>3.7999999999999999E-2</v>
      </c>
    </row>
    <row r="14902" spans="1:2" x14ac:dyDescent="0.2">
      <c r="A14902" s="152">
        <v>338.56200000000001</v>
      </c>
      <c r="B14902" s="152">
        <v>1.4E-2</v>
      </c>
    </row>
    <row r="14903" spans="1:2" x14ac:dyDescent="0.2">
      <c r="A14903" s="152">
        <v>338.90100000000001</v>
      </c>
      <c r="B14903" s="152">
        <v>2.5999999999999999E-2</v>
      </c>
    </row>
    <row r="14904" spans="1:2" x14ac:dyDescent="0.2">
      <c r="A14904" s="152">
        <v>339.24</v>
      </c>
      <c r="B14904" s="152">
        <v>1.0999999999999999E-2</v>
      </c>
    </row>
    <row r="14905" spans="1:2" x14ac:dyDescent="0.2">
      <c r="A14905" s="152">
        <v>339.58</v>
      </c>
      <c r="B14905" s="152">
        <v>2.4E-2</v>
      </c>
    </row>
    <row r="14906" spans="1:2" x14ac:dyDescent="0.2">
      <c r="A14906" s="152">
        <v>339.91899999999998</v>
      </c>
      <c r="B14906" s="152">
        <v>1.4E-2</v>
      </c>
    </row>
    <row r="14907" spans="1:2" x14ac:dyDescent="0.2">
      <c r="A14907" s="152">
        <v>340.25799999999998</v>
      </c>
      <c r="B14907" s="152">
        <v>2.7E-2</v>
      </c>
    </row>
    <row r="14908" spans="1:2" x14ac:dyDescent="0.2">
      <c r="A14908" s="152">
        <v>340.59699999999998</v>
      </c>
      <c r="B14908" s="152">
        <v>1.9E-2</v>
      </c>
    </row>
    <row r="14909" spans="1:2" x14ac:dyDescent="0.2">
      <c r="A14909" s="152">
        <v>340.93599999999998</v>
      </c>
      <c r="B14909" s="152">
        <v>1.4E-2</v>
      </c>
    </row>
    <row r="14910" spans="1:2" x14ac:dyDescent="0.2">
      <c r="A14910" s="152">
        <v>341.274</v>
      </c>
      <c r="B14910" s="152">
        <v>2.1999999999999999E-2</v>
      </c>
    </row>
    <row r="14911" spans="1:2" x14ac:dyDescent="0.2">
      <c r="A14911" s="152">
        <v>341.613</v>
      </c>
      <c r="B14911" s="152">
        <v>2.8000000000000001E-2</v>
      </c>
    </row>
    <row r="14912" spans="1:2" x14ac:dyDescent="0.2">
      <c r="A14912" s="152">
        <v>341.952</v>
      </c>
      <c r="B14912" s="152">
        <v>2.1000000000000001E-2</v>
      </c>
    </row>
    <row r="14913" spans="1:2" x14ac:dyDescent="0.2">
      <c r="A14913" s="152">
        <v>342.29</v>
      </c>
      <c r="B14913" s="152">
        <v>1.9E-2</v>
      </c>
    </row>
    <row r="14914" spans="1:2" x14ac:dyDescent="0.2">
      <c r="A14914" s="152">
        <v>342.62900000000002</v>
      </c>
      <c r="B14914" s="152">
        <v>2.8000000000000001E-2</v>
      </c>
    </row>
    <row r="14915" spans="1:2" x14ac:dyDescent="0.2">
      <c r="A14915" s="152">
        <v>342.96699999999998</v>
      </c>
      <c r="B14915" s="152">
        <v>1.7999999999999999E-2</v>
      </c>
    </row>
    <row r="14916" spans="1:2" x14ac:dyDescent="0.2">
      <c r="A14916" s="152">
        <v>343.30599999999998</v>
      </c>
      <c r="B14916" s="152">
        <v>2.1999999999999999E-2</v>
      </c>
    </row>
    <row r="14917" spans="1:2" x14ac:dyDescent="0.2">
      <c r="A14917" s="152">
        <v>343.64400000000001</v>
      </c>
      <c r="B14917" s="152">
        <v>0.02</v>
      </c>
    </row>
    <row r="14918" spans="1:2" x14ac:dyDescent="0.2">
      <c r="A14918" s="152">
        <v>343.98200000000003</v>
      </c>
      <c r="B14918" s="152">
        <v>1.9E-2</v>
      </c>
    </row>
    <row r="14919" spans="1:2" x14ac:dyDescent="0.2">
      <c r="A14919" s="152">
        <v>344.32</v>
      </c>
      <c r="B14919" s="152">
        <v>2.5999999999999999E-2</v>
      </c>
    </row>
    <row r="14920" spans="1:2" x14ac:dyDescent="0.2">
      <c r="A14920" s="152">
        <v>344.65800000000002</v>
      </c>
      <c r="B14920" s="152">
        <v>1.7000000000000001E-2</v>
      </c>
    </row>
    <row r="14921" spans="1:2" x14ac:dyDescent="0.2">
      <c r="A14921" s="152">
        <v>344.99599999999998</v>
      </c>
      <c r="B14921" s="152">
        <v>1.9E-2</v>
      </c>
    </row>
    <row r="14922" spans="1:2" x14ac:dyDescent="0.2">
      <c r="A14922" s="152">
        <v>345.334</v>
      </c>
      <c r="B14922" s="152">
        <v>2.1999999999999999E-2</v>
      </c>
    </row>
    <row r="14923" spans="1:2" x14ac:dyDescent="0.2">
      <c r="A14923" s="152">
        <v>345.67200000000003</v>
      </c>
      <c r="B14923" s="152">
        <v>2.8000000000000001E-2</v>
      </c>
    </row>
    <row r="14924" spans="1:2" x14ac:dyDescent="0.2">
      <c r="A14924" s="152">
        <v>346.01</v>
      </c>
      <c r="B14924" s="152">
        <v>1.4E-2</v>
      </c>
    </row>
    <row r="14925" spans="1:2" x14ac:dyDescent="0.2">
      <c r="A14925" s="152">
        <v>346.34699999999998</v>
      </c>
      <c r="B14925" s="152">
        <v>3.6999999999999998E-2</v>
      </c>
    </row>
    <row r="14926" spans="1:2" x14ac:dyDescent="0.2">
      <c r="A14926" s="152">
        <v>346.685</v>
      </c>
      <c r="B14926" s="152">
        <v>2.5999999999999999E-2</v>
      </c>
    </row>
    <row r="14927" spans="1:2" x14ac:dyDescent="0.2">
      <c r="A14927" s="152">
        <v>347.02199999999999</v>
      </c>
      <c r="B14927" s="152">
        <v>3.5999999999999997E-2</v>
      </c>
    </row>
    <row r="14928" spans="1:2" x14ac:dyDescent="0.2">
      <c r="A14928" s="152">
        <v>347.36</v>
      </c>
      <c r="B14928" s="152">
        <v>3.2000000000000001E-2</v>
      </c>
    </row>
    <row r="14929" spans="1:2" x14ac:dyDescent="0.2">
      <c r="A14929" s="152">
        <v>347.697</v>
      </c>
      <c r="B14929" s="152">
        <v>0.02</v>
      </c>
    </row>
    <row r="14930" spans="1:2" x14ac:dyDescent="0.2">
      <c r="A14930" s="152">
        <v>348.03399999999999</v>
      </c>
      <c r="B14930" s="152">
        <v>2.9000000000000001E-2</v>
      </c>
    </row>
    <row r="14931" spans="1:2" x14ac:dyDescent="0.2">
      <c r="A14931" s="152">
        <v>348.37099999999998</v>
      </c>
      <c r="B14931" s="152">
        <v>2.1999999999999999E-2</v>
      </c>
    </row>
    <row r="14932" spans="1:2" x14ac:dyDescent="0.2">
      <c r="A14932" s="152">
        <v>348.70800000000003</v>
      </c>
      <c r="B14932" s="152">
        <v>2.1000000000000001E-2</v>
      </c>
    </row>
    <row r="14933" spans="1:2" x14ac:dyDescent="0.2">
      <c r="A14933" s="152">
        <v>349.04500000000002</v>
      </c>
      <c r="B14933" s="152">
        <v>2.9000000000000001E-2</v>
      </c>
    </row>
    <row r="14934" spans="1:2" x14ac:dyDescent="0.2">
      <c r="A14934" s="152">
        <v>349.38200000000001</v>
      </c>
      <c r="B14934" s="152">
        <v>2.5999999999999999E-2</v>
      </c>
    </row>
    <row r="14935" spans="1:2" x14ac:dyDescent="0.2">
      <c r="A14935" s="152">
        <v>349.71899999999999</v>
      </c>
      <c r="B14935" s="152">
        <v>1.0999999999999999E-2</v>
      </c>
    </row>
    <row r="14936" spans="1:2" x14ac:dyDescent="0.2">
      <c r="A14936" s="152">
        <v>350.05599999999998</v>
      </c>
      <c r="B14936" s="152">
        <v>2.3E-2</v>
      </c>
    </row>
    <row r="14937" spans="1:2" x14ac:dyDescent="0.2">
      <c r="A14937" s="152">
        <v>350.39299999999997</v>
      </c>
      <c r="B14937" s="152">
        <v>1.7000000000000001E-2</v>
      </c>
    </row>
    <row r="14938" spans="1:2" x14ac:dyDescent="0.2">
      <c r="A14938" s="152">
        <v>350.72899999999998</v>
      </c>
      <c r="B14938" s="152">
        <v>3.4000000000000002E-2</v>
      </c>
    </row>
    <row r="14939" spans="1:2" x14ac:dyDescent="0.2">
      <c r="A14939" s="152">
        <v>351.06599999999997</v>
      </c>
      <c r="B14939" s="152">
        <v>0.02</v>
      </c>
    </row>
    <row r="14940" spans="1:2" x14ac:dyDescent="0.2">
      <c r="A14940" s="152">
        <v>351.40199999999999</v>
      </c>
      <c r="B14940" s="152">
        <v>2.4E-2</v>
      </c>
    </row>
    <row r="14941" spans="1:2" x14ac:dyDescent="0.2">
      <c r="A14941" s="152">
        <v>351.73899999999998</v>
      </c>
      <c r="B14941" s="152">
        <v>3.2000000000000001E-2</v>
      </c>
    </row>
    <row r="14942" spans="1:2" x14ac:dyDescent="0.2">
      <c r="A14942" s="152">
        <v>352.07499999999999</v>
      </c>
      <c r="B14942" s="152">
        <v>2.8000000000000001E-2</v>
      </c>
    </row>
    <row r="14943" spans="1:2" x14ac:dyDescent="0.2">
      <c r="A14943" s="152">
        <v>352.411</v>
      </c>
      <c r="B14943" s="152">
        <v>2.1999999999999999E-2</v>
      </c>
    </row>
    <row r="14944" spans="1:2" x14ac:dyDescent="0.2">
      <c r="A14944" s="152">
        <v>352.74700000000001</v>
      </c>
      <c r="B14944" s="152">
        <v>0.02</v>
      </c>
    </row>
    <row r="14945" spans="1:2" x14ac:dyDescent="0.2">
      <c r="A14945" s="152">
        <v>353.08300000000003</v>
      </c>
      <c r="B14945" s="152">
        <v>2.4E-2</v>
      </c>
    </row>
    <row r="14946" spans="1:2" x14ac:dyDescent="0.2">
      <c r="A14946" s="152">
        <v>353.41899999999998</v>
      </c>
      <c r="B14946" s="152">
        <v>2.3E-2</v>
      </c>
    </row>
    <row r="14947" spans="1:2" x14ac:dyDescent="0.2">
      <c r="A14947" s="152">
        <v>353.755</v>
      </c>
      <c r="B14947" s="152">
        <v>2.1000000000000001E-2</v>
      </c>
    </row>
    <row r="14948" spans="1:2" x14ac:dyDescent="0.2">
      <c r="A14948" s="152">
        <v>354.09100000000001</v>
      </c>
      <c r="B14948" s="152">
        <v>2.7E-2</v>
      </c>
    </row>
    <row r="14949" spans="1:2" x14ac:dyDescent="0.2">
      <c r="A14949" s="152">
        <v>354.42700000000002</v>
      </c>
      <c r="B14949" s="152">
        <v>2.3E-2</v>
      </c>
    </row>
    <row r="14950" spans="1:2" x14ac:dyDescent="0.2">
      <c r="A14950" s="152">
        <v>354.76299999999998</v>
      </c>
      <c r="B14950" s="152">
        <v>2.4E-2</v>
      </c>
    </row>
    <row r="14951" spans="1:2" x14ac:dyDescent="0.2">
      <c r="A14951" s="152">
        <v>355.09800000000001</v>
      </c>
      <c r="B14951" s="152">
        <v>2.5999999999999999E-2</v>
      </c>
    </row>
    <row r="14952" spans="1:2" x14ac:dyDescent="0.2">
      <c r="A14952" s="152">
        <v>355.43400000000003</v>
      </c>
      <c r="B14952" s="152">
        <v>1.7000000000000001E-2</v>
      </c>
    </row>
    <row r="14953" spans="1:2" x14ac:dyDescent="0.2">
      <c r="A14953" s="152">
        <v>355.76900000000001</v>
      </c>
      <c r="B14953" s="152">
        <v>3.6999999999999998E-2</v>
      </c>
    </row>
    <row r="14954" spans="1:2" x14ac:dyDescent="0.2">
      <c r="A14954" s="152">
        <v>356.10399999999998</v>
      </c>
      <c r="B14954" s="152">
        <v>1.2E-2</v>
      </c>
    </row>
    <row r="14955" spans="1:2" x14ac:dyDescent="0.2">
      <c r="A14955" s="152">
        <v>356.44</v>
      </c>
      <c r="B14955" s="152">
        <v>1.6E-2</v>
      </c>
    </row>
    <row r="14956" spans="1:2" x14ac:dyDescent="0.2">
      <c r="A14956" s="152">
        <v>356.77499999999998</v>
      </c>
      <c r="B14956" s="152">
        <v>2.5999999999999999E-2</v>
      </c>
    </row>
    <row r="14957" spans="1:2" x14ac:dyDescent="0.2">
      <c r="A14957" s="152">
        <v>357.11</v>
      </c>
      <c r="B14957" s="152">
        <v>0.02</v>
      </c>
    </row>
    <row r="14958" spans="1:2" x14ac:dyDescent="0.2">
      <c r="A14958" s="152">
        <v>357.44499999999999</v>
      </c>
      <c r="B14958" s="152">
        <v>0.02</v>
      </c>
    </row>
    <row r="14959" spans="1:2" x14ac:dyDescent="0.2">
      <c r="A14959" s="152">
        <v>357.78</v>
      </c>
      <c r="B14959" s="152">
        <v>1.9E-2</v>
      </c>
    </row>
    <row r="14960" spans="1:2" x14ac:dyDescent="0.2">
      <c r="A14960" s="152">
        <v>358.11500000000001</v>
      </c>
      <c r="B14960" s="152">
        <v>2.4E-2</v>
      </c>
    </row>
    <row r="14961" spans="1:2" x14ac:dyDescent="0.2">
      <c r="A14961" s="152">
        <v>358.45</v>
      </c>
      <c r="B14961" s="152">
        <v>2.5999999999999999E-2</v>
      </c>
    </row>
    <row r="14962" spans="1:2" x14ac:dyDescent="0.2">
      <c r="A14962" s="152">
        <v>358.78500000000003</v>
      </c>
      <c r="B14962" s="152">
        <v>2.8000000000000001E-2</v>
      </c>
    </row>
    <row r="14963" spans="1:2" x14ac:dyDescent="0.2">
      <c r="A14963" s="152">
        <v>359.11900000000003</v>
      </c>
      <c r="B14963" s="152">
        <v>1.7999999999999999E-2</v>
      </c>
    </row>
    <row r="14964" spans="1:2" x14ac:dyDescent="0.2">
      <c r="A14964" s="152">
        <v>359.45400000000001</v>
      </c>
      <c r="B14964" s="152">
        <v>0.02</v>
      </c>
    </row>
    <row r="14965" spans="1:2" x14ac:dyDescent="0.2">
      <c r="A14965" s="152">
        <v>359.78800000000001</v>
      </c>
      <c r="B14965" s="152">
        <v>2.5000000000000001E-2</v>
      </c>
    </row>
    <row r="14966" spans="1:2" x14ac:dyDescent="0.2">
      <c r="A14966" s="152">
        <v>360.12299999999999</v>
      </c>
      <c r="B14966" s="152">
        <v>2.4E-2</v>
      </c>
    </row>
    <row r="14967" spans="1:2" x14ac:dyDescent="0.2">
      <c r="A14967" s="152">
        <v>360.45699999999999</v>
      </c>
      <c r="B14967" s="152">
        <v>1.4E-2</v>
      </c>
    </row>
    <row r="14968" spans="1:2" x14ac:dyDescent="0.2">
      <c r="A14968" s="152">
        <v>360.791</v>
      </c>
      <c r="B14968" s="152">
        <v>3.1E-2</v>
      </c>
    </row>
    <row r="14969" spans="1:2" x14ac:dyDescent="0.2">
      <c r="A14969" s="152">
        <v>361.12599999999998</v>
      </c>
      <c r="B14969" s="152">
        <v>1.7000000000000001E-2</v>
      </c>
    </row>
    <row r="14970" spans="1:2" x14ac:dyDescent="0.2">
      <c r="A14970" s="152">
        <v>361.46</v>
      </c>
      <c r="B14970" s="152">
        <v>1.4E-2</v>
      </c>
    </row>
    <row r="14971" spans="1:2" x14ac:dyDescent="0.2">
      <c r="A14971" s="152">
        <v>361.79399999999998</v>
      </c>
      <c r="B14971" s="152">
        <v>2.8000000000000001E-2</v>
      </c>
    </row>
    <row r="14972" spans="1:2" x14ac:dyDescent="0.2">
      <c r="A14972" s="152">
        <v>362.12799999999999</v>
      </c>
      <c r="B14972" s="152">
        <v>2.9000000000000001E-2</v>
      </c>
    </row>
    <row r="14973" spans="1:2" x14ac:dyDescent="0.2">
      <c r="A14973" s="152">
        <v>362.46199999999999</v>
      </c>
      <c r="B14973" s="152">
        <v>3.5999999999999997E-2</v>
      </c>
    </row>
    <row r="14974" spans="1:2" x14ac:dyDescent="0.2">
      <c r="A14974" s="152">
        <v>362.79500000000002</v>
      </c>
      <c r="B14974" s="152">
        <v>3.1E-2</v>
      </c>
    </row>
    <row r="14975" spans="1:2" x14ac:dyDescent="0.2">
      <c r="A14975" s="152">
        <v>363.12900000000002</v>
      </c>
      <c r="B14975" s="152">
        <v>2.7E-2</v>
      </c>
    </row>
    <row r="14976" spans="1:2" x14ac:dyDescent="0.2">
      <c r="A14976" s="152">
        <v>363.46300000000002</v>
      </c>
      <c r="B14976" s="152">
        <v>1.2999999999999999E-2</v>
      </c>
    </row>
    <row r="14977" spans="1:2" x14ac:dyDescent="0.2">
      <c r="A14977" s="152">
        <v>363.79599999999999</v>
      </c>
      <c r="B14977" s="152">
        <v>2.8000000000000001E-2</v>
      </c>
    </row>
    <row r="14978" spans="1:2" x14ac:dyDescent="0.2">
      <c r="A14978" s="152">
        <v>364.13</v>
      </c>
      <c r="B14978" s="152">
        <v>3.3000000000000002E-2</v>
      </c>
    </row>
    <row r="14979" spans="1:2" x14ac:dyDescent="0.2">
      <c r="A14979" s="152">
        <v>364.46300000000002</v>
      </c>
      <c r="B14979" s="152">
        <v>2.9000000000000001E-2</v>
      </c>
    </row>
    <row r="14980" spans="1:2" x14ac:dyDescent="0.2">
      <c r="A14980" s="152">
        <v>364.79700000000003</v>
      </c>
      <c r="B14980" s="152">
        <v>2.8000000000000001E-2</v>
      </c>
    </row>
    <row r="14981" spans="1:2" x14ac:dyDescent="0.2">
      <c r="A14981" s="152">
        <v>365.13</v>
      </c>
      <c r="B14981" s="152">
        <v>2.5000000000000001E-2</v>
      </c>
    </row>
    <row r="14982" spans="1:2" x14ac:dyDescent="0.2">
      <c r="A14982" s="152">
        <v>365.46300000000002</v>
      </c>
      <c r="B14982" s="152">
        <v>1.4999999999999999E-2</v>
      </c>
    </row>
    <row r="14983" spans="1:2" x14ac:dyDescent="0.2">
      <c r="A14983" s="152">
        <v>365.79599999999999</v>
      </c>
      <c r="B14983" s="152">
        <v>2.1999999999999999E-2</v>
      </c>
    </row>
    <row r="14984" spans="1:2" x14ac:dyDescent="0.2">
      <c r="A14984" s="152">
        <v>366.12900000000002</v>
      </c>
      <c r="B14984" s="152">
        <v>2.3E-2</v>
      </c>
    </row>
    <row r="14985" spans="1:2" x14ac:dyDescent="0.2">
      <c r="A14985" s="152">
        <v>366.46199999999999</v>
      </c>
      <c r="B14985" s="152">
        <v>1.7000000000000001E-2</v>
      </c>
    </row>
    <row r="14986" spans="1:2" x14ac:dyDescent="0.2">
      <c r="A14986" s="152">
        <v>366.79500000000002</v>
      </c>
      <c r="B14986" s="152">
        <v>2.1999999999999999E-2</v>
      </c>
    </row>
    <row r="14987" spans="1:2" x14ac:dyDescent="0.2">
      <c r="A14987" s="152">
        <v>367.12799999999999</v>
      </c>
      <c r="B14987" s="152">
        <v>3.1E-2</v>
      </c>
    </row>
    <row r="14988" spans="1:2" x14ac:dyDescent="0.2">
      <c r="A14988" s="152">
        <v>367.46100000000001</v>
      </c>
      <c r="B14988" s="152">
        <v>1.7000000000000001E-2</v>
      </c>
    </row>
    <row r="14989" spans="1:2" x14ac:dyDescent="0.2">
      <c r="A14989" s="152">
        <v>367.79300000000001</v>
      </c>
      <c r="B14989" s="152">
        <v>3.2000000000000001E-2</v>
      </c>
    </row>
    <row r="14990" spans="1:2" x14ac:dyDescent="0.2">
      <c r="A14990" s="152">
        <v>368.12599999999998</v>
      </c>
      <c r="B14990" s="152">
        <v>2.1999999999999999E-2</v>
      </c>
    </row>
    <row r="14991" spans="1:2" x14ac:dyDescent="0.2">
      <c r="A14991" s="152">
        <v>368.45800000000003</v>
      </c>
      <c r="B14991" s="152">
        <v>2.7E-2</v>
      </c>
    </row>
    <row r="14992" spans="1:2" x14ac:dyDescent="0.2">
      <c r="A14992" s="152">
        <v>368.791</v>
      </c>
      <c r="B14992" s="152">
        <v>2.7E-2</v>
      </c>
    </row>
    <row r="14993" spans="1:2" x14ac:dyDescent="0.2">
      <c r="A14993" s="152">
        <v>369.12299999999999</v>
      </c>
      <c r="B14993" s="152">
        <v>2.9000000000000001E-2</v>
      </c>
    </row>
    <row r="14994" spans="1:2" x14ac:dyDescent="0.2">
      <c r="A14994" s="152">
        <v>369.45499999999998</v>
      </c>
      <c r="B14994" s="152">
        <v>2.5000000000000001E-2</v>
      </c>
    </row>
    <row r="14995" spans="1:2" x14ac:dyDescent="0.2">
      <c r="A14995" s="152">
        <v>369.78699999999998</v>
      </c>
      <c r="B14995" s="152">
        <v>2.5000000000000001E-2</v>
      </c>
    </row>
    <row r="14996" spans="1:2" x14ac:dyDescent="0.2">
      <c r="A14996" s="152">
        <v>370.12</v>
      </c>
      <c r="B14996" s="152">
        <v>2.1000000000000001E-2</v>
      </c>
    </row>
    <row r="14997" spans="1:2" x14ac:dyDescent="0.2">
      <c r="A14997" s="152">
        <v>370.452</v>
      </c>
      <c r="B14997" s="152">
        <v>1.2999999999999999E-2</v>
      </c>
    </row>
    <row r="14998" spans="1:2" x14ac:dyDescent="0.2">
      <c r="A14998" s="152">
        <v>370.78399999999999</v>
      </c>
      <c r="B14998" s="152">
        <v>0.02</v>
      </c>
    </row>
    <row r="14999" spans="1:2" x14ac:dyDescent="0.2">
      <c r="A14999" s="152">
        <v>371.11500000000001</v>
      </c>
      <c r="B14999" s="152">
        <v>2.3E-2</v>
      </c>
    </row>
    <row r="15000" spans="1:2" x14ac:dyDescent="0.2">
      <c r="A15000" s="152">
        <v>371.447</v>
      </c>
      <c r="B15000" s="152">
        <v>1.4E-2</v>
      </c>
    </row>
    <row r="15001" spans="1:2" x14ac:dyDescent="0.2">
      <c r="A15001" s="152">
        <v>371.779</v>
      </c>
      <c r="B15001" s="152">
        <v>2.4E-2</v>
      </c>
    </row>
    <row r="15002" spans="1:2" x14ac:dyDescent="0.2">
      <c r="A15002" s="152">
        <v>372.11099999999999</v>
      </c>
      <c r="B15002" s="152">
        <v>2.4E-2</v>
      </c>
    </row>
    <row r="15003" spans="1:2" x14ac:dyDescent="0.2">
      <c r="A15003" s="152">
        <v>372.44200000000001</v>
      </c>
      <c r="B15003" s="152">
        <v>1.9E-2</v>
      </c>
    </row>
    <row r="15004" spans="1:2" x14ac:dyDescent="0.2">
      <c r="A15004" s="152">
        <v>372.774</v>
      </c>
      <c r="B15004" s="152">
        <v>3.4000000000000002E-2</v>
      </c>
    </row>
    <row r="15005" spans="1:2" x14ac:dyDescent="0.2">
      <c r="A15005" s="152">
        <v>373.10500000000002</v>
      </c>
      <c r="B15005" s="152">
        <v>2.5999999999999999E-2</v>
      </c>
    </row>
    <row r="15006" spans="1:2" x14ac:dyDescent="0.2">
      <c r="A15006" s="152">
        <v>373.43599999999998</v>
      </c>
      <c r="B15006" s="152">
        <v>1.7000000000000001E-2</v>
      </c>
    </row>
    <row r="15007" spans="1:2" x14ac:dyDescent="0.2">
      <c r="A15007" s="152">
        <v>373.76799999999997</v>
      </c>
      <c r="B15007" s="152">
        <v>1.9E-2</v>
      </c>
    </row>
    <row r="15008" spans="1:2" x14ac:dyDescent="0.2">
      <c r="A15008" s="152">
        <v>374.09899999999999</v>
      </c>
      <c r="B15008" s="152">
        <v>1.2E-2</v>
      </c>
    </row>
    <row r="15009" spans="1:2" x14ac:dyDescent="0.2">
      <c r="A15009" s="152">
        <v>374.43</v>
      </c>
      <c r="B15009" s="152">
        <v>2.8000000000000001E-2</v>
      </c>
    </row>
    <row r="15010" spans="1:2" x14ac:dyDescent="0.2">
      <c r="A15010" s="152">
        <v>374.76100000000002</v>
      </c>
      <c r="B15010" s="152">
        <v>1.6E-2</v>
      </c>
    </row>
    <row r="15011" spans="1:2" x14ac:dyDescent="0.2">
      <c r="A15011" s="152">
        <v>375.09199999999998</v>
      </c>
      <c r="B15011" s="152">
        <v>2.7E-2</v>
      </c>
    </row>
    <row r="15012" spans="1:2" x14ac:dyDescent="0.2">
      <c r="A15012" s="152">
        <v>375.423</v>
      </c>
      <c r="B15012" s="152">
        <v>0.02</v>
      </c>
    </row>
    <row r="15013" spans="1:2" x14ac:dyDescent="0.2">
      <c r="A15013" s="152">
        <v>375.75400000000002</v>
      </c>
      <c r="B15013" s="152">
        <v>1.7000000000000001E-2</v>
      </c>
    </row>
    <row r="15014" spans="1:2" x14ac:dyDescent="0.2">
      <c r="A15014" s="152">
        <v>376.084</v>
      </c>
      <c r="B15014" s="152">
        <v>1.7999999999999999E-2</v>
      </c>
    </row>
    <row r="15015" spans="1:2" x14ac:dyDescent="0.2">
      <c r="A15015" s="152">
        <v>376.41500000000002</v>
      </c>
      <c r="B15015" s="152">
        <v>1.7000000000000001E-2</v>
      </c>
    </row>
    <row r="15016" spans="1:2" x14ac:dyDescent="0.2">
      <c r="A15016" s="152">
        <v>376.745</v>
      </c>
      <c r="B15016" s="152">
        <v>1.9E-2</v>
      </c>
    </row>
    <row r="15017" spans="1:2" x14ac:dyDescent="0.2">
      <c r="A15017" s="152">
        <v>377.07600000000002</v>
      </c>
      <c r="B15017" s="152">
        <v>2.4E-2</v>
      </c>
    </row>
    <row r="15018" spans="1:2" x14ac:dyDescent="0.2">
      <c r="A15018" s="152">
        <v>377.40600000000001</v>
      </c>
      <c r="B15018" s="152">
        <v>2.3E-2</v>
      </c>
    </row>
    <row r="15019" spans="1:2" x14ac:dyDescent="0.2">
      <c r="A15019" s="152">
        <v>377.73700000000002</v>
      </c>
      <c r="B15019" s="152">
        <v>3.5000000000000003E-2</v>
      </c>
    </row>
    <row r="15020" spans="1:2" x14ac:dyDescent="0.2">
      <c r="A15020" s="152">
        <v>378.06700000000001</v>
      </c>
      <c r="B15020" s="152">
        <v>2.9000000000000001E-2</v>
      </c>
    </row>
    <row r="15021" spans="1:2" x14ac:dyDescent="0.2">
      <c r="A15021" s="152">
        <v>378.39699999999999</v>
      </c>
      <c r="B15021" s="152">
        <v>1.9E-2</v>
      </c>
    </row>
    <row r="15022" spans="1:2" x14ac:dyDescent="0.2">
      <c r="A15022" s="152">
        <v>378.72699999999998</v>
      </c>
      <c r="B15022" s="152">
        <v>1.7999999999999999E-2</v>
      </c>
    </row>
    <row r="15023" spans="1:2" x14ac:dyDescent="0.2">
      <c r="A15023" s="152">
        <v>379.05700000000002</v>
      </c>
      <c r="B15023" s="152">
        <v>1.7000000000000001E-2</v>
      </c>
    </row>
    <row r="15024" spans="1:2" x14ac:dyDescent="0.2">
      <c r="A15024" s="152">
        <v>379.387</v>
      </c>
      <c r="B15024" s="152">
        <v>1.7999999999999999E-2</v>
      </c>
    </row>
    <row r="15025" spans="1:2" x14ac:dyDescent="0.2">
      <c r="A15025" s="152">
        <v>379.71699999999998</v>
      </c>
      <c r="B15025" s="152">
        <v>2.4E-2</v>
      </c>
    </row>
    <row r="15026" spans="1:2" x14ac:dyDescent="0.2">
      <c r="A15026" s="152">
        <v>380.04700000000003</v>
      </c>
      <c r="B15026" s="152">
        <v>2.4E-2</v>
      </c>
    </row>
    <row r="15027" spans="1:2" x14ac:dyDescent="0.2">
      <c r="A15027" s="152">
        <v>380.37700000000001</v>
      </c>
      <c r="B15027" s="152">
        <v>2.3E-2</v>
      </c>
    </row>
    <row r="15028" spans="1:2" x14ac:dyDescent="0.2">
      <c r="A15028" s="152">
        <v>380.70600000000002</v>
      </c>
      <c r="B15028" s="152">
        <v>2.8000000000000001E-2</v>
      </c>
    </row>
    <row r="15029" spans="1:2" x14ac:dyDescent="0.2">
      <c r="A15029" s="152">
        <v>381.036</v>
      </c>
      <c r="B15029" s="152">
        <v>1.9E-2</v>
      </c>
    </row>
    <row r="15030" spans="1:2" x14ac:dyDescent="0.2">
      <c r="A15030" s="152">
        <v>381.36500000000001</v>
      </c>
      <c r="B15030" s="152">
        <v>3.3000000000000002E-2</v>
      </c>
    </row>
    <row r="15031" spans="1:2" x14ac:dyDescent="0.2">
      <c r="A15031" s="152">
        <v>381.69499999999999</v>
      </c>
      <c r="B15031" s="152">
        <v>1.7000000000000001E-2</v>
      </c>
    </row>
    <row r="15032" spans="1:2" x14ac:dyDescent="0.2">
      <c r="A15032" s="152">
        <v>382.024</v>
      </c>
      <c r="B15032" s="152">
        <v>1.6E-2</v>
      </c>
    </row>
    <row r="15033" spans="1:2" x14ac:dyDescent="0.2">
      <c r="A15033" s="152">
        <v>382.35300000000001</v>
      </c>
      <c r="B15033" s="152">
        <v>7.0000000000000001E-3</v>
      </c>
    </row>
    <row r="15034" spans="1:2" x14ac:dyDescent="0.2">
      <c r="A15034" s="152">
        <v>382.68200000000002</v>
      </c>
      <c r="B15034" s="152">
        <v>2.3E-2</v>
      </c>
    </row>
    <row r="15035" spans="1:2" x14ac:dyDescent="0.2">
      <c r="A15035" s="152">
        <v>383.012</v>
      </c>
      <c r="B15035" s="152">
        <v>1.9E-2</v>
      </c>
    </row>
    <row r="15036" spans="1:2" x14ac:dyDescent="0.2">
      <c r="A15036" s="152">
        <v>383.34100000000001</v>
      </c>
      <c r="B15036" s="152">
        <v>2.8000000000000001E-2</v>
      </c>
    </row>
    <row r="15037" spans="1:2" x14ac:dyDescent="0.2">
      <c r="A15037" s="152">
        <v>383.67</v>
      </c>
      <c r="B15037" s="152">
        <v>2.1999999999999999E-2</v>
      </c>
    </row>
    <row r="15038" spans="1:2" x14ac:dyDescent="0.2">
      <c r="A15038" s="152">
        <v>383.99799999999999</v>
      </c>
      <c r="B15038" s="152">
        <v>1.7000000000000001E-2</v>
      </c>
    </row>
    <row r="15039" spans="1:2" x14ac:dyDescent="0.2">
      <c r="A15039" s="152">
        <v>384.327</v>
      </c>
      <c r="B15039" s="152">
        <v>2.5000000000000001E-2</v>
      </c>
    </row>
    <row r="15040" spans="1:2" x14ac:dyDescent="0.2">
      <c r="A15040" s="152">
        <v>384.65600000000001</v>
      </c>
      <c r="B15040" s="152">
        <v>1.4E-2</v>
      </c>
    </row>
    <row r="15041" spans="1:2" x14ac:dyDescent="0.2">
      <c r="A15041" s="152">
        <v>384.98500000000001</v>
      </c>
      <c r="B15041" s="152">
        <v>8.0000000000000002E-3</v>
      </c>
    </row>
    <row r="15042" spans="1:2" x14ac:dyDescent="0.2">
      <c r="A15042" s="152">
        <v>385.31299999999999</v>
      </c>
      <c r="B15042" s="152">
        <v>1.4E-2</v>
      </c>
    </row>
    <row r="15043" spans="1:2" x14ac:dyDescent="0.2">
      <c r="A15043" s="152">
        <v>385.642</v>
      </c>
      <c r="B15043" s="152">
        <v>1.7000000000000001E-2</v>
      </c>
    </row>
    <row r="15044" spans="1:2" x14ac:dyDescent="0.2">
      <c r="A15044" s="152">
        <v>385.97</v>
      </c>
      <c r="B15044" s="152">
        <v>1.6E-2</v>
      </c>
    </row>
    <row r="15045" spans="1:2" x14ac:dyDescent="0.2">
      <c r="A15045" s="152">
        <v>386.298</v>
      </c>
      <c r="B15045" s="152">
        <v>1.7000000000000001E-2</v>
      </c>
    </row>
    <row r="15046" spans="1:2" x14ac:dyDescent="0.2">
      <c r="A15046" s="152">
        <v>386.62700000000001</v>
      </c>
      <c r="B15046" s="152">
        <v>1.6E-2</v>
      </c>
    </row>
    <row r="15047" spans="1:2" x14ac:dyDescent="0.2">
      <c r="A15047" s="152">
        <v>386.95499999999998</v>
      </c>
      <c r="B15047" s="152">
        <v>2.1999999999999999E-2</v>
      </c>
    </row>
    <row r="15048" spans="1:2" x14ac:dyDescent="0.2">
      <c r="A15048" s="152">
        <v>387.28300000000002</v>
      </c>
      <c r="B15048" s="152">
        <v>1.6E-2</v>
      </c>
    </row>
    <row r="15049" spans="1:2" x14ac:dyDescent="0.2">
      <c r="A15049" s="152">
        <v>387.61099999999999</v>
      </c>
      <c r="B15049" s="152">
        <v>1.2999999999999999E-2</v>
      </c>
    </row>
    <row r="15050" spans="1:2" x14ac:dyDescent="0.2">
      <c r="A15050" s="152">
        <v>387.93900000000002</v>
      </c>
      <c r="B15050" s="152">
        <v>1.7999999999999999E-2</v>
      </c>
    </row>
    <row r="15051" spans="1:2" x14ac:dyDescent="0.2">
      <c r="A15051" s="152">
        <v>388.267</v>
      </c>
      <c r="B15051" s="152">
        <v>1.9E-2</v>
      </c>
    </row>
    <row r="15052" spans="1:2" x14ac:dyDescent="0.2">
      <c r="A15052" s="152">
        <v>388.59500000000003</v>
      </c>
      <c r="B15052" s="152">
        <v>2.5999999999999999E-2</v>
      </c>
    </row>
    <row r="15053" spans="1:2" x14ac:dyDescent="0.2">
      <c r="A15053" s="152">
        <v>388.92200000000003</v>
      </c>
      <c r="B15053" s="152">
        <v>6.0000000000000001E-3</v>
      </c>
    </row>
    <row r="15054" spans="1:2" x14ac:dyDescent="0.2">
      <c r="A15054" s="152">
        <v>389.25</v>
      </c>
      <c r="B15054" s="152">
        <v>3.1E-2</v>
      </c>
    </row>
    <row r="15055" spans="1:2" x14ac:dyDescent="0.2">
      <c r="A15055" s="152">
        <v>389.57799999999997</v>
      </c>
      <c r="B15055" s="152">
        <v>1.4E-2</v>
      </c>
    </row>
    <row r="15056" spans="1:2" x14ac:dyDescent="0.2">
      <c r="A15056" s="152">
        <v>389.90499999999997</v>
      </c>
      <c r="B15056" s="152">
        <v>0.02</v>
      </c>
    </row>
    <row r="15057" spans="1:2" x14ac:dyDescent="0.2">
      <c r="A15057" s="152">
        <v>390.233</v>
      </c>
      <c r="B15057" s="152">
        <v>1.4999999999999999E-2</v>
      </c>
    </row>
    <row r="15058" spans="1:2" x14ac:dyDescent="0.2">
      <c r="A15058" s="152">
        <v>390.56</v>
      </c>
      <c r="B15058" s="152">
        <v>2.1000000000000001E-2</v>
      </c>
    </row>
    <row r="15059" spans="1:2" x14ac:dyDescent="0.2">
      <c r="A15059" s="152">
        <v>390.887</v>
      </c>
      <c r="B15059" s="152">
        <v>2.5999999999999999E-2</v>
      </c>
    </row>
    <row r="15060" spans="1:2" x14ac:dyDescent="0.2">
      <c r="A15060" s="152">
        <v>391.214</v>
      </c>
      <c r="B15060" s="152">
        <v>2.1000000000000001E-2</v>
      </c>
    </row>
    <row r="15061" spans="1:2" x14ac:dyDescent="0.2">
      <c r="A15061" s="152">
        <v>391.54199999999997</v>
      </c>
      <c r="B15061" s="152">
        <v>0.01</v>
      </c>
    </row>
    <row r="15062" spans="1:2" x14ac:dyDescent="0.2">
      <c r="A15062" s="152">
        <v>391.86900000000003</v>
      </c>
      <c r="B15062" s="152">
        <v>1.4E-2</v>
      </c>
    </row>
    <row r="15063" spans="1:2" x14ac:dyDescent="0.2">
      <c r="A15063" s="152">
        <v>392.19600000000003</v>
      </c>
      <c r="B15063" s="152">
        <v>1.0999999999999999E-2</v>
      </c>
    </row>
    <row r="15064" spans="1:2" x14ac:dyDescent="0.2">
      <c r="A15064" s="152">
        <v>392.52199999999999</v>
      </c>
      <c r="B15064" s="152">
        <v>1.2E-2</v>
      </c>
    </row>
    <row r="15065" spans="1:2" x14ac:dyDescent="0.2">
      <c r="A15065" s="152">
        <v>392.84899999999999</v>
      </c>
      <c r="B15065" s="152">
        <v>1.7000000000000001E-2</v>
      </c>
    </row>
    <row r="15066" spans="1:2" x14ac:dyDescent="0.2">
      <c r="A15066" s="152">
        <v>393.17599999999999</v>
      </c>
      <c r="B15066" s="152">
        <v>1.0999999999999999E-2</v>
      </c>
    </row>
    <row r="15067" spans="1:2" x14ac:dyDescent="0.2">
      <c r="A15067" s="152">
        <v>393.50299999999999</v>
      </c>
      <c r="B15067" s="152">
        <v>0.02</v>
      </c>
    </row>
    <row r="15068" spans="1:2" x14ac:dyDescent="0.2">
      <c r="A15068" s="152">
        <v>393.82900000000001</v>
      </c>
      <c r="B15068" s="152">
        <v>1.6E-2</v>
      </c>
    </row>
    <row r="15069" spans="1:2" x14ac:dyDescent="0.2">
      <c r="A15069" s="152">
        <v>394.15600000000001</v>
      </c>
      <c r="B15069" s="152">
        <v>1.4999999999999999E-2</v>
      </c>
    </row>
    <row r="15070" spans="1:2" x14ac:dyDescent="0.2">
      <c r="A15070" s="152">
        <v>394.48200000000003</v>
      </c>
      <c r="B15070" s="152">
        <v>1.9E-2</v>
      </c>
    </row>
    <row r="15071" spans="1:2" x14ac:dyDescent="0.2">
      <c r="A15071" s="152">
        <v>394.80900000000003</v>
      </c>
      <c r="B15071" s="152">
        <v>1.7999999999999999E-2</v>
      </c>
    </row>
    <row r="15072" spans="1:2" x14ac:dyDescent="0.2">
      <c r="A15072" s="152">
        <v>395.13499999999999</v>
      </c>
      <c r="B15072" s="152">
        <v>2.1000000000000001E-2</v>
      </c>
    </row>
    <row r="15073" spans="1:2" x14ac:dyDescent="0.2">
      <c r="A15073" s="152">
        <v>395.46100000000001</v>
      </c>
      <c r="B15073" s="152">
        <v>0.01</v>
      </c>
    </row>
    <row r="15074" spans="1:2" x14ac:dyDescent="0.2">
      <c r="A15074" s="152">
        <v>395.78699999999998</v>
      </c>
      <c r="B15074" s="152">
        <v>2.1999999999999999E-2</v>
      </c>
    </row>
    <row r="15075" spans="1:2" x14ac:dyDescent="0.2">
      <c r="A15075" s="152">
        <v>396.113</v>
      </c>
      <c r="B15075" s="152">
        <v>8.9999999999999993E-3</v>
      </c>
    </row>
    <row r="15076" spans="1:2" x14ac:dyDescent="0.2">
      <c r="A15076" s="152">
        <v>396.43900000000002</v>
      </c>
      <c r="B15076" s="152">
        <v>1.6E-2</v>
      </c>
    </row>
    <row r="15077" spans="1:2" x14ac:dyDescent="0.2">
      <c r="A15077" s="152">
        <v>396.76499999999999</v>
      </c>
      <c r="B15077" s="152">
        <v>1.4E-2</v>
      </c>
    </row>
    <row r="15078" spans="1:2" x14ac:dyDescent="0.2">
      <c r="A15078" s="152">
        <v>397.09100000000001</v>
      </c>
      <c r="B15078" s="152">
        <v>0.01</v>
      </c>
    </row>
    <row r="15079" spans="1:2" x14ac:dyDescent="0.2">
      <c r="A15079" s="152">
        <v>397.41699999999997</v>
      </c>
      <c r="B15079" s="152">
        <v>1.2E-2</v>
      </c>
    </row>
    <row r="15080" spans="1:2" x14ac:dyDescent="0.2">
      <c r="A15080" s="152">
        <v>397.74200000000002</v>
      </c>
      <c r="B15080" s="152">
        <v>1.4E-2</v>
      </c>
    </row>
    <row r="15081" spans="1:2" x14ac:dyDescent="0.2">
      <c r="A15081" s="152">
        <v>398.06799999999998</v>
      </c>
      <c r="B15081" s="152">
        <v>2.1000000000000001E-2</v>
      </c>
    </row>
    <row r="15082" spans="1:2" x14ac:dyDescent="0.2">
      <c r="A15082" s="152">
        <v>398.39400000000001</v>
      </c>
      <c r="B15082" s="152">
        <v>1.6E-2</v>
      </c>
    </row>
    <row r="15083" spans="1:2" x14ac:dyDescent="0.2">
      <c r="A15083" s="152">
        <v>398.71899999999999</v>
      </c>
      <c r="B15083" s="152">
        <v>1.2999999999999999E-2</v>
      </c>
    </row>
    <row r="15084" spans="1:2" x14ac:dyDescent="0.2">
      <c r="A15084" s="152">
        <v>399.04399999999998</v>
      </c>
      <c r="B15084" s="152">
        <v>1.2999999999999999E-2</v>
      </c>
    </row>
    <row r="15085" spans="1:2" x14ac:dyDescent="0.2">
      <c r="A15085" s="152">
        <v>399.37</v>
      </c>
      <c r="B15085" s="152">
        <v>2.3E-2</v>
      </c>
    </row>
    <row r="15086" spans="1:2" x14ac:dyDescent="0.2">
      <c r="A15086" s="152">
        <v>399.69499999999999</v>
      </c>
      <c r="B15086" s="152">
        <v>1.2999999999999999E-2</v>
      </c>
    </row>
    <row r="15087" spans="1:2" x14ac:dyDescent="0.2">
      <c r="A15087" s="152">
        <v>400.02</v>
      </c>
      <c r="B15087" s="152">
        <v>2.1999999999999999E-2</v>
      </c>
    </row>
    <row r="15088" spans="1:2" x14ac:dyDescent="0.2">
      <c r="A15088" s="152">
        <v>400.34500000000003</v>
      </c>
      <c r="B15088" s="152">
        <v>2.7E-2</v>
      </c>
    </row>
    <row r="15089" spans="1:2" x14ac:dyDescent="0.2">
      <c r="A15089" s="152">
        <v>400.67</v>
      </c>
      <c r="B15089" s="152">
        <v>2.1000000000000001E-2</v>
      </c>
    </row>
    <row r="15090" spans="1:2" x14ac:dyDescent="0.2">
      <c r="A15090" s="152">
        <v>400.995</v>
      </c>
      <c r="B15090" s="152">
        <v>2.7E-2</v>
      </c>
    </row>
    <row r="15091" spans="1:2" x14ac:dyDescent="0.2">
      <c r="A15091" s="152">
        <v>401.32</v>
      </c>
      <c r="B15091" s="152">
        <v>1.7000000000000001E-2</v>
      </c>
    </row>
    <row r="15092" spans="1:2" x14ac:dyDescent="0.2">
      <c r="A15092" s="152">
        <v>401.64499999999998</v>
      </c>
      <c r="B15092" s="152">
        <v>1.7000000000000001E-2</v>
      </c>
    </row>
    <row r="15093" spans="1:2" x14ac:dyDescent="0.2">
      <c r="A15093" s="152">
        <v>401.96899999999999</v>
      </c>
      <c r="B15093" s="152">
        <v>1.4E-2</v>
      </c>
    </row>
    <row r="15094" spans="1:2" x14ac:dyDescent="0.2">
      <c r="A15094" s="152">
        <v>402.29399999999998</v>
      </c>
      <c r="B15094" s="152">
        <v>1.4E-2</v>
      </c>
    </row>
    <row r="15095" spans="1:2" x14ac:dyDescent="0.2">
      <c r="A15095" s="152">
        <v>402.61799999999999</v>
      </c>
      <c r="B15095" s="152">
        <v>2.9000000000000001E-2</v>
      </c>
    </row>
    <row r="15096" spans="1:2" x14ac:dyDescent="0.2">
      <c r="A15096" s="152">
        <v>402.94299999999998</v>
      </c>
      <c r="B15096" s="152">
        <v>8.9999999999999993E-3</v>
      </c>
    </row>
    <row r="15097" spans="1:2" x14ac:dyDescent="0.2">
      <c r="A15097" s="152">
        <v>403.267</v>
      </c>
      <c r="B15097" s="152">
        <v>1.0999999999999999E-2</v>
      </c>
    </row>
    <row r="15098" spans="1:2" x14ac:dyDescent="0.2">
      <c r="A15098" s="152">
        <v>403.59199999999998</v>
      </c>
      <c r="B15098" s="152">
        <v>1.4999999999999999E-2</v>
      </c>
    </row>
    <row r="15099" spans="1:2" x14ac:dyDescent="0.2">
      <c r="A15099" s="152">
        <v>403.916</v>
      </c>
      <c r="B15099" s="152">
        <v>2.7E-2</v>
      </c>
    </row>
    <row r="15100" spans="1:2" x14ac:dyDescent="0.2">
      <c r="A15100" s="152">
        <v>404.24</v>
      </c>
      <c r="B15100" s="152">
        <v>1.6E-2</v>
      </c>
    </row>
    <row r="15101" spans="1:2" x14ac:dyDescent="0.2">
      <c r="A15101" s="152">
        <v>404.56400000000002</v>
      </c>
      <c r="B15101" s="152">
        <v>1.7999999999999999E-2</v>
      </c>
    </row>
    <row r="15102" spans="1:2" x14ac:dyDescent="0.2">
      <c r="A15102" s="152">
        <v>404.88799999999998</v>
      </c>
      <c r="B15102" s="152">
        <v>3.1E-2</v>
      </c>
    </row>
    <row r="15103" spans="1:2" x14ac:dyDescent="0.2">
      <c r="A15103" s="152">
        <v>405.21199999999999</v>
      </c>
      <c r="B15103" s="152">
        <v>2.1999999999999999E-2</v>
      </c>
    </row>
    <row r="15104" spans="1:2" x14ac:dyDescent="0.2">
      <c r="A15104" s="152">
        <v>405.536</v>
      </c>
      <c r="B15104" s="152">
        <v>1.0999999999999999E-2</v>
      </c>
    </row>
    <row r="15105" spans="1:2" x14ac:dyDescent="0.2">
      <c r="A15105" s="152">
        <v>405.86</v>
      </c>
      <c r="B15105" s="152">
        <v>2.3E-2</v>
      </c>
    </row>
    <row r="15106" spans="1:2" x14ac:dyDescent="0.2">
      <c r="A15106" s="152">
        <v>406.18299999999999</v>
      </c>
      <c r="B15106" s="152">
        <v>1.7000000000000001E-2</v>
      </c>
    </row>
    <row r="15107" spans="1:2" x14ac:dyDescent="0.2">
      <c r="A15107" s="152">
        <v>406.50700000000001</v>
      </c>
      <c r="B15107" s="152">
        <v>1.9E-2</v>
      </c>
    </row>
    <row r="15108" spans="1:2" x14ac:dyDescent="0.2">
      <c r="A15108" s="152">
        <v>406.83100000000002</v>
      </c>
      <c r="B15108" s="152">
        <v>2.3E-2</v>
      </c>
    </row>
    <row r="15109" spans="1:2" x14ac:dyDescent="0.2">
      <c r="A15109" s="152">
        <v>407.154</v>
      </c>
      <c r="B15109" s="152">
        <v>1.7000000000000001E-2</v>
      </c>
    </row>
    <row r="15110" spans="1:2" x14ac:dyDescent="0.2">
      <c r="A15110" s="152">
        <v>407.47800000000001</v>
      </c>
      <c r="B15110" s="152">
        <v>1.4999999999999999E-2</v>
      </c>
    </row>
    <row r="15111" spans="1:2" x14ac:dyDescent="0.2">
      <c r="A15111" s="152">
        <v>407.80099999999999</v>
      </c>
      <c r="B15111" s="152">
        <v>1.7999999999999999E-2</v>
      </c>
    </row>
    <row r="15112" spans="1:2" x14ac:dyDescent="0.2">
      <c r="A15112" s="152">
        <v>408.12400000000002</v>
      </c>
      <c r="B15112" s="152">
        <v>0.01</v>
      </c>
    </row>
    <row r="15113" spans="1:2" x14ac:dyDescent="0.2">
      <c r="A15113" s="152">
        <v>408.447</v>
      </c>
      <c r="B15113" s="152">
        <v>1.6E-2</v>
      </c>
    </row>
    <row r="15114" spans="1:2" x14ac:dyDescent="0.2">
      <c r="A15114" s="152">
        <v>408.77</v>
      </c>
      <c r="B15114" s="152">
        <v>2.1000000000000001E-2</v>
      </c>
    </row>
    <row r="15115" spans="1:2" x14ac:dyDescent="0.2">
      <c r="A15115" s="152">
        <v>409.09300000000002</v>
      </c>
      <c r="B15115" s="152">
        <v>1.9E-2</v>
      </c>
    </row>
    <row r="15116" spans="1:2" x14ac:dyDescent="0.2">
      <c r="A15116" s="152">
        <v>409.416</v>
      </c>
      <c r="B15116" s="152">
        <v>1.2999999999999999E-2</v>
      </c>
    </row>
    <row r="15117" spans="1:2" x14ac:dyDescent="0.2">
      <c r="A15117" s="152">
        <v>409.73899999999998</v>
      </c>
      <c r="B15117" s="152">
        <v>2.4E-2</v>
      </c>
    </row>
    <row r="15118" spans="1:2" x14ac:dyDescent="0.2">
      <c r="A15118" s="152">
        <v>410.06200000000001</v>
      </c>
      <c r="B15118" s="152">
        <v>7.0000000000000001E-3</v>
      </c>
    </row>
    <row r="15119" spans="1:2" x14ac:dyDescent="0.2">
      <c r="A15119" s="152">
        <v>410.38499999999999</v>
      </c>
      <c r="B15119" s="152">
        <v>2.1000000000000001E-2</v>
      </c>
    </row>
    <row r="15120" spans="1:2" x14ac:dyDescent="0.2">
      <c r="A15120" s="152">
        <v>410.70800000000003</v>
      </c>
      <c r="B15120" s="152">
        <v>2.1000000000000001E-2</v>
      </c>
    </row>
    <row r="15121" spans="1:2" x14ac:dyDescent="0.2">
      <c r="A15121" s="152">
        <v>411.03</v>
      </c>
      <c r="B15121" s="152">
        <v>2.1999999999999999E-2</v>
      </c>
    </row>
    <row r="15122" spans="1:2" x14ac:dyDescent="0.2">
      <c r="A15122" s="152">
        <v>411.35300000000001</v>
      </c>
      <c r="B15122" s="152">
        <v>1.2999999999999999E-2</v>
      </c>
    </row>
    <row r="15123" spans="1:2" x14ac:dyDescent="0.2">
      <c r="A15123" s="152">
        <v>411.67500000000001</v>
      </c>
      <c r="B15123" s="152">
        <v>2.1999999999999999E-2</v>
      </c>
    </row>
    <row r="15124" spans="1:2" x14ac:dyDescent="0.2">
      <c r="A15124" s="152">
        <v>411.99700000000001</v>
      </c>
      <c r="B15124" s="152">
        <v>1.9E-2</v>
      </c>
    </row>
    <row r="15125" spans="1:2" x14ac:dyDescent="0.2">
      <c r="A15125" s="152">
        <v>412.32</v>
      </c>
      <c r="B15125" s="152">
        <v>1.2999999999999999E-2</v>
      </c>
    </row>
    <row r="15126" spans="1:2" x14ac:dyDescent="0.2">
      <c r="A15126" s="152">
        <v>412.642</v>
      </c>
      <c r="B15126" s="152">
        <v>1.9E-2</v>
      </c>
    </row>
    <row r="15127" spans="1:2" x14ac:dyDescent="0.2">
      <c r="A15127" s="152">
        <v>412.964</v>
      </c>
      <c r="B15127" s="152">
        <v>1.4999999999999999E-2</v>
      </c>
    </row>
    <row r="15128" spans="1:2" x14ac:dyDescent="0.2">
      <c r="A15128" s="152">
        <v>413.286</v>
      </c>
      <c r="B15128" s="152">
        <v>1.4999999999999999E-2</v>
      </c>
    </row>
    <row r="15129" spans="1:2" x14ac:dyDescent="0.2">
      <c r="A15129" s="152">
        <v>413.608</v>
      </c>
      <c r="B15129" s="152">
        <v>2.1000000000000001E-2</v>
      </c>
    </row>
    <row r="15130" spans="1:2" x14ac:dyDescent="0.2">
      <c r="A15130" s="152">
        <v>413.93</v>
      </c>
      <c r="B15130" s="152">
        <v>2.1999999999999999E-2</v>
      </c>
    </row>
    <row r="15131" spans="1:2" x14ac:dyDescent="0.2">
      <c r="A15131" s="152">
        <v>414.25200000000001</v>
      </c>
      <c r="B15131" s="152">
        <v>8.9999999999999993E-3</v>
      </c>
    </row>
    <row r="15132" spans="1:2" x14ac:dyDescent="0.2">
      <c r="A15132" s="152">
        <v>414.57400000000001</v>
      </c>
      <c r="B15132" s="152">
        <v>1.0999999999999999E-2</v>
      </c>
    </row>
    <row r="15133" spans="1:2" x14ac:dyDescent="0.2">
      <c r="A15133" s="152">
        <v>414.89499999999998</v>
      </c>
      <c r="B15133" s="152">
        <v>1.2999999999999999E-2</v>
      </c>
    </row>
    <row r="15134" spans="1:2" x14ac:dyDescent="0.2">
      <c r="A15134" s="152">
        <v>415.21699999999998</v>
      </c>
      <c r="B15134" s="152">
        <v>2.3E-2</v>
      </c>
    </row>
    <row r="15135" spans="1:2" x14ac:dyDescent="0.2">
      <c r="A15135" s="152">
        <v>415.53800000000001</v>
      </c>
      <c r="B15135" s="152">
        <v>1.2999999999999999E-2</v>
      </c>
    </row>
    <row r="15136" spans="1:2" x14ac:dyDescent="0.2">
      <c r="A15136" s="152">
        <v>415.86</v>
      </c>
      <c r="B15136" s="152">
        <v>1.7000000000000001E-2</v>
      </c>
    </row>
    <row r="15137" spans="1:2" x14ac:dyDescent="0.2">
      <c r="A15137" s="152">
        <v>416.18099999999998</v>
      </c>
      <c r="B15137" s="152">
        <v>2.1999999999999999E-2</v>
      </c>
    </row>
    <row r="15138" spans="1:2" x14ac:dyDescent="0.2">
      <c r="A15138" s="152">
        <v>416.50299999999999</v>
      </c>
      <c r="B15138" s="152">
        <v>1.7999999999999999E-2</v>
      </c>
    </row>
    <row r="15139" spans="1:2" x14ac:dyDescent="0.2">
      <c r="A15139" s="152">
        <v>416.82400000000001</v>
      </c>
      <c r="B15139" s="152">
        <v>1.7000000000000001E-2</v>
      </c>
    </row>
    <row r="15140" spans="1:2" x14ac:dyDescent="0.2">
      <c r="A15140" s="152">
        <v>417.14499999999998</v>
      </c>
      <c r="B15140" s="152">
        <v>1.4E-2</v>
      </c>
    </row>
    <row r="15141" spans="1:2" x14ac:dyDescent="0.2">
      <c r="A15141" s="152">
        <v>417.46600000000001</v>
      </c>
      <c r="B15141" s="152">
        <v>1.6E-2</v>
      </c>
    </row>
    <row r="15142" spans="1:2" x14ac:dyDescent="0.2">
      <c r="A15142" s="152">
        <v>417.78699999999998</v>
      </c>
      <c r="B15142" s="152">
        <v>2.4E-2</v>
      </c>
    </row>
    <row r="15143" spans="1:2" x14ac:dyDescent="0.2">
      <c r="A15143" s="152">
        <v>418.108</v>
      </c>
      <c r="B15143" s="152">
        <v>8.9999999999999993E-3</v>
      </c>
    </row>
    <row r="15144" spans="1:2" x14ac:dyDescent="0.2">
      <c r="A15144" s="152">
        <v>418.42899999999997</v>
      </c>
      <c r="B15144" s="152">
        <v>1.4999999999999999E-2</v>
      </c>
    </row>
    <row r="15145" spans="1:2" x14ac:dyDescent="0.2">
      <c r="A15145" s="152">
        <v>418.75</v>
      </c>
      <c r="B15145" s="152">
        <v>1.6E-2</v>
      </c>
    </row>
    <row r="15146" spans="1:2" x14ac:dyDescent="0.2">
      <c r="A15146" s="152">
        <v>419.07</v>
      </c>
      <c r="B15146" s="152">
        <v>1.4999999999999999E-2</v>
      </c>
    </row>
    <row r="15147" spans="1:2" x14ac:dyDescent="0.2">
      <c r="A15147" s="152">
        <v>419.39100000000002</v>
      </c>
      <c r="B15147" s="152">
        <v>1.7999999999999999E-2</v>
      </c>
    </row>
    <row r="15148" spans="1:2" x14ac:dyDescent="0.2">
      <c r="A15148" s="152">
        <v>419.71199999999999</v>
      </c>
      <c r="B15148" s="152">
        <v>1.9E-2</v>
      </c>
    </row>
    <row r="15149" spans="1:2" x14ac:dyDescent="0.2">
      <c r="A15149" s="152">
        <v>420.03199999999998</v>
      </c>
      <c r="B15149" s="152">
        <v>1.7000000000000001E-2</v>
      </c>
    </row>
    <row r="15150" spans="1:2" x14ac:dyDescent="0.2">
      <c r="A15150" s="152">
        <v>420.35300000000001</v>
      </c>
      <c r="B15150" s="152">
        <v>1.4999999999999999E-2</v>
      </c>
    </row>
    <row r="15151" spans="1:2" x14ac:dyDescent="0.2">
      <c r="A15151" s="152">
        <v>420.673</v>
      </c>
      <c r="B15151" s="152">
        <v>1.4999999999999999E-2</v>
      </c>
    </row>
    <row r="15152" spans="1:2" x14ac:dyDescent="0.2">
      <c r="A15152" s="152">
        <v>420.99299999999999</v>
      </c>
      <c r="B15152" s="152">
        <v>1.6E-2</v>
      </c>
    </row>
    <row r="15153" spans="1:2" x14ac:dyDescent="0.2">
      <c r="A15153" s="152">
        <v>421.31299999999999</v>
      </c>
      <c r="B15153" s="152">
        <v>0.02</v>
      </c>
    </row>
    <row r="15154" spans="1:2" x14ac:dyDescent="0.2">
      <c r="A15154" s="152">
        <v>421.63299999999998</v>
      </c>
      <c r="B15154" s="152">
        <v>2.1000000000000001E-2</v>
      </c>
    </row>
    <row r="15155" spans="1:2" x14ac:dyDescent="0.2">
      <c r="A15155" s="152">
        <v>421.95299999999997</v>
      </c>
      <c r="B15155" s="152">
        <v>1.2E-2</v>
      </c>
    </row>
    <row r="15156" spans="1:2" x14ac:dyDescent="0.2">
      <c r="A15156" s="152">
        <v>422.27300000000002</v>
      </c>
      <c r="B15156" s="152">
        <v>1.7000000000000001E-2</v>
      </c>
    </row>
    <row r="15157" spans="1:2" x14ac:dyDescent="0.2">
      <c r="A15157" s="152">
        <v>422.59300000000002</v>
      </c>
      <c r="B15157" s="152">
        <v>1.7999999999999999E-2</v>
      </c>
    </row>
    <row r="15158" spans="1:2" x14ac:dyDescent="0.2">
      <c r="A15158" s="152">
        <v>422.91300000000001</v>
      </c>
      <c r="B15158" s="152">
        <v>1.7000000000000001E-2</v>
      </c>
    </row>
    <row r="15159" spans="1:2" x14ac:dyDescent="0.2">
      <c r="A15159" s="152">
        <v>423.233</v>
      </c>
      <c r="B15159" s="152">
        <v>1.4E-2</v>
      </c>
    </row>
    <row r="15160" spans="1:2" x14ac:dyDescent="0.2">
      <c r="A15160" s="152">
        <v>423.553</v>
      </c>
      <c r="B15160" s="152">
        <v>1.6E-2</v>
      </c>
    </row>
    <row r="15161" spans="1:2" x14ac:dyDescent="0.2">
      <c r="A15161" s="152">
        <v>423.87200000000001</v>
      </c>
      <c r="B15161" s="152">
        <v>1.2999999999999999E-2</v>
      </c>
    </row>
    <row r="15162" spans="1:2" x14ac:dyDescent="0.2">
      <c r="A15162" s="152">
        <v>424.19200000000001</v>
      </c>
      <c r="B15162" s="152">
        <v>1.4999999999999999E-2</v>
      </c>
    </row>
    <row r="15163" spans="1:2" x14ac:dyDescent="0.2">
      <c r="A15163" s="152">
        <v>424.51100000000002</v>
      </c>
      <c r="B15163" s="152">
        <v>1.0999999999999999E-2</v>
      </c>
    </row>
    <row r="15164" spans="1:2" x14ac:dyDescent="0.2">
      <c r="A15164" s="152">
        <v>424.83</v>
      </c>
      <c r="B15164" s="152">
        <v>2.1000000000000001E-2</v>
      </c>
    </row>
    <row r="15165" spans="1:2" x14ac:dyDescent="0.2">
      <c r="A15165" s="152">
        <v>425.15</v>
      </c>
      <c r="B15165" s="152">
        <v>2.3E-2</v>
      </c>
    </row>
    <row r="15166" spans="1:2" x14ac:dyDescent="0.2">
      <c r="A15166" s="152">
        <v>425.46899999999999</v>
      </c>
      <c r="B15166" s="152">
        <v>1.9E-2</v>
      </c>
    </row>
    <row r="15167" spans="1:2" x14ac:dyDescent="0.2">
      <c r="A15167" s="152">
        <v>425.78800000000001</v>
      </c>
      <c r="B15167" s="152">
        <v>2.1000000000000001E-2</v>
      </c>
    </row>
    <row r="15168" spans="1:2" x14ac:dyDescent="0.2">
      <c r="A15168" s="152">
        <v>426.10700000000003</v>
      </c>
      <c r="B15168" s="152">
        <v>0.02</v>
      </c>
    </row>
    <row r="15169" spans="1:2" x14ac:dyDescent="0.2">
      <c r="A15169" s="152">
        <v>426.42599999999999</v>
      </c>
      <c r="B15169" s="152">
        <v>2.5999999999999999E-2</v>
      </c>
    </row>
    <row r="15170" spans="1:2" x14ac:dyDescent="0.2">
      <c r="A15170" s="152">
        <v>426.745</v>
      </c>
      <c r="B15170" s="152">
        <v>2.7E-2</v>
      </c>
    </row>
    <row r="15171" spans="1:2" x14ac:dyDescent="0.2">
      <c r="A15171" s="152">
        <v>427.06400000000002</v>
      </c>
      <c r="B15171" s="152">
        <v>1.9E-2</v>
      </c>
    </row>
    <row r="15172" spans="1:2" x14ac:dyDescent="0.2">
      <c r="A15172" s="152">
        <v>427.38299999999998</v>
      </c>
      <c r="B15172" s="152">
        <v>2.1000000000000001E-2</v>
      </c>
    </row>
    <row r="15173" spans="1:2" x14ac:dyDescent="0.2">
      <c r="A15173" s="152">
        <v>427.702</v>
      </c>
      <c r="B15173" s="152">
        <v>8.0000000000000002E-3</v>
      </c>
    </row>
    <row r="15174" spans="1:2" x14ac:dyDescent="0.2">
      <c r="A15174" s="152">
        <v>428.02</v>
      </c>
      <c r="B15174" s="152">
        <v>2.1000000000000001E-2</v>
      </c>
    </row>
    <row r="15175" spans="1:2" x14ac:dyDescent="0.2">
      <c r="A15175" s="152">
        <v>428.339</v>
      </c>
      <c r="B15175" s="152">
        <v>1.6E-2</v>
      </c>
    </row>
    <row r="15176" spans="1:2" x14ac:dyDescent="0.2">
      <c r="A15176" s="152">
        <v>428.65699999999998</v>
      </c>
      <c r="B15176" s="152">
        <v>1.7999999999999999E-2</v>
      </c>
    </row>
    <row r="15177" spans="1:2" x14ac:dyDescent="0.2">
      <c r="A15177" s="152">
        <v>428.976</v>
      </c>
      <c r="B15177" s="152">
        <v>2.1999999999999999E-2</v>
      </c>
    </row>
    <row r="15178" spans="1:2" x14ac:dyDescent="0.2">
      <c r="A15178" s="152">
        <v>429.29399999999998</v>
      </c>
      <c r="B15178" s="152">
        <v>1.7999999999999999E-2</v>
      </c>
    </row>
    <row r="15179" spans="1:2" x14ac:dyDescent="0.2">
      <c r="A15179" s="152">
        <v>429.61200000000002</v>
      </c>
      <c r="B15179" s="152">
        <v>1.0999999999999999E-2</v>
      </c>
    </row>
    <row r="15180" spans="1:2" x14ac:dyDescent="0.2">
      <c r="A15180" s="152">
        <v>429.93</v>
      </c>
      <c r="B15180" s="152">
        <v>2.1000000000000001E-2</v>
      </c>
    </row>
    <row r="15181" spans="1:2" x14ac:dyDescent="0.2">
      <c r="A15181" s="152">
        <v>430.24799999999999</v>
      </c>
      <c r="B15181" s="152">
        <v>2.1000000000000001E-2</v>
      </c>
    </row>
    <row r="15182" spans="1:2" x14ac:dyDescent="0.2">
      <c r="A15182" s="152">
        <v>430.56700000000001</v>
      </c>
      <c r="B15182" s="152">
        <v>1.6E-2</v>
      </c>
    </row>
    <row r="15183" spans="1:2" x14ac:dyDescent="0.2">
      <c r="A15183" s="152">
        <v>430.88400000000001</v>
      </c>
      <c r="B15183" s="152">
        <v>1.6E-2</v>
      </c>
    </row>
    <row r="15184" spans="1:2" x14ac:dyDescent="0.2">
      <c r="A15184" s="152">
        <v>431.202</v>
      </c>
      <c r="B15184" s="152">
        <v>1.2999999999999999E-2</v>
      </c>
    </row>
    <row r="15185" spans="1:2" x14ac:dyDescent="0.2">
      <c r="A15185" s="152">
        <v>431.52</v>
      </c>
      <c r="B15185" s="152">
        <v>0.01</v>
      </c>
    </row>
    <row r="15186" spans="1:2" x14ac:dyDescent="0.2">
      <c r="A15186" s="152">
        <v>431.83800000000002</v>
      </c>
      <c r="B15186" s="152">
        <v>1.2999999999999999E-2</v>
      </c>
    </row>
    <row r="15187" spans="1:2" x14ac:dyDescent="0.2">
      <c r="A15187" s="152">
        <v>432.15600000000001</v>
      </c>
      <c r="B15187" s="152">
        <v>1.9E-2</v>
      </c>
    </row>
    <row r="15188" spans="1:2" x14ac:dyDescent="0.2">
      <c r="A15188" s="152">
        <v>432.47300000000001</v>
      </c>
      <c r="B15188" s="152">
        <v>1.9E-2</v>
      </c>
    </row>
    <row r="15189" spans="1:2" x14ac:dyDescent="0.2">
      <c r="A15189" s="152">
        <v>432.791</v>
      </c>
      <c r="B15189" s="152">
        <v>2.1999999999999999E-2</v>
      </c>
    </row>
    <row r="15190" spans="1:2" x14ac:dyDescent="0.2">
      <c r="A15190" s="152">
        <v>433.108</v>
      </c>
      <c r="B15190" s="152">
        <v>1.6E-2</v>
      </c>
    </row>
    <row r="15191" spans="1:2" x14ac:dyDescent="0.2">
      <c r="A15191" s="152">
        <v>433.42599999999999</v>
      </c>
      <c r="B15191" s="152">
        <v>2.4E-2</v>
      </c>
    </row>
    <row r="15192" spans="1:2" x14ac:dyDescent="0.2">
      <c r="A15192" s="152">
        <v>433.74299999999999</v>
      </c>
      <c r="B15192" s="152">
        <v>1.9E-2</v>
      </c>
    </row>
    <row r="15193" spans="1:2" x14ac:dyDescent="0.2">
      <c r="A15193" s="152">
        <v>434.06</v>
      </c>
      <c r="B15193" s="152">
        <v>1.6E-2</v>
      </c>
    </row>
    <row r="15194" spans="1:2" x14ac:dyDescent="0.2">
      <c r="A15194" s="152">
        <v>434.37700000000001</v>
      </c>
      <c r="B15194" s="152">
        <v>2.4E-2</v>
      </c>
    </row>
    <row r="15195" spans="1:2" x14ac:dyDescent="0.2">
      <c r="A15195" s="152">
        <v>434.69400000000002</v>
      </c>
      <c r="B15195" s="152">
        <v>2.3E-2</v>
      </c>
    </row>
    <row r="15196" spans="1:2" x14ac:dyDescent="0.2">
      <c r="A15196" s="152">
        <v>435.01100000000002</v>
      </c>
      <c r="B15196" s="152">
        <v>1.2E-2</v>
      </c>
    </row>
    <row r="15197" spans="1:2" x14ac:dyDescent="0.2">
      <c r="A15197" s="152">
        <v>435.32799999999997</v>
      </c>
      <c r="B15197" s="152">
        <v>1.7000000000000001E-2</v>
      </c>
    </row>
    <row r="15198" spans="1:2" x14ac:dyDescent="0.2">
      <c r="A15198" s="152">
        <v>435.64499999999998</v>
      </c>
      <c r="B15198" s="152">
        <v>1.4E-2</v>
      </c>
    </row>
    <row r="15199" spans="1:2" x14ac:dyDescent="0.2">
      <c r="A15199" s="152">
        <v>435.96199999999999</v>
      </c>
      <c r="B15199" s="152">
        <v>0.02</v>
      </c>
    </row>
    <row r="15200" spans="1:2" x14ac:dyDescent="0.2">
      <c r="A15200" s="152">
        <v>436.279</v>
      </c>
      <c r="B15200" s="152">
        <v>1.7000000000000001E-2</v>
      </c>
    </row>
    <row r="15201" spans="1:2" x14ac:dyDescent="0.2">
      <c r="A15201" s="152">
        <v>436.59500000000003</v>
      </c>
      <c r="B15201" s="152">
        <v>1.2999999999999999E-2</v>
      </c>
    </row>
    <row r="15202" spans="1:2" x14ac:dyDescent="0.2">
      <c r="A15202" s="152">
        <v>436.91199999999998</v>
      </c>
      <c r="B15202" s="152">
        <v>1.2E-2</v>
      </c>
    </row>
    <row r="15203" spans="1:2" x14ac:dyDescent="0.2">
      <c r="A15203" s="152">
        <v>437.22800000000001</v>
      </c>
      <c r="B15203" s="152">
        <v>1.7000000000000001E-2</v>
      </c>
    </row>
    <row r="15204" spans="1:2" x14ac:dyDescent="0.2">
      <c r="A15204" s="152">
        <v>437.54500000000002</v>
      </c>
      <c r="B15204" s="152">
        <v>1.4E-2</v>
      </c>
    </row>
    <row r="15205" spans="1:2" x14ac:dyDescent="0.2">
      <c r="A15205" s="152">
        <v>437.86099999999999</v>
      </c>
      <c r="B15205" s="152">
        <v>1.4E-2</v>
      </c>
    </row>
    <row r="15206" spans="1:2" x14ac:dyDescent="0.2">
      <c r="A15206" s="152">
        <v>438.17700000000002</v>
      </c>
      <c r="B15206" s="152">
        <v>1.2E-2</v>
      </c>
    </row>
    <row r="15207" spans="1:2" x14ac:dyDescent="0.2">
      <c r="A15207" s="152">
        <v>438.49299999999999</v>
      </c>
      <c r="B15207" s="152">
        <v>1.0999999999999999E-2</v>
      </c>
    </row>
    <row r="15208" spans="1:2" x14ac:dyDescent="0.2">
      <c r="A15208" s="152">
        <v>438.81</v>
      </c>
      <c r="B15208" s="152">
        <v>1.9E-2</v>
      </c>
    </row>
    <row r="15209" spans="1:2" x14ac:dyDescent="0.2">
      <c r="A15209" s="152">
        <v>439.12599999999998</v>
      </c>
      <c r="B15209" s="152">
        <v>1.4999999999999999E-2</v>
      </c>
    </row>
    <row r="15210" spans="1:2" x14ac:dyDescent="0.2">
      <c r="A15210" s="152">
        <v>439.44200000000001</v>
      </c>
      <c r="B15210" s="152">
        <v>0.02</v>
      </c>
    </row>
    <row r="15211" spans="1:2" x14ac:dyDescent="0.2">
      <c r="A15211" s="152">
        <v>439.75700000000001</v>
      </c>
      <c r="B15211" s="152">
        <v>7.0000000000000001E-3</v>
      </c>
    </row>
    <row r="15212" spans="1:2" x14ac:dyDescent="0.2">
      <c r="A15212" s="152">
        <v>440.07299999999998</v>
      </c>
      <c r="B15212" s="152">
        <v>1.2E-2</v>
      </c>
    </row>
    <row r="15213" spans="1:2" x14ac:dyDescent="0.2">
      <c r="A15213" s="152">
        <v>440.38900000000001</v>
      </c>
      <c r="B15213" s="152">
        <v>1.4E-2</v>
      </c>
    </row>
    <row r="15214" spans="1:2" x14ac:dyDescent="0.2">
      <c r="A15214" s="152">
        <v>440.70499999999998</v>
      </c>
      <c r="B15214" s="152">
        <v>2.4E-2</v>
      </c>
    </row>
    <row r="15215" spans="1:2" x14ac:dyDescent="0.2">
      <c r="A15215" s="152">
        <v>441.02</v>
      </c>
      <c r="B15215" s="152">
        <v>1.6E-2</v>
      </c>
    </row>
    <row r="15216" spans="1:2" x14ac:dyDescent="0.2">
      <c r="A15216" s="152">
        <v>441.33600000000001</v>
      </c>
      <c r="B15216" s="152">
        <v>1.2999999999999999E-2</v>
      </c>
    </row>
    <row r="15217" spans="1:2" x14ac:dyDescent="0.2">
      <c r="A15217" s="152">
        <v>441.65100000000001</v>
      </c>
      <c r="B15217" s="152">
        <v>1.7999999999999999E-2</v>
      </c>
    </row>
    <row r="15218" spans="1:2" x14ac:dyDescent="0.2">
      <c r="A15218" s="152">
        <v>441.96699999999998</v>
      </c>
      <c r="B15218" s="152">
        <v>1.0999999999999999E-2</v>
      </c>
    </row>
    <row r="15219" spans="1:2" x14ac:dyDescent="0.2">
      <c r="A15219" s="152">
        <v>442.28199999999998</v>
      </c>
      <c r="B15219" s="152">
        <v>8.0000000000000002E-3</v>
      </c>
    </row>
    <row r="15220" spans="1:2" x14ac:dyDescent="0.2">
      <c r="A15220" s="152">
        <v>442.59699999999998</v>
      </c>
      <c r="B15220" s="152">
        <v>1.7999999999999999E-2</v>
      </c>
    </row>
    <row r="15221" spans="1:2" x14ac:dyDescent="0.2">
      <c r="A15221" s="152">
        <v>442.91199999999998</v>
      </c>
      <c r="B15221" s="152">
        <v>2.1999999999999999E-2</v>
      </c>
    </row>
    <row r="15222" spans="1:2" x14ac:dyDescent="0.2">
      <c r="A15222" s="152">
        <v>443.22699999999998</v>
      </c>
      <c r="B15222" s="152">
        <v>1.7000000000000001E-2</v>
      </c>
    </row>
    <row r="15223" spans="1:2" x14ac:dyDescent="0.2">
      <c r="A15223" s="152">
        <v>443.54300000000001</v>
      </c>
      <c r="B15223" s="152">
        <v>1.7999999999999999E-2</v>
      </c>
    </row>
    <row r="15224" spans="1:2" x14ac:dyDescent="0.2">
      <c r="A15224" s="152">
        <v>443.85700000000003</v>
      </c>
      <c r="B15224" s="152">
        <v>1.9E-2</v>
      </c>
    </row>
    <row r="15225" spans="1:2" x14ac:dyDescent="0.2">
      <c r="A15225" s="152">
        <v>444.17200000000003</v>
      </c>
      <c r="B15225" s="152">
        <v>1.4999999999999999E-2</v>
      </c>
    </row>
    <row r="15226" spans="1:2" x14ac:dyDescent="0.2">
      <c r="A15226" s="152">
        <v>444.48700000000002</v>
      </c>
      <c r="B15226" s="152">
        <v>1.7999999999999999E-2</v>
      </c>
    </row>
    <row r="15227" spans="1:2" x14ac:dyDescent="0.2">
      <c r="A15227" s="152">
        <v>444.80200000000002</v>
      </c>
      <c r="B15227" s="152">
        <v>2.5999999999999999E-2</v>
      </c>
    </row>
    <row r="15228" spans="1:2" x14ac:dyDescent="0.2">
      <c r="A15228" s="152">
        <v>445.11599999999999</v>
      </c>
      <c r="B15228" s="152">
        <v>2.4E-2</v>
      </c>
    </row>
    <row r="15229" spans="1:2" x14ac:dyDescent="0.2">
      <c r="A15229" s="152">
        <v>445.43099999999998</v>
      </c>
      <c r="B15229" s="152">
        <v>1.0999999999999999E-2</v>
      </c>
    </row>
    <row r="15230" spans="1:2" x14ac:dyDescent="0.2">
      <c r="A15230" s="152">
        <v>445.74599999999998</v>
      </c>
      <c r="B15230" s="152">
        <v>1.0999999999999999E-2</v>
      </c>
    </row>
    <row r="15231" spans="1:2" x14ac:dyDescent="0.2">
      <c r="A15231" s="152">
        <v>446.06</v>
      </c>
      <c r="B15231" s="152">
        <v>1.7999999999999999E-2</v>
      </c>
    </row>
    <row r="15232" spans="1:2" x14ac:dyDescent="0.2">
      <c r="A15232" s="152">
        <v>446.37400000000002</v>
      </c>
      <c r="B15232" s="152">
        <v>1.4E-2</v>
      </c>
    </row>
    <row r="15233" spans="1:2" x14ac:dyDescent="0.2">
      <c r="A15233" s="152">
        <v>446.68900000000002</v>
      </c>
      <c r="B15233" s="152">
        <v>2.3E-2</v>
      </c>
    </row>
    <row r="15234" spans="1:2" x14ac:dyDescent="0.2">
      <c r="A15234" s="152">
        <v>447.00299999999999</v>
      </c>
      <c r="B15234" s="152">
        <v>1.7999999999999999E-2</v>
      </c>
    </row>
    <row r="15235" spans="1:2" x14ac:dyDescent="0.2">
      <c r="A15235" s="152">
        <v>447.31700000000001</v>
      </c>
      <c r="B15235" s="152">
        <v>1.4999999999999999E-2</v>
      </c>
    </row>
    <row r="15236" spans="1:2" x14ac:dyDescent="0.2">
      <c r="A15236" s="152">
        <v>447.63099999999997</v>
      </c>
      <c r="B15236" s="152">
        <v>8.0000000000000002E-3</v>
      </c>
    </row>
    <row r="15237" spans="1:2" x14ac:dyDescent="0.2">
      <c r="A15237" s="152">
        <v>447.94499999999999</v>
      </c>
      <c r="B15237" s="152">
        <v>1.7000000000000001E-2</v>
      </c>
    </row>
    <row r="15238" spans="1:2" x14ac:dyDescent="0.2">
      <c r="A15238" s="152">
        <v>448.25900000000001</v>
      </c>
      <c r="B15238" s="152">
        <v>2.1000000000000001E-2</v>
      </c>
    </row>
    <row r="15239" spans="1:2" x14ac:dyDescent="0.2">
      <c r="A15239" s="152">
        <v>448.57299999999998</v>
      </c>
      <c r="B15239" s="152">
        <v>2.5000000000000001E-2</v>
      </c>
    </row>
    <row r="15240" spans="1:2" x14ac:dyDescent="0.2">
      <c r="A15240" s="152">
        <v>448.887</v>
      </c>
      <c r="B15240" s="152">
        <v>1.2999999999999999E-2</v>
      </c>
    </row>
    <row r="15241" spans="1:2" x14ac:dyDescent="0.2">
      <c r="A15241" s="152">
        <v>449.2</v>
      </c>
      <c r="B15241" s="152">
        <v>2.8000000000000001E-2</v>
      </c>
    </row>
    <row r="15242" spans="1:2" x14ac:dyDescent="0.2">
      <c r="A15242" s="152">
        <v>449.51400000000001</v>
      </c>
      <c r="B15242" s="152">
        <v>2.1999999999999999E-2</v>
      </c>
    </row>
    <row r="15243" spans="1:2" x14ac:dyDescent="0.2">
      <c r="A15243" s="152">
        <v>449.827</v>
      </c>
      <c r="B15243" s="152">
        <v>1.6E-2</v>
      </c>
    </row>
    <row r="15244" spans="1:2" x14ac:dyDescent="0.2">
      <c r="A15244" s="152">
        <v>450.14100000000002</v>
      </c>
      <c r="B15244" s="152">
        <v>1.7999999999999999E-2</v>
      </c>
    </row>
    <row r="15245" spans="1:2" x14ac:dyDescent="0.2">
      <c r="A15245" s="152">
        <v>450.45400000000001</v>
      </c>
      <c r="B15245" s="152">
        <v>1.2999999999999999E-2</v>
      </c>
    </row>
    <row r="15246" spans="1:2" x14ac:dyDescent="0.2">
      <c r="A15246" s="152">
        <v>450.76799999999997</v>
      </c>
      <c r="B15246" s="152">
        <v>1.7000000000000001E-2</v>
      </c>
    </row>
    <row r="15247" spans="1:2" x14ac:dyDescent="0.2">
      <c r="A15247" s="152">
        <v>451.08100000000002</v>
      </c>
      <c r="B15247" s="152">
        <v>2.3E-2</v>
      </c>
    </row>
    <row r="15248" spans="1:2" x14ac:dyDescent="0.2">
      <c r="A15248" s="152">
        <v>451.39400000000001</v>
      </c>
      <c r="B15248" s="152">
        <v>1.6E-2</v>
      </c>
    </row>
    <row r="15249" spans="1:2" x14ac:dyDescent="0.2">
      <c r="A15249" s="152">
        <v>451.70699999999999</v>
      </c>
      <c r="B15249" s="152">
        <v>1.0999999999999999E-2</v>
      </c>
    </row>
    <row r="15250" spans="1:2" x14ac:dyDescent="0.2">
      <c r="A15250" s="152">
        <v>452.02</v>
      </c>
      <c r="B15250" s="152">
        <v>2.3E-2</v>
      </c>
    </row>
    <row r="15251" spans="1:2" x14ac:dyDescent="0.2">
      <c r="A15251" s="152">
        <v>452.33300000000003</v>
      </c>
      <c r="B15251" s="152">
        <v>1.4E-2</v>
      </c>
    </row>
    <row r="15252" spans="1:2" x14ac:dyDescent="0.2">
      <c r="A15252" s="152">
        <v>452.64600000000002</v>
      </c>
      <c r="B15252" s="152">
        <v>1.2999999999999999E-2</v>
      </c>
    </row>
    <row r="15253" spans="1:2" x14ac:dyDescent="0.2">
      <c r="A15253" s="152">
        <v>452.959</v>
      </c>
      <c r="B15253" s="152">
        <v>1.6E-2</v>
      </c>
    </row>
    <row r="15254" spans="1:2" x14ac:dyDescent="0.2">
      <c r="A15254" s="152">
        <v>453.27199999999999</v>
      </c>
      <c r="B15254" s="152">
        <v>1.7000000000000001E-2</v>
      </c>
    </row>
    <row r="15255" spans="1:2" x14ac:dyDescent="0.2">
      <c r="A15255" s="152">
        <v>453.584</v>
      </c>
      <c r="B15255" s="152">
        <v>1.4999999999999999E-2</v>
      </c>
    </row>
    <row r="15256" spans="1:2" x14ac:dyDescent="0.2">
      <c r="A15256" s="152">
        <v>453.89699999999999</v>
      </c>
      <c r="B15256" s="152">
        <v>1.7000000000000001E-2</v>
      </c>
    </row>
    <row r="15257" spans="1:2" x14ac:dyDescent="0.2">
      <c r="A15257" s="152">
        <v>454.21</v>
      </c>
      <c r="B15257" s="152">
        <v>1.9E-2</v>
      </c>
    </row>
    <row r="15258" spans="1:2" x14ac:dyDescent="0.2">
      <c r="A15258" s="152">
        <v>454.52199999999999</v>
      </c>
      <c r="B15258" s="152">
        <v>1.4E-2</v>
      </c>
    </row>
    <row r="15259" spans="1:2" x14ac:dyDescent="0.2">
      <c r="A15259" s="152">
        <v>454.834</v>
      </c>
      <c r="B15259" s="152">
        <v>1.0999999999999999E-2</v>
      </c>
    </row>
    <row r="15260" spans="1:2" x14ac:dyDescent="0.2">
      <c r="A15260" s="152">
        <v>455.14699999999999</v>
      </c>
      <c r="B15260" s="152">
        <v>1.4999999999999999E-2</v>
      </c>
    </row>
    <row r="15261" spans="1:2" x14ac:dyDescent="0.2">
      <c r="A15261" s="152">
        <v>455.459</v>
      </c>
      <c r="B15261" s="152">
        <v>8.0000000000000002E-3</v>
      </c>
    </row>
    <row r="15262" spans="1:2" x14ac:dyDescent="0.2">
      <c r="A15262" s="152">
        <v>455.77100000000002</v>
      </c>
      <c r="B15262" s="152">
        <v>4.0000000000000001E-3</v>
      </c>
    </row>
    <row r="15263" spans="1:2" x14ac:dyDescent="0.2">
      <c r="A15263" s="152">
        <v>456.08300000000003</v>
      </c>
      <c r="B15263" s="152">
        <v>1.2E-2</v>
      </c>
    </row>
    <row r="15264" spans="1:2" x14ac:dyDescent="0.2">
      <c r="A15264" s="152">
        <v>456.39499999999998</v>
      </c>
      <c r="B15264" s="152">
        <v>1.7000000000000001E-2</v>
      </c>
    </row>
    <row r="15265" spans="1:2" x14ac:dyDescent="0.2">
      <c r="A15265" s="152">
        <v>456.70699999999999</v>
      </c>
      <c r="B15265" s="152">
        <v>1.2999999999999999E-2</v>
      </c>
    </row>
    <row r="15266" spans="1:2" x14ac:dyDescent="0.2">
      <c r="A15266" s="152">
        <v>457.01900000000001</v>
      </c>
      <c r="B15266" s="152">
        <v>1.7999999999999999E-2</v>
      </c>
    </row>
    <row r="15267" spans="1:2" x14ac:dyDescent="0.2">
      <c r="A15267" s="152">
        <v>457.33100000000002</v>
      </c>
      <c r="B15267" s="152">
        <v>1.7999999999999999E-2</v>
      </c>
    </row>
    <row r="15268" spans="1:2" x14ac:dyDescent="0.2">
      <c r="A15268" s="152">
        <v>457.64299999999997</v>
      </c>
      <c r="B15268" s="152">
        <v>1.4999999999999999E-2</v>
      </c>
    </row>
    <row r="15269" spans="1:2" x14ac:dyDescent="0.2">
      <c r="A15269" s="152">
        <v>457.95400000000001</v>
      </c>
      <c r="B15269" s="152">
        <v>1.7000000000000001E-2</v>
      </c>
    </row>
    <row r="15270" spans="1:2" x14ac:dyDescent="0.2">
      <c r="A15270" s="152">
        <v>458.26600000000002</v>
      </c>
      <c r="B15270" s="152">
        <v>1.2E-2</v>
      </c>
    </row>
    <row r="15271" spans="1:2" x14ac:dyDescent="0.2">
      <c r="A15271" s="152">
        <v>458.577</v>
      </c>
      <c r="B15271" s="152">
        <v>1.4999999999999999E-2</v>
      </c>
    </row>
    <row r="15272" spans="1:2" x14ac:dyDescent="0.2">
      <c r="A15272" s="152">
        <v>458.88900000000001</v>
      </c>
      <c r="B15272" s="152">
        <v>1.2999999999999999E-2</v>
      </c>
    </row>
    <row r="15273" spans="1:2" x14ac:dyDescent="0.2">
      <c r="A15273" s="152">
        <v>459.2</v>
      </c>
      <c r="B15273" s="152">
        <v>1.7000000000000001E-2</v>
      </c>
    </row>
    <row r="15274" spans="1:2" x14ac:dyDescent="0.2">
      <c r="A15274" s="152">
        <v>459.512</v>
      </c>
      <c r="B15274" s="152">
        <v>1.2E-2</v>
      </c>
    </row>
    <row r="15275" spans="1:2" x14ac:dyDescent="0.2">
      <c r="A15275" s="152">
        <v>459.82299999999998</v>
      </c>
      <c r="B15275" s="152">
        <v>1.6E-2</v>
      </c>
    </row>
    <row r="15276" spans="1:2" x14ac:dyDescent="0.2">
      <c r="A15276" s="152">
        <v>460.13400000000001</v>
      </c>
      <c r="B15276" s="152">
        <v>1.6E-2</v>
      </c>
    </row>
    <row r="15277" spans="1:2" x14ac:dyDescent="0.2">
      <c r="A15277" s="152">
        <v>460.44499999999999</v>
      </c>
      <c r="B15277" s="152">
        <v>1.9E-2</v>
      </c>
    </row>
    <row r="15278" spans="1:2" x14ac:dyDescent="0.2">
      <c r="A15278" s="152">
        <v>460.75599999999997</v>
      </c>
      <c r="B15278" s="152">
        <v>1.6E-2</v>
      </c>
    </row>
    <row r="15279" spans="1:2" x14ac:dyDescent="0.2">
      <c r="A15279" s="152">
        <v>461.06700000000001</v>
      </c>
      <c r="B15279" s="152">
        <v>1.7000000000000001E-2</v>
      </c>
    </row>
    <row r="15280" spans="1:2" x14ac:dyDescent="0.2">
      <c r="A15280" s="152">
        <v>461.37799999999999</v>
      </c>
      <c r="B15280" s="152">
        <v>1.4E-2</v>
      </c>
    </row>
    <row r="15281" spans="1:2" x14ac:dyDescent="0.2">
      <c r="A15281" s="152">
        <v>461.68900000000002</v>
      </c>
      <c r="B15281" s="152">
        <v>1.4E-2</v>
      </c>
    </row>
    <row r="15282" spans="1:2" x14ac:dyDescent="0.2">
      <c r="A15282" s="152">
        <v>461.99900000000002</v>
      </c>
      <c r="B15282" s="152">
        <v>2.9000000000000001E-2</v>
      </c>
    </row>
    <row r="15283" spans="1:2" x14ac:dyDescent="0.2">
      <c r="A15283" s="152">
        <v>462.31</v>
      </c>
      <c r="B15283" s="152">
        <v>2.1999999999999999E-2</v>
      </c>
    </row>
    <row r="15284" spans="1:2" x14ac:dyDescent="0.2">
      <c r="A15284" s="152">
        <v>462.62099999999998</v>
      </c>
      <c r="B15284" s="152">
        <v>1.2E-2</v>
      </c>
    </row>
    <row r="15285" spans="1:2" x14ac:dyDescent="0.2">
      <c r="A15285" s="152">
        <v>462.93099999999998</v>
      </c>
      <c r="B15285" s="152">
        <v>1.7000000000000001E-2</v>
      </c>
    </row>
    <row r="15286" spans="1:2" x14ac:dyDescent="0.2">
      <c r="A15286" s="152">
        <v>463.24200000000002</v>
      </c>
      <c r="B15286" s="152">
        <v>0.02</v>
      </c>
    </row>
    <row r="15287" spans="1:2" x14ac:dyDescent="0.2">
      <c r="A15287" s="152">
        <v>463.55200000000002</v>
      </c>
      <c r="B15287" s="152">
        <v>2.1000000000000001E-2</v>
      </c>
    </row>
    <row r="15288" spans="1:2" x14ac:dyDescent="0.2">
      <c r="A15288" s="152">
        <v>463.86200000000002</v>
      </c>
      <c r="B15288" s="152">
        <v>1.2E-2</v>
      </c>
    </row>
    <row r="15289" spans="1:2" x14ac:dyDescent="0.2">
      <c r="A15289" s="152">
        <v>464.17200000000003</v>
      </c>
      <c r="B15289" s="152">
        <v>0.02</v>
      </c>
    </row>
    <row r="15290" spans="1:2" x14ac:dyDescent="0.2">
      <c r="A15290" s="152">
        <v>464.483</v>
      </c>
      <c r="B15290" s="152">
        <v>2.5000000000000001E-2</v>
      </c>
    </row>
    <row r="15291" spans="1:2" x14ac:dyDescent="0.2">
      <c r="A15291" s="152">
        <v>464.79300000000001</v>
      </c>
      <c r="B15291" s="152">
        <v>1.2E-2</v>
      </c>
    </row>
    <row r="15292" spans="1:2" x14ac:dyDescent="0.2">
      <c r="A15292" s="152">
        <v>465.10300000000001</v>
      </c>
      <c r="B15292" s="152">
        <v>1.7000000000000001E-2</v>
      </c>
    </row>
    <row r="15293" spans="1:2" x14ac:dyDescent="0.2">
      <c r="A15293" s="152">
        <v>465.41300000000001</v>
      </c>
      <c r="B15293" s="152">
        <v>1.7999999999999999E-2</v>
      </c>
    </row>
    <row r="15294" spans="1:2" x14ac:dyDescent="0.2">
      <c r="A15294" s="152">
        <v>465.72199999999998</v>
      </c>
      <c r="B15294" s="152">
        <v>1.4999999999999999E-2</v>
      </c>
    </row>
    <row r="15295" spans="1:2" x14ac:dyDescent="0.2">
      <c r="A15295" s="152">
        <v>466.03199999999998</v>
      </c>
      <c r="B15295" s="152">
        <v>2.1999999999999999E-2</v>
      </c>
    </row>
    <row r="15296" spans="1:2" x14ac:dyDescent="0.2">
      <c r="A15296" s="152">
        <v>466.34199999999998</v>
      </c>
      <c r="B15296" s="152">
        <v>1.6E-2</v>
      </c>
    </row>
    <row r="15297" spans="1:2" x14ac:dyDescent="0.2">
      <c r="A15297" s="152">
        <v>466.65199999999999</v>
      </c>
      <c r="B15297" s="152">
        <v>1.4999999999999999E-2</v>
      </c>
    </row>
    <row r="15298" spans="1:2" x14ac:dyDescent="0.2">
      <c r="A15298" s="152">
        <v>466.96100000000001</v>
      </c>
      <c r="B15298" s="152">
        <v>1.7000000000000001E-2</v>
      </c>
    </row>
    <row r="15299" spans="1:2" x14ac:dyDescent="0.2">
      <c r="A15299" s="152">
        <v>467.27100000000002</v>
      </c>
      <c r="B15299" s="152">
        <v>2.1000000000000001E-2</v>
      </c>
    </row>
    <row r="15300" spans="1:2" x14ac:dyDescent="0.2">
      <c r="A15300" s="152">
        <v>467.58</v>
      </c>
      <c r="B15300" s="152">
        <v>1.7000000000000001E-2</v>
      </c>
    </row>
    <row r="15301" spans="1:2" x14ac:dyDescent="0.2">
      <c r="A15301" s="152">
        <v>467.88900000000001</v>
      </c>
      <c r="B15301" s="152">
        <v>1.9E-2</v>
      </c>
    </row>
    <row r="15302" spans="1:2" x14ac:dyDescent="0.2">
      <c r="A15302" s="152">
        <v>468.19900000000001</v>
      </c>
      <c r="B15302" s="152">
        <v>0.02</v>
      </c>
    </row>
    <row r="15303" spans="1:2" x14ac:dyDescent="0.2">
      <c r="A15303" s="152">
        <v>468.50799999999998</v>
      </c>
      <c r="B15303" s="152">
        <v>1.4999999999999999E-2</v>
      </c>
    </row>
    <row r="15304" spans="1:2" x14ac:dyDescent="0.2">
      <c r="A15304" s="152">
        <v>468.81700000000001</v>
      </c>
      <c r="B15304" s="152">
        <v>2.1999999999999999E-2</v>
      </c>
    </row>
    <row r="15305" spans="1:2" x14ac:dyDescent="0.2">
      <c r="A15305" s="152">
        <v>469.12599999999998</v>
      </c>
      <c r="B15305" s="152">
        <v>1.6E-2</v>
      </c>
    </row>
    <row r="15306" spans="1:2" x14ac:dyDescent="0.2">
      <c r="A15306" s="152">
        <v>469.435</v>
      </c>
      <c r="B15306" s="152">
        <v>2.3E-2</v>
      </c>
    </row>
    <row r="15307" spans="1:2" x14ac:dyDescent="0.2">
      <c r="A15307" s="152">
        <v>469.74400000000003</v>
      </c>
      <c r="B15307" s="152">
        <v>1.6E-2</v>
      </c>
    </row>
    <row r="15308" spans="1:2" x14ac:dyDescent="0.2">
      <c r="A15308" s="152">
        <v>470.053</v>
      </c>
      <c r="B15308" s="152">
        <v>1.4999999999999999E-2</v>
      </c>
    </row>
    <row r="15309" spans="1:2" x14ac:dyDescent="0.2">
      <c r="A15309" s="152">
        <v>470.36200000000002</v>
      </c>
      <c r="B15309" s="152">
        <v>1.4999999999999999E-2</v>
      </c>
    </row>
    <row r="15310" spans="1:2" x14ac:dyDescent="0.2">
      <c r="A15310" s="152">
        <v>470.67</v>
      </c>
      <c r="B15310" s="152">
        <v>1.4999999999999999E-2</v>
      </c>
    </row>
    <row r="15311" spans="1:2" x14ac:dyDescent="0.2">
      <c r="A15311" s="152">
        <v>470.97899999999998</v>
      </c>
      <c r="B15311" s="152">
        <v>1.9E-2</v>
      </c>
    </row>
    <row r="15312" spans="1:2" x14ac:dyDescent="0.2">
      <c r="A15312" s="152">
        <v>471.28699999999998</v>
      </c>
      <c r="B15312" s="152">
        <v>1.4E-2</v>
      </c>
    </row>
    <row r="15313" spans="1:2" x14ac:dyDescent="0.2">
      <c r="A15313" s="152">
        <v>471.596</v>
      </c>
      <c r="B15313" s="152">
        <v>1.4999999999999999E-2</v>
      </c>
    </row>
    <row r="15314" spans="1:2" x14ac:dyDescent="0.2">
      <c r="A15314" s="152">
        <v>471.904</v>
      </c>
      <c r="B15314" s="152">
        <v>2.5999999999999999E-2</v>
      </c>
    </row>
    <row r="15315" spans="1:2" x14ac:dyDescent="0.2">
      <c r="A15315" s="152">
        <v>472.21300000000002</v>
      </c>
      <c r="B15315" s="152">
        <v>0.01</v>
      </c>
    </row>
    <row r="15316" spans="1:2" x14ac:dyDescent="0.2">
      <c r="A15316" s="152">
        <v>472.52100000000002</v>
      </c>
      <c r="B15316" s="152">
        <v>2.1999999999999999E-2</v>
      </c>
    </row>
    <row r="15317" spans="1:2" x14ac:dyDescent="0.2">
      <c r="A15317" s="152">
        <v>472.82900000000001</v>
      </c>
      <c r="B15317" s="152">
        <v>1.7999999999999999E-2</v>
      </c>
    </row>
    <row r="15318" spans="1:2" x14ac:dyDescent="0.2">
      <c r="A15318" s="152">
        <v>473.137</v>
      </c>
      <c r="B15318" s="152">
        <v>0.02</v>
      </c>
    </row>
    <row r="15319" spans="1:2" x14ac:dyDescent="0.2">
      <c r="A15319" s="152">
        <v>473.44499999999999</v>
      </c>
      <c r="B15319" s="152">
        <v>1.0999999999999999E-2</v>
      </c>
    </row>
    <row r="15320" spans="1:2" x14ac:dyDescent="0.2">
      <c r="A15320" s="152">
        <v>473.75299999999999</v>
      </c>
      <c r="B15320" s="152">
        <v>2.5999999999999999E-2</v>
      </c>
    </row>
    <row r="15321" spans="1:2" x14ac:dyDescent="0.2">
      <c r="A15321" s="152">
        <v>474.06099999999998</v>
      </c>
      <c r="B15321" s="152">
        <v>1.2E-2</v>
      </c>
    </row>
    <row r="15322" spans="1:2" x14ac:dyDescent="0.2">
      <c r="A15322" s="152">
        <v>474.36900000000003</v>
      </c>
      <c r="B15322" s="152">
        <v>1.7000000000000001E-2</v>
      </c>
    </row>
    <row r="15323" spans="1:2" x14ac:dyDescent="0.2">
      <c r="A15323" s="152">
        <v>474.67700000000002</v>
      </c>
      <c r="B15323" s="152">
        <v>0.02</v>
      </c>
    </row>
    <row r="15324" spans="1:2" x14ac:dyDescent="0.2">
      <c r="A15324" s="152">
        <v>474.98500000000001</v>
      </c>
      <c r="B15324" s="152">
        <v>1.2E-2</v>
      </c>
    </row>
    <row r="15325" spans="1:2" x14ac:dyDescent="0.2">
      <c r="A15325" s="152">
        <v>475.29199999999997</v>
      </c>
      <c r="B15325" s="152">
        <v>8.0000000000000002E-3</v>
      </c>
    </row>
    <row r="15326" spans="1:2" x14ac:dyDescent="0.2">
      <c r="A15326" s="152">
        <v>475.6</v>
      </c>
      <c r="B15326" s="152">
        <v>2.1999999999999999E-2</v>
      </c>
    </row>
    <row r="15327" spans="1:2" x14ac:dyDescent="0.2">
      <c r="A15327" s="152">
        <v>475.90699999999998</v>
      </c>
      <c r="B15327" s="152">
        <v>1.9E-2</v>
      </c>
    </row>
    <row r="15328" spans="1:2" x14ac:dyDescent="0.2">
      <c r="A15328" s="152">
        <v>476.21499999999997</v>
      </c>
      <c r="B15328" s="152">
        <v>1.6E-2</v>
      </c>
    </row>
    <row r="15329" spans="1:2" x14ac:dyDescent="0.2">
      <c r="A15329" s="152">
        <v>476.52199999999999</v>
      </c>
      <c r="B15329" s="152">
        <v>2.4E-2</v>
      </c>
    </row>
    <row r="15330" spans="1:2" x14ac:dyDescent="0.2">
      <c r="A15330" s="152">
        <v>476.82900000000001</v>
      </c>
      <c r="B15330" s="152">
        <v>1.6E-2</v>
      </c>
    </row>
    <row r="15331" spans="1:2" x14ac:dyDescent="0.2">
      <c r="A15331" s="152">
        <v>477.137</v>
      </c>
      <c r="B15331" s="152">
        <v>2.1000000000000001E-2</v>
      </c>
    </row>
    <row r="15332" spans="1:2" x14ac:dyDescent="0.2">
      <c r="A15332" s="152">
        <v>477.44400000000002</v>
      </c>
      <c r="B15332" s="152">
        <v>1.2999999999999999E-2</v>
      </c>
    </row>
    <row r="15333" spans="1:2" x14ac:dyDescent="0.2">
      <c r="A15333" s="152">
        <v>477.75099999999998</v>
      </c>
      <c r="B15333" s="152">
        <v>2.5999999999999999E-2</v>
      </c>
    </row>
    <row r="15334" spans="1:2" x14ac:dyDescent="0.2">
      <c r="A15334" s="152">
        <v>478.05799999999999</v>
      </c>
      <c r="B15334" s="152">
        <v>8.0000000000000002E-3</v>
      </c>
    </row>
    <row r="15335" spans="1:2" x14ac:dyDescent="0.2">
      <c r="A15335" s="152">
        <v>478.36500000000001</v>
      </c>
      <c r="B15335" s="152">
        <v>1.7000000000000001E-2</v>
      </c>
    </row>
    <row r="15336" spans="1:2" x14ac:dyDescent="0.2">
      <c r="A15336" s="152">
        <v>478.67099999999999</v>
      </c>
      <c r="B15336" s="152">
        <v>2.4E-2</v>
      </c>
    </row>
    <row r="15337" spans="1:2" x14ac:dyDescent="0.2">
      <c r="A15337" s="152">
        <v>478.97800000000001</v>
      </c>
      <c r="B15337" s="152">
        <v>1.9E-2</v>
      </c>
    </row>
    <row r="15338" spans="1:2" x14ac:dyDescent="0.2">
      <c r="A15338" s="152">
        <v>479.28500000000003</v>
      </c>
      <c r="B15338" s="152">
        <v>1.2E-2</v>
      </c>
    </row>
    <row r="15339" spans="1:2" x14ac:dyDescent="0.2">
      <c r="A15339" s="152">
        <v>479.59199999999998</v>
      </c>
      <c r="B15339" s="152">
        <v>1.6E-2</v>
      </c>
    </row>
    <row r="15340" spans="1:2" x14ac:dyDescent="0.2">
      <c r="A15340" s="152">
        <v>479.89800000000002</v>
      </c>
      <c r="B15340" s="152">
        <v>1.4E-2</v>
      </c>
    </row>
    <row r="15341" spans="1:2" x14ac:dyDescent="0.2">
      <c r="A15341" s="152">
        <v>480.20499999999998</v>
      </c>
      <c r="B15341" s="152">
        <v>1.7000000000000001E-2</v>
      </c>
    </row>
    <row r="15342" spans="1:2" x14ac:dyDescent="0.2">
      <c r="A15342" s="152">
        <v>480.51100000000002</v>
      </c>
      <c r="B15342" s="152">
        <v>5.0000000000000001E-3</v>
      </c>
    </row>
    <row r="15343" spans="1:2" x14ac:dyDescent="0.2">
      <c r="A15343" s="152">
        <v>480.81700000000001</v>
      </c>
      <c r="B15343" s="152">
        <v>2.5000000000000001E-2</v>
      </c>
    </row>
    <row r="15344" spans="1:2" x14ac:dyDescent="0.2">
      <c r="A15344" s="152">
        <v>481.12400000000002</v>
      </c>
      <c r="B15344" s="152">
        <v>1.7000000000000001E-2</v>
      </c>
    </row>
    <row r="15345" spans="1:2" x14ac:dyDescent="0.2">
      <c r="A15345" s="152">
        <v>481.43</v>
      </c>
      <c r="B15345" s="152">
        <v>1.7999999999999999E-2</v>
      </c>
    </row>
    <row r="15346" spans="1:2" x14ac:dyDescent="0.2">
      <c r="A15346" s="152">
        <v>481.73599999999999</v>
      </c>
      <c r="B15346" s="152">
        <v>2.9000000000000001E-2</v>
      </c>
    </row>
    <row r="15347" spans="1:2" x14ac:dyDescent="0.2">
      <c r="A15347" s="152">
        <v>482.04199999999997</v>
      </c>
      <c r="B15347" s="152">
        <v>1.7000000000000001E-2</v>
      </c>
    </row>
    <row r="15348" spans="1:2" x14ac:dyDescent="0.2">
      <c r="A15348" s="152">
        <v>482.34800000000001</v>
      </c>
      <c r="B15348" s="152">
        <v>1.2999999999999999E-2</v>
      </c>
    </row>
    <row r="15349" spans="1:2" x14ac:dyDescent="0.2">
      <c r="A15349" s="152">
        <v>482.654</v>
      </c>
      <c r="B15349" s="152">
        <v>2.1999999999999999E-2</v>
      </c>
    </row>
    <row r="15350" spans="1:2" x14ac:dyDescent="0.2">
      <c r="A15350" s="152">
        <v>482.96</v>
      </c>
      <c r="B15350" s="152">
        <v>2.1999999999999999E-2</v>
      </c>
    </row>
    <row r="15351" spans="1:2" x14ac:dyDescent="0.2">
      <c r="A15351" s="152">
        <v>483.26600000000002</v>
      </c>
      <c r="B15351" s="152">
        <v>1.9E-2</v>
      </c>
    </row>
    <row r="15352" spans="1:2" x14ac:dyDescent="0.2">
      <c r="A15352" s="152">
        <v>483.57100000000003</v>
      </c>
      <c r="B15352" s="152">
        <v>0.02</v>
      </c>
    </row>
    <row r="15353" spans="1:2" x14ac:dyDescent="0.2">
      <c r="A15353" s="152">
        <v>483.87700000000001</v>
      </c>
      <c r="B15353" s="152">
        <v>8.0000000000000002E-3</v>
      </c>
    </row>
    <row r="15354" spans="1:2" x14ac:dyDescent="0.2">
      <c r="A15354" s="152">
        <v>484.18200000000002</v>
      </c>
      <c r="B15354" s="152">
        <v>8.9999999999999993E-3</v>
      </c>
    </row>
    <row r="15355" spans="1:2" x14ac:dyDescent="0.2">
      <c r="A15355" s="152">
        <v>484.488</v>
      </c>
      <c r="B15355" s="152">
        <v>1.6E-2</v>
      </c>
    </row>
    <row r="15356" spans="1:2" x14ac:dyDescent="0.2">
      <c r="A15356" s="152">
        <v>484.79300000000001</v>
      </c>
      <c r="B15356" s="152">
        <v>1.0999999999999999E-2</v>
      </c>
    </row>
    <row r="15357" spans="1:2" x14ac:dyDescent="0.2">
      <c r="A15357" s="152">
        <v>485.09899999999999</v>
      </c>
      <c r="B15357" s="152">
        <v>0.02</v>
      </c>
    </row>
    <row r="15358" spans="1:2" x14ac:dyDescent="0.2">
      <c r="A15358" s="152">
        <v>485.404</v>
      </c>
      <c r="B15358" s="152">
        <v>1.6E-2</v>
      </c>
    </row>
    <row r="15359" spans="1:2" x14ac:dyDescent="0.2">
      <c r="A15359" s="152">
        <v>485.709</v>
      </c>
      <c r="B15359" s="152">
        <v>2.1999999999999999E-2</v>
      </c>
    </row>
    <row r="15360" spans="1:2" x14ac:dyDescent="0.2">
      <c r="A15360" s="152">
        <v>486.01400000000001</v>
      </c>
      <c r="B15360" s="152">
        <v>1.7000000000000001E-2</v>
      </c>
    </row>
    <row r="15361" spans="1:2" x14ac:dyDescent="0.2">
      <c r="A15361" s="152">
        <v>486.31900000000002</v>
      </c>
      <c r="B15361" s="152">
        <v>2.3E-2</v>
      </c>
    </row>
    <row r="15362" spans="1:2" x14ac:dyDescent="0.2">
      <c r="A15362" s="152">
        <v>486.62400000000002</v>
      </c>
      <c r="B15362" s="152">
        <v>1.4999999999999999E-2</v>
      </c>
    </row>
    <row r="15363" spans="1:2" x14ac:dyDescent="0.2">
      <c r="A15363" s="152">
        <v>486.92899999999997</v>
      </c>
      <c r="B15363" s="152">
        <v>1.2E-2</v>
      </c>
    </row>
    <row r="15364" spans="1:2" x14ac:dyDescent="0.2">
      <c r="A15364" s="152">
        <v>487.23399999999998</v>
      </c>
      <c r="B15364" s="152">
        <v>8.0000000000000002E-3</v>
      </c>
    </row>
    <row r="15365" spans="1:2" x14ac:dyDescent="0.2">
      <c r="A15365" s="152">
        <v>487.53899999999999</v>
      </c>
      <c r="B15365" s="152">
        <v>2.1999999999999999E-2</v>
      </c>
    </row>
    <row r="15366" spans="1:2" x14ac:dyDescent="0.2">
      <c r="A15366" s="152">
        <v>487.84399999999999</v>
      </c>
      <c r="B15366" s="152">
        <v>0.02</v>
      </c>
    </row>
    <row r="15367" spans="1:2" x14ac:dyDescent="0.2">
      <c r="A15367" s="152">
        <v>488.14800000000002</v>
      </c>
      <c r="B15367" s="152">
        <v>1.6E-2</v>
      </c>
    </row>
    <row r="15368" spans="1:2" x14ac:dyDescent="0.2">
      <c r="A15368" s="152">
        <v>488.45299999999997</v>
      </c>
      <c r="B15368" s="152">
        <v>2.9000000000000001E-2</v>
      </c>
    </row>
    <row r="15369" spans="1:2" x14ac:dyDescent="0.2">
      <c r="A15369" s="152">
        <v>488.75700000000001</v>
      </c>
      <c r="B15369" s="152">
        <v>1.9E-2</v>
      </c>
    </row>
    <row r="15370" spans="1:2" x14ac:dyDescent="0.2">
      <c r="A15370" s="152">
        <v>489.06200000000001</v>
      </c>
      <c r="B15370" s="152">
        <v>1.7999999999999999E-2</v>
      </c>
    </row>
    <row r="15371" spans="1:2" x14ac:dyDescent="0.2">
      <c r="A15371" s="152">
        <v>489.36599999999999</v>
      </c>
      <c r="B15371" s="152">
        <v>2.3E-2</v>
      </c>
    </row>
    <row r="15372" spans="1:2" x14ac:dyDescent="0.2">
      <c r="A15372" s="152">
        <v>489.67</v>
      </c>
      <c r="B15372" s="152">
        <v>1.6E-2</v>
      </c>
    </row>
    <row r="15373" spans="1:2" x14ac:dyDescent="0.2">
      <c r="A15373" s="152">
        <v>489.97500000000002</v>
      </c>
      <c r="B15373" s="152">
        <v>1.2999999999999999E-2</v>
      </c>
    </row>
    <row r="15374" spans="1:2" x14ac:dyDescent="0.2">
      <c r="A15374" s="152">
        <v>490.279</v>
      </c>
      <c r="B15374" s="152">
        <v>1.4E-2</v>
      </c>
    </row>
    <row r="15375" spans="1:2" x14ac:dyDescent="0.2">
      <c r="A15375" s="152">
        <v>490.58300000000003</v>
      </c>
      <c r="B15375" s="152">
        <v>1.7999999999999999E-2</v>
      </c>
    </row>
    <row r="15376" spans="1:2" x14ac:dyDescent="0.2">
      <c r="A15376" s="152">
        <v>490.887</v>
      </c>
      <c r="B15376" s="152">
        <v>1.2999999999999999E-2</v>
      </c>
    </row>
    <row r="15377" spans="1:2" x14ac:dyDescent="0.2">
      <c r="A15377" s="152">
        <v>491.19099999999997</v>
      </c>
      <c r="B15377" s="152">
        <v>1.6E-2</v>
      </c>
    </row>
    <row r="15378" spans="1:2" x14ac:dyDescent="0.2">
      <c r="A15378" s="152">
        <v>491.495</v>
      </c>
      <c r="B15378" s="152">
        <v>0.02</v>
      </c>
    </row>
    <row r="15379" spans="1:2" x14ac:dyDescent="0.2">
      <c r="A15379" s="152">
        <v>491.798</v>
      </c>
      <c r="B15379" s="152">
        <v>1.7999999999999999E-2</v>
      </c>
    </row>
    <row r="15380" spans="1:2" x14ac:dyDescent="0.2">
      <c r="A15380" s="152">
        <v>492.10199999999998</v>
      </c>
      <c r="B15380" s="152">
        <v>2.1000000000000001E-2</v>
      </c>
    </row>
    <row r="15381" spans="1:2" x14ac:dyDescent="0.2">
      <c r="A15381" s="152">
        <v>492.40600000000001</v>
      </c>
      <c r="B15381" s="152">
        <v>1.7000000000000001E-2</v>
      </c>
    </row>
    <row r="15382" spans="1:2" x14ac:dyDescent="0.2">
      <c r="A15382" s="152">
        <v>492.709</v>
      </c>
      <c r="B15382" s="152">
        <v>1.9E-2</v>
      </c>
    </row>
    <row r="15383" spans="1:2" x14ac:dyDescent="0.2">
      <c r="A15383" s="152">
        <v>493.01299999999998</v>
      </c>
      <c r="B15383" s="152">
        <v>2.4E-2</v>
      </c>
    </row>
    <row r="15384" spans="1:2" x14ac:dyDescent="0.2">
      <c r="A15384" s="152">
        <v>493.31599999999997</v>
      </c>
      <c r="B15384" s="152">
        <v>1.6E-2</v>
      </c>
    </row>
    <row r="15385" spans="1:2" x14ac:dyDescent="0.2">
      <c r="A15385" s="152">
        <v>493.62</v>
      </c>
      <c r="B15385" s="152">
        <v>2.4E-2</v>
      </c>
    </row>
    <row r="15386" spans="1:2" x14ac:dyDescent="0.2">
      <c r="A15386" s="152">
        <v>493.923</v>
      </c>
      <c r="B15386" s="152">
        <v>1.7000000000000001E-2</v>
      </c>
    </row>
    <row r="15387" spans="1:2" x14ac:dyDescent="0.2">
      <c r="A15387" s="152">
        <v>494.226</v>
      </c>
      <c r="B15387" s="152">
        <v>2.3E-2</v>
      </c>
    </row>
    <row r="15388" spans="1:2" x14ac:dyDescent="0.2">
      <c r="A15388" s="152">
        <v>494.529</v>
      </c>
      <c r="B15388" s="152">
        <v>1.7999999999999999E-2</v>
      </c>
    </row>
    <row r="15389" spans="1:2" x14ac:dyDescent="0.2">
      <c r="A15389" s="152">
        <v>494.83199999999999</v>
      </c>
      <c r="B15389" s="152">
        <v>1.7999999999999999E-2</v>
      </c>
    </row>
    <row r="15390" spans="1:2" x14ac:dyDescent="0.2">
      <c r="A15390" s="152">
        <v>495.13499999999999</v>
      </c>
      <c r="B15390" s="152">
        <v>1.6E-2</v>
      </c>
    </row>
    <row r="15391" spans="1:2" x14ac:dyDescent="0.2">
      <c r="A15391" s="152">
        <v>495.43799999999999</v>
      </c>
      <c r="B15391" s="152">
        <v>2.1999999999999999E-2</v>
      </c>
    </row>
    <row r="15392" spans="1:2" x14ac:dyDescent="0.2">
      <c r="A15392" s="152">
        <v>495.74099999999999</v>
      </c>
      <c r="B15392" s="152">
        <v>3.3000000000000002E-2</v>
      </c>
    </row>
    <row r="15393" spans="1:2" x14ac:dyDescent="0.2">
      <c r="A15393" s="152">
        <v>496.04399999999998</v>
      </c>
      <c r="B15393" s="152">
        <v>1.4E-2</v>
      </c>
    </row>
    <row r="15394" spans="1:2" x14ac:dyDescent="0.2">
      <c r="A15394" s="152">
        <v>496.34699999999998</v>
      </c>
      <c r="B15394" s="152">
        <v>1.2999999999999999E-2</v>
      </c>
    </row>
    <row r="15395" spans="1:2" x14ac:dyDescent="0.2">
      <c r="A15395" s="152">
        <v>496.649</v>
      </c>
      <c r="B15395" s="152">
        <v>2.5999999999999999E-2</v>
      </c>
    </row>
    <row r="15396" spans="1:2" x14ac:dyDescent="0.2">
      <c r="A15396" s="152">
        <v>496.952</v>
      </c>
      <c r="B15396" s="152">
        <v>1.7000000000000001E-2</v>
      </c>
    </row>
    <row r="15397" spans="1:2" x14ac:dyDescent="0.2">
      <c r="A15397" s="152">
        <v>497.255</v>
      </c>
      <c r="B15397" s="152">
        <v>1.2E-2</v>
      </c>
    </row>
    <row r="15398" spans="1:2" x14ac:dyDescent="0.2">
      <c r="A15398" s="152">
        <v>497.55700000000002</v>
      </c>
      <c r="B15398" s="152">
        <v>1.6E-2</v>
      </c>
    </row>
    <row r="15399" spans="1:2" x14ac:dyDescent="0.2">
      <c r="A15399" s="152">
        <v>497.85899999999998</v>
      </c>
      <c r="B15399" s="152">
        <v>1.4E-2</v>
      </c>
    </row>
    <row r="15400" spans="1:2" x14ac:dyDescent="0.2">
      <c r="A15400" s="152">
        <v>498.16199999999998</v>
      </c>
      <c r="B15400" s="152">
        <v>6.0000000000000001E-3</v>
      </c>
    </row>
    <row r="15401" spans="1:2" x14ac:dyDescent="0.2">
      <c r="A15401" s="152">
        <v>498.464</v>
      </c>
      <c r="B15401" s="152">
        <v>2.7E-2</v>
      </c>
    </row>
    <row r="15402" spans="1:2" x14ac:dyDescent="0.2">
      <c r="A15402" s="152">
        <v>498.76600000000002</v>
      </c>
      <c r="B15402" s="152">
        <v>0.02</v>
      </c>
    </row>
    <row r="15403" spans="1:2" x14ac:dyDescent="0.2">
      <c r="A15403" s="152">
        <v>499.06799999999998</v>
      </c>
      <c r="B15403" s="152">
        <v>1.7999999999999999E-2</v>
      </c>
    </row>
    <row r="15404" spans="1:2" x14ac:dyDescent="0.2">
      <c r="A15404" s="152">
        <v>499.37</v>
      </c>
      <c r="B15404" s="152">
        <v>1.7000000000000001E-2</v>
      </c>
    </row>
    <row r="15405" spans="1:2" x14ac:dyDescent="0.2">
      <c r="A15405" s="152">
        <v>499.67200000000003</v>
      </c>
      <c r="B15405" s="152">
        <v>2.1000000000000001E-2</v>
      </c>
    </row>
    <row r="15406" spans="1:2" x14ac:dyDescent="0.2">
      <c r="A15406" s="152">
        <v>499.97399999999999</v>
      </c>
      <c r="B15406" s="152">
        <v>1.4999999999999999E-2</v>
      </c>
    </row>
    <row r="15407" spans="1:2" x14ac:dyDescent="0.2">
      <c r="A15407" s="152">
        <v>500.27600000000001</v>
      </c>
      <c r="B15407" s="152">
        <v>0.02</v>
      </c>
    </row>
    <row r="15408" spans="1:2" x14ac:dyDescent="0.2">
      <c r="A15408" s="152">
        <v>500.57799999999997</v>
      </c>
      <c r="B15408" s="152">
        <v>2.1000000000000001E-2</v>
      </c>
    </row>
    <row r="15409" spans="1:2" x14ac:dyDescent="0.2">
      <c r="A15409" s="152">
        <v>500.87900000000002</v>
      </c>
      <c r="B15409" s="152">
        <v>0.01</v>
      </c>
    </row>
    <row r="15410" spans="1:2" x14ac:dyDescent="0.2">
      <c r="A15410" s="152">
        <v>501.18099999999998</v>
      </c>
      <c r="B15410" s="152">
        <v>2.3E-2</v>
      </c>
    </row>
    <row r="15411" spans="1:2" x14ac:dyDescent="0.2">
      <c r="A15411" s="152">
        <v>501.483</v>
      </c>
      <c r="B15411" s="152">
        <v>1.6E-2</v>
      </c>
    </row>
    <row r="15412" spans="1:2" x14ac:dyDescent="0.2">
      <c r="A15412" s="152">
        <v>501.78399999999999</v>
      </c>
      <c r="B15412" s="152">
        <v>2.4E-2</v>
      </c>
    </row>
    <row r="15413" spans="1:2" x14ac:dyDescent="0.2">
      <c r="A15413" s="152">
        <v>502.08499999999998</v>
      </c>
      <c r="B15413" s="152">
        <v>1.2999999999999999E-2</v>
      </c>
    </row>
    <row r="15414" spans="1:2" x14ac:dyDescent="0.2">
      <c r="A15414" s="152">
        <v>502.387</v>
      </c>
      <c r="B15414" s="152">
        <v>1.2E-2</v>
      </c>
    </row>
    <row r="15415" spans="1:2" x14ac:dyDescent="0.2">
      <c r="A15415" s="152">
        <v>502.68799999999999</v>
      </c>
      <c r="B15415" s="152">
        <v>1.4999999999999999E-2</v>
      </c>
    </row>
    <row r="15416" spans="1:2" x14ac:dyDescent="0.2">
      <c r="A15416" s="152">
        <v>502.98899999999998</v>
      </c>
      <c r="B15416" s="152">
        <v>2.1999999999999999E-2</v>
      </c>
    </row>
    <row r="15417" spans="1:2" x14ac:dyDescent="0.2">
      <c r="A15417" s="152">
        <v>503.29</v>
      </c>
      <c r="B15417" s="152">
        <v>1.2E-2</v>
      </c>
    </row>
    <row r="15418" spans="1:2" x14ac:dyDescent="0.2">
      <c r="A15418" s="152">
        <v>503.59100000000001</v>
      </c>
      <c r="B15418" s="152">
        <v>1.2E-2</v>
      </c>
    </row>
    <row r="15419" spans="1:2" x14ac:dyDescent="0.2">
      <c r="A15419" s="152">
        <v>503.892</v>
      </c>
      <c r="B15419" s="152">
        <v>1.2999999999999999E-2</v>
      </c>
    </row>
    <row r="15420" spans="1:2" x14ac:dyDescent="0.2">
      <c r="A15420" s="152">
        <v>504.19299999999998</v>
      </c>
      <c r="B15420" s="152">
        <v>2.7E-2</v>
      </c>
    </row>
    <row r="15421" spans="1:2" x14ac:dyDescent="0.2">
      <c r="A15421" s="152">
        <v>504.49400000000003</v>
      </c>
      <c r="B15421" s="152">
        <v>1.7999999999999999E-2</v>
      </c>
    </row>
    <row r="15422" spans="1:2" x14ac:dyDescent="0.2">
      <c r="A15422" s="152">
        <v>504.79500000000002</v>
      </c>
      <c r="B15422" s="152">
        <v>7.0000000000000001E-3</v>
      </c>
    </row>
    <row r="15423" spans="1:2" x14ac:dyDescent="0.2">
      <c r="A15423" s="152">
        <v>505.096</v>
      </c>
      <c r="B15423" s="152">
        <v>2.5999999999999999E-2</v>
      </c>
    </row>
    <row r="15424" spans="1:2" x14ac:dyDescent="0.2">
      <c r="A15424" s="152">
        <v>505.39600000000002</v>
      </c>
      <c r="B15424" s="152">
        <v>1.2E-2</v>
      </c>
    </row>
    <row r="15425" spans="1:2" x14ac:dyDescent="0.2">
      <c r="A15425" s="152">
        <v>505.697</v>
      </c>
      <c r="B15425" s="152">
        <v>3.0000000000000001E-3</v>
      </c>
    </row>
    <row r="15426" spans="1:2" x14ac:dyDescent="0.2">
      <c r="A15426" s="152">
        <v>505.99700000000001</v>
      </c>
      <c r="B15426" s="152">
        <v>1.7000000000000001E-2</v>
      </c>
    </row>
    <row r="15427" spans="1:2" x14ac:dyDescent="0.2">
      <c r="A15427" s="152">
        <v>506.298</v>
      </c>
      <c r="B15427" s="152">
        <v>1.9E-2</v>
      </c>
    </row>
    <row r="15428" spans="1:2" x14ac:dyDescent="0.2">
      <c r="A15428" s="152">
        <v>506.59800000000001</v>
      </c>
      <c r="B15428" s="152">
        <v>1.2E-2</v>
      </c>
    </row>
    <row r="15429" spans="1:2" x14ac:dyDescent="0.2">
      <c r="A15429" s="152">
        <v>506.89800000000002</v>
      </c>
      <c r="B15429" s="152">
        <v>2.4E-2</v>
      </c>
    </row>
    <row r="15430" spans="1:2" x14ac:dyDescent="0.2">
      <c r="A15430" s="152">
        <v>507.19900000000001</v>
      </c>
      <c r="B15430" s="152">
        <v>1.4999999999999999E-2</v>
      </c>
    </row>
    <row r="15431" spans="1:2" x14ac:dyDescent="0.2">
      <c r="A15431" s="152">
        <v>507.49900000000002</v>
      </c>
      <c r="B15431" s="152">
        <v>1.7999999999999999E-2</v>
      </c>
    </row>
    <row r="15432" spans="1:2" x14ac:dyDescent="0.2">
      <c r="A15432" s="152">
        <v>507.79899999999998</v>
      </c>
      <c r="B15432" s="152">
        <v>1.4E-2</v>
      </c>
    </row>
    <row r="15433" spans="1:2" x14ac:dyDescent="0.2">
      <c r="A15433" s="152">
        <v>508.09899999999999</v>
      </c>
      <c r="B15433" s="152">
        <v>1.6E-2</v>
      </c>
    </row>
    <row r="15434" spans="1:2" x14ac:dyDescent="0.2">
      <c r="A15434" s="152">
        <v>508.399</v>
      </c>
      <c r="B15434" s="152">
        <v>0.02</v>
      </c>
    </row>
    <row r="15435" spans="1:2" x14ac:dyDescent="0.2">
      <c r="A15435" s="152">
        <v>508.69900000000001</v>
      </c>
      <c r="B15435" s="152">
        <v>1.7999999999999999E-2</v>
      </c>
    </row>
    <row r="15436" spans="1:2" x14ac:dyDescent="0.2">
      <c r="A15436" s="152">
        <v>508.99799999999999</v>
      </c>
      <c r="B15436" s="152">
        <v>1.4999999999999999E-2</v>
      </c>
    </row>
    <row r="15437" spans="1:2" x14ac:dyDescent="0.2">
      <c r="A15437" s="152">
        <v>509.298</v>
      </c>
      <c r="B15437" s="152">
        <v>2.4E-2</v>
      </c>
    </row>
    <row r="15438" spans="1:2" x14ac:dyDescent="0.2">
      <c r="A15438" s="152">
        <v>509.59800000000001</v>
      </c>
      <c r="B15438" s="152">
        <v>1.2999999999999999E-2</v>
      </c>
    </row>
    <row r="15439" spans="1:2" x14ac:dyDescent="0.2">
      <c r="A15439" s="152">
        <v>509.89699999999999</v>
      </c>
      <c r="B15439" s="152">
        <v>2.1000000000000001E-2</v>
      </c>
    </row>
    <row r="15440" spans="1:2" x14ac:dyDescent="0.2">
      <c r="A15440" s="152">
        <v>510.197</v>
      </c>
      <c r="B15440" s="152">
        <v>1.2999999999999999E-2</v>
      </c>
    </row>
    <row r="15441" spans="1:2" x14ac:dyDescent="0.2">
      <c r="A15441" s="152">
        <v>510.49599999999998</v>
      </c>
      <c r="B15441" s="152">
        <v>1.7000000000000001E-2</v>
      </c>
    </row>
    <row r="15442" spans="1:2" x14ac:dyDescent="0.2">
      <c r="A15442" s="152">
        <v>510.79599999999999</v>
      </c>
      <c r="B15442" s="152">
        <v>8.9999999999999993E-3</v>
      </c>
    </row>
    <row r="15443" spans="1:2" x14ac:dyDescent="0.2">
      <c r="A15443" s="152">
        <v>511.09500000000003</v>
      </c>
      <c r="B15443" s="152">
        <v>1.6E-2</v>
      </c>
    </row>
    <row r="15444" spans="1:2" x14ac:dyDescent="0.2">
      <c r="A15444" s="152">
        <v>511.39400000000001</v>
      </c>
      <c r="B15444" s="152">
        <v>0.02</v>
      </c>
    </row>
    <row r="15445" spans="1:2" x14ac:dyDescent="0.2">
      <c r="A15445" s="152">
        <v>511.69299999999998</v>
      </c>
      <c r="B15445" s="152">
        <v>3.1E-2</v>
      </c>
    </row>
    <row r="15446" spans="1:2" x14ac:dyDescent="0.2">
      <c r="A15446" s="152">
        <v>511.99200000000002</v>
      </c>
      <c r="B15446" s="152">
        <v>1.7999999999999999E-2</v>
      </c>
    </row>
    <row r="15447" spans="1:2" x14ac:dyDescent="0.2">
      <c r="A15447" s="152">
        <v>512.29100000000005</v>
      </c>
      <c r="B15447" s="152">
        <v>0.02</v>
      </c>
    </row>
    <row r="15448" spans="1:2" x14ac:dyDescent="0.2">
      <c r="A15448" s="152">
        <v>512.59</v>
      </c>
      <c r="B15448" s="152">
        <v>0.02</v>
      </c>
    </row>
    <row r="15449" spans="1:2" x14ac:dyDescent="0.2">
      <c r="A15449" s="152">
        <v>512.88900000000001</v>
      </c>
      <c r="B15449" s="152">
        <v>2.3E-2</v>
      </c>
    </row>
    <row r="15450" spans="1:2" x14ac:dyDescent="0.2">
      <c r="A15450" s="152">
        <v>513.18799999999999</v>
      </c>
      <c r="B15450" s="152">
        <v>2.1999999999999999E-2</v>
      </c>
    </row>
    <row r="15451" spans="1:2" x14ac:dyDescent="0.2">
      <c r="A15451" s="152">
        <v>513.48699999999997</v>
      </c>
      <c r="B15451" s="152">
        <v>1.9E-2</v>
      </c>
    </row>
    <row r="15452" spans="1:2" x14ac:dyDescent="0.2">
      <c r="A15452" s="152">
        <v>513.78599999999994</v>
      </c>
      <c r="B15452" s="152">
        <v>2.3E-2</v>
      </c>
    </row>
    <row r="15453" spans="1:2" x14ac:dyDescent="0.2">
      <c r="A15453" s="152">
        <v>514.08399999999995</v>
      </c>
      <c r="B15453" s="152">
        <v>2.1999999999999999E-2</v>
      </c>
    </row>
    <row r="15454" spans="1:2" x14ac:dyDescent="0.2">
      <c r="A15454" s="152">
        <v>514.38300000000004</v>
      </c>
      <c r="B15454" s="152">
        <v>2.3E-2</v>
      </c>
    </row>
    <row r="15455" spans="1:2" x14ac:dyDescent="0.2">
      <c r="A15455" s="152">
        <v>514.68100000000004</v>
      </c>
      <c r="B15455" s="152">
        <v>2.7E-2</v>
      </c>
    </row>
    <row r="15456" spans="1:2" x14ac:dyDescent="0.2">
      <c r="A15456" s="152">
        <v>514.98</v>
      </c>
      <c r="B15456" s="152">
        <v>1.7000000000000001E-2</v>
      </c>
    </row>
    <row r="15457" spans="1:2" x14ac:dyDescent="0.2">
      <c r="A15457" s="152">
        <v>515.27800000000002</v>
      </c>
      <c r="B15457" s="152">
        <v>2.4E-2</v>
      </c>
    </row>
    <row r="15458" spans="1:2" x14ac:dyDescent="0.2">
      <c r="A15458" s="152">
        <v>515.57600000000002</v>
      </c>
      <c r="B15458" s="152">
        <v>2.9000000000000001E-2</v>
      </c>
    </row>
    <row r="15459" spans="1:2" x14ac:dyDescent="0.2">
      <c r="A15459" s="152">
        <v>515.87400000000002</v>
      </c>
      <c r="B15459" s="152">
        <v>2.1999999999999999E-2</v>
      </c>
    </row>
    <row r="15460" spans="1:2" x14ac:dyDescent="0.2">
      <c r="A15460" s="152">
        <v>516.173</v>
      </c>
      <c r="B15460" s="152">
        <v>1.2999999999999999E-2</v>
      </c>
    </row>
    <row r="15461" spans="1:2" x14ac:dyDescent="0.2">
      <c r="A15461" s="152">
        <v>516.471</v>
      </c>
      <c r="B15461" s="152">
        <v>2.5000000000000001E-2</v>
      </c>
    </row>
    <row r="15462" spans="1:2" x14ac:dyDescent="0.2">
      <c r="A15462" s="152">
        <v>516.76900000000001</v>
      </c>
      <c r="B15462" s="152">
        <v>1.9E-2</v>
      </c>
    </row>
    <row r="15463" spans="1:2" x14ac:dyDescent="0.2">
      <c r="A15463" s="152">
        <v>517.06700000000001</v>
      </c>
      <c r="B15463" s="152">
        <v>1.4999999999999999E-2</v>
      </c>
    </row>
    <row r="15464" spans="1:2" x14ac:dyDescent="0.2">
      <c r="A15464" s="152">
        <v>517.36400000000003</v>
      </c>
      <c r="B15464" s="152">
        <v>1.4E-2</v>
      </c>
    </row>
    <row r="15465" spans="1:2" x14ac:dyDescent="0.2">
      <c r="A15465" s="152">
        <v>517.66200000000003</v>
      </c>
      <c r="B15465" s="152">
        <v>1.2E-2</v>
      </c>
    </row>
    <row r="15466" spans="1:2" x14ac:dyDescent="0.2">
      <c r="A15466" s="152">
        <v>517.96</v>
      </c>
      <c r="B15466" s="152">
        <v>1.4E-2</v>
      </c>
    </row>
    <row r="15467" spans="1:2" x14ac:dyDescent="0.2">
      <c r="A15467" s="152">
        <v>518.25699999999995</v>
      </c>
      <c r="B15467" s="152">
        <v>1.6E-2</v>
      </c>
    </row>
    <row r="15468" spans="1:2" x14ac:dyDescent="0.2">
      <c r="A15468" s="152">
        <v>518.55499999999995</v>
      </c>
      <c r="B15468" s="152">
        <v>1.6E-2</v>
      </c>
    </row>
    <row r="15469" spans="1:2" x14ac:dyDescent="0.2">
      <c r="A15469" s="152">
        <v>518.85299999999995</v>
      </c>
      <c r="B15469" s="152">
        <v>1.2999999999999999E-2</v>
      </c>
    </row>
    <row r="15470" spans="1:2" x14ac:dyDescent="0.2">
      <c r="A15470" s="152">
        <v>519.15</v>
      </c>
      <c r="B15470" s="152">
        <v>1.4999999999999999E-2</v>
      </c>
    </row>
    <row r="15471" spans="1:2" x14ac:dyDescent="0.2">
      <c r="A15471" s="152">
        <v>519.447</v>
      </c>
      <c r="B15471" s="152">
        <v>1.7000000000000001E-2</v>
      </c>
    </row>
    <row r="15472" spans="1:2" x14ac:dyDescent="0.2">
      <c r="A15472" s="152">
        <v>519.745</v>
      </c>
      <c r="B15472" s="152">
        <v>1.4E-2</v>
      </c>
    </row>
    <row r="15473" spans="1:2" x14ac:dyDescent="0.2">
      <c r="A15473" s="152">
        <v>520.04200000000003</v>
      </c>
      <c r="B15473" s="152">
        <v>2.3E-2</v>
      </c>
    </row>
    <row r="15474" spans="1:2" x14ac:dyDescent="0.2">
      <c r="A15474" s="152">
        <v>520.33900000000006</v>
      </c>
      <c r="B15474" s="152">
        <v>1.0999999999999999E-2</v>
      </c>
    </row>
    <row r="15475" spans="1:2" x14ac:dyDescent="0.2">
      <c r="A15475" s="152">
        <v>520.63599999999997</v>
      </c>
      <c r="B15475" s="152">
        <v>0.02</v>
      </c>
    </row>
    <row r="15476" spans="1:2" x14ac:dyDescent="0.2">
      <c r="A15476" s="152">
        <v>520.93299999999999</v>
      </c>
      <c r="B15476" s="152">
        <v>2.8000000000000001E-2</v>
      </c>
    </row>
    <row r="15477" spans="1:2" x14ac:dyDescent="0.2">
      <c r="A15477" s="152">
        <v>521.23</v>
      </c>
      <c r="B15477" s="152">
        <v>1.7999999999999999E-2</v>
      </c>
    </row>
    <row r="15478" spans="1:2" x14ac:dyDescent="0.2">
      <c r="A15478" s="152">
        <v>521.52700000000004</v>
      </c>
      <c r="B15478" s="152">
        <v>1.7999999999999999E-2</v>
      </c>
    </row>
    <row r="15479" spans="1:2" x14ac:dyDescent="0.2">
      <c r="A15479" s="152">
        <v>521.82399999999996</v>
      </c>
      <c r="B15479" s="152">
        <v>2.1000000000000001E-2</v>
      </c>
    </row>
    <row r="15480" spans="1:2" x14ac:dyDescent="0.2">
      <c r="A15480" s="152">
        <v>522.12099999999998</v>
      </c>
      <c r="B15480" s="152">
        <v>1.2E-2</v>
      </c>
    </row>
    <row r="15481" spans="1:2" x14ac:dyDescent="0.2">
      <c r="A15481" s="152">
        <v>522.41700000000003</v>
      </c>
      <c r="B15481" s="152">
        <v>1.4999999999999999E-2</v>
      </c>
    </row>
    <row r="15482" spans="1:2" x14ac:dyDescent="0.2">
      <c r="A15482" s="152">
        <v>522.71400000000006</v>
      </c>
      <c r="B15482" s="152">
        <v>8.9999999999999993E-3</v>
      </c>
    </row>
    <row r="15483" spans="1:2" x14ac:dyDescent="0.2">
      <c r="A15483" s="152">
        <v>523.01</v>
      </c>
      <c r="B15483" s="152">
        <v>1.7000000000000001E-2</v>
      </c>
    </row>
    <row r="15484" spans="1:2" x14ac:dyDescent="0.2">
      <c r="A15484" s="152">
        <v>523.30700000000002</v>
      </c>
      <c r="B15484" s="152">
        <v>1.6E-2</v>
      </c>
    </row>
    <row r="15485" spans="1:2" x14ac:dyDescent="0.2">
      <c r="A15485" s="152">
        <v>523.60299999999995</v>
      </c>
      <c r="B15485" s="152">
        <v>2.1000000000000001E-2</v>
      </c>
    </row>
    <row r="15486" spans="1:2" x14ac:dyDescent="0.2">
      <c r="A15486" s="152">
        <v>523.9</v>
      </c>
      <c r="B15486" s="152">
        <v>1.7999999999999999E-2</v>
      </c>
    </row>
    <row r="15487" spans="1:2" x14ac:dyDescent="0.2">
      <c r="A15487" s="152">
        <v>524.19600000000003</v>
      </c>
      <c r="B15487" s="152">
        <v>2.1999999999999999E-2</v>
      </c>
    </row>
    <row r="15488" spans="1:2" x14ac:dyDescent="0.2">
      <c r="A15488" s="152">
        <v>524.49199999999996</v>
      </c>
      <c r="B15488" s="152">
        <v>8.9999999999999993E-3</v>
      </c>
    </row>
    <row r="15489" spans="1:2" x14ac:dyDescent="0.2">
      <c r="A15489" s="152">
        <v>524.78800000000001</v>
      </c>
      <c r="B15489" s="152">
        <v>2.8000000000000001E-2</v>
      </c>
    </row>
    <row r="15490" spans="1:2" x14ac:dyDescent="0.2">
      <c r="A15490" s="152">
        <v>525.08399999999995</v>
      </c>
      <c r="B15490" s="152">
        <v>0.02</v>
      </c>
    </row>
    <row r="15491" spans="1:2" x14ac:dyDescent="0.2">
      <c r="A15491" s="152">
        <v>525.38</v>
      </c>
      <c r="B15491" s="152">
        <v>2.7E-2</v>
      </c>
    </row>
    <row r="15492" spans="1:2" x14ac:dyDescent="0.2">
      <c r="A15492" s="152">
        <v>525.67600000000004</v>
      </c>
      <c r="B15492" s="152">
        <v>1.2E-2</v>
      </c>
    </row>
    <row r="15493" spans="1:2" x14ac:dyDescent="0.2">
      <c r="A15493" s="152">
        <v>525.97199999999998</v>
      </c>
      <c r="B15493" s="152">
        <v>1.9E-2</v>
      </c>
    </row>
    <row r="15494" spans="1:2" x14ac:dyDescent="0.2">
      <c r="A15494" s="152">
        <v>526.26800000000003</v>
      </c>
      <c r="B15494" s="152">
        <v>2.1000000000000001E-2</v>
      </c>
    </row>
    <row r="15495" spans="1:2" x14ac:dyDescent="0.2">
      <c r="A15495" s="152">
        <v>526.56399999999996</v>
      </c>
      <c r="B15495" s="152">
        <v>2.4E-2</v>
      </c>
    </row>
    <row r="15496" spans="1:2" x14ac:dyDescent="0.2">
      <c r="A15496" s="152">
        <v>526.85900000000004</v>
      </c>
      <c r="B15496" s="152">
        <v>2.1999999999999999E-2</v>
      </c>
    </row>
    <row r="15497" spans="1:2" x14ac:dyDescent="0.2">
      <c r="A15497" s="152">
        <v>527.15499999999997</v>
      </c>
      <c r="B15497" s="152">
        <v>1.7999999999999999E-2</v>
      </c>
    </row>
    <row r="15498" spans="1:2" x14ac:dyDescent="0.2">
      <c r="A15498" s="152">
        <v>527.45000000000005</v>
      </c>
      <c r="B15498" s="152">
        <v>0.02</v>
      </c>
    </row>
    <row r="15499" spans="1:2" x14ac:dyDescent="0.2">
      <c r="A15499" s="152">
        <v>527.74599999999998</v>
      </c>
      <c r="B15499" s="152">
        <v>2.1000000000000001E-2</v>
      </c>
    </row>
    <row r="15500" spans="1:2" x14ac:dyDescent="0.2">
      <c r="A15500" s="152">
        <v>528.04100000000005</v>
      </c>
      <c r="B15500" s="152">
        <v>2.5000000000000001E-2</v>
      </c>
    </row>
    <row r="15501" spans="1:2" x14ac:dyDescent="0.2">
      <c r="A15501" s="152">
        <v>528.33600000000001</v>
      </c>
      <c r="B15501" s="152">
        <v>2.1000000000000001E-2</v>
      </c>
    </row>
    <row r="15502" spans="1:2" x14ac:dyDescent="0.2">
      <c r="A15502" s="152">
        <v>528.63199999999995</v>
      </c>
      <c r="B15502" s="152">
        <v>1.2999999999999999E-2</v>
      </c>
    </row>
    <row r="15503" spans="1:2" x14ac:dyDescent="0.2">
      <c r="A15503" s="152">
        <v>528.92700000000002</v>
      </c>
      <c r="B15503" s="152">
        <v>1.4E-2</v>
      </c>
    </row>
    <row r="15504" spans="1:2" x14ac:dyDescent="0.2">
      <c r="A15504" s="152">
        <v>529.22199999999998</v>
      </c>
      <c r="B15504" s="152">
        <v>1.6E-2</v>
      </c>
    </row>
    <row r="15505" spans="1:2" x14ac:dyDescent="0.2">
      <c r="A15505" s="152">
        <v>529.51700000000005</v>
      </c>
      <c r="B15505" s="152">
        <v>2.5000000000000001E-2</v>
      </c>
    </row>
    <row r="15506" spans="1:2" x14ac:dyDescent="0.2">
      <c r="A15506" s="152">
        <v>529.81200000000001</v>
      </c>
      <c r="B15506" s="152">
        <v>1.7999999999999999E-2</v>
      </c>
    </row>
    <row r="15507" spans="1:2" x14ac:dyDescent="0.2">
      <c r="A15507" s="152">
        <v>530.10699999999997</v>
      </c>
      <c r="B15507" s="152">
        <v>1.2999999999999999E-2</v>
      </c>
    </row>
    <row r="15508" spans="1:2" x14ac:dyDescent="0.2">
      <c r="A15508" s="152">
        <v>530.40200000000004</v>
      </c>
      <c r="B15508" s="152">
        <v>1.7999999999999999E-2</v>
      </c>
    </row>
    <row r="15509" spans="1:2" x14ac:dyDescent="0.2">
      <c r="A15509" s="152">
        <v>530.69600000000003</v>
      </c>
      <c r="B15509" s="152">
        <v>2.5000000000000001E-2</v>
      </c>
    </row>
    <row r="15510" spans="1:2" x14ac:dyDescent="0.2">
      <c r="A15510" s="152">
        <v>530.99099999999999</v>
      </c>
      <c r="B15510" s="152">
        <v>2.5999999999999999E-2</v>
      </c>
    </row>
    <row r="15511" spans="1:2" x14ac:dyDescent="0.2">
      <c r="A15511" s="152">
        <v>531.28599999999994</v>
      </c>
      <c r="B15511" s="152">
        <v>2.4E-2</v>
      </c>
    </row>
    <row r="15512" spans="1:2" x14ac:dyDescent="0.2">
      <c r="A15512" s="152">
        <v>531.58000000000004</v>
      </c>
      <c r="B15512" s="152">
        <v>2.3E-2</v>
      </c>
    </row>
    <row r="15513" spans="1:2" x14ac:dyDescent="0.2">
      <c r="A15513" s="152">
        <v>531.875</v>
      </c>
      <c r="B15513" s="152">
        <v>1.6E-2</v>
      </c>
    </row>
    <row r="15514" spans="1:2" x14ac:dyDescent="0.2">
      <c r="A15514" s="152">
        <v>532.16899999999998</v>
      </c>
      <c r="B15514" s="152">
        <v>2.3E-2</v>
      </c>
    </row>
    <row r="15515" spans="1:2" x14ac:dyDescent="0.2">
      <c r="A15515" s="152">
        <v>532.46299999999997</v>
      </c>
      <c r="B15515" s="152">
        <v>1.7000000000000001E-2</v>
      </c>
    </row>
    <row r="15516" spans="1:2" x14ac:dyDescent="0.2">
      <c r="A15516" s="152">
        <v>532.75800000000004</v>
      </c>
      <c r="B15516" s="152">
        <v>1.2E-2</v>
      </c>
    </row>
    <row r="15517" spans="1:2" x14ac:dyDescent="0.2">
      <c r="A15517" s="152">
        <v>533.05200000000002</v>
      </c>
      <c r="B15517" s="152">
        <v>2.1000000000000001E-2</v>
      </c>
    </row>
    <row r="15518" spans="1:2" x14ac:dyDescent="0.2">
      <c r="A15518" s="152">
        <v>533.346</v>
      </c>
      <c r="B15518" s="152">
        <v>1.4E-2</v>
      </c>
    </row>
    <row r="15519" spans="1:2" x14ac:dyDescent="0.2">
      <c r="A15519" s="152">
        <v>533.64</v>
      </c>
      <c r="B15519" s="152">
        <v>1.7999999999999999E-2</v>
      </c>
    </row>
    <row r="15520" spans="1:2" x14ac:dyDescent="0.2">
      <c r="A15520" s="152">
        <v>533.93399999999997</v>
      </c>
      <c r="B15520" s="152">
        <v>2.5999999999999999E-2</v>
      </c>
    </row>
    <row r="15521" spans="1:2" x14ac:dyDescent="0.2">
      <c r="A15521" s="152">
        <v>534.22799999999995</v>
      </c>
      <c r="B15521" s="152">
        <v>2.4E-2</v>
      </c>
    </row>
    <row r="15522" spans="1:2" x14ac:dyDescent="0.2">
      <c r="A15522" s="152">
        <v>534.52200000000005</v>
      </c>
      <c r="B15522" s="152">
        <v>2.4E-2</v>
      </c>
    </row>
    <row r="15523" spans="1:2" x14ac:dyDescent="0.2">
      <c r="A15523" s="152">
        <v>534.81600000000003</v>
      </c>
      <c r="B15523" s="152">
        <v>2.3E-2</v>
      </c>
    </row>
    <row r="15524" spans="1:2" x14ac:dyDescent="0.2">
      <c r="A15524" s="152">
        <v>535.11</v>
      </c>
      <c r="B15524" s="152">
        <v>1.2E-2</v>
      </c>
    </row>
    <row r="15525" spans="1:2" x14ac:dyDescent="0.2">
      <c r="A15525" s="152">
        <v>535.40300000000002</v>
      </c>
      <c r="B15525" s="152">
        <v>2.8000000000000001E-2</v>
      </c>
    </row>
    <row r="15526" spans="1:2" x14ac:dyDescent="0.2">
      <c r="A15526" s="152">
        <v>535.697</v>
      </c>
      <c r="B15526" s="152">
        <v>2.8000000000000001E-2</v>
      </c>
    </row>
    <row r="15527" spans="1:2" x14ac:dyDescent="0.2">
      <c r="A15527" s="152">
        <v>535.99</v>
      </c>
      <c r="B15527" s="152">
        <v>2.5000000000000001E-2</v>
      </c>
    </row>
    <row r="15528" spans="1:2" x14ac:dyDescent="0.2">
      <c r="A15528" s="152">
        <v>536.28399999999999</v>
      </c>
      <c r="B15528" s="152">
        <v>0.02</v>
      </c>
    </row>
    <row r="15529" spans="1:2" x14ac:dyDescent="0.2">
      <c r="A15529" s="152">
        <v>536.577</v>
      </c>
      <c r="B15529" s="152">
        <v>2.9000000000000001E-2</v>
      </c>
    </row>
    <row r="15530" spans="1:2" x14ac:dyDescent="0.2">
      <c r="A15530" s="152">
        <v>536.87099999999998</v>
      </c>
      <c r="B15530" s="152">
        <v>0.02</v>
      </c>
    </row>
    <row r="15531" spans="1:2" x14ac:dyDescent="0.2">
      <c r="A15531" s="152">
        <v>537.16399999999999</v>
      </c>
      <c r="B15531" s="152">
        <v>2.1000000000000001E-2</v>
      </c>
    </row>
    <row r="15532" spans="1:2" x14ac:dyDescent="0.2">
      <c r="A15532" s="152">
        <v>537.45699999999999</v>
      </c>
      <c r="B15532" s="152">
        <v>2.4E-2</v>
      </c>
    </row>
    <row r="15533" spans="1:2" x14ac:dyDescent="0.2">
      <c r="A15533" s="152">
        <v>537.75</v>
      </c>
      <c r="B15533" s="152">
        <v>1.7999999999999999E-2</v>
      </c>
    </row>
    <row r="15534" spans="1:2" x14ac:dyDescent="0.2">
      <c r="A15534" s="152">
        <v>538.04300000000001</v>
      </c>
      <c r="B15534" s="152">
        <v>2.3E-2</v>
      </c>
    </row>
    <row r="15535" spans="1:2" x14ac:dyDescent="0.2">
      <c r="A15535" s="152">
        <v>538.33600000000001</v>
      </c>
      <c r="B15535" s="152">
        <v>0.02</v>
      </c>
    </row>
    <row r="15536" spans="1:2" x14ac:dyDescent="0.2">
      <c r="A15536" s="152">
        <v>538.62900000000002</v>
      </c>
      <c r="B15536" s="152">
        <v>1.4E-2</v>
      </c>
    </row>
    <row r="15537" spans="1:2" x14ac:dyDescent="0.2">
      <c r="A15537" s="152">
        <v>538.92200000000003</v>
      </c>
      <c r="B15537" s="152">
        <v>2.1000000000000001E-2</v>
      </c>
    </row>
    <row r="15538" spans="1:2" x14ac:dyDescent="0.2">
      <c r="A15538" s="152">
        <v>539.21500000000003</v>
      </c>
      <c r="B15538" s="152">
        <v>8.0000000000000002E-3</v>
      </c>
    </row>
    <row r="15539" spans="1:2" x14ac:dyDescent="0.2">
      <c r="A15539" s="152">
        <v>539.50699999999995</v>
      </c>
      <c r="B15539" s="152">
        <v>1.7000000000000001E-2</v>
      </c>
    </row>
    <row r="15540" spans="1:2" x14ac:dyDescent="0.2">
      <c r="A15540" s="152">
        <v>539.79999999999995</v>
      </c>
      <c r="B15540" s="152">
        <v>8.9999999999999993E-3</v>
      </c>
    </row>
    <row r="15541" spans="1:2" x14ac:dyDescent="0.2">
      <c r="A15541" s="152">
        <v>540.09299999999996</v>
      </c>
      <c r="B15541" s="152">
        <v>2.8000000000000001E-2</v>
      </c>
    </row>
    <row r="15542" spans="1:2" x14ac:dyDescent="0.2">
      <c r="A15542" s="152">
        <v>540.38499999999999</v>
      </c>
      <c r="B15542" s="152">
        <v>1.4E-2</v>
      </c>
    </row>
    <row r="15543" spans="1:2" x14ac:dyDescent="0.2">
      <c r="A15543" s="152">
        <v>540.678</v>
      </c>
      <c r="B15543" s="152">
        <v>1.6E-2</v>
      </c>
    </row>
    <row r="15544" spans="1:2" x14ac:dyDescent="0.2">
      <c r="A15544" s="152">
        <v>540.97</v>
      </c>
      <c r="B15544" s="152">
        <v>6.0000000000000001E-3</v>
      </c>
    </row>
    <row r="15545" spans="1:2" x14ac:dyDescent="0.2">
      <c r="A15545" s="152">
        <v>541.26199999999994</v>
      </c>
      <c r="B15545" s="152">
        <v>1.9E-2</v>
      </c>
    </row>
    <row r="15546" spans="1:2" x14ac:dyDescent="0.2">
      <c r="A15546" s="152">
        <v>541.55399999999997</v>
      </c>
      <c r="B15546" s="152">
        <v>1.7000000000000001E-2</v>
      </c>
    </row>
    <row r="15547" spans="1:2" x14ac:dyDescent="0.2">
      <c r="A15547" s="152">
        <v>541.84699999999998</v>
      </c>
      <c r="B15547" s="152">
        <v>2.1999999999999999E-2</v>
      </c>
    </row>
    <row r="15548" spans="1:2" x14ac:dyDescent="0.2">
      <c r="A15548" s="152">
        <v>542.13900000000001</v>
      </c>
      <c r="B15548" s="152">
        <v>2.1999999999999999E-2</v>
      </c>
    </row>
    <row r="15549" spans="1:2" x14ac:dyDescent="0.2">
      <c r="A15549" s="152">
        <v>542.43100000000004</v>
      </c>
      <c r="B15549" s="152">
        <v>2.7E-2</v>
      </c>
    </row>
    <row r="15550" spans="1:2" x14ac:dyDescent="0.2">
      <c r="A15550" s="152">
        <v>542.72299999999996</v>
      </c>
      <c r="B15550" s="152">
        <v>2.1999999999999999E-2</v>
      </c>
    </row>
    <row r="15551" spans="1:2" x14ac:dyDescent="0.2">
      <c r="A15551" s="152">
        <v>543.01499999999999</v>
      </c>
      <c r="B15551" s="152">
        <v>2.3E-2</v>
      </c>
    </row>
    <row r="15552" spans="1:2" x14ac:dyDescent="0.2">
      <c r="A15552" s="152">
        <v>543.30700000000002</v>
      </c>
      <c r="B15552" s="152">
        <v>2.5999999999999999E-2</v>
      </c>
    </row>
    <row r="15553" spans="1:2" x14ac:dyDescent="0.2">
      <c r="A15553" s="152">
        <v>543.59799999999996</v>
      </c>
      <c r="B15553" s="152">
        <v>2.1999999999999999E-2</v>
      </c>
    </row>
    <row r="15554" spans="1:2" x14ac:dyDescent="0.2">
      <c r="A15554" s="152">
        <v>543.89</v>
      </c>
      <c r="B15554" s="152">
        <v>2.7E-2</v>
      </c>
    </row>
    <row r="15555" spans="1:2" x14ac:dyDescent="0.2">
      <c r="A15555" s="152">
        <v>544.18200000000002</v>
      </c>
      <c r="B15555" s="152">
        <v>1.6E-2</v>
      </c>
    </row>
    <row r="15556" spans="1:2" x14ac:dyDescent="0.2">
      <c r="A15556" s="152">
        <v>544.47299999999996</v>
      </c>
      <c r="B15556" s="152">
        <v>2.3E-2</v>
      </c>
    </row>
    <row r="15557" spans="1:2" x14ac:dyDescent="0.2">
      <c r="A15557" s="152">
        <v>544.76499999999999</v>
      </c>
      <c r="B15557" s="152">
        <v>2.9000000000000001E-2</v>
      </c>
    </row>
    <row r="15558" spans="1:2" x14ac:dyDescent="0.2">
      <c r="A15558" s="152">
        <v>545.05600000000004</v>
      </c>
      <c r="B15558" s="152">
        <v>1.0999999999999999E-2</v>
      </c>
    </row>
    <row r="15559" spans="1:2" x14ac:dyDescent="0.2">
      <c r="A15559" s="152">
        <v>545.34699999999998</v>
      </c>
      <c r="B15559" s="152">
        <v>1.7000000000000001E-2</v>
      </c>
    </row>
    <row r="15560" spans="1:2" x14ac:dyDescent="0.2">
      <c r="A15560" s="152">
        <v>545.63900000000001</v>
      </c>
      <c r="B15560" s="152">
        <v>1.2E-2</v>
      </c>
    </row>
    <row r="15561" spans="1:2" x14ac:dyDescent="0.2">
      <c r="A15561" s="152">
        <v>545.92999999999995</v>
      </c>
      <c r="B15561" s="152">
        <v>1.6E-2</v>
      </c>
    </row>
    <row r="15562" spans="1:2" x14ac:dyDescent="0.2">
      <c r="A15562" s="152">
        <v>546.221</v>
      </c>
      <c r="B15562" s="152">
        <v>1.9E-2</v>
      </c>
    </row>
    <row r="15563" spans="1:2" x14ac:dyDescent="0.2">
      <c r="A15563" s="152">
        <v>546.51199999999994</v>
      </c>
      <c r="B15563" s="152">
        <v>2.1000000000000001E-2</v>
      </c>
    </row>
    <row r="15564" spans="1:2" x14ac:dyDescent="0.2">
      <c r="A15564" s="152">
        <v>546.803</v>
      </c>
      <c r="B15564" s="152">
        <v>1.4E-2</v>
      </c>
    </row>
    <row r="15565" spans="1:2" x14ac:dyDescent="0.2">
      <c r="A15565" s="152">
        <v>547.09400000000005</v>
      </c>
      <c r="B15565" s="152">
        <v>1.7999999999999999E-2</v>
      </c>
    </row>
    <row r="15566" spans="1:2" x14ac:dyDescent="0.2">
      <c r="A15566" s="152">
        <v>547.38499999999999</v>
      </c>
      <c r="B15566" s="152">
        <v>2.1000000000000001E-2</v>
      </c>
    </row>
    <row r="15567" spans="1:2" x14ac:dyDescent="0.2">
      <c r="A15567" s="152">
        <v>547.67600000000004</v>
      </c>
      <c r="B15567" s="152">
        <v>2.1000000000000001E-2</v>
      </c>
    </row>
    <row r="15568" spans="1:2" x14ac:dyDescent="0.2">
      <c r="A15568" s="152">
        <v>547.96699999999998</v>
      </c>
      <c r="B15568" s="152">
        <v>3.1E-2</v>
      </c>
    </row>
    <row r="15569" spans="1:2" x14ac:dyDescent="0.2">
      <c r="A15569" s="152">
        <v>548.25699999999995</v>
      </c>
      <c r="B15569" s="152">
        <v>1.7000000000000001E-2</v>
      </c>
    </row>
    <row r="15570" spans="1:2" x14ac:dyDescent="0.2">
      <c r="A15570" s="152">
        <v>548.548</v>
      </c>
      <c r="B15570" s="152">
        <v>2.5999999999999999E-2</v>
      </c>
    </row>
    <row r="15571" spans="1:2" x14ac:dyDescent="0.2">
      <c r="A15571" s="152">
        <v>548.83900000000006</v>
      </c>
      <c r="B15571" s="152">
        <v>1.2999999999999999E-2</v>
      </c>
    </row>
    <row r="15572" spans="1:2" x14ac:dyDescent="0.2">
      <c r="A15572" s="152">
        <v>549.12900000000002</v>
      </c>
      <c r="B15572" s="152">
        <v>1.4999999999999999E-2</v>
      </c>
    </row>
    <row r="15573" spans="1:2" x14ac:dyDescent="0.2">
      <c r="A15573" s="152">
        <v>549.41899999999998</v>
      </c>
      <c r="B15573" s="152">
        <v>2.5999999999999999E-2</v>
      </c>
    </row>
    <row r="15574" spans="1:2" x14ac:dyDescent="0.2">
      <c r="A15574" s="152">
        <v>549.71</v>
      </c>
      <c r="B15574" s="152">
        <v>0.02</v>
      </c>
    </row>
    <row r="15575" spans="1:2" x14ac:dyDescent="0.2">
      <c r="A15575" s="152">
        <v>550</v>
      </c>
      <c r="B15575" s="152">
        <v>2.5999999999999999E-2</v>
      </c>
    </row>
    <row r="15576" spans="1:2" x14ac:dyDescent="0.2">
      <c r="A15576" s="152">
        <v>550.29</v>
      </c>
      <c r="B15576" s="152">
        <v>1.4999999999999999E-2</v>
      </c>
    </row>
    <row r="15577" spans="1:2" x14ac:dyDescent="0.2">
      <c r="A15577" s="152">
        <v>550.58000000000004</v>
      </c>
      <c r="B15577" s="152">
        <v>0.01</v>
      </c>
    </row>
    <row r="15578" spans="1:2" x14ac:dyDescent="0.2">
      <c r="A15578" s="152">
        <v>550.87099999999998</v>
      </c>
      <c r="B15578" s="152">
        <v>1.2999999999999999E-2</v>
      </c>
    </row>
    <row r="15579" spans="1:2" x14ac:dyDescent="0.2">
      <c r="A15579" s="152">
        <v>551.16099999999994</v>
      </c>
      <c r="B15579" s="152">
        <v>1.4E-2</v>
      </c>
    </row>
    <row r="15580" spans="1:2" x14ac:dyDescent="0.2">
      <c r="A15580" s="152">
        <v>551.45000000000005</v>
      </c>
      <c r="B15580" s="152">
        <v>1.2999999999999999E-2</v>
      </c>
    </row>
    <row r="15581" spans="1:2" x14ac:dyDescent="0.2">
      <c r="A15581" s="152">
        <v>551.74</v>
      </c>
      <c r="B15581" s="152">
        <v>1.7000000000000001E-2</v>
      </c>
    </row>
    <row r="15582" spans="1:2" x14ac:dyDescent="0.2">
      <c r="A15582" s="152">
        <v>552.03</v>
      </c>
      <c r="B15582" s="152">
        <v>1.0999999999999999E-2</v>
      </c>
    </row>
    <row r="15583" spans="1:2" x14ac:dyDescent="0.2">
      <c r="A15583" s="152">
        <v>552.32000000000005</v>
      </c>
      <c r="B15583" s="152">
        <v>1.9E-2</v>
      </c>
    </row>
    <row r="15584" spans="1:2" x14ac:dyDescent="0.2">
      <c r="A15584" s="152">
        <v>552.61</v>
      </c>
      <c r="B15584" s="152">
        <v>2.4E-2</v>
      </c>
    </row>
    <row r="15585" spans="1:2" x14ac:dyDescent="0.2">
      <c r="A15585" s="152">
        <v>552.899</v>
      </c>
      <c r="B15585" s="152">
        <v>2.9000000000000001E-2</v>
      </c>
    </row>
    <row r="15586" spans="1:2" x14ac:dyDescent="0.2">
      <c r="A15586" s="152">
        <v>553.18899999999996</v>
      </c>
      <c r="B15586" s="152">
        <v>1.7000000000000001E-2</v>
      </c>
    </row>
    <row r="15587" spans="1:2" x14ac:dyDescent="0.2">
      <c r="A15587" s="152">
        <v>553.47799999999995</v>
      </c>
      <c r="B15587" s="152">
        <v>1.7999999999999999E-2</v>
      </c>
    </row>
    <row r="15588" spans="1:2" x14ac:dyDescent="0.2">
      <c r="A15588" s="152">
        <v>553.76800000000003</v>
      </c>
      <c r="B15588" s="152">
        <v>1.0999999999999999E-2</v>
      </c>
    </row>
    <row r="15589" spans="1:2" x14ac:dyDescent="0.2">
      <c r="A15589" s="152">
        <v>554.05700000000002</v>
      </c>
      <c r="B15589" s="152">
        <v>2.9000000000000001E-2</v>
      </c>
    </row>
    <row r="15590" spans="1:2" x14ac:dyDescent="0.2">
      <c r="A15590" s="152">
        <v>554.346</v>
      </c>
      <c r="B15590" s="152">
        <v>2.5000000000000001E-2</v>
      </c>
    </row>
    <row r="15591" spans="1:2" x14ac:dyDescent="0.2">
      <c r="A15591" s="152">
        <v>554.63499999999999</v>
      </c>
      <c r="B15591" s="152">
        <v>2.1999999999999999E-2</v>
      </c>
    </row>
    <row r="15592" spans="1:2" x14ac:dyDescent="0.2">
      <c r="A15592" s="152">
        <v>554.92499999999995</v>
      </c>
      <c r="B15592" s="152">
        <v>1.9E-2</v>
      </c>
    </row>
    <row r="15593" spans="1:2" x14ac:dyDescent="0.2">
      <c r="A15593" s="152">
        <v>555.21400000000006</v>
      </c>
      <c r="B15593" s="152">
        <v>2.8000000000000001E-2</v>
      </c>
    </row>
    <row r="15594" spans="1:2" x14ac:dyDescent="0.2">
      <c r="A15594" s="152">
        <v>555.50300000000004</v>
      </c>
      <c r="B15594" s="152">
        <v>1.4E-2</v>
      </c>
    </row>
    <row r="15595" spans="1:2" x14ac:dyDescent="0.2">
      <c r="A15595" s="152">
        <v>555.79200000000003</v>
      </c>
      <c r="B15595" s="152">
        <v>2.5999999999999999E-2</v>
      </c>
    </row>
    <row r="15596" spans="1:2" x14ac:dyDescent="0.2">
      <c r="A15596" s="152">
        <v>556.08100000000002</v>
      </c>
      <c r="B15596" s="152">
        <v>0.01</v>
      </c>
    </row>
    <row r="15597" spans="1:2" x14ac:dyDescent="0.2">
      <c r="A15597" s="152">
        <v>556.36900000000003</v>
      </c>
      <c r="B15597" s="152">
        <v>0.02</v>
      </c>
    </row>
    <row r="15598" spans="1:2" x14ac:dyDescent="0.2">
      <c r="A15598" s="152">
        <v>556.65800000000002</v>
      </c>
      <c r="B15598" s="152">
        <v>1.7999999999999999E-2</v>
      </c>
    </row>
    <row r="15599" spans="1:2" x14ac:dyDescent="0.2">
      <c r="A15599" s="152">
        <v>556.947</v>
      </c>
      <c r="B15599" s="152">
        <v>2.9000000000000001E-2</v>
      </c>
    </row>
    <row r="15600" spans="1:2" x14ac:dyDescent="0.2">
      <c r="A15600" s="152">
        <v>557.23500000000001</v>
      </c>
      <c r="B15600" s="152">
        <v>1.7000000000000001E-2</v>
      </c>
    </row>
    <row r="15601" spans="1:2" x14ac:dyDescent="0.2">
      <c r="A15601" s="152">
        <v>557.524</v>
      </c>
      <c r="B15601" s="152">
        <v>3.2000000000000001E-2</v>
      </c>
    </row>
    <row r="15602" spans="1:2" x14ac:dyDescent="0.2">
      <c r="A15602" s="152">
        <v>557.81200000000001</v>
      </c>
      <c r="B15602" s="152">
        <v>1.9E-2</v>
      </c>
    </row>
    <row r="15603" spans="1:2" x14ac:dyDescent="0.2">
      <c r="A15603" s="152">
        <v>558.101</v>
      </c>
      <c r="B15603" s="152">
        <v>1.9E-2</v>
      </c>
    </row>
    <row r="15604" spans="1:2" x14ac:dyDescent="0.2">
      <c r="A15604" s="152">
        <v>558.38900000000001</v>
      </c>
      <c r="B15604" s="152">
        <v>2.8000000000000001E-2</v>
      </c>
    </row>
    <row r="15605" spans="1:2" x14ac:dyDescent="0.2">
      <c r="A15605" s="152">
        <v>558.67700000000002</v>
      </c>
      <c r="B15605" s="152">
        <v>2.4E-2</v>
      </c>
    </row>
    <row r="15606" spans="1:2" x14ac:dyDescent="0.2">
      <c r="A15606" s="152">
        <v>558.96600000000001</v>
      </c>
      <c r="B15606" s="152">
        <v>2.5999999999999999E-2</v>
      </c>
    </row>
    <row r="15607" spans="1:2" x14ac:dyDescent="0.2">
      <c r="A15607" s="152">
        <v>559.25400000000002</v>
      </c>
      <c r="B15607" s="152">
        <v>0.03</v>
      </c>
    </row>
    <row r="15608" spans="1:2" x14ac:dyDescent="0.2">
      <c r="A15608" s="152">
        <v>559.54200000000003</v>
      </c>
      <c r="B15608" s="152">
        <v>2.1000000000000001E-2</v>
      </c>
    </row>
    <row r="15609" spans="1:2" x14ac:dyDescent="0.2">
      <c r="A15609" s="152">
        <v>559.83000000000004</v>
      </c>
      <c r="B15609" s="152">
        <v>2.9000000000000001E-2</v>
      </c>
    </row>
    <row r="15610" spans="1:2" x14ac:dyDescent="0.2">
      <c r="A15610" s="152">
        <v>560.11800000000005</v>
      </c>
      <c r="B15610" s="152">
        <v>2.1999999999999999E-2</v>
      </c>
    </row>
    <row r="15611" spans="1:2" x14ac:dyDescent="0.2">
      <c r="A15611" s="152">
        <v>560.40599999999995</v>
      </c>
      <c r="B15611" s="152">
        <v>1.7999999999999999E-2</v>
      </c>
    </row>
    <row r="15612" spans="1:2" x14ac:dyDescent="0.2">
      <c r="A15612" s="152">
        <v>560.69299999999998</v>
      </c>
      <c r="B15612" s="152">
        <v>3.5999999999999997E-2</v>
      </c>
    </row>
    <row r="15613" spans="1:2" x14ac:dyDescent="0.2">
      <c r="A15613" s="152">
        <v>560.98099999999999</v>
      </c>
      <c r="B15613" s="152">
        <v>2.9000000000000001E-2</v>
      </c>
    </row>
    <row r="15614" spans="1:2" x14ac:dyDescent="0.2">
      <c r="A15614" s="152">
        <v>561.26900000000001</v>
      </c>
      <c r="B15614" s="152">
        <v>0.02</v>
      </c>
    </row>
    <row r="15615" spans="1:2" x14ac:dyDescent="0.2">
      <c r="A15615" s="152">
        <v>561.55600000000004</v>
      </c>
      <c r="B15615" s="152">
        <v>1.7999999999999999E-2</v>
      </c>
    </row>
    <row r="15616" spans="1:2" x14ac:dyDescent="0.2">
      <c r="A15616" s="152">
        <v>561.84400000000005</v>
      </c>
      <c r="B15616" s="152">
        <v>2.5999999999999999E-2</v>
      </c>
    </row>
    <row r="15617" spans="1:2" x14ac:dyDescent="0.2">
      <c r="A15617" s="152">
        <v>562.13099999999997</v>
      </c>
      <c r="B15617" s="152">
        <v>2.3E-2</v>
      </c>
    </row>
    <row r="15618" spans="1:2" x14ac:dyDescent="0.2">
      <c r="A15618" s="152">
        <v>562.41899999999998</v>
      </c>
      <c r="B15618" s="152">
        <v>2.5999999999999999E-2</v>
      </c>
    </row>
    <row r="15619" spans="1:2" x14ac:dyDescent="0.2">
      <c r="A15619" s="152">
        <v>562.70600000000002</v>
      </c>
      <c r="B15619" s="152">
        <v>2.4E-2</v>
      </c>
    </row>
    <row r="15620" spans="1:2" x14ac:dyDescent="0.2">
      <c r="A15620" s="152">
        <v>562.99400000000003</v>
      </c>
      <c r="B15620" s="152">
        <v>1.9E-2</v>
      </c>
    </row>
    <row r="15621" spans="1:2" x14ac:dyDescent="0.2">
      <c r="A15621" s="152">
        <v>563.28099999999995</v>
      </c>
      <c r="B15621" s="152">
        <v>0.03</v>
      </c>
    </row>
    <row r="15622" spans="1:2" x14ac:dyDescent="0.2">
      <c r="A15622" s="152">
        <v>563.56799999999998</v>
      </c>
      <c r="B15622" s="152">
        <v>2.5000000000000001E-2</v>
      </c>
    </row>
    <row r="15623" spans="1:2" x14ac:dyDescent="0.2">
      <c r="A15623" s="152">
        <v>563.85500000000002</v>
      </c>
      <c r="B15623" s="152">
        <v>3.2000000000000001E-2</v>
      </c>
    </row>
    <row r="15624" spans="1:2" x14ac:dyDescent="0.2">
      <c r="A15624" s="152">
        <v>564.14200000000005</v>
      </c>
      <c r="B15624" s="152">
        <v>2.3E-2</v>
      </c>
    </row>
    <row r="15625" spans="1:2" x14ac:dyDescent="0.2">
      <c r="A15625" s="152">
        <v>564.42899999999997</v>
      </c>
      <c r="B15625" s="152">
        <v>2.9000000000000001E-2</v>
      </c>
    </row>
    <row r="15626" spans="1:2" x14ac:dyDescent="0.2">
      <c r="A15626" s="152">
        <v>564.71600000000001</v>
      </c>
      <c r="B15626" s="152">
        <v>2.7E-2</v>
      </c>
    </row>
    <row r="15627" spans="1:2" x14ac:dyDescent="0.2">
      <c r="A15627" s="152">
        <v>565.00300000000004</v>
      </c>
      <c r="B15627" s="152">
        <v>3.2000000000000001E-2</v>
      </c>
    </row>
    <row r="15628" spans="1:2" x14ac:dyDescent="0.2">
      <c r="A15628" s="152">
        <v>565.28899999999999</v>
      </c>
      <c r="B15628" s="152">
        <v>2.4E-2</v>
      </c>
    </row>
    <row r="15629" spans="1:2" x14ac:dyDescent="0.2">
      <c r="A15629" s="152">
        <v>565.57600000000002</v>
      </c>
      <c r="B15629" s="152">
        <v>2.8000000000000001E-2</v>
      </c>
    </row>
    <row r="15630" spans="1:2" x14ac:dyDescent="0.2">
      <c r="A15630" s="152">
        <v>565.86300000000006</v>
      </c>
      <c r="B15630" s="152">
        <v>2.1999999999999999E-2</v>
      </c>
    </row>
    <row r="15631" spans="1:2" x14ac:dyDescent="0.2">
      <c r="A15631" s="152">
        <v>566.149</v>
      </c>
      <c r="B15631" s="152">
        <v>2.7E-2</v>
      </c>
    </row>
    <row r="15632" spans="1:2" x14ac:dyDescent="0.2">
      <c r="A15632" s="152">
        <v>566.43600000000004</v>
      </c>
      <c r="B15632" s="152">
        <v>2.7E-2</v>
      </c>
    </row>
    <row r="15633" spans="1:2" x14ac:dyDescent="0.2">
      <c r="A15633" s="152">
        <v>566.72199999999998</v>
      </c>
      <c r="B15633" s="152">
        <v>0.02</v>
      </c>
    </row>
    <row r="15634" spans="1:2" x14ac:dyDescent="0.2">
      <c r="A15634" s="152">
        <v>567.00800000000004</v>
      </c>
      <c r="B15634" s="152">
        <v>2.1000000000000001E-2</v>
      </c>
    </row>
    <row r="15635" spans="1:2" x14ac:dyDescent="0.2">
      <c r="A15635" s="152">
        <v>567.29499999999996</v>
      </c>
      <c r="B15635" s="152">
        <v>3.1E-2</v>
      </c>
    </row>
    <row r="15636" spans="1:2" x14ac:dyDescent="0.2">
      <c r="A15636" s="152">
        <v>567.58100000000002</v>
      </c>
      <c r="B15636" s="152">
        <v>2.1999999999999999E-2</v>
      </c>
    </row>
    <row r="15637" spans="1:2" x14ac:dyDescent="0.2">
      <c r="A15637" s="152">
        <v>567.86699999999996</v>
      </c>
      <c r="B15637" s="152">
        <v>2.1999999999999999E-2</v>
      </c>
    </row>
    <row r="15638" spans="1:2" x14ac:dyDescent="0.2">
      <c r="A15638" s="152">
        <v>568.15300000000002</v>
      </c>
      <c r="B15638" s="152">
        <v>1.7999999999999999E-2</v>
      </c>
    </row>
    <row r="15639" spans="1:2" x14ac:dyDescent="0.2">
      <c r="A15639" s="152">
        <v>568.43899999999996</v>
      </c>
      <c r="B15639" s="152">
        <v>2.7E-2</v>
      </c>
    </row>
    <row r="15640" spans="1:2" x14ac:dyDescent="0.2">
      <c r="A15640" s="152">
        <v>568.72500000000002</v>
      </c>
      <c r="B15640" s="152">
        <v>0.02</v>
      </c>
    </row>
    <row r="15641" spans="1:2" x14ac:dyDescent="0.2">
      <c r="A15641" s="152">
        <v>569.01099999999997</v>
      </c>
      <c r="B15641" s="152">
        <v>2.9000000000000001E-2</v>
      </c>
    </row>
    <row r="15642" spans="1:2" x14ac:dyDescent="0.2">
      <c r="A15642" s="152">
        <v>569.29700000000003</v>
      </c>
      <c r="B15642" s="152">
        <v>2.5999999999999999E-2</v>
      </c>
    </row>
    <row r="15643" spans="1:2" x14ac:dyDescent="0.2">
      <c r="A15643" s="152">
        <v>569.58299999999997</v>
      </c>
      <c r="B15643" s="152">
        <v>2.4E-2</v>
      </c>
    </row>
    <row r="15644" spans="1:2" x14ac:dyDescent="0.2">
      <c r="A15644" s="152">
        <v>569.86800000000005</v>
      </c>
      <c r="B15644" s="152">
        <v>2.3E-2</v>
      </c>
    </row>
    <row r="15645" spans="1:2" x14ac:dyDescent="0.2">
      <c r="A15645" s="152">
        <v>570.154</v>
      </c>
      <c r="B15645" s="152">
        <v>0.02</v>
      </c>
    </row>
    <row r="15646" spans="1:2" x14ac:dyDescent="0.2">
      <c r="A15646" s="152">
        <v>570.43899999999996</v>
      </c>
      <c r="B15646" s="152">
        <v>1.4999999999999999E-2</v>
      </c>
    </row>
    <row r="15647" spans="1:2" x14ac:dyDescent="0.2">
      <c r="A15647" s="152">
        <v>570.72500000000002</v>
      </c>
      <c r="B15647" s="152">
        <v>2.4E-2</v>
      </c>
    </row>
    <row r="15648" spans="1:2" x14ac:dyDescent="0.2">
      <c r="A15648" s="152">
        <v>571.01</v>
      </c>
      <c r="B15648" s="152">
        <v>2.3E-2</v>
      </c>
    </row>
    <row r="15649" spans="1:2" x14ac:dyDescent="0.2">
      <c r="A15649" s="152">
        <v>571.29600000000005</v>
      </c>
      <c r="B15649" s="152">
        <v>2.7E-2</v>
      </c>
    </row>
    <row r="15650" spans="1:2" x14ac:dyDescent="0.2">
      <c r="A15650" s="152">
        <v>571.58100000000002</v>
      </c>
      <c r="B15650" s="152">
        <v>1.7999999999999999E-2</v>
      </c>
    </row>
    <row r="15651" spans="1:2" x14ac:dyDescent="0.2">
      <c r="A15651" s="152">
        <v>571.86599999999999</v>
      </c>
      <c r="B15651" s="152">
        <v>2.9000000000000001E-2</v>
      </c>
    </row>
    <row r="15652" spans="1:2" x14ac:dyDescent="0.2">
      <c r="A15652" s="152">
        <v>572.15099999999995</v>
      </c>
      <c r="B15652" s="152">
        <v>2.7E-2</v>
      </c>
    </row>
    <row r="15653" spans="1:2" x14ac:dyDescent="0.2">
      <c r="A15653" s="152">
        <v>572.43600000000004</v>
      </c>
      <c r="B15653" s="152">
        <v>1.7999999999999999E-2</v>
      </c>
    </row>
    <row r="15654" spans="1:2" x14ac:dyDescent="0.2">
      <c r="A15654" s="152">
        <v>572.721</v>
      </c>
      <c r="B15654" s="152">
        <v>0.02</v>
      </c>
    </row>
    <row r="15655" spans="1:2" x14ac:dyDescent="0.2">
      <c r="A15655" s="152">
        <v>573.00599999999997</v>
      </c>
      <c r="B15655" s="152">
        <v>2.1000000000000001E-2</v>
      </c>
    </row>
    <row r="15656" spans="1:2" x14ac:dyDescent="0.2">
      <c r="A15656" s="152">
        <v>573.29100000000005</v>
      </c>
      <c r="B15656" s="152">
        <v>3.3000000000000002E-2</v>
      </c>
    </row>
    <row r="15657" spans="1:2" x14ac:dyDescent="0.2">
      <c r="A15657" s="152">
        <v>573.57600000000002</v>
      </c>
      <c r="B15657" s="152">
        <v>2.5000000000000001E-2</v>
      </c>
    </row>
    <row r="15658" spans="1:2" x14ac:dyDescent="0.2">
      <c r="A15658" s="152">
        <v>573.86099999999999</v>
      </c>
      <c r="B15658" s="152">
        <v>2.9000000000000001E-2</v>
      </c>
    </row>
    <row r="15659" spans="1:2" x14ac:dyDescent="0.2">
      <c r="A15659" s="152">
        <v>574.14599999999996</v>
      </c>
      <c r="B15659" s="152">
        <v>2.1000000000000001E-2</v>
      </c>
    </row>
    <row r="15660" spans="1:2" x14ac:dyDescent="0.2">
      <c r="A15660" s="152">
        <v>574.42999999999995</v>
      </c>
      <c r="B15660" s="152">
        <v>2.5999999999999999E-2</v>
      </c>
    </row>
    <row r="15661" spans="1:2" x14ac:dyDescent="0.2">
      <c r="A15661" s="152">
        <v>574.71500000000003</v>
      </c>
      <c r="B15661" s="152">
        <v>2.9000000000000001E-2</v>
      </c>
    </row>
    <row r="15662" spans="1:2" x14ac:dyDescent="0.2">
      <c r="A15662" s="152">
        <v>574.99900000000002</v>
      </c>
      <c r="B15662" s="152">
        <v>0.03</v>
      </c>
    </row>
    <row r="15663" spans="1:2" x14ac:dyDescent="0.2">
      <c r="A15663" s="152">
        <v>575.28399999999999</v>
      </c>
      <c r="B15663" s="152">
        <v>2.8000000000000001E-2</v>
      </c>
    </row>
    <row r="15664" spans="1:2" x14ac:dyDescent="0.2">
      <c r="A15664" s="152">
        <v>575.56799999999998</v>
      </c>
      <c r="B15664" s="152">
        <v>2.1000000000000001E-2</v>
      </c>
    </row>
    <row r="15665" spans="1:2" x14ac:dyDescent="0.2">
      <c r="A15665" s="152">
        <v>575.85199999999998</v>
      </c>
      <c r="B15665" s="152">
        <v>2.5000000000000001E-2</v>
      </c>
    </row>
    <row r="15666" spans="1:2" x14ac:dyDescent="0.2">
      <c r="A15666" s="152">
        <v>576.13699999999994</v>
      </c>
      <c r="B15666" s="152">
        <v>2.8000000000000001E-2</v>
      </c>
    </row>
    <row r="15667" spans="1:2" x14ac:dyDescent="0.2">
      <c r="A15667" s="152">
        <v>576.42100000000005</v>
      </c>
      <c r="B15667" s="152">
        <v>3.5000000000000003E-2</v>
      </c>
    </row>
    <row r="15668" spans="1:2" x14ac:dyDescent="0.2">
      <c r="A15668" s="152">
        <v>576.70500000000004</v>
      </c>
      <c r="B15668" s="152">
        <v>1.7000000000000001E-2</v>
      </c>
    </row>
    <row r="15669" spans="1:2" x14ac:dyDescent="0.2">
      <c r="A15669" s="152">
        <v>576.98900000000003</v>
      </c>
      <c r="B15669" s="152">
        <v>2.5999999999999999E-2</v>
      </c>
    </row>
    <row r="15670" spans="1:2" x14ac:dyDescent="0.2">
      <c r="A15670" s="152">
        <v>577.27300000000002</v>
      </c>
      <c r="B15670" s="152">
        <v>1.4E-2</v>
      </c>
    </row>
    <row r="15671" spans="1:2" x14ac:dyDescent="0.2">
      <c r="A15671" s="152">
        <v>577.55700000000002</v>
      </c>
      <c r="B15671" s="152">
        <v>2.4E-2</v>
      </c>
    </row>
    <row r="15672" spans="1:2" x14ac:dyDescent="0.2">
      <c r="A15672" s="152">
        <v>577.84100000000001</v>
      </c>
      <c r="B15672" s="152">
        <v>2.1999999999999999E-2</v>
      </c>
    </row>
    <row r="15673" spans="1:2" x14ac:dyDescent="0.2">
      <c r="A15673" s="152">
        <v>578.12400000000002</v>
      </c>
      <c r="B15673" s="152">
        <v>3.2000000000000001E-2</v>
      </c>
    </row>
    <row r="15674" spans="1:2" x14ac:dyDescent="0.2">
      <c r="A15674" s="152">
        <v>578.40800000000002</v>
      </c>
      <c r="B15674" s="152">
        <v>3.3000000000000002E-2</v>
      </c>
    </row>
    <row r="15675" spans="1:2" x14ac:dyDescent="0.2">
      <c r="A15675" s="152">
        <v>578.69200000000001</v>
      </c>
      <c r="B15675" s="152">
        <v>1.6E-2</v>
      </c>
    </row>
    <row r="15676" spans="1:2" x14ac:dyDescent="0.2">
      <c r="A15676" s="152">
        <v>578.97500000000002</v>
      </c>
      <c r="B15676" s="152">
        <v>2.5999999999999999E-2</v>
      </c>
    </row>
    <row r="15677" spans="1:2" x14ac:dyDescent="0.2">
      <c r="A15677" s="152">
        <v>579.25900000000001</v>
      </c>
      <c r="B15677" s="152">
        <v>1.9E-2</v>
      </c>
    </row>
    <row r="15678" spans="1:2" x14ac:dyDescent="0.2">
      <c r="A15678" s="152">
        <v>579.54200000000003</v>
      </c>
      <c r="B15678" s="152">
        <v>2.1999999999999999E-2</v>
      </c>
    </row>
    <row r="15679" spans="1:2" x14ac:dyDescent="0.2">
      <c r="A15679" s="152">
        <v>579.82600000000002</v>
      </c>
      <c r="B15679" s="152">
        <v>2.3E-2</v>
      </c>
    </row>
    <row r="15680" spans="1:2" x14ac:dyDescent="0.2">
      <c r="A15680" s="152">
        <v>580.10900000000004</v>
      </c>
      <c r="B15680" s="152">
        <v>2.7E-2</v>
      </c>
    </row>
    <row r="15681" spans="1:2" x14ac:dyDescent="0.2">
      <c r="A15681" s="152">
        <v>580.39200000000005</v>
      </c>
      <c r="B15681" s="152">
        <v>3.1E-2</v>
      </c>
    </row>
    <row r="15682" spans="1:2" x14ac:dyDescent="0.2">
      <c r="A15682" s="152">
        <v>580.67600000000004</v>
      </c>
      <c r="B15682" s="152">
        <v>1.7000000000000001E-2</v>
      </c>
    </row>
    <row r="15683" spans="1:2" x14ac:dyDescent="0.2">
      <c r="A15683" s="152">
        <v>580.95899999999995</v>
      </c>
      <c r="B15683" s="152">
        <v>2.8000000000000001E-2</v>
      </c>
    </row>
    <row r="15684" spans="1:2" x14ac:dyDescent="0.2">
      <c r="A15684" s="152">
        <v>581.24199999999996</v>
      </c>
      <c r="B15684" s="152">
        <v>2.5000000000000001E-2</v>
      </c>
    </row>
    <row r="15685" spans="1:2" x14ac:dyDescent="0.2">
      <c r="A15685" s="152">
        <v>581.52499999999998</v>
      </c>
      <c r="B15685" s="152">
        <v>2.5999999999999999E-2</v>
      </c>
    </row>
    <row r="15686" spans="1:2" x14ac:dyDescent="0.2">
      <c r="A15686" s="152">
        <v>581.80799999999999</v>
      </c>
      <c r="B15686" s="152">
        <v>2.5999999999999999E-2</v>
      </c>
    </row>
    <row r="15687" spans="1:2" x14ac:dyDescent="0.2">
      <c r="A15687" s="152">
        <v>582.09100000000001</v>
      </c>
      <c r="B15687" s="152">
        <v>0.02</v>
      </c>
    </row>
    <row r="15688" spans="1:2" x14ac:dyDescent="0.2">
      <c r="A15688" s="152">
        <v>582.37300000000005</v>
      </c>
      <c r="B15688" s="152">
        <v>1.9E-2</v>
      </c>
    </row>
    <row r="15689" spans="1:2" x14ac:dyDescent="0.2">
      <c r="A15689" s="152">
        <v>582.65599999999995</v>
      </c>
      <c r="B15689" s="152">
        <v>3.1E-2</v>
      </c>
    </row>
    <row r="15690" spans="1:2" x14ac:dyDescent="0.2">
      <c r="A15690" s="152">
        <v>582.93899999999996</v>
      </c>
      <c r="B15690" s="152">
        <v>2.5999999999999999E-2</v>
      </c>
    </row>
    <row r="15691" spans="1:2" x14ac:dyDescent="0.2">
      <c r="A15691" s="152">
        <v>583.221</v>
      </c>
      <c r="B15691" s="152">
        <v>0.01</v>
      </c>
    </row>
    <row r="15692" spans="1:2" x14ac:dyDescent="0.2">
      <c r="A15692" s="152">
        <v>583.50400000000002</v>
      </c>
      <c r="B15692" s="152">
        <v>2.8000000000000001E-2</v>
      </c>
    </row>
    <row r="15693" spans="1:2" x14ac:dyDescent="0.2">
      <c r="A15693" s="152">
        <v>583.78599999999994</v>
      </c>
      <c r="B15693" s="152">
        <v>2.3E-2</v>
      </c>
    </row>
    <row r="15694" spans="1:2" x14ac:dyDescent="0.2">
      <c r="A15694" s="152">
        <v>584.06899999999996</v>
      </c>
      <c r="B15694" s="152">
        <v>0.02</v>
      </c>
    </row>
    <row r="15695" spans="1:2" x14ac:dyDescent="0.2">
      <c r="A15695" s="152">
        <v>584.351</v>
      </c>
      <c r="B15695" s="152">
        <v>2.4E-2</v>
      </c>
    </row>
    <row r="15696" spans="1:2" x14ac:dyDescent="0.2">
      <c r="A15696" s="152">
        <v>584.63300000000004</v>
      </c>
      <c r="B15696" s="152">
        <v>1.7999999999999999E-2</v>
      </c>
    </row>
    <row r="15697" spans="1:2" x14ac:dyDescent="0.2">
      <c r="A15697" s="152">
        <v>584.91600000000005</v>
      </c>
      <c r="B15697" s="152">
        <v>1.2999999999999999E-2</v>
      </c>
    </row>
    <row r="15698" spans="1:2" x14ac:dyDescent="0.2">
      <c r="A15698" s="152">
        <v>585.19799999999998</v>
      </c>
      <c r="B15698" s="152">
        <v>2.3E-2</v>
      </c>
    </row>
    <row r="15699" spans="1:2" x14ac:dyDescent="0.2">
      <c r="A15699" s="152">
        <v>585.48</v>
      </c>
      <c r="B15699" s="152">
        <v>2.1999999999999999E-2</v>
      </c>
    </row>
    <row r="15700" spans="1:2" x14ac:dyDescent="0.2">
      <c r="A15700" s="152">
        <v>585.76199999999994</v>
      </c>
      <c r="B15700" s="152">
        <v>6.0000000000000001E-3</v>
      </c>
    </row>
    <row r="15701" spans="1:2" x14ac:dyDescent="0.2">
      <c r="A15701" s="152">
        <v>586.04399999999998</v>
      </c>
      <c r="B15701" s="152">
        <v>1.7000000000000001E-2</v>
      </c>
    </row>
    <row r="15702" spans="1:2" x14ac:dyDescent="0.2">
      <c r="A15702" s="152">
        <v>586.32600000000002</v>
      </c>
      <c r="B15702" s="152">
        <v>2.7E-2</v>
      </c>
    </row>
    <row r="15703" spans="1:2" x14ac:dyDescent="0.2">
      <c r="A15703" s="152">
        <v>586.60699999999997</v>
      </c>
      <c r="B15703" s="152">
        <v>2.1000000000000001E-2</v>
      </c>
    </row>
    <row r="15704" spans="1:2" x14ac:dyDescent="0.2">
      <c r="A15704" s="152">
        <v>586.88900000000001</v>
      </c>
      <c r="B15704" s="152">
        <v>3.5999999999999997E-2</v>
      </c>
    </row>
    <row r="15705" spans="1:2" x14ac:dyDescent="0.2">
      <c r="A15705" s="152">
        <v>587.17100000000005</v>
      </c>
      <c r="B15705" s="152">
        <v>3.5000000000000003E-2</v>
      </c>
    </row>
    <row r="15706" spans="1:2" x14ac:dyDescent="0.2">
      <c r="A15706" s="152">
        <v>587.45299999999997</v>
      </c>
      <c r="B15706" s="152">
        <v>2.1999999999999999E-2</v>
      </c>
    </row>
    <row r="15707" spans="1:2" x14ac:dyDescent="0.2">
      <c r="A15707" s="152">
        <v>587.73400000000004</v>
      </c>
      <c r="B15707" s="152">
        <v>2.8000000000000001E-2</v>
      </c>
    </row>
    <row r="15708" spans="1:2" x14ac:dyDescent="0.2">
      <c r="A15708" s="152">
        <v>588.01599999999996</v>
      </c>
      <c r="B15708" s="152">
        <v>2.8000000000000001E-2</v>
      </c>
    </row>
    <row r="15709" spans="1:2" x14ac:dyDescent="0.2">
      <c r="A15709" s="152">
        <v>588.29700000000003</v>
      </c>
      <c r="B15709" s="152">
        <v>1.4E-2</v>
      </c>
    </row>
    <row r="15710" spans="1:2" x14ac:dyDescent="0.2">
      <c r="A15710" s="152">
        <v>588.57799999999997</v>
      </c>
      <c r="B15710" s="152">
        <v>2.9000000000000001E-2</v>
      </c>
    </row>
    <row r="15711" spans="1:2" x14ac:dyDescent="0.2">
      <c r="A15711" s="152">
        <v>588.86</v>
      </c>
      <c r="B15711" s="152">
        <v>2.7E-2</v>
      </c>
    </row>
    <row r="15712" spans="1:2" x14ac:dyDescent="0.2">
      <c r="A15712" s="152">
        <v>589.14099999999996</v>
      </c>
      <c r="B15712" s="152">
        <v>1.9E-2</v>
      </c>
    </row>
    <row r="15713" spans="1:2" x14ac:dyDescent="0.2">
      <c r="A15713" s="152">
        <v>589.42200000000003</v>
      </c>
      <c r="B15713" s="152">
        <v>2.5000000000000001E-2</v>
      </c>
    </row>
    <row r="15714" spans="1:2" x14ac:dyDescent="0.2">
      <c r="A15714" s="152">
        <v>589.70299999999997</v>
      </c>
      <c r="B15714" s="152">
        <v>0.04</v>
      </c>
    </row>
    <row r="15715" spans="1:2" x14ac:dyDescent="0.2">
      <c r="A15715" s="152">
        <v>589.98400000000004</v>
      </c>
      <c r="B15715" s="152">
        <v>1.7999999999999999E-2</v>
      </c>
    </row>
    <row r="15716" spans="1:2" x14ac:dyDescent="0.2">
      <c r="A15716" s="152">
        <v>590.26499999999999</v>
      </c>
      <c r="B15716" s="152">
        <v>1.9E-2</v>
      </c>
    </row>
    <row r="15717" spans="1:2" x14ac:dyDescent="0.2">
      <c r="A15717" s="152">
        <v>590.54600000000005</v>
      </c>
      <c r="B15717" s="152">
        <v>2.5000000000000001E-2</v>
      </c>
    </row>
    <row r="15718" spans="1:2" x14ac:dyDescent="0.2">
      <c r="A15718" s="152">
        <v>590.827</v>
      </c>
      <c r="B15718" s="152">
        <v>1.7000000000000001E-2</v>
      </c>
    </row>
    <row r="15719" spans="1:2" x14ac:dyDescent="0.2">
      <c r="A15719" s="152">
        <v>591.10799999999995</v>
      </c>
      <c r="B15719" s="152">
        <v>1.4999999999999999E-2</v>
      </c>
    </row>
    <row r="15720" spans="1:2" x14ac:dyDescent="0.2">
      <c r="A15720" s="152">
        <v>591.38900000000001</v>
      </c>
      <c r="B15720" s="152">
        <v>2.8000000000000001E-2</v>
      </c>
    </row>
    <row r="15721" spans="1:2" x14ac:dyDescent="0.2">
      <c r="A15721" s="152">
        <v>591.66899999999998</v>
      </c>
      <c r="B15721" s="152">
        <v>2.1000000000000001E-2</v>
      </c>
    </row>
    <row r="15722" spans="1:2" x14ac:dyDescent="0.2">
      <c r="A15722" s="152">
        <v>591.95000000000005</v>
      </c>
      <c r="B15722" s="152">
        <v>2.5000000000000001E-2</v>
      </c>
    </row>
    <row r="15723" spans="1:2" x14ac:dyDescent="0.2">
      <c r="A15723" s="152">
        <v>592.23</v>
      </c>
      <c r="B15723" s="152">
        <v>2.7E-2</v>
      </c>
    </row>
    <row r="15724" spans="1:2" x14ac:dyDescent="0.2">
      <c r="A15724" s="152">
        <v>592.51099999999997</v>
      </c>
      <c r="B15724" s="152">
        <v>3.3000000000000002E-2</v>
      </c>
    </row>
    <row r="15725" spans="1:2" x14ac:dyDescent="0.2">
      <c r="A15725" s="152">
        <v>592.79100000000005</v>
      </c>
      <c r="B15725" s="152">
        <v>2.4E-2</v>
      </c>
    </row>
    <row r="15726" spans="1:2" x14ac:dyDescent="0.2">
      <c r="A15726" s="152">
        <v>593.07100000000003</v>
      </c>
      <c r="B15726" s="152">
        <v>3.2000000000000001E-2</v>
      </c>
    </row>
    <row r="15727" spans="1:2" x14ac:dyDescent="0.2">
      <c r="A15727" s="152">
        <v>593.35199999999998</v>
      </c>
      <c r="B15727" s="152">
        <v>1.7999999999999999E-2</v>
      </c>
    </row>
    <row r="15728" spans="1:2" x14ac:dyDescent="0.2">
      <c r="A15728" s="152">
        <v>593.63199999999995</v>
      </c>
      <c r="B15728" s="152">
        <v>2.5000000000000001E-2</v>
      </c>
    </row>
    <row r="15729" spans="1:2" x14ac:dyDescent="0.2">
      <c r="A15729" s="152">
        <v>593.91200000000003</v>
      </c>
      <c r="B15729" s="152">
        <v>2.8000000000000001E-2</v>
      </c>
    </row>
    <row r="15730" spans="1:2" x14ac:dyDescent="0.2">
      <c r="A15730" s="152">
        <v>594.19200000000001</v>
      </c>
      <c r="B15730" s="152">
        <v>3.5999999999999997E-2</v>
      </c>
    </row>
    <row r="15731" spans="1:2" x14ac:dyDescent="0.2">
      <c r="A15731" s="152">
        <v>594.47199999999998</v>
      </c>
      <c r="B15731" s="152">
        <v>2.8000000000000001E-2</v>
      </c>
    </row>
    <row r="15732" spans="1:2" x14ac:dyDescent="0.2">
      <c r="A15732" s="152">
        <v>594.75199999999995</v>
      </c>
      <c r="B15732" s="152">
        <v>2.8000000000000001E-2</v>
      </c>
    </row>
    <row r="15733" spans="1:2" x14ac:dyDescent="0.2">
      <c r="A15733" s="152">
        <v>595.03200000000004</v>
      </c>
      <c r="B15733" s="152">
        <v>2.1999999999999999E-2</v>
      </c>
    </row>
    <row r="15734" spans="1:2" x14ac:dyDescent="0.2">
      <c r="A15734" s="152">
        <v>595.31200000000001</v>
      </c>
      <c r="B15734" s="152">
        <v>1.7000000000000001E-2</v>
      </c>
    </row>
    <row r="15735" spans="1:2" x14ac:dyDescent="0.2">
      <c r="A15735" s="152">
        <v>595.59199999999998</v>
      </c>
      <c r="B15735" s="152">
        <v>2.5000000000000001E-2</v>
      </c>
    </row>
    <row r="15736" spans="1:2" x14ac:dyDescent="0.2">
      <c r="A15736" s="152">
        <v>595.87099999999998</v>
      </c>
      <c r="B15736" s="152">
        <v>2.1999999999999999E-2</v>
      </c>
    </row>
    <row r="15737" spans="1:2" x14ac:dyDescent="0.2">
      <c r="A15737" s="152">
        <v>596.15099999999995</v>
      </c>
      <c r="B15737" s="152">
        <v>2.4E-2</v>
      </c>
    </row>
    <row r="15738" spans="1:2" x14ac:dyDescent="0.2">
      <c r="A15738" s="152">
        <v>596.42999999999995</v>
      </c>
      <c r="B15738" s="152">
        <v>1.0999999999999999E-2</v>
      </c>
    </row>
    <row r="15739" spans="1:2" x14ac:dyDescent="0.2">
      <c r="A15739" s="152">
        <v>596.71</v>
      </c>
      <c r="B15739" s="152">
        <v>2.3E-2</v>
      </c>
    </row>
    <row r="15740" spans="1:2" x14ac:dyDescent="0.2">
      <c r="A15740" s="152">
        <v>596.98900000000003</v>
      </c>
      <c r="B15740" s="152">
        <v>3.6999999999999998E-2</v>
      </c>
    </row>
    <row r="15741" spans="1:2" x14ac:dyDescent="0.2">
      <c r="A15741" s="152">
        <v>597.26900000000001</v>
      </c>
      <c r="B15741" s="152">
        <v>2.1000000000000001E-2</v>
      </c>
    </row>
    <row r="15742" spans="1:2" x14ac:dyDescent="0.2">
      <c r="A15742" s="152">
        <v>597.548</v>
      </c>
      <c r="B15742" s="152">
        <v>2.1999999999999999E-2</v>
      </c>
    </row>
    <row r="15743" spans="1:2" x14ac:dyDescent="0.2">
      <c r="A15743" s="152">
        <v>597.827</v>
      </c>
      <c r="B15743" s="152">
        <v>3.5999999999999997E-2</v>
      </c>
    </row>
    <row r="15744" spans="1:2" x14ac:dyDescent="0.2">
      <c r="A15744" s="152">
        <v>598.10599999999999</v>
      </c>
      <c r="B15744" s="152">
        <v>3.3000000000000002E-2</v>
      </c>
    </row>
    <row r="15745" spans="1:2" x14ac:dyDescent="0.2">
      <c r="A15745" s="152">
        <v>598.38499999999999</v>
      </c>
      <c r="B15745" s="152">
        <v>2.9000000000000001E-2</v>
      </c>
    </row>
    <row r="15746" spans="1:2" x14ac:dyDescent="0.2">
      <c r="A15746" s="152">
        <v>598.66499999999996</v>
      </c>
      <c r="B15746" s="152">
        <v>8.9999999999999993E-3</v>
      </c>
    </row>
    <row r="15747" spans="1:2" x14ac:dyDescent="0.2">
      <c r="A15747" s="152">
        <v>598.94399999999996</v>
      </c>
      <c r="B15747" s="152">
        <v>0.01</v>
      </c>
    </row>
    <row r="15748" spans="1:2" x14ac:dyDescent="0.2">
      <c r="A15748" s="152">
        <v>599.22199999999998</v>
      </c>
      <c r="B15748" s="152">
        <v>0.02</v>
      </c>
    </row>
    <row r="15749" spans="1:2" x14ac:dyDescent="0.2">
      <c r="A15749" s="152">
        <v>599.50099999999998</v>
      </c>
      <c r="B15749" s="152">
        <v>2.5000000000000001E-2</v>
      </c>
    </row>
    <row r="15750" spans="1:2" x14ac:dyDescent="0.2">
      <c r="A15750" s="152">
        <v>599.78</v>
      </c>
      <c r="B15750" s="152">
        <v>2.9000000000000001E-2</v>
      </c>
    </row>
    <row r="15751" spans="1:2" x14ac:dyDescent="0.2">
      <c r="A15751" s="152">
        <v>600.05899999999997</v>
      </c>
      <c r="B15751" s="152">
        <v>2.5999999999999999E-2</v>
      </c>
    </row>
    <row r="15752" spans="1:2" x14ac:dyDescent="0.2">
      <c r="A15752" s="152">
        <v>600.33699999999999</v>
      </c>
      <c r="B15752" s="152">
        <v>2.1999999999999999E-2</v>
      </c>
    </row>
    <row r="15753" spans="1:2" x14ac:dyDescent="0.2">
      <c r="A15753" s="152">
        <v>600.61599999999999</v>
      </c>
      <c r="B15753" s="152">
        <v>2.1999999999999999E-2</v>
      </c>
    </row>
    <row r="15754" spans="1:2" x14ac:dyDescent="0.2">
      <c r="A15754" s="152">
        <v>600.89499999999998</v>
      </c>
      <c r="B15754" s="152">
        <v>2.4E-2</v>
      </c>
    </row>
    <row r="15755" spans="1:2" x14ac:dyDescent="0.2">
      <c r="A15755" s="152">
        <v>601.173</v>
      </c>
      <c r="B15755" s="152">
        <v>5.1999999999999998E-2</v>
      </c>
    </row>
    <row r="15756" spans="1:2" x14ac:dyDescent="0.2">
      <c r="A15756" s="152">
        <v>601.45100000000002</v>
      </c>
      <c r="B15756" s="152">
        <v>2.3E-2</v>
      </c>
    </row>
    <row r="15757" spans="1:2" x14ac:dyDescent="0.2">
      <c r="A15757" s="152">
        <v>601.73</v>
      </c>
      <c r="B15757" s="152">
        <v>2.4E-2</v>
      </c>
    </row>
    <row r="15758" spans="1:2" x14ac:dyDescent="0.2">
      <c r="A15758" s="152">
        <v>602.00800000000004</v>
      </c>
      <c r="B15758" s="152">
        <v>0.03</v>
      </c>
    </row>
    <row r="15759" spans="1:2" x14ac:dyDescent="0.2">
      <c r="A15759" s="152">
        <v>602.28599999999994</v>
      </c>
      <c r="B15759" s="152">
        <v>1.4E-2</v>
      </c>
    </row>
    <row r="15760" spans="1:2" x14ac:dyDescent="0.2">
      <c r="A15760" s="152">
        <v>602.56399999999996</v>
      </c>
      <c r="B15760" s="152">
        <v>2.8000000000000001E-2</v>
      </c>
    </row>
    <row r="15761" spans="1:2" x14ac:dyDescent="0.2">
      <c r="A15761" s="152">
        <v>602.84199999999998</v>
      </c>
      <c r="B15761" s="152">
        <v>2.3E-2</v>
      </c>
    </row>
    <row r="15762" spans="1:2" x14ac:dyDescent="0.2">
      <c r="A15762" s="152">
        <v>603.12</v>
      </c>
      <c r="B15762" s="152">
        <v>1.6E-2</v>
      </c>
    </row>
    <row r="15763" spans="1:2" x14ac:dyDescent="0.2">
      <c r="A15763" s="152">
        <v>603.39800000000002</v>
      </c>
      <c r="B15763" s="152">
        <v>2.1000000000000001E-2</v>
      </c>
    </row>
    <row r="15764" spans="1:2" x14ac:dyDescent="0.2">
      <c r="A15764" s="152">
        <v>603.67600000000004</v>
      </c>
      <c r="B15764" s="152">
        <v>2.3E-2</v>
      </c>
    </row>
    <row r="15765" spans="1:2" x14ac:dyDescent="0.2">
      <c r="A15765" s="152">
        <v>603.95399999999995</v>
      </c>
      <c r="B15765" s="152">
        <v>1.7999999999999999E-2</v>
      </c>
    </row>
    <row r="15766" spans="1:2" x14ac:dyDescent="0.2">
      <c r="A15766" s="152">
        <v>604.23199999999997</v>
      </c>
      <c r="B15766" s="152">
        <v>2.4E-2</v>
      </c>
    </row>
    <row r="15767" spans="1:2" x14ac:dyDescent="0.2">
      <c r="A15767" s="152">
        <v>604.51</v>
      </c>
      <c r="B15767" s="152">
        <v>0.02</v>
      </c>
    </row>
    <row r="15768" spans="1:2" x14ac:dyDescent="0.2">
      <c r="A15768" s="152">
        <v>604.78700000000003</v>
      </c>
      <c r="B15768" s="152">
        <v>1.4E-2</v>
      </c>
    </row>
    <row r="15769" spans="1:2" x14ac:dyDescent="0.2">
      <c r="A15769" s="152">
        <v>605.06500000000005</v>
      </c>
      <c r="B15769" s="152">
        <v>2.4E-2</v>
      </c>
    </row>
    <row r="15770" spans="1:2" x14ac:dyDescent="0.2">
      <c r="A15770" s="152">
        <v>605.34199999999998</v>
      </c>
      <c r="B15770" s="152">
        <v>1.9E-2</v>
      </c>
    </row>
    <row r="15771" spans="1:2" x14ac:dyDescent="0.2">
      <c r="A15771" s="152">
        <v>605.62</v>
      </c>
      <c r="B15771" s="152">
        <v>1.2E-2</v>
      </c>
    </row>
    <row r="15772" spans="1:2" x14ac:dyDescent="0.2">
      <c r="A15772" s="152">
        <v>605.89700000000005</v>
      </c>
      <c r="B15772" s="152">
        <v>1.9E-2</v>
      </c>
    </row>
    <row r="15773" spans="1:2" x14ac:dyDescent="0.2">
      <c r="A15773" s="152">
        <v>606.17399999999998</v>
      </c>
      <c r="B15773" s="152">
        <v>3.3000000000000002E-2</v>
      </c>
    </row>
    <row r="15774" spans="1:2" x14ac:dyDescent="0.2">
      <c r="A15774" s="152">
        <v>606.452</v>
      </c>
      <c r="B15774" s="152">
        <v>1.7000000000000001E-2</v>
      </c>
    </row>
    <row r="15775" spans="1:2" x14ac:dyDescent="0.2">
      <c r="A15775" s="152">
        <v>606.72900000000004</v>
      </c>
      <c r="B15775" s="152">
        <v>3.2000000000000001E-2</v>
      </c>
    </row>
    <row r="15776" spans="1:2" x14ac:dyDescent="0.2">
      <c r="A15776" s="152">
        <v>607.00599999999997</v>
      </c>
      <c r="B15776" s="152">
        <v>2.7E-2</v>
      </c>
    </row>
    <row r="15777" spans="1:2" x14ac:dyDescent="0.2">
      <c r="A15777" s="152">
        <v>607.28300000000002</v>
      </c>
      <c r="B15777" s="152">
        <v>2.3E-2</v>
      </c>
    </row>
    <row r="15778" spans="1:2" x14ac:dyDescent="0.2">
      <c r="A15778" s="152">
        <v>607.55999999999995</v>
      </c>
      <c r="B15778" s="152">
        <v>1.7999999999999999E-2</v>
      </c>
    </row>
    <row r="15779" spans="1:2" x14ac:dyDescent="0.2">
      <c r="A15779" s="152">
        <v>607.83699999999999</v>
      </c>
      <c r="B15779" s="152">
        <v>1.0999999999999999E-2</v>
      </c>
    </row>
    <row r="15780" spans="1:2" x14ac:dyDescent="0.2">
      <c r="A15780" s="152">
        <v>608.11400000000003</v>
      </c>
      <c r="B15780" s="152">
        <v>2.3E-2</v>
      </c>
    </row>
    <row r="15781" spans="1:2" x14ac:dyDescent="0.2">
      <c r="A15781" s="152">
        <v>608.39099999999996</v>
      </c>
      <c r="B15781" s="152">
        <v>5.5E-2</v>
      </c>
    </row>
    <row r="15782" spans="1:2" x14ac:dyDescent="0.2">
      <c r="A15782" s="152">
        <v>608.66700000000003</v>
      </c>
      <c r="B15782" s="152">
        <v>1.6E-2</v>
      </c>
    </row>
    <row r="15783" spans="1:2" x14ac:dyDescent="0.2">
      <c r="A15783" s="152">
        <v>608.94399999999996</v>
      </c>
      <c r="B15783" s="152">
        <v>2.8000000000000001E-2</v>
      </c>
    </row>
    <row r="15784" spans="1:2" x14ac:dyDescent="0.2">
      <c r="A15784" s="152">
        <v>609.221</v>
      </c>
      <c r="B15784" s="152">
        <v>1.4999999999999999E-2</v>
      </c>
    </row>
    <row r="15785" spans="1:2" x14ac:dyDescent="0.2">
      <c r="A15785" s="152">
        <v>609.49699999999996</v>
      </c>
      <c r="B15785" s="152">
        <v>2.1999999999999999E-2</v>
      </c>
    </row>
    <row r="15786" spans="1:2" x14ac:dyDescent="0.2">
      <c r="A15786" s="152">
        <v>609.774</v>
      </c>
      <c r="B15786" s="152">
        <v>1.0999999999999999E-2</v>
      </c>
    </row>
    <row r="15787" spans="1:2" x14ac:dyDescent="0.2">
      <c r="A15787" s="152">
        <v>610.04999999999995</v>
      </c>
      <c r="B15787" s="152">
        <v>3.1E-2</v>
      </c>
    </row>
    <row r="15788" spans="1:2" x14ac:dyDescent="0.2">
      <c r="A15788" s="152">
        <v>610.32600000000002</v>
      </c>
      <c r="B15788" s="152">
        <v>2.7E-2</v>
      </c>
    </row>
    <row r="15789" spans="1:2" x14ac:dyDescent="0.2">
      <c r="A15789" s="152">
        <v>610.60299999999995</v>
      </c>
      <c r="B15789" s="152">
        <v>2.5999999999999999E-2</v>
      </c>
    </row>
    <row r="15790" spans="1:2" x14ac:dyDescent="0.2">
      <c r="A15790" s="152">
        <v>610.87900000000002</v>
      </c>
      <c r="B15790" s="152">
        <v>3.4000000000000002E-2</v>
      </c>
    </row>
    <row r="15791" spans="1:2" x14ac:dyDescent="0.2">
      <c r="A15791" s="152">
        <v>611.15499999999997</v>
      </c>
      <c r="B15791" s="152">
        <v>2.5000000000000001E-2</v>
      </c>
    </row>
    <row r="15792" spans="1:2" x14ac:dyDescent="0.2">
      <c r="A15792" s="152">
        <v>611.43100000000004</v>
      </c>
      <c r="B15792" s="152">
        <v>1.4999999999999999E-2</v>
      </c>
    </row>
    <row r="15793" spans="1:2" x14ac:dyDescent="0.2">
      <c r="A15793" s="152">
        <v>611.70699999999999</v>
      </c>
      <c r="B15793" s="152">
        <v>2.5000000000000001E-2</v>
      </c>
    </row>
    <row r="15794" spans="1:2" x14ac:dyDescent="0.2">
      <c r="A15794" s="152">
        <v>611.98299999999995</v>
      </c>
      <c r="B15794" s="152">
        <v>1.9E-2</v>
      </c>
    </row>
    <row r="15795" spans="1:2" x14ac:dyDescent="0.2">
      <c r="A15795" s="152">
        <v>612.25900000000001</v>
      </c>
      <c r="B15795" s="152">
        <v>3.3000000000000002E-2</v>
      </c>
    </row>
    <row r="15796" spans="1:2" x14ac:dyDescent="0.2">
      <c r="A15796" s="152">
        <v>612.53499999999997</v>
      </c>
      <c r="B15796" s="152">
        <v>1.7000000000000001E-2</v>
      </c>
    </row>
    <row r="15797" spans="1:2" x14ac:dyDescent="0.2">
      <c r="A15797" s="152">
        <v>612.81100000000004</v>
      </c>
      <c r="B15797" s="152">
        <v>2.3E-2</v>
      </c>
    </row>
    <row r="15798" spans="1:2" x14ac:dyDescent="0.2">
      <c r="A15798" s="152">
        <v>613.08699999999999</v>
      </c>
      <c r="B15798" s="152">
        <v>2.1000000000000001E-2</v>
      </c>
    </row>
    <row r="15799" spans="1:2" x14ac:dyDescent="0.2">
      <c r="A15799" s="152">
        <v>613.36199999999997</v>
      </c>
      <c r="B15799" s="152">
        <v>0.02</v>
      </c>
    </row>
    <row r="15800" spans="1:2" x14ac:dyDescent="0.2">
      <c r="A15800" s="152">
        <v>613.63800000000003</v>
      </c>
      <c r="B15800" s="152">
        <v>1.9E-2</v>
      </c>
    </row>
    <row r="15801" spans="1:2" x14ac:dyDescent="0.2">
      <c r="A15801" s="152">
        <v>613.91300000000001</v>
      </c>
      <c r="B15801" s="152">
        <v>2.1000000000000001E-2</v>
      </c>
    </row>
    <row r="15802" spans="1:2" x14ac:dyDescent="0.2">
      <c r="A15802" s="152">
        <v>614.18899999999996</v>
      </c>
      <c r="B15802" s="152">
        <v>1.9E-2</v>
      </c>
    </row>
    <row r="15803" spans="1:2" x14ac:dyDescent="0.2">
      <c r="A15803" s="152">
        <v>614.46400000000006</v>
      </c>
      <c r="B15803" s="152">
        <v>2.3E-2</v>
      </c>
    </row>
    <row r="15804" spans="1:2" x14ac:dyDescent="0.2">
      <c r="A15804" s="152">
        <v>614.74</v>
      </c>
      <c r="B15804" s="152">
        <v>3.4000000000000002E-2</v>
      </c>
    </row>
    <row r="15805" spans="1:2" x14ac:dyDescent="0.2">
      <c r="A15805" s="152">
        <v>615.01499999999999</v>
      </c>
      <c r="B15805" s="152">
        <v>1.0999999999999999E-2</v>
      </c>
    </row>
    <row r="15806" spans="1:2" x14ac:dyDescent="0.2">
      <c r="A15806" s="152">
        <v>615.29</v>
      </c>
      <c r="B15806" s="152">
        <v>2.4E-2</v>
      </c>
    </row>
    <row r="15807" spans="1:2" x14ac:dyDescent="0.2">
      <c r="A15807" s="152">
        <v>615.56500000000005</v>
      </c>
      <c r="B15807" s="152">
        <v>2.8000000000000001E-2</v>
      </c>
    </row>
    <row r="15808" spans="1:2" x14ac:dyDescent="0.2">
      <c r="A15808" s="152">
        <v>615.84</v>
      </c>
      <c r="B15808" s="152">
        <v>1.2999999999999999E-2</v>
      </c>
    </row>
    <row r="15809" spans="1:2" x14ac:dyDescent="0.2">
      <c r="A15809" s="152">
        <v>616.11500000000001</v>
      </c>
      <c r="B15809" s="152">
        <v>3.1E-2</v>
      </c>
    </row>
    <row r="15810" spans="1:2" x14ac:dyDescent="0.2">
      <c r="A15810" s="152">
        <v>616.39</v>
      </c>
      <c r="B15810" s="152">
        <v>2.5999999999999999E-2</v>
      </c>
    </row>
    <row r="15811" spans="1:2" x14ac:dyDescent="0.2">
      <c r="A15811" s="152">
        <v>616.66499999999996</v>
      </c>
      <c r="B15811" s="152">
        <v>2.5999999999999999E-2</v>
      </c>
    </row>
    <row r="15812" spans="1:2" x14ac:dyDescent="0.2">
      <c r="A15812" s="152">
        <v>616.94000000000005</v>
      </c>
      <c r="B15812" s="152">
        <v>1.9E-2</v>
      </c>
    </row>
    <row r="15813" spans="1:2" x14ac:dyDescent="0.2">
      <c r="A15813" s="152">
        <v>617.21500000000003</v>
      </c>
      <c r="B15813" s="152">
        <v>3.1E-2</v>
      </c>
    </row>
    <row r="15814" spans="1:2" x14ac:dyDescent="0.2">
      <c r="A15814" s="152">
        <v>617.49</v>
      </c>
      <c r="B15814" s="152">
        <v>2.4E-2</v>
      </c>
    </row>
    <row r="15815" spans="1:2" x14ac:dyDescent="0.2">
      <c r="A15815" s="152">
        <v>617.76400000000001</v>
      </c>
      <c r="B15815" s="152">
        <v>0.03</v>
      </c>
    </row>
    <row r="15816" spans="1:2" x14ac:dyDescent="0.2">
      <c r="A15816" s="152">
        <v>618.03899999999999</v>
      </c>
      <c r="B15816" s="152">
        <v>3.1E-2</v>
      </c>
    </row>
    <row r="15817" spans="1:2" x14ac:dyDescent="0.2">
      <c r="A15817" s="152">
        <v>618.31299999999999</v>
      </c>
      <c r="B15817" s="152">
        <v>3.1E-2</v>
      </c>
    </row>
    <row r="15818" spans="1:2" x14ac:dyDescent="0.2">
      <c r="A15818" s="152">
        <v>618.58799999999997</v>
      </c>
      <c r="B15818" s="152">
        <v>3.5999999999999997E-2</v>
      </c>
    </row>
    <row r="15819" spans="1:2" x14ac:dyDescent="0.2">
      <c r="A15819" s="152">
        <v>618.86199999999997</v>
      </c>
      <c r="B15819" s="152">
        <v>2.3E-2</v>
      </c>
    </row>
    <row r="15820" spans="1:2" x14ac:dyDescent="0.2">
      <c r="A15820" s="152">
        <v>619.13699999999994</v>
      </c>
      <c r="B15820" s="152">
        <v>3.5999999999999997E-2</v>
      </c>
    </row>
    <row r="15821" spans="1:2" x14ac:dyDescent="0.2">
      <c r="A15821" s="152">
        <v>619.41099999999994</v>
      </c>
      <c r="B15821" s="152">
        <v>2.1000000000000001E-2</v>
      </c>
    </row>
    <row r="15822" spans="1:2" x14ac:dyDescent="0.2">
      <c r="A15822" s="152">
        <v>619.68499999999995</v>
      </c>
      <c r="B15822" s="152">
        <v>2.4E-2</v>
      </c>
    </row>
    <row r="15823" spans="1:2" x14ac:dyDescent="0.2">
      <c r="A15823" s="152">
        <v>619.95899999999995</v>
      </c>
      <c r="B15823" s="152">
        <v>0.02</v>
      </c>
    </row>
    <row r="15824" spans="1:2" x14ac:dyDescent="0.2">
      <c r="A15824" s="152">
        <v>620.23299999999995</v>
      </c>
      <c r="B15824" s="152">
        <v>3.1E-2</v>
      </c>
    </row>
    <row r="15825" spans="1:2" x14ac:dyDescent="0.2">
      <c r="A15825" s="152">
        <v>620.50699999999995</v>
      </c>
      <c r="B15825" s="152">
        <v>2.1999999999999999E-2</v>
      </c>
    </row>
    <row r="15826" spans="1:2" x14ac:dyDescent="0.2">
      <c r="A15826" s="152">
        <v>620.78099999999995</v>
      </c>
      <c r="B15826" s="152">
        <v>2.9000000000000001E-2</v>
      </c>
    </row>
    <row r="15827" spans="1:2" x14ac:dyDescent="0.2">
      <c r="A15827" s="152">
        <v>621.05499999999995</v>
      </c>
      <c r="B15827" s="152">
        <v>1.9E-2</v>
      </c>
    </row>
    <row r="15828" spans="1:2" x14ac:dyDescent="0.2">
      <c r="A15828" s="152">
        <v>621.32899999999995</v>
      </c>
      <c r="B15828" s="152">
        <v>2.3E-2</v>
      </c>
    </row>
    <row r="15829" spans="1:2" x14ac:dyDescent="0.2">
      <c r="A15829" s="152">
        <v>621.60299999999995</v>
      </c>
      <c r="B15829" s="152">
        <v>2.7E-2</v>
      </c>
    </row>
    <row r="15830" spans="1:2" x14ac:dyDescent="0.2">
      <c r="A15830" s="152">
        <v>621.87599999999998</v>
      </c>
      <c r="B15830" s="152">
        <v>3.2000000000000001E-2</v>
      </c>
    </row>
    <row r="15831" spans="1:2" x14ac:dyDescent="0.2">
      <c r="A15831" s="152">
        <v>622.15</v>
      </c>
      <c r="B15831" s="152">
        <v>2.5999999999999999E-2</v>
      </c>
    </row>
    <row r="15832" spans="1:2" x14ac:dyDescent="0.2">
      <c r="A15832" s="152">
        <v>622.42399999999998</v>
      </c>
      <c r="B15832" s="152">
        <v>2.1000000000000001E-2</v>
      </c>
    </row>
    <row r="15833" spans="1:2" x14ac:dyDescent="0.2">
      <c r="A15833" s="152">
        <v>622.697</v>
      </c>
      <c r="B15833" s="152">
        <v>2.1999999999999999E-2</v>
      </c>
    </row>
    <row r="15834" spans="1:2" x14ac:dyDescent="0.2">
      <c r="A15834" s="152">
        <v>622.971</v>
      </c>
      <c r="B15834" s="152">
        <v>1.4999999999999999E-2</v>
      </c>
    </row>
    <row r="15835" spans="1:2" x14ac:dyDescent="0.2">
      <c r="A15835" s="152">
        <v>623.24400000000003</v>
      </c>
      <c r="B15835" s="152">
        <v>1.4999999999999999E-2</v>
      </c>
    </row>
    <row r="15836" spans="1:2" x14ac:dyDescent="0.2">
      <c r="A15836" s="152">
        <v>623.51700000000005</v>
      </c>
      <c r="B15836" s="152">
        <v>1.7000000000000001E-2</v>
      </c>
    </row>
    <row r="15837" spans="1:2" x14ac:dyDescent="0.2">
      <c r="A15837" s="152">
        <v>623.79100000000005</v>
      </c>
      <c r="B15837" s="152">
        <v>2.7E-2</v>
      </c>
    </row>
    <row r="15838" spans="1:2" x14ac:dyDescent="0.2">
      <c r="A15838" s="152">
        <v>624.06399999999996</v>
      </c>
      <c r="B15838" s="152">
        <v>2.7E-2</v>
      </c>
    </row>
    <row r="15839" spans="1:2" x14ac:dyDescent="0.2">
      <c r="A15839" s="152">
        <v>624.33699999999999</v>
      </c>
      <c r="B15839" s="152">
        <v>2.9000000000000001E-2</v>
      </c>
    </row>
    <row r="15840" spans="1:2" x14ac:dyDescent="0.2">
      <c r="A15840" s="152">
        <v>624.61</v>
      </c>
      <c r="B15840" s="152">
        <v>1.7999999999999999E-2</v>
      </c>
    </row>
    <row r="15841" spans="1:2" x14ac:dyDescent="0.2">
      <c r="A15841" s="152">
        <v>624.88300000000004</v>
      </c>
      <c r="B15841" s="152">
        <v>2.8000000000000001E-2</v>
      </c>
    </row>
    <row r="15842" spans="1:2" x14ac:dyDescent="0.2">
      <c r="A15842" s="152">
        <v>625.15599999999995</v>
      </c>
      <c r="B15842" s="152">
        <v>1.7000000000000001E-2</v>
      </c>
    </row>
    <row r="15843" spans="1:2" x14ac:dyDescent="0.2">
      <c r="A15843" s="152">
        <v>625.42899999999997</v>
      </c>
      <c r="B15843" s="152">
        <v>2.1999999999999999E-2</v>
      </c>
    </row>
    <row r="15844" spans="1:2" x14ac:dyDescent="0.2">
      <c r="A15844" s="152">
        <v>625.702</v>
      </c>
      <c r="B15844" s="152">
        <v>1.9E-2</v>
      </c>
    </row>
    <row r="15845" spans="1:2" x14ac:dyDescent="0.2">
      <c r="A15845" s="152">
        <v>625.97400000000005</v>
      </c>
      <c r="B15845" s="152">
        <v>3.3000000000000002E-2</v>
      </c>
    </row>
    <row r="15846" spans="1:2" x14ac:dyDescent="0.2">
      <c r="A15846" s="152">
        <v>626.24699999999996</v>
      </c>
      <c r="B15846" s="152">
        <v>2.4E-2</v>
      </c>
    </row>
    <row r="15847" spans="1:2" x14ac:dyDescent="0.2">
      <c r="A15847" s="152">
        <v>626.52</v>
      </c>
      <c r="B15847" s="152">
        <v>2.4E-2</v>
      </c>
    </row>
    <row r="15848" spans="1:2" x14ac:dyDescent="0.2">
      <c r="A15848" s="152">
        <v>626.79200000000003</v>
      </c>
      <c r="B15848" s="152">
        <v>2.4E-2</v>
      </c>
    </row>
    <row r="15849" spans="1:2" x14ac:dyDescent="0.2">
      <c r="A15849" s="152">
        <v>627.06500000000005</v>
      </c>
      <c r="B15849" s="152">
        <v>2.5999999999999999E-2</v>
      </c>
    </row>
    <row r="15850" spans="1:2" x14ac:dyDescent="0.2">
      <c r="A15850" s="152">
        <v>627.33699999999999</v>
      </c>
      <c r="B15850" s="152">
        <v>2.5999999999999999E-2</v>
      </c>
    </row>
    <row r="15851" spans="1:2" x14ac:dyDescent="0.2">
      <c r="A15851" s="152">
        <v>627.61</v>
      </c>
      <c r="B15851" s="152">
        <v>2.4E-2</v>
      </c>
    </row>
    <row r="15852" spans="1:2" x14ac:dyDescent="0.2">
      <c r="A15852" s="152">
        <v>627.88199999999995</v>
      </c>
      <c r="B15852" s="152">
        <v>2.1999999999999999E-2</v>
      </c>
    </row>
    <row r="15853" spans="1:2" x14ac:dyDescent="0.2">
      <c r="A15853" s="152">
        <v>628.154</v>
      </c>
      <c r="B15853" s="152">
        <v>2.5999999999999999E-2</v>
      </c>
    </row>
    <row r="15854" spans="1:2" x14ac:dyDescent="0.2">
      <c r="A15854" s="152">
        <v>628.42700000000002</v>
      </c>
      <c r="B15854" s="152">
        <v>3.5000000000000003E-2</v>
      </c>
    </row>
    <row r="15855" spans="1:2" x14ac:dyDescent="0.2">
      <c r="A15855" s="152">
        <v>628.69899999999996</v>
      </c>
      <c r="B15855" s="152">
        <v>2.8000000000000001E-2</v>
      </c>
    </row>
    <row r="15856" spans="1:2" x14ac:dyDescent="0.2">
      <c r="A15856" s="152">
        <v>628.971</v>
      </c>
      <c r="B15856" s="152">
        <v>2.3E-2</v>
      </c>
    </row>
    <row r="15857" spans="1:2" x14ac:dyDescent="0.2">
      <c r="A15857" s="152">
        <v>629.24300000000005</v>
      </c>
      <c r="B15857" s="152">
        <v>1.4E-2</v>
      </c>
    </row>
    <row r="15858" spans="1:2" x14ac:dyDescent="0.2">
      <c r="A15858" s="152">
        <v>629.51499999999999</v>
      </c>
      <c r="B15858" s="152">
        <v>3.4000000000000002E-2</v>
      </c>
    </row>
    <row r="15859" spans="1:2" x14ac:dyDescent="0.2">
      <c r="A15859" s="152">
        <v>629.78700000000003</v>
      </c>
      <c r="B15859" s="152">
        <v>2.1999999999999999E-2</v>
      </c>
    </row>
    <row r="15860" spans="1:2" x14ac:dyDescent="0.2">
      <c r="A15860" s="152">
        <v>630.05799999999999</v>
      </c>
      <c r="B15860" s="152">
        <v>0.03</v>
      </c>
    </row>
    <row r="15861" spans="1:2" x14ac:dyDescent="0.2">
      <c r="A15861" s="152">
        <v>630.33000000000004</v>
      </c>
      <c r="B15861" s="152">
        <v>3.4000000000000002E-2</v>
      </c>
    </row>
    <row r="15862" spans="1:2" x14ac:dyDescent="0.2">
      <c r="A15862" s="152">
        <v>630.60199999999998</v>
      </c>
      <c r="B15862" s="152">
        <v>0.01</v>
      </c>
    </row>
    <row r="15863" spans="1:2" x14ac:dyDescent="0.2">
      <c r="A15863" s="152">
        <v>630.87400000000002</v>
      </c>
      <c r="B15863" s="152">
        <v>3.2000000000000001E-2</v>
      </c>
    </row>
    <row r="15864" spans="1:2" x14ac:dyDescent="0.2">
      <c r="A15864" s="152">
        <v>631.14499999999998</v>
      </c>
      <c r="B15864" s="152">
        <v>3.7999999999999999E-2</v>
      </c>
    </row>
    <row r="15865" spans="1:2" x14ac:dyDescent="0.2">
      <c r="A15865" s="152">
        <v>631.41700000000003</v>
      </c>
      <c r="B15865" s="152">
        <v>1.7000000000000001E-2</v>
      </c>
    </row>
    <row r="15866" spans="1:2" x14ac:dyDescent="0.2">
      <c r="A15866" s="152">
        <v>631.68799999999999</v>
      </c>
      <c r="B15866" s="152">
        <v>3.3000000000000002E-2</v>
      </c>
    </row>
    <row r="15867" spans="1:2" x14ac:dyDescent="0.2">
      <c r="A15867" s="152">
        <v>631.95899999999995</v>
      </c>
      <c r="B15867" s="152">
        <v>2.1999999999999999E-2</v>
      </c>
    </row>
    <row r="15868" spans="1:2" x14ac:dyDescent="0.2">
      <c r="A15868" s="152">
        <v>632.23099999999999</v>
      </c>
      <c r="B15868" s="152">
        <v>2.1999999999999999E-2</v>
      </c>
    </row>
    <row r="15869" spans="1:2" x14ac:dyDescent="0.2">
      <c r="A15869" s="152">
        <v>632.50199999999995</v>
      </c>
      <c r="B15869" s="152">
        <v>3.3000000000000002E-2</v>
      </c>
    </row>
    <row r="15870" spans="1:2" x14ac:dyDescent="0.2">
      <c r="A15870" s="152">
        <v>632.77300000000002</v>
      </c>
      <c r="B15870" s="152">
        <v>0.03</v>
      </c>
    </row>
    <row r="15871" spans="1:2" x14ac:dyDescent="0.2">
      <c r="A15871" s="152">
        <v>633.04399999999998</v>
      </c>
      <c r="B15871" s="152">
        <v>4.2999999999999997E-2</v>
      </c>
    </row>
    <row r="15872" spans="1:2" x14ac:dyDescent="0.2">
      <c r="A15872" s="152">
        <v>633.31600000000003</v>
      </c>
      <c r="B15872" s="152">
        <v>3.5000000000000003E-2</v>
      </c>
    </row>
    <row r="15873" spans="1:2" x14ac:dyDescent="0.2">
      <c r="A15873" s="152">
        <v>633.58699999999999</v>
      </c>
      <c r="B15873" s="152">
        <v>1.2999999999999999E-2</v>
      </c>
    </row>
    <row r="15874" spans="1:2" x14ac:dyDescent="0.2">
      <c r="A15874" s="152">
        <v>633.85699999999997</v>
      </c>
      <c r="B15874" s="152">
        <v>1.9E-2</v>
      </c>
    </row>
    <row r="15875" spans="1:2" x14ac:dyDescent="0.2">
      <c r="A15875" s="152">
        <v>634.12800000000004</v>
      </c>
      <c r="B15875" s="152">
        <v>4.1000000000000002E-2</v>
      </c>
    </row>
    <row r="15876" spans="1:2" x14ac:dyDescent="0.2">
      <c r="A15876" s="152">
        <v>634.399</v>
      </c>
      <c r="B15876" s="152">
        <v>4.2000000000000003E-2</v>
      </c>
    </row>
    <row r="15877" spans="1:2" x14ac:dyDescent="0.2">
      <c r="A15877" s="152">
        <v>634.66999999999996</v>
      </c>
      <c r="B15877" s="152">
        <v>1.6E-2</v>
      </c>
    </row>
    <row r="15878" spans="1:2" x14ac:dyDescent="0.2">
      <c r="A15878" s="152">
        <v>634.94100000000003</v>
      </c>
      <c r="B15878" s="152">
        <v>2.4E-2</v>
      </c>
    </row>
    <row r="15879" spans="1:2" x14ac:dyDescent="0.2">
      <c r="A15879" s="152">
        <v>635.21100000000001</v>
      </c>
      <c r="B15879" s="152">
        <v>0.03</v>
      </c>
    </row>
    <row r="15880" spans="1:2" x14ac:dyDescent="0.2">
      <c r="A15880" s="152">
        <v>635.48199999999997</v>
      </c>
      <c r="B15880" s="152">
        <v>0.02</v>
      </c>
    </row>
    <row r="15881" spans="1:2" x14ac:dyDescent="0.2">
      <c r="A15881" s="152">
        <v>635.75199999999995</v>
      </c>
      <c r="B15881" s="152">
        <v>2.5000000000000001E-2</v>
      </c>
    </row>
    <row r="15882" spans="1:2" x14ac:dyDescent="0.2">
      <c r="A15882" s="152">
        <v>636.02300000000002</v>
      </c>
      <c r="B15882" s="152">
        <v>1.4E-2</v>
      </c>
    </row>
    <row r="15883" spans="1:2" x14ac:dyDescent="0.2">
      <c r="A15883" s="152">
        <v>636.29300000000001</v>
      </c>
      <c r="B15883" s="152">
        <v>2.7E-2</v>
      </c>
    </row>
    <row r="15884" spans="1:2" x14ac:dyDescent="0.2">
      <c r="A15884" s="152">
        <v>636.56399999999996</v>
      </c>
      <c r="B15884" s="152">
        <v>3.6999999999999998E-2</v>
      </c>
    </row>
    <row r="15885" spans="1:2" x14ac:dyDescent="0.2">
      <c r="A15885" s="152">
        <v>636.83399999999995</v>
      </c>
      <c r="B15885" s="152">
        <v>2.3E-2</v>
      </c>
    </row>
    <row r="15886" spans="1:2" x14ac:dyDescent="0.2">
      <c r="A15886" s="152">
        <v>637.10400000000004</v>
      </c>
      <c r="B15886" s="152">
        <v>3.3000000000000002E-2</v>
      </c>
    </row>
    <row r="15887" spans="1:2" x14ac:dyDescent="0.2">
      <c r="A15887" s="152">
        <v>637.37400000000002</v>
      </c>
      <c r="B15887" s="152">
        <v>2.1000000000000001E-2</v>
      </c>
    </row>
    <row r="15888" spans="1:2" x14ac:dyDescent="0.2">
      <c r="A15888" s="152">
        <v>637.64400000000001</v>
      </c>
      <c r="B15888" s="152">
        <v>3.2000000000000001E-2</v>
      </c>
    </row>
    <row r="15889" spans="1:2" x14ac:dyDescent="0.2">
      <c r="A15889" s="152">
        <v>637.91399999999999</v>
      </c>
      <c r="B15889" s="152">
        <v>2.8000000000000001E-2</v>
      </c>
    </row>
    <row r="15890" spans="1:2" x14ac:dyDescent="0.2">
      <c r="A15890" s="152">
        <v>638.18399999999997</v>
      </c>
      <c r="B15890" s="152">
        <v>2.5999999999999999E-2</v>
      </c>
    </row>
    <row r="15891" spans="1:2" x14ac:dyDescent="0.2">
      <c r="A15891" s="152">
        <v>638.45399999999995</v>
      </c>
      <c r="B15891" s="152">
        <v>2.4E-2</v>
      </c>
    </row>
    <row r="15892" spans="1:2" x14ac:dyDescent="0.2">
      <c r="A15892" s="152">
        <v>638.72400000000005</v>
      </c>
      <c r="B15892" s="152">
        <v>0.04</v>
      </c>
    </row>
    <row r="15893" spans="1:2" x14ac:dyDescent="0.2">
      <c r="A15893" s="152">
        <v>638.99400000000003</v>
      </c>
      <c r="B15893" s="152">
        <v>2.7E-2</v>
      </c>
    </row>
    <row r="15894" spans="1:2" x14ac:dyDescent="0.2">
      <c r="A15894" s="152">
        <v>639.26400000000001</v>
      </c>
      <c r="B15894" s="152">
        <v>3.4000000000000002E-2</v>
      </c>
    </row>
    <row r="15895" spans="1:2" x14ac:dyDescent="0.2">
      <c r="A15895" s="152">
        <v>639.53300000000002</v>
      </c>
      <c r="B15895" s="152">
        <v>2.3E-2</v>
      </c>
    </row>
    <row r="15896" spans="1:2" x14ac:dyDescent="0.2">
      <c r="A15896" s="152">
        <v>639.803</v>
      </c>
      <c r="B15896" s="152">
        <v>2.3E-2</v>
      </c>
    </row>
    <row r="15897" spans="1:2" x14ac:dyDescent="0.2">
      <c r="A15897" s="152">
        <v>640.072</v>
      </c>
      <c r="B15897" s="152">
        <v>2.5999999999999999E-2</v>
      </c>
    </row>
    <row r="15898" spans="1:2" x14ac:dyDescent="0.2">
      <c r="A15898" s="152">
        <v>640.34199999999998</v>
      </c>
      <c r="B15898" s="152">
        <v>2.3E-2</v>
      </c>
    </row>
    <row r="15899" spans="1:2" x14ac:dyDescent="0.2">
      <c r="A15899" s="152">
        <v>640.61099999999999</v>
      </c>
      <c r="B15899" s="152">
        <v>3.5000000000000003E-2</v>
      </c>
    </row>
    <row r="15900" spans="1:2" x14ac:dyDescent="0.2">
      <c r="A15900" s="152">
        <v>640.88099999999997</v>
      </c>
      <c r="B15900" s="152">
        <v>2.5999999999999999E-2</v>
      </c>
    </row>
    <row r="15901" spans="1:2" x14ac:dyDescent="0.2">
      <c r="A15901" s="152">
        <v>641.15</v>
      </c>
      <c r="B15901" s="152">
        <v>4.5999999999999999E-2</v>
      </c>
    </row>
    <row r="15902" spans="1:2" x14ac:dyDescent="0.2">
      <c r="A15902" s="152">
        <v>641.41899999999998</v>
      </c>
      <c r="B15902" s="152">
        <v>1.7000000000000001E-2</v>
      </c>
    </row>
    <row r="15903" spans="1:2" x14ac:dyDescent="0.2">
      <c r="A15903" s="152">
        <v>641.68799999999999</v>
      </c>
      <c r="B15903" s="152">
        <v>2.5999999999999999E-2</v>
      </c>
    </row>
    <row r="15904" spans="1:2" x14ac:dyDescent="0.2">
      <c r="A15904" s="152">
        <v>641.95699999999999</v>
      </c>
      <c r="B15904" s="152">
        <v>2.4E-2</v>
      </c>
    </row>
    <row r="15905" spans="1:2" x14ac:dyDescent="0.2">
      <c r="A15905" s="152">
        <v>642.22699999999998</v>
      </c>
      <c r="B15905" s="152">
        <v>3.2000000000000001E-2</v>
      </c>
    </row>
    <row r="15906" spans="1:2" x14ac:dyDescent="0.2">
      <c r="A15906" s="152">
        <v>642.49599999999998</v>
      </c>
      <c r="B15906" s="152">
        <v>3.4000000000000002E-2</v>
      </c>
    </row>
    <row r="15907" spans="1:2" x14ac:dyDescent="0.2">
      <c r="A15907" s="152">
        <v>642.76400000000001</v>
      </c>
      <c r="B15907" s="152">
        <v>3.3000000000000002E-2</v>
      </c>
    </row>
    <row r="15908" spans="1:2" x14ac:dyDescent="0.2">
      <c r="A15908" s="152">
        <v>643.03300000000002</v>
      </c>
      <c r="B15908" s="152">
        <v>3.7999999999999999E-2</v>
      </c>
    </row>
    <row r="15909" spans="1:2" x14ac:dyDescent="0.2">
      <c r="A15909" s="152">
        <v>643.30200000000002</v>
      </c>
      <c r="B15909" s="152">
        <v>2.4E-2</v>
      </c>
    </row>
    <row r="15910" spans="1:2" x14ac:dyDescent="0.2">
      <c r="A15910" s="152">
        <v>643.57100000000003</v>
      </c>
      <c r="B15910" s="152">
        <v>2.1000000000000001E-2</v>
      </c>
    </row>
    <row r="15911" spans="1:2" x14ac:dyDescent="0.2">
      <c r="A15911" s="152">
        <v>643.84</v>
      </c>
      <c r="B15911" s="152">
        <v>2.1000000000000001E-2</v>
      </c>
    </row>
    <row r="15912" spans="1:2" x14ac:dyDescent="0.2">
      <c r="A15912" s="152">
        <v>644.10799999999995</v>
      </c>
      <c r="B15912" s="152">
        <v>3.3000000000000002E-2</v>
      </c>
    </row>
    <row r="15913" spans="1:2" x14ac:dyDescent="0.2">
      <c r="A15913" s="152">
        <v>644.37699999999995</v>
      </c>
      <c r="B15913" s="152">
        <v>1.2E-2</v>
      </c>
    </row>
    <row r="15914" spans="1:2" x14ac:dyDescent="0.2">
      <c r="A15914" s="152">
        <v>644.64499999999998</v>
      </c>
      <c r="B15914" s="152">
        <v>2.1000000000000001E-2</v>
      </c>
    </row>
    <row r="15915" spans="1:2" x14ac:dyDescent="0.2">
      <c r="A15915" s="152">
        <v>644.91399999999999</v>
      </c>
      <c r="B15915" s="152">
        <v>2.1999999999999999E-2</v>
      </c>
    </row>
    <row r="15916" spans="1:2" x14ac:dyDescent="0.2">
      <c r="A15916" s="152">
        <v>645.18200000000002</v>
      </c>
      <c r="B15916" s="152">
        <v>3.5999999999999997E-2</v>
      </c>
    </row>
    <row r="15917" spans="1:2" x14ac:dyDescent="0.2">
      <c r="A15917" s="152">
        <v>645.45000000000005</v>
      </c>
      <c r="B15917" s="152">
        <v>3.2000000000000001E-2</v>
      </c>
    </row>
    <row r="15918" spans="1:2" x14ac:dyDescent="0.2">
      <c r="A15918" s="152">
        <v>645.71900000000005</v>
      </c>
      <c r="B15918" s="152">
        <v>4.1000000000000002E-2</v>
      </c>
    </row>
    <row r="15919" spans="1:2" x14ac:dyDescent="0.2">
      <c r="A15919" s="152">
        <v>645.98699999999997</v>
      </c>
      <c r="B15919" s="152">
        <v>3.4000000000000002E-2</v>
      </c>
    </row>
    <row r="15920" spans="1:2" x14ac:dyDescent="0.2">
      <c r="A15920" s="152">
        <v>646.255</v>
      </c>
      <c r="B15920" s="152">
        <v>2.5000000000000001E-2</v>
      </c>
    </row>
    <row r="15921" spans="1:2" x14ac:dyDescent="0.2">
      <c r="A15921" s="152">
        <v>646.52300000000002</v>
      </c>
      <c r="B15921" s="152">
        <v>2.4E-2</v>
      </c>
    </row>
    <row r="15922" spans="1:2" x14ac:dyDescent="0.2">
      <c r="A15922" s="152">
        <v>646.79100000000005</v>
      </c>
      <c r="B15922" s="152">
        <v>2.5000000000000001E-2</v>
      </c>
    </row>
    <row r="15923" spans="1:2" x14ac:dyDescent="0.2">
      <c r="A15923" s="152">
        <v>647.05899999999997</v>
      </c>
      <c r="B15923" s="152">
        <v>4.1000000000000002E-2</v>
      </c>
    </row>
    <row r="15924" spans="1:2" x14ac:dyDescent="0.2">
      <c r="A15924" s="152">
        <v>647.327</v>
      </c>
      <c r="B15924" s="152">
        <v>0.03</v>
      </c>
    </row>
    <row r="15925" spans="1:2" x14ac:dyDescent="0.2">
      <c r="A15925" s="152">
        <v>647.59500000000003</v>
      </c>
      <c r="B15925" s="152">
        <v>2.9000000000000001E-2</v>
      </c>
    </row>
    <row r="15926" spans="1:2" x14ac:dyDescent="0.2">
      <c r="A15926" s="152">
        <v>647.86199999999997</v>
      </c>
      <c r="B15926" s="152">
        <v>1.4E-2</v>
      </c>
    </row>
    <row r="15927" spans="1:2" x14ac:dyDescent="0.2">
      <c r="A15927" s="152">
        <v>648.13</v>
      </c>
      <c r="B15927" s="152">
        <v>2.1000000000000001E-2</v>
      </c>
    </row>
    <row r="15928" spans="1:2" x14ac:dyDescent="0.2">
      <c r="A15928" s="152">
        <v>648.39800000000002</v>
      </c>
      <c r="B15928" s="152">
        <v>3.6999999999999998E-2</v>
      </c>
    </row>
    <row r="15929" spans="1:2" x14ac:dyDescent="0.2">
      <c r="A15929" s="152">
        <v>648.66499999999996</v>
      </c>
      <c r="B15929" s="152">
        <v>2.5999999999999999E-2</v>
      </c>
    </row>
    <row r="15930" spans="1:2" x14ac:dyDescent="0.2">
      <c r="A15930" s="152">
        <v>648.93299999999999</v>
      </c>
      <c r="B15930" s="152">
        <v>4.2999999999999997E-2</v>
      </c>
    </row>
    <row r="15931" spans="1:2" x14ac:dyDescent="0.2">
      <c r="A15931" s="152">
        <v>649.20000000000005</v>
      </c>
      <c r="B15931" s="152">
        <v>3.1E-2</v>
      </c>
    </row>
    <row r="15932" spans="1:2" x14ac:dyDescent="0.2">
      <c r="A15932" s="152">
        <v>649.46799999999996</v>
      </c>
      <c r="B15932" s="152">
        <v>2.5999999999999999E-2</v>
      </c>
    </row>
    <row r="15933" spans="1:2" x14ac:dyDescent="0.2">
      <c r="A15933" s="152">
        <v>649.73500000000001</v>
      </c>
      <c r="B15933" s="152">
        <v>3.5999999999999997E-2</v>
      </c>
    </row>
    <row r="15934" spans="1:2" x14ac:dyDescent="0.2">
      <c r="A15934" s="152">
        <v>650.00199999999995</v>
      </c>
      <c r="B15934" s="152">
        <v>0.03</v>
      </c>
    </row>
    <row r="15935" spans="1:2" x14ac:dyDescent="0.2">
      <c r="A15935" s="152">
        <v>650.26900000000001</v>
      </c>
      <c r="B15935" s="152">
        <v>2.9000000000000001E-2</v>
      </c>
    </row>
    <row r="15936" spans="1:2" x14ac:dyDescent="0.2">
      <c r="A15936" s="152">
        <v>650.53599999999994</v>
      </c>
      <c r="B15936" s="152">
        <v>2.1999999999999999E-2</v>
      </c>
    </row>
    <row r="15937" spans="1:2" x14ac:dyDescent="0.2">
      <c r="A15937" s="152">
        <v>650.80399999999997</v>
      </c>
      <c r="B15937" s="152">
        <v>2.1999999999999999E-2</v>
      </c>
    </row>
    <row r="15938" spans="1:2" x14ac:dyDescent="0.2">
      <c r="A15938" s="152">
        <v>651.07100000000003</v>
      </c>
      <c r="B15938" s="152">
        <v>4.3999999999999997E-2</v>
      </c>
    </row>
    <row r="15939" spans="1:2" x14ac:dyDescent="0.2">
      <c r="A15939" s="152">
        <v>651.33799999999997</v>
      </c>
      <c r="B15939" s="152">
        <v>2.4E-2</v>
      </c>
    </row>
    <row r="15940" spans="1:2" x14ac:dyDescent="0.2">
      <c r="A15940" s="152">
        <v>651.60400000000004</v>
      </c>
      <c r="B15940" s="152">
        <v>2.7E-2</v>
      </c>
    </row>
    <row r="15941" spans="1:2" x14ac:dyDescent="0.2">
      <c r="A15941" s="152">
        <v>651.87099999999998</v>
      </c>
      <c r="B15941" s="152">
        <v>0.02</v>
      </c>
    </row>
    <row r="15942" spans="1:2" x14ac:dyDescent="0.2">
      <c r="A15942" s="152">
        <v>652.13800000000003</v>
      </c>
      <c r="B15942" s="152">
        <v>2.8000000000000001E-2</v>
      </c>
    </row>
    <row r="15943" spans="1:2" x14ac:dyDescent="0.2">
      <c r="A15943" s="152">
        <v>652.40499999999997</v>
      </c>
      <c r="B15943" s="152">
        <v>1.2999999999999999E-2</v>
      </c>
    </row>
    <row r="15944" spans="1:2" x14ac:dyDescent="0.2">
      <c r="A15944" s="152">
        <v>652.67100000000005</v>
      </c>
      <c r="B15944" s="152">
        <v>3.1E-2</v>
      </c>
    </row>
    <row r="15945" spans="1:2" x14ac:dyDescent="0.2">
      <c r="A15945" s="152">
        <v>652.93799999999999</v>
      </c>
      <c r="B15945" s="152">
        <v>2.8000000000000001E-2</v>
      </c>
    </row>
    <row r="15946" spans="1:2" x14ac:dyDescent="0.2">
      <c r="A15946" s="152">
        <v>653.20500000000004</v>
      </c>
      <c r="B15946" s="152">
        <v>3.2000000000000001E-2</v>
      </c>
    </row>
    <row r="15947" spans="1:2" x14ac:dyDescent="0.2">
      <c r="A15947" s="152">
        <v>653.471</v>
      </c>
      <c r="B15947" s="152">
        <v>1.4999999999999999E-2</v>
      </c>
    </row>
    <row r="15948" spans="1:2" x14ac:dyDescent="0.2">
      <c r="A15948" s="152">
        <v>653.73699999999997</v>
      </c>
      <c r="B15948" s="152">
        <v>0.03</v>
      </c>
    </row>
    <row r="15949" spans="1:2" x14ac:dyDescent="0.2">
      <c r="A15949" s="152">
        <v>654.00400000000002</v>
      </c>
      <c r="B15949" s="152">
        <v>1.4E-2</v>
      </c>
    </row>
    <row r="15950" spans="1:2" x14ac:dyDescent="0.2">
      <c r="A15950" s="152">
        <v>654.27</v>
      </c>
      <c r="B15950" s="152">
        <v>2.1000000000000001E-2</v>
      </c>
    </row>
    <row r="15951" spans="1:2" x14ac:dyDescent="0.2">
      <c r="A15951" s="152">
        <v>654.53599999999994</v>
      </c>
      <c r="B15951" s="152">
        <v>2.7E-2</v>
      </c>
    </row>
    <row r="15952" spans="1:2" x14ac:dyDescent="0.2">
      <c r="A15952" s="152">
        <v>654.803</v>
      </c>
      <c r="B15952" s="152">
        <v>2.3E-2</v>
      </c>
    </row>
    <row r="15953" spans="1:2" x14ac:dyDescent="0.2">
      <c r="A15953" s="152">
        <v>655.06899999999996</v>
      </c>
      <c r="B15953" s="152">
        <v>2.5999999999999999E-2</v>
      </c>
    </row>
    <row r="15954" spans="1:2" x14ac:dyDescent="0.2">
      <c r="A15954" s="152">
        <v>655.33500000000004</v>
      </c>
      <c r="B15954" s="152">
        <v>2.3E-2</v>
      </c>
    </row>
    <row r="15955" spans="1:2" x14ac:dyDescent="0.2">
      <c r="A15955" s="152">
        <v>655.601</v>
      </c>
      <c r="B15955" s="152">
        <v>3.4000000000000002E-2</v>
      </c>
    </row>
    <row r="15956" spans="1:2" x14ac:dyDescent="0.2">
      <c r="A15956" s="152">
        <v>655.86699999999996</v>
      </c>
      <c r="B15956" s="152">
        <v>2.8000000000000001E-2</v>
      </c>
    </row>
    <row r="15957" spans="1:2" x14ac:dyDescent="0.2">
      <c r="A15957" s="152">
        <v>656.13199999999995</v>
      </c>
      <c r="B15957" s="152">
        <v>3.4000000000000002E-2</v>
      </c>
    </row>
    <row r="15958" spans="1:2" x14ac:dyDescent="0.2">
      <c r="A15958" s="152">
        <v>656.39800000000002</v>
      </c>
      <c r="B15958" s="152">
        <v>2.7E-2</v>
      </c>
    </row>
    <row r="15959" spans="1:2" x14ac:dyDescent="0.2">
      <c r="A15959" s="152">
        <v>656.66399999999999</v>
      </c>
      <c r="B15959" s="152">
        <v>0.03</v>
      </c>
    </row>
    <row r="15960" spans="1:2" x14ac:dyDescent="0.2">
      <c r="A15960" s="152">
        <v>656.93</v>
      </c>
      <c r="B15960" s="152">
        <v>2.1000000000000001E-2</v>
      </c>
    </row>
    <row r="15961" spans="1:2" x14ac:dyDescent="0.2">
      <c r="A15961" s="152">
        <v>657.19500000000005</v>
      </c>
      <c r="B15961" s="152">
        <v>0.02</v>
      </c>
    </row>
    <row r="15962" spans="1:2" x14ac:dyDescent="0.2">
      <c r="A15962" s="152">
        <v>657.46100000000001</v>
      </c>
      <c r="B15962" s="152">
        <v>2.5000000000000001E-2</v>
      </c>
    </row>
    <row r="15963" spans="1:2" x14ac:dyDescent="0.2">
      <c r="A15963" s="152">
        <v>657.726</v>
      </c>
      <c r="B15963" s="152">
        <v>2.5000000000000001E-2</v>
      </c>
    </row>
    <row r="15964" spans="1:2" x14ac:dyDescent="0.2">
      <c r="A15964" s="152">
        <v>657.99199999999996</v>
      </c>
      <c r="B15964" s="152">
        <v>0.01</v>
      </c>
    </row>
    <row r="15965" spans="1:2" x14ac:dyDescent="0.2">
      <c r="A15965" s="152">
        <v>658.25699999999995</v>
      </c>
      <c r="B15965" s="152">
        <v>2.5999999999999999E-2</v>
      </c>
    </row>
    <row r="15966" spans="1:2" x14ac:dyDescent="0.2">
      <c r="A15966" s="152">
        <v>658.52300000000002</v>
      </c>
      <c r="B15966" s="152">
        <v>2.9000000000000001E-2</v>
      </c>
    </row>
    <row r="15967" spans="1:2" x14ac:dyDescent="0.2">
      <c r="A15967" s="152">
        <v>658.78800000000001</v>
      </c>
      <c r="B15967" s="152">
        <v>1.7000000000000001E-2</v>
      </c>
    </row>
    <row r="15968" spans="1:2" x14ac:dyDescent="0.2">
      <c r="A15968" s="152">
        <v>659.053</v>
      </c>
      <c r="B15968" s="152">
        <v>2.5999999999999999E-2</v>
      </c>
    </row>
    <row r="15969" spans="1:2" x14ac:dyDescent="0.2">
      <c r="A15969" s="152">
        <v>659.31799999999998</v>
      </c>
      <c r="B15969" s="152">
        <v>2.3E-2</v>
      </c>
    </row>
    <row r="15970" spans="1:2" x14ac:dyDescent="0.2">
      <c r="A15970" s="152">
        <v>659.58299999999997</v>
      </c>
      <c r="B15970" s="152">
        <v>0.02</v>
      </c>
    </row>
    <row r="15971" spans="1:2" x14ac:dyDescent="0.2">
      <c r="A15971" s="152">
        <v>659.84799999999996</v>
      </c>
      <c r="B15971" s="152">
        <v>0.02</v>
      </c>
    </row>
    <row r="15972" spans="1:2" x14ac:dyDescent="0.2">
      <c r="A15972" s="152">
        <v>660.11300000000006</v>
      </c>
      <c r="B15972" s="152">
        <v>2.5999999999999999E-2</v>
      </c>
    </row>
    <row r="15973" spans="1:2" x14ac:dyDescent="0.2">
      <c r="A15973" s="152">
        <v>660.37800000000004</v>
      </c>
      <c r="B15973" s="152">
        <v>2.5000000000000001E-2</v>
      </c>
    </row>
    <row r="15974" spans="1:2" x14ac:dyDescent="0.2">
      <c r="A15974" s="152">
        <v>660.64300000000003</v>
      </c>
      <c r="B15974" s="152">
        <v>2.4E-2</v>
      </c>
    </row>
    <row r="15975" spans="1:2" x14ac:dyDescent="0.2">
      <c r="A15975" s="152">
        <v>660.90800000000002</v>
      </c>
      <c r="B15975" s="152">
        <v>1.2E-2</v>
      </c>
    </row>
    <row r="15976" spans="1:2" x14ac:dyDescent="0.2">
      <c r="A15976" s="152">
        <v>661.17200000000003</v>
      </c>
      <c r="B15976" s="152">
        <v>1.0999999999999999E-2</v>
      </c>
    </row>
    <row r="15977" spans="1:2" x14ac:dyDescent="0.2">
      <c r="A15977" s="152">
        <v>661.43700000000001</v>
      </c>
      <c r="B15977" s="152">
        <v>2.1000000000000001E-2</v>
      </c>
    </row>
    <row r="15978" spans="1:2" x14ac:dyDescent="0.2">
      <c r="A15978" s="152">
        <v>661.702</v>
      </c>
      <c r="B15978" s="152">
        <v>2.7E-2</v>
      </c>
    </row>
    <row r="15979" spans="1:2" x14ac:dyDescent="0.2">
      <c r="A15979" s="152">
        <v>661.96600000000001</v>
      </c>
      <c r="B15979" s="152">
        <v>3.3000000000000002E-2</v>
      </c>
    </row>
    <row r="15980" spans="1:2" x14ac:dyDescent="0.2">
      <c r="A15980" s="152">
        <v>662.23099999999999</v>
      </c>
      <c r="B15980" s="152">
        <v>2.1999999999999999E-2</v>
      </c>
    </row>
    <row r="15981" spans="1:2" x14ac:dyDescent="0.2">
      <c r="A15981" s="152">
        <v>662.495</v>
      </c>
      <c r="B15981" s="152">
        <v>3.3000000000000002E-2</v>
      </c>
    </row>
    <row r="15982" spans="1:2" x14ac:dyDescent="0.2">
      <c r="A15982" s="152">
        <v>662.76</v>
      </c>
      <c r="B15982" s="152">
        <v>4.3999999999999997E-2</v>
      </c>
    </row>
    <row r="15983" spans="1:2" x14ac:dyDescent="0.2">
      <c r="A15983" s="152">
        <v>663.024</v>
      </c>
      <c r="B15983" s="152">
        <v>2.1999999999999999E-2</v>
      </c>
    </row>
    <row r="15984" spans="1:2" x14ac:dyDescent="0.2">
      <c r="A15984" s="152">
        <v>663.28800000000001</v>
      </c>
      <c r="B15984" s="152">
        <v>1.7000000000000001E-2</v>
      </c>
    </row>
    <row r="15985" spans="1:2" x14ac:dyDescent="0.2">
      <c r="A15985" s="152">
        <v>663.55200000000002</v>
      </c>
      <c r="B15985" s="152">
        <v>1.4999999999999999E-2</v>
      </c>
    </row>
    <row r="15986" spans="1:2" x14ac:dyDescent="0.2">
      <c r="A15986" s="152">
        <v>663.81600000000003</v>
      </c>
      <c r="B15986" s="152">
        <v>2.5000000000000001E-2</v>
      </c>
    </row>
    <row r="15987" spans="1:2" x14ac:dyDescent="0.2">
      <c r="A15987" s="152">
        <v>664.08</v>
      </c>
      <c r="B15987" s="152">
        <v>3.4000000000000002E-2</v>
      </c>
    </row>
    <row r="15988" spans="1:2" x14ac:dyDescent="0.2">
      <c r="A15988" s="152">
        <v>664.34400000000005</v>
      </c>
      <c r="B15988" s="152">
        <v>2.5000000000000001E-2</v>
      </c>
    </row>
    <row r="15989" spans="1:2" x14ac:dyDescent="0.2">
      <c r="A15989" s="152">
        <v>664.60799999999995</v>
      </c>
      <c r="B15989" s="152">
        <v>0.03</v>
      </c>
    </row>
    <row r="15990" spans="1:2" x14ac:dyDescent="0.2">
      <c r="A15990" s="152">
        <v>664.87199999999996</v>
      </c>
      <c r="B15990" s="152">
        <v>2.1000000000000001E-2</v>
      </c>
    </row>
    <row r="15991" spans="1:2" x14ac:dyDescent="0.2">
      <c r="A15991" s="152">
        <v>665.13599999999997</v>
      </c>
      <c r="B15991" s="152">
        <v>1.6E-2</v>
      </c>
    </row>
    <row r="15992" spans="1:2" x14ac:dyDescent="0.2">
      <c r="A15992" s="152">
        <v>665.4</v>
      </c>
      <c r="B15992" s="152">
        <v>2.9000000000000001E-2</v>
      </c>
    </row>
    <row r="15993" spans="1:2" x14ac:dyDescent="0.2">
      <c r="A15993" s="152">
        <v>665.66399999999999</v>
      </c>
      <c r="B15993" s="152">
        <v>3.1E-2</v>
      </c>
    </row>
    <row r="15994" spans="1:2" x14ac:dyDescent="0.2">
      <c r="A15994" s="152">
        <v>665.92700000000002</v>
      </c>
      <c r="B15994" s="152">
        <v>2.8000000000000001E-2</v>
      </c>
    </row>
    <row r="15995" spans="1:2" x14ac:dyDescent="0.2">
      <c r="A15995" s="152">
        <v>666.19100000000003</v>
      </c>
      <c r="B15995" s="152">
        <v>2.4E-2</v>
      </c>
    </row>
    <row r="15996" spans="1:2" x14ac:dyDescent="0.2">
      <c r="A15996" s="152">
        <v>666.45399999999995</v>
      </c>
      <c r="B15996" s="152">
        <v>1.6E-2</v>
      </c>
    </row>
    <row r="15997" spans="1:2" x14ac:dyDescent="0.2">
      <c r="A15997" s="152">
        <v>666.71799999999996</v>
      </c>
      <c r="B15997" s="152">
        <v>2.1999999999999999E-2</v>
      </c>
    </row>
    <row r="15998" spans="1:2" x14ac:dyDescent="0.2">
      <c r="A15998" s="152">
        <v>666.98099999999999</v>
      </c>
      <c r="B15998" s="152">
        <v>1.2999999999999999E-2</v>
      </c>
    </row>
    <row r="15999" spans="1:2" x14ac:dyDescent="0.2">
      <c r="A15999" s="152">
        <v>667.24400000000003</v>
      </c>
      <c r="B15999" s="152">
        <v>2.1000000000000001E-2</v>
      </c>
    </row>
    <row r="16000" spans="1:2" x14ac:dyDescent="0.2">
      <c r="A16000" s="152">
        <v>667.50800000000004</v>
      </c>
      <c r="B16000" s="152">
        <v>3.9E-2</v>
      </c>
    </row>
    <row r="16001" spans="1:2" x14ac:dyDescent="0.2">
      <c r="A16001" s="152">
        <v>667.77099999999996</v>
      </c>
      <c r="B16001" s="152">
        <v>2.4E-2</v>
      </c>
    </row>
    <row r="16002" spans="1:2" x14ac:dyDescent="0.2">
      <c r="A16002" s="152">
        <v>668.03399999999999</v>
      </c>
      <c r="B16002" s="152">
        <v>2.3E-2</v>
      </c>
    </row>
    <row r="16003" spans="1:2" x14ac:dyDescent="0.2">
      <c r="A16003" s="152">
        <v>668.29700000000003</v>
      </c>
      <c r="B16003" s="152">
        <v>1.9E-2</v>
      </c>
    </row>
    <row r="16004" spans="1:2" x14ac:dyDescent="0.2">
      <c r="A16004" s="152">
        <v>668.56</v>
      </c>
      <c r="B16004" s="152">
        <v>2.8000000000000001E-2</v>
      </c>
    </row>
    <row r="16005" spans="1:2" x14ac:dyDescent="0.2">
      <c r="A16005" s="152">
        <v>668.82299999999998</v>
      </c>
      <c r="B16005" s="152">
        <v>1.2999999999999999E-2</v>
      </c>
    </row>
    <row r="16006" spans="1:2" x14ac:dyDescent="0.2">
      <c r="A16006" s="152">
        <v>669.08600000000001</v>
      </c>
      <c r="B16006" s="152">
        <v>3.5999999999999997E-2</v>
      </c>
    </row>
    <row r="16007" spans="1:2" x14ac:dyDescent="0.2">
      <c r="A16007" s="152">
        <v>669.34900000000005</v>
      </c>
      <c r="B16007" s="152">
        <v>1.9E-2</v>
      </c>
    </row>
    <row r="16008" spans="1:2" x14ac:dyDescent="0.2">
      <c r="A16008" s="152">
        <v>669.61199999999997</v>
      </c>
      <c r="B16008" s="152">
        <v>2.1999999999999999E-2</v>
      </c>
    </row>
    <row r="16009" spans="1:2" x14ac:dyDescent="0.2">
      <c r="A16009" s="152">
        <v>669.875</v>
      </c>
      <c r="B16009" s="152">
        <v>1.6E-2</v>
      </c>
    </row>
    <row r="16010" spans="1:2" x14ac:dyDescent="0.2">
      <c r="A16010" s="152">
        <v>670.13699999999994</v>
      </c>
      <c r="B16010" s="152">
        <v>3.1E-2</v>
      </c>
    </row>
    <row r="16011" spans="1:2" x14ac:dyDescent="0.2">
      <c r="A16011" s="152">
        <v>670.4</v>
      </c>
      <c r="B16011" s="152">
        <v>2.3E-2</v>
      </c>
    </row>
    <row r="16012" spans="1:2" x14ac:dyDescent="0.2">
      <c r="A16012" s="152">
        <v>670.66200000000003</v>
      </c>
      <c r="B16012" s="152">
        <v>0.02</v>
      </c>
    </row>
    <row r="16013" spans="1:2" x14ac:dyDescent="0.2">
      <c r="A16013" s="152">
        <v>670.92499999999995</v>
      </c>
      <c r="B16013" s="152">
        <v>2.5999999999999999E-2</v>
      </c>
    </row>
    <row r="16014" spans="1:2" x14ac:dyDescent="0.2">
      <c r="A16014" s="152">
        <v>671.18700000000001</v>
      </c>
      <c r="B16014" s="152">
        <v>3.6999999999999998E-2</v>
      </c>
    </row>
    <row r="16015" spans="1:2" x14ac:dyDescent="0.2">
      <c r="A16015" s="152">
        <v>671.45</v>
      </c>
      <c r="B16015" s="152">
        <v>7.0000000000000001E-3</v>
      </c>
    </row>
    <row r="16016" spans="1:2" x14ac:dyDescent="0.2">
      <c r="A16016" s="152">
        <v>671.71199999999999</v>
      </c>
      <c r="B16016" s="152">
        <v>4.1000000000000002E-2</v>
      </c>
    </row>
    <row r="16017" spans="1:2" x14ac:dyDescent="0.2">
      <c r="A16017" s="152">
        <v>671.97400000000005</v>
      </c>
      <c r="B16017" s="152">
        <v>3.2000000000000001E-2</v>
      </c>
    </row>
    <row r="16018" spans="1:2" x14ac:dyDescent="0.2">
      <c r="A16018" s="152">
        <v>672.23699999999997</v>
      </c>
      <c r="B16018" s="152">
        <v>1.9E-2</v>
      </c>
    </row>
    <row r="16019" spans="1:2" x14ac:dyDescent="0.2">
      <c r="A16019" s="152">
        <v>672.49900000000002</v>
      </c>
      <c r="B16019" s="152">
        <v>2.8000000000000001E-2</v>
      </c>
    </row>
    <row r="16020" spans="1:2" x14ac:dyDescent="0.2">
      <c r="A16020" s="152">
        <v>672.76099999999997</v>
      </c>
      <c r="B16020" s="152">
        <v>2.8000000000000001E-2</v>
      </c>
    </row>
    <row r="16021" spans="1:2" x14ac:dyDescent="0.2">
      <c r="A16021" s="152">
        <v>673.02300000000002</v>
      </c>
      <c r="B16021" s="152">
        <v>2.4E-2</v>
      </c>
    </row>
    <row r="16022" spans="1:2" x14ac:dyDescent="0.2">
      <c r="A16022" s="152">
        <v>673.28499999999997</v>
      </c>
      <c r="B16022" s="152">
        <v>2.7E-2</v>
      </c>
    </row>
    <row r="16023" spans="1:2" x14ac:dyDescent="0.2">
      <c r="A16023" s="152">
        <v>673.54700000000003</v>
      </c>
      <c r="B16023" s="152">
        <v>0.03</v>
      </c>
    </row>
    <row r="16024" spans="1:2" x14ac:dyDescent="0.2">
      <c r="A16024" s="152">
        <v>673.80799999999999</v>
      </c>
      <c r="B16024" s="152">
        <v>2.4E-2</v>
      </c>
    </row>
    <row r="16025" spans="1:2" x14ac:dyDescent="0.2">
      <c r="A16025" s="152">
        <v>674.07</v>
      </c>
      <c r="B16025" s="152">
        <v>2.5999999999999999E-2</v>
      </c>
    </row>
    <row r="16026" spans="1:2" x14ac:dyDescent="0.2">
      <c r="A16026" s="152">
        <v>674.33199999999999</v>
      </c>
      <c r="B16026" s="152">
        <v>2.5999999999999999E-2</v>
      </c>
    </row>
    <row r="16027" spans="1:2" x14ac:dyDescent="0.2">
      <c r="A16027" s="152">
        <v>674.59400000000005</v>
      </c>
      <c r="B16027" s="152">
        <v>1.7999999999999999E-2</v>
      </c>
    </row>
    <row r="16028" spans="1:2" x14ac:dyDescent="0.2">
      <c r="A16028" s="152">
        <v>674.85500000000002</v>
      </c>
      <c r="B16028" s="152">
        <v>2.7E-2</v>
      </c>
    </row>
    <row r="16029" spans="1:2" x14ac:dyDescent="0.2">
      <c r="A16029" s="152">
        <v>675.11699999999996</v>
      </c>
      <c r="B16029" s="152">
        <v>1.7999999999999999E-2</v>
      </c>
    </row>
    <row r="16030" spans="1:2" x14ac:dyDescent="0.2">
      <c r="A16030" s="152">
        <v>675.37800000000004</v>
      </c>
      <c r="B16030" s="152">
        <v>3.4000000000000002E-2</v>
      </c>
    </row>
    <row r="16031" spans="1:2" x14ac:dyDescent="0.2">
      <c r="A16031" s="152">
        <v>675.64</v>
      </c>
      <c r="B16031" s="152">
        <v>2.1000000000000001E-2</v>
      </c>
    </row>
    <row r="16032" spans="1:2" x14ac:dyDescent="0.2">
      <c r="A16032" s="152">
        <v>675.90099999999995</v>
      </c>
      <c r="B16032" s="152">
        <v>4.0000000000000001E-3</v>
      </c>
    </row>
    <row r="16033" spans="1:2" x14ac:dyDescent="0.2">
      <c r="A16033" s="152">
        <v>676.16200000000003</v>
      </c>
      <c r="B16033" s="152">
        <v>2.8000000000000001E-2</v>
      </c>
    </row>
    <row r="16034" spans="1:2" x14ac:dyDescent="0.2">
      <c r="A16034" s="152">
        <v>676.42399999999998</v>
      </c>
      <c r="B16034" s="152">
        <v>0.02</v>
      </c>
    </row>
    <row r="16035" spans="1:2" x14ac:dyDescent="0.2">
      <c r="A16035" s="152">
        <v>676.68499999999995</v>
      </c>
      <c r="B16035" s="152">
        <v>3.1E-2</v>
      </c>
    </row>
    <row r="16036" spans="1:2" x14ac:dyDescent="0.2">
      <c r="A16036" s="152">
        <v>676.94600000000003</v>
      </c>
      <c r="B16036" s="152">
        <v>2.9000000000000001E-2</v>
      </c>
    </row>
    <row r="16037" spans="1:2" x14ac:dyDescent="0.2">
      <c r="A16037" s="152">
        <v>677.20699999999999</v>
      </c>
      <c r="B16037" s="152">
        <v>3.7999999999999999E-2</v>
      </c>
    </row>
    <row r="16038" spans="1:2" x14ac:dyDescent="0.2">
      <c r="A16038" s="152">
        <v>677.46799999999996</v>
      </c>
      <c r="B16038" s="152">
        <v>3.9E-2</v>
      </c>
    </row>
    <row r="16039" spans="1:2" x14ac:dyDescent="0.2">
      <c r="A16039" s="152">
        <v>677.72900000000004</v>
      </c>
      <c r="B16039" s="152">
        <v>1.4999999999999999E-2</v>
      </c>
    </row>
    <row r="16040" spans="1:2" x14ac:dyDescent="0.2">
      <c r="A16040" s="152">
        <v>677.99</v>
      </c>
      <c r="B16040" s="152">
        <v>1.7999999999999999E-2</v>
      </c>
    </row>
    <row r="16041" spans="1:2" x14ac:dyDescent="0.2">
      <c r="A16041" s="152">
        <v>678.25099999999998</v>
      </c>
      <c r="B16041" s="152">
        <v>0.03</v>
      </c>
    </row>
    <row r="16042" spans="1:2" x14ac:dyDescent="0.2">
      <c r="A16042" s="152">
        <v>678.51199999999994</v>
      </c>
      <c r="B16042" s="152">
        <v>2.7E-2</v>
      </c>
    </row>
    <row r="16043" spans="1:2" x14ac:dyDescent="0.2">
      <c r="A16043" s="152">
        <v>678.77200000000005</v>
      </c>
      <c r="B16043" s="152">
        <v>2.9000000000000001E-2</v>
      </c>
    </row>
    <row r="16044" spans="1:2" x14ac:dyDescent="0.2">
      <c r="A16044" s="152">
        <v>679.03300000000002</v>
      </c>
      <c r="B16044" s="152">
        <v>4.1000000000000002E-2</v>
      </c>
    </row>
    <row r="16045" spans="1:2" x14ac:dyDescent="0.2">
      <c r="A16045" s="152">
        <v>679.29399999999998</v>
      </c>
      <c r="B16045" s="152">
        <v>2.4E-2</v>
      </c>
    </row>
    <row r="16046" spans="1:2" x14ac:dyDescent="0.2">
      <c r="A16046" s="152">
        <v>679.55399999999997</v>
      </c>
      <c r="B16046" s="152">
        <v>2.8000000000000001E-2</v>
      </c>
    </row>
    <row r="16047" spans="1:2" x14ac:dyDescent="0.2">
      <c r="A16047" s="152">
        <v>679.81500000000005</v>
      </c>
      <c r="B16047" s="152">
        <v>2.8000000000000001E-2</v>
      </c>
    </row>
    <row r="16048" spans="1:2" x14ac:dyDescent="0.2">
      <c r="A16048" s="152">
        <v>680.07500000000005</v>
      </c>
      <c r="B16048" s="152">
        <v>0.02</v>
      </c>
    </row>
    <row r="16049" spans="1:2" x14ac:dyDescent="0.2">
      <c r="A16049" s="152">
        <v>680.33500000000004</v>
      </c>
      <c r="B16049" s="152">
        <v>0.03</v>
      </c>
    </row>
    <row r="16050" spans="1:2" x14ac:dyDescent="0.2">
      <c r="A16050" s="152">
        <v>680.596</v>
      </c>
      <c r="B16050" s="152">
        <v>2.1999999999999999E-2</v>
      </c>
    </row>
    <row r="16051" spans="1:2" x14ac:dyDescent="0.2">
      <c r="A16051" s="152">
        <v>680.85599999999999</v>
      </c>
      <c r="B16051" s="152">
        <v>2.5999999999999999E-2</v>
      </c>
    </row>
    <row r="16052" spans="1:2" x14ac:dyDescent="0.2">
      <c r="A16052" s="152">
        <v>681.11599999999999</v>
      </c>
      <c r="B16052" s="152">
        <v>4.5999999999999999E-2</v>
      </c>
    </row>
    <row r="16053" spans="1:2" x14ac:dyDescent="0.2">
      <c r="A16053" s="152">
        <v>681.37599999999998</v>
      </c>
      <c r="B16053" s="152">
        <v>3.2000000000000001E-2</v>
      </c>
    </row>
    <row r="16054" spans="1:2" x14ac:dyDescent="0.2">
      <c r="A16054" s="152">
        <v>681.63599999999997</v>
      </c>
      <c r="B16054" s="152">
        <v>2.5000000000000001E-2</v>
      </c>
    </row>
    <row r="16055" spans="1:2" x14ac:dyDescent="0.2">
      <c r="A16055" s="152">
        <v>681.89599999999996</v>
      </c>
      <c r="B16055" s="152">
        <v>0.04</v>
      </c>
    </row>
    <row r="16056" spans="1:2" x14ac:dyDescent="0.2">
      <c r="A16056" s="152">
        <v>682.15599999999995</v>
      </c>
      <c r="B16056" s="152">
        <v>3.4000000000000002E-2</v>
      </c>
    </row>
    <row r="16057" spans="1:2" x14ac:dyDescent="0.2">
      <c r="A16057" s="152">
        <v>682.41600000000005</v>
      </c>
      <c r="B16057" s="152">
        <v>2.5000000000000001E-2</v>
      </c>
    </row>
    <row r="16058" spans="1:2" x14ac:dyDescent="0.2">
      <c r="A16058" s="152">
        <v>682.67600000000004</v>
      </c>
      <c r="B16058" s="152">
        <v>2.3E-2</v>
      </c>
    </row>
    <row r="16059" spans="1:2" x14ac:dyDescent="0.2">
      <c r="A16059" s="152">
        <v>682.93600000000004</v>
      </c>
      <c r="B16059" s="152">
        <v>3.3000000000000002E-2</v>
      </c>
    </row>
    <row r="16060" spans="1:2" x14ac:dyDescent="0.2">
      <c r="A16060" s="152">
        <v>683.19600000000003</v>
      </c>
      <c r="B16060" s="152">
        <v>2.7E-2</v>
      </c>
    </row>
    <row r="16061" spans="1:2" x14ac:dyDescent="0.2">
      <c r="A16061" s="152">
        <v>683.45500000000004</v>
      </c>
      <c r="B16061" s="152">
        <v>2.1000000000000001E-2</v>
      </c>
    </row>
    <row r="16062" spans="1:2" x14ac:dyDescent="0.2">
      <c r="A16062" s="152">
        <v>683.71500000000003</v>
      </c>
      <c r="B16062" s="152">
        <v>2.4E-2</v>
      </c>
    </row>
    <row r="16063" spans="1:2" x14ac:dyDescent="0.2">
      <c r="A16063" s="152">
        <v>683.97400000000005</v>
      </c>
      <c r="B16063" s="152">
        <v>2.7E-2</v>
      </c>
    </row>
    <row r="16064" spans="1:2" x14ac:dyDescent="0.2">
      <c r="A16064" s="152">
        <v>684.23400000000004</v>
      </c>
      <c r="B16064" s="152">
        <v>2.1000000000000001E-2</v>
      </c>
    </row>
    <row r="16065" spans="1:2" x14ac:dyDescent="0.2">
      <c r="A16065" s="152">
        <v>684.49300000000005</v>
      </c>
      <c r="B16065" s="152">
        <v>1.4E-2</v>
      </c>
    </row>
    <row r="16066" spans="1:2" x14ac:dyDescent="0.2">
      <c r="A16066" s="152">
        <v>684.75300000000004</v>
      </c>
      <c r="B16066" s="152">
        <v>3.1E-2</v>
      </c>
    </row>
    <row r="16067" spans="1:2" x14ac:dyDescent="0.2">
      <c r="A16067" s="152">
        <v>685.01199999999994</v>
      </c>
      <c r="B16067" s="152">
        <v>3.5000000000000003E-2</v>
      </c>
    </row>
    <row r="16068" spans="1:2" x14ac:dyDescent="0.2">
      <c r="A16068" s="152">
        <v>685.27099999999996</v>
      </c>
      <c r="B16068" s="152">
        <v>2.5000000000000001E-2</v>
      </c>
    </row>
    <row r="16069" spans="1:2" x14ac:dyDescent="0.2">
      <c r="A16069" s="152">
        <v>685.53</v>
      </c>
      <c r="B16069" s="152">
        <v>2.5999999999999999E-2</v>
      </c>
    </row>
    <row r="16070" spans="1:2" x14ac:dyDescent="0.2">
      <c r="A16070" s="152">
        <v>685.78899999999999</v>
      </c>
      <c r="B16070" s="152">
        <v>3.5000000000000003E-2</v>
      </c>
    </row>
    <row r="16071" spans="1:2" x14ac:dyDescent="0.2">
      <c r="A16071" s="152">
        <v>686.04899999999998</v>
      </c>
      <c r="B16071" s="152">
        <v>3.1E-2</v>
      </c>
    </row>
    <row r="16072" spans="1:2" x14ac:dyDescent="0.2">
      <c r="A16072" s="152">
        <v>686.30799999999999</v>
      </c>
      <c r="B16072" s="152">
        <v>2.3E-2</v>
      </c>
    </row>
    <row r="16073" spans="1:2" x14ac:dyDescent="0.2">
      <c r="A16073" s="152">
        <v>686.56700000000001</v>
      </c>
      <c r="B16073" s="152">
        <v>2.7E-2</v>
      </c>
    </row>
    <row r="16074" spans="1:2" x14ac:dyDescent="0.2">
      <c r="A16074" s="152">
        <v>686.82500000000005</v>
      </c>
      <c r="B16074" s="152">
        <v>4.1000000000000002E-2</v>
      </c>
    </row>
    <row r="16075" spans="1:2" x14ac:dyDescent="0.2">
      <c r="A16075" s="152">
        <v>687.08399999999995</v>
      </c>
      <c r="B16075" s="152">
        <v>3.5000000000000003E-2</v>
      </c>
    </row>
    <row r="16076" spans="1:2" x14ac:dyDescent="0.2">
      <c r="A16076" s="152">
        <v>687.34299999999996</v>
      </c>
      <c r="B16076" s="152">
        <v>3.5999999999999997E-2</v>
      </c>
    </row>
    <row r="16077" spans="1:2" x14ac:dyDescent="0.2">
      <c r="A16077" s="152">
        <v>687.60199999999998</v>
      </c>
      <c r="B16077" s="152">
        <v>3.5999999999999997E-2</v>
      </c>
    </row>
    <row r="16078" spans="1:2" x14ac:dyDescent="0.2">
      <c r="A16078" s="152">
        <v>687.86</v>
      </c>
      <c r="B16078" s="152">
        <v>2.9000000000000001E-2</v>
      </c>
    </row>
    <row r="16079" spans="1:2" x14ac:dyDescent="0.2">
      <c r="A16079" s="152">
        <v>688.11900000000003</v>
      </c>
      <c r="B16079" s="152">
        <v>2.5999999999999999E-2</v>
      </c>
    </row>
    <row r="16080" spans="1:2" x14ac:dyDescent="0.2">
      <c r="A16080" s="152">
        <v>688.37800000000004</v>
      </c>
      <c r="B16080" s="152">
        <v>3.7999999999999999E-2</v>
      </c>
    </row>
    <row r="16081" spans="1:2" x14ac:dyDescent="0.2">
      <c r="A16081" s="152">
        <v>688.63599999999997</v>
      </c>
      <c r="B16081" s="152">
        <v>2.9000000000000001E-2</v>
      </c>
    </row>
    <row r="16082" spans="1:2" x14ac:dyDescent="0.2">
      <c r="A16082" s="152">
        <v>688.89400000000001</v>
      </c>
      <c r="B16082" s="152">
        <v>2.8000000000000001E-2</v>
      </c>
    </row>
    <row r="16083" spans="1:2" x14ac:dyDescent="0.2">
      <c r="A16083" s="152">
        <v>689.15300000000002</v>
      </c>
      <c r="B16083" s="152">
        <v>2.8000000000000001E-2</v>
      </c>
    </row>
    <row r="16084" spans="1:2" x14ac:dyDescent="0.2">
      <c r="A16084" s="152">
        <v>689.41099999999994</v>
      </c>
      <c r="B16084" s="152">
        <v>3.5000000000000003E-2</v>
      </c>
    </row>
    <row r="16085" spans="1:2" x14ac:dyDescent="0.2">
      <c r="A16085" s="152">
        <v>689.66899999999998</v>
      </c>
      <c r="B16085" s="152">
        <v>2.9000000000000001E-2</v>
      </c>
    </row>
    <row r="16086" spans="1:2" x14ac:dyDescent="0.2">
      <c r="A16086" s="152">
        <v>689.928</v>
      </c>
      <c r="B16086" s="152">
        <v>3.6999999999999998E-2</v>
      </c>
    </row>
    <row r="16087" spans="1:2" x14ac:dyDescent="0.2">
      <c r="A16087" s="152">
        <v>690.18600000000004</v>
      </c>
      <c r="B16087" s="152">
        <v>1.2999999999999999E-2</v>
      </c>
    </row>
    <row r="16088" spans="1:2" x14ac:dyDescent="0.2">
      <c r="A16088" s="152">
        <v>690.44399999999996</v>
      </c>
      <c r="B16088" s="152">
        <v>3.9E-2</v>
      </c>
    </row>
    <row r="16089" spans="1:2" x14ac:dyDescent="0.2">
      <c r="A16089" s="152">
        <v>690.702</v>
      </c>
      <c r="B16089" s="152">
        <v>3.5000000000000003E-2</v>
      </c>
    </row>
    <row r="16090" spans="1:2" x14ac:dyDescent="0.2">
      <c r="A16090" s="152">
        <v>690.96</v>
      </c>
      <c r="B16090" s="152">
        <v>0.04</v>
      </c>
    </row>
    <row r="16091" spans="1:2" x14ac:dyDescent="0.2">
      <c r="A16091" s="152">
        <v>691.21799999999996</v>
      </c>
      <c r="B16091" s="152">
        <v>0.02</v>
      </c>
    </row>
    <row r="16092" spans="1:2" x14ac:dyDescent="0.2">
      <c r="A16092" s="152">
        <v>691.476</v>
      </c>
      <c r="B16092" s="152">
        <v>3.6999999999999998E-2</v>
      </c>
    </row>
    <row r="16093" spans="1:2" x14ac:dyDescent="0.2">
      <c r="A16093" s="152">
        <v>691.73299999999995</v>
      </c>
      <c r="B16093" s="152">
        <v>0.03</v>
      </c>
    </row>
    <row r="16094" spans="1:2" x14ac:dyDescent="0.2">
      <c r="A16094" s="152">
        <v>691.99099999999999</v>
      </c>
      <c r="B16094" s="152">
        <v>3.1E-2</v>
      </c>
    </row>
    <row r="16095" spans="1:2" x14ac:dyDescent="0.2">
      <c r="A16095" s="152">
        <v>692.24900000000002</v>
      </c>
      <c r="B16095" s="152">
        <v>2.1000000000000001E-2</v>
      </c>
    </row>
    <row r="16096" spans="1:2" x14ac:dyDescent="0.2">
      <c r="A16096" s="152">
        <v>692.50599999999997</v>
      </c>
      <c r="B16096" s="152">
        <v>2.5999999999999999E-2</v>
      </c>
    </row>
    <row r="16097" spans="1:2" x14ac:dyDescent="0.2">
      <c r="A16097" s="152">
        <v>692.76400000000001</v>
      </c>
      <c r="B16097" s="152">
        <v>3.2000000000000001E-2</v>
      </c>
    </row>
    <row r="16098" spans="1:2" x14ac:dyDescent="0.2">
      <c r="A16098" s="152">
        <v>693.02099999999996</v>
      </c>
      <c r="B16098" s="152">
        <v>3.9E-2</v>
      </c>
    </row>
    <row r="16099" spans="1:2" x14ac:dyDescent="0.2">
      <c r="A16099" s="152">
        <v>693.279</v>
      </c>
      <c r="B16099" s="152">
        <v>0.04</v>
      </c>
    </row>
    <row r="16100" spans="1:2" x14ac:dyDescent="0.2">
      <c r="A16100" s="152">
        <v>693.53599999999994</v>
      </c>
      <c r="B16100" s="152">
        <v>3.4000000000000002E-2</v>
      </c>
    </row>
    <row r="16101" spans="1:2" x14ac:dyDescent="0.2">
      <c r="A16101" s="152">
        <v>693.79399999999998</v>
      </c>
      <c r="B16101" s="152">
        <v>1.4E-2</v>
      </c>
    </row>
    <row r="16102" spans="1:2" x14ac:dyDescent="0.2">
      <c r="A16102" s="152">
        <v>694.05100000000004</v>
      </c>
      <c r="B16102" s="152">
        <v>2.4E-2</v>
      </c>
    </row>
    <row r="16103" spans="1:2" x14ac:dyDescent="0.2">
      <c r="A16103" s="152">
        <v>694.30799999999999</v>
      </c>
      <c r="B16103" s="152">
        <v>3.4000000000000002E-2</v>
      </c>
    </row>
    <row r="16104" spans="1:2" x14ac:dyDescent="0.2">
      <c r="A16104" s="152">
        <v>694.56500000000005</v>
      </c>
      <c r="B16104" s="152">
        <v>4.2000000000000003E-2</v>
      </c>
    </row>
    <row r="16105" spans="1:2" x14ac:dyDescent="0.2">
      <c r="A16105" s="152">
        <v>694.822</v>
      </c>
      <c r="B16105" s="152">
        <v>4.4999999999999998E-2</v>
      </c>
    </row>
    <row r="16106" spans="1:2" x14ac:dyDescent="0.2">
      <c r="A16106" s="152">
        <v>695.07899999999995</v>
      </c>
      <c r="B16106" s="152">
        <v>1.7999999999999999E-2</v>
      </c>
    </row>
    <row r="16107" spans="1:2" x14ac:dyDescent="0.2">
      <c r="A16107" s="152">
        <v>695.33600000000001</v>
      </c>
      <c r="B16107" s="152">
        <v>3.4000000000000002E-2</v>
      </c>
    </row>
    <row r="16108" spans="1:2" x14ac:dyDescent="0.2">
      <c r="A16108" s="152">
        <v>695.59299999999996</v>
      </c>
      <c r="B16108" s="152">
        <v>2.5000000000000001E-2</v>
      </c>
    </row>
    <row r="16109" spans="1:2" x14ac:dyDescent="0.2">
      <c r="A16109" s="152">
        <v>695.85</v>
      </c>
      <c r="B16109" s="152">
        <v>2.9000000000000001E-2</v>
      </c>
    </row>
    <row r="16110" spans="1:2" x14ac:dyDescent="0.2">
      <c r="A16110" s="152">
        <v>696.10699999999997</v>
      </c>
      <c r="B16110" s="152">
        <v>2.1999999999999999E-2</v>
      </c>
    </row>
    <row r="16111" spans="1:2" x14ac:dyDescent="0.2">
      <c r="A16111" s="152">
        <v>696.36400000000003</v>
      </c>
      <c r="B16111" s="152">
        <v>2.8000000000000001E-2</v>
      </c>
    </row>
    <row r="16112" spans="1:2" x14ac:dyDescent="0.2">
      <c r="A16112" s="152">
        <v>696.62</v>
      </c>
      <c r="B16112" s="152">
        <v>2.7E-2</v>
      </c>
    </row>
    <row r="16113" spans="1:2" x14ac:dyDescent="0.2">
      <c r="A16113" s="152">
        <v>696.87699999999995</v>
      </c>
      <c r="B16113" s="152">
        <v>3.5000000000000003E-2</v>
      </c>
    </row>
    <row r="16114" spans="1:2" x14ac:dyDescent="0.2">
      <c r="A16114" s="152">
        <v>697.13300000000004</v>
      </c>
      <c r="B16114" s="152">
        <v>2.3E-2</v>
      </c>
    </row>
    <row r="16115" spans="1:2" x14ac:dyDescent="0.2">
      <c r="A16115" s="152">
        <v>697.39</v>
      </c>
      <c r="B16115" s="152">
        <v>4.2000000000000003E-2</v>
      </c>
    </row>
    <row r="16116" spans="1:2" x14ac:dyDescent="0.2">
      <c r="A16116" s="152">
        <v>697.64599999999996</v>
      </c>
      <c r="B16116" s="152">
        <v>3.5999999999999997E-2</v>
      </c>
    </row>
    <row r="16117" spans="1:2" x14ac:dyDescent="0.2">
      <c r="A16117" s="152">
        <v>697.90300000000002</v>
      </c>
      <c r="B16117" s="152">
        <v>2.5000000000000001E-2</v>
      </c>
    </row>
    <row r="16118" spans="1:2" x14ac:dyDescent="0.2">
      <c r="A16118" s="152">
        <v>698.15899999999999</v>
      </c>
      <c r="B16118" s="152">
        <v>1.2E-2</v>
      </c>
    </row>
    <row r="16119" spans="1:2" x14ac:dyDescent="0.2">
      <c r="A16119" s="152">
        <v>698.41499999999996</v>
      </c>
      <c r="B16119" s="152">
        <v>2.5000000000000001E-2</v>
      </c>
    </row>
    <row r="16120" spans="1:2" x14ac:dyDescent="0.2">
      <c r="A16120" s="152">
        <v>698.67200000000003</v>
      </c>
      <c r="B16120" s="152">
        <v>3.5999999999999997E-2</v>
      </c>
    </row>
    <row r="16121" spans="1:2" x14ac:dyDescent="0.2">
      <c r="A16121" s="152">
        <v>698.928</v>
      </c>
      <c r="B16121" s="152">
        <v>2.5000000000000001E-2</v>
      </c>
    </row>
    <row r="16122" spans="1:2" x14ac:dyDescent="0.2">
      <c r="A16122" s="152">
        <v>699.18399999999997</v>
      </c>
      <c r="B16122" s="152">
        <v>0.04</v>
      </c>
    </row>
    <row r="16123" spans="1:2" x14ac:dyDescent="0.2">
      <c r="A16123" s="152">
        <v>699.44</v>
      </c>
      <c r="B16123" s="152">
        <v>2.4E-2</v>
      </c>
    </row>
    <row r="16124" spans="1:2" x14ac:dyDescent="0.2">
      <c r="A16124" s="152">
        <v>699.69600000000003</v>
      </c>
      <c r="B16124" s="152">
        <v>4.2999999999999997E-2</v>
      </c>
    </row>
    <row r="16125" spans="1:2" x14ac:dyDescent="0.2">
      <c r="A16125" s="152">
        <v>699.952</v>
      </c>
      <c r="B16125" s="152">
        <v>1.4999999999999999E-2</v>
      </c>
    </row>
    <row r="16126" spans="1:2" x14ac:dyDescent="0.2">
      <c r="A16126" s="152">
        <v>700.20799999999997</v>
      </c>
      <c r="B16126" s="152">
        <v>2.5000000000000001E-2</v>
      </c>
    </row>
    <row r="16127" spans="1:2" x14ac:dyDescent="0.2">
      <c r="A16127" s="152">
        <v>700.46400000000006</v>
      </c>
      <c r="B16127" s="152">
        <v>2.3E-2</v>
      </c>
    </row>
    <row r="16128" spans="1:2" x14ac:dyDescent="0.2">
      <c r="A16128" s="152">
        <v>700.71900000000005</v>
      </c>
      <c r="B16128" s="152">
        <v>4.2000000000000003E-2</v>
      </c>
    </row>
    <row r="16129" spans="1:2" x14ac:dyDescent="0.2">
      <c r="A16129" s="152">
        <v>700.97500000000002</v>
      </c>
      <c r="B16129" s="152">
        <v>0.04</v>
      </c>
    </row>
    <row r="16130" spans="1:2" x14ac:dyDescent="0.2">
      <c r="A16130" s="152">
        <v>701.23099999999999</v>
      </c>
      <c r="B16130" s="152">
        <v>3.6999999999999998E-2</v>
      </c>
    </row>
    <row r="16131" spans="1:2" x14ac:dyDescent="0.2">
      <c r="A16131" s="152">
        <v>701.48599999999999</v>
      </c>
      <c r="B16131" s="152">
        <v>0.04</v>
      </c>
    </row>
    <row r="16132" spans="1:2" x14ac:dyDescent="0.2">
      <c r="A16132" s="152">
        <v>701.74199999999996</v>
      </c>
      <c r="B16132" s="152">
        <v>3.4000000000000002E-2</v>
      </c>
    </row>
    <row r="16133" spans="1:2" x14ac:dyDescent="0.2">
      <c r="A16133" s="152">
        <v>701.99699999999996</v>
      </c>
      <c r="B16133" s="152">
        <v>3.6999999999999998E-2</v>
      </c>
    </row>
    <row r="16134" spans="1:2" x14ac:dyDescent="0.2">
      <c r="A16134" s="152">
        <v>702.25300000000004</v>
      </c>
      <c r="B16134" s="152">
        <v>3.9E-2</v>
      </c>
    </row>
    <row r="16135" spans="1:2" x14ac:dyDescent="0.2">
      <c r="A16135" s="152">
        <v>702.50800000000004</v>
      </c>
      <c r="B16135" s="152">
        <v>1.2999999999999999E-2</v>
      </c>
    </row>
    <row r="16136" spans="1:2" x14ac:dyDescent="0.2">
      <c r="A16136" s="152">
        <v>702.76300000000003</v>
      </c>
      <c r="B16136" s="152">
        <v>3.3000000000000002E-2</v>
      </c>
    </row>
    <row r="16137" spans="1:2" x14ac:dyDescent="0.2">
      <c r="A16137" s="152">
        <v>703.01900000000001</v>
      </c>
      <c r="B16137" s="152">
        <v>3.4000000000000002E-2</v>
      </c>
    </row>
    <row r="16138" spans="1:2" x14ac:dyDescent="0.2">
      <c r="A16138" s="152">
        <v>703.274</v>
      </c>
      <c r="B16138" s="152">
        <v>0.04</v>
      </c>
    </row>
    <row r="16139" spans="1:2" x14ac:dyDescent="0.2">
      <c r="A16139" s="152">
        <v>703.529</v>
      </c>
      <c r="B16139" s="152">
        <v>3.2000000000000001E-2</v>
      </c>
    </row>
    <row r="16140" spans="1:2" x14ac:dyDescent="0.2">
      <c r="A16140" s="152">
        <v>703.78399999999999</v>
      </c>
      <c r="B16140" s="152">
        <v>2.5999999999999999E-2</v>
      </c>
    </row>
    <row r="16141" spans="1:2" x14ac:dyDescent="0.2">
      <c r="A16141" s="152">
        <v>704.03899999999999</v>
      </c>
      <c r="B16141" s="152">
        <v>5.1999999999999998E-2</v>
      </c>
    </row>
    <row r="16142" spans="1:2" x14ac:dyDescent="0.2">
      <c r="A16142" s="152">
        <v>704.29399999999998</v>
      </c>
      <c r="B16142" s="152">
        <v>2.8000000000000001E-2</v>
      </c>
    </row>
    <row r="16143" spans="1:2" x14ac:dyDescent="0.2">
      <c r="A16143" s="152">
        <v>704.54899999999998</v>
      </c>
      <c r="B16143" s="152">
        <v>0.02</v>
      </c>
    </row>
    <row r="16144" spans="1:2" x14ac:dyDescent="0.2">
      <c r="A16144" s="152">
        <v>704.80399999999997</v>
      </c>
      <c r="B16144" s="152">
        <v>2.4E-2</v>
      </c>
    </row>
    <row r="16145" spans="1:2" x14ac:dyDescent="0.2">
      <c r="A16145" s="152">
        <v>705.05799999999999</v>
      </c>
      <c r="B16145" s="152">
        <v>3.3000000000000002E-2</v>
      </c>
    </row>
    <row r="16146" spans="1:2" x14ac:dyDescent="0.2">
      <c r="A16146" s="152">
        <v>705.31299999999999</v>
      </c>
      <c r="B16146" s="152">
        <v>2.5000000000000001E-2</v>
      </c>
    </row>
    <row r="16147" spans="1:2" x14ac:dyDescent="0.2">
      <c r="A16147" s="152">
        <v>705.56799999999998</v>
      </c>
      <c r="B16147" s="152">
        <v>4.7E-2</v>
      </c>
    </row>
    <row r="16148" spans="1:2" x14ac:dyDescent="0.2">
      <c r="A16148" s="152">
        <v>705.822</v>
      </c>
      <c r="B16148" s="152">
        <v>3.9E-2</v>
      </c>
    </row>
    <row r="16149" spans="1:2" x14ac:dyDescent="0.2">
      <c r="A16149" s="152">
        <v>706.077</v>
      </c>
      <c r="B16149" s="152">
        <v>2.7E-2</v>
      </c>
    </row>
    <row r="16150" spans="1:2" x14ac:dyDescent="0.2">
      <c r="A16150" s="152">
        <v>706.33100000000002</v>
      </c>
      <c r="B16150" s="152">
        <v>2.5000000000000001E-2</v>
      </c>
    </row>
    <row r="16151" spans="1:2" x14ac:dyDescent="0.2">
      <c r="A16151" s="152">
        <v>706.58600000000001</v>
      </c>
      <c r="B16151" s="152">
        <v>2.9000000000000001E-2</v>
      </c>
    </row>
    <row r="16152" spans="1:2" x14ac:dyDescent="0.2">
      <c r="A16152" s="152">
        <v>706.84</v>
      </c>
      <c r="B16152" s="152">
        <v>4.1000000000000002E-2</v>
      </c>
    </row>
    <row r="16153" spans="1:2" x14ac:dyDescent="0.2">
      <c r="A16153" s="152">
        <v>707.09500000000003</v>
      </c>
      <c r="B16153" s="152">
        <v>2.8000000000000001E-2</v>
      </c>
    </row>
    <row r="16154" spans="1:2" x14ac:dyDescent="0.2">
      <c r="A16154" s="152">
        <v>707.34900000000005</v>
      </c>
      <c r="B16154" s="152">
        <v>4.0000000000000001E-3</v>
      </c>
    </row>
    <row r="16155" spans="1:2" x14ac:dyDescent="0.2">
      <c r="A16155" s="152">
        <v>707.60299999999995</v>
      </c>
      <c r="B16155" s="152">
        <v>2.3E-2</v>
      </c>
    </row>
    <row r="16156" spans="1:2" x14ac:dyDescent="0.2">
      <c r="A16156" s="152">
        <v>707.85699999999997</v>
      </c>
      <c r="B16156" s="152">
        <v>3.6999999999999998E-2</v>
      </c>
    </row>
    <row r="16157" spans="1:2" x14ac:dyDescent="0.2">
      <c r="A16157" s="152">
        <v>708.11099999999999</v>
      </c>
      <c r="B16157" s="152">
        <v>2.3E-2</v>
      </c>
    </row>
    <row r="16158" spans="1:2" x14ac:dyDescent="0.2">
      <c r="A16158" s="152">
        <v>708.36500000000001</v>
      </c>
      <c r="B16158" s="152">
        <v>2.4E-2</v>
      </c>
    </row>
    <row r="16159" spans="1:2" x14ac:dyDescent="0.2">
      <c r="A16159" s="152">
        <v>708.61900000000003</v>
      </c>
      <c r="B16159" s="152">
        <v>2.5000000000000001E-2</v>
      </c>
    </row>
    <row r="16160" spans="1:2" x14ac:dyDescent="0.2">
      <c r="A16160" s="152">
        <v>708.87300000000005</v>
      </c>
      <c r="B16160" s="152">
        <v>4.2000000000000003E-2</v>
      </c>
    </row>
    <row r="16161" spans="1:2" x14ac:dyDescent="0.2">
      <c r="A16161" s="152">
        <v>709.12699999999995</v>
      </c>
      <c r="B16161" s="152">
        <v>2.5999999999999999E-2</v>
      </c>
    </row>
    <row r="16162" spans="1:2" x14ac:dyDescent="0.2">
      <c r="A16162" s="152">
        <v>709.38099999999997</v>
      </c>
      <c r="B16162" s="152">
        <v>1.7999999999999999E-2</v>
      </c>
    </row>
    <row r="16163" spans="1:2" x14ac:dyDescent="0.2">
      <c r="A16163" s="152">
        <v>709.63499999999999</v>
      </c>
      <c r="B16163" s="152">
        <v>3.1E-2</v>
      </c>
    </row>
    <row r="16164" spans="1:2" x14ac:dyDescent="0.2">
      <c r="A16164" s="152">
        <v>709.88800000000003</v>
      </c>
      <c r="B16164" s="152">
        <v>4.3999999999999997E-2</v>
      </c>
    </row>
    <row r="16165" spans="1:2" x14ac:dyDescent="0.2">
      <c r="A16165" s="152">
        <v>710.14200000000005</v>
      </c>
      <c r="B16165" s="152">
        <v>2.5999999999999999E-2</v>
      </c>
    </row>
    <row r="16166" spans="1:2" x14ac:dyDescent="0.2">
      <c r="A16166" s="152">
        <v>710.39599999999996</v>
      </c>
      <c r="B16166" s="152">
        <v>3.3000000000000002E-2</v>
      </c>
    </row>
    <row r="16167" spans="1:2" x14ac:dyDescent="0.2">
      <c r="A16167" s="152">
        <v>710.649</v>
      </c>
      <c r="B16167" s="152">
        <v>3.2000000000000001E-2</v>
      </c>
    </row>
    <row r="16168" spans="1:2" x14ac:dyDescent="0.2">
      <c r="A16168" s="152">
        <v>710.90300000000002</v>
      </c>
      <c r="B16168" s="152">
        <v>2.1999999999999999E-2</v>
      </c>
    </row>
    <row r="16169" spans="1:2" x14ac:dyDescent="0.2">
      <c r="A16169" s="152">
        <v>711.15599999999995</v>
      </c>
      <c r="B16169" s="152">
        <v>3.4000000000000002E-2</v>
      </c>
    </row>
    <row r="16170" spans="1:2" x14ac:dyDescent="0.2">
      <c r="A16170" s="152">
        <v>711.40899999999999</v>
      </c>
      <c r="B16170" s="152">
        <v>4.5999999999999999E-2</v>
      </c>
    </row>
    <row r="16171" spans="1:2" x14ac:dyDescent="0.2">
      <c r="A16171" s="152">
        <v>711.66300000000001</v>
      </c>
      <c r="B16171" s="152">
        <v>4.2999999999999997E-2</v>
      </c>
    </row>
    <row r="16172" spans="1:2" x14ac:dyDescent="0.2">
      <c r="A16172" s="152">
        <v>711.91600000000005</v>
      </c>
      <c r="B16172" s="152">
        <v>2.5000000000000001E-2</v>
      </c>
    </row>
    <row r="16173" spans="1:2" x14ac:dyDescent="0.2">
      <c r="A16173" s="152">
        <v>712.16899999999998</v>
      </c>
      <c r="B16173" s="152">
        <v>2.3E-2</v>
      </c>
    </row>
    <row r="16174" spans="1:2" x14ac:dyDescent="0.2">
      <c r="A16174" s="152">
        <v>712.42200000000003</v>
      </c>
      <c r="B16174" s="152">
        <v>3.2000000000000001E-2</v>
      </c>
    </row>
    <row r="16175" spans="1:2" x14ac:dyDescent="0.2">
      <c r="A16175" s="152">
        <v>712.67499999999995</v>
      </c>
      <c r="B16175" s="152">
        <v>3.3000000000000002E-2</v>
      </c>
    </row>
    <row r="16176" spans="1:2" x14ac:dyDescent="0.2">
      <c r="A16176" s="152">
        <v>712.928</v>
      </c>
      <c r="B16176" s="152">
        <v>5.1999999999999998E-2</v>
      </c>
    </row>
    <row r="16177" spans="1:2" x14ac:dyDescent="0.2">
      <c r="A16177" s="152">
        <v>713.18100000000004</v>
      </c>
      <c r="B16177" s="152">
        <v>3.9E-2</v>
      </c>
    </row>
    <row r="16178" spans="1:2" x14ac:dyDescent="0.2">
      <c r="A16178" s="152">
        <v>713.43399999999997</v>
      </c>
      <c r="B16178" s="152">
        <v>3.4000000000000002E-2</v>
      </c>
    </row>
    <row r="16179" spans="1:2" x14ac:dyDescent="0.2">
      <c r="A16179" s="152">
        <v>713.68700000000001</v>
      </c>
      <c r="B16179" s="152">
        <v>4.8000000000000001E-2</v>
      </c>
    </row>
    <row r="16180" spans="1:2" x14ac:dyDescent="0.2">
      <c r="A16180" s="152">
        <v>713.94</v>
      </c>
      <c r="B16180" s="152">
        <v>2.9000000000000001E-2</v>
      </c>
    </row>
    <row r="16181" spans="1:2" x14ac:dyDescent="0.2">
      <c r="A16181" s="152">
        <v>714.19200000000001</v>
      </c>
      <c r="B16181" s="152">
        <v>3.4000000000000002E-2</v>
      </c>
    </row>
    <row r="16182" spans="1:2" x14ac:dyDescent="0.2">
      <c r="A16182" s="152">
        <v>714.44500000000005</v>
      </c>
      <c r="B16182" s="152">
        <v>2E-3</v>
      </c>
    </row>
    <row r="16183" spans="1:2" x14ac:dyDescent="0.2">
      <c r="A16183" s="152">
        <v>714.69799999999998</v>
      </c>
      <c r="B16183" s="152">
        <v>4.1000000000000002E-2</v>
      </c>
    </row>
    <row r="16184" spans="1:2" x14ac:dyDescent="0.2">
      <c r="A16184" s="152">
        <v>714.95</v>
      </c>
      <c r="B16184" s="152">
        <v>4.1000000000000002E-2</v>
      </c>
    </row>
    <row r="16185" spans="1:2" x14ac:dyDescent="0.2">
      <c r="A16185" s="152">
        <v>715.20299999999997</v>
      </c>
      <c r="B16185" s="152">
        <v>5.8999999999999997E-2</v>
      </c>
    </row>
    <row r="16186" spans="1:2" x14ac:dyDescent="0.2">
      <c r="A16186" s="152">
        <v>715.45500000000004</v>
      </c>
      <c r="B16186" s="152">
        <v>3.6999999999999998E-2</v>
      </c>
    </row>
    <row r="16187" spans="1:2" x14ac:dyDescent="0.2">
      <c r="A16187" s="152">
        <v>715.70799999999997</v>
      </c>
      <c r="B16187" s="152">
        <v>4.3999999999999997E-2</v>
      </c>
    </row>
    <row r="16188" spans="1:2" x14ac:dyDescent="0.2">
      <c r="A16188" s="152">
        <v>715.96</v>
      </c>
      <c r="B16188" s="152">
        <v>5.0999999999999997E-2</v>
      </c>
    </row>
    <row r="16189" spans="1:2" x14ac:dyDescent="0.2">
      <c r="A16189" s="152">
        <v>716.21199999999999</v>
      </c>
      <c r="B16189" s="152">
        <v>0.03</v>
      </c>
    </row>
    <row r="16190" spans="1:2" x14ac:dyDescent="0.2">
      <c r="A16190" s="152">
        <v>716.46400000000006</v>
      </c>
      <c r="B16190" s="152">
        <v>4.7E-2</v>
      </c>
    </row>
    <row r="16191" spans="1:2" x14ac:dyDescent="0.2">
      <c r="A16191" s="152">
        <v>716.71699999999998</v>
      </c>
      <c r="B16191" s="152">
        <v>4.3999999999999997E-2</v>
      </c>
    </row>
    <row r="16192" spans="1:2" x14ac:dyDescent="0.2">
      <c r="A16192" s="152">
        <v>716.96900000000005</v>
      </c>
      <c r="B16192" s="152">
        <v>3.9E-2</v>
      </c>
    </row>
    <row r="16193" spans="1:2" x14ac:dyDescent="0.2">
      <c r="A16193" s="152">
        <v>717.221</v>
      </c>
      <c r="B16193" s="152">
        <v>4.4999999999999998E-2</v>
      </c>
    </row>
    <row r="16194" spans="1:2" x14ac:dyDescent="0.2">
      <c r="A16194" s="152">
        <v>717.47299999999996</v>
      </c>
      <c r="B16194" s="152">
        <v>1.7999999999999999E-2</v>
      </c>
    </row>
    <row r="16195" spans="1:2" x14ac:dyDescent="0.2">
      <c r="A16195" s="152">
        <v>717.72500000000002</v>
      </c>
      <c r="B16195" s="152">
        <v>3.5999999999999997E-2</v>
      </c>
    </row>
    <row r="16196" spans="1:2" x14ac:dyDescent="0.2">
      <c r="A16196" s="152">
        <v>717.97699999999998</v>
      </c>
      <c r="B16196" s="152">
        <v>3.9E-2</v>
      </c>
    </row>
    <row r="16197" spans="1:2" x14ac:dyDescent="0.2">
      <c r="A16197" s="152">
        <v>718.22799999999995</v>
      </c>
      <c r="B16197" s="152">
        <v>4.7E-2</v>
      </c>
    </row>
    <row r="16198" spans="1:2" x14ac:dyDescent="0.2">
      <c r="A16198" s="152">
        <v>718.48</v>
      </c>
      <c r="B16198" s="152">
        <v>3.2000000000000001E-2</v>
      </c>
    </row>
    <row r="16199" spans="1:2" x14ac:dyDescent="0.2">
      <c r="A16199" s="152">
        <v>718.73199999999997</v>
      </c>
      <c r="B16199" s="152">
        <v>3.6999999999999998E-2</v>
      </c>
    </row>
    <row r="16200" spans="1:2" x14ac:dyDescent="0.2">
      <c r="A16200" s="152">
        <v>718.98400000000004</v>
      </c>
      <c r="B16200" s="152">
        <v>0.05</v>
      </c>
    </row>
    <row r="16201" spans="1:2" x14ac:dyDescent="0.2">
      <c r="A16201" s="152">
        <v>719.23500000000001</v>
      </c>
      <c r="B16201" s="152">
        <v>0.05</v>
      </c>
    </row>
    <row r="16202" spans="1:2" x14ac:dyDescent="0.2">
      <c r="A16202" s="152">
        <v>719.48699999999997</v>
      </c>
      <c r="B16202" s="152">
        <v>3.9E-2</v>
      </c>
    </row>
    <row r="16203" spans="1:2" x14ac:dyDescent="0.2">
      <c r="A16203" s="152">
        <v>719.73800000000006</v>
      </c>
      <c r="B16203" s="152">
        <v>2.5999999999999999E-2</v>
      </c>
    </row>
    <row r="16204" spans="1:2" x14ac:dyDescent="0.2">
      <c r="A16204" s="152">
        <v>719.99</v>
      </c>
      <c r="B16204" s="152">
        <v>5.0999999999999997E-2</v>
      </c>
    </row>
    <row r="16205" spans="1:2" x14ac:dyDescent="0.2">
      <c r="A16205" s="152">
        <v>720.24099999999999</v>
      </c>
      <c r="B16205" s="152">
        <v>3.3000000000000002E-2</v>
      </c>
    </row>
    <row r="16206" spans="1:2" x14ac:dyDescent="0.2">
      <c r="A16206" s="152">
        <v>720.49199999999996</v>
      </c>
      <c r="B16206" s="152">
        <v>4.2000000000000003E-2</v>
      </c>
    </row>
    <row r="16207" spans="1:2" x14ac:dyDescent="0.2">
      <c r="A16207" s="152">
        <v>720.74400000000003</v>
      </c>
      <c r="B16207" s="152">
        <v>3.1E-2</v>
      </c>
    </row>
    <row r="16208" spans="1:2" x14ac:dyDescent="0.2">
      <c r="A16208" s="152">
        <v>720.995</v>
      </c>
      <c r="B16208" s="152">
        <v>2.9000000000000001E-2</v>
      </c>
    </row>
    <row r="16209" spans="1:2" x14ac:dyDescent="0.2">
      <c r="A16209" s="152">
        <v>721.24599999999998</v>
      </c>
      <c r="B16209" s="152">
        <v>3.4000000000000002E-2</v>
      </c>
    </row>
    <row r="16210" spans="1:2" x14ac:dyDescent="0.2">
      <c r="A16210" s="152">
        <v>721.49699999999996</v>
      </c>
      <c r="B16210" s="152">
        <v>4.9000000000000002E-2</v>
      </c>
    </row>
    <row r="16211" spans="1:2" x14ac:dyDescent="0.2">
      <c r="A16211" s="152">
        <v>721.74800000000005</v>
      </c>
      <c r="B16211" s="152">
        <v>3.3000000000000002E-2</v>
      </c>
    </row>
    <row r="16212" spans="1:2" x14ac:dyDescent="0.2">
      <c r="A16212" s="152">
        <v>721.99900000000002</v>
      </c>
      <c r="B16212" s="152">
        <v>3.2000000000000001E-2</v>
      </c>
    </row>
    <row r="16213" spans="1:2" x14ac:dyDescent="0.2">
      <c r="A16213" s="152">
        <v>722.25</v>
      </c>
      <c r="B16213" s="152">
        <v>0.06</v>
      </c>
    </row>
    <row r="16214" spans="1:2" x14ac:dyDescent="0.2">
      <c r="A16214" s="152">
        <v>722.50099999999998</v>
      </c>
      <c r="B16214" s="152">
        <v>5.2999999999999999E-2</v>
      </c>
    </row>
    <row r="16215" spans="1:2" x14ac:dyDescent="0.2">
      <c r="A16215" s="152">
        <v>722.75199999999995</v>
      </c>
      <c r="B16215" s="152">
        <v>4.4999999999999998E-2</v>
      </c>
    </row>
    <row r="16216" spans="1:2" x14ac:dyDescent="0.2">
      <c r="A16216" s="152">
        <v>723.00199999999995</v>
      </c>
      <c r="B16216" s="152">
        <v>2.5000000000000001E-2</v>
      </c>
    </row>
    <row r="16217" spans="1:2" x14ac:dyDescent="0.2">
      <c r="A16217" s="152">
        <v>723.25300000000004</v>
      </c>
      <c r="B16217" s="152">
        <v>2.4E-2</v>
      </c>
    </row>
    <row r="16218" spans="1:2" x14ac:dyDescent="0.2">
      <c r="A16218" s="152">
        <v>723.50400000000002</v>
      </c>
      <c r="B16218" s="152">
        <v>5.1999999999999998E-2</v>
      </c>
    </row>
    <row r="16219" spans="1:2" x14ac:dyDescent="0.2">
      <c r="A16219" s="152">
        <v>723.75400000000002</v>
      </c>
      <c r="B16219" s="152">
        <v>3.9E-2</v>
      </c>
    </row>
    <row r="16220" spans="1:2" x14ac:dyDescent="0.2">
      <c r="A16220" s="152">
        <v>724.005</v>
      </c>
      <c r="B16220" s="152">
        <v>5.0999999999999997E-2</v>
      </c>
    </row>
    <row r="16221" spans="1:2" x14ac:dyDescent="0.2">
      <c r="A16221" s="152">
        <v>724.255</v>
      </c>
      <c r="B16221" s="152">
        <v>4.4999999999999998E-2</v>
      </c>
    </row>
    <row r="16222" spans="1:2" x14ac:dyDescent="0.2">
      <c r="A16222" s="152">
        <v>724.50599999999997</v>
      </c>
      <c r="B16222" s="152">
        <v>4.4999999999999998E-2</v>
      </c>
    </row>
    <row r="16223" spans="1:2" x14ac:dyDescent="0.2">
      <c r="A16223" s="152">
        <v>724.75599999999997</v>
      </c>
      <c r="B16223" s="152">
        <v>0.05</v>
      </c>
    </row>
    <row r="16224" spans="1:2" x14ac:dyDescent="0.2">
      <c r="A16224" s="152">
        <v>725.00599999999997</v>
      </c>
      <c r="B16224" s="152">
        <v>3.2000000000000001E-2</v>
      </c>
    </row>
    <row r="16225" spans="1:2" x14ac:dyDescent="0.2">
      <c r="A16225" s="152">
        <v>725.25699999999995</v>
      </c>
      <c r="B16225" s="152">
        <v>3.3000000000000002E-2</v>
      </c>
    </row>
    <row r="16226" spans="1:2" x14ac:dyDescent="0.2">
      <c r="A16226" s="152">
        <v>725.50699999999995</v>
      </c>
      <c r="B16226" s="152">
        <v>3.9E-2</v>
      </c>
    </row>
    <row r="16227" spans="1:2" x14ac:dyDescent="0.2">
      <c r="A16227" s="152">
        <v>725.75699999999995</v>
      </c>
      <c r="B16227" s="152">
        <v>2.9000000000000001E-2</v>
      </c>
    </row>
    <row r="16228" spans="1:2" x14ac:dyDescent="0.2">
      <c r="A16228" s="152">
        <v>726.00699999999995</v>
      </c>
      <c r="B16228" s="152">
        <v>3.1E-2</v>
      </c>
    </row>
    <row r="16229" spans="1:2" x14ac:dyDescent="0.2">
      <c r="A16229" s="152">
        <v>726.25699999999995</v>
      </c>
      <c r="B16229" s="152">
        <v>4.7E-2</v>
      </c>
    </row>
    <row r="16230" spans="1:2" x14ac:dyDescent="0.2">
      <c r="A16230" s="152">
        <v>726.50699999999995</v>
      </c>
      <c r="B16230" s="152">
        <v>2.7E-2</v>
      </c>
    </row>
    <row r="16231" spans="1:2" x14ac:dyDescent="0.2">
      <c r="A16231" s="152">
        <v>726.75699999999995</v>
      </c>
      <c r="B16231" s="152">
        <v>7.5999999999999998E-2</v>
      </c>
    </row>
    <row r="16232" spans="1:2" x14ac:dyDescent="0.2">
      <c r="A16232" s="152">
        <v>727.00699999999995</v>
      </c>
      <c r="B16232" s="152">
        <v>5.0999999999999997E-2</v>
      </c>
    </row>
    <row r="16233" spans="1:2" x14ac:dyDescent="0.2">
      <c r="A16233" s="152">
        <v>727.25699999999995</v>
      </c>
      <c r="B16233" s="152">
        <v>0.03</v>
      </c>
    </row>
    <row r="16234" spans="1:2" x14ac:dyDescent="0.2">
      <c r="A16234" s="152">
        <v>727.50599999999997</v>
      </c>
      <c r="B16234" s="152">
        <v>4.4999999999999998E-2</v>
      </c>
    </row>
    <row r="16235" spans="1:2" x14ac:dyDescent="0.2">
      <c r="A16235" s="152">
        <v>727.75599999999997</v>
      </c>
      <c r="B16235" s="152">
        <v>3.5000000000000003E-2</v>
      </c>
    </row>
    <row r="16236" spans="1:2" x14ac:dyDescent="0.2">
      <c r="A16236" s="152">
        <v>728.00599999999997</v>
      </c>
      <c r="B16236" s="152">
        <v>4.5999999999999999E-2</v>
      </c>
    </row>
    <row r="16237" spans="1:2" x14ac:dyDescent="0.2">
      <c r="A16237" s="152">
        <v>728.255</v>
      </c>
      <c r="B16237" s="152">
        <v>4.7E-2</v>
      </c>
    </row>
    <row r="16238" spans="1:2" x14ac:dyDescent="0.2">
      <c r="A16238" s="152">
        <v>728.505</v>
      </c>
      <c r="B16238" s="152">
        <v>2.3E-2</v>
      </c>
    </row>
    <row r="16239" spans="1:2" x14ac:dyDescent="0.2">
      <c r="A16239" s="152">
        <v>728.75400000000002</v>
      </c>
      <c r="B16239" s="152">
        <v>0.04</v>
      </c>
    </row>
    <row r="16240" spans="1:2" x14ac:dyDescent="0.2">
      <c r="A16240" s="152">
        <v>729.00400000000002</v>
      </c>
      <c r="B16240" s="152">
        <v>5.2999999999999999E-2</v>
      </c>
    </row>
    <row r="16241" spans="1:2" x14ac:dyDescent="0.2">
      <c r="A16241" s="152">
        <v>729.25300000000004</v>
      </c>
      <c r="B16241" s="152">
        <v>7.6999999999999999E-2</v>
      </c>
    </row>
    <row r="16242" spans="1:2" x14ac:dyDescent="0.2">
      <c r="A16242" s="152">
        <v>729.50199999999995</v>
      </c>
      <c r="B16242" s="152">
        <v>6.0999999999999999E-2</v>
      </c>
    </row>
    <row r="16243" spans="1:2" x14ac:dyDescent="0.2">
      <c r="A16243" s="152">
        <v>729.75099999999998</v>
      </c>
      <c r="B16243" s="152">
        <v>4.3999999999999997E-2</v>
      </c>
    </row>
    <row r="16244" spans="1:2" x14ac:dyDescent="0.2">
      <c r="A16244" s="152">
        <v>730.00099999999998</v>
      </c>
      <c r="B16244" s="152">
        <v>2.4E-2</v>
      </c>
    </row>
    <row r="16245" spans="1:2" x14ac:dyDescent="0.2">
      <c r="A16245" s="152">
        <v>730.25</v>
      </c>
      <c r="B16245" s="152">
        <v>3.5999999999999997E-2</v>
      </c>
    </row>
    <row r="16246" spans="1:2" x14ac:dyDescent="0.2">
      <c r="A16246" s="152">
        <v>730.49900000000002</v>
      </c>
      <c r="B16246" s="152">
        <v>6.2E-2</v>
      </c>
    </row>
    <row r="16247" spans="1:2" x14ac:dyDescent="0.2">
      <c r="A16247" s="152">
        <v>730.74800000000005</v>
      </c>
      <c r="B16247" s="152">
        <v>3.9E-2</v>
      </c>
    </row>
    <row r="16248" spans="1:2" x14ac:dyDescent="0.2">
      <c r="A16248" s="152">
        <v>730.99699999999996</v>
      </c>
      <c r="B16248" s="152">
        <v>3.4000000000000002E-2</v>
      </c>
    </row>
    <row r="16249" spans="1:2" x14ac:dyDescent="0.2">
      <c r="A16249" s="152">
        <v>731.24599999999998</v>
      </c>
      <c r="B16249" s="152">
        <v>0.05</v>
      </c>
    </row>
    <row r="16250" spans="1:2" x14ac:dyDescent="0.2">
      <c r="A16250" s="152">
        <v>731.495</v>
      </c>
      <c r="B16250" s="152">
        <v>3.7999999999999999E-2</v>
      </c>
    </row>
    <row r="16251" spans="1:2" x14ac:dyDescent="0.2">
      <c r="A16251" s="152">
        <v>731.74300000000005</v>
      </c>
      <c r="B16251" s="152">
        <v>4.4999999999999998E-2</v>
      </c>
    </row>
    <row r="16252" spans="1:2" x14ac:dyDescent="0.2">
      <c r="A16252" s="152">
        <v>731.99199999999996</v>
      </c>
      <c r="B16252" s="152">
        <v>4.3999999999999997E-2</v>
      </c>
    </row>
    <row r="16253" spans="1:2" x14ac:dyDescent="0.2">
      <c r="A16253" s="152">
        <v>732.24099999999999</v>
      </c>
      <c r="B16253" s="152">
        <v>2.5000000000000001E-2</v>
      </c>
    </row>
    <row r="16254" spans="1:2" x14ac:dyDescent="0.2">
      <c r="A16254" s="152">
        <v>732.48900000000003</v>
      </c>
      <c r="B16254" s="152">
        <v>4.7E-2</v>
      </c>
    </row>
    <row r="16255" spans="1:2" x14ac:dyDescent="0.2">
      <c r="A16255" s="152">
        <v>732.73800000000006</v>
      </c>
      <c r="B16255" s="152">
        <v>6.9000000000000006E-2</v>
      </c>
    </row>
    <row r="16256" spans="1:2" x14ac:dyDescent="0.2">
      <c r="A16256" s="152">
        <v>732.98699999999997</v>
      </c>
      <c r="B16256" s="152">
        <v>4.1000000000000002E-2</v>
      </c>
    </row>
    <row r="16257" spans="1:2" x14ac:dyDescent="0.2">
      <c r="A16257" s="152">
        <v>733.23500000000001</v>
      </c>
      <c r="B16257" s="152">
        <v>3.7999999999999999E-2</v>
      </c>
    </row>
    <row r="16258" spans="1:2" x14ac:dyDescent="0.2">
      <c r="A16258" s="152">
        <v>733.48299999999995</v>
      </c>
      <c r="B16258" s="152">
        <v>4.8000000000000001E-2</v>
      </c>
    </row>
    <row r="16259" spans="1:2" x14ac:dyDescent="0.2">
      <c r="A16259" s="152">
        <v>733.73199999999997</v>
      </c>
      <c r="B16259" s="152">
        <v>5.6000000000000001E-2</v>
      </c>
    </row>
    <row r="16260" spans="1:2" x14ac:dyDescent="0.2">
      <c r="A16260" s="152">
        <v>733.98</v>
      </c>
      <c r="B16260" s="152">
        <v>2.4E-2</v>
      </c>
    </row>
    <row r="16261" spans="1:2" x14ac:dyDescent="0.2">
      <c r="A16261" s="152">
        <v>734.22799999999995</v>
      </c>
      <c r="B16261" s="152">
        <v>3.2000000000000001E-2</v>
      </c>
    </row>
    <row r="16262" spans="1:2" x14ac:dyDescent="0.2">
      <c r="A16262" s="152">
        <v>734.47699999999998</v>
      </c>
      <c r="B16262" s="152">
        <v>3.3000000000000002E-2</v>
      </c>
    </row>
    <row r="16263" spans="1:2" x14ac:dyDescent="0.2">
      <c r="A16263" s="152">
        <v>734.72500000000002</v>
      </c>
      <c r="B16263" s="152">
        <v>5.6000000000000001E-2</v>
      </c>
    </row>
    <row r="16264" spans="1:2" x14ac:dyDescent="0.2">
      <c r="A16264" s="152">
        <v>734.97299999999996</v>
      </c>
      <c r="B16264" s="152">
        <v>3.6999999999999998E-2</v>
      </c>
    </row>
    <row r="16265" spans="1:2" x14ac:dyDescent="0.2">
      <c r="A16265" s="152">
        <v>735.221</v>
      </c>
      <c r="B16265" s="152">
        <v>5.2999999999999999E-2</v>
      </c>
    </row>
    <row r="16266" spans="1:2" x14ac:dyDescent="0.2">
      <c r="A16266" s="152">
        <v>735.46900000000005</v>
      </c>
      <c r="B16266" s="152">
        <v>5.2999999999999999E-2</v>
      </c>
    </row>
    <row r="16267" spans="1:2" x14ac:dyDescent="0.2">
      <c r="A16267" s="152">
        <v>735.71699999999998</v>
      </c>
      <c r="B16267" s="152">
        <v>4.9000000000000002E-2</v>
      </c>
    </row>
    <row r="16268" spans="1:2" x14ac:dyDescent="0.2">
      <c r="A16268" s="152">
        <v>735.96500000000003</v>
      </c>
      <c r="B16268" s="152">
        <v>0.04</v>
      </c>
    </row>
    <row r="16269" spans="1:2" x14ac:dyDescent="0.2">
      <c r="A16269" s="152">
        <v>736.21199999999999</v>
      </c>
      <c r="B16269" s="152">
        <v>3.9E-2</v>
      </c>
    </row>
    <row r="16270" spans="1:2" x14ac:dyDescent="0.2">
      <c r="A16270" s="152">
        <v>736.46</v>
      </c>
      <c r="B16270" s="152">
        <v>5.5E-2</v>
      </c>
    </row>
    <row r="16271" spans="1:2" x14ac:dyDescent="0.2">
      <c r="A16271" s="152">
        <v>736.70799999999997</v>
      </c>
      <c r="B16271" s="152">
        <v>4.7E-2</v>
      </c>
    </row>
    <row r="16272" spans="1:2" x14ac:dyDescent="0.2">
      <c r="A16272" s="152">
        <v>736.95500000000004</v>
      </c>
      <c r="B16272" s="152">
        <v>6.6000000000000003E-2</v>
      </c>
    </row>
    <row r="16273" spans="1:2" x14ac:dyDescent="0.2">
      <c r="A16273" s="152">
        <v>737.20299999999997</v>
      </c>
      <c r="B16273" s="152">
        <v>3.5000000000000003E-2</v>
      </c>
    </row>
    <row r="16274" spans="1:2" x14ac:dyDescent="0.2">
      <c r="A16274" s="152">
        <v>737.45100000000002</v>
      </c>
      <c r="B16274" s="152">
        <v>6.5000000000000002E-2</v>
      </c>
    </row>
    <row r="16275" spans="1:2" x14ac:dyDescent="0.2">
      <c r="A16275" s="152">
        <v>737.69799999999998</v>
      </c>
      <c r="B16275" s="152">
        <v>5.0999999999999997E-2</v>
      </c>
    </row>
    <row r="16276" spans="1:2" x14ac:dyDescent="0.2">
      <c r="A16276" s="152">
        <v>737.94500000000005</v>
      </c>
      <c r="B16276" s="152">
        <v>4.2000000000000003E-2</v>
      </c>
    </row>
    <row r="16277" spans="1:2" x14ac:dyDescent="0.2">
      <c r="A16277" s="152">
        <v>738.19299999999998</v>
      </c>
      <c r="B16277" s="152">
        <v>4.8000000000000001E-2</v>
      </c>
    </row>
    <row r="16278" spans="1:2" x14ac:dyDescent="0.2">
      <c r="A16278" s="152">
        <v>738.44</v>
      </c>
      <c r="B16278" s="152">
        <v>0.04</v>
      </c>
    </row>
    <row r="16279" spans="1:2" x14ac:dyDescent="0.2">
      <c r="A16279" s="152">
        <v>738.68700000000001</v>
      </c>
      <c r="B16279" s="152">
        <v>4.2999999999999997E-2</v>
      </c>
    </row>
    <row r="16280" spans="1:2" x14ac:dyDescent="0.2">
      <c r="A16280" s="152">
        <v>738.93499999999995</v>
      </c>
      <c r="B16280" s="152">
        <v>4.3999999999999997E-2</v>
      </c>
    </row>
    <row r="16281" spans="1:2" x14ac:dyDescent="0.2">
      <c r="A16281" s="152">
        <v>739.18200000000002</v>
      </c>
      <c r="B16281" s="152">
        <v>3.6999999999999998E-2</v>
      </c>
    </row>
    <row r="16282" spans="1:2" x14ac:dyDescent="0.2">
      <c r="A16282" s="152">
        <v>739.42899999999997</v>
      </c>
      <c r="B16282" s="152">
        <v>4.7E-2</v>
      </c>
    </row>
    <row r="16283" spans="1:2" x14ac:dyDescent="0.2">
      <c r="A16283" s="152">
        <v>739.67600000000004</v>
      </c>
      <c r="B16283" s="152">
        <v>3.2000000000000001E-2</v>
      </c>
    </row>
    <row r="16284" spans="1:2" x14ac:dyDescent="0.2">
      <c r="A16284" s="152">
        <v>739.923</v>
      </c>
      <c r="B16284" s="152">
        <v>5.0999999999999997E-2</v>
      </c>
    </row>
    <row r="16285" spans="1:2" x14ac:dyDescent="0.2">
      <c r="A16285" s="152">
        <v>740.17</v>
      </c>
      <c r="B16285" s="152">
        <v>4.8000000000000001E-2</v>
      </c>
    </row>
    <row r="16286" spans="1:2" x14ac:dyDescent="0.2">
      <c r="A16286" s="152">
        <v>740.41700000000003</v>
      </c>
      <c r="B16286" s="152">
        <v>3.9E-2</v>
      </c>
    </row>
    <row r="16287" spans="1:2" x14ac:dyDescent="0.2">
      <c r="A16287" s="152">
        <v>740.66300000000001</v>
      </c>
      <c r="B16287" s="152">
        <v>2.9000000000000001E-2</v>
      </c>
    </row>
    <row r="16288" spans="1:2" x14ac:dyDescent="0.2">
      <c r="A16288" s="152">
        <v>740.91</v>
      </c>
      <c r="B16288" s="152">
        <v>4.8000000000000001E-2</v>
      </c>
    </row>
    <row r="16289" spans="1:2" x14ac:dyDescent="0.2">
      <c r="A16289" s="152">
        <v>741.15700000000004</v>
      </c>
      <c r="B16289" s="152">
        <v>5.2999999999999999E-2</v>
      </c>
    </row>
    <row r="16290" spans="1:2" x14ac:dyDescent="0.2">
      <c r="A16290" s="152">
        <v>741.40300000000002</v>
      </c>
      <c r="B16290" s="152">
        <v>4.2000000000000003E-2</v>
      </c>
    </row>
    <row r="16291" spans="1:2" x14ac:dyDescent="0.2">
      <c r="A16291" s="152">
        <v>741.65</v>
      </c>
      <c r="B16291" s="152">
        <v>1.4E-2</v>
      </c>
    </row>
    <row r="16292" spans="1:2" x14ac:dyDescent="0.2">
      <c r="A16292" s="152">
        <v>741.89700000000005</v>
      </c>
      <c r="B16292" s="152">
        <v>4.7E-2</v>
      </c>
    </row>
    <row r="16293" spans="1:2" x14ac:dyDescent="0.2">
      <c r="A16293" s="152">
        <v>742.14300000000003</v>
      </c>
      <c r="B16293" s="152">
        <v>3.1E-2</v>
      </c>
    </row>
    <row r="16294" spans="1:2" x14ac:dyDescent="0.2">
      <c r="A16294" s="152">
        <v>742.38900000000001</v>
      </c>
      <c r="B16294" s="152">
        <v>5.3999999999999999E-2</v>
      </c>
    </row>
    <row r="16295" spans="1:2" x14ac:dyDescent="0.2">
      <c r="A16295" s="152">
        <v>742.63599999999997</v>
      </c>
      <c r="B16295" s="152">
        <v>2.8000000000000001E-2</v>
      </c>
    </row>
    <row r="16296" spans="1:2" x14ac:dyDescent="0.2">
      <c r="A16296" s="152">
        <v>742.88199999999995</v>
      </c>
      <c r="B16296" s="152">
        <v>3.5999999999999997E-2</v>
      </c>
    </row>
    <row r="16297" spans="1:2" x14ac:dyDescent="0.2">
      <c r="A16297" s="152">
        <v>743.12800000000004</v>
      </c>
      <c r="B16297" s="152">
        <v>3.7999999999999999E-2</v>
      </c>
    </row>
    <row r="16298" spans="1:2" x14ac:dyDescent="0.2">
      <c r="A16298" s="152">
        <v>743.375</v>
      </c>
      <c r="B16298" s="152">
        <v>2.5999999999999999E-2</v>
      </c>
    </row>
    <row r="16299" spans="1:2" x14ac:dyDescent="0.2">
      <c r="A16299" s="152">
        <v>743.62099999999998</v>
      </c>
      <c r="B16299" s="152">
        <v>5.1999999999999998E-2</v>
      </c>
    </row>
    <row r="16300" spans="1:2" x14ac:dyDescent="0.2">
      <c r="A16300" s="152">
        <v>743.86699999999996</v>
      </c>
      <c r="B16300" s="152">
        <v>4.5999999999999999E-2</v>
      </c>
    </row>
    <row r="16301" spans="1:2" x14ac:dyDescent="0.2">
      <c r="A16301" s="152">
        <v>744.11300000000006</v>
      </c>
      <c r="B16301" s="152">
        <v>4.7E-2</v>
      </c>
    </row>
    <row r="16302" spans="1:2" x14ac:dyDescent="0.2">
      <c r="A16302" s="152">
        <v>744.35900000000004</v>
      </c>
      <c r="B16302" s="152">
        <v>3.2000000000000001E-2</v>
      </c>
    </row>
    <row r="16303" spans="1:2" x14ac:dyDescent="0.2">
      <c r="A16303" s="152">
        <v>744.60500000000002</v>
      </c>
      <c r="B16303" s="152">
        <v>5.3999999999999999E-2</v>
      </c>
    </row>
    <row r="16304" spans="1:2" x14ac:dyDescent="0.2">
      <c r="A16304" s="152">
        <v>744.851</v>
      </c>
      <c r="B16304" s="152">
        <v>7.1999999999999995E-2</v>
      </c>
    </row>
    <row r="16305" spans="1:2" x14ac:dyDescent="0.2">
      <c r="A16305" s="152">
        <v>745.09699999999998</v>
      </c>
      <c r="B16305" s="152">
        <v>6.0999999999999999E-2</v>
      </c>
    </row>
    <row r="16306" spans="1:2" x14ac:dyDescent="0.2">
      <c r="A16306" s="152">
        <v>745.34199999999998</v>
      </c>
      <c r="B16306" s="152">
        <v>3.7999999999999999E-2</v>
      </c>
    </row>
    <row r="16307" spans="1:2" x14ac:dyDescent="0.2">
      <c r="A16307" s="152">
        <v>745.58799999999997</v>
      </c>
      <c r="B16307" s="152">
        <v>4.7E-2</v>
      </c>
    </row>
    <row r="16308" spans="1:2" x14ac:dyDescent="0.2">
      <c r="A16308" s="152">
        <v>745.83399999999995</v>
      </c>
      <c r="B16308" s="152">
        <v>4.2999999999999997E-2</v>
      </c>
    </row>
    <row r="16309" spans="1:2" x14ac:dyDescent="0.2">
      <c r="A16309" s="152">
        <v>746.07899999999995</v>
      </c>
      <c r="B16309" s="152">
        <v>6.0999999999999999E-2</v>
      </c>
    </row>
    <row r="16310" spans="1:2" x14ac:dyDescent="0.2">
      <c r="A16310" s="152">
        <v>746.32500000000005</v>
      </c>
      <c r="B16310" s="152">
        <v>0.05</v>
      </c>
    </row>
    <row r="16311" spans="1:2" x14ac:dyDescent="0.2">
      <c r="A16311" s="152">
        <v>746.57</v>
      </c>
      <c r="B16311" s="152">
        <v>5.8000000000000003E-2</v>
      </c>
    </row>
    <row r="16312" spans="1:2" x14ac:dyDescent="0.2">
      <c r="A16312" s="152">
        <v>746.81600000000003</v>
      </c>
      <c r="B16312" s="152">
        <v>2.3E-2</v>
      </c>
    </row>
    <row r="16313" spans="1:2" x14ac:dyDescent="0.2">
      <c r="A16313" s="152">
        <v>747.06100000000004</v>
      </c>
      <c r="B16313" s="152">
        <v>4.3999999999999997E-2</v>
      </c>
    </row>
    <row r="16314" spans="1:2" x14ac:dyDescent="0.2">
      <c r="A16314" s="152">
        <v>747.30700000000002</v>
      </c>
      <c r="B16314" s="152">
        <v>5.1999999999999998E-2</v>
      </c>
    </row>
    <row r="16315" spans="1:2" x14ac:dyDescent="0.2">
      <c r="A16315" s="152">
        <v>747.55200000000002</v>
      </c>
      <c r="B16315" s="152">
        <v>4.2999999999999997E-2</v>
      </c>
    </row>
    <row r="16316" spans="1:2" x14ac:dyDescent="0.2">
      <c r="A16316" s="152">
        <v>747.79700000000003</v>
      </c>
      <c r="B16316" s="152">
        <v>5.8000000000000003E-2</v>
      </c>
    </row>
    <row r="16317" spans="1:2" x14ac:dyDescent="0.2">
      <c r="A16317" s="152">
        <v>748.04200000000003</v>
      </c>
      <c r="B16317" s="152">
        <v>4.5999999999999999E-2</v>
      </c>
    </row>
    <row r="16318" spans="1:2" x14ac:dyDescent="0.2">
      <c r="A16318" s="152">
        <v>748.28700000000003</v>
      </c>
      <c r="B16318" s="152">
        <v>0.04</v>
      </c>
    </row>
    <row r="16319" spans="1:2" x14ac:dyDescent="0.2">
      <c r="A16319" s="152">
        <v>748.53200000000004</v>
      </c>
      <c r="B16319" s="152">
        <v>3.3000000000000002E-2</v>
      </c>
    </row>
    <row r="16320" spans="1:2" x14ac:dyDescent="0.2">
      <c r="A16320" s="152">
        <v>748.77700000000004</v>
      </c>
      <c r="B16320" s="152">
        <v>4.4999999999999998E-2</v>
      </c>
    </row>
    <row r="16321" spans="1:2" x14ac:dyDescent="0.2">
      <c r="A16321" s="152">
        <v>749.02200000000005</v>
      </c>
      <c r="B16321" s="152">
        <v>5.6000000000000001E-2</v>
      </c>
    </row>
    <row r="16322" spans="1:2" x14ac:dyDescent="0.2">
      <c r="A16322" s="152">
        <v>749.26700000000005</v>
      </c>
      <c r="B16322" s="152">
        <v>5.5E-2</v>
      </c>
    </row>
    <row r="16323" spans="1:2" x14ac:dyDescent="0.2">
      <c r="A16323" s="152">
        <v>749.51199999999994</v>
      </c>
      <c r="B16323" s="152">
        <v>3.5999999999999997E-2</v>
      </c>
    </row>
    <row r="16324" spans="1:2" x14ac:dyDescent="0.2">
      <c r="A16324" s="152">
        <v>749.75699999999995</v>
      </c>
      <c r="B16324" s="152">
        <v>4.1000000000000002E-2</v>
      </c>
    </row>
    <row r="16325" spans="1:2" x14ac:dyDescent="0.2">
      <c r="A16325" s="152">
        <v>750.00199999999995</v>
      </c>
      <c r="B16325" s="152">
        <v>4.4999999999999998E-2</v>
      </c>
    </row>
    <row r="16326" spans="1:2" x14ac:dyDescent="0.2">
      <c r="A16326" s="152">
        <v>750.24599999999998</v>
      </c>
      <c r="B16326" s="152">
        <v>4.4999999999999998E-2</v>
      </c>
    </row>
    <row r="16327" spans="1:2" x14ac:dyDescent="0.2">
      <c r="A16327" s="152">
        <v>750.49099999999999</v>
      </c>
      <c r="B16327" s="152">
        <v>5.1999999999999998E-2</v>
      </c>
    </row>
    <row r="16328" spans="1:2" x14ac:dyDescent="0.2">
      <c r="A16328" s="152">
        <v>750.73599999999999</v>
      </c>
      <c r="B16328" s="152">
        <v>3.5000000000000003E-2</v>
      </c>
    </row>
    <row r="16329" spans="1:2" x14ac:dyDescent="0.2">
      <c r="A16329" s="152">
        <v>750.98</v>
      </c>
      <c r="B16329" s="152">
        <v>5.8000000000000003E-2</v>
      </c>
    </row>
    <row r="16330" spans="1:2" x14ac:dyDescent="0.2">
      <c r="A16330" s="152">
        <v>751.22500000000002</v>
      </c>
      <c r="B16330" s="152">
        <v>4.3999999999999997E-2</v>
      </c>
    </row>
    <row r="16331" spans="1:2" x14ac:dyDescent="0.2">
      <c r="A16331" s="152">
        <v>751.46900000000005</v>
      </c>
      <c r="B16331" s="152">
        <v>4.2000000000000003E-2</v>
      </c>
    </row>
    <row r="16332" spans="1:2" x14ac:dyDescent="0.2">
      <c r="A16332" s="152">
        <v>751.71299999999997</v>
      </c>
      <c r="B16332" s="152">
        <v>5.3999999999999999E-2</v>
      </c>
    </row>
    <row r="16333" spans="1:2" x14ac:dyDescent="0.2">
      <c r="A16333" s="152">
        <v>751.95799999999997</v>
      </c>
      <c r="B16333" s="152">
        <v>5.3999999999999999E-2</v>
      </c>
    </row>
    <row r="16334" spans="1:2" x14ac:dyDescent="0.2">
      <c r="A16334" s="152">
        <v>752.202</v>
      </c>
      <c r="B16334" s="152">
        <v>3.4000000000000002E-2</v>
      </c>
    </row>
    <row r="16335" spans="1:2" x14ac:dyDescent="0.2">
      <c r="A16335" s="152">
        <v>752.44600000000003</v>
      </c>
      <c r="B16335" s="152">
        <v>3.9E-2</v>
      </c>
    </row>
    <row r="16336" spans="1:2" x14ac:dyDescent="0.2">
      <c r="A16336" s="152">
        <v>752.69</v>
      </c>
      <c r="B16336" s="152">
        <v>2.4E-2</v>
      </c>
    </row>
    <row r="16337" spans="1:2" x14ac:dyDescent="0.2">
      <c r="A16337" s="152">
        <v>752.93399999999997</v>
      </c>
      <c r="B16337" s="152">
        <v>3.2000000000000001E-2</v>
      </c>
    </row>
    <row r="16338" spans="1:2" x14ac:dyDescent="0.2">
      <c r="A16338" s="152">
        <v>753.178</v>
      </c>
      <c r="B16338" s="152">
        <v>5.1999999999999998E-2</v>
      </c>
    </row>
    <row r="16339" spans="1:2" x14ac:dyDescent="0.2">
      <c r="A16339" s="152">
        <v>753.42200000000003</v>
      </c>
      <c r="B16339" s="152">
        <v>4.2000000000000003E-2</v>
      </c>
    </row>
    <row r="16340" spans="1:2" x14ac:dyDescent="0.2">
      <c r="A16340" s="152">
        <v>753.66600000000005</v>
      </c>
      <c r="B16340" s="152">
        <v>5.8999999999999997E-2</v>
      </c>
    </row>
    <row r="16341" spans="1:2" x14ac:dyDescent="0.2">
      <c r="A16341" s="152">
        <v>753.91</v>
      </c>
      <c r="B16341" s="152">
        <v>2.5000000000000001E-2</v>
      </c>
    </row>
    <row r="16342" spans="1:2" x14ac:dyDescent="0.2">
      <c r="A16342" s="152">
        <v>754.154</v>
      </c>
      <c r="B16342" s="152">
        <v>6.0999999999999999E-2</v>
      </c>
    </row>
    <row r="16343" spans="1:2" x14ac:dyDescent="0.2">
      <c r="A16343" s="152">
        <v>754.39800000000002</v>
      </c>
      <c r="B16343" s="152">
        <v>7.8E-2</v>
      </c>
    </row>
    <row r="16344" spans="1:2" x14ac:dyDescent="0.2">
      <c r="A16344" s="152">
        <v>754.64099999999996</v>
      </c>
      <c r="B16344" s="152">
        <v>0.03</v>
      </c>
    </row>
    <row r="16345" spans="1:2" x14ac:dyDescent="0.2">
      <c r="A16345" s="152">
        <v>754.88499999999999</v>
      </c>
      <c r="B16345" s="152">
        <v>1.9E-2</v>
      </c>
    </row>
    <row r="16346" spans="1:2" x14ac:dyDescent="0.2">
      <c r="A16346" s="152">
        <v>755.12900000000002</v>
      </c>
      <c r="B16346" s="152">
        <v>4.8000000000000001E-2</v>
      </c>
    </row>
    <row r="16347" spans="1:2" x14ac:dyDescent="0.2">
      <c r="A16347" s="152">
        <v>755.37199999999996</v>
      </c>
      <c r="B16347" s="152">
        <v>2.5999999999999999E-2</v>
      </c>
    </row>
    <row r="16348" spans="1:2" x14ac:dyDescent="0.2">
      <c r="A16348" s="152">
        <v>755.61599999999999</v>
      </c>
      <c r="B16348" s="152">
        <v>5.0999999999999997E-2</v>
      </c>
    </row>
    <row r="16349" spans="1:2" x14ac:dyDescent="0.2">
      <c r="A16349" s="152">
        <v>755.85900000000004</v>
      </c>
      <c r="B16349" s="152">
        <v>4.8000000000000001E-2</v>
      </c>
    </row>
    <row r="16350" spans="1:2" x14ac:dyDescent="0.2">
      <c r="A16350" s="152">
        <v>756.10299999999995</v>
      </c>
      <c r="B16350" s="152">
        <v>6.7000000000000004E-2</v>
      </c>
    </row>
    <row r="16351" spans="1:2" x14ac:dyDescent="0.2">
      <c r="A16351" s="152">
        <v>756.346</v>
      </c>
      <c r="B16351" s="152">
        <v>1.4E-2</v>
      </c>
    </row>
    <row r="16352" spans="1:2" x14ac:dyDescent="0.2">
      <c r="A16352" s="152">
        <v>756.58900000000006</v>
      </c>
      <c r="B16352" s="152">
        <v>4.2999999999999997E-2</v>
      </c>
    </row>
    <row r="16353" spans="1:2" x14ac:dyDescent="0.2">
      <c r="A16353" s="152">
        <v>756.83199999999999</v>
      </c>
      <c r="B16353" s="152">
        <v>4.2999999999999997E-2</v>
      </c>
    </row>
    <row r="16354" spans="1:2" x14ac:dyDescent="0.2">
      <c r="A16354" s="152">
        <v>757.07600000000002</v>
      </c>
      <c r="B16354" s="152">
        <v>5.5E-2</v>
      </c>
    </row>
    <row r="16355" spans="1:2" x14ac:dyDescent="0.2">
      <c r="A16355" s="152">
        <v>757.31899999999996</v>
      </c>
      <c r="B16355" s="152">
        <v>5.3999999999999999E-2</v>
      </c>
    </row>
    <row r="16356" spans="1:2" x14ac:dyDescent="0.2">
      <c r="A16356" s="152">
        <v>757.56200000000001</v>
      </c>
      <c r="B16356" s="152">
        <v>5.7000000000000002E-2</v>
      </c>
    </row>
    <row r="16357" spans="1:2" x14ac:dyDescent="0.2">
      <c r="A16357" s="152">
        <v>757.80499999999995</v>
      </c>
      <c r="B16357" s="152">
        <v>5.5E-2</v>
      </c>
    </row>
    <row r="16358" spans="1:2" x14ac:dyDescent="0.2">
      <c r="A16358" s="152">
        <v>758.048</v>
      </c>
      <c r="B16358" s="152">
        <v>5.8000000000000003E-2</v>
      </c>
    </row>
    <row r="16359" spans="1:2" x14ac:dyDescent="0.2">
      <c r="A16359" s="152">
        <v>758.29100000000005</v>
      </c>
      <c r="B16359" s="152">
        <v>4.4999999999999998E-2</v>
      </c>
    </row>
    <row r="16360" spans="1:2" x14ac:dyDescent="0.2">
      <c r="A16360" s="152">
        <v>758.53300000000002</v>
      </c>
      <c r="B16360" s="152">
        <v>4.5999999999999999E-2</v>
      </c>
    </row>
    <row r="16361" spans="1:2" x14ac:dyDescent="0.2">
      <c r="A16361" s="152">
        <v>758.77599999999995</v>
      </c>
      <c r="B16361" s="152">
        <v>4.3999999999999997E-2</v>
      </c>
    </row>
    <row r="16362" spans="1:2" x14ac:dyDescent="0.2">
      <c r="A16362" s="152">
        <v>759.01900000000001</v>
      </c>
      <c r="B16362" s="152">
        <v>5.8999999999999997E-2</v>
      </c>
    </row>
    <row r="16363" spans="1:2" x14ac:dyDescent="0.2">
      <c r="A16363" s="152">
        <v>759.26199999999994</v>
      </c>
      <c r="B16363" s="152">
        <v>5.8000000000000003E-2</v>
      </c>
    </row>
    <row r="16364" spans="1:2" x14ac:dyDescent="0.2">
      <c r="A16364" s="152">
        <v>759.50400000000002</v>
      </c>
      <c r="B16364" s="152">
        <v>4.8000000000000001E-2</v>
      </c>
    </row>
    <row r="16365" spans="1:2" x14ac:dyDescent="0.2">
      <c r="A16365" s="152">
        <v>759.74699999999996</v>
      </c>
      <c r="B16365" s="152">
        <v>4.2000000000000003E-2</v>
      </c>
    </row>
    <row r="16366" spans="1:2" x14ac:dyDescent="0.2">
      <c r="A16366" s="152">
        <v>759.98900000000003</v>
      </c>
      <c r="B16366" s="152">
        <v>5.7000000000000002E-2</v>
      </c>
    </row>
    <row r="16367" spans="1:2" x14ac:dyDescent="0.2">
      <c r="A16367" s="152">
        <v>760.23199999999997</v>
      </c>
      <c r="B16367" s="152">
        <v>6.7000000000000004E-2</v>
      </c>
    </row>
    <row r="16368" spans="1:2" x14ac:dyDescent="0.2">
      <c r="A16368" s="152">
        <v>760.47400000000005</v>
      </c>
      <c r="B16368" s="152">
        <v>3.7999999999999999E-2</v>
      </c>
    </row>
    <row r="16369" spans="1:2" x14ac:dyDescent="0.2">
      <c r="A16369" s="152">
        <v>760.71699999999998</v>
      </c>
      <c r="B16369" s="152">
        <v>8.4000000000000005E-2</v>
      </c>
    </row>
    <row r="16370" spans="1:2" x14ac:dyDescent="0.2">
      <c r="A16370" s="152">
        <v>760.95899999999995</v>
      </c>
      <c r="B16370" s="152">
        <v>3.2000000000000001E-2</v>
      </c>
    </row>
    <row r="16371" spans="1:2" x14ac:dyDescent="0.2">
      <c r="A16371" s="152">
        <v>761.20100000000002</v>
      </c>
      <c r="B16371" s="152">
        <v>3.4000000000000002E-2</v>
      </c>
    </row>
    <row r="16372" spans="1:2" x14ac:dyDescent="0.2">
      <c r="A16372" s="152">
        <v>761.44399999999996</v>
      </c>
      <c r="B16372" s="152">
        <v>4.2000000000000003E-2</v>
      </c>
    </row>
    <row r="16373" spans="1:2" x14ac:dyDescent="0.2">
      <c r="A16373" s="152">
        <v>761.68600000000004</v>
      </c>
      <c r="B16373" s="152">
        <v>6.2E-2</v>
      </c>
    </row>
    <row r="16374" spans="1:2" x14ac:dyDescent="0.2">
      <c r="A16374" s="152">
        <v>761.928</v>
      </c>
      <c r="B16374" s="152">
        <v>4.2999999999999997E-2</v>
      </c>
    </row>
    <row r="16375" spans="1:2" x14ac:dyDescent="0.2">
      <c r="A16375" s="152">
        <v>762.17</v>
      </c>
      <c r="B16375" s="152">
        <v>5.0999999999999997E-2</v>
      </c>
    </row>
    <row r="16376" spans="1:2" x14ac:dyDescent="0.2">
      <c r="A16376" s="152">
        <v>762.41200000000003</v>
      </c>
      <c r="B16376" s="152">
        <v>6.2E-2</v>
      </c>
    </row>
    <row r="16377" spans="1:2" x14ac:dyDescent="0.2">
      <c r="A16377" s="152">
        <v>762.654</v>
      </c>
      <c r="B16377" s="152">
        <v>5.3999999999999999E-2</v>
      </c>
    </row>
    <row r="16378" spans="1:2" x14ac:dyDescent="0.2">
      <c r="A16378" s="152">
        <v>762.89599999999996</v>
      </c>
      <c r="B16378" s="152">
        <v>4.2000000000000003E-2</v>
      </c>
    </row>
    <row r="16379" spans="1:2" x14ac:dyDescent="0.2">
      <c r="A16379" s="152">
        <v>763.13699999999994</v>
      </c>
      <c r="B16379" s="152">
        <v>4.9000000000000002E-2</v>
      </c>
    </row>
    <row r="16380" spans="1:2" x14ac:dyDescent="0.2">
      <c r="A16380" s="152">
        <v>763.37900000000002</v>
      </c>
      <c r="B16380" s="152">
        <v>3.5000000000000003E-2</v>
      </c>
    </row>
    <row r="16381" spans="1:2" x14ac:dyDescent="0.2">
      <c r="A16381" s="152">
        <v>763.62099999999998</v>
      </c>
      <c r="B16381" s="152">
        <v>6.3E-2</v>
      </c>
    </row>
    <row r="16382" spans="1:2" x14ac:dyDescent="0.2">
      <c r="A16382" s="152">
        <v>763.86300000000006</v>
      </c>
      <c r="B16382" s="152">
        <v>4.3999999999999997E-2</v>
      </c>
    </row>
    <row r="16383" spans="1:2" x14ac:dyDescent="0.2">
      <c r="A16383" s="152">
        <v>764.10400000000004</v>
      </c>
      <c r="B16383" s="152">
        <v>5.1999999999999998E-2</v>
      </c>
    </row>
    <row r="16384" spans="1:2" x14ac:dyDescent="0.2">
      <c r="A16384" s="152">
        <v>764.346</v>
      </c>
      <c r="B16384" s="152">
        <v>6.9000000000000006E-2</v>
      </c>
    </row>
    <row r="16385" spans="1:2" x14ac:dyDescent="0.2">
      <c r="A16385" s="152">
        <v>764.58699999999999</v>
      </c>
      <c r="B16385" s="152">
        <v>3.6999999999999998E-2</v>
      </c>
    </row>
    <row r="16386" spans="1:2" x14ac:dyDescent="0.2">
      <c r="A16386" s="152">
        <v>764.82899999999995</v>
      </c>
      <c r="B16386" s="152">
        <v>0.05</v>
      </c>
    </row>
    <row r="16387" spans="1:2" x14ac:dyDescent="0.2">
      <c r="A16387" s="152">
        <v>765.07</v>
      </c>
      <c r="B16387" s="152">
        <v>3.7999999999999999E-2</v>
      </c>
    </row>
    <row r="16388" spans="1:2" x14ac:dyDescent="0.2">
      <c r="A16388" s="152">
        <v>765.31200000000001</v>
      </c>
      <c r="B16388" s="152">
        <v>6.6000000000000003E-2</v>
      </c>
    </row>
    <row r="16389" spans="1:2" x14ac:dyDescent="0.2">
      <c r="A16389" s="152">
        <v>765.553</v>
      </c>
      <c r="B16389" s="152">
        <v>7.1999999999999995E-2</v>
      </c>
    </row>
    <row r="16390" spans="1:2" x14ac:dyDescent="0.2">
      <c r="A16390" s="152">
        <v>765.79399999999998</v>
      </c>
      <c r="B16390" s="152">
        <v>5.7000000000000002E-2</v>
      </c>
    </row>
    <row r="16391" spans="1:2" x14ac:dyDescent="0.2">
      <c r="A16391" s="152">
        <v>766.03499999999997</v>
      </c>
      <c r="B16391" s="152">
        <v>5.7000000000000002E-2</v>
      </c>
    </row>
    <row r="16392" spans="1:2" x14ac:dyDescent="0.2">
      <c r="A16392" s="152">
        <v>766.27599999999995</v>
      </c>
      <c r="B16392" s="152">
        <v>8.3000000000000004E-2</v>
      </c>
    </row>
    <row r="16393" spans="1:2" x14ac:dyDescent="0.2">
      <c r="A16393" s="152">
        <v>766.51800000000003</v>
      </c>
      <c r="B16393" s="152">
        <v>5.1999999999999998E-2</v>
      </c>
    </row>
    <row r="16394" spans="1:2" x14ac:dyDescent="0.2">
      <c r="A16394" s="152">
        <v>766.75900000000001</v>
      </c>
      <c r="B16394" s="152">
        <v>7.0999999999999994E-2</v>
      </c>
    </row>
    <row r="16395" spans="1:2" x14ac:dyDescent="0.2">
      <c r="A16395" s="152">
        <v>767</v>
      </c>
      <c r="B16395" s="152">
        <v>4.9000000000000002E-2</v>
      </c>
    </row>
    <row r="16396" spans="1:2" x14ac:dyDescent="0.2">
      <c r="A16396" s="152">
        <v>767.24099999999999</v>
      </c>
      <c r="B16396" s="152">
        <v>5.2999999999999999E-2</v>
      </c>
    </row>
    <row r="16397" spans="1:2" x14ac:dyDescent="0.2">
      <c r="A16397" s="152">
        <v>767.48099999999999</v>
      </c>
      <c r="B16397" s="152">
        <v>4.9000000000000002E-2</v>
      </c>
    </row>
    <row r="16398" spans="1:2" x14ac:dyDescent="0.2">
      <c r="A16398" s="152">
        <v>767.72199999999998</v>
      </c>
      <c r="B16398" s="152">
        <v>5.5E-2</v>
      </c>
    </row>
    <row r="16399" spans="1:2" x14ac:dyDescent="0.2">
      <c r="A16399" s="152">
        <v>767.96299999999997</v>
      </c>
      <c r="B16399" s="152">
        <v>5.8999999999999997E-2</v>
      </c>
    </row>
    <row r="16400" spans="1:2" x14ac:dyDescent="0.2">
      <c r="A16400" s="152">
        <v>768.20399999999995</v>
      </c>
      <c r="B16400" s="152">
        <v>5.8000000000000003E-2</v>
      </c>
    </row>
    <row r="16401" spans="1:2" x14ac:dyDescent="0.2">
      <c r="A16401" s="152">
        <v>768.44399999999996</v>
      </c>
      <c r="B16401" s="152">
        <v>7.1999999999999995E-2</v>
      </c>
    </row>
    <row r="16402" spans="1:2" x14ac:dyDescent="0.2">
      <c r="A16402" s="152">
        <v>768.68499999999995</v>
      </c>
      <c r="B16402" s="152">
        <v>5.7000000000000002E-2</v>
      </c>
    </row>
    <row r="16403" spans="1:2" x14ac:dyDescent="0.2">
      <c r="A16403" s="152">
        <v>768.92600000000004</v>
      </c>
      <c r="B16403" s="152">
        <v>3.5000000000000003E-2</v>
      </c>
    </row>
    <row r="16404" spans="1:2" x14ac:dyDescent="0.2">
      <c r="A16404" s="152">
        <v>769.16600000000005</v>
      </c>
      <c r="B16404" s="152">
        <v>4.2000000000000003E-2</v>
      </c>
    </row>
    <row r="16405" spans="1:2" x14ac:dyDescent="0.2">
      <c r="A16405" s="152">
        <v>769.40700000000004</v>
      </c>
      <c r="B16405" s="152">
        <v>4.5999999999999999E-2</v>
      </c>
    </row>
    <row r="16406" spans="1:2" x14ac:dyDescent="0.2">
      <c r="A16406" s="152">
        <v>769.64700000000005</v>
      </c>
      <c r="B16406" s="152">
        <v>7.8E-2</v>
      </c>
    </row>
    <row r="16407" spans="1:2" x14ac:dyDescent="0.2">
      <c r="A16407" s="152">
        <v>769.88699999999994</v>
      </c>
      <c r="B16407" s="152">
        <v>3.6999999999999998E-2</v>
      </c>
    </row>
    <row r="16408" spans="1:2" x14ac:dyDescent="0.2">
      <c r="A16408" s="152">
        <v>770.12800000000004</v>
      </c>
      <c r="B16408" s="152">
        <v>5.7000000000000002E-2</v>
      </c>
    </row>
    <row r="16409" spans="1:2" x14ac:dyDescent="0.2">
      <c r="A16409" s="152">
        <v>770.36800000000005</v>
      </c>
      <c r="B16409" s="152">
        <v>5.3999999999999999E-2</v>
      </c>
    </row>
    <row r="16410" spans="1:2" x14ac:dyDescent="0.2">
      <c r="A16410" s="152">
        <v>770.60799999999995</v>
      </c>
      <c r="B16410" s="152">
        <v>7.2999999999999995E-2</v>
      </c>
    </row>
    <row r="16411" spans="1:2" x14ac:dyDescent="0.2">
      <c r="A16411" s="152">
        <v>770.84799999999996</v>
      </c>
      <c r="B16411" s="152">
        <v>5.7000000000000002E-2</v>
      </c>
    </row>
    <row r="16412" spans="1:2" x14ac:dyDescent="0.2">
      <c r="A16412" s="152">
        <v>771.08799999999997</v>
      </c>
      <c r="B16412" s="152">
        <v>5.1999999999999998E-2</v>
      </c>
    </row>
    <row r="16413" spans="1:2" x14ac:dyDescent="0.2">
      <c r="A16413" s="152">
        <v>771.32799999999997</v>
      </c>
      <c r="B16413" s="152">
        <v>0.06</v>
      </c>
    </row>
    <row r="16414" spans="1:2" x14ac:dyDescent="0.2">
      <c r="A16414" s="152">
        <v>771.56799999999998</v>
      </c>
      <c r="B16414" s="152">
        <v>3.9E-2</v>
      </c>
    </row>
    <row r="16415" spans="1:2" x14ac:dyDescent="0.2">
      <c r="A16415" s="152">
        <v>771.80799999999999</v>
      </c>
      <c r="B16415" s="152">
        <v>6.2E-2</v>
      </c>
    </row>
    <row r="16416" spans="1:2" x14ac:dyDescent="0.2">
      <c r="A16416" s="152">
        <v>772.048</v>
      </c>
      <c r="B16416" s="152">
        <v>5.2999999999999999E-2</v>
      </c>
    </row>
    <row r="16417" spans="1:2" x14ac:dyDescent="0.2">
      <c r="A16417" s="152">
        <v>772.28800000000001</v>
      </c>
      <c r="B16417" s="152">
        <v>0.06</v>
      </c>
    </row>
    <row r="16418" spans="1:2" x14ac:dyDescent="0.2">
      <c r="A16418" s="152">
        <v>772.52800000000002</v>
      </c>
      <c r="B16418" s="152">
        <v>4.2000000000000003E-2</v>
      </c>
    </row>
    <row r="16419" spans="1:2" x14ac:dyDescent="0.2">
      <c r="A16419" s="152">
        <v>772.76700000000005</v>
      </c>
      <c r="B16419" s="152">
        <v>5.7000000000000002E-2</v>
      </c>
    </row>
    <row r="16420" spans="1:2" x14ac:dyDescent="0.2">
      <c r="A16420" s="152">
        <v>773.00699999999995</v>
      </c>
      <c r="B16420" s="152">
        <v>6.0999999999999999E-2</v>
      </c>
    </row>
    <row r="16421" spans="1:2" x14ac:dyDescent="0.2">
      <c r="A16421" s="152">
        <v>773.24699999999996</v>
      </c>
      <c r="B16421" s="152">
        <v>6.6000000000000003E-2</v>
      </c>
    </row>
    <row r="16422" spans="1:2" x14ac:dyDescent="0.2">
      <c r="A16422" s="152">
        <v>773.48599999999999</v>
      </c>
      <c r="B16422" s="152">
        <v>5.3999999999999999E-2</v>
      </c>
    </row>
    <row r="16423" spans="1:2" x14ac:dyDescent="0.2">
      <c r="A16423" s="152">
        <v>773.726</v>
      </c>
      <c r="B16423" s="152">
        <v>3.9E-2</v>
      </c>
    </row>
    <row r="16424" spans="1:2" x14ac:dyDescent="0.2">
      <c r="A16424" s="152">
        <v>773.96500000000003</v>
      </c>
      <c r="B16424" s="152">
        <v>7.1999999999999995E-2</v>
      </c>
    </row>
    <row r="16425" spans="1:2" x14ac:dyDescent="0.2">
      <c r="A16425" s="152">
        <v>774.20500000000004</v>
      </c>
      <c r="B16425" s="152">
        <v>6.0999999999999999E-2</v>
      </c>
    </row>
    <row r="16426" spans="1:2" x14ac:dyDescent="0.2">
      <c r="A16426" s="152">
        <v>774.44399999999996</v>
      </c>
      <c r="B16426" s="152">
        <v>6.3E-2</v>
      </c>
    </row>
    <row r="16427" spans="1:2" x14ac:dyDescent="0.2">
      <c r="A16427" s="152">
        <v>774.68299999999999</v>
      </c>
      <c r="B16427" s="152">
        <v>7.4999999999999997E-2</v>
      </c>
    </row>
    <row r="16428" spans="1:2" x14ac:dyDescent="0.2">
      <c r="A16428" s="152">
        <v>774.92200000000003</v>
      </c>
      <c r="B16428" s="152">
        <v>7.3999999999999996E-2</v>
      </c>
    </row>
    <row r="16429" spans="1:2" x14ac:dyDescent="0.2">
      <c r="A16429" s="152">
        <v>775.16200000000003</v>
      </c>
      <c r="B16429" s="152">
        <v>5.6000000000000001E-2</v>
      </c>
    </row>
    <row r="16430" spans="1:2" x14ac:dyDescent="0.2">
      <c r="A16430" s="152">
        <v>775.40099999999995</v>
      </c>
      <c r="B16430" s="152">
        <v>7.5999999999999998E-2</v>
      </c>
    </row>
    <row r="16431" spans="1:2" x14ac:dyDescent="0.2">
      <c r="A16431" s="152">
        <v>775.64</v>
      </c>
      <c r="B16431" s="152">
        <v>5.5E-2</v>
      </c>
    </row>
    <row r="16432" spans="1:2" x14ac:dyDescent="0.2">
      <c r="A16432" s="152">
        <v>775.87900000000002</v>
      </c>
      <c r="B16432" s="152">
        <v>6.6000000000000003E-2</v>
      </c>
    </row>
    <row r="16433" spans="1:2" x14ac:dyDescent="0.2">
      <c r="A16433" s="152">
        <v>776.11800000000005</v>
      </c>
      <c r="B16433" s="152">
        <v>5.3999999999999999E-2</v>
      </c>
    </row>
    <row r="16434" spans="1:2" x14ac:dyDescent="0.2">
      <c r="A16434" s="152">
        <v>776.35699999999997</v>
      </c>
      <c r="B16434" s="152">
        <v>5.5E-2</v>
      </c>
    </row>
    <row r="16435" spans="1:2" x14ac:dyDescent="0.2">
      <c r="A16435" s="152">
        <v>776.596</v>
      </c>
      <c r="B16435" s="152">
        <v>7.4999999999999997E-2</v>
      </c>
    </row>
    <row r="16436" spans="1:2" x14ac:dyDescent="0.2">
      <c r="A16436" s="152">
        <v>776.83399999999995</v>
      </c>
      <c r="B16436" s="152">
        <v>6.9000000000000006E-2</v>
      </c>
    </row>
    <row r="16437" spans="1:2" x14ac:dyDescent="0.2">
      <c r="A16437" s="152">
        <v>777.07299999999998</v>
      </c>
      <c r="B16437" s="152">
        <v>6.4000000000000001E-2</v>
      </c>
    </row>
    <row r="16438" spans="1:2" x14ac:dyDescent="0.2">
      <c r="A16438" s="152">
        <v>777.31200000000001</v>
      </c>
      <c r="B16438" s="152">
        <v>6.8000000000000005E-2</v>
      </c>
    </row>
    <row r="16439" spans="1:2" x14ac:dyDescent="0.2">
      <c r="A16439" s="152">
        <v>777.55100000000004</v>
      </c>
      <c r="B16439" s="152">
        <v>4.3999999999999997E-2</v>
      </c>
    </row>
    <row r="16440" spans="1:2" x14ac:dyDescent="0.2">
      <c r="A16440" s="152">
        <v>777.78899999999999</v>
      </c>
      <c r="B16440" s="152">
        <v>4.2999999999999997E-2</v>
      </c>
    </row>
    <row r="16441" spans="1:2" x14ac:dyDescent="0.2">
      <c r="A16441" s="152">
        <v>778.02800000000002</v>
      </c>
      <c r="B16441" s="152">
        <v>5.6000000000000001E-2</v>
      </c>
    </row>
    <row r="16442" spans="1:2" x14ac:dyDescent="0.2">
      <c r="A16442" s="152">
        <v>778.26599999999996</v>
      </c>
      <c r="B16442" s="152">
        <v>6.4000000000000001E-2</v>
      </c>
    </row>
    <row r="16443" spans="1:2" x14ac:dyDescent="0.2">
      <c r="A16443" s="152">
        <v>778.505</v>
      </c>
      <c r="B16443" s="152">
        <v>0.04</v>
      </c>
    </row>
    <row r="16444" spans="1:2" x14ac:dyDescent="0.2">
      <c r="A16444" s="152">
        <v>778.74300000000005</v>
      </c>
      <c r="B16444" s="152">
        <v>4.4999999999999998E-2</v>
      </c>
    </row>
    <row r="16445" spans="1:2" x14ac:dyDescent="0.2">
      <c r="A16445" s="152">
        <v>778.98199999999997</v>
      </c>
      <c r="B16445" s="152">
        <v>3.3000000000000002E-2</v>
      </c>
    </row>
    <row r="16446" spans="1:2" x14ac:dyDescent="0.2">
      <c r="A16446" s="152">
        <v>779.22</v>
      </c>
      <c r="B16446" s="152">
        <v>4.8000000000000001E-2</v>
      </c>
    </row>
    <row r="16447" spans="1:2" x14ac:dyDescent="0.2">
      <c r="A16447" s="152">
        <v>779.45799999999997</v>
      </c>
      <c r="B16447" s="152">
        <v>6.8000000000000005E-2</v>
      </c>
    </row>
    <row r="16448" spans="1:2" x14ac:dyDescent="0.2">
      <c r="A16448" s="152">
        <v>779.69600000000003</v>
      </c>
      <c r="B16448" s="152">
        <v>6.9000000000000006E-2</v>
      </c>
    </row>
    <row r="16449" spans="1:2" x14ac:dyDescent="0.2">
      <c r="A16449" s="152">
        <v>779.93399999999997</v>
      </c>
      <c r="B16449" s="152">
        <v>6.8000000000000005E-2</v>
      </c>
    </row>
    <row r="16450" spans="1:2" x14ac:dyDescent="0.2">
      <c r="A16450" s="152">
        <v>780.173</v>
      </c>
      <c r="B16450" s="152">
        <v>5.8999999999999997E-2</v>
      </c>
    </row>
    <row r="16451" spans="1:2" x14ac:dyDescent="0.2">
      <c r="A16451" s="152">
        <v>780.41099999999994</v>
      </c>
      <c r="B16451" s="152">
        <v>5.6000000000000001E-2</v>
      </c>
    </row>
    <row r="16452" spans="1:2" x14ac:dyDescent="0.2">
      <c r="A16452" s="152">
        <v>780.649</v>
      </c>
      <c r="B16452" s="152">
        <v>5.5E-2</v>
      </c>
    </row>
    <row r="16453" spans="1:2" x14ac:dyDescent="0.2">
      <c r="A16453" s="152">
        <v>780.88699999999994</v>
      </c>
      <c r="B16453" s="152">
        <v>6.5000000000000002E-2</v>
      </c>
    </row>
    <row r="16454" spans="1:2" x14ac:dyDescent="0.2">
      <c r="A16454" s="152">
        <v>781.12400000000002</v>
      </c>
      <c r="B16454" s="152">
        <v>7.0999999999999994E-2</v>
      </c>
    </row>
    <row r="16455" spans="1:2" x14ac:dyDescent="0.2">
      <c r="A16455" s="152">
        <v>781.36199999999997</v>
      </c>
      <c r="B16455" s="152">
        <v>0.05</v>
      </c>
    </row>
    <row r="16456" spans="1:2" x14ac:dyDescent="0.2">
      <c r="A16456" s="152">
        <v>781.6</v>
      </c>
      <c r="B16456" s="152">
        <v>6.6000000000000003E-2</v>
      </c>
    </row>
    <row r="16457" spans="1:2" x14ac:dyDescent="0.2">
      <c r="A16457" s="152">
        <v>781.83799999999997</v>
      </c>
      <c r="B16457" s="152">
        <v>4.8000000000000001E-2</v>
      </c>
    </row>
    <row r="16458" spans="1:2" x14ac:dyDescent="0.2">
      <c r="A16458" s="152">
        <v>782.07500000000005</v>
      </c>
      <c r="B16458" s="152">
        <v>4.4999999999999998E-2</v>
      </c>
    </row>
    <row r="16459" spans="1:2" x14ac:dyDescent="0.2">
      <c r="A16459" s="152">
        <v>782.31299999999999</v>
      </c>
      <c r="B16459" s="152">
        <v>4.9000000000000002E-2</v>
      </c>
    </row>
    <row r="16460" spans="1:2" x14ac:dyDescent="0.2">
      <c r="A16460" s="152">
        <v>782.55100000000004</v>
      </c>
      <c r="B16460" s="152">
        <v>0.03</v>
      </c>
    </row>
    <row r="16461" spans="1:2" x14ac:dyDescent="0.2">
      <c r="A16461" s="152">
        <v>782.78800000000001</v>
      </c>
      <c r="B16461" s="152">
        <v>4.8000000000000001E-2</v>
      </c>
    </row>
    <row r="16462" spans="1:2" x14ac:dyDescent="0.2">
      <c r="A16462" s="152">
        <v>783.02599999999995</v>
      </c>
      <c r="B16462" s="152">
        <v>5.8000000000000003E-2</v>
      </c>
    </row>
    <row r="16463" spans="1:2" x14ac:dyDescent="0.2">
      <c r="A16463" s="152">
        <v>783.26300000000003</v>
      </c>
      <c r="B16463" s="152">
        <v>5.1999999999999998E-2</v>
      </c>
    </row>
    <row r="16464" spans="1:2" x14ac:dyDescent="0.2">
      <c r="A16464" s="152">
        <v>783.5</v>
      </c>
      <c r="B16464" s="152">
        <v>4.8000000000000001E-2</v>
      </c>
    </row>
    <row r="16465" spans="1:2" x14ac:dyDescent="0.2">
      <c r="A16465" s="152">
        <v>783.73800000000006</v>
      </c>
      <c r="B16465" s="152">
        <v>6.2E-2</v>
      </c>
    </row>
    <row r="16466" spans="1:2" x14ac:dyDescent="0.2">
      <c r="A16466" s="152">
        <v>783.97500000000002</v>
      </c>
      <c r="B16466" s="152">
        <v>4.2999999999999997E-2</v>
      </c>
    </row>
    <row r="16467" spans="1:2" x14ac:dyDescent="0.2">
      <c r="A16467" s="152">
        <v>784.21199999999999</v>
      </c>
      <c r="B16467" s="152">
        <v>8.9999999999999993E-3</v>
      </c>
    </row>
    <row r="16468" spans="1:2" x14ac:dyDescent="0.2">
      <c r="A16468" s="152">
        <v>784.44899999999996</v>
      </c>
      <c r="B16468" s="152">
        <v>5.1999999999999998E-2</v>
      </c>
    </row>
    <row r="16469" spans="1:2" x14ac:dyDescent="0.2">
      <c r="A16469" s="152">
        <v>784.68600000000004</v>
      </c>
      <c r="B16469" s="152">
        <v>5.1999999999999998E-2</v>
      </c>
    </row>
    <row r="16470" spans="1:2" x14ac:dyDescent="0.2">
      <c r="A16470" s="152">
        <v>784.92399999999998</v>
      </c>
      <c r="B16470" s="152">
        <v>0.06</v>
      </c>
    </row>
    <row r="16471" spans="1:2" x14ac:dyDescent="0.2">
      <c r="A16471" s="152">
        <v>785.16099999999994</v>
      </c>
      <c r="B16471" s="152">
        <v>4.2000000000000003E-2</v>
      </c>
    </row>
    <row r="16472" spans="1:2" x14ac:dyDescent="0.2">
      <c r="A16472" s="152">
        <v>785.39700000000005</v>
      </c>
      <c r="B16472" s="152">
        <v>5.5E-2</v>
      </c>
    </row>
    <row r="16473" spans="1:2" x14ac:dyDescent="0.2">
      <c r="A16473" s="152">
        <v>785.63400000000001</v>
      </c>
      <c r="B16473" s="152">
        <v>6.3E-2</v>
      </c>
    </row>
    <row r="16474" spans="1:2" x14ac:dyDescent="0.2">
      <c r="A16474" s="152">
        <v>785.87099999999998</v>
      </c>
      <c r="B16474" s="152">
        <v>9.1999999999999998E-2</v>
      </c>
    </row>
    <row r="16475" spans="1:2" x14ac:dyDescent="0.2">
      <c r="A16475" s="152">
        <v>786.10799999999995</v>
      </c>
      <c r="B16475" s="152">
        <v>5.8000000000000003E-2</v>
      </c>
    </row>
    <row r="16476" spans="1:2" x14ac:dyDescent="0.2">
      <c r="A16476" s="152">
        <v>786.34500000000003</v>
      </c>
      <c r="B16476" s="152">
        <v>8.7999999999999995E-2</v>
      </c>
    </row>
    <row r="16477" spans="1:2" x14ac:dyDescent="0.2">
      <c r="A16477" s="152">
        <v>786.58100000000002</v>
      </c>
      <c r="B16477" s="152">
        <v>4.5999999999999999E-2</v>
      </c>
    </row>
    <row r="16478" spans="1:2" x14ac:dyDescent="0.2">
      <c r="A16478" s="152">
        <v>786.81799999999998</v>
      </c>
      <c r="B16478" s="152">
        <v>7.0000000000000007E-2</v>
      </c>
    </row>
    <row r="16479" spans="1:2" x14ac:dyDescent="0.2">
      <c r="A16479" s="152">
        <v>787.05499999999995</v>
      </c>
      <c r="B16479" s="152">
        <v>6.6000000000000003E-2</v>
      </c>
    </row>
    <row r="16480" spans="1:2" x14ac:dyDescent="0.2">
      <c r="A16480" s="152">
        <v>787.29100000000005</v>
      </c>
      <c r="B16480" s="152">
        <v>7.8E-2</v>
      </c>
    </row>
    <row r="16481" spans="1:2" x14ac:dyDescent="0.2">
      <c r="A16481" s="152">
        <v>787.52800000000002</v>
      </c>
      <c r="B16481" s="152">
        <v>0.09</v>
      </c>
    </row>
    <row r="16482" spans="1:2" x14ac:dyDescent="0.2">
      <c r="A16482" s="152">
        <v>787.76400000000001</v>
      </c>
      <c r="B16482" s="152">
        <v>5.8999999999999997E-2</v>
      </c>
    </row>
    <row r="16483" spans="1:2" x14ac:dyDescent="0.2">
      <c r="A16483" s="152">
        <v>788.00099999999998</v>
      </c>
      <c r="B16483" s="152">
        <v>4.3999999999999997E-2</v>
      </c>
    </row>
    <row r="16484" spans="1:2" x14ac:dyDescent="0.2">
      <c r="A16484" s="152">
        <v>788.23699999999997</v>
      </c>
      <c r="B16484" s="152">
        <v>7.1999999999999995E-2</v>
      </c>
    </row>
    <row r="16485" spans="1:2" x14ac:dyDescent="0.2">
      <c r="A16485" s="152">
        <v>788.47299999999996</v>
      </c>
      <c r="B16485" s="152">
        <v>4.1000000000000002E-2</v>
      </c>
    </row>
    <row r="16486" spans="1:2" x14ac:dyDescent="0.2">
      <c r="A16486" s="152">
        <v>788.70899999999995</v>
      </c>
      <c r="B16486" s="152">
        <v>5.5E-2</v>
      </c>
    </row>
    <row r="16487" spans="1:2" x14ac:dyDescent="0.2">
      <c r="A16487" s="152">
        <v>788.94600000000003</v>
      </c>
      <c r="B16487" s="152">
        <v>6.5000000000000002E-2</v>
      </c>
    </row>
    <row r="16488" spans="1:2" x14ac:dyDescent="0.2">
      <c r="A16488" s="152">
        <v>789.18200000000002</v>
      </c>
      <c r="B16488" s="152">
        <v>0.04</v>
      </c>
    </row>
    <row r="16489" spans="1:2" x14ac:dyDescent="0.2">
      <c r="A16489" s="152">
        <v>789.41800000000001</v>
      </c>
      <c r="B16489" s="152">
        <v>3.2000000000000001E-2</v>
      </c>
    </row>
    <row r="16490" spans="1:2" x14ac:dyDescent="0.2">
      <c r="A16490" s="152">
        <v>789.654</v>
      </c>
      <c r="B16490" s="152">
        <v>7.4999999999999997E-2</v>
      </c>
    </row>
    <row r="16491" spans="1:2" x14ac:dyDescent="0.2">
      <c r="A16491" s="152">
        <v>789.89</v>
      </c>
      <c r="B16491" s="152">
        <v>4.2000000000000003E-2</v>
      </c>
    </row>
    <row r="16492" spans="1:2" x14ac:dyDescent="0.2">
      <c r="A16492" s="152">
        <v>790.12599999999998</v>
      </c>
      <c r="B16492" s="152">
        <v>8.2000000000000003E-2</v>
      </c>
    </row>
    <row r="16493" spans="1:2" x14ac:dyDescent="0.2">
      <c r="A16493" s="152">
        <v>790.36199999999997</v>
      </c>
      <c r="B16493" s="152">
        <v>9.5000000000000001E-2</v>
      </c>
    </row>
    <row r="16494" spans="1:2" x14ac:dyDescent="0.2">
      <c r="A16494" s="152">
        <v>790.59699999999998</v>
      </c>
      <c r="B16494" s="152">
        <v>4.1000000000000002E-2</v>
      </c>
    </row>
    <row r="16495" spans="1:2" x14ac:dyDescent="0.2">
      <c r="A16495" s="152">
        <v>790.83299999999997</v>
      </c>
      <c r="B16495" s="152">
        <v>6.2E-2</v>
      </c>
    </row>
    <row r="16496" spans="1:2" x14ac:dyDescent="0.2">
      <c r="A16496" s="152">
        <v>791.06899999999996</v>
      </c>
      <c r="B16496" s="152">
        <v>4.2999999999999997E-2</v>
      </c>
    </row>
    <row r="16497" spans="1:2" x14ac:dyDescent="0.2">
      <c r="A16497" s="152">
        <v>791.30499999999995</v>
      </c>
      <c r="B16497" s="152">
        <v>3.7999999999999999E-2</v>
      </c>
    </row>
    <row r="16498" spans="1:2" x14ac:dyDescent="0.2">
      <c r="A16498" s="152">
        <v>791.54</v>
      </c>
      <c r="B16498" s="152">
        <v>6.4000000000000001E-2</v>
      </c>
    </row>
    <row r="16499" spans="1:2" x14ac:dyDescent="0.2">
      <c r="A16499" s="152">
        <v>791.77599999999995</v>
      </c>
      <c r="B16499" s="152">
        <v>7.4999999999999997E-2</v>
      </c>
    </row>
    <row r="16500" spans="1:2" x14ac:dyDescent="0.2">
      <c r="A16500" s="152">
        <v>792.01099999999997</v>
      </c>
      <c r="B16500" s="152">
        <v>7.2999999999999995E-2</v>
      </c>
    </row>
    <row r="16501" spans="1:2" x14ac:dyDescent="0.2">
      <c r="A16501" s="152">
        <v>792.24699999999996</v>
      </c>
      <c r="B16501" s="152">
        <v>2.5999999999999999E-2</v>
      </c>
    </row>
    <row r="16502" spans="1:2" x14ac:dyDescent="0.2">
      <c r="A16502" s="152">
        <v>792.48199999999997</v>
      </c>
      <c r="B16502" s="152">
        <v>6.0999999999999999E-2</v>
      </c>
    </row>
    <row r="16503" spans="1:2" x14ac:dyDescent="0.2">
      <c r="A16503" s="152">
        <v>792.71699999999998</v>
      </c>
      <c r="B16503" s="152">
        <v>6.7000000000000004E-2</v>
      </c>
    </row>
    <row r="16504" spans="1:2" x14ac:dyDescent="0.2">
      <c r="A16504" s="152">
        <v>792.95299999999997</v>
      </c>
      <c r="B16504" s="152">
        <v>5.8000000000000003E-2</v>
      </c>
    </row>
    <row r="16505" spans="1:2" x14ac:dyDescent="0.2">
      <c r="A16505" s="152">
        <v>793.18799999999999</v>
      </c>
      <c r="B16505" s="152">
        <v>7.4999999999999997E-2</v>
      </c>
    </row>
    <row r="16506" spans="1:2" x14ac:dyDescent="0.2">
      <c r="A16506" s="152">
        <v>793.423</v>
      </c>
      <c r="B16506" s="152">
        <v>7.3999999999999996E-2</v>
      </c>
    </row>
    <row r="16507" spans="1:2" x14ac:dyDescent="0.2">
      <c r="A16507" s="152">
        <v>793.65800000000002</v>
      </c>
      <c r="B16507" s="152">
        <v>7.6999999999999999E-2</v>
      </c>
    </row>
    <row r="16508" spans="1:2" x14ac:dyDescent="0.2">
      <c r="A16508" s="152">
        <v>793.89400000000001</v>
      </c>
      <c r="B16508" s="152">
        <v>8.5000000000000006E-2</v>
      </c>
    </row>
    <row r="16509" spans="1:2" x14ac:dyDescent="0.2">
      <c r="A16509" s="152">
        <v>794.12900000000002</v>
      </c>
      <c r="B16509" s="152">
        <v>4.9000000000000002E-2</v>
      </c>
    </row>
    <row r="16510" spans="1:2" x14ac:dyDescent="0.2">
      <c r="A16510" s="152">
        <v>794.36400000000003</v>
      </c>
      <c r="B16510" s="152">
        <v>0.06</v>
      </c>
    </row>
    <row r="16511" spans="1:2" x14ac:dyDescent="0.2">
      <c r="A16511" s="152">
        <v>794.59900000000005</v>
      </c>
      <c r="B16511" s="152">
        <v>7.0000000000000007E-2</v>
      </c>
    </row>
    <row r="16512" spans="1:2" x14ac:dyDescent="0.2">
      <c r="A16512" s="152">
        <v>794.83299999999997</v>
      </c>
      <c r="B16512" s="152">
        <v>4.4999999999999998E-2</v>
      </c>
    </row>
    <row r="16513" spans="1:2" x14ac:dyDescent="0.2">
      <c r="A16513" s="152">
        <v>795.06799999999998</v>
      </c>
      <c r="B16513" s="152">
        <v>6.3E-2</v>
      </c>
    </row>
    <row r="16514" spans="1:2" x14ac:dyDescent="0.2">
      <c r="A16514" s="152">
        <v>795.303</v>
      </c>
      <c r="B16514" s="152">
        <v>6.7000000000000004E-2</v>
      </c>
    </row>
    <row r="16515" spans="1:2" x14ac:dyDescent="0.2">
      <c r="A16515" s="152">
        <v>795.53800000000001</v>
      </c>
      <c r="B16515" s="152">
        <v>3.6999999999999998E-2</v>
      </c>
    </row>
    <row r="16516" spans="1:2" x14ac:dyDescent="0.2">
      <c r="A16516" s="152">
        <v>795.77200000000005</v>
      </c>
      <c r="B16516" s="152">
        <v>6.8000000000000005E-2</v>
      </c>
    </row>
    <row r="16517" spans="1:2" x14ac:dyDescent="0.2">
      <c r="A16517" s="152">
        <v>796.00699999999995</v>
      </c>
      <c r="B16517" s="152">
        <v>6.6000000000000003E-2</v>
      </c>
    </row>
    <row r="16518" spans="1:2" x14ac:dyDescent="0.2">
      <c r="A16518" s="152">
        <v>796.24199999999996</v>
      </c>
      <c r="B16518" s="152">
        <v>8.5000000000000006E-2</v>
      </c>
    </row>
    <row r="16519" spans="1:2" x14ac:dyDescent="0.2">
      <c r="A16519" s="152">
        <v>796.476</v>
      </c>
      <c r="B16519" s="152">
        <v>6.8000000000000005E-2</v>
      </c>
    </row>
    <row r="16520" spans="1:2" x14ac:dyDescent="0.2">
      <c r="A16520" s="152">
        <v>796.71100000000001</v>
      </c>
      <c r="B16520" s="152">
        <v>5.3999999999999999E-2</v>
      </c>
    </row>
    <row r="16521" spans="1:2" x14ac:dyDescent="0.2">
      <c r="A16521" s="152">
        <v>796.94500000000005</v>
      </c>
      <c r="B16521" s="152">
        <v>5.2999999999999999E-2</v>
      </c>
    </row>
    <row r="16522" spans="1:2" x14ac:dyDescent="0.2">
      <c r="A16522" s="152">
        <v>797.18</v>
      </c>
      <c r="B16522" s="152">
        <v>4.2000000000000003E-2</v>
      </c>
    </row>
    <row r="16523" spans="1:2" x14ac:dyDescent="0.2">
      <c r="A16523" s="152">
        <v>797.41399999999999</v>
      </c>
      <c r="B16523" s="152">
        <v>3.5000000000000003E-2</v>
      </c>
    </row>
    <row r="16524" spans="1:2" x14ac:dyDescent="0.2">
      <c r="A16524" s="152">
        <v>797.64800000000002</v>
      </c>
      <c r="B16524" s="152">
        <v>0.09</v>
      </c>
    </row>
    <row r="16525" spans="1:2" x14ac:dyDescent="0.2">
      <c r="A16525" s="152">
        <v>797.88199999999995</v>
      </c>
      <c r="B16525" s="152">
        <v>5.2999999999999999E-2</v>
      </c>
    </row>
    <row r="16526" spans="1:2" x14ac:dyDescent="0.2">
      <c r="A16526" s="152">
        <v>798.11699999999996</v>
      </c>
      <c r="B16526" s="152">
        <v>4.8000000000000001E-2</v>
      </c>
    </row>
    <row r="16527" spans="1:2" x14ac:dyDescent="0.2">
      <c r="A16527" s="152">
        <v>798.351</v>
      </c>
      <c r="B16527" s="152">
        <v>4.4999999999999998E-2</v>
      </c>
    </row>
    <row r="16528" spans="1:2" x14ac:dyDescent="0.2">
      <c r="A16528" s="152">
        <v>798.58500000000004</v>
      </c>
      <c r="B16528" s="152">
        <v>0.108</v>
      </c>
    </row>
    <row r="16529" spans="1:2" x14ac:dyDescent="0.2">
      <c r="A16529" s="152">
        <v>798.81899999999996</v>
      </c>
      <c r="B16529" s="152">
        <v>4.1000000000000002E-2</v>
      </c>
    </row>
    <row r="16530" spans="1:2" x14ac:dyDescent="0.2">
      <c r="A16530" s="152">
        <v>799.053</v>
      </c>
      <c r="B16530" s="152">
        <v>7.2999999999999995E-2</v>
      </c>
    </row>
    <row r="16531" spans="1:2" x14ac:dyDescent="0.2">
      <c r="A16531" s="152">
        <v>799.28700000000003</v>
      </c>
      <c r="B16531" s="152">
        <v>5.2999999999999999E-2</v>
      </c>
    </row>
    <row r="16532" spans="1:2" x14ac:dyDescent="0.2">
      <c r="A16532" s="152">
        <v>799.52099999999996</v>
      </c>
      <c r="B16532" s="152">
        <v>0.08</v>
      </c>
    </row>
    <row r="16533" spans="1:2" x14ac:dyDescent="0.2">
      <c r="A16533" s="152">
        <v>799.755</v>
      </c>
      <c r="B16533" s="152">
        <v>8.1000000000000003E-2</v>
      </c>
    </row>
    <row r="16534" spans="1:2" x14ac:dyDescent="0.2">
      <c r="A16534" s="152">
        <v>799.98800000000006</v>
      </c>
      <c r="B16534" s="152">
        <v>6.4000000000000001E-2</v>
      </c>
    </row>
    <row r="16535" spans="1:2" x14ac:dyDescent="0.2">
      <c r="A16535" s="152">
        <v>800.22199999999998</v>
      </c>
      <c r="B16535" s="152">
        <v>6.8000000000000005E-2</v>
      </c>
    </row>
    <row r="16536" spans="1:2" x14ac:dyDescent="0.2">
      <c r="A16536" s="152">
        <v>800.45600000000002</v>
      </c>
      <c r="B16536" s="152">
        <v>5.6000000000000001E-2</v>
      </c>
    </row>
    <row r="16537" spans="1:2" x14ac:dyDescent="0.2">
      <c r="A16537" s="152">
        <v>800.68899999999996</v>
      </c>
      <c r="B16537" s="152">
        <v>2.9000000000000001E-2</v>
      </c>
    </row>
    <row r="16538" spans="1:2" x14ac:dyDescent="0.2">
      <c r="A16538" s="152">
        <v>800.923</v>
      </c>
      <c r="B16538" s="152">
        <v>0.04</v>
      </c>
    </row>
    <row r="16539" spans="1:2" x14ac:dyDescent="0.2">
      <c r="A16539" s="152">
        <v>801.15599999999995</v>
      </c>
      <c r="B16539" s="152">
        <v>7.8E-2</v>
      </c>
    </row>
    <row r="16540" spans="1:2" x14ac:dyDescent="0.2">
      <c r="A16540" s="152">
        <v>801.39</v>
      </c>
      <c r="B16540" s="152">
        <v>5.3999999999999999E-2</v>
      </c>
    </row>
    <row r="16541" spans="1:2" x14ac:dyDescent="0.2">
      <c r="A16541" s="152">
        <v>801.62300000000005</v>
      </c>
      <c r="B16541" s="152">
        <v>5.8000000000000003E-2</v>
      </c>
    </row>
    <row r="16542" spans="1:2" x14ac:dyDescent="0.2">
      <c r="A16542" s="152">
        <v>801.85699999999997</v>
      </c>
      <c r="B16542" s="152">
        <v>5.5E-2</v>
      </c>
    </row>
    <row r="16543" spans="1:2" x14ac:dyDescent="0.2">
      <c r="A16543" s="152">
        <v>802.09</v>
      </c>
      <c r="B16543" s="152">
        <v>6.8000000000000005E-2</v>
      </c>
    </row>
    <row r="16544" spans="1:2" x14ac:dyDescent="0.2">
      <c r="A16544" s="152">
        <v>802.32299999999998</v>
      </c>
      <c r="B16544" s="152">
        <v>7.0999999999999994E-2</v>
      </c>
    </row>
    <row r="16545" spans="1:2" x14ac:dyDescent="0.2">
      <c r="A16545" s="152">
        <v>802.55700000000002</v>
      </c>
      <c r="B16545" s="152">
        <v>5.5E-2</v>
      </c>
    </row>
    <row r="16546" spans="1:2" x14ac:dyDescent="0.2">
      <c r="A16546" s="152">
        <v>802.79</v>
      </c>
      <c r="B16546" s="152">
        <v>4.9000000000000002E-2</v>
      </c>
    </row>
    <row r="16547" spans="1:2" x14ac:dyDescent="0.2">
      <c r="A16547" s="152">
        <v>803.02300000000002</v>
      </c>
      <c r="B16547" s="152">
        <v>5.2999999999999999E-2</v>
      </c>
    </row>
    <row r="16548" spans="1:2" x14ac:dyDescent="0.2">
      <c r="A16548" s="152">
        <v>803.25599999999997</v>
      </c>
      <c r="B16548" s="152">
        <v>4.2000000000000003E-2</v>
      </c>
    </row>
    <row r="16549" spans="1:2" x14ac:dyDescent="0.2">
      <c r="A16549" s="152">
        <v>803.48900000000003</v>
      </c>
      <c r="B16549" s="152">
        <v>5.5E-2</v>
      </c>
    </row>
    <row r="16550" spans="1:2" x14ac:dyDescent="0.2">
      <c r="A16550" s="152">
        <v>803.72199999999998</v>
      </c>
      <c r="B16550" s="152">
        <v>4.2000000000000003E-2</v>
      </c>
    </row>
    <row r="16551" spans="1:2" x14ac:dyDescent="0.2">
      <c r="A16551" s="152">
        <v>803.95500000000004</v>
      </c>
      <c r="B16551" s="152">
        <v>4.7E-2</v>
      </c>
    </row>
    <row r="16552" spans="1:2" x14ac:dyDescent="0.2">
      <c r="A16552" s="152">
        <v>804.18799999999999</v>
      </c>
      <c r="B16552" s="152">
        <v>8.5000000000000006E-2</v>
      </c>
    </row>
    <row r="16553" spans="1:2" x14ac:dyDescent="0.2">
      <c r="A16553" s="152">
        <v>804.42100000000005</v>
      </c>
      <c r="B16553" s="152">
        <v>5.3999999999999999E-2</v>
      </c>
    </row>
    <row r="16554" spans="1:2" x14ac:dyDescent="0.2">
      <c r="A16554" s="152">
        <v>804.65300000000002</v>
      </c>
      <c r="B16554" s="152">
        <v>6.4000000000000001E-2</v>
      </c>
    </row>
    <row r="16555" spans="1:2" x14ac:dyDescent="0.2">
      <c r="A16555" s="152">
        <v>804.88599999999997</v>
      </c>
      <c r="B16555" s="152">
        <v>0.06</v>
      </c>
    </row>
    <row r="16556" spans="1:2" x14ac:dyDescent="0.2">
      <c r="A16556" s="152">
        <v>805.11900000000003</v>
      </c>
      <c r="B16556" s="152">
        <v>0.03</v>
      </c>
    </row>
    <row r="16557" spans="1:2" x14ac:dyDescent="0.2">
      <c r="A16557" s="152">
        <v>805.351</v>
      </c>
      <c r="B16557" s="152">
        <v>4.9000000000000002E-2</v>
      </c>
    </row>
    <row r="16558" spans="1:2" x14ac:dyDescent="0.2">
      <c r="A16558" s="152">
        <v>805.58399999999995</v>
      </c>
      <c r="B16558" s="152">
        <v>7.0000000000000007E-2</v>
      </c>
    </row>
    <row r="16559" spans="1:2" x14ac:dyDescent="0.2">
      <c r="A16559" s="152">
        <v>805.81600000000003</v>
      </c>
      <c r="B16559" s="152">
        <v>3.2000000000000001E-2</v>
      </c>
    </row>
    <row r="16560" spans="1:2" x14ac:dyDescent="0.2">
      <c r="A16560" s="152">
        <v>806.04899999999998</v>
      </c>
      <c r="B16560" s="152">
        <v>5.7000000000000002E-2</v>
      </c>
    </row>
    <row r="16561" spans="1:2" x14ac:dyDescent="0.2">
      <c r="A16561" s="152">
        <v>806.28099999999995</v>
      </c>
      <c r="B16561" s="152">
        <v>6.8000000000000005E-2</v>
      </c>
    </row>
    <row r="16562" spans="1:2" x14ac:dyDescent="0.2">
      <c r="A16562" s="152">
        <v>806.51400000000001</v>
      </c>
      <c r="B16562" s="152">
        <v>0.10199999999999999</v>
      </c>
    </row>
    <row r="16563" spans="1:2" x14ac:dyDescent="0.2">
      <c r="A16563" s="152">
        <v>806.74599999999998</v>
      </c>
      <c r="B16563" s="152">
        <v>8.5999999999999993E-2</v>
      </c>
    </row>
    <row r="16564" spans="1:2" x14ac:dyDescent="0.2">
      <c r="A16564" s="152">
        <v>806.97799999999995</v>
      </c>
      <c r="B16564" s="152">
        <v>3.3000000000000002E-2</v>
      </c>
    </row>
    <row r="16565" spans="1:2" x14ac:dyDescent="0.2">
      <c r="A16565" s="152">
        <v>807.21100000000001</v>
      </c>
      <c r="B16565" s="152">
        <v>1.4999999999999999E-2</v>
      </c>
    </row>
    <row r="16566" spans="1:2" x14ac:dyDescent="0.2">
      <c r="A16566" s="152">
        <v>807.44299999999998</v>
      </c>
      <c r="B16566" s="152">
        <v>3.9E-2</v>
      </c>
    </row>
    <row r="16567" spans="1:2" x14ac:dyDescent="0.2">
      <c r="A16567" s="152">
        <v>807.67499999999995</v>
      </c>
      <c r="B16567" s="152">
        <v>6.0999999999999999E-2</v>
      </c>
    </row>
    <row r="16569" spans="1:2" x14ac:dyDescent="0.2">
      <c r="A16569" s="152" t="s">
        <v>229</v>
      </c>
    </row>
    <row r="16570" spans="1:2" x14ac:dyDescent="0.2">
      <c r="A16570" s="152" t="s">
        <v>238</v>
      </c>
    </row>
    <row r="16571" spans="1:2" x14ac:dyDescent="0.2">
      <c r="A16571" s="152">
        <v>195.56200000000001</v>
      </c>
      <c r="B16571" s="152">
        <v>0</v>
      </c>
    </row>
    <row r="16572" spans="1:2" x14ac:dyDescent="0.2">
      <c r="A16572" s="152">
        <v>195.934</v>
      </c>
      <c r="B16572" s="152">
        <v>0</v>
      </c>
    </row>
    <row r="16573" spans="1:2" x14ac:dyDescent="0.2">
      <c r="A16573" s="152">
        <v>196.30699999999999</v>
      </c>
      <c r="B16573" s="152">
        <v>0</v>
      </c>
    </row>
    <row r="16574" spans="1:2" x14ac:dyDescent="0.2">
      <c r="A16574" s="152">
        <v>196.679</v>
      </c>
      <c r="B16574" s="152">
        <v>0</v>
      </c>
    </row>
    <row r="16575" spans="1:2" x14ac:dyDescent="0.2">
      <c r="A16575" s="152">
        <v>197.05099999999999</v>
      </c>
      <c r="B16575" s="152">
        <v>0</v>
      </c>
    </row>
    <row r="16576" spans="1:2" x14ac:dyDescent="0.2">
      <c r="A16576" s="152">
        <v>197.423</v>
      </c>
      <c r="B16576" s="152">
        <v>0</v>
      </c>
    </row>
    <row r="16577" spans="1:2" x14ac:dyDescent="0.2">
      <c r="A16577" s="152">
        <v>197.79499999999999</v>
      </c>
      <c r="B16577" s="152">
        <v>0</v>
      </c>
    </row>
    <row r="16578" spans="1:2" x14ac:dyDescent="0.2">
      <c r="A16578" s="152">
        <v>198.167</v>
      </c>
      <c r="B16578" s="152">
        <v>0</v>
      </c>
    </row>
    <row r="16579" spans="1:2" x14ac:dyDescent="0.2">
      <c r="A16579" s="152">
        <v>198.53899999999999</v>
      </c>
      <c r="B16579" s="152">
        <v>0</v>
      </c>
    </row>
    <row r="16580" spans="1:2" x14ac:dyDescent="0.2">
      <c r="A16580" s="152">
        <v>198.911</v>
      </c>
      <c r="B16580" s="152">
        <v>0</v>
      </c>
    </row>
    <row r="16581" spans="1:2" x14ac:dyDescent="0.2">
      <c r="A16581" s="152">
        <v>199.28299999999999</v>
      </c>
      <c r="B16581" s="152">
        <v>0</v>
      </c>
    </row>
    <row r="16582" spans="1:2" x14ac:dyDescent="0.2">
      <c r="A16582" s="152">
        <v>199.654</v>
      </c>
      <c r="B16582" s="152">
        <v>0</v>
      </c>
    </row>
    <row r="16583" spans="1:2" x14ac:dyDescent="0.2">
      <c r="A16583" s="152">
        <v>200.02600000000001</v>
      </c>
      <c r="B16583" s="152">
        <v>0</v>
      </c>
    </row>
    <row r="16584" spans="1:2" x14ac:dyDescent="0.2">
      <c r="A16584" s="152">
        <v>200.39699999999999</v>
      </c>
      <c r="B16584" s="152">
        <v>0</v>
      </c>
    </row>
    <row r="16585" spans="1:2" x14ac:dyDescent="0.2">
      <c r="A16585" s="152">
        <v>200.76900000000001</v>
      </c>
      <c r="B16585" s="152">
        <v>0</v>
      </c>
    </row>
    <row r="16586" spans="1:2" x14ac:dyDescent="0.2">
      <c r="A16586" s="152">
        <v>201.14</v>
      </c>
      <c r="B16586" s="152">
        <v>0</v>
      </c>
    </row>
    <row r="16587" spans="1:2" x14ac:dyDescent="0.2">
      <c r="A16587" s="152">
        <v>201.511</v>
      </c>
      <c r="B16587" s="152">
        <v>0</v>
      </c>
    </row>
    <row r="16588" spans="1:2" x14ac:dyDescent="0.2">
      <c r="A16588" s="152">
        <v>201.88200000000001</v>
      </c>
      <c r="B16588" s="152">
        <v>0</v>
      </c>
    </row>
    <row r="16589" spans="1:2" x14ac:dyDescent="0.2">
      <c r="A16589" s="152">
        <v>202.25299999999999</v>
      </c>
      <c r="B16589" s="152">
        <v>0</v>
      </c>
    </row>
    <row r="16590" spans="1:2" x14ac:dyDescent="0.2">
      <c r="A16590" s="152">
        <v>202.624</v>
      </c>
      <c r="B16590" s="152">
        <v>0</v>
      </c>
    </row>
    <row r="16591" spans="1:2" x14ac:dyDescent="0.2">
      <c r="A16591" s="152">
        <v>202.995</v>
      </c>
      <c r="B16591" s="152">
        <v>0</v>
      </c>
    </row>
    <row r="16592" spans="1:2" x14ac:dyDescent="0.2">
      <c r="A16592" s="152">
        <v>203.36600000000001</v>
      </c>
      <c r="B16592" s="152">
        <v>0</v>
      </c>
    </row>
    <row r="16593" spans="1:2" x14ac:dyDescent="0.2">
      <c r="A16593" s="152">
        <v>203.73599999999999</v>
      </c>
      <c r="B16593" s="152">
        <v>0</v>
      </c>
    </row>
    <row r="16594" spans="1:2" x14ac:dyDescent="0.2">
      <c r="A16594" s="152">
        <v>204.107</v>
      </c>
      <c r="B16594" s="152">
        <v>0</v>
      </c>
    </row>
    <row r="16595" spans="1:2" x14ac:dyDescent="0.2">
      <c r="A16595" s="152">
        <v>204.477</v>
      </c>
      <c r="B16595" s="152">
        <v>0</v>
      </c>
    </row>
    <row r="16596" spans="1:2" x14ac:dyDescent="0.2">
      <c r="A16596" s="152">
        <v>204.84800000000001</v>
      </c>
      <c r="B16596" s="152">
        <v>4.2750000000000004</v>
      </c>
    </row>
    <row r="16597" spans="1:2" x14ac:dyDescent="0.2">
      <c r="A16597" s="152">
        <v>205.21799999999999</v>
      </c>
      <c r="B16597" s="152">
        <v>7.649</v>
      </c>
    </row>
    <row r="16598" spans="1:2" x14ac:dyDescent="0.2">
      <c r="A16598" s="152">
        <v>205.58799999999999</v>
      </c>
      <c r="B16598" s="152">
        <v>2.423</v>
      </c>
    </row>
    <row r="16599" spans="1:2" x14ac:dyDescent="0.2">
      <c r="A16599" s="152">
        <v>205.959</v>
      </c>
      <c r="B16599" s="152">
        <v>2.76</v>
      </c>
    </row>
    <row r="16600" spans="1:2" x14ac:dyDescent="0.2">
      <c r="A16600" s="152">
        <v>206.32900000000001</v>
      </c>
      <c r="B16600" s="152">
        <v>3.2749999999999999</v>
      </c>
    </row>
    <row r="16601" spans="1:2" x14ac:dyDescent="0.2">
      <c r="A16601" s="152">
        <v>206.69900000000001</v>
      </c>
      <c r="B16601" s="152">
        <v>2.5030000000000001</v>
      </c>
    </row>
    <row r="16602" spans="1:2" x14ac:dyDescent="0.2">
      <c r="A16602" s="152">
        <v>207.06800000000001</v>
      </c>
      <c r="B16602" s="152">
        <v>3.4079999999999999</v>
      </c>
    </row>
    <row r="16603" spans="1:2" x14ac:dyDescent="0.2">
      <c r="A16603" s="152">
        <v>207.43799999999999</v>
      </c>
      <c r="B16603" s="152">
        <v>3.6989999999999998</v>
      </c>
    </row>
    <row r="16604" spans="1:2" x14ac:dyDescent="0.2">
      <c r="A16604" s="152">
        <v>207.80799999999999</v>
      </c>
      <c r="B16604" s="152">
        <v>2.0680000000000001</v>
      </c>
    </row>
    <row r="16605" spans="1:2" x14ac:dyDescent="0.2">
      <c r="A16605" s="152">
        <v>208.178</v>
      </c>
      <c r="B16605" s="152">
        <v>2.6429999999999998</v>
      </c>
    </row>
    <row r="16606" spans="1:2" x14ac:dyDescent="0.2">
      <c r="A16606" s="152">
        <v>208.547</v>
      </c>
      <c r="B16606" s="152">
        <v>1.8520000000000001</v>
      </c>
    </row>
    <row r="16607" spans="1:2" x14ac:dyDescent="0.2">
      <c r="A16607" s="152">
        <v>208.917</v>
      </c>
      <c r="B16607" s="152">
        <v>1.762</v>
      </c>
    </row>
    <row r="16608" spans="1:2" x14ac:dyDescent="0.2">
      <c r="A16608" s="152">
        <v>209.286</v>
      </c>
      <c r="B16608" s="152">
        <v>3.2360000000000002</v>
      </c>
    </row>
    <row r="16609" spans="1:2" x14ac:dyDescent="0.2">
      <c r="A16609" s="152">
        <v>209.655</v>
      </c>
      <c r="B16609" s="152">
        <v>2.7240000000000002</v>
      </c>
    </row>
    <row r="16610" spans="1:2" x14ac:dyDescent="0.2">
      <c r="A16610" s="152">
        <v>210.02500000000001</v>
      </c>
      <c r="B16610" s="152">
        <v>1.69</v>
      </c>
    </row>
    <row r="16611" spans="1:2" x14ac:dyDescent="0.2">
      <c r="A16611" s="152">
        <v>210.39400000000001</v>
      </c>
      <c r="B16611" s="152">
        <v>1.7889999999999999</v>
      </c>
    </row>
    <row r="16612" spans="1:2" x14ac:dyDescent="0.2">
      <c r="A16612" s="152">
        <v>210.76300000000001</v>
      </c>
      <c r="B16612" s="152">
        <v>2.2010000000000001</v>
      </c>
    </row>
    <row r="16613" spans="1:2" x14ac:dyDescent="0.2">
      <c r="A16613" s="152">
        <v>211.13200000000001</v>
      </c>
      <c r="B16613" s="152">
        <v>1.3540000000000001</v>
      </c>
    </row>
    <row r="16614" spans="1:2" x14ac:dyDescent="0.2">
      <c r="A16614" s="152">
        <v>211.501</v>
      </c>
      <c r="B16614" s="152">
        <v>1.1890000000000001</v>
      </c>
    </row>
    <row r="16615" spans="1:2" x14ac:dyDescent="0.2">
      <c r="A16615" s="152">
        <v>211.869</v>
      </c>
      <c r="B16615" s="152">
        <v>1.2390000000000001</v>
      </c>
    </row>
    <row r="16616" spans="1:2" x14ac:dyDescent="0.2">
      <c r="A16616" s="152">
        <v>212.238</v>
      </c>
      <c r="B16616" s="152">
        <v>1.5580000000000001</v>
      </c>
    </row>
    <row r="16617" spans="1:2" x14ac:dyDescent="0.2">
      <c r="A16617" s="152">
        <v>212.607</v>
      </c>
      <c r="B16617" s="152">
        <v>1.984</v>
      </c>
    </row>
    <row r="16618" spans="1:2" x14ac:dyDescent="0.2">
      <c r="A16618" s="152">
        <v>212.97499999999999</v>
      </c>
      <c r="B16618" s="152">
        <v>1.2549999999999999</v>
      </c>
    </row>
    <row r="16619" spans="1:2" x14ac:dyDescent="0.2">
      <c r="A16619" s="152">
        <v>213.34399999999999</v>
      </c>
      <c r="B16619" s="152">
        <v>0.93200000000000005</v>
      </c>
    </row>
    <row r="16620" spans="1:2" x14ac:dyDescent="0.2">
      <c r="A16620" s="152">
        <v>213.71199999999999</v>
      </c>
      <c r="B16620" s="152">
        <v>0.872</v>
      </c>
    </row>
    <row r="16621" spans="1:2" x14ac:dyDescent="0.2">
      <c r="A16621" s="152">
        <v>214.08</v>
      </c>
      <c r="B16621" s="152">
        <v>1.282</v>
      </c>
    </row>
    <row r="16622" spans="1:2" x14ac:dyDescent="0.2">
      <c r="A16622" s="152">
        <v>214.44800000000001</v>
      </c>
      <c r="B16622" s="152">
        <v>1.069</v>
      </c>
    </row>
    <row r="16623" spans="1:2" x14ac:dyDescent="0.2">
      <c r="A16623" s="152">
        <v>214.81700000000001</v>
      </c>
      <c r="B16623" s="152">
        <v>0.97399999999999998</v>
      </c>
    </row>
    <row r="16624" spans="1:2" x14ac:dyDescent="0.2">
      <c r="A16624" s="152">
        <v>215.185</v>
      </c>
      <c r="B16624" s="152">
        <v>1.5269999999999999</v>
      </c>
    </row>
    <row r="16625" spans="1:2" x14ac:dyDescent="0.2">
      <c r="A16625" s="152">
        <v>215.553</v>
      </c>
      <c r="B16625" s="152">
        <v>1.1890000000000001</v>
      </c>
    </row>
    <row r="16626" spans="1:2" x14ac:dyDescent="0.2">
      <c r="A16626" s="152">
        <v>215.92</v>
      </c>
      <c r="B16626" s="152">
        <v>1.2290000000000001</v>
      </c>
    </row>
    <row r="16627" spans="1:2" x14ac:dyDescent="0.2">
      <c r="A16627" s="152">
        <v>216.28800000000001</v>
      </c>
      <c r="B16627" s="152">
        <v>1.198</v>
      </c>
    </row>
    <row r="16628" spans="1:2" x14ac:dyDescent="0.2">
      <c r="A16628" s="152">
        <v>216.65600000000001</v>
      </c>
      <c r="B16628" s="152">
        <v>1.363</v>
      </c>
    </row>
    <row r="16629" spans="1:2" x14ac:dyDescent="0.2">
      <c r="A16629" s="152">
        <v>217.023</v>
      </c>
      <c r="B16629" s="152">
        <v>0.81100000000000005</v>
      </c>
    </row>
    <row r="16630" spans="1:2" x14ac:dyDescent="0.2">
      <c r="A16630" s="152">
        <v>217.39099999999999</v>
      </c>
      <c r="B16630" s="152">
        <v>0.745</v>
      </c>
    </row>
    <row r="16631" spans="1:2" x14ac:dyDescent="0.2">
      <c r="A16631" s="152">
        <v>217.75800000000001</v>
      </c>
      <c r="B16631" s="152">
        <v>1.1850000000000001</v>
      </c>
    </row>
    <row r="16632" spans="1:2" x14ac:dyDescent="0.2">
      <c r="A16632" s="152">
        <v>218.126</v>
      </c>
      <c r="B16632" s="152">
        <v>0.995</v>
      </c>
    </row>
    <row r="16633" spans="1:2" x14ac:dyDescent="0.2">
      <c r="A16633" s="152">
        <v>218.49299999999999</v>
      </c>
      <c r="B16633" s="152">
        <v>0.873</v>
      </c>
    </row>
    <row r="16634" spans="1:2" x14ac:dyDescent="0.2">
      <c r="A16634" s="152">
        <v>218.86</v>
      </c>
      <c r="B16634" s="152">
        <v>0.71499999999999997</v>
      </c>
    </row>
    <row r="16635" spans="1:2" x14ac:dyDescent="0.2">
      <c r="A16635" s="152">
        <v>219.227</v>
      </c>
      <c r="B16635" s="152">
        <v>0.755</v>
      </c>
    </row>
    <row r="16636" spans="1:2" x14ac:dyDescent="0.2">
      <c r="A16636" s="152">
        <v>219.59399999999999</v>
      </c>
      <c r="B16636" s="152">
        <v>0.49</v>
      </c>
    </row>
    <row r="16637" spans="1:2" x14ac:dyDescent="0.2">
      <c r="A16637" s="152">
        <v>219.96100000000001</v>
      </c>
      <c r="B16637" s="152">
        <v>0.96099999999999997</v>
      </c>
    </row>
    <row r="16638" spans="1:2" x14ac:dyDescent="0.2">
      <c r="A16638" s="152">
        <v>220.328</v>
      </c>
      <c r="B16638" s="152">
        <v>0.57899999999999996</v>
      </c>
    </row>
    <row r="16639" spans="1:2" x14ac:dyDescent="0.2">
      <c r="A16639" s="152">
        <v>220.69499999999999</v>
      </c>
      <c r="B16639" s="152">
        <v>0.80800000000000005</v>
      </c>
    </row>
    <row r="16640" spans="1:2" x14ac:dyDescent="0.2">
      <c r="A16640" s="152">
        <v>221.06100000000001</v>
      </c>
      <c r="B16640" s="152">
        <v>0.9</v>
      </c>
    </row>
    <row r="16641" spans="1:2" x14ac:dyDescent="0.2">
      <c r="A16641" s="152">
        <v>221.428</v>
      </c>
      <c r="B16641" s="152">
        <v>0.91</v>
      </c>
    </row>
    <row r="16642" spans="1:2" x14ac:dyDescent="0.2">
      <c r="A16642" s="152">
        <v>221.79499999999999</v>
      </c>
      <c r="B16642" s="152">
        <v>0.83</v>
      </c>
    </row>
    <row r="16643" spans="1:2" x14ac:dyDescent="0.2">
      <c r="A16643" s="152">
        <v>222.161</v>
      </c>
      <c r="B16643" s="152">
        <v>0.89500000000000002</v>
      </c>
    </row>
    <row r="16644" spans="1:2" x14ac:dyDescent="0.2">
      <c r="A16644" s="152">
        <v>222.52699999999999</v>
      </c>
      <c r="B16644" s="152">
        <v>0.61199999999999999</v>
      </c>
    </row>
    <row r="16645" spans="1:2" x14ac:dyDescent="0.2">
      <c r="A16645" s="152">
        <v>222.893</v>
      </c>
      <c r="B16645" s="152">
        <v>0.88900000000000001</v>
      </c>
    </row>
    <row r="16646" spans="1:2" x14ac:dyDescent="0.2">
      <c r="A16646" s="152">
        <v>223.26</v>
      </c>
      <c r="B16646" s="152">
        <v>0.42199999999999999</v>
      </c>
    </row>
    <row r="16647" spans="1:2" x14ac:dyDescent="0.2">
      <c r="A16647" s="152">
        <v>223.626</v>
      </c>
      <c r="B16647" s="152">
        <v>0.91</v>
      </c>
    </row>
    <row r="16648" spans="1:2" x14ac:dyDescent="0.2">
      <c r="A16648" s="152">
        <v>223.99199999999999</v>
      </c>
      <c r="B16648" s="152">
        <v>0.59899999999999998</v>
      </c>
    </row>
    <row r="16649" spans="1:2" x14ac:dyDescent="0.2">
      <c r="A16649" s="152">
        <v>224.358</v>
      </c>
      <c r="B16649" s="152">
        <v>0.45200000000000001</v>
      </c>
    </row>
    <row r="16650" spans="1:2" x14ac:dyDescent="0.2">
      <c r="A16650" s="152">
        <v>224.72300000000001</v>
      </c>
      <c r="B16650" s="152">
        <v>0.65300000000000002</v>
      </c>
    </row>
    <row r="16651" spans="1:2" x14ac:dyDescent="0.2">
      <c r="A16651" s="152">
        <v>225.089</v>
      </c>
      <c r="B16651" s="152">
        <v>0.20499999999999999</v>
      </c>
    </row>
    <row r="16652" spans="1:2" x14ac:dyDescent="0.2">
      <c r="A16652" s="152">
        <v>225.45500000000001</v>
      </c>
      <c r="B16652" s="152">
        <v>0.56799999999999995</v>
      </c>
    </row>
    <row r="16653" spans="1:2" x14ac:dyDescent="0.2">
      <c r="A16653" s="152">
        <v>225.82</v>
      </c>
      <c r="B16653" s="152">
        <v>0.443</v>
      </c>
    </row>
    <row r="16654" spans="1:2" x14ac:dyDescent="0.2">
      <c r="A16654" s="152">
        <v>226.18600000000001</v>
      </c>
      <c r="B16654" s="152">
        <v>0.371</v>
      </c>
    </row>
    <row r="16655" spans="1:2" x14ac:dyDescent="0.2">
      <c r="A16655" s="152">
        <v>226.55099999999999</v>
      </c>
      <c r="B16655" s="152">
        <v>0.17599999999999999</v>
      </c>
    </row>
    <row r="16656" spans="1:2" x14ac:dyDescent="0.2">
      <c r="A16656" s="152">
        <v>226.917</v>
      </c>
      <c r="B16656" s="152">
        <v>0.41299999999999998</v>
      </c>
    </row>
    <row r="16657" spans="1:2" x14ac:dyDescent="0.2">
      <c r="A16657" s="152">
        <v>227.28200000000001</v>
      </c>
      <c r="B16657" s="152">
        <v>0.39200000000000002</v>
      </c>
    </row>
    <row r="16658" spans="1:2" x14ac:dyDescent="0.2">
      <c r="A16658" s="152">
        <v>227.64699999999999</v>
      </c>
      <c r="B16658" s="152">
        <v>0.52500000000000002</v>
      </c>
    </row>
    <row r="16659" spans="1:2" x14ac:dyDescent="0.2">
      <c r="A16659" s="152">
        <v>228.012</v>
      </c>
      <c r="B16659" s="152">
        <v>0.39100000000000001</v>
      </c>
    </row>
    <row r="16660" spans="1:2" x14ac:dyDescent="0.2">
      <c r="A16660" s="152">
        <v>228.37700000000001</v>
      </c>
      <c r="B16660" s="152">
        <v>0.35799999999999998</v>
      </c>
    </row>
    <row r="16661" spans="1:2" x14ac:dyDescent="0.2">
      <c r="A16661" s="152">
        <v>228.74199999999999</v>
      </c>
      <c r="B16661" s="152">
        <v>0.31900000000000001</v>
      </c>
    </row>
    <row r="16662" spans="1:2" x14ac:dyDescent="0.2">
      <c r="A16662" s="152">
        <v>229.107</v>
      </c>
      <c r="B16662" s="152">
        <v>0.22</v>
      </c>
    </row>
    <row r="16663" spans="1:2" x14ac:dyDescent="0.2">
      <c r="A16663" s="152">
        <v>229.471</v>
      </c>
      <c r="B16663" s="152">
        <v>0.311</v>
      </c>
    </row>
    <row r="16664" spans="1:2" x14ac:dyDescent="0.2">
      <c r="A16664" s="152">
        <v>229.83600000000001</v>
      </c>
      <c r="B16664" s="152">
        <v>0.215</v>
      </c>
    </row>
    <row r="16665" spans="1:2" x14ac:dyDescent="0.2">
      <c r="A16665" s="152">
        <v>230.20099999999999</v>
      </c>
      <c r="B16665" s="152">
        <v>0.34</v>
      </c>
    </row>
    <row r="16666" spans="1:2" x14ac:dyDescent="0.2">
      <c r="A16666" s="152">
        <v>230.565</v>
      </c>
      <c r="B16666" s="152">
        <v>0.31900000000000001</v>
      </c>
    </row>
    <row r="16667" spans="1:2" x14ac:dyDescent="0.2">
      <c r="A16667" s="152">
        <v>230.929</v>
      </c>
      <c r="B16667" s="152">
        <v>0.21099999999999999</v>
      </c>
    </row>
    <row r="16668" spans="1:2" x14ac:dyDescent="0.2">
      <c r="A16668" s="152">
        <v>231.29400000000001</v>
      </c>
      <c r="B16668" s="152">
        <v>0.186</v>
      </c>
    </row>
    <row r="16669" spans="1:2" x14ac:dyDescent="0.2">
      <c r="A16669" s="152">
        <v>231.65799999999999</v>
      </c>
      <c r="B16669" s="152">
        <v>0.19600000000000001</v>
      </c>
    </row>
    <row r="16670" spans="1:2" x14ac:dyDescent="0.2">
      <c r="A16670" s="152">
        <v>232.02199999999999</v>
      </c>
      <c r="B16670" s="152">
        <v>0.17499999999999999</v>
      </c>
    </row>
    <row r="16671" spans="1:2" x14ac:dyDescent="0.2">
      <c r="A16671" s="152">
        <v>232.386</v>
      </c>
      <c r="B16671" s="152">
        <v>0.129</v>
      </c>
    </row>
    <row r="16672" spans="1:2" x14ac:dyDescent="0.2">
      <c r="A16672" s="152">
        <v>232.75</v>
      </c>
      <c r="B16672" s="152">
        <v>-1.7999999999999999E-2</v>
      </c>
    </row>
    <row r="16673" spans="1:2" x14ac:dyDescent="0.2">
      <c r="A16673" s="152">
        <v>233.114</v>
      </c>
      <c r="B16673" s="152">
        <v>0.161</v>
      </c>
    </row>
    <row r="16674" spans="1:2" x14ac:dyDescent="0.2">
      <c r="A16674" s="152">
        <v>233.47800000000001</v>
      </c>
      <c r="B16674" s="152">
        <v>0.159</v>
      </c>
    </row>
    <row r="16675" spans="1:2" x14ac:dyDescent="0.2">
      <c r="A16675" s="152">
        <v>233.84200000000001</v>
      </c>
      <c r="B16675" s="152">
        <v>0.186</v>
      </c>
    </row>
    <row r="16676" spans="1:2" x14ac:dyDescent="0.2">
      <c r="A16676" s="152">
        <v>234.20500000000001</v>
      </c>
      <c r="B16676" s="152">
        <v>0.17799999999999999</v>
      </c>
    </row>
    <row r="16677" spans="1:2" x14ac:dyDescent="0.2">
      <c r="A16677" s="152">
        <v>234.56899999999999</v>
      </c>
      <c r="B16677" s="152">
        <v>0.122</v>
      </c>
    </row>
    <row r="16678" spans="1:2" x14ac:dyDescent="0.2">
      <c r="A16678" s="152">
        <v>234.93199999999999</v>
      </c>
      <c r="B16678" s="152">
        <v>0.113</v>
      </c>
    </row>
    <row r="16679" spans="1:2" x14ac:dyDescent="0.2">
      <c r="A16679" s="152">
        <v>235.29599999999999</v>
      </c>
      <c r="B16679" s="152">
        <v>9.2999999999999999E-2</v>
      </c>
    </row>
    <row r="16680" spans="1:2" x14ac:dyDescent="0.2">
      <c r="A16680" s="152">
        <v>235.65899999999999</v>
      </c>
      <c r="B16680" s="152">
        <v>0.126</v>
      </c>
    </row>
    <row r="16681" spans="1:2" x14ac:dyDescent="0.2">
      <c r="A16681" s="152">
        <v>236.02199999999999</v>
      </c>
      <c r="B16681" s="152">
        <v>0.106</v>
      </c>
    </row>
    <row r="16682" spans="1:2" x14ac:dyDescent="0.2">
      <c r="A16682" s="152">
        <v>236.38499999999999</v>
      </c>
      <c r="B16682" s="152">
        <v>9.9000000000000005E-2</v>
      </c>
    </row>
    <row r="16683" spans="1:2" x14ac:dyDescent="0.2">
      <c r="A16683" s="152">
        <v>236.74799999999999</v>
      </c>
      <c r="B16683" s="152">
        <v>0.161</v>
      </c>
    </row>
    <row r="16684" spans="1:2" x14ac:dyDescent="0.2">
      <c r="A16684" s="152">
        <v>237.11099999999999</v>
      </c>
      <c r="B16684" s="152">
        <v>8.5999999999999993E-2</v>
      </c>
    </row>
    <row r="16685" spans="1:2" x14ac:dyDescent="0.2">
      <c r="A16685" s="152">
        <v>237.47399999999999</v>
      </c>
      <c r="B16685" s="152">
        <v>0.17299999999999999</v>
      </c>
    </row>
    <row r="16686" spans="1:2" x14ac:dyDescent="0.2">
      <c r="A16686" s="152">
        <v>237.83699999999999</v>
      </c>
      <c r="B16686" s="152">
        <v>0.16500000000000001</v>
      </c>
    </row>
    <row r="16687" spans="1:2" x14ac:dyDescent="0.2">
      <c r="A16687" s="152">
        <v>238.2</v>
      </c>
      <c r="B16687" s="152">
        <v>0.114</v>
      </c>
    </row>
    <row r="16688" spans="1:2" x14ac:dyDescent="0.2">
      <c r="A16688" s="152">
        <v>238.56200000000001</v>
      </c>
      <c r="B16688" s="152">
        <v>0.10299999999999999</v>
      </c>
    </row>
    <row r="16689" spans="1:2" x14ac:dyDescent="0.2">
      <c r="A16689" s="152">
        <v>238.92500000000001</v>
      </c>
      <c r="B16689" s="152">
        <v>0.158</v>
      </c>
    </row>
    <row r="16690" spans="1:2" x14ac:dyDescent="0.2">
      <c r="A16690" s="152">
        <v>239.28700000000001</v>
      </c>
      <c r="B16690" s="152">
        <v>0.156</v>
      </c>
    </row>
    <row r="16691" spans="1:2" x14ac:dyDescent="0.2">
      <c r="A16691" s="152">
        <v>239.65</v>
      </c>
      <c r="B16691" s="152">
        <v>7.6999999999999999E-2</v>
      </c>
    </row>
    <row r="16692" spans="1:2" x14ac:dyDescent="0.2">
      <c r="A16692" s="152">
        <v>240.012</v>
      </c>
      <c r="B16692" s="152">
        <v>0.129</v>
      </c>
    </row>
    <row r="16693" spans="1:2" x14ac:dyDescent="0.2">
      <c r="A16693" s="152">
        <v>240.374</v>
      </c>
      <c r="B16693" s="152">
        <v>0.12</v>
      </c>
    </row>
    <row r="16694" spans="1:2" x14ac:dyDescent="0.2">
      <c r="A16694" s="152">
        <v>240.73599999999999</v>
      </c>
      <c r="B16694" s="152">
        <v>0.13900000000000001</v>
      </c>
    </row>
    <row r="16695" spans="1:2" x14ac:dyDescent="0.2">
      <c r="A16695" s="152">
        <v>241.09800000000001</v>
      </c>
      <c r="B16695" s="152">
        <v>0.12</v>
      </c>
    </row>
    <row r="16696" spans="1:2" x14ac:dyDescent="0.2">
      <c r="A16696" s="152">
        <v>241.46</v>
      </c>
      <c r="B16696" s="152">
        <v>0.11899999999999999</v>
      </c>
    </row>
    <row r="16697" spans="1:2" x14ac:dyDescent="0.2">
      <c r="A16697" s="152">
        <v>241.822</v>
      </c>
      <c r="B16697" s="152">
        <v>0.16200000000000001</v>
      </c>
    </row>
    <row r="16698" spans="1:2" x14ac:dyDescent="0.2">
      <c r="A16698" s="152">
        <v>242.184</v>
      </c>
      <c r="B16698" s="152">
        <v>6.8000000000000005E-2</v>
      </c>
    </row>
    <row r="16699" spans="1:2" x14ac:dyDescent="0.2">
      <c r="A16699" s="152">
        <v>242.54599999999999</v>
      </c>
      <c r="B16699" s="152">
        <v>0.125</v>
      </c>
    </row>
    <row r="16700" spans="1:2" x14ac:dyDescent="0.2">
      <c r="A16700" s="152">
        <v>242.90700000000001</v>
      </c>
      <c r="B16700" s="152">
        <v>0.09</v>
      </c>
    </row>
    <row r="16701" spans="1:2" x14ac:dyDescent="0.2">
      <c r="A16701" s="152">
        <v>243.26900000000001</v>
      </c>
      <c r="B16701" s="152">
        <v>7.8E-2</v>
      </c>
    </row>
    <row r="16702" spans="1:2" x14ac:dyDescent="0.2">
      <c r="A16702" s="152">
        <v>243.63</v>
      </c>
      <c r="B16702" s="152">
        <v>5.3999999999999999E-2</v>
      </c>
    </row>
    <row r="16703" spans="1:2" x14ac:dyDescent="0.2">
      <c r="A16703" s="152">
        <v>243.99199999999999</v>
      </c>
      <c r="B16703" s="152">
        <v>0.129</v>
      </c>
    </row>
    <row r="16704" spans="1:2" x14ac:dyDescent="0.2">
      <c r="A16704" s="152">
        <v>244.35300000000001</v>
      </c>
      <c r="B16704" s="152">
        <v>9.0999999999999998E-2</v>
      </c>
    </row>
    <row r="16705" spans="1:2" x14ac:dyDescent="0.2">
      <c r="A16705" s="152">
        <v>244.714</v>
      </c>
      <c r="B16705" s="152">
        <v>8.1000000000000003E-2</v>
      </c>
    </row>
    <row r="16706" spans="1:2" x14ac:dyDescent="0.2">
      <c r="A16706" s="152">
        <v>245.07499999999999</v>
      </c>
      <c r="B16706" s="152">
        <v>0.114</v>
      </c>
    </row>
    <row r="16707" spans="1:2" x14ac:dyDescent="0.2">
      <c r="A16707" s="152">
        <v>245.43600000000001</v>
      </c>
      <c r="B16707" s="152">
        <v>9.8000000000000004E-2</v>
      </c>
    </row>
    <row r="16708" spans="1:2" x14ac:dyDescent="0.2">
      <c r="A16708" s="152">
        <v>245.797</v>
      </c>
      <c r="B16708" s="152">
        <v>7.9000000000000001E-2</v>
      </c>
    </row>
    <row r="16709" spans="1:2" x14ac:dyDescent="0.2">
      <c r="A16709" s="152">
        <v>246.15799999999999</v>
      </c>
      <c r="B16709" s="152">
        <v>2.3E-2</v>
      </c>
    </row>
    <row r="16710" spans="1:2" x14ac:dyDescent="0.2">
      <c r="A16710" s="152">
        <v>246.51900000000001</v>
      </c>
      <c r="B16710" s="152">
        <v>9.5000000000000001E-2</v>
      </c>
    </row>
    <row r="16711" spans="1:2" x14ac:dyDescent="0.2">
      <c r="A16711" s="152">
        <v>246.87899999999999</v>
      </c>
      <c r="B16711" s="152">
        <v>0.109</v>
      </c>
    </row>
    <row r="16712" spans="1:2" x14ac:dyDescent="0.2">
      <c r="A16712" s="152">
        <v>247.24</v>
      </c>
      <c r="B16712" s="152">
        <v>0.10100000000000001</v>
      </c>
    </row>
    <row r="16713" spans="1:2" x14ac:dyDescent="0.2">
      <c r="A16713" s="152">
        <v>247.601</v>
      </c>
      <c r="B16713" s="152">
        <v>9.0999999999999998E-2</v>
      </c>
    </row>
    <row r="16714" spans="1:2" x14ac:dyDescent="0.2">
      <c r="A16714" s="152">
        <v>247.96100000000001</v>
      </c>
      <c r="B16714" s="152">
        <v>0.106</v>
      </c>
    </row>
    <row r="16715" spans="1:2" x14ac:dyDescent="0.2">
      <c r="A16715" s="152">
        <v>248.321</v>
      </c>
      <c r="B16715" s="152">
        <v>5.7000000000000002E-2</v>
      </c>
    </row>
    <row r="16716" spans="1:2" x14ac:dyDescent="0.2">
      <c r="A16716" s="152">
        <v>248.68199999999999</v>
      </c>
      <c r="B16716" s="152">
        <v>7.5999999999999998E-2</v>
      </c>
    </row>
    <row r="16717" spans="1:2" x14ac:dyDescent="0.2">
      <c r="A16717" s="152">
        <v>249.042</v>
      </c>
      <c r="B16717" s="152">
        <v>6.3E-2</v>
      </c>
    </row>
    <row r="16718" spans="1:2" x14ac:dyDescent="0.2">
      <c r="A16718" s="152">
        <v>249.40199999999999</v>
      </c>
      <c r="B16718" s="152">
        <v>7.9000000000000001E-2</v>
      </c>
    </row>
    <row r="16719" spans="1:2" x14ac:dyDescent="0.2">
      <c r="A16719" s="152">
        <v>249.762</v>
      </c>
      <c r="B16719" s="152">
        <v>0.111</v>
      </c>
    </row>
    <row r="16720" spans="1:2" x14ac:dyDescent="0.2">
      <c r="A16720" s="152">
        <v>250.12200000000001</v>
      </c>
      <c r="B16720" s="152">
        <v>6.8000000000000005E-2</v>
      </c>
    </row>
    <row r="16721" spans="1:2" x14ac:dyDescent="0.2">
      <c r="A16721" s="152">
        <v>250.482</v>
      </c>
      <c r="B16721" s="152">
        <v>0.124</v>
      </c>
    </row>
    <row r="16722" spans="1:2" x14ac:dyDescent="0.2">
      <c r="A16722" s="152">
        <v>250.84200000000001</v>
      </c>
      <c r="B16722" s="152">
        <v>6.4000000000000001E-2</v>
      </c>
    </row>
    <row r="16723" spans="1:2" x14ac:dyDescent="0.2">
      <c r="A16723" s="152">
        <v>251.20099999999999</v>
      </c>
      <c r="B16723" s="152">
        <v>8.2000000000000003E-2</v>
      </c>
    </row>
    <row r="16724" spans="1:2" x14ac:dyDescent="0.2">
      <c r="A16724" s="152">
        <v>251.56100000000001</v>
      </c>
      <c r="B16724" s="152">
        <v>6.5000000000000002E-2</v>
      </c>
    </row>
    <row r="16725" spans="1:2" x14ac:dyDescent="0.2">
      <c r="A16725" s="152">
        <v>251.92099999999999</v>
      </c>
      <c r="B16725" s="152">
        <v>9.0999999999999998E-2</v>
      </c>
    </row>
    <row r="16726" spans="1:2" x14ac:dyDescent="0.2">
      <c r="A16726" s="152">
        <v>252.28</v>
      </c>
      <c r="B16726" s="152">
        <v>8.5999999999999993E-2</v>
      </c>
    </row>
    <row r="16727" spans="1:2" x14ac:dyDescent="0.2">
      <c r="A16727" s="152">
        <v>252.63900000000001</v>
      </c>
      <c r="B16727" s="152">
        <v>7.1999999999999995E-2</v>
      </c>
    </row>
    <row r="16728" spans="1:2" x14ac:dyDescent="0.2">
      <c r="A16728" s="152">
        <v>252.999</v>
      </c>
      <c r="B16728" s="152">
        <v>0.08</v>
      </c>
    </row>
    <row r="16729" spans="1:2" x14ac:dyDescent="0.2">
      <c r="A16729" s="152">
        <v>253.358</v>
      </c>
      <c r="B16729" s="152">
        <v>7.6999999999999999E-2</v>
      </c>
    </row>
    <row r="16730" spans="1:2" x14ac:dyDescent="0.2">
      <c r="A16730" s="152">
        <v>253.71700000000001</v>
      </c>
      <c r="B16730" s="152">
        <v>7.0000000000000007E-2</v>
      </c>
    </row>
    <row r="16731" spans="1:2" x14ac:dyDescent="0.2">
      <c r="A16731" s="152">
        <v>254.07599999999999</v>
      </c>
      <c r="B16731" s="152">
        <v>0.08</v>
      </c>
    </row>
    <row r="16732" spans="1:2" x14ac:dyDescent="0.2">
      <c r="A16732" s="152">
        <v>254.435</v>
      </c>
      <c r="B16732" s="152">
        <v>0.06</v>
      </c>
    </row>
    <row r="16733" spans="1:2" x14ac:dyDescent="0.2">
      <c r="A16733" s="152">
        <v>254.79400000000001</v>
      </c>
      <c r="B16733" s="152">
        <v>3.4000000000000002E-2</v>
      </c>
    </row>
    <row r="16734" spans="1:2" x14ac:dyDescent="0.2">
      <c r="A16734" s="152">
        <v>255.15299999999999</v>
      </c>
      <c r="B16734" s="152">
        <v>0.108</v>
      </c>
    </row>
    <row r="16735" spans="1:2" x14ac:dyDescent="0.2">
      <c r="A16735" s="152">
        <v>255.511</v>
      </c>
      <c r="B16735" s="152">
        <v>8.5999999999999993E-2</v>
      </c>
    </row>
    <row r="16736" spans="1:2" x14ac:dyDescent="0.2">
      <c r="A16736" s="152">
        <v>255.87</v>
      </c>
      <c r="B16736" s="152">
        <v>3.6999999999999998E-2</v>
      </c>
    </row>
    <row r="16737" spans="1:2" x14ac:dyDescent="0.2">
      <c r="A16737" s="152">
        <v>256.22800000000001</v>
      </c>
      <c r="B16737" s="152">
        <v>7.4999999999999997E-2</v>
      </c>
    </row>
    <row r="16738" spans="1:2" x14ac:dyDescent="0.2">
      <c r="A16738" s="152">
        <v>256.58699999999999</v>
      </c>
      <c r="B16738" s="152">
        <v>7.8E-2</v>
      </c>
    </row>
    <row r="16739" spans="1:2" x14ac:dyDescent="0.2">
      <c r="A16739" s="152">
        <v>256.94499999999999</v>
      </c>
      <c r="B16739" s="152">
        <v>6.0999999999999999E-2</v>
      </c>
    </row>
    <row r="16740" spans="1:2" x14ac:dyDescent="0.2">
      <c r="A16740" s="152">
        <v>257.30399999999997</v>
      </c>
      <c r="B16740" s="152">
        <v>3.2000000000000001E-2</v>
      </c>
    </row>
    <row r="16741" spans="1:2" x14ac:dyDescent="0.2">
      <c r="A16741" s="152">
        <v>257.66199999999998</v>
      </c>
      <c r="B16741" s="152">
        <v>6.7000000000000004E-2</v>
      </c>
    </row>
    <row r="16742" spans="1:2" x14ac:dyDescent="0.2">
      <c r="A16742" s="152">
        <v>258.02</v>
      </c>
      <c r="B16742" s="152">
        <v>6.2E-2</v>
      </c>
    </row>
    <row r="16743" spans="1:2" x14ac:dyDescent="0.2">
      <c r="A16743" s="152">
        <v>258.37799999999999</v>
      </c>
      <c r="B16743" s="152">
        <v>0.08</v>
      </c>
    </row>
    <row r="16744" spans="1:2" x14ac:dyDescent="0.2">
      <c r="A16744" s="152">
        <v>258.73599999999999</v>
      </c>
      <c r="B16744" s="152">
        <v>4.8000000000000001E-2</v>
      </c>
    </row>
    <row r="16745" spans="1:2" x14ac:dyDescent="0.2">
      <c r="A16745" s="152">
        <v>259.09399999999999</v>
      </c>
      <c r="B16745" s="152">
        <v>0.112</v>
      </c>
    </row>
    <row r="16746" spans="1:2" x14ac:dyDescent="0.2">
      <c r="A16746" s="152">
        <v>259.452</v>
      </c>
      <c r="B16746" s="152">
        <v>0.1</v>
      </c>
    </row>
    <row r="16747" spans="1:2" x14ac:dyDescent="0.2">
      <c r="A16747" s="152">
        <v>259.80900000000003</v>
      </c>
      <c r="B16747" s="152">
        <v>6.6000000000000003E-2</v>
      </c>
    </row>
    <row r="16748" spans="1:2" x14ac:dyDescent="0.2">
      <c r="A16748" s="152">
        <v>260.16699999999997</v>
      </c>
      <c r="B16748" s="152">
        <v>8.1000000000000003E-2</v>
      </c>
    </row>
    <row r="16749" spans="1:2" x14ac:dyDescent="0.2">
      <c r="A16749" s="152">
        <v>260.524</v>
      </c>
      <c r="B16749" s="152">
        <v>7.0999999999999994E-2</v>
      </c>
    </row>
    <row r="16750" spans="1:2" x14ac:dyDescent="0.2">
      <c r="A16750" s="152">
        <v>260.88200000000001</v>
      </c>
      <c r="B16750" s="152">
        <v>4.1000000000000002E-2</v>
      </c>
    </row>
    <row r="16751" spans="1:2" x14ac:dyDescent="0.2">
      <c r="A16751" s="152">
        <v>261.23899999999998</v>
      </c>
      <c r="B16751" s="152">
        <v>5.7000000000000002E-2</v>
      </c>
    </row>
    <row r="16752" spans="1:2" x14ac:dyDescent="0.2">
      <c r="A16752" s="152">
        <v>261.59699999999998</v>
      </c>
      <c r="B16752" s="152">
        <v>6.0999999999999999E-2</v>
      </c>
    </row>
    <row r="16753" spans="1:2" x14ac:dyDescent="0.2">
      <c r="A16753" s="152">
        <v>261.95400000000001</v>
      </c>
      <c r="B16753" s="152">
        <v>6.2E-2</v>
      </c>
    </row>
    <row r="16754" spans="1:2" x14ac:dyDescent="0.2">
      <c r="A16754" s="152">
        <v>262.31099999999998</v>
      </c>
      <c r="B16754" s="152">
        <v>8.3000000000000004E-2</v>
      </c>
    </row>
    <row r="16755" spans="1:2" x14ac:dyDescent="0.2">
      <c r="A16755" s="152">
        <v>262.66800000000001</v>
      </c>
      <c r="B16755" s="152">
        <v>0.08</v>
      </c>
    </row>
    <row r="16756" spans="1:2" x14ac:dyDescent="0.2">
      <c r="A16756" s="152">
        <v>263.02499999999998</v>
      </c>
      <c r="B16756" s="152">
        <v>6.9000000000000006E-2</v>
      </c>
    </row>
    <row r="16757" spans="1:2" x14ac:dyDescent="0.2">
      <c r="A16757" s="152">
        <v>263.38200000000001</v>
      </c>
      <c r="B16757" s="152">
        <v>8.7999999999999995E-2</v>
      </c>
    </row>
    <row r="16758" spans="1:2" x14ac:dyDescent="0.2">
      <c r="A16758" s="152">
        <v>263.73899999999998</v>
      </c>
      <c r="B16758" s="152">
        <v>6.3E-2</v>
      </c>
    </row>
    <row r="16759" spans="1:2" x14ac:dyDescent="0.2">
      <c r="A16759" s="152">
        <v>264.09500000000003</v>
      </c>
      <c r="B16759" s="152">
        <v>8.5000000000000006E-2</v>
      </c>
    </row>
    <row r="16760" spans="1:2" x14ac:dyDescent="0.2">
      <c r="A16760" s="152">
        <v>264.452</v>
      </c>
      <c r="B16760" s="152">
        <v>3.9E-2</v>
      </c>
    </row>
    <row r="16761" spans="1:2" x14ac:dyDescent="0.2">
      <c r="A16761" s="152">
        <v>264.80900000000003</v>
      </c>
      <c r="B16761" s="152">
        <v>7.8E-2</v>
      </c>
    </row>
    <row r="16762" spans="1:2" x14ac:dyDescent="0.2">
      <c r="A16762" s="152">
        <v>265.16500000000002</v>
      </c>
      <c r="B16762" s="152">
        <v>6.8000000000000005E-2</v>
      </c>
    </row>
    <row r="16763" spans="1:2" x14ac:dyDescent="0.2">
      <c r="A16763" s="152">
        <v>265.52100000000002</v>
      </c>
      <c r="B16763" s="152">
        <v>9.4E-2</v>
      </c>
    </row>
    <row r="16764" spans="1:2" x14ac:dyDescent="0.2">
      <c r="A16764" s="152">
        <v>265.87799999999999</v>
      </c>
      <c r="B16764" s="152">
        <v>7.8E-2</v>
      </c>
    </row>
    <row r="16765" spans="1:2" x14ac:dyDescent="0.2">
      <c r="A16765" s="152">
        <v>266.23399999999998</v>
      </c>
      <c r="B16765" s="152">
        <v>7.0999999999999994E-2</v>
      </c>
    </row>
    <row r="16766" spans="1:2" x14ac:dyDescent="0.2">
      <c r="A16766" s="152">
        <v>266.58999999999997</v>
      </c>
      <c r="B16766" s="152">
        <v>5.7000000000000002E-2</v>
      </c>
    </row>
    <row r="16767" spans="1:2" x14ac:dyDescent="0.2">
      <c r="A16767" s="152">
        <v>266.94600000000003</v>
      </c>
      <c r="B16767" s="152">
        <v>0.111</v>
      </c>
    </row>
    <row r="16768" spans="1:2" x14ac:dyDescent="0.2">
      <c r="A16768" s="152">
        <v>267.30200000000002</v>
      </c>
      <c r="B16768" s="152">
        <v>0.06</v>
      </c>
    </row>
    <row r="16769" spans="1:2" x14ac:dyDescent="0.2">
      <c r="A16769" s="152">
        <v>267.65800000000002</v>
      </c>
      <c r="B16769" s="152">
        <v>7.2999999999999995E-2</v>
      </c>
    </row>
    <row r="16770" spans="1:2" x14ac:dyDescent="0.2">
      <c r="A16770" s="152">
        <v>268.01400000000001</v>
      </c>
      <c r="B16770" s="152">
        <v>6.5000000000000002E-2</v>
      </c>
    </row>
    <row r="16771" spans="1:2" x14ac:dyDescent="0.2">
      <c r="A16771" s="152">
        <v>268.37</v>
      </c>
      <c r="B16771" s="152">
        <v>7.3999999999999996E-2</v>
      </c>
    </row>
    <row r="16772" spans="1:2" x14ac:dyDescent="0.2">
      <c r="A16772" s="152">
        <v>268.72500000000002</v>
      </c>
      <c r="B16772" s="152">
        <v>6.3E-2</v>
      </c>
    </row>
    <row r="16773" spans="1:2" x14ac:dyDescent="0.2">
      <c r="A16773" s="152">
        <v>269.08100000000002</v>
      </c>
      <c r="B16773" s="152">
        <v>7.4999999999999997E-2</v>
      </c>
    </row>
    <row r="16774" spans="1:2" x14ac:dyDescent="0.2">
      <c r="A16774" s="152">
        <v>269.43599999999998</v>
      </c>
      <c r="B16774" s="152">
        <v>7.6999999999999999E-2</v>
      </c>
    </row>
    <row r="16775" spans="1:2" x14ac:dyDescent="0.2">
      <c r="A16775" s="152">
        <v>269.79199999999997</v>
      </c>
      <c r="B16775" s="152">
        <v>3.9E-2</v>
      </c>
    </row>
    <row r="16776" spans="1:2" x14ac:dyDescent="0.2">
      <c r="A16776" s="152">
        <v>270.14699999999999</v>
      </c>
      <c r="B16776" s="152">
        <v>7.5999999999999998E-2</v>
      </c>
    </row>
    <row r="16777" spans="1:2" x14ac:dyDescent="0.2">
      <c r="A16777" s="152">
        <v>270.50200000000001</v>
      </c>
      <c r="B16777" s="152">
        <v>7.5999999999999998E-2</v>
      </c>
    </row>
    <row r="16778" spans="1:2" x14ac:dyDescent="0.2">
      <c r="A16778" s="152">
        <v>270.85700000000003</v>
      </c>
      <c r="B16778" s="152">
        <v>7.8E-2</v>
      </c>
    </row>
    <row r="16779" spans="1:2" x14ac:dyDescent="0.2">
      <c r="A16779" s="152">
        <v>271.21199999999999</v>
      </c>
      <c r="B16779" s="152">
        <v>5.1999999999999998E-2</v>
      </c>
    </row>
    <row r="16780" spans="1:2" x14ac:dyDescent="0.2">
      <c r="A16780" s="152">
        <v>271.56700000000001</v>
      </c>
      <c r="B16780" s="152">
        <v>0.03</v>
      </c>
    </row>
    <row r="16781" spans="1:2" x14ac:dyDescent="0.2">
      <c r="A16781" s="152">
        <v>271.92200000000003</v>
      </c>
      <c r="B16781" s="152">
        <v>0.109</v>
      </c>
    </row>
    <row r="16782" spans="1:2" x14ac:dyDescent="0.2">
      <c r="A16782" s="152">
        <v>272.27699999999999</v>
      </c>
      <c r="B16782" s="152">
        <v>7.2999999999999995E-2</v>
      </c>
    </row>
    <row r="16783" spans="1:2" x14ac:dyDescent="0.2">
      <c r="A16783" s="152">
        <v>272.63200000000001</v>
      </c>
      <c r="B16783" s="152">
        <v>8.5999999999999993E-2</v>
      </c>
    </row>
    <row r="16784" spans="1:2" x14ac:dyDescent="0.2">
      <c r="A16784" s="152">
        <v>272.98700000000002</v>
      </c>
      <c r="B16784" s="152">
        <v>8.3000000000000004E-2</v>
      </c>
    </row>
    <row r="16785" spans="1:2" x14ac:dyDescent="0.2">
      <c r="A16785" s="152">
        <v>273.34100000000001</v>
      </c>
      <c r="B16785" s="152">
        <v>8.4000000000000005E-2</v>
      </c>
    </row>
    <row r="16786" spans="1:2" x14ac:dyDescent="0.2">
      <c r="A16786" s="152">
        <v>273.69600000000003</v>
      </c>
      <c r="B16786" s="152">
        <v>7.3999999999999996E-2</v>
      </c>
    </row>
    <row r="16787" spans="1:2" x14ac:dyDescent="0.2">
      <c r="A16787" s="152">
        <v>274.05</v>
      </c>
      <c r="B16787" s="152">
        <v>4.2999999999999997E-2</v>
      </c>
    </row>
    <row r="16788" spans="1:2" x14ac:dyDescent="0.2">
      <c r="A16788" s="152">
        <v>274.404</v>
      </c>
      <c r="B16788" s="152">
        <v>6.7000000000000004E-2</v>
      </c>
    </row>
    <row r="16789" spans="1:2" x14ac:dyDescent="0.2">
      <c r="A16789" s="152">
        <v>274.75900000000001</v>
      </c>
      <c r="B16789" s="152">
        <v>7.8E-2</v>
      </c>
    </row>
    <row r="16790" spans="1:2" x14ac:dyDescent="0.2">
      <c r="A16790" s="152">
        <v>275.113</v>
      </c>
      <c r="B16790" s="152">
        <v>0.10100000000000001</v>
      </c>
    </row>
    <row r="16791" spans="1:2" x14ac:dyDescent="0.2">
      <c r="A16791" s="152">
        <v>275.46699999999998</v>
      </c>
      <c r="B16791" s="152">
        <v>4.9000000000000002E-2</v>
      </c>
    </row>
    <row r="16792" spans="1:2" x14ac:dyDescent="0.2">
      <c r="A16792" s="152">
        <v>275.82100000000003</v>
      </c>
      <c r="B16792" s="152">
        <v>4.4999999999999998E-2</v>
      </c>
    </row>
    <row r="16793" spans="1:2" x14ac:dyDescent="0.2">
      <c r="A16793" s="152">
        <v>276.17500000000001</v>
      </c>
      <c r="B16793" s="152">
        <v>5.5E-2</v>
      </c>
    </row>
    <row r="16794" spans="1:2" x14ac:dyDescent="0.2">
      <c r="A16794" s="152">
        <v>276.529</v>
      </c>
      <c r="B16794" s="152">
        <v>8.2000000000000003E-2</v>
      </c>
    </row>
    <row r="16795" spans="1:2" x14ac:dyDescent="0.2">
      <c r="A16795" s="152">
        <v>276.88200000000001</v>
      </c>
      <c r="B16795" s="152">
        <v>0.10299999999999999</v>
      </c>
    </row>
    <row r="16796" spans="1:2" x14ac:dyDescent="0.2">
      <c r="A16796" s="152">
        <v>277.23599999999999</v>
      </c>
      <c r="B16796" s="152">
        <v>7.1999999999999995E-2</v>
      </c>
    </row>
    <row r="16797" spans="1:2" x14ac:dyDescent="0.2">
      <c r="A16797" s="152">
        <v>277.58999999999997</v>
      </c>
      <c r="B16797" s="152">
        <v>9.7000000000000003E-2</v>
      </c>
    </row>
    <row r="16798" spans="1:2" x14ac:dyDescent="0.2">
      <c r="A16798" s="152">
        <v>277.94299999999998</v>
      </c>
      <c r="B16798" s="152">
        <v>3.5999999999999997E-2</v>
      </c>
    </row>
    <row r="16799" spans="1:2" x14ac:dyDescent="0.2">
      <c r="A16799" s="152">
        <v>278.29700000000003</v>
      </c>
      <c r="B16799" s="152">
        <v>0.127</v>
      </c>
    </row>
    <row r="16800" spans="1:2" x14ac:dyDescent="0.2">
      <c r="A16800" s="152">
        <v>278.64999999999998</v>
      </c>
      <c r="B16800" s="152">
        <v>5.0999999999999997E-2</v>
      </c>
    </row>
    <row r="16801" spans="1:2" x14ac:dyDescent="0.2">
      <c r="A16801" s="152">
        <v>279.00299999999999</v>
      </c>
      <c r="B16801" s="152">
        <v>4.4999999999999998E-2</v>
      </c>
    </row>
    <row r="16802" spans="1:2" x14ac:dyDescent="0.2">
      <c r="A16802" s="152">
        <v>279.35599999999999</v>
      </c>
      <c r="B16802" s="152">
        <v>5.8999999999999997E-2</v>
      </c>
    </row>
    <row r="16803" spans="1:2" x14ac:dyDescent="0.2">
      <c r="A16803" s="152">
        <v>279.709</v>
      </c>
      <c r="B16803" s="152">
        <v>7.1999999999999995E-2</v>
      </c>
    </row>
    <row r="16804" spans="1:2" x14ac:dyDescent="0.2">
      <c r="A16804" s="152">
        <v>280.06200000000001</v>
      </c>
      <c r="B16804" s="152">
        <v>5.0999999999999997E-2</v>
      </c>
    </row>
    <row r="16805" spans="1:2" x14ac:dyDescent="0.2">
      <c r="A16805" s="152">
        <v>280.41500000000002</v>
      </c>
      <c r="B16805" s="152">
        <v>7.9000000000000001E-2</v>
      </c>
    </row>
    <row r="16806" spans="1:2" x14ac:dyDescent="0.2">
      <c r="A16806" s="152">
        <v>280.76799999999997</v>
      </c>
      <c r="B16806" s="152">
        <v>6.3E-2</v>
      </c>
    </row>
    <row r="16807" spans="1:2" x14ac:dyDescent="0.2">
      <c r="A16807" s="152">
        <v>281.12099999999998</v>
      </c>
      <c r="B16807" s="152">
        <v>9.4E-2</v>
      </c>
    </row>
    <row r="16808" spans="1:2" x14ac:dyDescent="0.2">
      <c r="A16808" s="152">
        <v>281.47399999999999</v>
      </c>
      <c r="B16808" s="152">
        <v>7.4999999999999997E-2</v>
      </c>
    </row>
    <row r="16809" spans="1:2" x14ac:dyDescent="0.2">
      <c r="A16809" s="152">
        <v>281.82600000000002</v>
      </c>
      <c r="B16809" s="152">
        <v>7.0000000000000007E-2</v>
      </c>
    </row>
    <row r="16810" spans="1:2" x14ac:dyDescent="0.2">
      <c r="A16810" s="152">
        <v>282.17899999999997</v>
      </c>
      <c r="B16810" s="152">
        <v>6.5000000000000002E-2</v>
      </c>
    </row>
    <row r="16811" spans="1:2" x14ac:dyDescent="0.2">
      <c r="A16811" s="152">
        <v>282.53100000000001</v>
      </c>
      <c r="B16811" s="152">
        <v>5.0999999999999997E-2</v>
      </c>
    </row>
    <row r="16812" spans="1:2" x14ac:dyDescent="0.2">
      <c r="A16812" s="152">
        <v>282.88400000000001</v>
      </c>
      <c r="B16812" s="152">
        <v>7.8E-2</v>
      </c>
    </row>
    <row r="16813" spans="1:2" x14ac:dyDescent="0.2">
      <c r="A16813" s="152">
        <v>283.23599999999999</v>
      </c>
      <c r="B16813" s="152">
        <v>7.0000000000000007E-2</v>
      </c>
    </row>
    <row r="16814" spans="1:2" x14ac:dyDescent="0.2">
      <c r="A16814" s="152">
        <v>283.58800000000002</v>
      </c>
      <c r="B16814" s="152">
        <v>9.2999999999999999E-2</v>
      </c>
    </row>
    <row r="16815" spans="1:2" x14ac:dyDescent="0.2">
      <c r="A16815" s="152">
        <v>283.94</v>
      </c>
      <c r="B16815" s="152">
        <v>4.9000000000000002E-2</v>
      </c>
    </row>
    <row r="16816" spans="1:2" x14ac:dyDescent="0.2">
      <c r="A16816" s="152">
        <v>284.29199999999997</v>
      </c>
      <c r="B16816" s="152">
        <v>6.7000000000000004E-2</v>
      </c>
    </row>
    <row r="16817" spans="1:2" x14ac:dyDescent="0.2">
      <c r="A16817" s="152">
        <v>284.64400000000001</v>
      </c>
      <c r="B16817" s="152">
        <v>5.1999999999999998E-2</v>
      </c>
    </row>
    <row r="16818" spans="1:2" x14ac:dyDescent="0.2">
      <c r="A16818" s="152">
        <v>284.99599999999998</v>
      </c>
      <c r="B16818" s="152">
        <v>6.3E-2</v>
      </c>
    </row>
    <row r="16819" spans="1:2" x14ac:dyDescent="0.2">
      <c r="A16819" s="152">
        <v>285.34800000000001</v>
      </c>
      <c r="B16819" s="152">
        <v>6.2E-2</v>
      </c>
    </row>
    <row r="16820" spans="1:2" x14ac:dyDescent="0.2">
      <c r="A16820" s="152">
        <v>285.7</v>
      </c>
      <c r="B16820" s="152">
        <v>8.2000000000000003E-2</v>
      </c>
    </row>
    <row r="16821" spans="1:2" x14ac:dyDescent="0.2">
      <c r="A16821" s="152">
        <v>286.05099999999999</v>
      </c>
      <c r="B16821" s="152">
        <v>5.8000000000000003E-2</v>
      </c>
    </row>
    <row r="16822" spans="1:2" x14ac:dyDescent="0.2">
      <c r="A16822" s="152">
        <v>286.40300000000002</v>
      </c>
      <c r="B16822" s="152">
        <v>5.8000000000000003E-2</v>
      </c>
    </row>
    <row r="16823" spans="1:2" x14ac:dyDescent="0.2">
      <c r="A16823" s="152">
        <v>286.75400000000002</v>
      </c>
      <c r="B16823" s="152">
        <v>5.8000000000000003E-2</v>
      </c>
    </row>
    <row r="16824" spans="1:2" x14ac:dyDescent="0.2">
      <c r="A16824" s="152">
        <v>287.10599999999999</v>
      </c>
      <c r="B16824" s="152">
        <v>8.4000000000000005E-2</v>
      </c>
    </row>
    <row r="16825" spans="1:2" x14ac:dyDescent="0.2">
      <c r="A16825" s="152">
        <v>287.45699999999999</v>
      </c>
      <c r="B16825" s="152">
        <v>8.2000000000000003E-2</v>
      </c>
    </row>
    <row r="16826" spans="1:2" x14ac:dyDescent="0.2">
      <c r="A16826" s="152">
        <v>287.80799999999999</v>
      </c>
      <c r="B16826" s="152">
        <v>6.5000000000000002E-2</v>
      </c>
    </row>
    <row r="16827" spans="1:2" x14ac:dyDescent="0.2">
      <c r="A16827" s="152">
        <v>288.15899999999999</v>
      </c>
      <c r="B16827" s="152">
        <v>7.3999999999999996E-2</v>
      </c>
    </row>
    <row r="16828" spans="1:2" x14ac:dyDescent="0.2">
      <c r="A16828" s="152">
        <v>288.51</v>
      </c>
      <c r="B16828" s="152">
        <v>6.6000000000000003E-2</v>
      </c>
    </row>
    <row r="16829" spans="1:2" x14ac:dyDescent="0.2">
      <c r="A16829" s="152">
        <v>288.86099999999999</v>
      </c>
      <c r="B16829" s="152">
        <v>5.1999999999999998E-2</v>
      </c>
    </row>
    <row r="16830" spans="1:2" x14ac:dyDescent="0.2">
      <c r="A16830" s="152">
        <v>289.21199999999999</v>
      </c>
      <c r="B16830" s="152">
        <v>3.5000000000000003E-2</v>
      </c>
    </row>
    <row r="16831" spans="1:2" x14ac:dyDescent="0.2">
      <c r="A16831" s="152">
        <v>289.56299999999999</v>
      </c>
      <c r="B16831" s="152">
        <v>4.5999999999999999E-2</v>
      </c>
    </row>
    <row r="16832" spans="1:2" x14ac:dyDescent="0.2">
      <c r="A16832" s="152">
        <v>289.91399999999999</v>
      </c>
      <c r="B16832" s="152">
        <v>7.1999999999999995E-2</v>
      </c>
    </row>
    <row r="16833" spans="1:2" x14ac:dyDescent="0.2">
      <c r="A16833" s="152">
        <v>290.26400000000001</v>
      </c>
      <c r="B16833" s="152">
        <v>3.9E-2</v>
      </c>
    </row>
    <row r="16834" spans="1:2" x14ac:dyDescent="0.2">
      <c r="A16834" s="152">
        <v>290.61500000000001</v>
      </c>
      <c r="B16834" s="152">
        <v>5.6000000000000001E-2</v>
      </c>
    </row>
    <row r="16835" spans="1:2" x14ac:dyDescent="0.2">
      <c r="A16835" s="152">
        <v>290.96600000000001</v>
      </c>
      <c r="B16835" s="152">
        <v>7.1999999999999995E-2</v>
      </c>
    </row>
    <row r="16836" spans="1:2" x14ac:dyDescent="0.2">
      <c r="A16836" s="152">
        <v>291.31599999999997</v>
      </c>
      <c r="B16836" s="152">
        <v>3.6999999999999998E-2</v>
      </c>
    </row>
    <row r="16837" spans="1:2" x14ac:dyDescent="0.2">
      <c r="A16837" s="152">
        <v>291.666</v>
      </c>
      <c r="B16837" s="152">
        <v>6.4000000000000001E-2</v>
      </c>
    </row>
    <row r="16838" spans="1:2" x14ac:dyDescent="0.2">
      <c r="A16838" s="152">
        <v>292.017</v>
      </c>
      <c r="B16838" s="152">
        <v>5.5E-2</v>
      </c>
    </row>
    <row r="16839" spans="1:2" x14ac:dyDescent="0.2">
      <c r="A16839" s="152">
        <v>292.36700000000002</v>
      </c>
      <c r="B16839" s="152">
        <v>3.1E-2</v>
      </c>
    </row>
    <row r="16840" spans="1:2" x14ac:dyDescent="0.2">
      <c r="A16840" s="152">
        <v>292.71699999999998</v>
      </c>
      <c r="B16840" s="152">
        <v>3.6999999999999998E-2</v>
      </c>
    </row>
    <row r="16841" spans="1:2" x14ac:dyDescent="0.2">
      <c r="A16841" s="152">
        <v>293.06700000000001</v>
      </c>
      <c r="B16841" s="152">
        <v>5.0999999999999997E-2</v>
      </c>
    </row>
    <row r="16842" spans="1:2" x14ac:dyDescent="0.2">
      <c r="A16842" s="152">
        <v>293.41699999999997</v>
      </c>
      <c r="B16842" s="152">
        <v>5.0999999999999997E-2</v>
      </c>
    </row>
    <row r="16843" spans="1:2" x14ac:dyDescent="0.2">
      <c r="A16843" s="152">
        <v>293.767</v>
      </c>
      <c r="B16843" s="152">
        <v>4.5999999999999999E-2</v>
      </c>
    </row>
    <row r="16844" spans="1:2" x14ac:dyDescent="0.2">
      <c r="A16844" s="152">
        <v>294.11599999999999</v>
      </c>
      <c r="B16844" s="152">
        <v>7.2999999999999995E-2</v>
      </c>
    </row>
    <row r="16845" spans="1:2" x14ac:dyDescent="0.2">
      <c r="A16845" s="152">
        <v>294.46600000000001</v>
      </c>
      <c r="B16845" s="152">
        <v>0.05</v>
      </c>
    </row>
    <row r="16846" spans="1:2" x14ac:dyDescent="0.2">
      <c r="A16846" s="152">
        <v>294.81599999999997</v>
      </c>
      <c r="B16846" s="152">
        <v>5.8000000000000003E-2</v>
      </c>
    </row>
    <row r="16847" spans="1:2" x14ac:dyDescent="0.2">
      <c r="A16847" s="152">
        <v>295.16500000000002</v>
      </c>
      <c r="B16847" s="152">
        <v>4.5999999999999999E-2</v>
      </c>
    </row>
    <row r="16848" spans="1:2" x14ac:dyDescent="0.2">
      <c r="A16848" s="152">
        <v>295.51499999999999</v>
      </c>
      <c r="B16848" s="152">
        <v>3.9E-2</v>
      </c>
    </row>
    <row r="16849" spans="1:2" x14ac:dyDescent="0.2">
      <c r="A16849" s="152">
        <v>295.86399999999998</v>
      </c>
      <c r="B16849" s="152">
        <v>4.8000000000000001E-2</v>
      </c>
    </row>
    <row r="16850" spans="1:2" x14ac:dyDescent="0.2">
      <c r="A16850" s="152">
        <v>296.21300000000002</v>
      </c>
      <c r="B16850" s="152">
        <v>3.5000000000000003E-2</v>
      </c>
    </row>
    <row r="16851" spans="1:2" x14ac:dyDescent="0.2">
      <c r="A16851" s="152">
        <v>296.56200000000001</v>
      </c>
      <c r="B16851" s="152">
        <v>3.2000000000000001E-2</v>
      </c>
    </row>
    <row r="16852" spans="1:2" x14ac:dyDescent="0.2">
      <c r="A16852" s="152">
        <v>296.911</v>
      </c>
      <c r="B16852" s="152">
        <v>0.06</v>
      </c>
    </row>
    <row r="16853" spans="1:2" x14ac:dyDescent="0.2">
      <c r="A16853" s="152">
        <v>297.26100000000002</v>
      </c>
      <c r="B16853" s="152">
        <v>4.3999999999999997E-2</v>
      </c>
    </row>
    <row r="16854" spans="1:2" x14ac:dyDescent="0.2">
      <c r="A16854" s="152">
        <v>297.60899999999998</v>
      </c>
      <c r="B16854" s="152">
        <v>4.4999999999999998E-2</v>
      </c>
    </row>
    <row r="16855" spans="1:2" x14ac:dyDescent="0.2">
      <c r="A16855" s="152">
        <v>297.95800000000003</v>
      </c>
      <c r="B16855" s="152">
        <v>2.1000000000000001E-2</v>
      </c>
    </row>
    <row r="16856" spans="1:2" x14ac:dyDescent="0.2">
      <c r="A16856" s="152">
        <v>298.30700000000002</v>
      </c>
      <c r="B16856" s="152">
        <v>3.9E-2</v>
      </c>
    </row>
    <row r="16857" spans="1:2" x14ac:dyDescent="0.2">
      <c r="A16857" s="152">
        <v>298.65600000000001</v>
      </c>
      <c r="B16857" s="152">
        <v>0.04</v>
      </c>
    </row>
    <row r="16858" spans="1:2" x14ac:dyDescent="0.2">
      <c r="A16858" s="152">
        <v>299.00400000000002</v>
      </c>
      <c r="B16858" s="152">
        <v>3.3000000000000002E-2</v>
      </c>
    </row>
    <row r="16859" spans="1:2" x14ac:dyDescent="0.2">
      <c r="A16859" s="152">
        <v>299.35300000000001</v>
      </c>
      <c r="B16859" s="152">
        <v>7.0000000000000001E-3</v>
      </c>
    </row>
    <row r="16860" spans="1:2" x14ac:dyDescent="0.2">
      <c r="A16860" s="152">
        <v>299.70100000000002</v>
      </c>
      <c r="B16860" s="152">
        <v>0.04</v>
      </c>
    </row>
    <row r="16861" spans="1:2" x14ac:dyDescent="0.2">
      <c r="A16861" s="152">
        <v>300.05</v>
      </c>
      <c r="B16861" s="152">
        <v>3.1E-2</v>
      </c>
    </row>
    <row r="16862" spans="1:2" x14ac:dyDescent="0.2">
      <c r="A16862" s="152">
        <v>300.39800000000002</v>
      </c>
      <c r="B16862" s="152">
        <v>4.8000000000000001E-2</v>
      </c>
    </row>
    <row r="16863" spans="1:2" x14ac:dyDescent="0.2">
      <c r="A16863" s="152">
        <v>300.74599999999998</v>
      </c>
      <c r="B16863" s="152">
        <v>3.7999999999999999E-2</v>
      </c>
    </row>
    <row r="16864" spans="1:2" x14ac:dyDescent="0.2">
      <c r="A16864" s="152">
        <v>301.09500000000003</v>
      </c>
      <c r="B16864" s="152">
        <v>3.5999999999999997E-2</v>
      </c>
    </row>
    <row r="16865" spans="1:2" x14ac:dyDescent="0.2">
      <c r="A16865" s="152">
        <v>301.44299999999998</v>
      </c>
      <c r="B16865" s="152">
        <v>3.5000000000000003E-2</v>
      </c>
    </row>
    <row r="16866" spans="1:2" x14ac:dyDescent="0.2">
      <c r="A16866" s="152">
        <v>301.791</v>
      </c>
      <c r="B16866" s="152">
        <v>2.5000000000000001E-2</v>
      </c>
    </row>
    <row r="16867" spans="1:2" x14ac:dyDescent="0.2">
      <c r="A16867" s="152">
        <v>302.13799999999998</v>
      </c>
      <c r="B16867" s="152">
        <v>3.5000000000000003E-2</v>
      </c>
    </row>
    <row r="16868" spans="1:2" x14ac:dyDescent="0.2">
      <c r="A16868" s="152">
        <v>302.48599999999999</v>
      </c>
      <c r="B16868" s="152">
        <v>2.1999999999999999E-2</v>
      </c>
    </row>
    <row r="16869" spans="1:2" x14ac:dyDescent="0.2">
      <c r="A16869" s="152">
        <v>302.834</v>
      </c>
      <c r="B16869" s="152">
        <v>2.3E-2</v>
      </c>
    </row>
    <row r="16870" spans="1:2" x14ac:dyDescent="0.2">
      <c r="A16870" s="152">
        <v>303.18200000000002</v>
      </c>
      <c r="B16870" s="152">
        <v>0.02</v>
      </c>
    </row>
    <row r="16871" spans="1:2" x14ac:dyDescent="0.2">
      <c r="A16871" s="152">
        <v>303.529</v>
      </c>
      <c r="B16871" s="152">
        <v>3.4000000000000002E-2</v>
      </c>
    </row>
    <row r="16872" spans="1:2" x14ac:dyDescent="0.2">
      <c r="A16872" s="152">
        <v>303.87700000000001</v>
      </c>
      <c r="B16872" s="152">
        <v>2.8000000000000001E-2</v>
      </c>
    </row>
    <row r="16873" spans="1:2" x14ac:dyDescent="0.2">
      <c r="A16873" s="152">
        <v>304.22399999999999</v>
      </c>
      <c r="B16873" s="152">
        <v>3.9E-2</v>
      </c>
    </row>
    <row r="16874" spans="1:2" x14ac:dyDescent="0.2">
      <c r="A16874" s="152">
        <v>304.572</v>
      </c>
      <c r="B16874" s="152">
        <v>3.5000000000000003E-2</v>
      </c>
    </row>
    <row r="16875" spans="1:2" x14ac:dyDescent="0.2">
      <c r="A16875" s="152">
        <v>304.91899999999998</v>
      </c>
      <c r="B16875" s="152">
        <v>1.7000000000000001E-2</v>
      </c>
    </row>
    <row r="16876" spans="1:2" x14ac:dyDescent="0.2">
      <c r="A16876" s="152">
        <v>305.26600000000002</v>
      </c>
      <c r="B16876" s="152">
        <v>4.2999999999999997E-2</v>
      </c>
    </row>
    <row r="16877" spans="1:2" x14ac:dyDescent="0.2">
      <c r="A16877" s="152">
        <v>305.613</v>
      </c>
      <c r="B16877" s="152">
        <v>2.5999999999999999E-2</v>
      </c>
    </row>
    <row r="16878" spans="1:2" x14ac:dyDescent="0.2">
      <c r="A16878" s="152">
        <v>305.95999999999998</v>
      </c>
      <c r="B16878" s="152">
        <v>4.9000000000000002E-2</v>
      </c>
    </row>
    <row r="16879" spans="1:2" x14ac:dyDescent="0.2">
      <c r="A16879" s="152">
        <v>306.30700000000002</v>
      </c>
      <c r="B16879" s="152">
        <v>3.1E-2</v>
      </c>
    </row>
    <row r="16880" spans="1:2" x14ac:dyDescent="0.2">
      <c r="A16880" s="152">
        <v>306.654</v>
      </c>
      <c r="B16880" s="152">
        <v>4.4999999999999998E-2</v>
      </c>
    </row>
    <row r="16881" spans="1:2" x14ac:dyDescent="0.2">
      <c r="A16881" s="152">
        <v>307.00099999999998</v>
      </c>
      <c r="B16881" s="152">
        <v>4.2000000000000003E-2</v>
      </c>
    </row>
    <row r="16882" spans="1:2" x14ac:dyDescent="0.2">
      <c r="A16882" s="152">
        <v>307.34699999999998</v>
      </c>
      <c r="B16882" s="152">
        <v>3.1E-2</v>
      </c>
    </row>
    <row r="16883" spans="1:2" x14ac:dyDescent="0.2">
      <c r="A16883" s="152">
        <v>307.69400000000002</v>
      </c>
      <c r="B16883" s="152">
        <v>1.9E-2</v>
      </c>
    </row>
    <row r="16884" spans="1:2" x14ac:dyDescent="0.2">
      <c r="A16884" s="152">
        <v>308.04000000000002</v>
      </c>
      <c r="B16884" s="152">
        <v>2.3E-2</v>
      </c>
    </row>
    <row r="16885" spans="1:2" x14ac:dyDescent="0.2">
      <c r="A16885" s="152">
        <v>308.387</v>
      </c>
      <c r="B16885" s="152">
        <v>3.9E-2</v>
      </c>
    </row>
    <row r="16886" spans="1:2" x14ac:dyDescent="0.2">
      <c r="A16886" s="152">
        <v>308.733</v>
      </c>
      <c r="B16886" s="152">
        <v>2.8000000000000001E-2</v>
      </c>
    </row>
    <row r="16887" spans="1:2" x14ac:dyDescent="0.2">
      <c r="A16887" s="152">
        <v>309.08</v>
      </c>
      <c r="B16887" s="152">
        <v>2.5000000000000001E-2</v>
      </c>
    </row>
    <row r="16888" spans="1:2" x14ac:dyDescent="0.2">
      <c r="A16888" s="152">
        <v>309.42599999999999</v>
      </c>
      <c r="B16888" s="152">
        <v>4.8000000000000001E-2</v>
      </c>
    </row>
    <row r="16889" spans="1:2" x14ac:dyDescent="0.2">
      <c r="A16889" s="152">
        <v>309.77199999999999</v>
      </c>
      <c r="B16889" s="152">
        <v>3.7999999999999999E-2</v>
      </c>
    </row>
    <row r="16890" spans="1:2" x14ac:dyDescent="0.2">
      <c r="A16890" s="152">
        <v>310.11799999999999</v>
      </c>
      <c r="B16890" s="152">
        <v>3.7999999999999999E-2</v>
      </c>
    </row>
    <row r="16891" spans="1:2" x14ac:dyDescent="0.2">
      <c r="A16891" s="152">
        <v>310.464</v>
      </c>
      <c r="B16891" s="152">
        <v>2.5000000000000001E-2</v>
      </c>
    </row>
    <row r="16892" spans="1:2" x14ac:dyDescent="0.2">
      <c r="A16892" s="152">
        <v>310.81</v>
      </c>
      <c r="B16892" s="152">
        <v>3.2000000000000001E-2</v>
      </c>
    </row>
    <row r="16893" spans="1:2" x14ac:dyDescent="0.2">
      <c r="A16893" s="152">
        <v>311.15600000000001</v>
      </c>
      <c r="B16893" s="152">
        <v>2.5000000000000001E-2</v>
      </c>
    </row>
    <row r="16894" spans="1:2" x14ac:dyDescent="0.2">
      <c r="A16894" s="152">
        <v>311.50099999999998</v>
      </c>
      <c r="B16894" s="152">
        <v>3.4000000000000002E-2</v>
      </c>
    </row>
    <row r="16895" spans="1:2" x14ac:dyDescent="0.2">
      <c r="A16895" s="152">
        <v>311.84699999999998</v>
      </c>
      <c r="B16895" s="152">
        <v>3.1E-2</v>
      </c>
    </row>
    <row r="16896" spans="1:2" x14ac:dyDescent="0.2">
      <c r="A16896" s="152">
        <v>312.19299999999998</v>
      </c>
      <c r="B16896" s="152">
        <v>2.5999999999999999E-2</v>
      </c>
    </row>
    <row r="16897" spans="1:2" x14ac:dyDescent="0.2">
      <c r="A16897" s="152">
        <v>312.53800000000001</v>
      </c>
      <c r="B16897" s="152">
        <v>3.7999999999999999E-2</v>
      </c>
    </row>
    <row r="16898" spans="1:2" x14ac:dyDescent="0.2">
      <c r="A16898" s="152">
        <v>312.88299999999998</v>
      </c>
      <c r="B16898" s="152">
        <v>0.03</v>
      </c>
    </row>
    <row r="16899" spans="1:2" x14ac:dyDescent="0.2">
      <c r="A16899" s="152">
        <v>313.22899999999998</v>
      </c>
      <c r="B16899" s="152">
        <v>2.5999999999999999E-2</v>
      </c>
    </row>
    <row r="16900" spans="1:2" x14ac:dyDescent="0.2">
      <c r="A16900" s="152">
        <v>313.57400000000001</v>
      </c>
      <c r="B16900" s="152">
        <v>2.4E-2</v>
      </c>
    </row>
    <row r="16901" spans="1:2" x14ac:dyDescent="0.2">
      <c r="A16901" s="152">
        <v>313.91899999999998</v>
      </c>
      <c r="B16901" s="152">
        <v>0.03</v>
      </c>
    </row>
    <row r="16902" spans="1:2" x14ac:dyDescent="0.2">
      <c r="A16902" s="152">
        <v>314.26400000000001</v>
      </c>
      <c r="B16902" s="152">
        <v>3.2000000000000001E-2</v>
      </c>
    </row>
    <row r="16903" spans="1:2" x14ac:dyDescent="0.2">
      <c r="A16903" s="152">
        <v>314.60899999999998</v>
      </c>
      <c r="B16903" s="152">
        <v>3.5999999999999997E-2</v>
      </c>
    </row>
    <row r="16904" spans="1:2" x14ac:dyDescent="0.2">
      <c r="A16904" s="152">
        <v>314.95400000000001</v>
      </c>
      <c r="B16904" s="152">
        <v>2.5000000000000001E-2</v>
      </c>
    </row>
    <row r="16905" spans="1:2" x14ac:dyDescent="0.2">
      <c r="A16905" s="152">
        <v>315.29899999999998</v>
      </c>
      <c r="B16905" s="152">
        <v>2.8000000000000001E-2</v>
      </c>
    </row>
    <row r="16906" spans="1:2" x14ac:dyDescent="0.2">
      <c r="A16906" s="152">
        <v>315.64400000000001</v>
      </c>
      <c r="B16906" s="152">
        <v>2.1999999999999999E-2</v>
      </c>
    </row>
    <row r="16907" spans="1:2" x14ac:dyDescent="0.2">
      <c r="A16907" s="152">
        <v>315.988</v>
      </c>
      <c r="B16907" s="152">
        <v>3.5999999999999997E-2</v>
      </c>
    </row>
    <row r="16908" spans="1:2" x14ac:dyDescent="0.2">
      <c r="A16908" s="152">
        <v>316.33300000000003</v>
      </c>
      <c r="B16908" s="152">
        <v>3.7999999999999999E-2</v>
      </c>
    </row>
    <row r="16909" spans="1:2" x14ac:dyDescent="0.2">
      <c r="A16909" s="152">
        <v>316.678</v>
      </c>
      <c r="B16909" s="152">
        <v>2.8000000000000001E-2</v>
      </c>
    </row>
    <row r="16910" spans="1:2" x14ac:dyDescent="0.2">
      <c r="A16910" s="152">
        <v>317.02199999999999</v>
      </c>
      <c r="B16910" s="152">
        <v>2.7E-2</v>
      </c>
    </row>
    <row r="16911" spans="1:2" x14ac:dyDescent="0.2">
      <c r="A16911" s="152">
        <v>317.36599999999999</v>
      </c>
      <c r="B16911" s="152">
        <v>2.3E-2</v>
      </c>
    </row>
    <row r="16912" spans="1:2" x14ac:dyDescent="0.2">
      <c r="A16912" s="152">
        <v>317.71100000000001</v>
      </c>
      <c r="B16912" s="152">
        <v>2.8000000000000001E-2</v>
      </c>
    </row>
    <row r="16913" spans="1:2" x14ac:dyDescent="0.2">
      <c r="A16913" s="152">
        <v>318.05500000000001</v>
      </c>
      <c r="B16913" s="152">
        <v>0.02</v>
      </c>
    </row>
    <row r="16914" spans="1:2" x14ac:dyDescent="0.2">
      <c r="A16914" s="152">
        <v>318.399</v>
      </c>
      <c r="B16914" s="152">
        <v>2.3E-2</v>
      </c>
    </row>
    <row r="16915" spans="1:2" x14ac:dyDescent="0.2">
      <c r="A16915" s="152">
        <v>318.74299999999999</v>
      </c>
      <c r="B16915" s="152">
        <v>0.03</v>
      </c>
    </row>
    <row r="16916" spans="1:2" x14ac:dyDescent="0.2">
      <c r="A16916" s="152">
        <v>319.08699999999999</v>
      </c>
      <c r="B16916" s="152">
        <v>0.03</v>
      </c>
    </row>
    <row r="16917" spans="1:2" x14ac:dyDescent="0.2">
      <c r="A16917" s="152">
        <v>319.43099999999998</v>
      </c>
      <c r="B16917" s="152">
        <v>3.3000000000000002E-2</v>
      </c>
    </row>
    <row r="16918" spans="1:2" x14ac:dyDescent="0.2">
      <c r="A16918" s="152">
        <v>319.77499999999998</v>
      </c>
      <c r="B16918" s="152">
        <v>2.7E-2</v>
      </c>
    </row>
    <row r="16919" spans="1:2" x14ac:dyDescent="0.2">
      <c r="A16919" s="152">
        <v>320.11799999999999</v>
      </c>
      <c r="B16919" s="152">
        <v>0.04</v>
      </c>
    </row>
    <row r="16920" spans="1:2" x14ac:dyDescent="0.2">
      <c r="A16920" s="152">
        <v>320.46199999999999</v>
      </c>
      <c r="B16920" s="152">
        <v>2.7E-2</v>
      </c>
    </row>
    <row r="16921" spans="1:2" x14ac:dyDescent="0.2">
      <c r="A16921" s="152">
        <v>320.80599999999998</v>
      </c>
      <c r="B16921" s="152">
        <v>2.5000000000000001E-2</v>
      </c>
    </row>
    <row r="16922" spans="1:2" x14ac:dyDescent="0.2">
      <c r="A16922" s="152">
        <v>321.149</v>
      </c>
      <c r="B16922" s="152">
        <v>3.5999999999999997E-2</v>
      </c>
    </row>
    <row r="16923" spans="1:2" x14ac:dyDescent="0.2">
      <c r="A16923" s="152">
        <v>321.49299999999999</v>
      </c>
      <c r="B16923" s="152">
        <v>2.7E-2</v>
      </c>
    </row>
    <row r="16924" spans="1:2" x14ac:dyDescent="0.2">
      <c r="A16924" s="152">
        <v>321.83600000000001</v>
      </c>
      <c r="B16924" s="152">
        <v>2.5000000000000001E-2</v>
      </c>
    </row>
    <row r="16925" spans="1:2" x14ac:dyDescent="0.2">
      <c r="A16925" s="152">
        <v>322.17899999999997</v>
      </c>
      <c r="B16925" s="152">
        <v>1.2E-2</v>
      </c>
    </row>
    <row r="16926" spans="1:2" x14ac:dyDescent="0.2">
      <c r="A16926" s="152">
        <v>322.52199999999999</v>
      </c>
      <c r="B16926" s="152">
        <v>2.8000000000000001E-2</v>
      </c>
    </row>
    <row r="16927" spans="1:2" x14ac:dyDescent="0.2">
      <c r="A16927" s="152">
        <v>322.86500000000001</v>
      </c>
      <c r="B16927" s="152">
        <v>0.03</v>
      </c>
    </row>
    <row r="16928" spans="1:2" x14ac:dyDescent="0.2">
      <c r="A16928" s="152">
        <v>323.20800000000003</v>
      </c>
      <c r="B16928" s="152">
        <v>2.7E-2</v>
      </c>
    </row>
    <row r="16929" spans="1:2" x14ac:dyDescent="0.2">
      <c r="A16929" s="152">
        <v>323.55099999999999</v>
      </c>
      <c r="B16929" s="152">
        <v>3.5999999999999997E-2</v>
      </c>
    </row>
    <row r="16930" spans="1:2" x14ac:dyDescent="0.2">
      <c r="A16930" s="152">
        <v>323.89400000000001</v>
      </c>
      <c r="B16930" s="152">
        <v>2.3E-2</v>
      </c>
    </row>
    <row r="16931" spans="1:2" x14ac:dyDescent="0.2">
      <c r="A16931" s="152">
        <v>324.23700000000002</v>
      </c>
      <c r="B16931" s="152">
        <v>2.1999999999999999E-2</v>
      </c>
    </row>
    <row r="16932" spans="1:2" x14ac:dyDescent="0.2">
      <c r="A16932" s="152">
        <v>324.58</v>
      </c>
      <c r="B16932" s="152">
        <v>2.5999999999999999E-2</v>
      </c>
    </row>
    <row r="16933" spans="1:2" x14ac:dyDescent="0.2">
      <c r="A16933" s="152">
        <v>324.92200000000003</v>
      </c>
      <c r="B16933" s="152">
        <v>0.03</v>
      </c>
    </row>
    <row r="16934" spans="1:2" x14ac:dyDescent="0.2">
      <c r="A16934" s="152">
        <v>325.26499999999999</v>
      </c>
      <c r="B16934" s="152">
        <v>3.6999999999999998E-2</v>
      </c>
    </row>
    <row r="16935" spans="1:2" x14ac:dyDescent="0.2">
      <c r="A16935" s="152">
        <v>325.60700000000003</v>
      </c>
      <c r="B16935" s="152">
        <v>0.03</v>
      </c>
    </row>
    <row r="16936" spans="1:2" x14ac:dyDescent="0.2">
      <c r="A16936" s="152">
        <v>325.95</v>
      </c>
      <c r="B16936" s="152">
        <v>3.3000000000000002E-2</v>
      </c>
    </row>
    <row r="16937" spans="1:2" x14ac:dyDescent="0.2">
      <c r="A16937" s="152">
        <v>326.29199999999997</v>
      </c>
      <c r="B16937" s="152">
        <v>1.7000000000000001E-2</v>
      </c>
    </row>
    <row r="16938" spans="1:2" x14ac:dyDescent="0.2">
      <c r="A16938" s="152">
        <v>326.63400000000001</v>
      </c>
      <c r="B16938" s="152">
        <v>2.3E-2</v>
      </c>
    </row>
    <row r="16939" spans="1:2" x14ac:dyDescent="0.2">
      <c r="A16939" s="152">
        <v>326.976</v>
      </c>
      <c r="B16939" s="152">
        <v>2.1000000000000001E-2</v>
      </c>
    </row>
    <row r="16940" spans="1:2" x14ac:dyDescent="0.2">
      <c r="A16940" s="152">
        <v>327.31799999999998</v>
      </c>
      <c r="B16940" s="152">
        <v>2.1999999999999999E-2</v>
      </c>
    </row>
    <row r="16941" spans="1:2" x14ac:dyDescent="0.2">
      <c r="A16941" s="152">
        <v>327.66000000000003</v>
      </c>
      <c r="B16941" s="152">
        <v>0.03</v>
      </c>
    </row>
    <row r="16942" spans="1:2" x14ac:dyDescent="0.2">
      <c r="A16942" s="152">
        <v>328.00200000000001</v>
      </c>
      <c r="B16942" s="152">
        <v>1.2E-2</v>
      </c>
    </row>
    <row r="16943" spans="1:2" x14ac:dyDescent="0.2">
      <c r="A16943" s="152">
        <v>328.34399999999999</v>
      </c>
      <c r="B16943" s="152">
        <v>0.03</v>
      </c>
    </row>
    <row r="16944" spans="1:2" x14ac:dyDescent="0.2">
      <c r="A16944" s="152">
        <v>328.68599999999998</v>
      </c>
      <c r="B16944" s="152">
        <v>3.1E-2</v>
      </c>
    </row>
    <row r="16945" spans="1:2" x14ac:dyDescent="0.2">
      <c r="A16945" s="152">
        <v>329.02699999999999</v>
      </c>
      <c r="B16945" s="152">
        <v>1.6E-2</v>
      </c>
    </row>
    <row r="16946" spans="1:2" x14ac:dyDescent="0.2">
      <c r="A16946" s="152">
        <v>329.36900000000003</v>
      </c>
      <c r="B16946" s="152">
        <v>1.6E-2</v>
      </c>
    </row>
    <row r="16947" spans="1:2" x14ac:dyDescent="0.2">
      <c r="A16947" s="152">
        <v>329.71100000000001</v>
      </c>
      <c r="B16947" s="152">
        <v>2.8000000000000001E-2</v>
      </c>
    </row>
    <row r="16948" spans="1:2" x14ac:dyDescent="0.2">
      <c r="A16948" s="152">
        <v>330.05200000000002</v>
      </c>
      <c r="B16948" s="152">
        <v>2.9000000000000001E-2</v>
      </c>
    </row>
    <row r="16949" spans="1:2" x14ac:dyDescent="0.2">
      <c r="A16949" s="152">
        <v>330.39299999999997</v>
      </c>
      <c r="B16949" s="152">
        <v>1.4999999999999999E-2</v>
      </c>
    </row>
    <row r="16950" spans="1:2" x14ac:dyDescent="0.2">
      <c r="A16950" s="152">
        <v>330.73500000000001</v>
      </c>
      <c r="B16950" s="152">
        <v>0.02</v>
      </c>
    </row>
    <row r="16951" spans="1:2" x14ac:dyDescent="0.2">
      <c r="A16951" s="152">
        <v>331.07600000000002</v>
      </c>
      <c r="B16951" s="152">
        <v>2.3E-2</v>
      </c>
    </row>
    <row r="16952" spans="1:2" x14ac:dyDescent="0.2">
      <c r="A16952" s="152">
        <v>331.41699999999997</v>
      </c>
      <c r="B16952" s="152">
        <v>1.9E-2</v>
      </c>
    </row>
    <row r="16953" spans="1:2" x14ac:dyDescent="0.2">
      <c r="A16953" s="152">
        <v>331.75799999999998</v>
      </c>
      <c r="B16953" s="152">
        <v>2.5000000000000001E-2</v>
      </c>
    </row>
    <row r="16954" spans="1:2" x14ac:dyDescent="0.2">
      <c r="A16954" s="152">
        <v>332.09899999999999</v>
      </c>
      <c r="B16954" s="152">
        <v>1.4E-2</v>
      </c>
    </row>
    <row r="16955" spans="1:2" x14ac:dyDescent="0.2">
      <c r="A16955" s="152">
        <v>332.44</v>
      </c>
      <c r="B16955" s="152">
        <v>3.1E-2</v>
      </c>
    </row>
    <row r="16956" spans="1:2" x14ac:dyDescent="0.2">
      <c r="A16956" s="152">
        <v>332.78</v>
      </c>
      <c r="B16956" s="152">
        <v>1.7000000000000001E-2</v>
      </c>
    </row>
    <row r="16957" spans="1:2" x14ac:dyDescent="0.2">
      <c r="A16957" s="152">
        <v>333.12099999999998</v>
      </c>
      <c r="B16957" s="152">
        <v>2.9000000000000001E-2</v>
      </c>
    </row>
    <row r="16958" spans="1:2" x14ac:dyDescent="0.2">
      <c r="A16958" s="152">
        <v>333.46199999999999</v>
      </c>
      <c r="B16958" s="152">
        <v>2.4E-2</v>
      </c>
    </row>
    <row r="16959" spans="1:2" x14ac:dyDescent="0.2">
      <c r="A16959" s="152">
        <v>333.80200000000002</v>
      </c>
      <c r="B16959" s="152">
        <v>3.1E-2</v>
      </c>
    </row>
    <row r="16960" spans="1:2" x14ac:dyDescent="0.2">
      <c r="A16960" s="152">
        <v>334.14299999999997</v>
      </c>
      <c r="B16960" s="152">
        <v>2.5999999999999999E-2</v>
      </c>
    </row>
    <row r="16961" spans="1:2" x14ac:dyDescent="0.2">
      <c r="A16961" s="152">
        <v>334.483</v>
      </c>
      <c r="B16961" s="152">
        <v>1.7999999999999999E-2</v>
      </c>
    </row>
    <row r="16962" spans="1:2" x14ac:dyDescent="0.2">
      <c r="A16962" s="152">
        <v>334.82299999999998</v>
      </c>
      <c r="B16962" s="152">
        <v>1.9E-2</v>
      </c>
    </row>
    <row r="16963" spans="1:2" x14ac:dyDescent="0.2">
      <c r="A16963" s="152">
        <v>335.16399999999999</v>
      </c>
      <c r="B16963" s="152">
        <v>3.1E-2</v>
      </c>
    </row>
    <row r="16964" spans="1:2" x14ac:dyDescent="0.2">
      <c r="A16964" s="152">
        <v>335.50400000000002</v>
      </c>
      <c r="B16964" s="152">
        <v>1.7999999999999999E-2</v>
      </c>
    </row>
    <row r="16965" spans="1:2" x14ac:dyDescent="0.2">
      <c r="A16965" s="152">
        <v>335.84399999999999</v>
      </c>
      <c r="B16965" s="152">
        <v>2.5999999999999999E-2</v>
      </c>
    </row>
    <row r="16966" spans="1:2" x14ac:dyDescent="0.2">
      <c r="A16966" s="152">
        <v>336.18400000000003</v>
      </c>
      <c r="B16966" s="152">
        <v>1.4E-2</v>
      </c>
    </row>
    <row r="16967" spans="1:2" x14ac:dyDescent="0.2">
      <c r="A16967" s="152">
        <v>336.524</v>
      </c>
      <c r="B16967" s="152">
        <v>2.3E-2</v>
      </c>
    </row>
    <row r="16968" spans="1:2" x14ac:dyDescent="0.2">
      <c r="A16968" s="152">
        <v>336.86399999999998</v>
      </c>
      <c r="B16968" s="152">
        <v>0.02</v>
      </c>
    </row>
    <row r="16969" spans="1:2" x14ac:dyDescent="0.2">
      <c r="A16969" s="152">
        <v>337.20299999999997</v>
      </c>
      <c r="B16969" s="152">
        <v>2.1000000000000001E-2</v>
      </c>
    </row>
    <row r="16970" spans="1:2" x14ac:dyDescent="0.2">
      <c r="A16970" s="152">
        <v>337.54300000000001</v>
      </c>
      <c r="B16970" s="152">
        <v>3.3000000000000002E-2</v>
      </c>
    </row>
    <row r="16971" spans="1:2" x14ac:dyDescent="0.2">
      <c r="A16971" s="152">
        <v>337.88299999999998</v>
      </c>
      <c r="B16971" s="152">
        <v>2.5999999999999999E-2</v>
      </c>
    </row>
    <row r="16972" spans="1:2" x14ac:dyDescent="0.2">
      <c r="A16972" s="152">
        <v>338.22199999999998</v>
      </c>
      <c r="B16972" s="152">
        <v>3.4000000000000002E-2</v>
      </c>
    </row>
    <row r="16973" spans="1:2" x14ac:dyDescent="0.2">
      <c r="A16973" s="152">
        <v>338.56200000000001</v>
      </c>
      <c r="B16973" s="152">
        <v>1.9E-2</v>
      </c>
    </row>
    <row r="16974" spans="1:2" x14ac:dyDescent="0.2">
      <c r="A16974" s="152">
        <v>338.90100000000001</v>
      </c>
      <c r="B16974" s="152">
        <v>2.5999999999999999E-2</v>
      </c>
    </row>
    <row r="16975" spans="1:2" x14ac:dyDescent="0.2">
      <c r="A16975" s="152">
        <v>339.24</v>
      </c>
      <c r="B16975" s="152">
        <v>1.2E-2</v>
      </c>
    </row>
    <row r="16976" spans="1:2" x14ac:dyDescent="0.2">
      <c r="A16976" s="152">
        <v>339.58</v>
      </c>
      <c r="B16976" s="152">
        <v>2.8000000000000001E-2</v>
      </c>
    </row>
    <row r="16977" spans="1:2" x14ac:dyDescent="0.2">
      <c r="A16977" s="152">
        <v>339.91899999999998</v>
      </c>
      <c r="B16977" s="152">
        <v>1.7999999999999999E-2</v>
      </c>
    </row>
    <row r="16978" spans="1:2" x14ac:dyDescent="0.2">
      <c r="A16978" s="152">
        <v>340.25799999999998</v>
      </c>
      <c r="B16978" s="152">
        <v>3.2000000000000001E-2</v>
      </c>
    </row>
    <row r="16979" spans="1:2" x14ac:dyDescent="0.2">
      <c r="A16979" s="152">
        <v>340.59699999999998</v>
      </c>
      <c r="B16979" s="152">
        <v>0.02</v>
      </c>
    </row>
    <row r="16980" spans="1:2" x14ac:dyDescent="0.2">
      <c r="A16980" s="152">
        <v>340.93599999999998</v>
      </c>
      <c r="B16980" s="152">
        <v>1.4E-2</v>
      </c>
    </row>
    <row r="16981" spans="1:2" x14ac:dyDescent="0.2">
      <c r="A16981" s="152">
        <v>341.274</v>
      </c>
      <c r="B16981" s="152">
        <v>2.4E-2</v>
      </c>
    </row>
    <row r="16982" spans="1:2" x14ac:dyDescent="0.2">
      <c r="A16982" s="152">
        <v>341.613</v>
      </c>
      <c r="B16982" s="152">
        <v>0.03</v>
      </c>
    </row>
    <row r="16983" spans="1:2" x14ac:dyDescent="0.2">
      <c r="A16983" s="152">
        <v>341.952</v>
      </c>
      <c r="B16983" s="152">
        <v>2.1999999999999999E-2</v>
      </c>
    </row>
    <row r="16984" spans="1:2" x14ac:dyDescent="0.2">
      <c r="A16984" s="152">
        <v>342.29</v>
      </c>
      <c r="B16984" s="152">
        <v>2.1999999999999999E-2</v>
      </c>
    </row>
    <row r="16985" spans="1:2" x14ac:dyDescent="0.2">
      <c r="A16985" s="152">
        <v>342.62900000000002</v>
      </c>
      <c r="B16985" s="152">
        <v>2.9000000000000001E-2</v>
      </c>
    </row>
    <row r="16986" spans="1:2" x14ac:dyDescent="0.2">
      <c r="A16986" s="152">
        <v>342.96699999999998</v>
      </c>
      <c r="B16986" s="152">
        <v>2.1000000000000001E-2</v>
      </c>
    </row>
    <row r="16987" spans="1:2" x14ac:dyDescent="0.2">
      <c r="A16987" s="152">
        <v>343.30599999999998</v>
      </c>
      <c r="B16987" s="152">
        <v>2.5000000000000001E-2</v>
      </c>
    </row>
    <row r="16988" spans="1:2" x14ac:dyDescent="0.2">
      <c r="A16988" s="152">
        <v>343.64400000000001</v>
      </c>
      <c r="B16988" s="152">
        <v>2.4E-2</v>
      </c>
    </row>
    <row r="16989" spans="1:2" x14ac:dyDescent="0.2">
      <c r="A16989" s="152">
        <v>343.98200000000003</v>
      </c>
      <c r="B16989" s="152">
        <v>1.7999999999999999E-2</v>
      </c>
    </row>
    <row r="16990" spans="1:2" x14ac:dyDescent="0.2">
      <c r="A16990" s="152">
        <v>344.32</v>
      </c>
      <c r="B16990" s="152">
        <v>2.8000000000000001E-2</v>
      </c>
    </row>
    <row r="16991" spans="1:2" x14ac:dyDescent="0.2">
      <c r="A16991" s="152">
        <v>344.65800000000002</v>
      </c>
      <c r="B16991" s="152">
        <v>1.7999999999999999E-2</v>
      </c>
    </row>
    <row r="16992" spans="1:2" x14ac:dyDescent="0.2">
      <c r="A16992" s="152">
        <v>344.99599999999998</v>
      </c>
      <c r="B16992" s="152">
        <v>2.4E-2</v>
      </c>
    </row>
    <row r="16993" spans="1:2" x14ac:dyDescent="0.2">
      <c r="A16993" s="152">
        <v>345.334</v>
      </c>
      <c r="B16993" s="152">
        <v>2.1999999999999999E-2</v>
      </c>
    </row>
    <row r="16994" spans="1:2" x14ac:dyDescent="0.2">
      <c r="A16994" s="152">
        <v>345.67200000000003</v>
      </c>
      <c r="B16994" s="152">
        <v>3.3000000000000002E-2</v>
      </c>
    </row>
    <row r="16995" spans="1:2" x14ac:dyDescent="0.2">
      <c r="A16995" s="152">
        <v>346.01</v>
      </c>
      <c r="B16995" s="152">
        <v>1.4999999999999999E-2</v>
      </c>
    </row>
    <row r="16996" spans="1:2" x14ac:dyDescent="0.2">
      <c r="A16996" s="152">
        <v>346.34699999999998</v>
      </c>
      <c r="B16996" s="152">
        <v>3.7999999999999999E-2</v>
      </c>
    </row>
    <row r="16997" spans="1:2" x14ac:dyDescent="0.2">
      <c r="A16997" s="152">
        <v>346.685</v>
      </c>
      <c r="B16997" s="152">
        <v>2.4E-2</v>
      </c>
    </row>
    <row r="16998" spans="1:2" x14ac:dyDescent="0.2">
      <c r="A16998" s="152">
        <v>347.02199999999999</v>
      </c>
      <c r="B16998" s="152">
        <v>3.2000000000000001E-2</v>
      </c>
    </row>
    <row r="16999" spans="1:2" x14ac:dyDescent="0.2">
      <c r="A16999" s="152">
        <v>347.36</v>
      </c>
      <c r="B16999" s="152">
        <v>3.1E-2</v>
      </c>
    </row>
    <row r="17000" spans="1:2" x14ac:dyDescent="0.2">
      <c r="A17000" s="152">
        <v>347.697</v>
      </c>
      <c r="B17000" s="152">
        <v>2.5000000000000001E-2</v>
      </c>
    </row>
    <row r="17001" spans="1:2" x14ac:dyDescent="0.2">
      <c r="A17001" s="152">
        <v>348.03399999999999</v>
      </c>
      <c r="B17001" s="152">
        <v>2.7E-2</v>
      </c>
    </row>
    <row r="17002" spans="1:2" x14ac:dyDescent="0.2">
      <c r="A17002" s="152">
        <v>348.37099999999998</v>
      </c>
      <c r="B17002" s="152">
        <v>2.5000000000000001E-2</v>
      </c>
    </row>
    <row r="17003" spans="1:2" x14ac:dyDescent="0.2">
      <c r="A17003" s="152">
        <v>348.70800000000003</v>
      </c>
      <c r="B17003" s="152">
        <v>2.1999999999999999E-2</v>
      </c>
    </row>
    <row r="17004" spans="1:2" x14ac:dyDescent="0.2">
      <c r="A17004" s="152">
        <v>349.04500000000002</v>
      </c>
      <c r="B17004" s="152">
        <v>2.9000000000000001E-2</v>
      </c>
    </row>
    <row r="17005" spans="1:2" x14ac:dyDescent="0.2">
      <c r="A17005" s="152">
        <v>349.38200000000001</v>
      </c>
      <c r="B17005" s="152">
        <v>2.8000000000000001E-2</v>
      </c>
    </row>
    <row r="17006" spans="1:2" x14ac:dyDescent="0.2">
      <c r="A17006" s="152">
        <v>349.71899999999999</v>
      </c>
      <c r="B17006" s="152">
        <v>1.9E-2</v>
      </c>
    </row>
    <row r="17007" spans="1:2" x14ac:dyDescent="0.2">
      <c r="A17007" s="152">
        <v>350.05599999999998</v>
      </c>
      <c r="B17007" s="152">
        <v>2.4E-2</v>
      </c>
    </row>
    <row r="17008" spans="1:2" x14ac:dyDescent="0.2">
      <c r="A17008" s="152">
        <v>350.39299999999997</v>
      </c>
      <c r="B17008" s="152">
        <v>0.02</v>
      </c>
    </row>
    <row r="17009" spans="1:2" x14ac:dyDescent="0.2">
      <c r="A17009" s="152">
        <v>350.72899999999998</v>
      </c>
      <c r="B17009" s="152">
        <v>3.4000000000000002E-2</v>
      </c>
    </row>
    <row r="17010" spans="1:2" x14ac:dyDescent="0.2">
      <c r="A17010" s="152">
        <v>351.06599999999997</v>
      </c>
      <c r="B17010" s="152">
        <v>2.4E-2</v>
      </c>
    </row>
    <row r="17011" spans="1:2" x14ac:dyDescent="0.2">
      <c r="A17011" s="152">
        <v>351.40199999999999</v>
      </c>
      <c r="B17011" s="152">
        <v>2.5999999999999999E-2</v>
      </c>
    </row>
    <row r="17012" spans="1:2" x14ac:dyDescent="0.2">
      <c r="A17012" s="152">
        <v>351.73899999999998</v>
      </c>
      <c r="B17012" s="152">
        <v>3.4000000000000002E-2</v>
      </c>
    </row>
    <row r="17013" spans="1:2" x14ac:dyDescent="0.2">
      <c r="A17013" s="152">
        <v>352.07499999999999</v>
      </c>
      <c r="B17013" s="152">
        <v>2.9000000000000001E-2</v>
      </c>
    </row>
    <row r="17014" spans="1:2" x14ac:dyDescent="0.2">
      <c r="A17014" s="152">
        <v>352.411</v>
      </c>
      <c r="B17014" s="152">
        <v>2.1999999999999999E-2</v>
      </c>
    </row>
    <row r="17015" spans="1:2" x14ac:dyDescent="0.2">
      <c r="A17015" s="152">
        <v>352.74700000000001</v>
      </c>
      <c r="B17015" s="152">
        <v>2.1999999999999999E-2</v>
      </c>
    </row>
    <row r="17016" spans="1:2" x14ac:dyDescent="0.2">
      <c r="A17016" s="152">
        <v>353.08300000000003</v>
      </c>
      <c r="B17016" s="152">
        <v>2.4E-2</v>
      </c>
    </row>
    <row r="17017" spans="1:2" x14ac:dyDescent="0.2">
      <c r="A17017" s="152">
        <v>353.41899999999998</v>
      </c>
      <c r="B17017" s="152">
        <v>2.3E-2</v>
      </c>
    </row>
    <row r="17018" spans="1:2" x14ac:dyDescent="0.2">
      <c r="A17018" s="152">
        <v>353.755</v>
      </c>
      <c r="B17018" s="152">
        <v>2.5000000000000001E-2</v>
      </c>
    </row>
    <row r="17019" spans="1:2" x14ac:dyDescent="0.2">
      <c r="A17019" s="152">
        <v>354.09100000000001</v>
      </c>
      <c r="B17019" s="152">
        <v>2.9000000000000001E-2</v>
      </c>
    </row>
    <row r="17020" spans="1:2" x14ac:dyDescent="0.2">
      <c r="A17020" s="152">
        <v>354.42700000000002</v>
      </c>
      <c r="B17020" s="152">
        <v>2.5000000000000001E-2</v>
      </c>
    </row>
    <row r="17021" spans="1:2" x14ac:dyDescent="0.2">
      <c r="A17021" s="152">
        <v>354.76299999999998</v>
      </c>
      <c r="B17021" s="152">
        <v>2.5000000000000001E-2</v>
      </c>
    </row>
    <row r="17022" spans="1:2" x14ac:dyDescent="0.2">
      <c r="A17022" s="152">
        <v>355.09800000000001</v>
      </c>
      <c r="B17022" s="152">
        <v>2.8000000000000001E-2</v>
      </c>
    </row>
    <row r="17023" spans="1:2" x14ac:dyDescent="0.2">
      <c r="A17023" s="152">
        <v>355.43400000000003</v>
      </c>
      <c r="B17023" s="152">
        <v>1.7000000000000001E-2</v>
      </c>
    </row>
    <row r="17024" spans="1:2" x14ac:dyDescent="0.2">
      <c r="A17024" s="152">
        <v>355.76900000000001</v>
      </c>
      <c r="B17024" s="152">
        <v>3.9E-2</v>
      </c>
    </row>
    <row r="17025" spans="1:2" x14ac:dyDescent="0.2">
      <c r="A17025" s="152">
        <v>356.10399999999998</v>
      </c>
      <c r="B17025" s="152">
        <v>1.4999999999999999E-2</v>
      </c>
    </row>
    <row r="17026" spans="1:2" x14ac:dyDescent="0.2">
      <c r="A17026" s="152">
        <v>356.44</v>
      </c>
      <c r="B17026" s="152">
        <v>0.02</v>
      </c>
    </row>
    <row r="17027" spans="1:2" x14ac:dyDescent="0.2">
      <c r="A17027" s="152">
        <v>356.77499999999998</v>
      </c>
      <c r="B17027" s="152">
        <v>2.5999999999999999E-2</v>
      </c>
    </row>
    <row r="17028" spans="1:2" x14ac:dyDescent="0.2">
      <c r="A17028" s="152">
        <v>357.11</v>
      </c>
      <c r="B17028" s="152">
        <v>2.4E-2</v>
      </c>
    </row>
    <row r="17029" spans="1:2" x14ac:dyDescent="0.2">
      <c r="A17029" s="152">
        <v>357.44499999999999</v>
      </c>
      <c r="B17029" s="152">
        <v>2.5000000000000001E-2</v>
      </c>
    </row>
    <row r="17030" spans="1:2" x14ac:dyDescent="0.2">
      <c r="A17030" s="152">
        <v>357.78</v>
      </c>
      <c r="B17030" s="152">
        <v>1.7999999999999999E-2</v>
      </c>
    </row>
    <row r="17031" spans="1:2" x14ac:dyDescent="0.2">
      <c r="A17031" s="152">
        <v>358.11500000000001</v>
      </c>
      <c r="B17031" s="152">
        <v>2.7E-2</v>
      </c>
    </row>
    <row r="17032" spans="1:2" x14ac:dyDescent="0.2">
      <c r="A17032" s="152">
        <v>358.45</v>
      </c>
      <c r="B17032" s="152">
        <v>2.8000000000000001E-2</v>
      </c>
    </row>
    <row r="17033" spans="1:2" x14ac:dyDescent="0.2">
      <c r="A17033" s="152">
        <v>358.78500000000003</v>
      </c>
      <c r="B17033" s="152">
        <v>2.7E-2</v>
      </c>
    </row>
    <row r="17034" spans="1:2" x14ac:dyDescent="0.2">
      <c r="A17034" s="152">
        <v>359.11900000000003</v>
      </c>
      <c r="B17034" s="152">
        <v>1.6E-2</v>
      </c>
    </row>
    <row r="17035" spans="1:2" x14ac:dyDescent="0.2">
      <c r="A17035" s="152">
        <v>359.45400000000001</v>
      </c>
      <c r="B17035" s="152">
        <v>2.3E-2</v>
      </c>
    </row>
    <row r="17036" spans="1:2" x14ac:dyDescent="0.2">
      <c r="A17036" s="152">
        <v>359.78800000000001</v>
      </c>
      <c r="B17036" s="152">
        <v>2.3E-2</v>
      </c>
    </row>
    <row r="17037" spans="1:2" x14ac:dyDescent="0.2">
      <c r="A17037" s="152">
        <v>360.12299999999999</v>
      </c>
      <c r="B17037" s="152">
        <v>2.4E-2</v>
      </c>
    </row>
    <row r="17038" spans="1:2" x14ac:dyDescent="0.2">
      <c r="A17038" s="152">
        <v>360.45699999999999</v>
      </c>
      <c r="B17038" s="152">
        <v>1.6E-2</v>
      </c>
    </row>
    <row r="17039" spans="1:2" x14ac:dyDescent="0.2">
      <c r="A17039" s="152">
        <v>360.791</v>
      </c>
      <c r="B17039" s="152">
        <v>3.5000000000000003E-2</v>
      </c>
    </row>
    <row r="17040" spans="1:2" x14ac:dyDescent="0.2">
      <c r="A17040" s="152">
        <v>361.12599999999998</v>
      </c>
      <c r="B17040" s="152">
        <v>1.7000000000000001E-2</v>
      </c>
    </row>
    <row r="17041" spans="1:2" x14ac:dyDescent="0.2">
      <c r="A17041" s="152">
        <v>361.46</v>
      </c>
      <c r="B17041" s="152">
        <v>1.6E-2</v>
      </c>
    </row>
    <row r="17042" spans="1:2" x14ac:dyDescent="0.2">
      <c r="A17042" s="152">
        <v>361.79399999999998</v>
      </c>
      <c r="B17042" s="152">
        <v>2.9000000000000001E-2</v>
      </c>
    </row>
    <row r="17043" spans="1:2" x14ac:dyDescent="0.2">
      <c r="A17043" s="152">
        <v>362.12799999999999</v>
      </c>
      <c r="B17043" s="152">
        <v>3.1E-2</v>
      </c>
    </row>
    <row r="17044" spans="1:2" x14ac:dyDescent="0.2">
      <c r="A17044" s="152">
        <v>362.46199999999999</v>
      </c>
      <c r="B17044" s="152">
        <v>3.6999999999999998E-2</v>
      </c>
    </row>
    <row r="17045" spans="1:2" x14ac:dyDescent="0.2">
      <c r="A17045" s="152">
        <v>362.79500000000002</v>
      </c>
      <c r="B17045" s="152">
        <v>3.5000000000000003E-2</v>
      </c>
    </row>
    <row r="17046" spans="1:2" x14ac:dyDescent="0.2">
      <c r="A17046" s="152">
        <v>363.12900000000002</v>
      </c>
      <c r="B17046" s="152">
        <v>2.5000000000000001E-2</v>
      </c>
    </row>
    <row r="17047" spans="1:2" x14ac:dyDescent="0.2">
      <c r="A17047" s="152">
        <v>363.46300000000002</v>
      </c>
      <c r="B17047" s="152">
        <v>1.4E-2</v>
      </c>
    </row>
    <row r="17048" spans="1:2" x14ac:dyDescent="0.2">
      <c r="A17048" s="152">
        <v>363.79599999999999</v>
      </c>
      <c r="B17048" s="152">
        <v>2.8000000000000001E-2</v>
      </c>
    </row>
    <row r="17049" spans="1:2" x14ac:dyDescent="0.2">
      <c r="A17049" s="152">
        <v>364.13</v>
      </c>
      <c r="B17049" s="152">
        <v>3.5000000000000003E-2</v>
      </c>
    </row>
    <row r="17050" spans="1:2" x14ac:dyDescent="0.2">
      <c r="A17050" s="152">
        <v>364.46300000000002</v>
      </c>
      <c r="B17050" s="152">
        <v>3.3000000000000002E-2</v>
      </c>
    </row>
    <row r="17051" spans="1:2" x14ac:dyDescent="0.2">
      <c r="A17051" s="152">
        <v>364.79700000000003</v>
      </c>
      <c r="B17051" s="152">
        <v>2.8000000000000001E-2</v>
      </c>
    </row>
    <row r="17052" spans="1:2" x14ac:dyDescent="0.2">
      <c r="A17052" s="152">
        <v>365.13</v>
      </c>
      <c r="B17052" s="152">
        <v>0.03</v>
      </c>
    </row>
    <row r="17053" spans="1:2" x14ac:dyDescent="0.2">
      <c r="A17053" s="152">
        <v>365.46300000000002</v>
      </c>
      <c r="B17053" s="152">
        <v>1.6E-2</v>
      </c>
    </row>
    <row r="17054" spans="1:2" x14ac:dyDescent="0.2">
      <c r="A17054" s="152">
        <v>365.79599999999999</v>
      </c>
      <c r="B17054" s="152">
        <v>1.9E-2</v>
      </c>
    </row>
    <row r="17055" spans="1:2" x14ac:dyDescent="0.2">
      <c r="A17055" s="152">
        <v>366.12900000000002</v>
      </c>
      <c r="B17055" s="152">
        <v>2.5999999999999999E-2</v>
      </c>
    </row>
    <row r="17056" spans="1:2" x14ac:dyDescent="0.2">
      <c r="A17056" s="152">
        <v>366.46199999999999</v>
      </c>
      <c r="B17056" s="152">
        <v>1.4999999999999999E-2</v>
      </c>
    </row>
    <row r="17057" spans="1:2" x14ac:dyDescent="0.2">
      <c r="A17057" s="152">
        <v>366.79500000000002</v>
      </c>
      <c r="B17057" s="152">
        <v>2.4E-2</v>
      </c>
    </row>
    <row r="17058" spans="1:2" x14ac:dyDescent="0.2">
      <c r="A17058" s="152">
        <v>367.12799999999999</v>
      </c>
      <c r="B17058" s="152">
        <v>2.9000000000000001E-2</v>
      </c>
    </row>
    <row r="17059" spans="1:2" x14ac:dyDescent="0.2">
      <c r="A17059" s="152">
        <v>367.46100000000001</v>
      </c>
      <c r="B17059" s="152">
        <v>2.3E-2</v>
      </c>
    </row>
    <row r="17060" spans="1:2" x14ac:dyDescent="0.2">
      <c r="A17060" s="152">
        <v>367.79300000000001</v>
      </c>
      <c r="B17060" s="152">
        <v>3.2000000000000001E-2</v>
      </c>
    </row>
    <row r="17061" spans="1:2" x14ac:dyDescent="0.2">
      <c r="A17061" s="152">
        <v>368.12599999999998</v>
      </c>
      <c r="B17061" s="152">
        <v>2.4E-2</v>
      </c>
    </row>
    <row r="17062" spans="1:2" x14ac:dyDescent="0.2">
      <c r="A17062" s="152">
        <v>368.45800000000003</v>
      </c>
      <c r="B17062" s="152">
        <v>3.2000000000000001E-2</v>
      </c>
    </row>
    <row r="17063" spans="1:2" x14ac:dyDescent="0.2">
      <c r="A17063" s="152">
        <v>368.791</v>
      </c>
      <c r="B17063" s="152">
        <v>2.5999999999999999E-2</v>
      </c>
    </row>
    <row r="17064" spans="1:2" x14ac:dyDescent="0.2">
      <c r="A17064" s="152">
        <v>369.12299999999999</v>
      </c>
      <c r="B17064" s="152">
        <v>2.7E-2</v>
      </c>
    </row>
    <row r="17065" spans="1:2" x14ac:dyDescent="0.2">
      <c r="A17065" s="152">
        <v>369.45499999999998</v>
      </c>
      <c r="B17065" s="152">
        <v>2.5999999999999999E-2</v>
      </c>
    </row>
    <row r="17066" spans="1:2" x14ac:dyDescent="0.2">
      <c r="A17066" s="152">
        <v>369.78699999999998</v>
      </c>
      <c r="B17066" s="152">
        <v>2.3E-2</v>
      </c>
    </row>
    <row r="17067" spans="1:2" x14ac:dyDescent="0.2">
      <c r="A17067" s="152">
        <v>370.12</v>
      </c>
      <c r="B17067" s="152">
        <v>1.7000000000000001E-2</v>
      </c>
    </row>
    <row r="17068" spans="1:2" x14ac:dyDescent="0.2">
      <c r="A17068" s="152">
        <v>370.452</v>
      </c>
      <c r="B17068" s="152">
        <v>1.6E-2</v>
      </c>
    </row>
    <row r="17069" spans="1:2" x14ac:dyDescent="0.2">
      <c r="A17069" s="152">
        <v>370.78399999999999</v>
      </c>
      <c r="B17069" s="152">
        <v>0.02</v>
      </c>
    </row>
    <row r="17070" spans="1:2" x14ac:dyDescent="0.2">
      <c r="A17070" s="152">
        <v>371.11500000000001</v>
      </c>
      <c r="B17070" s="152">
        <v>2.4E-2</v>
      </c>
    </row>
    <row r="17071" spans="1:2" x14ac:dyDescent="0.2">
      <c r="A17071" s="152">
        <v>371.447</v>
      </c>
      <c r="B17071" s="152">
        <v>1.4999999999999999E-2</v>
      </c>
    </row>
    <row r="17072" spans="1:2" x14ac:dyDescent="0.2">
      <c r="A17072" s="152">
        <v>371.779</v>
      </c>
      <c r="B17072" s="152">
        <v>2.4E-2</v>
      </c>
    </row>
    <row r="17073" spans="1:2" x14ac:dyDescent="0.2">
      <c r="A17073" s="152">
        <v>372.11099999999999</v>
      </c>
      <c r="B17073" s="152">
        <v>2.3E-2</v>
      </c>
    </row>
    <row r="17074" spans="1:2" x14ac:dyDescent="0.2">
      <c r="A17074" s="152">
        <v>372.44200000000001</v>
      </c>
      <c r="B17074" s="152">
        <v>1.9E-2</v>
      </c>
    </row>
    <row r="17075" spans="1:2" x14ac:dyDescent="0.2">
      <c r="A17075" s="152">
        <v>372.774</v>
      </c>
      <c r="B17075" s="152">
        <v>3.1E-2</v>
      </c>
    </row>
    <row r="17076" spans="1:2" x14ac:dyDescent="0.2">
      <c r="A17076" s="152">
        <v>373.10500000000002</v>
      </c>
      <c r="B17076" s="152">
        <v>2.5999999999999999E-2</v>
      </c>
    </row>
    <row r="17077" spans="1:2" x14ac:dyDescent="0.2">
      <c r="A17077" s="152">
        <v>373.43599999999998</v>
      </c>
      <c r="B17077" s="152">
        <v>2.1000000000000001E-2</v>
      </c>
    </row>
    <row r="17078" spans="1:2" x14ac:dyDescent="0.2">
      <c r="A17078" s="152">
        <v>373.76799999999997</v>
      </c>
      <c r="B17078" s="152">
        <v>0.02</v>
      </c>
    </row>
    <row r="17079" spans="1:2" x14ac:dyDescent="0.2">
      <c r="A17079" s="152">
        <v>374.09899999999999</v>
      </c>
      <c r="B17079" s="152">
        <v>1.2E-2</v>
      </c>
    </row>
    <row r="17080" spans="1:2" x14ac:dyDescent="0.2">
      <c r="A17080" s="152">
        <v>374.43</v>
      </c>
      <c r="B17080" s="152">
        <v>2.8000000000000001E-2</v>
      </c>
    </row>
    <row r="17081" spans="1:2" x14ac:dyDescent="0.2">
      <c r="A17081" s="152">
        <v>374.76100000000002</v>
      </c>
      <c r="B17081" s="152">
        <v>1.9E-2</v>
      </c>
    </row>
    <row r="17082" spans="1:2" x14ac:dyDescent="0.2">
      <c r="A17082" s="152">
        <v>375.09199999999998</v>
      </c>
      <c r="B17082" s="152">
        <v>2.4E-2</v>
      </c>
    </row>
    <row r="17083" spans="1:2" x14ac:dyDescent="0.2">
      <c r="A17083" s="152">
        <v>375.423</v>
      </c>
      <c r="B17083" s="152">
        <v>2.1000000000000001E-2</v>
      </c>
    </row>
    <row r="17084" spans="1:2" x14ac:dyDescent="0.2">
      <c r="A17084" s="152">
        <v>375.75400000000002</v>
      </c>
      <c r="B17084" s="152">
        <v>0.02</v>
      </c>
    </row>
    <row r="17085" spans="1:2" x14ac:dyDescent="0.2">
      <c r="A17085" s="152">
        <v>376.084</v>
      </c>
      <c r="B17085" s="152">
        <v>1.9E-2</v>
      </c>
    </row>
    <row r="17086" spans="1:2" x14ac:dyDescent="0.2">
      <c r="A17086" s="152">
        <v>376.41500000000002</v>
      </c>
      <c r="B17086" s="152">
        <v>1.7999999999999999E-2</v>
      </c>
    </row>
    <row r="17087" spans="1:2" x14ac:dyDescent="0.2">
      <c r="A17087" s="152">
        <v>376.745</v>
      </c>
      <c r="B17087" s="152">
        <v>2.1999999999999999E-2</v>
      </c>
    </row>
    <row r="17088" spans="1:2" x14ac:dyDescent="0.2">
      <c r="A17088" s="152">
        <v>377.07600000000002</v>
      </c>
      <c r="B17088" s="152">
        <v>2.7E-2</v>
      </c>
    </row>
    <row r="17089" spans="1:2" x14ac:dyDescent="0.2">
      <c r="A17089" s="152">
        <v>377.40600000000001</v>
      </c>
      <c r="B17089" s="152">
        <v>2.1999999999999999E-2</v>
      </c>
    </row>
    <row r="17090" spans="1:2" x14ac:dyDescent="0.2">
      <c r="A17090" s="152">
        <v>377.73700000000002</v>
      </c>
      <c r="B17090" s="152">
        <v>3.5999999999999997E-2</v>
      </c>
    </row>
    <row r="17091" spans="1:2" x14ac:dyDescent="0.2">
      <c r="A17091" s="152">
        <v>378.06700000000001</v>
      </c>
      <c r="B17091" s="152">
        <v>2.5000000000000001E-2</v>
      </c>
    </row>
    <row r="17092" spans="1:2" x14ac:dyDescent="0.2">
      <c r="A17092" s="152">
        <v>378.39699999999999</v>
      </c>
      <c r="B17092" s="152">
        <v>0.02</v>
      </c>
    </row>
    <row r="17093" spans="1:2" x14ac:dyDescent="0.2">
      <c r="A17093" s="152">
        <v>378.72699999999998</v>
      </c>
      <c r="B17093" s="152">
        <v>0.02</v>
      </c>
    </row>
    <row r="17094" spans="1:2" x14ac:dyDescent="0.2">
      <c r="A17094" s="152">
        <v>379.05700000000002</v>
      </c>
      <c r="B17094" s="152">
        <v>1.6E-2</v>
      </c>
    </row>
    <row r="17095" spans="1:2" x14ac:dyDescent="0.2">
      <c r="A17095" s="152">
        <v>379.387</v>
      </c>
      <c r="B17095" s="152">
        <v>1.9E-2</v>
      </c>
    </row>
    <row r="17096" spans="1:2" x14ac:dyDescent="0.2">
      <c r="A17096" s="152">
        <v>379.71699999999998</v>
      </c>
      <c r="B17096" s="152">
        <v>0.02</v>
      </c>
    </row>
    <row r="17097" spans="1:2" x14ac:dyDescent="0.2">
      <c r="A17097" s="152">
        <v>380.04700000000003</v>
      </c>
      <c r="B17097" s="152">
        <v>2.4E-2</v>
      </c>
    </row>
    <row r="17098" spans="1:2" x14ac:dyDescent="0.2">
      <c r="A17098" s="152">
        <v>380.37700000000001</v>
      </c>
      <c r="B17098" s="152">
        <v>2.1000000000000001E-2</v>
      </c>
    </row>
    <row r="17099" spans="1:2" x14ac:dyDescent="0.2">
      <c r="A17099" s="152">
        <v>380.70600000000002</v>
      </c>
      <c r="B17099" s="152">
        <v>2.7E-2</v>
      </c>
    </row>
    <row r="17100" spans="1:2" x14ac:dyDescent="0.2">
      <c r="A17100" s="152">
        <v>381.036</v>
      </c>
      <c r="B17100" s="152">
        <v>1.7999999999999999E-2</v>
      </c>
    </row>
    <row r="17101" spans="1:2" x14ac:dyDescent="0.2">
      <c r="A17101" s="152">
        <v>381.36500000000001</v>
      </c>
      <c r="B17101" s="152">
        <v>3.2000000000000001E-2</v>
      </c>
    </row>
    <row r="17102" spans="1:2" x14ac:dyDescent="0.2">
      <c r="A17102" s="152">
        <v>381.69499999999999</v>
      </c>
      <c r="B17102" s="152">
        <v>1.7999999999999999E-2</v>
      </c>
    </row>
    <row r="17103" spans="1:2" x14ac:dyDescent="0.2">
      <c r="A17103" s="152">
        <v>382.024</v>
      </c>
      <c r="B17103" s="152">
        <v>1.7999999999999999E-2</v>
      </c>
    </row>
    <row r="17104" spans="1:2" x14ac:dyDescent="0.2">
      <c r="A17104" s="152">
        <v>382.35300000000001</v>
      </c>
      <c r="B17104" s="152">
        <v>8.0000000000000002E-3</v>
      </c>
    </row>
    <row r="17105" spans="1:2" x14ac:dyDescent="0.2">
      <c r="A17105" s="152">
        <v>382.68200000000002</v>
      </c>
      <c r="B17105" s="152">
        <v>2.1000000000000001E-2</v>
      </c>
    </row>
    <row r="17106" spans="1:2" x14ac:dyDescent="0.2">
      <c r="A17106" s="152">
        <v>383.012</v>
      </c>
      <c r="B17106" s="152">
        <v>1.7999999999999999E-2</v>
      </c>
    </row>
    <row r="17107" spans="1:2" x14ac:dyDescent="0.2">
      <c r="A17107" s="152">
        <v>383.34100000000001</v>
      </c>
      <c r="B17107" s="152">
        <v>2.5999999999999999E-2</v>
      </c>
    </row>
    <row r="17108" spans="1:2" x14ac:dyDescent="0.2">
      <c r="A17108" s="152">
        <v>383.67</v>
      </c>
      <c r="B17108" s="152">
        <v>2.5000000000000001E-2</v>
      </c>
    </row>
    <row r="17109" spans="1:2" x14ac:dyDescent="0.2">
      <c r="A17109" s="152">
        <v>383.99799999999999</v>
      </c>
      <c r="B17109" s="152">
        <v>1.4999999999999999E-2</v>
      </c>
    </row>
    <row r="17110" spans="1:2" x14ac:dyDescent="0.2">
      <c r="A17110" s="152">
        <v>384.327</v>
      </c>
      <c r="B17110" s="152">
        <v>2.8000000000000001E-2</v>
      </c>
    </row>
    <row r="17111" spans="1:2" x14ac:dyDescent="0.2">
      <c r="A17111" s="152">
        <v>384.65600000000001</v>
      </c>
      <c r="B17111" s="152">
        <v>1.6E-2</v>
      </c>
    </row>
    <row r="17112" spans="1:2" x14ac:dyDescent="0.2">
      <c r="A17112" s="152">
        <v>384.98500000000001</v>
      </c>
      <c r="B17112" s="152">
        <v>1.2999999999999999E-2</v>
      </c>
    </row>
    <row r="17113" spans="1:2" x14ac:dyDescent="0.2">
      <c r="A17113" s="152">
        <v>385.31299999999999</v>
      </c>
      <c r="B17113" s="152">
        <v>1.0999999999999999E-2</v>
      </c>
    </row>
    <row r="17114" spans="1:2" x14ac:dyDescent="0.2">
      <c r="A17114" s="152">
        <v>385.642</v>
      </c>
      <c r="B17114" s="152">
        <v>1.6E-2</v>
      </c>
    </row>
    <row r="17115" spans="1:2" x14ac:dyDescent="0.2">
      <c r="A17115" s="152">
        <v>385.97</v>
      </c>
      <c r="B17115" s="152">
        <v>1.6E-2</v>
      </c>
    </row>
    <row r="17116" spans="1:2" x14ac:dyDescent="0.2">
      <c r="A17116" s="152">
        <v>386.298</v>
      </c>
      <c r="B17116" s="152">
        <v>1.6E-2</v>
      </c>
    </row>
    <row r="17117" spans="1:2" x14ac:dyDescent="0.2">
      <c r="A17117" s="152">
        <v>386.62700000000001</v>
      </c>
      <c r="B17117" s="152">
        <v>1.4999999999999999E-2</v>
      </c>
    </row>
    <row r="17118" spans="1:2" x14ac:dyDescent="0.2">
      <c r="A17118" s="152">
        <v>386.95499999999998</v>
      </c>
      <c r="B17118" s="152">
        <v>2.9000000000000001E-2</v>
      </c>
    </row>
    <row r="17119" spans="1:2" x14ac:dyDescent="0.2">
      <c r="A17119" s="152">
        <v>387.28300000000002</v>
      </c>
      <c r="B17119" s="152">
        <v>1.4999999999999999E-2</v>
      </c>
    </row>
    <row r="17120" spans="1:2" x14ac:dyDescent="0.2">
      <c r="A17120" s="152">
        <v>387.61099999999999</v>
      </c>
      <c r="B17120" s="152">
        <v>1.2999999999999999E-2</v>
      </c>
    </row>
    <row r="17121" spans="1:2" x14ac:dyDescent="0.2">
      <c r="A17121" s="152">
        <v>387.93900000000002</v>
      </c>
      <c r="B17121" s="152">
        <v>1.7000000000000001E-2</v>
      </c>
    </row>
    <row r="17122" spans="1:2" x14ac:dyDescent="0.2">
      <c r="A17122" s="152">
        <v>388.267</v>
      </c>
      <c r="B17122" s="152">
        <v>1.9E-2</v>
      </c>
    </row>
    <row r="17123" spans="1:2" x14ac:dyDescent="0.2">
      <c r="A17123" s="152">
        <v>388.59500000000003</v>
      </c>
      <c r="B17123" s="152">
        <v>2.5999999999999999E-2</v>
      </c>
    </row>
    <row r="17124" spans="1:2" x14ac:dyDescent="0.2">
      <c r="A17124" s="152">
        <v>388.92200000000003</v>
      </c>
      <c r="B17124" s="152">
        <v>8.9999999999999993E-3</v>
      </c>
    </row>
    <row r="17125" spans="1:2" x14ac:dyDescent="0.2">
      <c r="A17125" s="152">
        <v>389.25</v>
      </c>
      <c r="B17125" s="152">
        <v>2.8000000000000001E-2</v>
      </c>
    </row>
    <row r="17126" spans="1:2" x14ac:dyDescent="0.2">
      <c r="A17126" s="152">
        <v>389.57799999999997</v>
      </c>
      <c r="B17126" s="152">
        <v>1.9E-2</v>
      </c>
    </row>
    <row r="17127" spans="1:2" x14ac:dyDescent="0.2">
      <c r="A17127" s="152">
        <v>389.90499999999997</v>
      </c>
      <c r="B17127" s="152">
        <v>2.1000000000000001E-2</v>
      </c>
    </row>
    <row r="17128" spans="1:2" x14ac:dyDescent="0.2">
      <c r="A17128" s="152">
        <v>390.233</v>
      </c>
      <c r="B17128" s="152">
        <v>1.4999999999999999E-2</v>
      </c>
    </row>
    <row r="17129" spans="1:2" x14ac:dyDescent="0.2">
      <c r="A17129" s="152">
        <v>390.56</v>
      </c>
      <c r="B17129" s="152">
        <v>2.1999999999999999E-2</v>
      </c>
    </row>
    <row r="17130" spans="1:2" x14ac:dyDescent="0.2">
      <c r="A17130" s="152">
        <v>390.887</v>
      </c>
      <c r="B17130" s="152">
        <v>3.2000000000000001E-2</v>
      </c>
    </row>
    <row r="17131" spans="1:2" x14ac:dyDescent="0.2">
      <c r="A17131" s="152">
        <v>391.214</v>
      </c>
      <c r="B17131" s="152">
        <v>2.1000000000000001E-2</v>
      </c>
    </row>
    <row r="17132" spans="1:2" x14ac:dyDescent="0.2">
      <c r="A17132" s="152">
        <v>391.54199999999997</v>
      </c>
      <c r="B17132" s="152">
        <v>1.2E-2</v>
      </c>
    </row>
    <row r="17133" spans="1:2" x14ac:dyDescent="0.2">
      <c r="A17133" s="152">
        <v>391.86900000000003</v>
      </c>
      <c r="B17133" s="152">
        <v>1.7999999999999999E-2</v>
      </c>
    </row>
    <row r="17134" spans="1:2" x14ac:dyDescent="0.2">
      <c r="A17134" s="152">
        <v>392.19600000000003</v>
      </c>
      <c r="B17134" s="152">
        <v>1.2E-2</v>
      </c>
    </row>
    <row r="17135" spans="1:2" x14ac:dyDescent="0.2">
      <c r="A17135" s="152">
        <v>392.52199999999999</v>
      </c>
      <c r="B17135" s="152">
        <v>1.0999999999999999E-2</v>
      </c>
    </row>
    <row r="17136" spans="1:2" x14ac:dyDescent="0.2">
      <c r="A17136" s="152">
        <v>392.84899999999999</v>
      </c>
      <c r="B17136" s="152">
        <v>1.4999999999999999E-2</v>
      </c>
    </row>
    <row r="17137" spans="1:2" x14ac:dyDescent="0.2">
      <c r="A17137" s="152">
        <v>393.17599999999999</v>
      </c>
      <c r="B17137" s="152">
        <v>1.2E-2</v>
      </c>
    </row>
    <row r="17138" spans="1:2" x14ac:dyDescent="0.2">
      <c r="A17138" s="152">
        <v>393.50299999999999</v>
      </c>
      <c r="B17138" s="152">
        <v>1.7000000000000001E-2</v>
      </c>
    </row>
    <row r="17139" spans="1:2" x14ac:dyDescent="0.2">
      <c r="A17139" s="152">
        <v>393.82900000000001</v>
      </c>
      <c r="B17139" s="152">
        <v>1.6E-2</v>
      </c>
    </row>
    <row r="17140" spans="1:2" x14ac:dyDescent="0.2">
      <c r="A17140" s="152">
        <v>394.15600000000001</v>
      </c>
      <c r="B17140" s="152">
        <v>1.4E-2</v>
      </c>
    </row>
    <row r="17141" spans="1:2" x14ac:dyDescent="0.2">
      <c r="A17141" s="152">
        <v>394.48200000000003</v>
      </c>
      <c r="B17141" s="152">
        <v>2.1000000000000001E-2</v>
      </c>
    </row>
    <row r="17142" spans="1:2" x14ac:dyDescent="0.2">
      <c r="A17142" s="152">
        <v>394.80900000000003</v>
      </c>
      <c r="B17142" s="152">
        <v>2.1000000000000001E-2</v>
      </c>
    </row>
    <row r="17143" spans="1:2" x14ac:dyDescent="0.2">
      <c r="A17143" s="152">
        <v>395.13499999999999</v>
      </c>
      <c r="B17143" s="152">
        <v>2.1999999999999999E-2</v>
      </c>
    </row>
    <row r="17144" spans="1:2" x14ac:dyDescent="0.2">
      <c r="A17144" s="152">
        <v>395.46100000000001</v>
      </c>
      <c r="B17144" s="152">
        <v>1.2999999999999999E-2</v>
      </c>
    </row>
    <row r="17145" spans="1:2" x14ac:dyDescent="0.2">
      <c r="A17145" s="152">
        <v>395.78699999999998</v>
      </c>
      <c r="B17145" s="152">
        <v>2.3E-2</v>
      </c>
    </row>
    <row r="17146" spans="1:2" x14ac:dyDescent="0.2">
      <c r="A17146" s="152">
        <v>396.113</v>
      </c>
      <c r="B17146" s="152">
        <v>1.2E-2</v>
      </c>
    </row>
    <row r="17147" spans="1:2" x14ac:dyDescent="0.2">
      <c r="A17147" s="152">
        <v>396.43900000000002</v>
      </c>
      <c r="B17147" s="152">
        <v>1.6E-2</v>
      </c>
    </row>
    <row r="17148" spans="1:2" x14ac:dyDescent="0.2">
      <c r="A17148" s="152">
        <v>396.76499999999999</v>
      </c>
      <c r="B17148" s="152">
        <v>1.4999999999999999E-2</v>
      </c>
    </row>
    <row r="17149" spans="1:2" x14ac:dyDescent="0.2">
      <c r="A17149" s="152">
        <v>397.09100000000001</v>
      </c>
      <c r="B17149" s="152">
        <v>1.6E-2</v>
      </c>
    </row>
    <row r="17150" spans="1:2" x14ac:dyDescent="0.2">
      <c r="A17150" s="152">
        <v>397.41699999999997</v>
      </c>
      <c r="B17150" s="152">
        <v>1.4E-2</v>
      </c>
    </row>
    <row r="17151" spans="1:2" x14ac:dyDescent="0.2">
      <c r="A17151" s="152">
        <v>397.74200000000002</v>
      </c>
      <c r="B17151" s="152">
        <v>1.7000000000000001E-2</v>
      </c>
    </row>
    <row r="17152" spans="1:2" x14ac:dyDescent="0.2">
      <c r="A17152" s="152">
        <v>398.06799999999998</v>
      </c>
      <c r="B17152" s="152">
        <v>2.1999999999999999E-2</v>
      </c>
    </row>
    <row r="17153" spans="1:2" x14ac:dyDescent="0.2">
      <c r="A17153" s="152">
        <v>398.39400000000001</v>
      </c>
      <c r="B17153" s="152">
        <v>1.9E-2</v>
      </c>
    </row>
    <row r="17154" spans="1:2" x14ac:dyDescent="0.2">
      <c r="A17154" s="152">
        <v>398.71899999999999</v>
      </c>
      <c r="B17154" s="152">
        <v>1.7999999999999999E-2</v>
      </c>
    </row>
    <row r="17155" spans="1:2" x14ac:dyDescent="0.2">
      <c r="A17155" s="152">
        <v>399.04399999999998</v>
      </c>
      <c r="B17155" s="152">
        <v>1.6E-2</v>
      </c>
    </row>
    <row r="17156" spans="1:2" x14ac:dyDescent="0.2">
      <c r="A17156" s="152">
        <v>399.37</v>
      </c>
      <c r="B17156" s="152">
        <v>2.3E-2</v>
      </c>
    </row>
    <row r="17157" spans="1:2" x14ac:dyDescent="0.2">
      <c r="A17157" s="152">
        <v>399.69499999999999</v>
      </c>
      <c r="B17157" s="152">
        <v>1.7000000000000001E-2</v>
      </c>
    </row>
    <row r="17158" spans="1:2" x14ac:dyDescent="0.2">
      <c r="A17158" s="152">
        <v>400.02</v>
      </c>
      <c r="B17158" s="152">
        <v>2.1999999999999999E-2</v>
      </c>
    </row>
    <row r="17159" spans="1:2" x14ac:dyDescent="0.2">
      <c r="A17159" s="152">
        <v>400.34500000000003</v>
      </c>
      <c r="B17159" s="152">
        <v>2.4E-2</v>
      </c>
    </row>
    <row r="17160" spans="1:2" x14ac:dyDescent="0.2">
      <c r="A17160" s="152">
        <v>400.67</v>
      </c>
      <c r="B17160" s="152">
        <v>2.1999999999999999E-2</v>
      </c>
    </row>
    <row r="17161" spans="1:2" x14ac:dyDescent="0.2">
      <c r="A17161" s="152">
        <v>400.995</v>
      </c>
      <c r="B17161" s="152">
        <v>2.8000000000000001E-2</v>
      </c>
    </row>
    <row r="17162" spans="1:2" x14ac:dyDescent="0.2">
      <c r="A17162" s="152">
        <v>401.32</v>
      </c>
      <c r="B17162" s="152">
        <v>2.1000000000000001E-2</v>
      </c>
    </row>
    <row r="17163" spans="1:2" x14ac:dyDescent="0.2">
      <c r="A17163" s="152">
        <v>401.64499999999998</v>
      </c>
      <c r="B17163" s="152">
        <v>1.9E-2</v>
      </c>
    </row>
    <row r="17164" spans="1:2" x14ac:dyDescent="0.2">
      <c r="A17164" s="152">
        <v>401.96899999999999</v>
      </c>
      <c r="B17164" s="152">
        <v>1.4999999999999999E-2</v>
      </c>
    </row>
    <row r="17165" spans="1:2" x14ac:dyDescent="0.2">
      <c r="A17165" s="152">
        <v>402.29399999999998</v>
      </c>
      <c r="B17165" s="152">
        <v>1.6E-2</v>
      </c>
    </row>
    <row r="17166" spans="1:2" x14ac:dyDescent="0.2">
      <c r="A17166" s="152">
        <v>402.61799999999999</v>
      </c>
      <c r="B17166" s="152">
        <v>2.9000000000000001E-2</v>
      </c>
    </row>
    <row r="17167" spans="1:2" x14ac:dyDescent="0.2">
      <c r="A17167" s="152">
        <v>402.94299999999998</v>
      </c>
      <c r="B17167" s="152">
        <v>8.0000000000000002E-3</v>
      </c>
    </row>
    <row r="17168" spans="1:2" x14ac:dyDescent="0.2">
      <c r="A17168" s="152">
        <v>403.267</v>
      </c>
      <c r="B17168" s="152">
        <v>1.2E-2</v>
      </c>
    </row>
    <row r="17169" spans="1:2" x14ac:dyDescent="0.2">
      <c r="A17169" s="152">
        <v>403.59199999999998</v>
      </c>
      <c r="B17169" s="152">
        <v>1.6E-2</v>
      </c>
    </row>
    <row r="17170" spans="1:2" x14ac:dyDescent="0.2">
      <c r="A17170" s="152">
        <v>403.916</v>
      </c>
      <c r="B17170" s="152">
        <v>2.7E-2</v>
      </c>
    </row>
    <row r="17171" spans="1:2" x14ac:dyDescent="0.2">
      <c r="A17171" s="152">
        <v>404.24</v>
      </c>
      <c r="B17171" s="152">
        <v>0.02</v>
      </c>
    </row>
    <row r="17172" spans="1:2" x14ac:dyDescent="0.2">
      <c r="A17172" s="152">
        <v>404.56400000000002</v>
      </c>
      <c r="B17172" s="152">
        <v>1.6E-2</v>
      </c>
    </row>
    <row r="17173" spans="1:2" x14ac:dyDescent="0.2">
      <c r="A17173" s="152">
        <v>404.88799999999998</v>
      </c>
      <c r="B17173" s="152">
        <v>3.1E-2</v>
      </c>
    </row>
    <row r="17174" spans="1:2" x14ac:dyDescent="0.2">
      <c r="A17174" s="152">
        <v>405.21199999999999</v>
      </c>
      <c r="B17174" s="152">
        <v>2.7E-2</v>
      </c>
    </row>
    <row r="17175" spans="1:2" x14ac:dyDescent="0.2">
      <c r="A17175" s="152">
        <v>405.536</v>
      </c>
      <c r="B17175" s="152">
        <v>1.0999999999999999E-2</v>
      </c>
    </row>
    <row r="17176" spans="1:2" x14ac:dyDescent="0.2">
      <c r="A17176" s="152">
        <v>405.86</v>
      </c>
      <c r="B17176" s="152">
        <v>0.02</v>
      </c>
    </row>
    <row r="17177" spans="1:2" x14ac:dyDescent="0.2">
      <c r="A17177" s="152">
        <v>406.18299999999999</v>
      </c>
      <c r="B17177" s="152">
        <v>1.7000000000000001E-2</v>
      </c>
    </row>
    <row r="17178" spans="1:2" x14ac:dyDescent="0.2">
      <c r="A17178" s="152">
        <v>406.50700000000001</v>
      </c>
      <c r="B17178" s="152">
        <v>2.1999999999999999E-2</v>
      </c>
    </row>
    <row r="17179" spans="1:2" x14ac:dyDescent="0.2">
      <c r="A17179" s="152">
        <v>406.83100000000002</v>
      </c>
      <c r="B17179" s="152">
        <v>2.3E-2</v>
      </c>
    </row>
    <row r="17180" spans="1:2" x14ac:dyDescent="0.2">
      <c r="A17180" s="152">
        <v>407.154</v>
      </c>
      <c r="B17180" s="152">
        <v>1.9E-2</v>
      </c>
    </row>
    <row r="17181" spans="1:2" x14ac:dyDescent="0.2">
      <c r="A17181" s="152">
        <v>407.47800000000001</v>
      </c>
      <c r="B17181" s="152">
        <v>1.7000000000000001E-2</v>
      </c>
    </row>
    <row r="17182" spans="1:2" x14ac:dyDescent="0.2">
      <c r="A17182" s="152">
        <v>407.80099999999999</v>
      </c>
      <c r="B17182" s="152">
        <v>1.7999999999999999E-2</v>
      </c>
    </row>
    <row r="17183" spans="1:2" x14ac:dyDescent="0.2">
      <c r="A17183" s="152">
        <v>408.12400000000002</v>
      </c>
      <c r="B17183" s="152">
        <v>1.2E-2</v>
      </c>
    </row>
    <row r="17184" spans="1:2" x14ac:dyDescent="0.2">
      <c r="A17184" s="152">
        <v>408.447</v>
      </c>
      <c r="B17184" s="152">
        <v>0.01</v>
      </c>
    </row>
    <row r="17185" spans="1:2" x14ac:dyDescent="0.2">
      <c r="A17185" s="152">
        <v>408.77</v>
      </c>
      <c r="B17185" s="152">
        <v>2.1000000000000001E-2</v>
      </c>
    </row>
    <row r="17186" spans="1:2" x14ac:dyDescent="0.2">
      <c r="A17186" s="152">
        <v>409.09300000000002</v>
      </c>
      <c r="B17186" s="152">
        <v>2.1000000000000001E-2</v>
      </c>
    </row>
    <row r="17187" spans="1:2" x14ac:dyDescent="0.2">
      <c r="A17187" s="152">
        <v>409.416</v>
      </c>
      <c r="B17187" s="152">
        <v>1.4999999999999999E-2</v>
      </c>
    </row>
    <row r="17188" spans="1:2" x14ac:dyDescent="0.2">
      <c r="A17188" s="152">
        <v>409.73899999999998</v>
      </c>
      <c r="B17188" s="152">
        <v>2.1999999999999999E-2</v>
      </c>
    </row>
    <row r="17189" spans="1:2" x14ac:dyDescent="0.2">
      <c r="A17189" s="152">
        <v>410.06200000000001</v>
      </c>
      <c r="B17189" s="152">
        <v>0.01</v>
      </c>
    </row>
    <row r="17190" spans="1:2" x14ac:dyDescent="0.2">
      <c r="A17190" s="152">
        <v>410.38499999999999</v>
      </c>
      <c r="B17190" s="152">
        <v>0.02</v>
      </c>
    </row>
    <row r="17191" spans="1:2" x14ac:dyDescent="0.2">
      <c r="A17191" s="152">
        <v>410.70800000000003</v>
      </c>
      <c r="B17191" s="152">
        <v>2.1999999999999999E-2</v>
      </c>
    </row>
    <row r="17192" spans="1:2" x14ac:dyDescent="0.2">
      <c r="A17192" s="152">
        <v>411.03</v>
      </c>
      <c r="B17192" s="152">
        <v>2.4E-2</v>
      </c>
    </row>
    <row r="17193" spans="1:2" x14ac:dyDescent="0.2">
      <c r="A17193" s="152">
        <v>411.35300000000001</v>
      </c>
      <c r="B17193" s="152">
        <v>1.0999999999999999E-2</v>
      </c>
    </row>
    <row r="17194" spans="1:2" x14ac:dyDescent="0.2">
      <c r="A17194" s="152">
        <v>411.67500000000001</v>
      </c>
      <c r="B17194" s="152">
        <v>2.1000000000000001E-2</v>
      </c>
    </row>
    <row r="17195" spans="1:2" x14ac:dyDescent="0.2">
      <c r="A17195" s="152">
        <v>411.99700000000001</v>
      </c>
      <c r="B17195" s="152">
        <v>1.7999999999999999E-2</v>
      </c>
    </row>
    <row r="17196" spans="1:2" x14ac:dyDescent="0.2">
      <c r="A17196" s="152">
        <v>412.32</v>
      </c>
      <c r="B17196" s="152">
        <v>1.0999999999999999E-2</v>
      </c>
    </row>
    <row r="17197" spans="1:2" x14ac:dyDescent="0.2">
      <c r="A17197" s="152">
        <v>412.642</v>
      </c>
      <c r="B17197" s="152">
        <v>0.02</v>
      </c>
    </row>
    <row r="17198" spans="1:2" x14ac:dyDescent="0.2">
      <c r="A17198" s="152">
        <v>412.964</v>
      </c>
      <c r="B17198" s="152">
        <v>1.6E-2</v>
      </c>
    </row>
    <row r="17199" spans="1:2" x14ac:dyDescent="0.2">
      <c r="A17199" s="152">
        <v>413.286</v>
      </c>
      <c r="B17199" s="152">
        <v>1.6E-2</v>
      </c>
    </row>
    <row r="17200" spans="1:2" x14ac:dyDescent="0.2">
      <c r="A17200" s="152">
        <v>413.608</v>
      </c>
      <c r="B17200" s="152">
        <v>0.02</v>
      </c>
    </row>
    <row r="17201" spans="1:2" x14ac:dyDescent="0.2">
      <c r="A17201" s="152">
        <v>413.93</v>
      </c>
      <c r="B17201" s="152">
        <v>2.1000000000000001E-2</v>
      </c>
    </row>
    <row r="17202" spans="1:2" x14ac:dyDescent="0.2">
      <c r="A17202" s="152">
        <v>414.25200000000001</v>
      </c>
      <c r="B17202" s="152">
        <v>0.01</v>
      </c>
    </row>
    <row r="17203" spans="1:2" x14ac:dyDescent="0.2">
      <c r="A17203" s="152">
        <v>414.57400000000001</v>
      </c>
      <c r="B17203" s="152">
        <v>0.01</v>
      </c>
    </row>
    <row r="17204" spans="1:2" x14ac:dyDescent="0.2">
      <c r="A17204" s="152">
        <v>414.89499999999998</v>
      </c>
      <c r="B17204" s="152">
        <v>1.4999999999999999E-2</v>
      </c>
    </row>
    <row r="17205" spans="1:2" x14ac:dyDescent="0.2">
      <c r="A17205" s="152">
        <v>415.21699999999998</v>
      </c>
      <c r="B17205" s="152">
        <v>2.3E-2</v>
      </c>
    </row>
    <row r="17206" spans="1:2" x14ac:dyDescent="0.2">
      <c r="A17206" s="152">
        <v>415.53800000000001</v>
      </c>
      <c r="B17206" s="152">
        <v>1.2999999999999999E-2</v>
      </c>
    </row>
    <row r="17207" spans="1:2" x14ac:dyDescent="0.2">
      <c r="A17207" s="152">
        <v>415.86</v>
      </c>
      <c r="B17207" s="152">
        <v>1.7000000000000001E-2</v>
      </c>
    </row>
    <row r="17208" spans="1:2" x14ac:dyDescent="0.2">
      <c r="A17208" s="152">
        <v>416.18099999999998</v>
      </c>
      <c r="B17208" s="152">
        <v>2.4E-2</v>
      </c>
    </row>
    <row r="17209" spans="1:2" x14ac:dyDescent="0.2">
      <c r="A17209" s="152">
        <v>416.50299999999999</v>
      </c>
      <c r="B17209" s="152">
        <v>1.6E-2</v>
      </c>
    </row>
    <row r="17210" spans="1:2" x14ac:dyDescent="0.2">
      <c r="A17210" s="152">
        <v>416.82400000000001</v>
      </c>
      <c r="B17210" s="152">
        <v>1.7000000000000001E-2</v>
      </c>
    </row>
    <row r="17211" spans="1:2" x14ac:dyDescent="0.2">
      <c r="A17211" s="152">
        <v>417.14499999999998</v>
      </c>
      <c r="B17211" s="152">
        <v>1.4E-2</v>
      </c>
    </row>
    <row r="17212" spans="1:2" x14ac:dyDescent="0.2">
      <c r="A17212" s="152">
        <v>417.46600000000001</v>
      </c>
      <c r="B17212" s="152">
        <v>1.7000000000000001E-2</v>
      </c>
    </row>
    <row r="17213" spans="1:2" x14ac:dyDescent="0.2">
      <c r="A17213" s="152">
        <v>417.78699999999998</v>
      </c>
      <c r="B17213" s="152">
        <v>2.8000000000000001E-2</v>
      </c>
    </row>
    <row r="17214" spans="1:2" x14ac:dyDescent="0.2">
      <c r="A17214" s="152">
        <v>418.108</v>
      </c>
      <c r="B17214" s="152">
        <v>1.2E-2</v>
      </c>
    </row>
    <row r="17215" spans="1:2" x14ac:dyDescent="0.2">
      <c r="A17215" s="152">
        <v>418.42899999999997</v>
      </c>
      <c r="B17215" s="152">
        <v>1.6E-2</v>
      </c>
    </row>
    <row r="17216" spans="1:2" x14ac:dyDescent="0.2">
      <c r="A17216" s="152">
        <v>418.75</v>
      </c>
      <c r="B17216" s="152">
        <v>1.4999999999999999E-2</v>
      </c>
    </row>
    <row r="17217" spans="1:2" x14ac:dyDescent="0.2">
      <c r="A17217" s="152">
        <v>419.07</v>
      </c>
      <c r="B17217" s="152">
        <v>1.2999999999999999E-2</v>
      </c>
    </row>
    <row r="17218" spans="1:2" x14ac:dyDescent="0.2">
      <c r="A17218" s="152">
        <v>419.39100000000002</v>
      </c>
      <c r="B17218" s="152">
        <v>1.7999999999999999E-2</v>
      </c>
    </row>
    <row r="17219" spans="1:2" x14ac:dyDescent="0.2">
      <c r="A17219" s="152">
        <v>419.71199999999999</v>
      </c>
      <c r="B17219" s="152">
        <v>1.7999999999999999E-2</v>
      </c>
    </row>
    <row r="17220" spans="1:2" x14ac:dyDescent="0.2">
      <c r="A17220" s="152">
        <v>420.03199999999998</v>
      </c>
      <c r="B17220" s="152">
        <v>1.6E-2</v>
      </c>
    </row>
    <row r="17221" spans="1:2" x14ac:dyDescent="0.2">
      <c r="A17221" s="152">
        <v>420.35300000000001</v>
      </c>
      <c r="B17221" s="152">
        <v>1.7000000000000001E-2</v>
      </c>
    </row>
    <row r="17222" spans="1:2" x14ac:dyDescent="0.2">
      <c r="A17222" s="152">
        <v>420.673</v>
      </c>
      <c r="B17222" s="152">
        <v>1.4999999999999999E-2</v>
      </c>
    </row>
    <row r="17223" spans="1:2" x14ac:dyDescent="0.2">
      <c r="A17223" s="152">
        <v>420.99299999999999</v>
      </c>
      <c r="B17223" s="152">
        <v>1.7999999999999999E-2</v>
      </c>
    </row>
    <row r="17224" spans="1:2" x14ac:dyDescent="0.2">
      <c r="A17224" s="152">
        <v>421.31299999999999</v>
      </c>
      <c r="B17224" s="152">
        <v>2.1000000000000001E-2</v>
      </c>
    </row>
    <row r="17225" spans="1:2" x14ac:dyDescent="0.2">
      <c r="A17225" s="152">
        <v>421.63299999999998</v>
      </c>
      <c r="B17225" s="152">
        <v>2.1000000000000001E-2</v>
      </c>
    </row>
    <row r="17226" spans="1:2" x14ac:dyDescent="0.2">
      <c r="A17226" s="152">
        <v>421.95299999999997</v>
      </c>
      <c r="B17226" s="152">
        <v>1.4999999999999999E-2</v>
      </c>
    </row>
    <row r="17227" spans="1:2" x14ac:dyDescent="0.2">
      <c r="A17227" s="152">
        <v>422.27300000000002</v>
      </c>
      <c r="B17227" s="152">
        <v>0.02</v>
      </c>
    </row>
    <row r="17228" spans="1:2" x14ac:dyDescent="0.2">
      <c r="A17228" s="152">
        <v>422.59300000000002</v>
      </c>
      <c r="B17228" s="152">
        <v>1.9E-2</v>
      </c>
    </row>
    <row r="17229" spans="1:2" x14ac:dyDescent="0.2">
      <c r="A17229" s="152">
        <v>422.91300000000001</v>
      </c>
      <c r="B17229" s="152">
        <v>1.6E-2</v>
      </c>
    </row>
    <row r="17230" spans="1:2" x14ac:dyDescent="0.2">
      <c r="A17230" s="152">
        <v>423.233</v>
      </c>
      <c r="B17230" s="152">
        <v>1.6E-2</v>
      </c>
    </row>
    <row r="17231" spans="1:2" x14ac:dyDescent="0.2">
      <c r="A17231" s="152">
        <v>423.553</v>
      </c>
      <c r="B17231" s="152">
        <v>1.4999999999999999E-2</v>
      </c>
    </row>
    <row r="17232" spans="1:2" x14ac:dyDescent="0.2">
      <c r="A17232" s="152">
        <v>423.87200000000001</v>
      </c>
      <c r="B17232" s="152">
        <v>1.2E-2</v>
      </c>
    </row>
    <row r="17233" spans="1:2" x14ac:dyDescent="0.2">
      <c r="A17233" s="152">
        <v>424.19200000000001</v>
      </c>
      <c r="B17233" s="152">
        <v>1.6E-2</v>
      </c>
    </row>
    <row r="17234" spans="1:2" x14ac:dyDescent="0.2">
      <c r="A17234" s="152">
        <v>424.51100000000002</v>
      </c>
      <c r="B17234" s="152">
        <v>1.2E-2</v>
      </c>
    </row>
    <row r="17235" spans="1:2" x14ac:dyDescent="0.2">
      <c r="A17235" s="152">
        <v>424.83</v>
      </c>
      <c r="B17235" s="152">
        <v>0.02</v>
      </c>
    </row>
    <row r="17236" spans="1:2" x14ac:dyDescent="0.2">
      <c r="A17236" s="152">
        <v>425.15</v>
      </c>
      <c r="B17236" s="152">
        <v>2.8000000000000001E-2</v>
      </c>
    </row>
    <row r="17237" spans="1:2" x14ac:dyDescent="0.2">
      <c r="A17237" s="152">
        <v>425.46899999999999</v>
      </c>
      <c r="B17237" s="152">
        <v>2.1000000000000001E-2</v>
      </c>
    </row>
    <row r="17238" spans="1:2" x14ac:dyDescent="0.2">
      <c r="A17238" s="152">
        <v>425.78800000000001</v>
      </c>
      <c r="B17238" s="152">
        <v>2.4E-2</v>
      </c>
    </row>
    <row r="17239" spans="1:2" x14ac:dyDescent="0.2">
      <c r="A17239" s="152">
        <v>426.10700000000003</v>
      </c>
      <c r="B17239" s="152">
        <v>1.9E-2</v>
      </c>
    </row>
    <row r="17240" spans="1:2" x14ac:dyDescent="0.2">
      <c r="A17240" s="152">
        <v>426.42599999999999</v>
      </c>
      <c r="B17240" s="152">
        <v>2.5000000000000001E-2</v>
      </c>
    </row>
    <row r="17241" spans="1:2" x14ac:dyDescent="0.2">
      <c r="A17241" s="152">
        <v>426.745</v>
      </c>
      <c r="B17241" s="152">
        <v>2.9000000000000001E-2</v>
      </c>
    </row>
    <row r="17242" spans="1:2" x14ac:dyDescent="0.2">
      <c r="A17242" s="152">
        <v>427.06400000000002</v>
      </c>
      <c r="B17242" s="152">
        <v>2.1999999999999999E-2</v>
      </c>
    </row>
    <row r="17243" spans="1:2" x14ac:dyDescent="0.2">
      <c r="A17243" s="152">
        <v>427.38299999999998</v>
      </c>
      <c r="B17243" s="152">
        <v>2.1999999999999999E-2</v>
      </c>
    </row>
    <row r="17244" spans="1:2" x14ac:dyDescent="0.2">
      <c r="A17244" s="152">
        <v>427.702</v>
      </c>
      <c r="B17244" s="152">
        <v>1.4E-2</v>
      </c>
    </row>
    <row r="17245" spans="1:2" x14ac:dyDescent="0.2">
      <c r="A17245" s="152">
        <v>428.02</v>
      </c>
      <c r="B17245" s="152">
        <v>2.4E-2</v>
      </c>
    </row>
    <row r="17246" spans="1:2" x14ac:dyDescent="0.2">
      <c r="A17246" s="152">
        <v>428.339</v>
      </c>
      <c r="B17246" s="152">
        <v>1.6E-2</v>
      </c>
    </row>
    <row r="17247" spans="1:2" x14ac:dyDescent="0.2">
      <c r="A17247" s="152">
        <v>428.65699999999998</v>
      </c>
      <c r="B17247" s="152">
        <v>1.7999999999999999E-2</v>
      </c>
    </row>
    <row r="17248" spans="1:2" x14ac:dyDescent="0.2">
      <c r="A17248" s="152">
        <v>428.976</v>
      </c>
      <c r="B17248" s="152">
        <v>2.1999999999999999E-2</v>
      </c>
    </row>
    <row r="17249" spans="1:2" x14ac:dyDescent="0.2">
      <c r="A17249" s="152">
        <v>429.29399999999998</v>
      </c>
      <c r="B17249" s="152">
        <v>1.7000000000000001E-2</v>
      </c>
    </row>
    <row r="17250" spans="1:2" x14ac:dyDescent="0.2">
      <c r="A17250" s="152">
        <v>429.61200000000002</v>
      </c>
      <c r="B17250" s="152">
        <v>1.0999999999999999E-2</v>
      </c>
    </row>
    <row r="17251" spans="1:2" x14ac:dyDescent="0.2">
      <c r="A17251" s="152">
        <v>429.93</v>
      </c>
      <c r="B17251" s="152">
        <v>0.02</v>
      </c>
    </row>
    <row r="17252" spans="1:2" x14ac:dyDescent="0.2">
      <c r="A17252" s="152">
        <v>430.24799999999999</v>
      </c>
      <c r="B17252" s="152">
        <v>2.4E-2</v>
      </c>
    </row>
    <row r="17253" spans="1:2" x14ac:dyDescent="0.2">
      <c r="A17253" s="152">
        <v>430.56700000000001</v>
      </c>
      <c r="B17253" s="152">
        <v>1.4E-2</v>
      </c>
    </row>
    <row r="17254" spans="1:2" x14ac:dyDescent="0.2">
      <c r="A17254" s="152">
        <v>430.88400000000001</v>
      </c>
      <c r="B17254" s="152">
        <v>1.6E-2</v>
      </c>
    </row>
    <row r="17255" spans="1:2" x14ac:dyDescent="0.2">
      <c r="A17255" s="152">
        <v>431.202</v>
      </c>
      <c r="B17255" s="152">
        <v>1.4999999999999999E-2</v>
      </c>
    </row>
    <row r="17256" spans="1:2" x14ac:dyDescent="0.2">
      <c r="A17256" s="152">
        <v>431.52</v>
      </c>
      <c r="B17256" s="152">
        <v>1.6E-2</v>
      </c>
    </row>
    <row r="17257" spans="1:2" x14ac:dyDescent="0.2">
      <c r="A17257" s="152">
        <v>431.83800000000002</v>
      </c>
      <c r="B17257" s="152">
        <v>1.2999999999999999E-2</v>
      </c>
    </row>
    <row r="17258" spans="1:2" x14ac:dyDescent="0.2">
      <c r="A17258" s="152">
        <v>432.15600000000001</v>
      </c>
      <c r="B17258" s="152">
        <v>1.7999999999999999E-2</v>
      </c>
    </row>
    <row r="17259" spans="1:2" x14ac:dyDescent="0.2">
      <c r="A17259" s="152">
        <v>432.47300000000001</v>
      </c>
      <c r="B17259" s="152">
        <v>1.9E-2</v>
      </c>
    </row>
    <row r="17260" spans="1:2" x14ac:dyDescent="0.2">
      <c r="A17260" s="152">
        <v>432.791</v>
      </c>
      <c r="B17260" s="152">
        <v>2.4E-2</v>
      </c>
    </row>
    <row r="17261" spans="1:2" x14ac:dyDescent="0.2">
      <c r="A17261" s="152">
        <v>433.108</v>
      </c>
      <c r="B17261" s="152">
        <v>1.7000000000000001E-2</v>
      </c>
    </row>
    <row r="17262" spans="1:2" x14ac:dyDescent="0.2">
      <c r="A17262" s="152">
        <v>433.42599999999999</v>
      </c>
      <c r="B17262" s="152">
        <v>2.8000000000000001E-2</v>
      </c>
    </row>
    <row r="17263" spans="1:2" x14ac:dyDescent="0.2">
      <c r="A17263" s="152">
        <v>433.74299999999999</v>
      </c>
      <c r="B17263" s="152">
        <v>0.02</v>
      </c>
    </row>
    <row r="17264" spans="1:2" x14ac:dyDescent="0.2">
      <c r="A17264" s="152">
        <v>434.06</v>
      </c>
      <c r="B17264" s="152">
        <v>1.6E-2</v>
      </c>
    </row>
    <row r="17265" spans="1:2" x14ac:dyDescent="0.2">
      <c r="A17265" s="152">
        <v>434.37700000000001</v>
      </c>
      <c r="B17265" s="152">
        <v>2.3E-2</v>
      </c>
    </row>
    <row r="17266" spans="1:2" x14ac:dyDescent="0.2">
      <c r="A17266" s="152">
        <v>434.69400000000002</v>
      </c>
      <c r="B17266" s="152">
        <v>2.5999999999999999E-2</v>
      </c>
    </row>
    <row r="17267" spans="1:2" x14ac:dyDescent="0.2">
      <c r="A17267" s="152">
        <v>435.01100000000002</v>
      </c>
      <c r="B17267" s="152">
        <v>1.6E-2</v>
      </c>
    </row>
    <row r="17268" spans="1:2" x14ac:dyDescent="0.2">
      <c r="A17268" s="152">
        <v>435.32799999999997</v>
      </c>
      <c r="B17268" s="152">
        <v>1.7000000000000001E-2</v>
      </c>
    </row>
    <row r="17269" spans="1:2" x14ac:dyDescent="0.2">
      <c r="A17269" s="152">
        <v>435.64499999999998</v>
      </c>
      <c r="B17269" s="152">
        <v>1.6E-2</v>
      </c>
    </row>
    <row r="17270" spans="1:2" x14ac:dyDescent="0.2">
      <c r="A17270" s="152">
        <v>435.96199999999999</v>
      </c>
      <c r="B17270" s="152">
        <v>1.7000000000000001E-2</v>
      </c>
    </row>
    <row r="17271" spans="1:2" x14ac:dyDescent="0.2">
      <c r="A17271" s="152">
        <v>436.279</v>
      </c>
      <c r="B17271" s="152">
        <v>1.6E-2</v>
      </c>
    </row>
    <row r="17272" spans="1:2" x14ac:dyDescent="0.2">
      <c r="A17272" s="152">
        <v>436.59500000000003</v>
      </c>
      <c r="B17272" s="152">
        <v>1.2999999999999999E-2</v>
      </c>
    </row>
    <row r="17273" spans="1:2" x14ac:dyDescent="0.2">
      <c r="A17273" s="152">
        <v>436.91199999999998</v>
      </c>
      <c r="B17273" s="152">
        <v>1.6E-2</v>
      </c>
    </row>
    <row r="17274" spans="1:2" x14ac:dyDescent="0.2">
      <c r="A17274" s="152">
        <v>437.22800000000001</v>
      </c>
      <c r="B17274" s="152">
        <v>1.6E-2</v>
      </c>
    </row>
    <row r="17275" spans="1:2" x14ac:dyDescent="0.2">
      <c r="A17275" s="152">
        <v>437.54500000000002</v>
      </c>
      <c r="B17275" s="152">
        <v>1.2999999999999999E-2</v>
      </c>
    </row>
    <row r="17276" spans="1:2" x14ac:dyDescent="0.2">
      <c r="A17276" s="152">
        <v>437.86099999999999</v>
      </c>
      <c r="B17276" s="152">
        <v>1.0999999999999999E-2</v>
      </c>
    </row>
    <row r="17277" spans="1:2" x14ac:dyDescent="0.2">
      <c r="A17277" s="152">
        <v>438.17700000000002</v>
      </c>
      <c r="B17277" s="152">
        <v>1.2999999999999999E-2</v>
      </c>
    </row>
    <row r="17278" spans="1:2" x14ac:dyDescent="0.2">
      <c r="A17278" s="152">
        <v>438.49299999999999</v>
      </c>
      <c r="B17278" s="152">
        <v>8.9999999999999993E-3</v>
      </c>
    </row>
    <row r="17279" spans="1:2" x14ac:dyDescent="0.2">
      <c r="A17279" s="152">
        <v>438.81</v>
      </c>
      <c r="B17279" s="152">
        <v>0.02</v>
      </c>
    </row>
    <row r="17280" spans="1:2" x14ac:dyDescent="0.2">
      <c r="A17280" s="152">
        <v>439.12599999999998</v>
      </c>
      <c r="B17280" s="152">
        <v>1.6E-2</v>
      </c>
    </row>
    <row r="17281" spans="1:2" x14ac:dyDescent="0.2">
      <c r="A17281" s="152">
        <v>439.44200000000001</v>
      </c>
      <c r="B17281" s="152">
        <v>2.1000000000000001E-2</v>
      </c>
    </row>
    <row r="17282" spans="1:2" x14ac:dyDescent="0.2">
      <c r="A17282" s="152">
        <v>439.75700000000001</v>
      </c>
      <c r="B17282" s="152">
        <v>4.0000000000000001E-3</v>
      </c>
    </row>
    <row r="17283" spans="1:2" x14ac:dyDescent="0.2">
      <c r="A17283" s="152">
        <v>440.07299999999998</v>
      </c>
      <c r="B17283" s="152">
        <v>1.4999999999999999E-2</v>
      </c>
    </row>
    <row r="17284" spans="1:2" x14ac:dyDescent="0.2">
      <c r="A17284" s="152">
        <v>440.38900000000001</v>
      </c>
      <c r="B17284" s="152">
        <v>1.4E-2</v>
      </c>
    </row>
    <row r="17285" spans="1:2" x14ac:dyDescent="0.2">
      <c r="A17285" s="152">
        <v>440.70499999999998</v>
      </c>
      <c r="B17285" s="152">
        <v>2.5999999999999999E-2</v>
      </c>
    </row>
    <row r="17286" spans="1:2" x14ac:dyDescent="0.2">
      <c r="A17286" s="152">
        <v>441.02</v>
      </c>
      <c r="B17286" s="152">
        <v>1.4999999999999999E-2</v>
      </c>
    </row>
    <row r="17287" spans="1:2" x14ac:dyDescent="0.2">
      <c r="A17287" s="152">
        <v>441.33600000000001</v>
      </c>
      <c r="B17287" s="152">
        <v>1.2999999999999999E-2</v>
      </c>
    </row>
    <row r="17288" spans="1:2" x14ac:dyDescent="0.2">
      <c r="A17288" s="152">
        <v>441.65100000000001</v>
      </c>
      <c r="B17288" s="152">
        <v>1.9E-2</v>
      </c>
    </row>
    <row r="17289" spans="1:2" x14ac:dyDescent="0.2">
      <c r="A17289" s="152">
        <v>441.96699999999998</v>
      </c>
      <c r="B17289" s="152">
        <v>1.2999999999999999E-2</v>
      </c>
    </row>
    <row r="17290" spans="1:2" x14ac:dyDescent="0.2">
      <c r="A17290" s="152">
        <v>442.28199999999998</v>
      </c>
      <c r="B17290" s="152">
        <v>6.0000000000000001E-3</v>
      </c>
    </row>
    <row r="17291" spans="1:2" x14ac:dyDescent="0.2">
      <c r="A17291" s="152">
        <v>442.59699999999998</v>
      </c>
      <c r="B17291" s="152">
        <v>1.4999999999999999E-2</v>
      </c>
    </row>
    <row r="17292" spans="1:2" x14ac:dyDescent="0.2">
      <c r="A17292" s="152">
        <v>442.91199999999998</v>
      </c>
      <c r="B17292" s="152">
        <v>2.1999999999999999E-2</v>
      </c>
    </row>
    <row r="17293" spans="1:2" x14ac:dyDescent="0.2">
      <c r="A17293" s="152">
        <v>443.22699999999998</v>
      </c>
      <c r="B17293" s="152">
        <v>1.9E-2</v>
      </c>
    </row>
    <row r="17294" spans="1:2" x14ac:dyDescent="0.2">
      <c r="A17294" s="152">
        <v>443.54300000000001</v>
      </c>
      <c r="B17294" s="152">
        <v>1.9E-2</v>
      </c>
    </row>
    <row r="17295" spans="1:2" x14ac:dyDescent="0.2">
      <c r="A17295" s="152">
        <v>443.85700000000003</v>
      </c>
      <c r="B17295" s="152">
        <v>2.1000000000000001E-2</v>
      </c>
    </row>
    <row r="17296" spans="1:2" x14ac:dyDescent="0.2">
      <c r="A17296" s="152">
        <v>444.17200000000003</v>
      </c>
      <c r="B17296" s="152">
        <v>1.4E-2</v>
      </c>
    </row>
    <row r="17297" spans="1:2" x14ac:dyDescent="0.2">
      <c r="A17297" s="152">
        <v>444.48700000000002</v>
      </c>
      <c r="B17297" s="152">
        <v>1.6E-2</v>
      </c>
    </row>
    <row r="17298" spans="1:2" x14ac:dyDescent="0.2">
      <c r="A17298" s="152">
        <v>444.80200000000002</v>
      </c>
      <c r="B17298" s="152">
        <v>2.3E-2</v>
      </c>
    </row>
    <row r="17299" spans="1:2" x14ac:dyDescent="0.2">
      <c r="A17299" s="152">
        <v>445.11599999999999</v>
      </c>
      <c r="B17299" s="152">
        <v>2.4E-2</v>
      </c>
    </row>
    <row r="17300" spans="1:2" x14ac:dyDescent="0.2">
      <c r="A17300" s="152">
        <v>445.43099999999998</v>
      </c>
      <c r="B17300" s="152">
        <v>8.9999999999999993E-3</v>
      </c>
    </row>
    <row r="17301" spans="1:2" x14ac:dyDescent="0.2">
      <c r="A17301" s="152">
        <v>445.74599999999998</v>
      </c>
      <c r="B17301" s="152">
        <v>0.01</v>
      </c>
    </row>
    <row r="17302" spans="1:2" x14ac:dyDescent="0.2">
      <c r="A17302" s="152">
        <v>446.06</v>
      </c>
      <c r="B17302" s="152">
        <v>1.4999999999999999E-2</v>
      </c>
    </row>
    <row r="17303" spans="1:2" x14ac:dyDescent="0.2">
      <c r="A17303" s="152">
        <v>446.37400000000002</v>
      </c>
      <c r="B17303" s="152">
        <v>1.4E-2</v>
      </c>
    </row>
    <row r="17304" spans="1:2" x14ac:dyDescent="0.2">
      <c r="A17304" s="152">
        <v>446.68900000000002</v>
      </c>
      <c r="B17304" s="152">
        <v>2.4E-2</v>
      </c>
    </row>
    <row r="17305" spans="1:2" x14ac:dyDescent="0.2">
      <c r="A17305" s="152">
        <v>447.00299999999999</v>
      </c>
      <c r="B17305" s="152">
        <v>1.4999999999999999E-2</v>
      </c>
    </row>
    <row r="17306" spans="1:2" x14ac:dyDescent="0.2">
      <c r="A17306" s="152">
        <v>447.31700000000001</v>
      </c>
      <c r="B17306" s="152">
        <v>1.7000000000000001E-2</v>
      </c>
    </row>
    <row r="17307" spans="1:2" x14ac:dyDescent="0.2">
      <c r="A17307" s="152">
        <v>447.63099999999997</v>
      </c>
      <c r="B17307" s="152">
        <v>6.0000000000000001E-3</v>
      </c>
    </row>
    <row r="17308" spans="1:2" x14ac:dyDescent="0.2">
      <c r="A17308" s="152">
        <v>447.94499999999999</v>
      </c>
      <c r="B17308" s="152">
        <v>1.9E-2</v>
      </c>
    </row>
    <row r="17309" spans="1:2" x14ac:dyDescent="0.2">
      <c r="A17309" s="152">
        <v>448.25900000000001</v>
      </c>
      <c r="B17309" s="152">
        <v>2.1999999999999999E-2</v>
      </c>
    </row>
    <row r="17310" spans="1:2" x14ac:dyDescent="0.2">
      <c r="A17310" s="152">
        <v>448.57299999999998</v>
      </c>
      <c r="B17310" s="152">
        <v>2.5999999999999999E-2</v>
      </c>
    </row>
    <row r="17311" spans="1:2" x14ac:dyDescent="0.2">
      <c r="A17311" s="152">
        <v>448.887</v>
      </c>
      <c r="B17311" s="152">
        <v>1.4E-2</v>
      </c>
    </row>
    <row r="17312" spans="1:2" x14ac:dyDescent="0.2">
      <c r="A17312" s="152">
        <v>449.2</v>
      </c>
      <c r="B17312" s="152">
        <v>2.4E-2</v>
      </c>
    </row>
    <row r="17313" spans="1:2" x14ac:dyDescent="0.2">
      <c r="A17313" s="152">
        <v>449.51400000000001</v>
      </c>
      <c r="B17313" s="152">
        <v>2.1000000000000001E-2</v>
      </c>
    </row>
    <row r="17314" spans="1:2" x14ac:dyDescent="0.2">
      <c r="A17314" s="152">
        <v>449.827</v>
      </c>
      <c r="B17314" s="152">
        <v>1.7999999999999999E-2</v>
      </c>
    </row>
    <row r="17315" spans="1:2" x14ac:dyDescent="0.2">
      <c r="A17315" s="152">
        <v>450.14100000000002</v>
      </c>
      <c r="B17315" s="152">
        <v>1.7999999999999999E-2</v>
      </c>
    </row>
    <row r="17316" spans="1:2" x14ac:dyDescent="0.2">
      <c r="A17316" s="152">
        <v>450.45400000000001</v>
      </c>
      <c r="B17316" s="152">
        <v>1.6E-2</v>
      </c>
    </row>
    <row r="17317" spans="1:2" x14ac:dyDescent="0.2">
      <c r="A17317" s="152">
        <v>450.76799999999997</v>
      </c>
      <c r="B17317" s="152">
        <v>1.7000000000000001E-2</v>
      </c>
    </row>
    <row r="17318" spans="1:2" x14ac:dyDescent="0.2">
      <c r="A17318" s="152">
        <v>451.08100000000002</v>
      </c>
      <c r="B17318" s="152">
        <v>2.4E-2</v>
      </c>
    </row>
    <row r="17319" spans="1:2" x14ac:dyDescent="0.2">
      <c r="A17319" s="152">
        <v>451.39400000000001</v>
      </c>
      <c r="B17319" s="152">
        <v>1.4999999999999999E-2</v>
      </c>
    </row>
    <row r="17320" spans="1:2" x14ac:dyDescent="0.2">
      <c r="A17320" s="152">
        <v>451.70699999999999</v>
      </c>
      <c r="B17320" s="152">
        <v>1.4E-2</v>
      </c>
    </row>
    <row r="17321" spans="1:2" x14ac:dyDescent="0.2">
      <c r="A17321" s="152">
        <v>452.02</v>
      </c>
      <c r="B17321" s="152">
        <v>2.4E-2</v>
      </c>
    </row>
    <row r="17322" spans="1:2" x14ac:dyDescent="0.2">
      <c r="A17322" s="152">
        <v>452.33300000000003</v>
      </c>
      <c r="B17322" s="152">
        <v>1.4E-2</v>
      </c>
    </row>
    <row r="17323" spans="1:2" x14ac:dyDescent="0.2">
      <c r="A17323" s="152">
        <v>452.64600000000002</v>
      </c>
      <c r="B17323" s="152">
        <v>1.4999999999999999E-2</v>
      </c>
    </row>
    <row r="17324" spans="1:2" x14ac:dyDescent="0.2">
      <c r="A17324" s="152">
        <v>452.959</v>
      </c>
      <c r="B17324" s="152">
        <v>1.4999999999999999E-2</v>
      </c>
    </row>
    <row r="17325" spans="1:2" x14ac:dyDescent="0.2">
      <c r="A17325" s="152">
        <v>453.27199999999999</v>
      </c>
      <c r="B17325" s="152">
        <v>1.4E-2</v>
      </c>
    </row>
    <row r="17326" spans="1:2" x14ac:dyDescent="0.2">
      <c r="A17326" s="152">
        <v>453.584</v>
      </c>
      <c r="B17326" s="152">
        <v>1.4E-2</v>
      </c>
    </row>
    <row r="17327" spans="1:2" x14ac:dyDescent="0.2">
      <c r="A17327" s="152">
        <v>453.89699999999999</v>
      </c>
      <c r="B17327" s="152">
        <v>1.4999999999999999E-2</v>
      </c>
    </row>
    <row r="17328" spans="1:2" x14ac:dyDescent="0.2">
      <c r="A17328" s="152">
        <v>454.21</v>
      </c>
      <c r="B17328" s="152">
        <v>2.1000000000000001E-2</v>
      </c>
    </row>
    <row r="17329" spans="1:2" x14ac:dyDescent="0.2">
      <c r="A17329" s="152">
        <v>454.52199999999999</v>
      </c>
      <c r="B17329" s="152">
        <v>1.6E-2</v>
      </c>
    </row>
    <row r="17330" spans="1:2" x14ac:dyDescent="0.2">
      <c r="A17330" s="152">
        <v>454.834</v>
      </c>
      <c r="B17330" s="152">
        <v>1.6E-2</v>
      </c>
    </row>
    <row r="17331" spans="1:2" x14ac:dyDescent="0.2">
      <c r="A17331" s="152">
        <v>455.14699999999999</v>
      </c>
      <c r="B17331" s="152">
        <v>1.6E-2</v>
      </c>
    </row>
    <row r="17332" spans="1:2" x14ac:dyDescent="0.2">
      <c r="A17332" s="152">
        <v>455.459</v>
      </c>
      <c r="B17332" s="152">
        <v>8.9999999999999993E-3</v>
      </c>
    </row>
    <row r="17333" spans="1:2" x14ac:dyDescent="0.2">
      <c r="A17333" s="152">
        <v>455.77100000000002</v>
      </c>
      <c r="B17333" s="152">
        <v>6.0000000000000001E-3</v>
      </c>
    </row>
    <row r="17334" spans="1:2" x14ac:dyDescent="0.2">
      <c r="A17334" s="152">
        <v>456.08300000000003</v>
      </c>
      <c r="B17334" s="152">
        <v>1.2E-2</v>
      </c>
    </row>
    <row r="17335" spans="1:2" x14ac:dyDescent="0.2">
      <c r="A17335" s="152">
        <v>456.39499999999998</v>
      </c>
      <c r="B17335" s="152">
        <v>1.2999999999999999E-2</v>
      </c>
    </row>
    <row r="17336" spans="1:2" x14ac:dyDescent="0.2">
      <c r="A17336" s="152">
        <v>456.70699999999999</v>
      </c>
      <c r="B17336" s="152">
        <v>1.7000000000000001E-2</v>
      </c>
    </row>
    <row r="17337" spans="1:2" x14ac:dyDescent="0.2">
      <c r="A17337" s="152">
        <v>457.01900000000001</v>
      </c>
      <c r="B17337" s="152">
        <v>2.1000000000000001E-2</v>
      </c>
    </row>
    <row r="17338" spans="1:2" x14ac:dyDescent="0.2">
      <c r="A17338" s="152">
        <v>457.33100000000002</v>
      </c>
      <c r="B17338" s="152">
        <v>1.7999999999999999E-2</v>
      </c>
    </row>
    <row r="17339" spans="1:2" x14ac:dyDescent="0.2">
      <c r="A17339" s="152">
        <v>457.64299999999997</v>
      </c>
      <c r="B17339" s="152">
        <v>1.4E-2</v>
      </c>
    </row>
    <row r="17340" spans="1:2" x14ac:dyDescent="0.2">
      <c r="A17340" s="152">
        <v>457.95400000000001</v>
      </c>
      <c r="B17340" s="152">
        <v>1.7999999999999999E-2</v>
      </c>
    </row>
    <row r="17341" spans="1:2" x14ac:dyDescent="0.2">
      <c r="A17341" s="152">
        <v>458.26600000000002</v>
      </c>
      <c r="B17341" s="152">
        <v>1.6E-2</v>
      </c>
    </row>
    <row r="17342" spans="1:2" x14ac:dyDescent="0.2">
      <c r="A17342" s="152">
        <v>458.577</v>
      </c>
      <c r="B17342" s="152">
        <v>1.4999999999999999E-2</v>
      </c>
    </row>
    <row r="17343" spans="1:2" x14ac:dyDescent="0.2">
      <c r="A17343" s="152">
        <v>458.88900000000001</v>
      </c>
      <c r="B17343" s="152">
        <v>1.2999999999999999E-2</v>
      </c>
    </row>
    <row r="17344" spans="1:2" x14ac:dyDescent="0.2">
      <c r="A17344" s="152">
        <v>459.2</v>
      </c>
      <c r="B17344" s="152">
        <v>1.7999999999999999E-2</v>
      </c>
    </row>
    <row r="17345" spans="1:2" x14ac:dyDescent="0.2">
      <c r="A17345" s="152">
        <v>459.512</v>
      </c>
      <c r="B17345" s="152">
        <v>1.4E-2</v>
      </c>
    </row>
    <row r="17346" spans="1:2" x14ac:dyDescent="0.2">
      <c r="A17346" s="152">
        <v>459.82299999999998</v>
      </c>
      <c r="B17346" s="152">
        <v>1.7000000000000001E-2</v>
      </c>
    </row>
    <row r="17347" spans="1:2" x14ac:dyDescent="0.2">
      <c r="A17347" s="152">
        <v>460.13400000000001</v>
      </c>
      <c r="B17347" s="152">
        <v>1.7999999999999999E-2</v>
      </c>
    </row>
    <row r="17348" spans="1:2" x14ac:dyDescent="0.2">
      <c r="A17348" s="152">
        <v>460.44499999999999</v>
      </c>
      <c r="B17348" s="152">
        <v>0.02</v>
      </c>
    </row>
    <row r="17349" spans="1:2" x14ac:dyDescent="0.2">
      <c r="A17349" s="152">
        <v>460.75599999999997</v>
      </c>
      <c r="B17349" s="152">
        <v>1.4E-2</v>
      </c>
    </row>
    <row r="17350" spans="1:2" x14ac:dyDescent="0.2">
      <c r="A17350" s="152">
        <v>461.06700000000001</v>
      </c>
      <c r="B17350" s="152">
        <v>1.4E-2</v>
      </c>
    </row>
    <row r="17351" spans="1:2" x14ac:dyDescent="0.2">
      <c r="A17351" s="152">
        <v>461.37799999999999</v>
      </c>
      <c r="B17351" s="152">
        <v>0.01</v>
      </c>
    </row>
    <row r="17352" spans="1:2" x14ac:dyDescent="0.2">
      <c r="A17352" s="152">
        <v>461.68900000000002</v>
      </c>
      <c r="B17352" s="152">
        <v>1.4E-2</v>
      </c>
    </row>
    <row r="17353" spans="1:2" x14ac:dyDescent="0.2">
      <c r="A17353" s="152">
        <v>461.99900000000002</v>
      </c>
      <c r="B17353" s="152">
        <v>3.1E-2</v>
      </c>
    </row>
    <row r="17354" spans="1:2" x14ac:dyDescent="0.2">
      <c r="A17354" s="152">
        <v>462.31</v>
      </c>
      <c r="B17354" s="152">
        <v>1.9E-2</v>
      </c>
    </row>
    <row r="17355" spans="1:2" x14ac:dyDescent="0.2">
      <c r="A17355" s="152">
        <v>462.62099999999998</v>
      </c>
      <c r="B17355" s="152">
        <v>1.2999999999999999E-2</v>
      </c>
    </row>
    <row r="17356" spans="1:2" x14ac:dyDescent="0.2">
      <c r="A17356" s="152">
        <v>462.93099999999998</v>
      </c>
      <c r="B17356" s="152">
        <v>1.7999999999999999E-2</v>
      </c>
    </row>
    <row r="17357" spans="1:2" x14ac:dyDescent="0.2">
      <c r="A17357" s="152">
        <v>463.24200000000002</v>
      </c>
      <c r="B17357" s="152">
        <v>1.7999999999999999E-2</v>
      </c>
    </row>
    <row r="17358" spans="1:2" x14ac:dyDescent="0.2">
      <c r="A17358" s="152">
        <v>463.55200000000002</v>
      </c>
      <c r="B17358" s="152">
        <v>2.1000000000000001E-2</v>
      </c>
    </row>
    <row r="17359" spans="1:2" x14ac:dyDescent="0.2">
      <c r="A17359" s="152">
        <v>463.86200000000002</v>
      </c>
      <c r="B17359" s="152">
        <v>1.2E-2</v>
      </c>
    </row>
    <row r="17360" spans="1:2" x14ac:dyDescent="0.2">
      <c r="A17360" s="152">
        <v>464.17200000000003</v>
      </c>
      <c r="B17360" s="152">
        <v>0.02</v>
      </c>
    </row>
    <row r="17361" spans="1:2" x14ac:dyDescent="0.2">
      <c r="A17361" s="152">
        <v>464.483</v>
      </c>
      <c r="B17361" s="152">
        <v>2.3E-2</v>
      </c>
    </row>
    <row r="17362" spans="1:2" x14ac:dyDescent="0.2">
      <c r="A17362" s="152">
        <v>464.79300000000001</v>
      </c>
      <c r="B17362" s="152">
        <v>1.4999999999999999E-2</v>
      </c>
    </row>
    <row r="17363" spans="1:2" x14ac:dyDescent="0.2">
      <c r="A17363" s="152">
        <v>465.10300000000001</v>
      </c>
      <c r="B17363" s="152">
        <v>1.7000000000000001E-2</v>
      </c>
    </row>
    <row r="17364" spans="1:2" x14ac:dyDescent="0.2">
      <c r="A17364" s="152">
        <v>465.41300000000001</v>
      </c>
      <c r="B17364" s="152">
        <v>2.4E-2</v>
      </c>
    </row>
    <row r="17365" spans="1:2" x14ac:dyDescent="0.2">
      <c r="A17365" s="152">
        <v>465.72199999999998</v>
      </c>
      <c r="B17365" s="152">
        <v>1.4E-2</v>
      </c>
    </row>
    <row r="17366" spans="1:2" x14ac:dyDescent="0.2">
      <c r="A17366" s="152">
        <v>466.03199999999998</v>
      </c>
      <c r="B17366" s="152">
        <v>2.1999999999999999E-2</v>
      </c>
    </row>
    <row r="17367" spans="1:2" x14ac:dyDescent="0.2">
      <c r="A17367" s="152">
        <v>466.34199999999998</v>
      </c>
      <c r="B17367" s="152">
        <v>1.4E-2</v>
      </c>
    </row>
    <row r="17368" spans="1:2" x14ac:dyDescent="0.2">
      <c r="A17368" s="152">
        <v>466.65199999999999</v>
      </c>
      <c r="B17368" s="152">
        <v>1.9E-2</v>
      </c>
    </row>
    <row r="17369" spans="1:2" x14ac:dyDescent="0.2">
      <c r="A17369" s="152">
        <v>466.96100000000001</v>
      </c>
      <c r="B17369" s="152">
        <v>0.02</v>
      </c>
    </row>
    <row r="17370" spans="1:2" x14ac:dyDescent="0.2">
      <c r="A17370" s="152">
        <v>467.27100000000002</v>
      </c>
      <c r="B17370" s="152">
        <v>2.1999999999999999E-2</v>
      </c>
    </row>
    <row r="17371" spans="1:2" x14ac:dyDescent="0.2">
      <c r="A17371" s="152">
        <v>467.58</v>
      </c>
      <c r="B17371" s="152">
        <v>1.7999999999999999E-2</v>
      </c>
    </row>
    <row r="17372" spans="1:2" x14ac:dyDescent="0.2">
      <c r="A17372" s="152">
        <v>467.88900000000001</v>
      </c>
      <c r="B17372" s="152">
        <v>1.9E-2</v>
      </c>
    </row>
    <row r="17373" spans="1:2" x14ac:dyDescent="0.2">
      <c r="A17373" s="152">
        <v>468.19900000000001</v>
      </c>
      <c r="B17373" s="152">
        <v>0.02</v>
      </c>
    </row>
    <row r="17374" spans="1:2" x14ac:dyDescent="0.2">
      <c r="A17374" s="152">
        <v>468.50799999999998</v>
      </c>
      <c r="B17374" s="152">
        <v>1.7000000000000001E-2</v>
      </c>
    </row>
    <row r="17375" spans="1:2" x14ac:dyDescent="0.2">
      <c r="A17375" s="152">
        <v>468.81700000000001</v>
      </c>
      <c r="B17375" s="152">
        <v>2.1999999999999999E-2</v>
      </c>
    </row>
    <row r="17376" spans="1:2" x14ac:dyDescent="0.2">
      <c r="A17376" s="152">
        <v>469.12599999999998</v>
      </c>
      <c r="B17376" s="152">
        <v>1.9E-2</v>
      </c>
    </row>
    <row r="17377" spans="1:2" x14ac:dyDescent="0.2">
      <c r="A17377" s="152">
        <v>469.435</v>
      </c>
      <c r="B17377" s="152">
        <v>2.5000000000000001E-2</v>
      </c>
    </row>
    <row r="17378" spans="1:2" x14ac:dyDescent="0.2">
      <c r="A17378" s="152">
        <v>469.74400000000003</v>
      </c>
      <c r="B17378" s="152">
        <v>1.7999999999999999E-2</v>
      </c>
    </row>
    <row r="17379" spans="1:2" x14ac:dyDescent="0.2">
      <c r="A17379" s="152">
        <v>470.053</v>
      </c>
      <c r="B17379" s="152">
        <v>1.7000000000000001E-2</v>
      </c>
    </row>
    <row r="17380" spans="1:2" x14ac:dyDescent="0.2">
      <c r="A17380" s="152">
        <v>470.36200000000002</v>
      </c>
      <c r="B17380" s="152">
        <v>1.6E-2</v>
      </c>
    </row>
    <row r="17381" spans="1:2" x14ac:dyDescent="0.2">
      <c r="A17381" s="152">
        <v>470.67</v>
      </c>
      <c r="B17381" s="152">
        <v>1.2999999999999999E-2</v>
      </c>
    </row>
    <row r="17382" spans="1:2" x14ac:dyDescent="0.2">
      <c r="A17382" s="152">
        <v>470.97899999999998</v>
      </c>
      <c r="B17382" s="152">
        <v>2.1000000000000001E-2</v>
      </c>
    </row>
    <row r="17383" spans="1:2" x14ac:dyDescent="0.2">
      <c r="A17383" s="152">
        <v>471.28699999999998</v>
      </c>
      <c r="B17383" s="152">
        <v>1.0999999999999999E-2</v>
      </c>
    </row>
    <row r="17384" spans="1:2" x14ac:dyDescent="0.2">
      <c r="A17384" s="152">
        <v>471.596</v>
      </c>
      <c r="B17384" s="152">
        <v>1.4999999999999999E-2</v>
      </c>
    </row>
    <row r="17385" spans="1:2" x14ac:dyDescent="0.2">
      <c r="A17385" s="152">
        <v>471.904</v>
      </c>
      <c r="B17385" s="152">
        <v>2.5999999999999999E-2</v>
      </c>
    </row>
    <row r="17386" spans="1:2" x14ac:dyDescent="0.2">
      <c r="A17386" s="152">
        <v>472.21300000000002</v>
      </c>
      <c r="B17386" s="152">
        <v>1.2999999999999999E-2</v>
      </c>
    </row>
    <row r="17387" spans="1:2" x14ac:dyDescent="0.2">
      <c r="A17387" s="152">
        <v>472.52100000000002</v>
      </c>
      <c r="B17387" s="152">
        <v>2.3E-2</v>
      </c>
    </row>
    <row r="17388" spans="1:2" x14ac:dyDescent="0.2">
      <c r="A17388" s="152">
        <v>472.82900000000001</v>
      </c>
      <c r="B17388" s="152">
        <v>0.02</v>
      </c>
    </row>
    <row r="17389" spans="1:2" x14ac:dyDescent="0.2">
      <c r="A17389" s="152">
        <v>473.137</v>
      </c>
      <c r="B17389" s="152">
        <v>0.02</v>
      </c>
    </row>
    <row r="17390" spans="1:2" x14ac:dyDescent="0.2">
      <c r="A17390" s="152">
        <v>473.44499999999999</v>
      </c>
      <c r="B17390" s="152">
        <v>1.2999999999999999E-2</v>
      </c>
    </row>
    <row r="17391" spans="1:2" x14ac:dyDescent="0.2">
      <c r="A17391" s="152">
        <v>473.75299999999999</v>
      </c>
      <c r="B17391" s="152">
        <v>2.5999999999999999E-2</v>
      </c>
    </row>
    <row r="17392" spans="1:2" x14ac:dyDescent="0.2">
      <c r="A17392" s="152">
        <v>474.06099999999998</v>
      </c>
      <c r="B17392" s="152">
        <v>1.2999999999999999E-2</v>
      </c>
    </row>
    <row r="17393" spans="1:2" x14ac:dyDescent="0.2">
      <c r="A17393" s="152">
        <v>474.36900000000003</v>
      </c>
      <c r="B17393" s="152">
        <v>2.1000000000000001E-2</v>
      </c>
    </row>
    <row r="17394" spans="1:2" x14ac:dyDescent="0.2">
      <c r="A17394" s="152">
        <v>474.67700000000002</v>
      </c>
      <c r="B17394" s="152">
        <v>0.02</v>
      </c>
    </row>
    <row r="17395" spans="1:2" x14ac:dyDescent="0.2">
      <c r="A17395" s="152">
        <v>474.98500000000001</v>
      </c>
      <c r="B17395" s="152">
        <v>1.2E-2</v>
      </c>
    </row>
    <row r="17396" spans="1:2" x14ac:dyDescent="0.2">
      <c r="A17396" s="152">
        <v>475.29199999999997</v>
      </c>
      <c r="B17396" s="152">
        <v>1.2E-2</v>
      </c>
    </row>
    <row r="17397" spans="1:2" x14ac:dyDescent="0.2">
      <c r="A17397" s="152">
        <v>475.6</v>
      </c>
      <c r="B17397" s="152">
        <v>2.1000000000000001E-2</v>
      </c>
    </row>
    <row r="17398" spans="1:2" x14ac:dyDescent="0.2">
      <c r="A17398" s="152">
        <v>475.90699999999998</v>
      </c>
      <c r="B17398" s="152">
        <v>0.02</v>
      </c>
    </row>
    <row r="17399" spans="1:2" x14ac:dyDescent="0.2">
      <c r="A17399" s="152">
        <v>476.21499999999997</v>
      </c>
      <c r="B17399" s="152">
        <v>1.7000000000000001E-2</v>
      </c>
    </row>
    <row r="17400" spans="1:2" x14ac:dyDescent="0.2">
      <c r="A17400" s="152">
        <v>476.52199999999999</v>
      </c>
      <c r="B17400" s="152">
        <v>2.5999999999999999E-2</v>
      </c>
    </row>
    <row r="17401" spans="1:2" x14ac:dyDescent="0.2">
      <c r="A17401" s="152">
        <v>476.82900000000001</v>
      </c>
      <c r="B17401" s="152">
        <v>1.7999999999999999E-2</v>
      </c>
    </row>
    <row r="17402" spans="1:2" x14ac:dyDescent="0.2">
      <c r="A17402" s="152">
        <v>477.137</v>
      </c>
      <c r="B17402" s="152">
        <v>2.3E-2</v>
      </c>
    </row>
    <row r="17403" spans="1:2" x14ac:dyDescent="0.2">
      <c r="A17403" s="152">
        <v>477.44400000000002</v>
      </c>
      <c r="B17403" s="152">
        <v>1.2999999999999999E-2</v>
      </c>
    </row>
    <row r="17404" spans="1:2" x14ac:dyDescent="0.2">
      <c r="A17404" s="152">
        <v>477.75099999999998</v>
      </c>
      <c r="B17404" s="152">
        <v>2.5000000000000001E-2</v>
      </c>
    </row>
    <row r="17405" spans="1:2" x14ac:dyDescent="0.2">
      <c r="A17405" s="152">
        <v>478.05799999999999</v>
      </c>
      <c r="B17405" s="152">
        <v>1.2999999999999999E-2</v>
      </c>
    </row>
    <row r="17406" spans="1:2" x14ac:dyDescent="0.2">
      <c r="A17406" s="152">
        <v>478.36500000000001</v>
      </c>
      <c r="B17406" s="152">
        <v>1.7999999999999999E-2</v>
      </c>
    </row>
    <row r="17407" spans="1:2" x14ac:dyDescent="0.2">
      <c r="A17407" s="152">
        <v>478.67099999999999</v>
      </c>
      <c r="B17407" s="152">
        <v>2.5999999999999999E-2</v>
      </c>
    </row>
    <row r="17408" spans="1:2" x14ac:dyDescent="0.2">
      <c r="A17408" s="152">
        <v>478.97800000000001</v>
      </c>
      <c r="B17408" s="152">
        <v>2.1000000000000001E-2</v>
      </c>
    </row>
    <row r="17409" spans="1:2" x14ac:dyDescent="0.2">
      <c r="A17409" s="152">
        <v>479.28500000000003</v>
      </c>
      <c r="B17409" s="152">
        <v>1.2999999999999999E-2</v>
      </c>
    </row>
    <row r="17410" spans="1:2" x14ac:dyDescent="0.2">
      <c r="A17410" s="152">
        <v>479.59199999999998</v>
      </c>
      <c r="B17410" s="152">
        <v>1.4E-2</v>
      </c>
    </row>
    <row r="17411" spans="1:2" x14ac:dyDescent="0.2">
      <c r="A17411" s="152">
        <v>479.89800000000002</v>
      </c>
      <c r="B17411" s="152">
        <v>1.0999999999999999E-2</v>
      </c>
    </row>
    <row r="17412" spans="1:2" x14ac:dyDescent="0.2">
      <c r="A17412" s="152">
        <v>480.20499999999998</v>
      </c>
      <c r="B17412" s="152">
        <v>1.7999999999999999E-2</v>
      </c>
    </row>
    <row r="17413" spans="1:2" x14ac:dyDescent="0.2">
      <c r="A17413" s="152">
        <v>480.51100000000002</v>
      </c>
      <c r="B17413" s="152">
        <v>5.0000000000000001E-3</v>
      </c>
    </row>
    <row r="17414" spans="1:2" x14ac:dyDescent="0.2">
      <c r="A17414" s="152">
        <v>480.81700000000001</v>
      </c>
      <c r="B17414" s="152">
        <v>2.5000000000000001E-2</v>
      </c>
    </row>
    <row r="17415" spans="1:2" x14ac:dyDescent="0.2">
      <c r="A17415" s="152">
        <v>481.12400000000002</v>
      </c>
      <c r="B17415" s="152">
        <v>1.4999999999999999E-2</v>
      </c>
    </row>
    <row r="17416" spans="1:2" x14ac:dyDescent="0.2">
      <c r="A17416" s="152">
        <v>481.43</v>
      </c>
      <c r="B17416" s="152">
        <v>2.3E-2</v>
      </c>
    </row>
    <row r="17417" spans="1:2" x14ac:dyDescent="0.2">
      <c r="A17417" s="152">
        <v>481.73599999999999</v>
      </c>
      <c r="B17417" s="152">
        <v>0.03</v>
      </c>
    </row>
    <row r="17418" spans="1:2" x14ac:dyDescent="0.2">
      <c r="A17418" s="152">
        <v>482.04199999999997</v>
      </c>
      <c r="B17418" s="152">
        <v>1.7000000000000001E-2</v>
      </c>
    </row>
    <row r="17419" spans="1:2" x14ac:dyDescent="0.2">
      <c r="A17419" s="152">
        <v>482.34800000000001</v>
      </c>
      <c r="B17419" s="152">
        <v>1.7000000000000001E-2</v>
      </c>
    </row>
    <row r="17420" spans="1:2" x14ac:dyDescent="0.2">
      <c r="A17420" s="152">
        <v>482.654</v>
      </c>
      <c r="B17420" s="152">
        <v>2.1999999999999999E-2</v>
      </c>
    </row>
    <row r="17421" spans="1:2" x14ac:dyDescent="0.2">
      <c r="A17421" s="152">
        <v>482.96</v>
      </c>
      <c r="B17421" s="152">
        <v>0.02</v>
      </c>
    </row>
    <row r="17422" spans="1:2" x14ac:dyDescent="0.2">
      <c r="A17422" s="152">
        <v>483.26600000000002</v>
      </c>
      <c r="B17422" s="152">
        <v>2.3E-2</v>
      </c>
    </row>
    <row r="17423" spans="1:2" x14ac:dyDescent="0.2">
      <c r="A17423" s="152">
        <v>483.57100000000003</v>
      </c>
      <c r="B17423" s="152">
        <v>2.3E-2</v>
      </c>
    </row>
    <row r="17424" spans="1:2" x14ac:dyDescent="0.2">
      <c r="A17424" s="152">
        <v>483.87700000000001</v>
      </c>
      <c r="B17424" s="152">
        <v>7.0000000000000001E-3</v>
      </c>
    </row>
    <row r="17425" spans="1:2" x14ac:dyDescent="0.2">
      <c r="A17425" s="152">
        <v>484.18200000000002</v>
      </c>
      <c r="B17425" s="152">
        <v>1.2999999999999999E-2</v>
      </c>
    </row>
    <row r="17426" spans="1:2" x14ac:dyDescent="0.2">
      <c r="A17426" s="152">
        <v>484.488</v>
      </c>
      <c r="B17426" s="152">
        <v>1.7999999999999999E-2</v>
      </c>
    </row>
    <row r="17427" spans="1:2" x14ac:dyDescent="0.2">
      <c r="A17427" s="152">
        <v>484.79300000000001</v>
      </c>
      <c r="B17427" s="152">
        <v>1.2999999999999999E-2</v>
      </c>
    </row>
    <row r="17428" spans="1:2" x14ac:dyDescent="0.2">
      <c r="A17428" s="152">
        <v>485.09899999999999</v>
      </c>
      <c r="B17428" s="152">
        <v>1.7000000000000001E-2</v>
      </c>
    </row>
    <row r="17429" spans="1:2" x14ac:dyDescent="0.2">
      <c r="A17429" s="152">
        <v>485.404</v>
      </c>
      <c r="B17429" s="152">
        <v>0.02</v>
      </c>
    </row>
    <row r="17430" spans="1:2" x14ac:dyDescent="0.2">
      <c r="A17430" s="152">
        <v>485.709</v>
      </c>
      <c r="B17430" s="152">
        <v>2.3E-2</v>
      </c>
    </row>
    <row r="17431" spans="1:2" x14ac:dyDescent="0.2">
      <c r="A17431" s="152">
        <v>486.01400000000001</v>
      </c>
      <c r="B17431" s="152">
        <v>1.7000000000000001E-2</v>
      </c>
    </row>
    <row r="17432" spans="1:2" x14ac:dyDescent="0.2">
      <c r="A17432" s="152">
        <v>486.31900000000002</v>
      </c>
      <c r="B17432" s="152">
        <v>2.7E-2</v>
      </c>
    </row>
    <row r="17433" spans="1:2" x14ac:dyDescent="0.2">
      <c r="A17433" s="152">
        <v>486.62400000000002</v>
      </c>
      <c r="B17433" s="152">
        <v>1.4999999999999999E-2</v>
      </c>
    </row>
    <row r="17434" spans="1:2" x14ac:dyDescent="0.2">
      <c r="A17434" s="152">
        <v>486.92899999999997</v>
      </c>
      <c r="B17434" s="152">
        <v>1.4E-2</v>
      </c>
    </row>
    <row r="17435" spans="1:2" x14ac:dyDescent="0.2">
      <c r="A17435" s="152">
        <v>487.23399999999998</v>
      </c>
      <c r="B17435" s="152">
        <v>0.01</v>
      </c>
    </row>
    <row r="17436" spans="1:2" x14ac:dyDescent="0.2">
      <c r="A17436" s="152">
        <v>487.53899999999999</v>
      </c>
      <c r="B17436" s="152">
        <v>2.1000000000000001E-2</v>
      </c>
    </row>
    <row r="17437" spans="1:2" x14ac:dyDescent="0.2">
      <c r="A17437" s="152">
        <v>487.84399999999999</v>
      </c>
      <c r="B17437" s="152">
        <v>2.3E-2</v>
      </c>
    </row>
    <row r="17438" spans="1:2" x14ac:dyDescent="0.2">
      <c r="A17438" s="152">
        <v>488.14800000000002</v>
      </c>
      <c r="B17438" s="152">
        <v>1.9E-2</v>
      </c>
    </row>
    <row r="17439" spans="1:2" x14ac:dyDescent="0.2">
      <c r="A17439" s="152">
        <v>488.45299999999997</v>
      </c>
      <c r="B17439" s="152">
        <v>2.9000000000000001E-2</v>
      </c>
    </row>
    <row r="17440" spans="1:2" x14ac:dyDescent="0.2">
      <c r="A17440" s="152">
        <v>488.75700000000001</v>
      </c>
      <c r="B17440" s="152">
        <v>2.1000000000000001E-2</v>
      </c>
    </row>
    <row r="17441" spans="1:2" x14ac:dyDescent="0.2">
      <c r="A17441" s="152">
        <v>489.06200000000001</v>
      </c>
      <c r="B17441" s="152">
        <v>1.6E-2</v>
      </c>
    </row>
    <row r="17442" spans="1:2" x14ac:dyDescent="0.2">
      <c r="A17442" s="152">
        <v>489.36599999999999</v>
      </c>
      <c r="B17442" s="152">
        <v>2.1999999999999999E-2</v>
      </c>
    </row>
    <row r="17443" spans="1:2" x14ac:dyDescent="0.2">
      <c r="A17443" s="152">
        <v>489.67</v>
      </c>
      <c r="B17443" s="152">
        <v>1.4999999999999999E-2</v>
      </c>
    </row>
    <row r="17444" spans="1:2" x14ac:dyDescent="0.2">
      <c r="A17444" s="152">
        <v>489.97500000000002</v>
      </c>
      <c r="B17444" s="152">
        <v>1.2999999999999999E-2</v>
      </c>
    </row>
    <row r="17445" spans="1:2" x14ac:dyDescent="0.2">
      <c r="A17445" s="152">
        <v>490.279</v>
      </c>
      <c r="B17445" s="152">
        <v>0.02</v>
      </c>
    </row>
    <row r="17446" spans="1:2" x14ac:dyDescent="0.2">
      <c r="A17446" s="152">
        <v>490.58300000000003</v>
      </c>
      <c r="B17446" s="152">
        <v>2.1000000000000001E-2</v>
      </c>
    </row>
    <row r="17447" spans="1:2" x14ac:dyDescent="0.2">
      <c r="A17447" s="152">
        <v>490.887</v>
      </c>
      <c r="B17447" s="152">
        <v>1.4999999999999999E-2</v>
      </c>
    </row>
    <row r="17448" spans="1:2" x14ac:dyDescent="0.2">
      <c r="A17448" s="152">
        <v>491.19099999999997</v>
      </c>
      <c r="B17448" s="152">
        <v>2.1000000000000001E-2</v>
      </c>
    </row>
    <row r="17449" spans="1:2" x14ac:dyDescent="0.2">
      <c r="A17449" s="152">
        <v>491.495</v>
      </c>
      <c r="B17449" s="152">
        <v>2.1000000000000001E-2</v>
      </c>
    </row>
    <row r="17450" spans="1:2" x14ac:dyDescent="0.2">
      <c r="A17450" s="152">
        <v>491.798</v>
      </c>
      <c r="B17450" s="152">
        <v>2.5999999999999999E-2</v>
      </c>
    </row>
    <row r="17451" spans="1:2" x14ac:dyDescent="0.2">
      <c r="A17451" s="152">
        <v>492.10199999999998</v>
      </c>
      <c r="B17451" s="152">
        <v>2.3E-2</v>
      </c>
    </row>
    <row r="17452" spans="1:2" x14ac:dyDescent="0.2">
      <c r="A17452" s="152">
        <v>492.40600000000001</v>
      </c>
      <c r="B17452" s="152">
        <v>1.2999999999999999E-2</v>
      </c>
    </row>
    <row r="17453" spans="1:2" x14ac:dyDescent="0.2">
      <c r="A17453" s="152">
        <v>492.709</v>
      </c>
      <c r="B17453" s="152">
        <v>0.02</v>
      </c>
    </row>
    <row r="17454" spans="1:2" x14ac:dyDescent="0.2">
      <c r="A17454" s="152">
        <v>493.01299999999998</v>
      </c>
      <c r="B17454" s="152">
        <v>2.5999999999999999E-2</v>
      </c>
    </row>
    <row r="17455" spans="1:2" x14ac:dyDescent="0.2">
      <c r="A17455" s="152">
        <v>493.31599999999997</v>
      </c>
      <c r="B17455" s="152">
        <v>1.9E-2</v>
      </c>
    </row>
    <row r="17456" spans="1:2" x14ac:dyDescent="0.2">
      <c r="A17456" s="152">
        <v>493.62</v>
      </c>
      <c r="B17456" s="152">
        <v>2.5999999999999999E-2</v>
      </c>
    </row>
    <row r="17457" spans="1:2" x14ac:dyDescent="0.2">
      <c r="A17457" s="152">
        <v>493.923</v>
      </c>
      <c r="B17457" s="152">
        <v>1.7000000000000001E-2</v>
      </c>
    </row>
    <row r="17458" spans="1:2" x14ac:dyDescent="0.2">
      <c r="A17458" s="152">
        <v>494.226</v>
      </c>
      <c r="B17458" s="152">
        <v>2.3E-2</v>
      </c>
    </row>
    <row r="17459" spans="1:2" x14ac:dyDescent="0.2">
      <c r="A17459" s="152">
        <v>494.529</v>
      </c>
      <c r="B17459" s="152">
        <v>1.9E-2</v>
      </c>
    </row>
    <row r="17460" spans="1:2" x14ac:dyDescent="0.2">
      <c r="A17460" s="152">
        <v>494.83199999999999</v>
      </c>
      <c r="B17460" s="152">
        <v>0.02</v>
      </c>
    </row>
    <row r="17461" spans="1:2" x14ac:dyDescent="0.2">
      <c r="A17461" s="152">
        <v>495.13499999999999</v>
      </c>
      <c r="B17461" s="152">
        <v>1.7999999999999999E-2</v>
      </c>
    </row>
    <row r="17462" spans="1:2" x14ac:dyDescent="0.2">
      <c r="A17462" s="152">
        <v>495.43799999999999</v>
      </c>
      <c r="B17462" s="152">
        <v>2.4E-2</v>
      </c>
    </row>
    <row r="17463" spans="1:2" x14ac:dyDescent="0.2">
      <c r="A17463" s="152">
        <v>495.74099999999999</v>
      </c>
      <c r="B17463" s="152">
        <v>0.03</v>
      </c>
    </row>
    <row r="17464" spans="1:2" x14ac:dyDescent="0.2">
      <c r="A17464" s="152">
        <v>496.04399999999998</v>
      </c>
      <c r="B17464" s="152">
        <v>1.7999999999999999E-2</v>
      </c>
    </row>
    <row r="17465" spans="1:2" x14ac:dyDescent="0.2">
      <c r="A17465" s="152">
        <v>496.34699999999998</v>
      </c>
      <c r="B17465" s="152">
        <v>1.4999999999999999E-2</v>
      </c>
    </row>
    <row r="17466" spans="1:2" x14ac:dyDescent="0.2">
      <c r="A17466" s="152">
        <v>496.649</v>
      </c>
      <c r="B17466" s="152">
        <v>2.5999999999999999E-2</v>
      </c>
    </row>
    <row r="17467" spans="1:2" x14ac:dyDescent="0.2">
      <c r="A17467" s="152">
        <v>496.952</v>
      </c>
      <c r="B17467" s="152">
        <v>1.6E-2</v>
      </c>
    </row>
    <row r="17468" spans="1:2" x14ac:dyDescent="0.2">
      <c r="A17468" s="152">
        <v>497.255</v>
      </c>
      <c r="B17468" s="152">
        <v>1.6E-2</v>
      </c>
    </row>
    <row r="17469" spans="1:2" x14ac:dyDescent="0.2">
      <c r="A17469" s="152">
        <v>497.55700000000002</v>
      </c>
      <c r="B17469" s="152">
        <v>1.9E-2</v>
      </c>
    </row>
    <row r="17470" spans="1:2" x14ac:dyDescent="0.2">
      <c r="A17470" s="152">
        <v>497.85899999999998</v>
      </c>
      <c r="B17470" s="152">
        <v>2.1000000000000001E-2</v>
      </c>
    </row>
    <row r="17471" spans="1:2" x14ac:dyDescent="0.2">
      <c r="A17471" s="152">
        <v>498.16199999999998</v>
      </c>
      <c r="B17471" s="152">
        <v>7.0000000000000001E-3</v>
      </c>
    </row>
    <row r="17472" spans="1:2" x14ac:dyDescent="0.2">
      <c r="A17472" s="152">
        <v>498.464</v>
      </c>
      <c r="B17472" s="152">
        <v>3.3000000000000002E-2</v>
      </c>
    </row>
    <row r="17473" spans="1:2" x14ac:dyDescent="0.2">
      <c r="A17473" s="152">
        <v>498.76600000000002</v>
      </c>
      <c r="B17473" s="152">
        <v>2.3E-2</v>
      </c>
    </row>
    <row r="17474" spans="1:2" x14ac:dyDescent="0.2">
      <c r="A17474" s="152">
        <v>499.06799999999998</v>
      </c>
      <c r="B17474" s="152">
        <v>1.6E-2</v>
      </c>
    </row>
    <row r="17475" spans="1:2" x14ac:dyDescent="0.2">
      <c r="A17475" s="152">
        <v>499.37</v>
      </c>
      <c r="B17475" s="152">
        <v>1.6E-2</v>
      </c>
    </row>
    <row r="17476" spans="1:2" x14ac:dyDescent="0.2">
      <c r="A17476" s="152">
        <v>499.67200000000003</v>
      </c>
      <c r="B17476" s="152">
        <v>2.1999999999999999E-2</v>
      </c>
    </row>
    <row r="17477" spans="1:2" x14ac:dyDescent="0.2">
      <c r="A17477" s="152">
        <v>499.97399999999999</v>
      </c>
      <c r="B17477" s="152">
        <v>1.7000000000000001E-2</v>
      </c>
    </row>
    <row r="17478" spans="1:2" x14ac:dyDescent="0.2">
      <c r="A17478" s="152">
        <v>500.27600000000001</v>
      </c>
      <c r="B17478" s="152">
        <v>2.1999999999999999E-2</v>
      </c>
    </row>
    <row r="17479" spans="1:2" x14ac:dyDescent="0.2">
      <c r="A17479" s="152">
        <v>500.57799999999997</v>
      </c>
      <c r="B17479" s="152">
        <v>2.3E-2</v>
      </c>
    </row>
    <row r="17480" spans="1:2" x14ac:dyDescent="0.2">
      <c r="A17480" s="152">
        <v>500.87900000000002</v>
      </c>
      <c r="B17480" s="152">
        <v>1.0999999999999999E-2</v>
      </c>
    </row>
    <row r="17481" spans="1:2" x14ac:dyDescent="0.2">
      <c r="A17481" s="152">
        <v>501.18099999999998</v>
      </c>
      <c r="B17481" s="152">
        <v>2.1999999999999999E-2</v>
      </c>
    </row>
    <row r="17482" spans="1:2" x14ac:dyDescent="0.2">
      <c r="A17482" s="152">
        <v>501.483</v>
      </c>
      <c r="B17482" s="152">
        <v>1.7000000000000001E-2</v>
      </c>
    </row>
    <row r="17483" spans="1:2" x14ac:dyDescent="0.2">
      <c r="A17483" s="152">
        <v>501.78399999999999</v>
      </c>
      <c r="B17483" s="152">
        <v>2.4E-2</v>
      </c>
    </row>
    <row r="17484" spans="1:2" x14ac:dyDescent="0.2">
      <c r="A17484" s="152">
        <v>502.08499999999998</v>
      </c>
      <c r="B17484" s="152">
        <v>1.2999999999999999E-2</v>
      </c>
    </row>
    <row r="17485" spans="1:2" x14ac:dyDescent="0.2">
      <c r="A17485" s="152">
        <v>502.387</v>
      </c>
      <c r="B17485" s="152">
        <v>1.4E-2</v>
      </c>
    </row>
    <row r="17486" spans="1:2" x14ac:dyDescent="0.2">
      <c r="A17486" s="152">
        <v>502.68799999999999</v>
      </c>
      <c r="B17486" s="152">
        <v>1.4E-2</v>
      </c>
    </row>
    <row r="17487" spans="1:2" x14ac:dyDescent="0.2">
      <c r="A17487" s="152">
        <v>502.98899999999998</v>
      </c>
      <c r="B17487" s="152">
        <v>2.5000000000000001E-2</v>
      </c>
    </row>
    <row r="17488" spans="1:2" x14ac:dyDescent="0.2">
      <c r="A17488" s="152">
        <v>503.29</v>
      </c>
      <c r="B17488" s="152">
        <v>1.2999999999999999E-2</v>
      </c>
    </row>
    <row r="17489" spans="1:2" x14ac:dyDescent="0.2">
      <c r="A17489" s="152">
        <v>503.59100000000001</v>
      </c>
      <c r="B17489" s="152">
        <v>1.6E-2</v>
      </c>
    </row>
    <row r="17490" spans="1:2" x14ac:dyDescent="0.2">
      <c r="A17490" s="152">
        <v>503.892</v>
      </c>
      <c r="B17490" s="152">
        <v>1.0999999999999999E-2</v>
      </c>
    </row>
    <row r="17491" spans="1:2" x14ac:dyDescent="0.2">
      <c r="A17491" s="152">
        <v>504.19299999999998</v>
      </c>
      <c r="B17491" s="152">
        <v>2.5999999999999999E-2</v>
      </c>
    </row>
    <row r="17492" spans="1:2" x14ac:dyDescent="0.2">
      <c r="A17492" s="152">
        <v>504.49400000000003</v>
      </c>
      <c r="B17492" s="152">
        <v>1.6E-2</v>
      </c>
    </row>
    <row r="17493" spans="1:2" x14ac:dyDescent="0.2">
      <c r="A17493" s="152">
        <v>504.79500000000002</v>
      </c>
      <c r="B17493" s="152">
        <v>1.2E-2</v>
      </c>
    </row>
    <row r="17494" spans="1:2" x14ac:dyDescent="0.2">
      <c r="A17494" s="152">
        <v>505.096</v>
      </c>
      <c r="B17494" s="152">
        <v>3.1E-2</v>
      </c>
    </row>
    <row r="17495" spans="1:2" x14ac:dyDescent="0.2">
      <c r="A17495" s="152">
        <v>505.39600000000002</v>
      </c>
      <c r="B17495" s="152">
        <v>1.4E-2</v>
      </c>
    </row>
    <row r="17496" spans="1:2" x14ac:dyDescent="0.2">
      <c r="A17496" s="152">
        <v>505.697</v>
      </c>
      <c r="B17496" s="152">
        <v>7.0000000000000001E-3</v>
      </c>
    </row>
    <row r="17497" spans="1:2" x14ac:dyDescent="0.2">
      <c r="A17497" s="152">
        <v>505.99700000000001</v>
      </c>
      <c r="B17497" s="152">
        <v>1.6E-2</v>
      </c>
    </row>
    <row r="17498" spans="1:2" x14ac:dyDescent="0.2">
      <c r="A17498" s="152">
        <v>506.298</v>
      </c>
      <c r="B17498" s="152">
        <v>2.1000000000000001E-2</v>
      </c>
    </row>
    <row r="17499" spans="1:2" x14ac:dyDescent="0.2">
      <c r="A17499" s="152">
        <v>506.59800000000001</v>
      </c>
      <c r="B17499" s="152">
        <v>1.7000000000000001E-2</v>
      </c>
    </row>
    <row r="17500" spans="1:2" x14ac:dyDescent="0.2">
      <c r="A17500" s="152">
        <v>506.89800000000002</v>
      </c>
      <c r="B17500" s="152">
        <v>2.1000000000000001E-2</v>
      </c>
    </row>
    <row r="17501" spans="1:2" x14ac:dyDescent="0.2">
      <c r="A17501" s="152">
        <v>507.19900000000001</v>
      </c>
      <c r="B17501" s="152">
        <v>1.6E-2</v>
      </c>
    </row>
    <row r="17502" spans="1:2" x14ac:dyDescent="0.2">
      <c r="A17502" s="152">
        <v>507.49900000000002</v>
      </c>
      <c r="B17502" s="152">
        <v>2.1000000000000001E-2</v>
      </c>
    </row>
    <row r="17503" spans="1:2" x14ac:dyDescent="0.2">
      <c r="A17503" s="152">
        <v>507.79899999999998</v>
      </c>
      <c r="B17503" s="152">
        <v>1.6E-2</v>
      </c>
    </row>
    <row r="17504" spans="1:2" x14ac:dyDescent="0.2">
      <c r="A17504" s="152">
        <v>508.09899999999999</v>
      </c>
      <c r="B17504" s="152">
        <v>1.4999999999999999E-2</v>
      </c>
    </row>
    <row r="17505" spans="1:2" x14ac:dyDescent="0.2">
      <c r="A17505" s="152">
        <v>508.399</v>
      </c>
      <c r="B17505" s="152">
        <v>1.9E-2</v>
      </c>
    </row>
    <row r="17506" spans="1:2" x14ac:dyDescent="0.2">
      <c r="A17506" s="152">
        <v>508.69900000000001</v>
      </c>
      <c r="B17506" s="152">
        <v>0.02</v>
      </c>
    </row>
    <row r="17507" spans="1:2" x14ac:dyDescent="0.2">
      <c r="A17507" s="152">
        <v>508.99799999999999</v>
      </c>
      <c r="B17507" s="152">
        <v>1.9E-2</v>
      </c>
    </row>
    <row r="17508" spans="1:2" x14ac:dyDescent="0.2">
      <c r="A17508" s="152">
        <v>509.298</v>
      </c>
      <c r="B17508" s="152">
        <v>2.9000000000000001E-2</v>
      </c>
    </row>
    <row r="17509" spans="1:2" x14ac:dyDescent="0.2">
      <c r="A17509" s="152">
        <v>509.59800000000001</v>
      </c>
      <c r="B17509" s="152">
        <v>1.4999999999999999E-2</v>
      </c>
    </row>
    <row r="17510" spans="1:2" x14ac:dyDescent="0.2">
      <c r="A17510" s="152">
        <v>509.89699999999999</v>
      </c>
      <c r="B17510" s="152">
        <v>2.4E-2</v>
      </c>
    </row>
    <row r="17511" spans="1:2" x14ac:dyDescent="0.2">
      <c r="A17511" s="152">
        <v>510.197</v>
      </c>
      <c r="B17511" s="152">
        <v>1.4E-2</v>
      </c>
    </row>
    <row r="17512" spans="1:2" x14ac:dyDescent="0.2">
      <c r="A17512" s="152">
        <v>510.49599999999998</v>
      </c>
      <c r="B17512" s="152">
        <v>1.7000000000000001E-2</v>
      </c>
    </row>
    <row r="17513" spans="1:2" x14ac:dyDescent="0.2">
      <c r="A17513" s="152">
        <v>510.79599999999999</v>
      </c>
      <c r="B17513" s="152">
        <v>1.2E-2</v>
      </c>
    </row>
    <row r="17514" spans="1:2" x14ac:dyDescent="0.2">
      <c r="A17514" s="152">
        <v>511.09500000000003</v>
      </c>
      <c r="B17514" s="152">
        <v>1.6E-2</v>
      </c>
    </row>
    <row r="17515" spans="1:2" x14ac:dyDescent="0.2">
      <c r="A17515" s="152">
        <v>511.39400000000001</v>
      </c>
      <c r="B17515" s="152">
        <v>1.9E-2</v>
      </c>
    </row>
    <row r="17516" spans="1:2" x14ac:dyDescent="0.2">
      <c r="A17516" s="152">
        <v>511.69299999999998</v>
      </c>
      <c r="B17516" s="152">
        <v>3.1E-2</v>
      </c>
    </row>
    <row r="17517" spans="1:2" x14ac:dyDescent="0.2">
      <c r="A17517" s="152">
        <v>511.99200000000002</v>
      </c>
      <c r="B17517" s="152">
        <v>2.1999999999999999E-2</v>
      </c>
    </row>
    <row r="17518" spans="1:2" x14ac:dyDescent="0.2">
      <c r="A17518" s="152">
        <v>512.29100000000005</v>
      </c>
      <c r="B17518" s="152">
        <v>2.1999999999999999E-2</v>
      </c>
    </row>
    <row r="17519" spans="1:2" x14ac:dyDescent="0.2">
      <c r="A17519" s="152">
        <v>512.59</v>
      </c>
      <c r="B17519" s="152">
        <v>2.1000000000000001E-2</v>
      </c>
    </row>
    <row r="17520" spans="1:2" x14ac:dyDescent="0.2">
      <c r="A17520" s="152">
        <v>512.88900000000001</v>
      </c>
      <c r="B17520" s="152">
        <v>2.1999999999999999E-2</v>
      </c>
    </row>
    <row r="17521" spans="1:2" x14ac:dyDescent="0.2">
      <c r="A17521" s="152">
        <v>513.18799999999999</v>
      </c>
      <c r="B17521" s="152">
        <v>2.5000000000000001E-2</v>
      </c>
    </row>
    <row r="17522" spans="1:2" x14ac:dyDescent="0.2">
      <c r="A17522" s="152">
        <v>513.48699999999997</v>
      </c>
      <c r="B17522" s="152">
        <v>0.02</v>
      </c>
    </row>
    <row r="17523" spans="1:2" x14ac:dyDescent="0.2">
      <c r="A17523" s="152">
        <v>513.78599999999994</v>
      </c>
      <c r="B17523" s="152">
        <v>2.5999999999999999E-2</v>
      </c>
    </row>
    <row r="17524" spans="1:2" x14ac:dyDescent="0.2">
      <c r="A17524" s="152">
        <v>514.08399999999995</v>
      </c>
      <c r="B17524" s="152">
        <v>2.3E-2</v>
      </c>
    </row>
    <row r="17525" spans="1:2" x14ac:dyDescent="0.2">
      <c r="A17525" s="152">
        <v>514.38300000000004</v>
      </c>
      <c r="B17525" s="152">
        <v>2.5000000000000001E-2</v>
      </c>
    </row>
    <row r="17526" spans="1:2" x14ac:dyDescent="0.2">
      <c r="A17526" s="152">
        <v>514.68100000000004</v>
      </c>
      <c r="B17526" s="152">
        <v>0.03</v>
      </c>
    </row>
    <row r="17527" spans="1:2" x14ac:dyDescent="0.2">
      <c r="A17527" s="152">
        <v>514.98</v>
      </c>
      <c r="B17527" s="152">
        <v>2.1999999999999999E-2</v>
      </c>
    </row>
    <row r="17528" spans="1:2" x14ac:dyDescent="0.2">
      <c r="A17528" s="152">
        <v>515.27800000000002</v>
      </c>
      <c r="B17528" s="152">
        <v>2.4E-2</v>
      </c>
    </row>
    <row r="17529" spans="1:2" x14ac:dyDescent="0.2">
      <c r="A17529" s="152">
        <v>515.57600000000002</v>
      </c>
      <c r="B17529" s="152">
        <v>2.5999999999999999E-2</v>
      </c>
    </row>
    <row r="17530" spans="1:2" x14ac:dyDescent="0.2">
      <c r="A17530" s="152">
        <v>515.87400000000002</v>
      </c>
      <c r="B17530" s="152">
        <v>2.3E-2</v>
      </c>
    </row>
    <row r="17531" spans="1:2" x14ac:dyDescent="0.2">
      <c r="A17531" s="152">
        <v>516.173</v>
      </c>
      <c r="B17531" s="152">
        <v>1.4E-2</v>
      </c>
    </row>
    <row r="17532" spans="1:2" x14ac:dyDescent="0.2">
      <c r="A17532" s="152">
        <v>516.471</v>
      </c>
      <c r="B17532" s="152">
        <v>2.5999999999999999E-2</v>
      </c>
    </row>
    <row r="17533" spans="1:2" x14ac:dyDescent="0.2">
      <c r="A17533" s="152">
        <v>516.76900000000001</v>
      </c>
      <c r="B17533" s="152">
        <v>2.1999999999999999E-2</v>
      </c>
    </row>
    <row r="17534" spans="1:2" x14ac:dyDescent="0.2">
      <c r="A17534" s="152">
        <v>517.06700000000001</v>
      </c>
      <c r="B17534" s="152">
        <v>1.7999999999999999E-2</v>
      </c>
    </row>
    <row r="17535" spans="1:2" x14ac:dyDescent="0.2">
      <c r="A17535" s="152">
        <v>517.36400000000003</v>
      </c>
      <c r="B17535" s="152">
        <v>1.9E-2</v>
      </c>
    </row>
    <row r="17536" spans="1:2" x14ac:dyDescent="0.2">
      <c r="A17536" s="152">
        <v>517.66200000000003</v>
      </c>
      <c r="B17536" s="152">
        <v>0.01</v>
      </c>
    </row>
    <row r="17537" spans="1:2" x14ac:dyDescent="0.2">
      <c r="A17537" s="152">
        <v>517.96</v>
      </c>
      <c r="B17537" s="152">
        <v>1.4999999999999999E-2</v>
      </c>
    </row>
    <row r="17538" spans="1:2" x14ac:dyDescent="0.2">
      <c r="A17538" s="152">
        <v>518.25699999999995</v>
      </c>
      <c r="B17538" s="152">
        <v>1.7000000000000001E-2</v>
      </c>
    </row>
    <row r="17539" spans="1:2" x14ac:dyDescent="0.2">
      <c r="A17539" s="152">
        <v>518.55499999999995</v>
      </c>
      <c r="B17539" s="152">
        <v>1.7999999999999999E-2</v>
      </c>
    </row>
    <row r="17540" spans="1:2" x14ac:dyDescent="0.2">
      <c r="A17540" s="152">
        <v>518.85299999999995</v>
      </c>
      <c r="B17540" s="152">
        <v>1.4999999999999999E-2</v>
      </c>
    </row>
    <row r="17541" spans="1:2" x14ac:dyDescent="0.2">
      <c r="A17541" s="152">
        <v>519.15</v>
      </c>
      <c r="B17541" s="152">
        <v>1.6E-2</v>
      </c>
    </row>
    <row r="17542" spans="1:2" x14ac:dyDescent="0.2">
      <c r="A17542" s="152">
        <v>519.447</v>
      </c>
      <c r="B17542" s="152">
        <v>1.9E-2</v>
      </c>
    </row>
    <row r="17543" spans="1:2" x14ac:dyDescent="0.2">
      <c r="A17543" s="152">
        <v>519.745</v>
      </c>
      <c r="B17543" s="152">
        <v>1.7000000000000001E-2</v>
      </c>
    </row>
    <row r="17544" spans="1:2" x14ac:dyDescent="0.2">
      <c r="A17544" s="152">
        <v>520.04200000000003</v>
      </c>
      <c r="B17544" s="152">
        <v>2.3E-2</v>
      </c>
    </row>
    <row r="17545" spans="1:2" x14ac:dyDescent="0.2">
      <c r="A17545" s="152">
        <v>520.33900000000006</v>
      </c>
      <c r="B17545" s="152">
        <v>1.2999999999999999E-2</v>
      </c>
    </row>
    <row r="17546" spans="1:2" x14ac:dyDescent="0.2">
      <c r="A17546" s="152">
        <v>520.63599999999997</v>
      </c>
      <c r="B17546" s="152">
        <v>2.3E-2</v>
      </c>
    </row>
    <row r="17547" spans="1:2" x14ac:dyDescent="0.2">
      <c r="A17547" s="152">
        <v>520.93299999999999</v>
      </c>
      <c r="B17547" s="152">
        <v>3.4000000000000002E-2</v>
      </c>
    </row>
    <row r="17548" spans="1:2" x14ac:dyDescent="0.2">
      <c r="A17548" s="152">
        <v>521.23</v>
      </c>
      <c r="B17548" s="152">
        <v>1.7999999999999999E-2</v>
      </c>
    </row>
    <row r="17549" spans="1:2" x14ac:dyDescent="0.2">
      <c r="A17549" s="152">
        <v>521.52700000000004</v>
      </c>
      <c r="B17549" s="152">
        <v>1.4E-2</v>
      </c>
    </row>
    <row r="17550" spans="1:2" x14ac:dyDescent="0.2">
      <c r="A17550" s="152">
        <v>521.82399999999996</v>
      </c>
      <c r="B17550" s="152">
        <v>2.5000000000000001E-2</v>
      </c>
    </row>
    <row r="17551" spans="1:2" x14ac:dyDescent="0.2">
      <c r="A17551" s="152">
        <v>522.12099999999998</v>
      </c>
      <c r="B17551" s="152">
        <v>1.4999999999999999E-2</v>
      </c>
    </row>
    <row r="17552" spans="1:2" x14ac:dyDescent="0.2">
      <c r="A17552" s="152">
        <v>522.41700000000003</v>
      </c>
      <c r="B17552" s="152">
        <v>1.7000000000000001E-2</v>
      </c>
    </row>
    <row r="17553" spans="1:2" x14ac:dyDescent="0.2">
      <c r="A17553" s="152">
        <v>522.71400000000006</v>
      </c>
      <c r="B17553" s="152">
        <v>1.4E-2</v>
      </c>
    </row>
    <row r="17554" spans="1:2" x14ac:dyDescent="0.2">
      <c r="A17554" s="152">
        <v>523.01</v>
      </c>
      <c r="B17554" s="152">
        <v>2.1999999999999999E-2</v>
      </c>
    </row>
    <row r="17555" spans="1:2" x14ac:dyDescent="0.2">
      <c r="A17555" s="152">
        <v>523.30700000000002</v>
      </c>
      <c r="B17555" s="152">
        <v>1.7999999999999999E-2</v>
      </c>
    </row>
    <row r="17556" spans="1:2" x14ac:dyDescent="0.2">
      <c r="A17556" s="152">
        <v>523.60299999999995</v>
      </c>
      <c r="B17556" s="152">
        <v>2.5999999999999999E-2</v>
      </c>
    </row>
    <row r="17557" spans="1:2" x14ac:dyDescent="0.2">
      <c r="A17557" s="152">
        <v>523.9</v>
      </c>
      <c r="B17557" s="152">
        <v>2.3E-2</v>
      </c>
    </row>
    <row r="17558" spans="1:2" x14ac:dyDescent="0.2">
      <c r="A17558" s="152">
        <v>524.19600000000003</v>
      </c>
      <c r="B17558" s="152">
        <v>2.3E-2</v>
      </c>
    </row>
    <row r="17559" spans="1:2" x14ac:dyDescent="0.2">
      <c r="A17559" s="152">
        <v>524.49199999999996</v>
      </c>
      <c r="B17559" s="152">
        <v>1.0999999999999999E-2</v>
      </c>
    </row>
    <row r="17560" spans="1:2" x14ac:dyDescent="0.2">
      <c r="A17560" s="152">
        <v>524.78800000000001</v>
      </c>
      <c r="B17560" s="152">
        <v>2.9000000000000001E-2</v>
      </c>
    </row>
    <row r="17561" spans="1:2" x14ac:dyDescent="0.2">
      <c r="A17561" s="152">
        <v>525.08399999999995</v>
      </c>
      <c r="B17561" s="152">
        <v>2.5000000000000001E-2</v>
      </c>
    </row>
    <row r="17562" spans="1:2" x14ac:dyDescent="0.2">
      <c r="A17562" s="152">
        <v>525.38</v>
      </c>
      <c r="B17562" s="152">
        <v>2.5999999999999999E-2</v>
      </c>
    </row>
    <row r="17563" spans="1:2" x14ac:dyDescent="0.2">
      <c r="A17563" s="152">
        <v>525.67600000000004</v>
      </c>
      <c r="B17563" s="152">
        <v>1.4999999999999999E-2</v>
      </c>
    </row>
    <row r="17564" spans="1:2" x14ac:dyDescent="0.2">
      <c r="A17564" s="152">
        <v>525.97199999999998</v>
      </c>
      <c r="B17564" s="152">
        <v>1.9E-2</v>
      </c>
    </row>
    <row r="17565" spans="1:2" x14ac:dyDescent="0.2">
      <c r="A17565" s="152">
        <v>526.26800000000003</v>
      </c>
      <c r="B17565" s="152">
        <v>2.1000000000000001E-2</v>
      </c>
    </row>
    <row r="17566" spans="1:2" x14ac:dyDescent="0.2">
      <c r="A17566" s="152">
        <v>526.56399999999996</v>
      </c>
      <c r="B17566" s="152">
        <v>2.4E-2</v>
      </c>
    </row>
    <row r="17567" spans="1:2" x14ac:dyDescent="0.2">
      <c r="A17567" s="152">
        <v>526.85900000000004</v>
      </c>
      <c r="B17567" s="152">
        <v>2.4E-2</v>
      </c>
    </row>
    <row r="17568" spans="1:2" x14ac:dyDescent="0.2">
      <c r="A17568" s="152">
        <v>527.15499999999997</v>
      </c>
      <c r="B17568" s="152">
        <v>1.7999999999999999E-2</v>
      </c>
    </row>
    <row r="17569" spans="1:2" x14ac:dyDescent="0.2">
      <c r="A17569" s="152">
        <v>527.45000000000005</v>
      </c>
      <c r="B17569" s="152">
        <v>2.4E-2</v>
      </c>
    </row>
    <row r="17570" spans="1:2" x14ac:dyDescent="0.2">
      <c r="A17570" s="152">
        <v>527.74599999999998</v>
      </c>
      <c r="B17570" s="152">
        <v>2.4E-2</v>
      </c>
    </row>
    <row r="17571" spans="1:2" x14ac:dyDescent="0.2">
      <c r="A17571" s="152">
        <v>528.04100000000005</v>
      </c>
      <c r="B17571" s="152">
        <v>2.9000000000000001E-2</v>
      </c>
    </row>
    <row r="17572" spans="1:2" x14ac:dyDescent="0.2">
      <c r="A17572" s="152">
        <v>528.33600000000001</v>
      </c>
      <c r="B17572" s="152">
        <v>2.1000000000000001E-2</v>
      </c>
    </row>
    <row r="17573" spans="1:2" x14ac:dyDescent="0.2">
      <c r="A17573" s="152">
        <v>528.63199999999995</v>
      </c>
      <c r="B17573" s="152">
        <v>1.0999999999999999E-2</v>
      </c>
    </row>
    <row r="17574" spans="1:2" x14ac:dyDescent="0.2">
      <c r="A17574" s="152">
        <v>528.92700000000002</v>
      </c>
      <c r="B17574" s="152">
        <v>1.4E-2</v>
      </c>
    </row>
    <row r="17575" spans="1:2" x14ac:dyDescent="0.2">
      <c r="A17575" s="152">
        <v>529.22199999999998</v>
      </c>
      <c r="B17575" s="152">
        <v>0.02</v>
      </c>
    </row>
    <row r="17576" spans="1:2" x14ac:dyDescent="0.2">
      <c r="A17576" s="152">
        <v>529.51700000000005</v>
      </c>
      <c r="B17576" s="152">
        <v>2.5999999999999999E-2</v>
      </c>
    </row>
    <row r="17577" spans="1:2" x14ac:dyDescent="0.2">
      <c r="A17577" s="152">
        <v>529.81200000000001</v>
      </c>
      <c r="B17577" s="152">
        <v>1.7000000000000001E-2</v>
      </c>
    </row>
    <row r="17578" spans="1:2" x14ac:dyDescent="0.2">
      <c r="A17578" s="152">
        <v>530.10699999999997</v>
      </c>
      <c r="B17578" s="152">
        <v>1.7999999999999999E-2</v>
      </c>
    </row>
    <row r="17579" spans="1:2" x14ac:dyDescent="0.2">
      <c r="A17579" s="152">
        <v>530.40200000000004</v>
      </c>
      <c r="B17579" s="152">
        <v>1.7999999999999999E-2</v>
      </c>
    </row>
    <row r="17580" spans="1:2" x14ac:dyDescent="0.2">
      <c r="A17580" s="152">
        <v>530.69600000000003</v>
      </c>
      <c r="B17580" s="152">
        <v>2.7E-2</v>
      </c>
    </row>
    <row r="17581" spans="1:2" x14ac:dyDescent="0.2">
      <c r="A17581" s="152">
        <v>530.99099999999999</v>
      </c>
      <c r="B17581" s="152">
        <v>2.5999999999999999E-2</v>
      </c>
    </row>
    <row r="17582" spans="1:2" x14ac:dyDescent="0.2">
      <c r="A17582" s="152">
        <v>531.28599999999994</v>
      </c>
      <c r="B17582" s="152">
        <v>2.1000000000000001E-2</v>
      </c>
    </row>
    <row r="17583" spans="1:2" x14ac:dyDescent="0.2">
      <c r="A17583" s="152">
        <v>531.58000000000004</v>
      </c>
      <c r="B17583" s="152">
        <v>2.3E-2</v>
      </c>
    </row>
    <row r="17584" spans="1:2" x14ac:dyDescent="0.2">
      <c r="A17584" s="152">
        <v>531.875</v>
      </c>
      <c r="B17584" s="152">
        <v>1.4999999999999999E-2</v>
      </c>
    </row>
    <row r="17585" spans="1:2" x14ac:dyDescent="0.2">
      <c r="A17585" s="152">
        <v>532.16899999999998</v>
      </c>
      <c r="B17585" s="152">
        <v>0.02</v>
      </c>
    </row>
    <row r="17586" spans="1:2" x14ac:dyDescent="0.2">
      <c r="A17586" s="152">
        <v>532.46299999999997</v>
      </c>
      <c r="B17586" s="152">
        <v>1.9E-2</v>
      </c>
    </row>
    <row r="17587" spans="1:2" x14ac:dyDescent="0.2">
      <c r="A17587" s="152">
        <v>532.75800000000004</v>
      </c>
      <c r="B17587" s="152">
        <v>1.0999999999999999E-2</v>
      </c>
    </row>
    <row r="17588" spans="1:2" x14ac:dyDescent="0.2">
      <c r="A17588" s="152">
        <v>533.05200000000002</v>
      </c>
      <c r="B17588" s="152">
        <v>2.1999999999999999E-2</v>
      </c>
    </row>
    <row r="17589" spans="1:2" x14ac:dyDescent="0.2">
      <c r="A17589" s="152">
        <v>533.346</v>
      </c>
      <c r="B17589" s="152">
        <v>1.2999999999999999E-2</v>
      </c>
    </row>
    <row r="17590" spans="1:2" x14ac:dyDescent="0.2">
      <c r="A17590" s="152">
        <v>533.64</v>
      </c>
      <c r="B17590" s="152">
        <v>1.9E-2</v>
      </c>
    </row>
    <row r="17591" spans="1:2" x14ac:dyDescent="0.2">
      <c r="A17591" s="152">
        <v>533.93399999999997</v>
      </c>
      <c r="B17591" s="152">
        <v>2.1999999999999999E-2</v>
      </c>
    </row>
    <row r="17592" spans="1:2" x14ac:dyDescent="0.2">
      <c r="A17592" s="152">
        <v>534.22799999999995</v>
      </c>
      <c r="B17592" s="152">
        <v>2.4E-2</v>
      </c>
    </row>
    <row r="17593" spans="1:2" x14ac:dyDescent="0.2">
      <c r="A17593" s="152">
        <v>534.52200000000005</v>
      </c>
      <c r="B17593" s="152">
        <v>2.1999999999999999E-2</v>
      </c>
    </row>
    <row r="17594" spans="1:2" x14ac:dyDescent="0.2">
      <c r="A17594" s="152">
        <v>534.81600000000003</v>
      </c>
      <c r="B17594" s="152">
        <v>2.5000000000000001E-2</v>
      </c>
    </row>
    <row r="17595" spans="1:2" x14ac:dyDescent="0.2">
      <c r="A17595" s="152">
        <v>535.11</v>
      </c>
      <c r="B17595" s="152">
        <v>1.2E-2</v>
      </c>
    </row>
    <row r="17596" spans="1:2" x14ac:dyDescent="0.2">
      <c r="A17596" s="152">
        <v>535.40300000000002</v>
      </c>
      <c r="B17596" s="152">
        <v>2.8000000000000001E-2</v>
      </c>
    </row>
    <row r="17597" spans="1:2" x14ac:dyDescent="0.2">
      <c r="A17597" s="152">
        <v>535.697</v>
      </c>
      <c r="B17597" s="152">
        <v>2.5000000000000001E-2</v>
      </c>
    </row>
    <row r="17598" spans="1:2" x14ac:dyDescent="0.2">
      <c r="A17598" s="152">
        <v>535.99</v>
      </c>
      <c r="B17598" s="152">
        <v>2.5000000000000001E-2</v>
      </c>
    </row>
    <row r="17599" spans="1:2" x14ac:dyDescent="0.2">
      <c r="A17599" s="152">
        <v>536.28399999999999</v>
      </c>
      <c r="B17599" s="152">
        <v>2.1000000000000001E-2</v>
      </c>
    </row>
    <row r="17600" spans="1:2" x14ac:dyDescent="0.2">
      <c r="A17600" s="152">
        <v>536.577</v>
      </c>
      <c r="B17600" s="152">
        <v>3.1E-2</v>
      </c>
    </row>
    <row r="17601" spans="1:2" x14ac:dyDescent="0.2">
      <c r="A17601" s="152">
        <v>536.87099999999998</v>
      </c>
      <c r="B17601" s="152">
        <v>2.3E-2</v>
      </c>
    </row>
    <row r="17602" spans="1:2" x14ac:dyDescent="0.2">
      <c r="A17602" s="152">
        <v>537.16399999999999</v>
      </c>
      <c r="B17602" s="152">
        <v>2.1000000000000001E-2</v>
      </c>
    </row>
    <row r="17603" spans="1:2" x14ac:dyDescent="0.2">
      <c r="A17603" s="152">
        <v>537.45699999999999</v>
      </c>
      <c r="B17603" s="152">
        <v>2.1999999999999999E-2</v>
      </c>
    </row>
    <row r="17604" spans="1:2" x14ac:dyDescent="0.2">
      <c r="A17604" s="152">
        <v>537.75</v>
      </c>
      <c r="B17604" s="152">
        <v>1.9E-2</v>
      </c>
    </row>
    <row r="17605" spans="1:2" x14ac:dyDescent="0.2">
      <c r="A17605" s="152">
        <v>538.04300000000001</v>
      </c>
      <c r="B17605" s="152">
        <v>2.1999999999999999E-2</v>
      </c>
    </row>
    <row r="17606" spans="1:2" x14ac:dyDescent="0.2">
      <c r="A17606" s="152">
        <v>538.33600000000001</v>
      </c>
      <c r="B17606" s="152">
        <v>2.1000000000000001E-2</v>
      </c>
    </row>
    <row r="17607" spans="1:2" x14ac:dyDescent="0.2">
      <c r="A17607" s="152">
        <v>538.62900000000002</v>
      </c>
      <c r="B17607" s="152">
        <v>2.1999999999999999E-2</v>
      </c>
    </row>
    <row r="17608" spans="1:2" x14ac:dyDescent="0.2">
      <c r="A17608" s="152">
        <v>538.92200000000003</v>
      </c>
      <c r="B17608" s="152">
        <v>0.02</v>
      </c>
    </row>
    <row r="17609" spans="1:2" x14ac:dyDescent="0.2">
      <c r="A17609" s="152">
        <v>539.21500000000003</v>
      </c>
      <c r="B17609" s="152">
        <v>1.0999999999999999E-2</v>
      </c>
    </row>
    <row r="17610" spans="1:2" x14ac:dyDescent="0.2">
      <c r="A17610" s="152">
        <v>539.50699999999995</v>
      </c>
      <c r="B17610" s="152">
        <v>1.6E-2</v>
      </c>
    </row>
    <row r="17611" spans="1:2" x14ac:dyDescent="0.2">
      <c r="A17611" s="152">
        <v>539.79999999999995</v>
      </c>
      <c r="B17611" s="152">
        <v>8.0000000000000002E-3</v>
      </c>
    </row>
    <row r="17612" spans="1:2" x14ac:dyDescent="0.2">
      <c r="A17612" s="152">
        <v>540.09299999999996</v>
      </c>
      <c r="B17612" s="152">
        <v>0.03</v>
      </c>
    </row>
    <row r="17613" spans="1:2" x14ac:dyDescent="0.2">
      <c r="A17613" s="152">
        <v>540.38499999999999</v>
      </c>
      <c r="B17613" s="152">
        <v>1.2E-2</v>
      </c>
    </row>
    <row r="17614" spans="1:2" x14ac:dyDescent="0.2">
      <c r="A17614" s="152">
        <v>540.678</v>
      </c>
      <c r="B17614" s="152">
        <v>1.6E-2</v>
      </c>
    </row>
    <row r="17615" spans="1:2" x14ac:dyDescent="0.2">
      <c r="A17615" s="152">
        <v>540.97</v>
      </c>
      <c r="B17615" s="152">
        <v>8.9999999999999993E-3</v>
      </c>
    </row>
    <row r="17616" spans="1:2" x14ac:dyDescent="0.2">
      <c r="A17616" s="152">
        <v>541.26199999999994</v>
      </c>
      <c r="B17616" s="152">
        <v>2.3E-2</v>
      </c>
    </row>
    <row r="17617" spans="1:2" x14ac:dyDescent="0.2">
      <c r="A17617" s="152">
        <v>541.55399999999997</v>
      </c>
      <c r="B17617" s="152">
        <v>1.7999999999999999E-2</v>
      </c>
    </row>
    <row r="17618" spans="1:2" x14ac:dyDescent="0.2">
      <c r="A17618" s="152">
        <v>541.84699999999998</v>
      </c>
      <c r="B17618" s="152">
        <v>2.1999999999999999E-2</v>
      </c>
    </row>
    <row r="17619" spans="1:2" x14ac:dyDescent="0.2">
      <c r="A17619" s="152">
        <v>542.13900000000001</v>
      </c>
      <c r="B17619" s="152">
        <v>2.1999999999999999E-2</v>
      </c>
    </row>
    <row r="17620" spans="1:2" x14ac:dyDescent="0.2">
      <c r="A17620" s="152">
        <v>542.43100000000004</v>
      </c>
      <c r="B17620" s="152">
        <v>2.4E-2</v>
      </c>
    </row>
    <row r="17621" spans="1:2" x14ac:dyDescent="0.2">
      <c r="A17621" s="152">
        <v>542.72299999999996</v>
      </c>
      <c r="B17621" s="152">
        <v>2.1000000000000001E-2</v>
      </c>
    </row>
    <row r="17622" spans="1:2" x14ac:dyDescent="0.2">
      <c r="A17622" s="152">
        <v>543.01499999999999</v>
      </c>
      <c r="B17622" s="152">
        <v>2.5000000000000001E-2</v>
      </c>
    </row>
    <row r="17623" spans="1:2" x14ac:dyDescent="0.2">
      <c r="A17623" s="152">
        <v>543.30700000000002</v>
      </c>
      <c r="B17623" s="152">
        <v>2.1999999999999999E-2</v>
      </c>
    </row>
    <row r="17624" spans="1:2" x14ac:dyDescent="0.2">
      <c r="A17624" s="152">
        <v>543.59799999999996</v>
      </c>
      <c r="B17624" s="152">
        <v>2.5000000000000001E-2</v>
      </c>
    </row>
    <row r="17625" spans="1:2" x14ac:dyDescent="0.2">
      <c r="A17625" s="152">
        <v>543.89</v>
      </c>
      <c r="B17625" s="152">
        <v>2.5999999999999999E-2</v>
      </c>
    </row>
    <row r="17626" spans="1:2" x14ac:dyDescent="0.2">
      <c r="A17626" s="152">
        <v>544.18200000000002</v>
      </c>
      <c r="B17626" s="152">
        <v>0.02</v>
      </c>
    </row>
    <row r="17627" spans="1:2" x14ac:dyDescent="0.2">
      <c r="A17627" s="152">
        <v>544.47299999999996</v>
      </c>
      <c r="B17627" s="152">
        <v>2.5000000000000001E-2</v>
      </c>
    </row>
    <row r="17628" spans="1:2" x14ac:dyDescent="0.2">
      <c r="A17628" s="152">
        <v>544.76499999999999</v>
      </c>
      <c r="B17628" s="152">
        <v>0.03</v>
      </c>
    </row>
    <row r="17629" spans="1:2" x14ac:dyDescent="0.2">
      <c r="A17629" s="152">
        <v>545.05600000000004</v>
      </c>
      <c r="B17629" s="152">
        <v>8.0000000000000002E-3</v>
      </c>
    </row>
    <row r="17630" spans="1:2" x14ac:dyDescent="0.2">
      <c r="A17630" s="152">
        <v>545.34699999999998</v>
      </c>
      <c r="B17630" s="152">
        <v>1.7000000000000001E-2</v>
      </c>
    </row>
    <row r="17631" spans="1:2" x14ac:dyDescent="0.2">
      <c r="A17631" s="152">
        <v>545.63900000000001</v>
      </c>
      <c r="B17631" s="152">
        <v>1.4999999999999999E-2</v>
      </c>
    </row>
    <row r="17632" spans="1:2" x14ac:dyDescent="0.2">
      <c r="A17632" s="152">
        <v>545.92999999999995</v>
      </c>
      <c r="B17632" s="152">
        <v>1.4E-2</v>
      </c>
    </row>
    <row r="17633" spans="1:2" x14ac:dyDescent="0.2">
      <c r="A17633" s="152">
        <v>546.221</v>
      </c>
      <c r="B17633" s="152">
        <v>2.3E-2</v>
      </c>
    </row>
    <row r="17634" spans="1:2" x14ac:dyDescent="0.2">
      <c r="A17634" s="152">
        <v>546.51199999999994</v>
      </c>
      <c r="B17634" s="152">
        <v>2.3E-2</v>
      </c>
    </row>
    <row r="17635" spans="1:2" x14ac:dyDescent="0.2">
      <c r="A17635" s="152">
        <v>546.803</v>
      </c>
      <c r="B17635" s="152">
        <v>1.6E-2</v>
      </c>
    </row>
    <row r="17636" spans="1:2" x14ac:dyDescent="0.2">
      <c r="A17636" s="152">
        <v>547.09400000000005</v>
      </c>
      <c r="B17636" s="152">
        <v>1.4999999999999999E-2</v>
      </c>
    </row>
    <row r="17637" spans="1:2" x14ac:dyDescent="0.2">
      <c r="A17637" s="152">
        <v>547.38499999999999</v>
      </c>
      <c r="B17637" s="152">
        <v>2.1999999999999999E-2</v>
      </c>
    </row>
    <row r="17638" spans="1:2" x14ac:dyDescent="0.2">
      <c r="A17638" s="152">
        <v>547.67600000000004</v>
      </c>
      <c r="B17638" s="152">
        <v>0.02</v>
      </c>
    </row>
    <row r="17639" spans="1:2" x14ac:dyDescent="0.2">
      <c r="A17639" s="152">
        <v>547.96699999999998</v>
      </c>
      <c r="B17639" s="152">
        <v>3.2000000000000001E-2</v>
      </c>
    </row>
    <row r="17640" spans="1:2" x14ac:dyDescent="0.2">
      <c r="A17640" s="152">
        <v>548.25699999999995</v>
      </c>
      <c r="B17640" s="152">
        <v>1.7999999999999999E-2</v>
      </c>
    </row>
    <row r="17641" spans="1:2" x14ac:dyDescent="0.2">
      <c r="A17641" s="152">
        <v>548.548</v>
      </c>
      <c r="B17641" s="152">
        <v>2.5999999999999999E-2</v>
      </c>
    </row>
    <row r="17642" spans="1:2" x14ac:dyDescent="0.2">
      <c r="A17642" s="152">
        <v>548.83900000000006</v>
      </c>
      <c r="B17642" s="152">
        <v>7.0000000000000001E-3</v>
      </c>
    </row>
    <row r="17643" spans="1:2" x14ac:dyDescent="0.2">
      <c r="A17643" s="152">
        <v>549.12900000000002</v>
      </c>
      <c r="B17643" s="152">
        <v>2.1000000000000001E-2</v>
      </c>
    </row>
    <row r="17644" spans="1:2" x14ac:dyDescent="0.2">
      <c r="A17644" s="152">
        <v>549.41899999999998</v>
      </c>
      <c r="B17644" s="152">
        <v>2.5000000000000001E-2</v>
      </c>
    </row>
    <row r="17645" spans="1:2" x14ac:dyDescent="0.2">
      <c r="A17645" s="152">
        <v>549.71</v>
      </c>
      <c r="B17645" s="152">
        <v>2.1999999999999999E-2</v>
      </c>
    </row>
    <row r="17646" spans="1:2" x14ac:dyDescent="0.2">
      <c r="A17646" s="152">
        <v>550</v>
      </c>
      <c r="B17646" s="152">
        <v>2.7E-2</v>
      </c>
    </row>
    <row r="17647" spans="1:2" x14ac:dyDescent="0.2">
      <c r="A17647" s="152">
        <v>550.29</v>
      </c>
      <c r="B17647" s="152">
        <v>1.7000000000000001E-2</v>
      </c>
    </row>
    <row r="17648" spans="1:2" x14ac:dyDescent="0.2">
      <c r="A17648" s="152">
        <v>550.58000000000004</v>
      </c>
      <c r="B17648" s="152">
        <v>8.9999999999999993E-3</v>
      </c>
    </row>
    <row r="17649" spans="1:2" x14ac:dyDescent="0.2">
      <c r="A17649" s="152">
        <v>550.87099999999998</v>
      </c>
      <c r="B17649" s="152">
        <v>1.9E-2</v>
      </c>
    </row>
    <row r="17650" spans="1:2" x14ac:dyDescent="0.2">
      <c r="A17650" s="152">
        <v>551.16099999999994</v>
      </c>
      <c r="B17650" s="152">
        <v>1.4E-2</v>
      </c>
    </row>
    <row r="17651" spans="1:2" x14ac:dyDescent="0.2">
      <c r="A17651" s="152">
        <v>551.45000000000005</v>
      </c>
      <c r="B17651" s="152">
        <v>1.2999999999999999E-2</v>
      </c>
    </row>
    <row r="17652" spans="1:2" x14ac:dyDescent="0.2">
      <c r="A17652" s="152">
        <v>551.74</v>
      </c>
      <c r="B17652" s="152">
        <v>1.7000000000000001E-2</v>
      </c>
    </row>
    <row r="17653" spans="1:2" x14ac:dyDescent="0.2">
      <c r="A17653" s="152">
        <v>552.03</v>
      </c>
      <c r="B17653" s="152">
        <v>8.9999999999999993E-3</v>
      </c>
    </row>
    <row r="17654" spans="1:2" x14ac:dyDescent="0.2">
      <c r="A17654" s="152">
        <v>552.32000000000005</v>
      </c>
      <c r="B17654" s="152">
        <v>0.02</v>
      </c>
    </row>
    <row r="17655" spans="1:2" x14ac:dyDescent="0.2">
      <c r="A17655" s="152">
        <v>552.61</v>
      </c>
      <c r="B17655" s="152">
        <v>2.1000000000000001E-2</v>
      </c>
    </row>
    <row r="17656" spans="1:2" x14ac:dyDescent="0.2">
      <c r="A17656" s="152">
        <v>552.899</v>
      </c>
      <c r="B17656" s="152">
        <v>2.8000000000000001E-2</v>
      </c>
    </row>
    <row r="17657" spans="1:2" x14ac:dyDescent="0.2">
      <c r="A17657" s="152">
        <v>553.18899999999996</v>
      </c>
      <c r="B17657" s="152">
        <v>1.2999999999999999E-2</v>
      </c>
    </row>
    <row r="17658" spans="1:2" x14ac:dyDescent="0.2">
      <c r="A17658" s="152">
        <v>553.47799999999995</v>
      </c>
      <c r="B17658" s="152">
        <v>1.7000000000000001E-2</v>
      </c>
    </row>
    <row r="17659" spans="1:2" x14ac:dyDescent="0.2">
      <c r="A17659" s="152">
        <v>553.76800000000003</v>
      </c>
      <c r="B17659" s="152">
        <v>1.2999999999999999E-2</v>
      </c>
    </row>
    <row r="17660" spans="1:2" x14ac:dyDescent="0.2">
      <c r="A17660" s="152">
        <v>554.05700000000002</v>
      </c>
      <c r="B17660" s="152">
        <v>3.1E-2</v>
      </c>
    </row>
    <row r="17661" spans="1:2" x14ac:dyDescent="0.2">
      <c r="A17661" s="152">
        <v>554.346</v>
      </c>
      <c r="B17661" s="152">
        <v>2.7E-2</v>
      </c>
    </row>
    <row r="17662" spans="1:2" x14ac:dyDescent="0.2">
      <c r="A17662" s="152">
        <v>554.63499999999999</v>
      </c>
      <c r="B17662" s="152">
        <v>2.1999999999999999E-2</v>
      </c>
    </row>
    <row r="17663" spans="1:2" x14ac:dyDescent="0.2">
      <c r="A17663" s="152">
        <v>554.92499999999995</v>
      </c>
      <c r="B17663" s="152">
        <v>2.1000000000000001E-2</v>
      </c>
    </row>
    <row r="17664" spans="1:2" x14ac:dyDescent="0.2">
      <c r="A17664" s="152">
        <v>555.21400000000006</v>
      </c>
      <c r="B17664" s="152">
        <v>2.4E-2</v>
      </c>
    </row>
    <row r="17665" spans="1:2" x14ac:dyDescent="0.2">
      <c r="A17665" s="152">
        <v>555.50300000000004</v>
      </c>
      <c r="B17665" s="152">
        <v>1.2999999999999999E-2</v>
      </c>
    </row>
    <row r="17666" spans="1:2" x14ac:dyDescent="0.2">
      <c r="A17666" s="152">
        <v>555.79200000000003</v>
      </c>
      <c r="B17666" s="152">
        <v>2.5999999999999999E-2</v>
      </c>
    </row>
    <row r="17667" spans="1:2" x14ac:dyDescent="0.2">
      <c r="A17667" s="152">
        <v>556.08100000000002</v>
      </c>
      <c r="B17667" s="152">
        <v>0.01</v>
      </c>
    </row>
    <row r="17668" spans="1:2" x14ac:dyDescent="0.2">
      <c r="A17668" s="152">
        <v>556.36900000000003</v>
      </c>
      <c r="B17668" s="152">
        <v>2.1000000000000001E-2</v>
      </c>
    </row>
    <row r="17669" spans="1:2" x14ac:dyDescent="0.2">
      <c r="A17669" s="152">
        <v>556.65800000000002</v>
      </c>
      <c r="B17669" s="152">
        <v>1.7000000000000001E-2</v>
      </c>
    </row>
    <row r="17670" spans="1:2" x14ac:dyDescent="0.2">
      <c r="A17670" s="152">
        <v>556.947</v>
      </c>
      <c r="B17670" s="152">
        <v>2.3E-2</v>
      </c>
    </row>
    <row r="17671" spans="1:2" x14ac:dyDescent="0.2">
      <c r="A17671" s="152">
        <v>557.23500000000001</v>
      </c>
      <c r="B17671" s="152">
        <v>1.7000000000000001E-2</v>
      </c>
    </row>
    <row r="17672" spans="1:2" x14ac:dyDescent="0.2">
      <c r="A17672" s="152">
        <v>557.524</v>
      </c>
      <c r="B17672" s="152">
        <v>2.9000000000000001E-2</v>
      </c>
    </row>
    <row r="17673" spans="1:2" x14ac:dyDescent="0.2">
      <c r="A17673" s="152">
        <v>557.81200000000001</v>
      </c>
      <c r="B17673" s="152">
        <v>1.9E-2</v>
      </c>
    </row>
    <row r="17674" spans="1:2" x14ac:dyDescent="0.2">
      <c r="A17674" s="152">
        <v>558.101</v>
      </c>
      <c r="B17674" s="152">
        <v>0.02</v>
      </c>
    </row>
    <row r="17675" spans="1:2" x14ac:dyDescent="0.2">
      <c r="A17675" s="152">
        <v>558.38900000000001</v>
      </c>
      <c r="B17675" s="152">
        <v>2.5999999999999999E-2</v>
      </c>
    </row>
    <row r="17676" spans="1:2" x14ac:dyDescent="0.2">
      <c r="A17676" s="152">
        <v>558.67700000000002</v>
      </c>
      <c r="B17676" s="152">
        <v>0.02</v>
      </c>
    </row>
    <row r="17677" spans="1:2" x14ac:dyDescent="0.2">
      <c r="A17677" s="152">
        <v>558.96600000000001</v>
      </c>
      <c r="B17677" s="152">
        <v>3.2000000000000001E-2</v>
      </c>
    </row>
    <row r="17678" spans="1:2" x14ac:dyDescent="0.2">
      <c r="A17678" s="152">
        <v>559.25400000000002</v>
      </c>
      <c r="B17678" s="152">
        <v>2.9000000000000001E-2</v>
      </c>
    </row>
    <row r="17679" spans="1:2" x14ac:dyDescent="0.2">
      <c r="A17679" s="152">
        <v>559.54200000000003</v>
      </c>
      <c r="B17679" s="152">
        <v>1.9E-2</v>
      </c>
    </row>
    <row r="17680" spans="1:2" x14ac:dyDescent="0.2">
      <c r="A17680" s="152">
        <v>559.83000000000004</v>
      </c>
      <c r="B17680" s="152">
        <v>2.5000000000000001E-2</v>
      </c>
    </row>
    <row r="17681" spans="1:2" x14ac:dyDescent="0.2">
      <c r="A17681" s="152">
        <v>560.11800000000005</v>
      </c>
      <c r="B17681" s="152">
        <v>2.4E-2</v>
      </c>
    </row>
    <row r="17682" spans="1:2" x14ac:dyDescent="0.2">
      <c r="A17682" s="152">
        <v>560.40599999999995</v>
      </c>
      <c r="B17682" s="152">
        <v>1.4999999999999999E-2</v>
      </c>
    </row>
    <row r="17683" spans="1:2" x14ac:dyDescent="0.2">
      <c r="A17683" s="152">
        <v>560.69299999999998</v>
      </c>
      <c r="B17683" s="152">
        <v>3.7999999999999999E-2</v>
      </c>
    </row>
    <row r="17684" spans="1:2" x14ac:dyDescent="0.2">
      <c r="A17684" s="152">
        <v>560.98099999999999</v>
      </c>
      <c r="B17684" s="152">
        <v>2.9000000000000001E-2</v>
      </c>
    </row>
    <row r="17685" spans="1:2" x14ac:dyDescent="0.2">
      <c r="A17685" s="152">
        <v>561.26900000000001</v>
      </c>
      <c r="B17685" s="152">
        <v>2.3E-2</v>
      </c>
    </row>
    <row r="17686" spans="1:2" x14ac:dyDescent="0.2">
      <c r="A17686" s="152">
        <v>561.55600000000004</v>
      </c>
      <c r="B17686" s="152">
        <v>0.02</v>
      </c>
    </row>
    <row r="17687" spans="1:2" x14ac:dyDescent="0.2">
      <c r="A17687" s="152">
        <v>561.84400000000005</v>
      </c>
      <c r="B17687" s="152">
        <v>2.4E-2</v>
      </c>
    </row>
    <row r="17688" spans="1:2" x14ac:dyDescent="0.2">
      <c r="A17688" s="152">
        <v>562.13099999999997</v>
      </c>
      <c r="B17688" s="152">
        <v>2.5000000000000001E-2</v>
      </c>
    </row>
    <row r="17689" spans="1:2" x14ac:dyDescent="0.2">
      <c r="A17689" s="152">
        <v>562.41899999999998</v>
      </c>
      <c r="B17689" s="152">
        <v>2.5000000000000001E-2</v>
      </c>
    </row>
    <row r="17690" spans="1:2" x14ac:dyDescent="0.2">
      <c r="A17690" s="152">
        <v>562.70600000000002</v>
      </c>
      <c r="B17690" s="152">
        <v>2.4E-2</v>
      </c>
    </row>
    <row r="17691" spans="1:2" x14ac:dyDescent="0.2">
      <c r="A17691" s="152">
        <v>562.99400000000003</v>
      </c>
      <c r="B17691" s="152">
        <v>1.7000000000000001E-2</v>
      </c>
    </row>
    <row r="17692" spans="1:2" x14ac:dyDescent="0.2">
      <c r="A17692" s="152">
        <v>563.28099999999995</v>
      </c>
      <c r="B17692" s="152">
        <v>3.1E-2</v>
      </c>
    </row>
    <row r="17693" spans="1:2" x14ac:dyDescent="0.2">
      <c r="A17693" s="152">
        <v>563.56799999999998</v>
      </c>
      <c r="B17693" s="152">
        <v>2.3E-2</v>
      </c>
    </row>
    <row r="17694" spans="1:2" x14ac:dyDescent="0.2">
      <c r="A17694" s="152">
        <v>563.85500000000002</v>
      </c>
      <c r="B17694" s="152">
        <v>3.2000000000000001E-2</v>
      </c>
    </row>
    <row r="17695" spans="1:2" x14ac:dyDescent="0.2">
      <c r="A17695" s="152">
        <v>564.14200000000005</v>
      </c>
      <c r="B17695" s="152">
        <v>1.7999999999999999E-2</v>
      </c>
    </row>
    <row r="17696" spans="1:2" x14ac:dyDescent="0.2">
      <c r="A17696" s="152">
        <v>564.42899999999997</v>
      </c>
      <c r="B17696" s="152">
        <v>2.9000000000000001E-2</v>
      </c>
    </row>
    <row r="17697" spans="1:2" x14ac:dyDescent="0.2">
      <c r="A17697" s="152">
        <v>564.71600000000001</v>
      </c>
      <c r="B17697" s="152">
        <v>2.7E-2</v>
      </c>
    </row>
    <row r="17698" spans="1:2" x14ac:dyDescent="0.2">
      <c r="A17698" s="152">
        <v>565.00300000000004</v>
      </c>
      <c r="B17698" s="152">
        <v>0.03</v>
      </c>
    </row>
    <row r="17699" spans="1:2" x14ac:dyDescent="0.2">
      <c r="A17699" s="152">
        <v>565.28899999999999</v>
      </c>
      <c r="B17699" s="152">
        <v>2.5000000000000001E-2</v>
      </c>
    </row>
    <row r="17700" spans="1:2" x14ac:dyDescent="0.2">
      <c r="A17700" s="152">
        <v>565.57600000000002</v>
      </c>
      <c r="B17700" s="152">
        <v>2.9000000000000001E-2</v>
      </c>
    </row>
    <row r="17701" spans="1:2" x14ac:dyDescent="0.2">
      <c r="A17701" s="152">
        <v>565.86300000000006</v>
      </c>
      <c r="B17701" s="152">
        <v>2.5000000000000001E-2</v>
      </c>
    </row>
    <row r="17702" spans="1:2" x14ac:dyDescent="0.2">
      <c r="A17702" s="152">
        <v>566.149</v>
      </c>
      <c r="B17702" s="152">
        <v>2.5999999999999999E-2</v>
      </c>
    </row>
    <row r="17703" spans="1:2" x14ac:dyDescent="0.2">
      <c r="A17703" s="152">
        <v>566.43600000000004</v>
      </c>
      <c r="B17703" s="152">
        <v>2.9000000000000001E-2</v>
      </c>
    </row>
    <row r="17704" spans="1:2" x14ac:dyDescent="0.2">
      <c r="A17704" s="152">
        <v>566.72199999999998</v>
      </c>
      <c r="B17704" s="152">
        <v>0.02</v>
      </c>
    </row>
    <row r="17705" spans="1:2" x14ac:dyDescent="0.2">
      <c r="A17705" s="152">
        <v>567.00800000000004</v>
      </c>
      <c r="B17705" s="152">
        <v>2.4E-2</v>
      </c>
    </row>
    <row r="17706" spans="1:2" x14ac:dyDescent="0.2">
      <c r="A17706" s="152">
        <v>567.29499999999996</v>
      </c>
      <c r="B17706" s="152">
        <v>2.9000000000000001E-2</v>
      </c>
    </row>
    <row r="17707" spans="1:2" x14ac:dyDescent="0.2">
      <c r="A17707" s="152">
        <v>567.58100000000002</v>
      </c>
      <c r="B17707" s="152">
        <v>0.02</v>
      </c>
    </row>
    <row r="17708" spans="1:2" x14ac:dyDescent="0.2">
      <c r="A17708" s="152">
        <v>567.86699999999996</v>
      </c>
      <c r="B17708" s="152">
        <v>2.5000000000000001E-2</v>
      </c>
    </row>
    <row r="17709" spans="1:2" x14ac:dyDescent="0.2">
      <c r="A17709" s="152">
        <v>568.15300000000002</v>
      </c>
      <c r="B17709" s="152">
        <v>2.1999999999999999E-2</v>
      </c>
    </row>
    <row r="17710" spans="1:2" x14ac:dyDescent="0.2">
      <c r="A17710" s="152">
        <v>568.43899999999996</v>
      </c>
      <c r="B17710" s="152">
        <v>2.1999999999999999E-2</v>
      </c>
    </row>
    <row r="17711" spans="1:2" x14ac:dyDescent="0.2">
      <c r="A17711" s="152">
        <v>568.72500000000002</v>
      </c>
      <c r="B17711" s="152">
        <v>2.3E-2</v>
      </c>
    </row>
    <row r="17712" spans="1:2" x14ac:dyDescent="0.2">
      <c r="A17712" s="152">
        <v>569.01099999999997</v>
      </c>
      <c r="B17712" s="152">
        <v>2.8000000000000001E-2</v>
      </c>
    </row>
    <row r="17713" spans="1:2" x14ac:dyDescent="0.2">
      <c r="A17713" s="152">
        <v>569.29700000000003</v>
      </c>
      <c r="B17713" s="152">
        <v>2.5000000000000001E-2</v>
      </c>
    </row>
    <row r="17714" spans="1:2" x14ac:dyDescent="0.2">
      <c r="A17714" s="152">
        <v>569.58299999999997</v>
      </c>
      <c r="B17714" s="152">
        <v>2.4E-2</v>
      </c>
    </row>
    <row r="17715" spans="1:2" x14ac:dyDescent="0.2">
      <c r="A17715" s="152">
        <v>569.86800000000005</v>
      </c>
      <c r="B17715" s="152">
        <v>2.5000000000000001E-2</v>
      </c>
    </row>
    <row r="17716" spans="1:2" x14ac:dyDescent="0.2">
      <c r="A17716" s="152">
        <v>570.154</v>
      </c>
      <c r="B17716" s="152">
        <v>2.3E-2</v>
      </c>
    </row>
    <row r="17717" spans="1:2" x14ac:dyDescent="0.2">
      <c r="A17717" s="152">
        <v>570.43899999999996</v>
      </c>
      <c r="B17717" s="152">
        <v>1.7999999999999999E-2</v>
      </c>
    </row>
    <row r="17718" spans="1:2" x14ac:dyDescent="0.2">
      <c r="A17718" s="152">
        <v>570.72500000000002</v>
      </c>
      <c r="B17718" s="152">
        <v>2.4E-2</v>
      </c>
    </row>
    <row r="17719" spans="1:2" x14ac:dyDescent="0.2">
      <c r="A17719" s="152">
        <v>571.01</v>
      </c>
      <c r="B17719" s="152">
        <v>2.3E-2</v>
      </c>
    </row>
    <row r="17720" spans="1:2" x14ac:dyDescent="0.2">
      <c r="A17720" s="152">
        <v>571.29600000000005</v>
      </c>
      <c r="B17720" s="152">
        <v>3.1E-2</v>
      </c>
    </row>
    <row r="17721" spans="1:2" x14ac:dyDescent="0.2">
      <c r="A17721" s="152">
        <v>571.58100000000002</v>
      </c>
      <c r="B17721" s="152">
        <v>2.1999999999999999E-2</v>
      </c>
    </row>
    <row r="17722" spans="1:2" x14ac:dyDescent="0.2">
      <c r="A17722" s="152">
        <v>571.86599999999999</v>
      </c>
      <c r="B17722" s="152">
        <v>3.3000000000000002E-2</v>
      </c>
    </row>
    <row r="17723" spans="1:2" x14ac:dyDescent="0.2">
      <c r="A17723" s="152">
        <v>572.15099999999995</v>
      </c>
      <c r="B17723" s="152">
        <v>3.2000000000000001E-2</v>
      </c>
    </row>
    <row r="17724" spans="1:2" x14ac:dyDescent="0.2">
      <c r="A17724" s="152">
        <v>572.43600000000004</v>
      </c>
      <c r="B17724" s="152">
        <v>2.1999999999999999E-2</v>
      </c>
    </row>
    <row r="17725" spans="1:2" x14ac:dyDescent="0.2">
      <c r="A17725" s="152">
        <v>572.721</v>
      </c>
      <c r="B17725" s="152">
        <v>2.5000000000000001E-2</v>
      </c>
    </row>
    <row r="17726" spans="1:2" x14ac:dyDescent="0.2">
      <c r="A17726" s="152">
        <v>573.00599999999997</v>
      </c>
      <c r="B17726" s="152">
        <v>2.5999999999999999E-2</v>
      </c>
    </row>
    <row r="17727" spans="1:2" x14ac:dyDescent="0.2">
      <c r="A17727" s="152">
        <v>573.29100000000005</v>
      </c>
      <c r="B17727" s="152">
        <v>3.1E-2</v>
      </c>
    </row>
    <row r="17728" spans="1:2" x14ac:dyDescent="0.2">
      <c r="A17728" s="152">
        <v>573.57600000000002</v>
      </c>
      <c r="B17728" s="152">
        <v>2.3E-2</v>
      </c>
    </row>
    <row r="17729" spans="1:2" x14ac:dyDescent="0.2">
      <c r="A17729" s="152">
        <v>573.86099999999999</v>
      </c>
      <c r="B17729" s="152">
        <v>0.03</v>
      </c>
    </row>
    <row r="17730" spans="1:2" x14ac:dyDescent="0.2">
      <c r="A17730" s="152">
        <v>574.14599999999996</v>
      </c>
      <c r="B17730" s="152">
        <v>2.1999999999999999E-2</v>
      </c>
    </row>
    <row r="17731" spans="1:2" x14ac:dyDescent="0.2">
      <c r="A17731" s="152">
        <v>574.42999999999995</v>
      </c>
      <c r="B17731" s="152">
        <v>3.1E-2</v>
      </c>
    </row>
    <row r="17732" spans="1:2" x14ac:dyDescent="0.2">
      <c r="A17732" s="152">
        <v>574.71500000000003</v>
      </c>
      <c r="B17732" s="152">
        <v>3.5999999999999997E-2</v>
      </c>
    </row>
    <row r="17733" spans="1:2" x14ac:dyDescent="0.2">
      <c r="A17733" s="152">
        <v>574.99900000000002</v>
      </c>
      <c r="B17733" s="152">
        <v>3.1E-2</v>
      </c>
    </row>
    <row r="17734" spans="1:2" x14ac:dyDescent="0.2">
      <c r="A17734" s="152">
        <v>575.28399999999999</v>
      </c>
      <c r="B17734" s="152">
        <v>3.3000000000000002E-2</v>
      </c>
    </row>
    <row r="17735" spans="1:2" x14ac:dyDescent="0.2">
      <c r="A17735" s="152">
        <v>575.56799999999998</v>
      </c>
      <c r="B17735" s="152">
        <v>2.1999999999999999E-2</v>
      </c>
    </row>
    <row r="17736" spans="1:2" x14ac:dyDescent="0.2">
      <c r="A17736" s="152">
        <v>575.85199999999998</v>
      </c>
      <c r="B17736" s="152">
        <v>2.5000000000000001E-2</v>
      </c>
    </row>
    <row r="17737" spans="1:2" x14ac:dyDescent="0.2">
      <c r="A17737" s="152">
        <v>576.13699999999994</v>
      </c>
      <c r="B17737" s="152">
        <v>2.9000000000000001E-2</v>
      </c>
    </row>
    <row r="17738" spans="1:2" x14ac:dyDescent="0.2">
      <c r="A17738" s="152">
        <v>576.42100000000005</v>
      </c>
      <c r="B17738" s="152">
        <v>3.7999999999999999E-2</v>
      </c>
    </row>
    <row r="17739" spans="1:2" x14ac:dyDescent="0.2">
      <c r="A17739" s="152">
        <v>576.70500000000004</v>
      </c>
      <c r="B17739" s="152">
        <v>2.1999999999999999E-2</v>
      </c>
    </row>
    <row r="17740" spans="1:2" x14ac:dyDescent="0.2">
      <c r="A17740" s="152">
        <v>576.98900000000003</v>
      </c>
      <c r="B17740" s="152">
        <v>2.8000000000000001E-2</v>
      </c>
    </row>
    <row r="17741" spans="1:2" x14ac:dyDescent="0.2">
      <c r="A17741" s="152">
        <v>577.27300000000002</v>
      </c>
      <c r="B17741" s="152">
        <v>1.4999999999999999E-2</v>
      </c>
    </row>
    <row r="17742" spans="1:2" x14ac:dyDescent="0.2">
      <c r="A17742" s="152">
        <v>577.55700000000002</v>
      </c>
      <c r="B17742" s="152">
        <v>2.7E-2</v>
      </c>
    </row>
    <row r="17743" spans="1:2" x14ac:dyDescent="0.2">
      <c r="A17743" s="152">
        <v>577.84100000000001</v>
      </c>
      <c r="B17743" s="152">
        <v>2.5999999999999999E-2</v>
      </c>
    </row>
    <row r="17744" spans="1:2" x14ac:dyDescent="0.2">
      <c r="A17744" s="152">
        <v>578.12400000000002</v>
      </c>
      <c r="B17744" s="152">
        <v>3.2000000000000001E-2</v>
      </c>
    </row>
    <row r="17745" spans="1:2" x14ac:dyDescent="0.2">
      <c r="A17745" s="152">
        <v>578.40800000000002</v>
      </c>
      <c r="B17745" s="152">
        <v>3.4000000000000002E-2</v>
      </c>
    </row>
    <row r="17746" spans="1:2" x14ac:dyDescent="0.2">
      <c r="A17746" s="152">
        <v>578.69200000000001</v>
      </c>
      <c r="B17746" s="152">
        <v>1.7999999999999999E-2</v>
      </c>
    </row>
    <row r="17747" spans="1:2" x14ac:dyDescent="0.2">
      <c r="A17747" s="152">
        <v>578.97500000000002</v>
      </c>
      <c r="B17747" s="152">
        <v>0.03</v>
      </c>
    </row>
    <row r="17748" spans="1:2" x14ac:dyDescent="0.2">
      <c r="A17748" s="152">
        <v>579.25900000000001</v>
      </c>
      <c r="B17748" s="152">
        <v>2.1999999999999999E-2</v>
      </c>
    </row>
    <row r="17749" spans="1:2" x14ac:dyDescent="0.2">
      <c r="A17749" s="152">
        <v>579.54200000000003</v>
      </c>
      <c r="B17749" s="152">
        <v>2.5999999999999999E-2</v>
      </c>
    </row>
    <row r="17750" spans="1:2" x14ac:dyDescent="0.2">
      <c r="A17750" s="152">
        <v>579.82600000000002</v>
      </c>
      <c r="B17750" s="152">
        <v>0.02</v>
      </c>
    </row>
    <row r="17751" spans="1:2" x14ac:dyDescent="0.2">
      <c r="A17751" s="152">
        <v>580.10900000000004</v>
      </c>
      <c r="B17751" s="152">
        <v>2.5999999999999999E-2</v>
      </c>
    </row>
    <row r="17752" spans="1:2" x14ac:dyDescent="0.2">
      <c r="A17752" s="152">
        <v>580.39200000000005</v>
      </c>
      <c r="B17752" s="152">
        <v>0.03</v>
      </c>
    </row>
    <row r="17753" spans="1:2" x14ac:dyDescent="0.2">
      <c r="A17753" s="152">
        <v>580.67600000000004</v>
      </c>
      <c r="B17753" s="152">
        <v>2.1000000000000001E-2</v>
      </c>
    </row>
    <row r="17754" spans="1:2" x14ac:dyDescent="0.2">
      <c r="A17754" s="152">
        <v>580.95899999999995</v>
      </c>
      <c r="B17754" s="152">
        <v>2.7E-2</v>
      </c>
    </row>
    <row r="17755" spans="1:2" x14ac:dyDescent="0.2">
      <c r="A17755" s="152">
        <v>581.24199999999996</v>
      </c>
      <c r="B17755" s="152">
        <v>2.7E-2</v>
      </c>
    </row>
    <row r="17756" spans="1:2" x14ac:dyDescent="0.2">
      <c r="A17756" s="152">
        <v>581.52499999999998</v>
      </c>
      <c r="B17756" s="152">
        <v>2.7E-2</v>
      </c>
    </row>
    <row r="17757" spans="1:2" x14ac:dyDescent="0.2">
      <c r="A17757" s="152">
        <v>581.80799999999999</v>
      </c>
      <c r="B17757" s="152">
        <v>2.1999999999999999E-2</v>
      </c>
    </row>
    <row r="17758" spans="1:2" x14ac:dyDescent="0.2">
      <c r="A17758" s="152">
        <v>582.09100000000001</v>
      </c>
      <c r="B17758" s="152">
        <v>2.5000000000000001E-2</v>
      </c>
    </row>
    <row r="17759" spans="1:2" x14ac:dyDescent="0.2">
      <c r="A17759" s="152">
        <v>582.37300000000005</v>
      </c>
      <c r="B17759" s="152">
        <v>2.1000000000000001E-2</v>
      </c>
    </row>
    <row r="17760" spans="1:2" x14ac:dyDescent="0.2">
      <c r="A17760" s="152">
        <v>582.65599999999995</v>
      </c>
      <c r="B17760" s="152">
        <v>2.8000000000000001E-2</v>
      </c>
    </row>
    <row r="17761" spans="1:2" x14ac:dyDescent="0.2">
      <c r="A17761" s="152">
        <v>582.93899999999996</v>
      </c>
      <c r="B17761" s="152">
        <v>2.5000000000000001E-2</v>
      </c>
    </row>
    <row r="17762" spans="1:2" x14ac:dyDescent="0.2">
      <c r="A17762" s="152">
        <v>583.221</v>
      </c>
      <c r="B17762" s="152">
        <v>1.0999999999999999E-2</v>
      </c>
    </row>
    <row r="17763" spans="1:2" x14ac:dyDescent="0.2">
      <c r="A17763" s="152">
        <v>583.50400000000002</v>
      </c>
      <c r="B17763" s="152">
        <v>2.5999999999999999E-2</v>
      </c>
    </row>
    <row r="17764" spans="1:2" x14ac:dyDescent="0.2">
      <c r="A17764" s="152">
        <v>583.78599999999994</v>
      </c>
      <c r="B17764" s="152">
        <v>2.4E-2</v>
      </c>
    </row>
    <row r="17765" spans="1:2" x14ac:dyDescent="0.2">
      <c r="A17765" s="152">
        <v>584.06899999999996</v>
      </c>
      <c r="B17765" s="152">
        <v>2.4E-2</v>
      </c>
    </row>
    <row r="17766" spans="1:2" x14ac:dyDescent="0.2">
      <c r="A17766" s="152">
        <v>584.351</v>
      </c>
      <c r="B17766" s="152">
        <v>2.1999999999999999E-2</v>
      </c>
    </row>
    <row r="17767" spans="1:2" x14ac:dyDescent="0.2">
      <c r="A17767" s="152">
        <v>584.63300000000004</v>
      </c>
      <c r="B17767" s="152">
        <v>1.6E-2</v>
      </c>
    </row>
    <row r="17768" spans="1:2" x14ac:dyDescent="0.2">
      <c r="A17768" s="152">
        <v>584.91600000000005</v>
      </c>
      <c r="B17768" s="152">
        <v>1.2999999999999999E-2</v>
      </c>
    </row>
    <row r="17769" spans="1:2" x14ac:dyDescent="0.2">
      <c r="A17769" s="152">
        <v>585.19799999999998</v>
      </c>
      <c r="B17769" s="152">
        <v>2.7E-2</v>
      </c>
    </row>
    <row r="17770" spans="1:2" x14ac:dyDescent="0.2">
      <c r="A17770" s="152">
        <v>585.48</v>
      </c>
      <c r="B17770" s="152">
        <v>2.1000000000000001E-2</v>
      </c>
    </row>
    <row r="17771" spans="1:2" x14ac:dyDescent="0.2">
      <c r="A17771" s="152">
        <v>585.76199999999994</v>
      </c>
      <c r="B17771" s="152">
        <v>1.2E-2</v>
      </c>
    </row>
    <row r="17772" spans="1:2" x14ac:dyDescent="0.2">
      <c r="A17772" s="152">
        <v>586.04399999999998</v>
      </c>
      <c r="B17772" s="152">
        <v>1.9E-2</v>
      </c>
    </row>
    <row r="17773" spans="1:2" x14ac:dyDescent="0.2">
      <c r="A17773" s="152">
        <v>586.32600000000002</v>
      </c>
      <c r="B17773" s="152">
        <v>2.7E-2</v>
      </c>
    </row>
    <row r="17774" spans="1:2" x14ac:dyDescent="0.2">
      <c r="A17774" s="152">
        <v>586.60699999999997</v>
      </c>
      <c r="B17774" s="152">
        <v>2.4E-2</v>
      </c>
    </row>
    <row r="17775" spans="1:2" x14ac:dyDescent="0.2">
      <c r="A17775" s="152">
        <v>586.88900000000001</v>
      </c>
      <c r="B17775" s="152">
        <v>4.1000000000000002E-2</v>
      </c>
    </row>
    <row r="17776" spans="1:2" x14ac:dyDescent="0.2">
      <c r="A17776" s="152">
        <v>587.17100000000005</v>
      </c>
      <c r="B17776" s="152">
        <v>0.03</v>
      </c>
    </row>
    <row r="17777" spans="1:2" x14ac:dyDescent="0.2">
      <c r="A17777" s="152">
        <v>587.45299999999997</v>
      </c>
      <c r="B17777" s="152">
        <v>1.7000000000000001E-2</v>
      </c>
    </row>
    <row r="17778" spans="1:2" x14ac:dyDescent="0.2">
      <c r="A17778" s="152">
        <v>587.73400000000004</v>
      </c>
      <c r="B17778" s="152">
        <v>2.5999999999999999E-2</v>
      </c>
    </row>
    <row r="17779" spans="1:2" x14ac:dyDescent="0.2">
      <c r="A17779" s="152">
        <v>588.01599999999996</v>
      </c>
      <c r="B17779" s="152">
        <v>2.8000000000000001E-2</v>
      </c>
    </row>
    <row r="17780" spans="1:2" x14ac:dyDescent="0.2">
      <c r="A17780" s="152">
        <v>588.29700000000003</v>
      </c>
      <c r="B17780" s="152">
        <v>1.4E-2</v>
      </c>
    </row>
    <row r="17781" spans="1:2" x14ac:dyDescent="0.2">
      <c r="A17781" s="152">
        <v>588.57799999999997</v>
      </c>
      <c r="B17781" s="152">
        <v>2.7E-2</v>
      </c>
    </row>
    <row r="17782" spans="1:2" x14ac:dyDescent="0.2">
      <c r="A17782" s="152">
        <v>588.86</v>
      </c>
      <c r="B17782" s="152">
        <v>2.9000000000000001E-2</v>
      </c>
    </row>
    <row r="17783" spans="1:2" x14ac:dyDescent="0.2">
      <c r="A17783" s="152">
        <v>589.14099999999996</v>
      </c>
      <c r="B17783" s="152">
        <v>2.4E-2</v>
      </c>
    </row>
    <row r="17784" spans="1:2" x14ac:dyDescent="0.2">
      <c r="A17784" s="152">
        <v>589.42200000000003</v>
      </c>
      <c r="B17784" s="152">
        <v>2.4E-2</v>
      </c>
    </row>
    <row r="17785" spans="1:2" x14ac:dyDescent="0.2">
      <c r="A17785" s="152">
        <v>589.70299999999997</v>
      </c>
      <c r="B17785" s="152">
        <v>3.3000000000000002E-2</v>
      </c>
    </row>
    <row r="17786" spans="1:2" x14ac:dyDescent="0.2">
      <c r="A17786" s="152">
        <v>589.98400000000004</v>
      </c>
      <c r="B17786" s="152">
        <v>1.2999999999999999E-2</v>
      </c>
    </row>
    <row r="17787" spans="1:2" x14ac:dyDescent="0.2">
      <c r="A17787" s="152">
        <v>590.26499999999999</v>
      </c>
      <c r="B17787" s="152">
        <v>2.1999999999999999E-2</v>
      </c>
    </row>
    <row r="17788" spans="1:2" x14ac:dyDescent="0.2">
      <c r="A17788" s="152">
        <v>590.54600000000005</v>
      </c>
      <c r="B17788" s="152">
        <v>2.8000000000000001E-2</v>
      </c>
    </row>
    <row r="17789" spans="1:2" x14ac:dyDescent="0.2">
      <c r="A17789" s="152">
        <v>590.827</v>
      </c>
      <c r="B17789" s="152">
        <v>1.7000000000000001E-2</v>
      </c>
    </row>
    <row r="17790" spans="1:2" x14ac:dyDescent="0.2">
      <c r="A17790" s="152">
        <v>591.10799999999995</v>
      </c>
      <c r="B17790" s="152">
        <v>0.02</v>
      </c>
    </row>
    <row r="17791" spans="1:2" x14ac:dyDescent="0.2">
      <c r="A17791" s="152">
        <v>591.38900000000001</v>
      </c>
      <c r="B17791" s="152">
        <v>2.5999999999999999E-2</v>
      </c>
    </row>
    <row r="17792" spans="1:2" x14ac:dyDescent="0.2">
      <c r="A17792" s="152">
        <v>591.66899999999998</v>
      </c>
      <c r="B17792" s="152">
        <v>0.02</v>
      </c>
    </row>
    <row r="17793" spans="1:2" x14ac:dyDescent="0.2">
      <c r="A17793" s="152">
        <v>591.95000000000005</v>
      </c>
      <c r="B17793" s="152">
        <v>2.7E-2</v>
      </c>
    </row>
    <row r="17794" spans="1:2" x14ac:dyDescent="0.2">
      <c r="A17794" s="152">
        <v>592.23</v>
      </c>
      <c r="B17794" s="152">
        <v>2.8000000000000001E-2</v>
      </c>
    </row>
    <row r="17795" spans="1:2" x14ac:dyDescent="0.2">
      <c r="A17795" s="152">
        <v>592.51099999999997</v>
      </c>
      <c r="B17795" s="152">
        <v>3.3000000000000002E-2</v>
      </c>
    </row>
    <row r="17796" spans="1:2" x14ac:dyDescent="0.2">
      <c r="A17796" s="152">
        <v>592.79100000000005</v>
      </c>
      <c r="B17796" s="152">
        <v>2.7E-2</v>
      </c>
    </row>
    <row r="17797" spans="1:2" x14ac:dyDescent="0.2">
      <c r="A17797" s="152">
        <v>593.07100000000003</v>
      </c>
      <c r="B17797" s="152">
        <v>2.8000000000000001E-2</v>
      </c>
    </row>
    <row r="17798" spans="1:2" x14ac:dyDescent="0.2">
      <c r="A17798" s="152">
        <v>593.35199999999998</v>
      </c>
      <c r="B17798" s="152">
        <v>1.0999999999999999E-2</v>
      </c>
    </row>
    <row r="17799" spans="1:2" x14ac:dyDescent="0.2">
      <c r="A17799" s="152">
        <v>593.63199999999995</v>
      </c>
      <c r="B17799" s="152">
        <v>2.8000000000000001E-2</v>
      </c>
    </row>
    <row r="17800" spans="1:2" x14ac:dyDescent="0.2">
      <c r="A17800" s="152">
        <v>593.91200000000003</v>
      </c>
      <c r="B17800" s="152">
        <v>0.03</v>
      </c>
    </row>
    <row r="17801" spans="1:2" x14ac:dyDescent="0.2">
      <c r="A17801" s="152">
        <v>594.19200000000001</v>
      </c>
      <c r="B17801" s="152">
        <v>3.4000000000000002E-2</v>
      </c>
    </row>
    <row r="17802" spans="1:2" x14ac:dyDescent="0.2">
      <c r="A17802" s="152">
        <v>594.47199999999998</v>
      </c>
      <c r="B17802" s="152">
        <v>2.7E-2</v>
      </c>
    </row>
    <row r="17803" spans="1:2" x14ac:dyDescent="0.2">
      <c r="A17803" s="152">
        <v>594.75199999999995</v>
      </c>
      <c r="B17803" s="152">
        <v>0.03</v>
      </c>
    </row>
    <row r="17804" spans="1:2" x14ac:dyDescent="0.2">
      <c r="A17804" s="152">
        <v>595.03200000000004</v>
      </c>
      <c r="B17804" s="152">
        <v>2.7E-2</v>
      </c>
    </row>
    <row r="17805" spans="1:2" x14ac:dyDescent="0.2">
      <c r="A17805" s="152">
        <v>595.31200000000001</v>
      </c>
      <c r="B17805" s="152">
        <v>1.4999999999999999E-2</v>
      </c>
    </row>
    <row r="17806" spans="1:2" x14ac:dyDescent="0.2">
      <c r="A17806" s="152">
        <v>595.59199999999998</v>
      </c>
      <c r="B17806" s="152">
        <v>2.5999999999999999E-2</v>
      </c>
    </row>
    <row r="17807" spans="1:2" x14ac:dyDescent="0.2">
      <c r="A17807" s="152">
        <v>595.87099999999998</v>
      </c>
      <c r="B17807" s="152">
        <v>0.02</v>
      </c>
    </row>
    <row r="17808" spans="1:2" x14ac:dyDescent="0.2">
      <c r="A17808" s="152">
        <v>596.15099999999995</v>
      </c>
      <c r="B17808" s="152">
        <v>2.4E-2</v>
      </c>
    </row>
    <row r="17809" spans="1:2" x14ac:dyDescent="0.2">
      <c r="A17809" s="152">
        <v>596.42999999999995</v>
      </c>
      <c r="B17809" s="152">
        <v>1.2E-2</v>
      </c>
    </row>
    <row r="17810" spans="1:2" x14ac:dyDescent="0.2">
      <c r="A17810" s="152">
        <v>596.71</v>
      </c>
      <c r="B17810" s="152">
        <v>2.3E-2</v>
      </c>
    </row>
    <row r="17811" spans="1:2" x14ac:dyDescent="0.2">
      <c r="A17811" s="152">
        <v>596.98900000000003</v>
      </c>
      <c r="B17811" s="152">
        <v>3.7999999999999999E-2</v>
      </c>
    </row>
    <row r="17812" spans="1:2" x14ac:dyDescent="0.2">
      <c r="A17812" s="152">
        <v>597.26900000000001</v>
      </c>
      <c r="B17812" s="152">
        <v>2.3E-2</v>
      </c>
    </row>
    <row r="17813" spans="1:2" x14ac:dyDescent="0.2">
      <c r="A17813" s="152">
        <v>597.548</v>
      </c>
      <c r="B17813" s="152">
        <v>2.9000000000000001E-2</v>
      </c>
    </row>
    <row r="17814" spans="1:2" x14ac:dyDescent="0.2">
      <c r="A17814" s="152">
        <v>597.827</v>
      </c>
      <c r="B17814" s="152">
        <v>3.4000000000000002E-2</v>
      </c>
    </row>
    <row r="17815" spans="1:2" x14ac:dyDescent="0.2">
      <c r="A17815" s="152">
        <v>598.10599999999999</v>
      </c>
      <c r="B17815" s="152">
        <v>2.5999999999999999E-2</v>
      </c>
    </row>
    <row r="17816" spans="1:2" x14ac:dyDescent="0.2">
      <c r="A17816" s="152">
        <v>598.38499999999999</v>
      </c>
      <c r="B17816" s="152">
        <v>2.8000000000000001E-2</v>
      </c>
    </row>
    <row r="17817" spans="1:2" x14ac:dyDescent="0.2">
      <c r="A17817" s="152">
        <v>598.66499999999996</v>
      </c>
      <c r="B17817" s="152">
        <v>8.0000000000000002E-3</v>
      </c>
    </row>
    <row r="17818" spans="1:2" x14ac:dyDescent="0.2">
      <c r="A17818" s="152">
        <v>598.94399999999996</v>
      </c>
      <c r="B17818" s="152">
        <v>1.7000000000000001E-2</v>
      </c>
    </row>
    <row r="17819" spans="1:2" x14ac:dyDescent="0.2">
      <c r="A17819" s="152">
        <v>599.22199999999998</v>
      </c>
      <c r="B17819" s="152">
        <v>2.1999999999999999E-2</v>
      </c>
    </row>
    <row r="17820" spans="1:2" x14ac:dyDescent="0.2">
      <c r="A17820" s="152">
        <v>599.50099999999998</v>
      </c>
      <c r="B17820" s="152">
        <v>2.5999999999999999E-2</v>
      </c>
    </row>
    <row r="17821" spans="1:2" x14ac:dyDescent="0.2">
      <c r="A17821" s="152">
        <v>599.78</v>
      </c>
      <c r="B17821" s="152">
        <v>2.5999999999999999E-2</v>
      </c>
    </row>
    <row r="17822" spans="1:2" x14ac:dyDescent="0.2">
      <c r="A17822" s="152">
        <v>600.05899999999997</v>
      </c>
      <c r="B17822" s="152">
        <v>2.5000000000000001E-2</v>
      </c>
    </row>
    <row r="17823" spans="1:2" x14ac:dyDescent="0.2">
      <c r="A17823" s="152">
        <v>600.33699999999999</v>
      </c>
      <c r="B17823" s="152">
        <v>2.5000000000000001E-2</v>
      </c>
    </row>
    <row r="17824" spans="1:2" x14ac:dyDescent="0.2">
      <c r="A17824" s="152">
        <v>600.61599999999999</v>
      </c>
      <c r="B17824" s="152">
        <v>2.1999999999999999E-2</v>
      </c>
    </row>
    <row r="17825" spans="1:2" x14ac:dyDescent="0.2">
      <c r="A17825" s="152">
        <v>600.89499999999998</v>
      </c>
      <c r="B17825" s="152">
        <v>2.5999999999999999E-2</v>
      </c>
    </row>
    <row r="17826" spans="1:2" x14ac:dyDescent="0.2">
      <c r="A17826" s="152">
        <v>601.173</v>
      </c>
      <c r="B17826" s="152">
        <v>0.05</v>
      </c>
    </row>
    <row r="17827" spans="1:2" x14ac:dyDescent="0.2">
      <c r="A17827" s="152">
        <v>601.45100000000002</v>
      </c>
      <c r="B17827" s="152">
        <v>2.3E-2</v>
      </c>
    </row>
    <row r="17828" spans="1:2" x14ac:dyDescent="0.2">
      <c r="A17828" s="152">
        <v>601.73</v>
      </c>
      <c r="B17828" s="152">
        <v>0.02</v>
      </c>
    </row>
    <row r="17829" spans="1:2" x14ac:dyDescent="0.2">
      <c r="A17829" s="152">
        <v>602.00800000000004</v>
      </c>
      <c r="B17829" s="152">
        <v>0.03</v>
      </c>
    </row>
    <row r="17830" spans="1:2" x14ac:dyDescent="0.2">
      <c r="A17830" s="152">
        <v>602.28599999999994</v>
      </c>
      <c r="B17830" s="152">
        <v>7.0000000000000001E-3</v>
      </c>
    </row>
    <row r="17831" spans="1:2" x14ac:dyDescent="0.2">
      <c r="A17831" s="152">
        <v>602.56399999999996</v>
      </c>
      <c r="B17831" s="152">
        <v>0.03</v>
      </c>
    </row>
    <row r="17832" spans="1:2" x14ac:dyDescent="0.2">
      <c r="A17832" s="152">
        <v>602.84199999999998</v>
      </c>
      <c r="B17832" s="152">
        <v>2.1999999999999999E-2</v>
      </c>
    </row>
    <row r="17833" spans="1:2" x14ac:dyDescent="0.2">
      <c r="A17833" s="152">
        <v>603.12</v>
      </c>
      <c r="B17833" s="152">
        <v>1.2999999999999999E-2</v>
      </c>
    </row>
    <row r="17834" spans="1:2" x14ac:dyDescent="0.2">
      <c r="A17834" s="152">
        <v>603.39800000000002</v>
      </c>
      <c r="B17834" s="152">
        <v>2.1999999999999999E-2</v>
      </c>
    </row>
    <row r="17835" spans="1:2" x14ac:dyDescent="0.2">
      <c r="A17835" s="152">
        <v>603.67600000000004</v>
      </c>
      <c r="B17835" s="152">
        <v>2.5999999999999999E-2</v>
      </c>
    </row>
    <row r="17836" spans="1:2" x14ac:dyDescent="0.2">
      <c r="A17836" s="152">
        <v>603.95399999999995</v>
      </c>
      <c r="B17836" s="152">
        <v>1.9E-2</v>
      </c>
    </row>
    <row r="17837" spans="1:2" x14ac:dyDescent="0.2">
      <c r="A17837" s="152">
        <v>604.23199999999997</v>
      </c>
      <c r="B17837" s="152">
        <v>1.9E-2</v>
      </c>
    </row>
    <row r="17838" spans="1:2" x14ac:dyDescent="0.2">
      <c r="A17838" s="152">
        <v>604.51</v>
      </c>
      <c r="B17838" s="152">
        <v>1.7999999999999999E-2</v>
      </c>
    </row>
    <row r="17839" spans="1:2" x14ac:dyDescent="0.2">
      <c r="A17839" s="152">
        <v>604.78700000000003</v>
      </c>
      <c r="B17839" s="152">
        <v>1.4E-2</v>
      </c>
    </row>
    <row r="17840" spans="1:2" x14ac:dyDescent="0.2">
      <c r="A17840" s="152">
        <v>605.06500000000005</v>
      </c>
      <c r="B17840" s="152">
        <v>2.3E-2</v>
      </c>
    </row>
    <row r="17841" spans="1:2" x14ac:dyDescent="0.2">
      <c r="A17841" s="152">
        <v>605.34199999999998</v>
      </c>
      <c r="B17841" s="152">
        <v>0.02</v>
      </c>
    </row>
    <row r="17842" spans="1:2" x14ac:dyDescent="0.2">
      <c r="A17842" s="152">
        <v>605.62</v>
      </c>
      <c r="B17842" s="152">
        <v>1.2E-2</v>
      </c>
    </row>
    <row r="17843" spans="1:2" x14ac:dyDescent="0.2">
      <c r="A17843" s="152">
        <v>605.89700000000005</v>
      </c>
      <c r="B17843" s="152">
        <v>2.1000000000000001E-2</v>
      </c>
    </row>
    <row r="17844" spans="1:2" x14ac:dyDescent="0.2">
      <c r="A17844" s="152">
        <v>606.17399999999998</v>
      </c>
      <c r="B17844" s="152">
        <v>2.9000000000000001E-2</v>
      </c>
    </row>
    <row r="17845" spans="1:2" x14ac:dyDescent="0.2">
      <c r="A17845" s="152">
        <v>606.452</v>
      </c>
      <c r="B17845" s="152">
        <v>1.7999999999999999E-2</v>
      </c>
    </row>
    <row r="17846" spans="1:2" x14ac:dyDescent="0.2">
      <c r="A17846" s="152">
        <v>606.72900000000004</v>
      </c>
      <c r="B17846" s="152">
        <v>3.3000000000000002E-2</v>
      </c>
    </row>
    <row r="17847" spans="1:2" x14ac:dyDescent="0.2">
      <c r="A17847" s="152">
        <v>607.00599999999997</v>
      </c>
      <c r="B17847" s="152">
        <v>0.03</v>
      </c>
    </row>
    <row r="17848" spans="1:2" x14ac:dyDescent="0.2">
      <c r="A17848" s="152">
        <v>607.28300000000002</v>
      </c>
      <c r="B17848" s="152">
        <v>2.5000000000000001E-2</v>
      </c>
    </row>
    <row r="17849" spans="1:2" x14ac:dyDescent="0.2">
      <c r="A17849" s="152">
        <v>607.55999999999995</v>
      </c>
      <c r="B17849" s="152">
        <v>1.9E-2</v>
      </c>
    </row>
    <row r="17850" spans="1:2" x14ac:dyDescent="0.2">
      <c r="A17850" s="152">
        <v>607.83699999999999</v>
      </c>
      <c r="B17850" s="152">
        <v>1.4E-2</v>
      </c>
    </row>
    <row r="17851" spans="1:2" x14ac:dyDescent="0.2">
      <c r="A17851" s="152">
        <v>608.11400000000003</v>
      </c>
      <c r="B17851" s="152">
        <v>2.1999999999999999E-2</v>
      </c>
    </row>
    <row r="17852" spans="1:2" x14ac:dyDescent="0.2">
      <c r="A17852" s="152">
        <v>608.39099999999996</v>
      </c>
      <c r="B17852" s="152">
        <v>4.8000000000000001E-2</v>
      </c>
    </row>
    <row r="17853" spans="1:2" x14ac:dyDescent="0.2">
      <c r="A17853" s="152">
        <v>608.66700000000003</v>
      </c>
      <c r="B17853" s="152">
        <v>0.01</v>
      </c>
    </row>
    <row r="17854" spans="1:2" x14ac:dyDescent="0.2">
      <c r="A17854" s="152">
        <v>608.94399999999996</v>
      </c>
      <c r="B17854" s="152">
        <v>2.5000000000000001E-2</v>
      </c>
    </row>
    <row r="17855" spans="1:2" x14ac:dyDescent="0.2">
      <c r="A17855" s="152">
        <v>609.221</v>
      </c>
      <c r="B17855" s="152">
        <v>1.4E-2</v>
      </c>
    </row>
    <row r="17856" spans="1:2" x14ac:dyDescent="0.2">
      <c r="A17856" s="152">
        <v>609.49699999999996</v>
      </c>
      <c r="B17856" s="152">
        <v>1.9E-2</v>
      </c>
    </row>
    <row r="17857" spans="1:2" x14ac:dyDescent="0.2">
      <c r="A17857" s="152">
        <v>609.774</v>
      </c>
      <c r="B17857" s="152">
        <v>1.2999999999999999E-2</v>
      </c>
    </row>
    <row r="17858" spans="1:2" x14ac:dyDescent="0.2">
      <c r="A17858" s="152">
        <v>610.04999999999995</v>
      </c>
      <c r="B17858" s="152">
        <v>2.8000000000000001E-2</v>
      </c>
    </row>
    <row r="17859" spans="1:2" x14ac:dyDescent="0.2">
      <c r="A17859" s="152">
        <v>610.32600000000002</v>
      </c>
      <c r="B17859" s="152">
        <v>2.1999999999999999E-2</v>
      </c>
    </row>
    <row r="17860" spans="1:2" x14ac:dyDescent="0.2">
      <c r="A17860" s="152">
        <v>610.60299999999995</v>
      </c>
      <c r="B17860" s="152">
        <v>3.3000000000000002E-2</v>
      </c>
    </row>
    <row r="17861" spans="1:2" x14ac:dyDescent="0.2">
      <c r="A17861" s="152">
        <v>610.87900000000002</v>
      </c>
      <c r="B17861" s="152">
        <v>3.5000000000000003E-2</v>
      </c>
    </row>
    <row r="17862" spans="1:2" x14ac:dyDescent="0.2">
      <c r="A17862" s="152">
        <v>611.15499999999997</v>
      </c>
      <c r="B17862" s="152">
        <v>2.5000000000000001E-2</v>
      </c>
    </row>
    <row r="17863" spans="1:2" x14ac:dyDescent="0.2">
      <c r="A17863" s="152">
        <v>611.43100000000004</v>
      </c>
      <c r="B17863" s="152">
        <v>1.9E-2</v>
      </c>
    </row>
    <row r="17864" spans="1:2" x14ac:dyDescent="0.2">
      <c r="A17864" s="152">
        <v>611.70699999999999</v>
      </c>
      <c r="B17864" s="152">
        <v>2.7E-2</v>
      </c>
    </row>
    <row r="17865" spans="1:2" x14ac:dyDescent="0.2">
      <c r="A17865" s="152">
        <v>611.98299999999995</v>
      </c>
      <c r="B17865" s="152">
        <v>1.6E-2</v>
      </c>
    </row>
    <row r="17866" spans="1:2" x14ac:dyDescent="0.2">
      <c r="A17866" s="152">
        <v>612.25900000000001</v>
      </c>
      <c r="B17866" s="152">
        <v>2.7E-2</v>
      </c>
    </row>
    <row r="17867" spans="1:2" x14ac:dyDescent="0.2">
      <c r="A17867" s="152">
        <v>612.53499999999997</v>
      </c>
      <c r="B17867" s="152">
        <v>0.02</v>
      </c>
    </row>
    <row r="17868" spans="1:2" x14ac:dyDescent="0.2">
      <c r="A17868" s="152">
        <v>612.81100000000004</v>
      </c>
      <c r="B17868" s="152">
        <v>0.02</v>
      </c>
    </row>
    <row r="17869" spans="1:2" x14ac:dyDescent="0.2">
      <c r="A17869" s="152">
        <v>613.08699999999999</v>
      </c>
      <c r="B17869" s="152">
        <v>2.4E-2</v>
      </c>
    </row>
    <row r="17870" spans="1:2" x14ac:dyDescent="0.2">
      <c r="A17870" s="152">
        <v>613.36199999999997</v>
      </c>
      <c r="B17870" s="152">
        <v>2.1000000000000001E-2</v>
      </c>
    </row>
    <row r="17871" spans="1:2" x14ac:dyDescent="0.2">
      <c r="A17871" s="152">
        <v>613.63800000000003</v>
      </c>
      <c r="B17871" s="152">
        <v>2.3E-2</v>
      </c>
    </row>
    <row r="17872" spans="1:2" x14ac:dyDescent="0.2">
      <c r="A17872" s="152">
        <v>613.91300000000001</v>
      </c>
      <c r="B17872" s="152">
        <v>2.3E-2</v>
      </c>
    </row>
    <row r="17873" spans="1:2" x14ac:dyDescent="0.2">
      <c r="A17873" s="152">
        <v>614.18899999999996</v>
      </c>
      <c r="B17873" s="152">
        <v>2.5999999999999999E-2</v>
      </c>
    </row>
    <row r="17874" spans="1:2" x14ac:dyDescent="0.2">
      <c r="A17874" s="152">
        <v>614.46400000000006</v>
      </c>
      <c r="B17874" s="152">
        <v>2.5999999999999999E-2</v>
      </c>
    </row>
    <row r="17875" spans="1:2" x14ac:dyDescent="0.2">
      <c r="A17875" s="152">
        <v>614.74</v>
      </c>
      <c r="B17875" s="152">
        <v>3.5999999999999997E-2</v>
      </c>
    </row>
    <row r="17876" spans="1:2" x14ac:dyDescent="0.2">
      <c r="A17876" s="152">
        <v>615.01499999999999</v>
      </c>
      <c r="B17876" s="152">
        <v>0.01</v>
      </c>
    </row>
    <row r="17877" spans="1:2" x14ac:dyDescent="0.2">
      <c r="A17877" s="152">
        <v>615.29</v>
      </c>
      <c r="B17877" s="152">
        <v>2.4E-2</v>
      </c>
    </row>
    <row r="17878" spans="1:2" x14ac:dyDescent="0.2">
      <c r="A17878" s="152">
        <v>615.56500000000005</v>
      </c>
      <c r="B17878" s="152">
        <v>2.3E-2</v>
      </c>
    </row>
    <row r="17879" spans="1:2" x14ac:dyDescent="0.2">
      <c r="A17879" s="152">
        <v>615.84</v>
      </c>
      <c r="B17879" s="152">
        <v>0.01</v>
      </c>
    </row>
    <row r="17880" spans="1:2" x14ac:dyDescent="0.2">
      <c r="A17880" s="152">
        <v>616.11500000000001</v>
      </c>
      <c r="B17880" s="152">
        <v>0.03</v>
      </c>
    </row>
    <row r="17881" spans="1:2" x14ac:dyDescent="0.2">
      <c r="A17881" s="152">
        <v>616.39</v>
      </c>
      <c r="B17881" s="152">
        <v>2.3E-2</v>
      </c>
    </row>
    <row r="17882" spans="1:2" x14ac:dyDescent="0.2">
      <c r="A17882" s="152">
        <v>616.66499999999996</v>
      </c>
      <c r="B17882" s="152">
        <v>0.03</v>
      </c>
    </row>
    <row r="17883" spans="1:2" x14ac:dyDescent="0.2">
      <c r="A17883" s="152">
        <v>616.94000000000005</v>
      </c>
      <c r="B17883" s="152">
        <v>0.02</v>
      </c>
    </row>
    <row r="17884" spans="1:2" x14ac:dyDescent="0.2">
      <c r="A17884" s="152">
        <v>617.21500000000003</v>
      </c>
      <c r="B17884" s="152">
        <v>0.03</v>
      </c>
    </row>
    <row r="17885" spans="1:2" x14ac:dyDescent="0.2">
      <c r="A17885" s="152">
        <v>617.49</v>
      </c>
      <c r="B17885" s="152">
        <v>2.5999999999999999E-2</v>
      </c>
    </row>
    <row r="17886" spans="1:2" x14ac:dyDescent="0.2">
      <c r="A17886" s="152">
        <v>617.76400000000001</v>
      </c>
      <c r="B17886" s="152">
        <v>2.5999999999999999E-2</v>
      </c>
    </row>
    <row r="17887" spans="1:2" x14ac:dyDescent="0.2">
      <c r="A17887" s="152">
        <v>618.03899999999999</v>
      </c>
      <c r="B17887" s="152">
        <v>2.8000000000000001E-2</v>
      </c>
    </row>
    <row r="17888" spans="1:2" x14ac:dyDescent="0.2">
      <c r="A17888" s="152">
        <v>618.31299999999999</v>
      </c>
      <c r="B17888" s="152">
        <v>0.03</v>
      </c>
    </row>
    <row r="17889" spans="1:2" x14ac:dyDescent="0.2">
      <c r="A17889" s="152">
        <v>618.58799999999997</v>
      </c>
      <c r="B17889" s="152">
        <v>3.5999999999999997E-2</v>
      </c>
    </row>
    <row r="17890" spans="1:2" x14ac:dyDescent="0.2">
      <c r="A17890" s="152">
        <v>618.86199999999997</v>
      </c>
      <c r="B17890" s="152">
        <v>2.4E-2</v>
      </c>
    </row>
    <row r="17891" spans="1:2" x14ac:dyDescent="0.2">
      <c r="A17891" s="152">
        <v>619.13699999999994</v>
      </c>
      <c r="B17891" s="152">
        <v>3.5000000000000003E-2</v>
      </c>
    </row>
    <row r="17892" spans="1:2" x14ac:dyDescent="0.2">
      <c r="A17892" s="152">
        <v>619.41099999999994</v>
      </c>
      <c r="B17892" s="152">
        <v>2.3E-2</v>
      </c>
    </row>
    <row r="17893" spans="1:2" x14ac:dyDescent="0.2">
      <c r="A17893" s="152">
        <v>619.68499999999995</v>
      </c>
      <c r="B17893" s="152">
        <v>2.7E-2</v>
      </c>
    </row>
    <row r="17894" spans="1:2" x14ac:dyDescent="0.2">
      <c r="A17894" s="152">
        <v>619.95899999999995</v>
      </c>
      <c r="B17894" s="152">
        <v>1.9E-2</v>
      </c>
    </row>
    <row r="17895" spans="1:2" x14ac:dyDescent="0.2">
      <c r="A17895" s="152">
        <v>620.23299999999995</v>
      </c>
      <c r="B17895" s="152">
        <v>3.3000000000000002E-2</v>
      </c>
    </row>
    <row r="17896" spans="1:2" x14ac:dyDescent="0.2">
      <c r="A17896" s="152">
        <v>620.50699999999995</v>
      </c>
      <c r="B17896" s="152">
        <v>0.02</v>
      </c>
    </row>
    <row r="17897" spans="1:2" x14ac:dyDescent="0.2">
      <c r="A17897" s="152">
        <v>620.78099999999995</v>
      </c>
      <c r="B17897" s="152">
        <v>2.4E-2</v>
      </c>
    </row>
    <row r="17898" spans="1:2" x14ac:dyDescent="0.2">
      <c r="A17898" s="152">
        <v>621.05499999999995</v>
      </c>
      <c r="B17898" s="152">
        <v>1.6E-2</v>
      </c>
    </row>
    <row r="17899" spans="1:2" x14ac:dyDescent="0.2">
      <c r="A17899" s="152">
        <v>621.32899999999995</v>
      </c>
      <c r="B17899" s="152">
        <v>2.5000000000000001E-2</v>
      </c>
    </row>
    <row r="17900" spans="1:2" x14ac:dyDescent="0.2">
      <c r="A17900" s="152">
        <v>621.60299999999995</v>
      </c>
      <c r="B17900" s="152">
        <v>2.5999999999999999E-2</v>
      </c>
    </row>
    <row r="17901" spans="1:2" x14ac:dyDescent="0.2">
      <c r="A17901" s="152">
        <v>621.87599999999998</v>
      </c>
      <c r="B17901" s="152">
        <v>3.3000000000000002E-2</v>
      </c>
    </row>
    <row r="17902" spans="1:2" x14ac:dyDescent="0.2">
      <c r="A17902" s="152">
        <v>622.15</v>
      </c>
      <c r="B17902" s="152">
        <v>2.8000000000000001E-2</v>
      </c>
    </row>
    <row r="17903" spans="1:2" x14ac:dyDescent="0.2">
      <c r="A17903" s="152">
        <v>622.42399999999998</v>
      </c>
      <c r="B17903" s="152">
        <v>2.3E-2</v>
      </c>
    </row>
    <row r="17904" spans="1:2" x14ac:dyDescent="0.2">
      <c r="A17904" s="152">
        <v>622.697</v>
      </c>
      <c r="B17904" s="152">
        <v>2.4E-2</v>
      </c>
    </row>
    <row r="17905" spans="1:2" x14ac:dyDescent="0.2">
      <c r="A17905" s="152">
        <v>622.971</v>
      </c>
      <c r="B17905" s="152">
        <v>1.7999999999999999E-2</v>
      </c>
    </row>
    <row r="17906" spans="1:2" x14ac:dyDescent="0.2">
      <c r="A17906" s="152">
        <v>623.24400000000003</v>
      </c>
      <c r="B17906" s="152">
        <v>2.1000000000000001E-2</v>
      </c>
    </row>
    <row r="17907" spans="1:2" x14ac:dyDescent="0.2">
      <c r="A17907" s="152">
        <v>623.51700000000005</v>
      </c>
      <c r="B17907" s="152">
        <v>1.7000000000000001E-2</v>
      </c>
    </row>
    <row r="17908" spans="1:2" x14ac:dyDescent="0.2">
      <c r="A17908" s="152">
        <v>623.79100000000005</v>
      </c>
      <c r="B17908" s="152">
        <v>2.5000000000000001E-2</v>
      </c>
    </row>
    <row r="17909" spans="1:2" x14ac:dyDescent="0.2">
      <c r="A17909" s="152">
        <v>624.06399999999996</v>
      </c>
      <c r="B17909" s="152">
        <v>3.4000000000000002E-2</v>
      </c>
    </row>
    <row r="17910" spans="1:2" x14ac:dyDescent="0.2">
      <c r="A17910" s="152">
        <v>624.33699999999999</v>
      </c>
      <c r="B17910" s="152">
        <v>3.2000000000000001E-2</v>
      </c>
    </row>
    <row r="17911" spans="1:2" x14ac:dyDescent="0.2">
      <c r="A17911" s="152">
        <v>624.61</v>
      </c>
      <c r="B17911" s="152">
        <v>2.5000000000000001E-2</v>
      </c>
    </row>
    <row r="17912" spans="1:2" x14ac:dyDescent="0.2">
      <c r="A17912" s="152">
        <v>624.88300000000004</v>
      </c>
      <c r="B17912" s="152">
        <v>2.8000000000000001E-2</v>
      </c>
    </row>
    <row r="17913" spans="1:2" x14ac:dyDescent="0.2">
      <c r="A17913" s="152">
        <v>625.15599999999995</v>
      </c>
      <c r="B17913" s="152">
        <v>1.9E-2</v>
      </c>
    </row>
    <row r="17914" spans="1:2" x14ac:dyDescent="0.2">
      <c r="A17914" s="152">
        <v>625.42899999999997</v>
      </c>
      <c r="B17914" s="152">
        <v>2.4E-2</v>
      </c>
    </row>
    <row r="17915" spans="1:2" x14ac:dyDescent="0.2">
      <c r="A17915" s="152">
        <v>625.702</v>
      </c>
      <c r="B17915" s="152">
        <v>1.7999999999999999E-2</v>
      </c>
    </row>
    <row r="17916" spans="1:2" x14ac:dyDescent="0.2">
      <c r="A17916" s="152">
        <v>625.97400000000005</v>
      </c>
      <c r="B17916" s="152">
        <v>3.4000000000000002E-2</v>
      </c>
    </row>
    <row r="17917" spans="1:2" x14ac:dyDescent="0.2">
      <c r="A17917" s="152">
        <v>626.24699999999996</v>
      </c>
      <c r="B17917" s="152">
        <v>2.5999999999999999E-2</v>
      </c>
    </row>
    <row r="17918" spans="1:2" x14ac:dyDescent="0.2">
      <c r="A17918" s="152">
        <v>626.52</v>
      </c>
      <c r="B17918" s="152">
        <v>2.7E-2</v>
      </c>
    </row>
    <row r="17919" spans="1:2" x14ac:dyDescent="0.2">
      <c r="A17919" s="152">
        <v>626.79200000000003</v>
      </c>
      <c r="B17919" s="152">
        <v>2.5999999999999999E-2</v>
      </c>
    </row>
    <row r="17920" spans="1:2" x14ac:dyDescent="0.2">
      <c r="A17920" s="152">
        <v>627.06500000000005</v>
      </c>
      <c r="B17920" s="152">
        <v>2.9000000000000001E-2</v>
      </c>
    </row>
    <row r="17921" spans="1:2" x14ac:dyDescent="0.2">
      <c r="A17921" s="152">
        <v>627.33699999999999</v>
      </c>
      <c r="B17921" s="152">
        <v>2.9000000000000001E-2</v>
      </c>
    </row>
    <row r="17922" spans="1:2" x14ac:dyDescent="0.2">
      <c r="A17922" s="152">
        <v>627.61</v>
      </c>
      <c r="B17922" s="152">
        <v>2.9000000000000001E-2</v>
      </c>
    </row>
    <row r="17923" spans="1:2" x14ac:dyDescent="0.2">
      <c r="A17923" s="152">
        <v>627.88199999999995</v>
      </c>
      <c r="B17923" s="152">
        <v>2.4E-2</v>
      </c>
    </row>
    <row r="17924" spans="1:2" x14ac:dyDescent="0.2">
      <c r="A17924" s="152">
        <v>628.154</v>
      </c>
      <c r="B17924" s="152">
        <v>2.7E-2</v>
      </c>
    </row>
    <row r="17925" spans="1:2" x14ac:dyDescent="0.2">
      <c r="A17925" s="152">
        <v>628.42700000000002</v>
      </c>
      <c r="B17925" s="152">
        <v>0.04</v>
      </c>
    </row>
    <row r="17926" spans="1:2" x14ac:dyDescent="0.2">
      <c r="A17926" s="152">
        <v>628.69899999999996</v>
      </c>
      <c r="B17926" s="152">
        <v>2.7E-2</v>
      </c>
    </row>
    <row r="17927" spans="1:2" x14ac:dyDescent="0.2">
      <c r="A17927" s="152">
        <v>628.971</v>
      </c>
      <c r="B17927" s="152">
        <v>2.5999999999999999E-2</v>
      </c>
    </row>
    <row r="17928" spans="1:2" x14ac:dyDescent="0.2">
      <c r="A17928" s="152">
        <v>629.24300000000005</v>
      </c>
      <c r="B17928" s="152">
        <v>1.6E-2</v>
      </c>
    </row>
    <row r="17929" spans="1:2" x14ac:dyDescent="0.2">
      <c r="A17929" s="152">
        <v>629.51499999999999</v>
      </c>
      <c r="B17929" s="152">
        <v>3.3000000000000002E-2</v>
      </c>
    </row>
    <row r="17930" spans="1:2" x14ac:dyDescent="0.2">
      <c r="A17930" s="152">
        <v>629.78700000000003</v>
      </c>
      <c r="B17930" s="152">
        <v>2.5000000000000001E-2</v>
      </c>
    </row>
    <row r="17931" spans="1:2" x14ac:dyDescent="0.2">
      <c r="A17931" s="152">
        <v>630.05799999999999</v>
      </c>
      <c r="B17931" s="152">
        <v>3.7999999999999999E-2</v>
      </c>
    </row>
    <row r="17932" spans="1:2" x14ac:dyDescent="0.2">
      <c r="A17932" s="152">
        <v>630.33000000000004</v>
      </c>
      <c r="B17932" s="152">
        <v>3.2000000000000001E-2</v>
      </c>
    </row>
    <row r="17933" spans="1:2" x14ac:dyDescent="0.2">
      <c r="A17933" s="152">
        <v>630.60199999999998</v>
      </c>
      <c r="B17933" s="152">
        <v>1.2E-2</v>
      </c>
    </row>
    <row r="17934" spans="1:2" x14ac:dyDescent="0.2">
      <c r="A17934" s="152">
        <v>630.87400000000002</v>
      </c>
      <c r="B17934" s="152">
        <v>3.2000000000000001E-2</v>
      </c>
    </row>
    <row r="17935" spans="1:2" x14ac:dyDescent="0.2">
      <c r="A17935" s="152">
        <v>631.14499999999998</v>
      </c>
      <c r="B17935" s="152">
        <v>3.6999999999999998E-2</v>
      </c>
    </row>
    <row r="17936" spans="1:2" x14ac:dyDescent="0.2">
      <c r="A17936" s="152">
        <v>631.41700000000003</v>
      </c>
      <c r="B17936" s="152">
        <v>1.7000000000000001E-2</v>
      </c>
    </row>
    <row r="17937" spans="1:2" x14ac:dyDescent="0.2">
      <c r="A17937" s="152">
        <v>631.68799999999999</v>
      </c>
      <c r="B17937" s="152">
        <v>3.5000000000000003E-2</v>
      </c>
    </row>
    <row r="17938" spans="1:2" x14ac:dyDescent="0.2">
      <c r="A17938" s="152">
        <v>631.95899999999995</v>
      </c>
      <c r="B17938" s="152">
        <v>2.3E-2</v>
      </c>
    </row>
    <row r="17939" spans="1:2" x14ac:dyDescent="0.2">
      <c r="A17939" s="152">
        <v>632.23099999999999</v>
      </c>
      <c r="B17939" s="152">
        <v>2.5000000000000001E-2</v>
      </c>
    </row>
    <row r="17940" spans="1:2" x14ac:dyDescent="0.2">
      <c r="A17940" s="152">
        <v>632.50199999999995</v>
      </c>
      <c r="B17940" s="152">
        <v>3.4000000000000002E-2</v>
      </c>
    </row>
    <row r="17941" spans="1:2" x14ac:dyDescent="0.2">
      <c r="A17941" s="152">
        <v>632.77300000000002</v>
      </c>
      <c r="B17941" s="152">
        <v>3.5000000000000003E-2</v>
      </c>
    </row>
    <row r="17942" spans="1:2" x14ac:dyDescent="0.2">
      <c r="A17942" s="152">
        <v>633.04399999999998</v>
      </c>
      <c r="B17942" s="152">
        <v>4.2999999999999997E-2</v>
      </c>
    </row>
    <row r="17943" spans="1:2" x14ac:dyDescent="0.2">
      <c r="A17943" s="152">
        <v>633.31600000000003</v>
      </c>
      <c r="B17943" s="152">
        <v>3.5000000000000003E-2</v>
      </c>
    </row>
    <row r="17944" spans="1:2" x14ac:dyDescent="0.2">
      <c r="A17944" s="152">
        <v>633.58699999999999</v>
      </c>
      <c r="B17944" s="152">
        <v>1.2E-2</v>
      </c>
    </row>
    <row r="17945" spans="1:2" x14ac:dyDescent="0.2">
      <c r="A17945" s="152">
        <v>633.85699999999997</v>
      </c>
      <c r="B17945" s="152">
        <v>2.5999999999999999E-2</v>
      </c>
    </row>
    <row r="17946" spans="1:2" x14ac:dyDescent="0.2">
      <c r="A17946" s="152">
        <v>634.12800000000004</v>
      </c>
      <c r="B17946" s="152">
        <v>3.3000000000000002E-2</v>
      </c>
    </row>
    <row r="17947" spans="1:2" x14ac:dyDescent="0.2">
      <c r="A17947" s="152">
        <v>634.399</v>
      </c>
      <c r="B17947" s="152">
        <v>4.2000000000000003E-2</v>
      </c>
    </row>
    <row r="17948" spans="1:2" x14ac:dyDescent="0.2">
      <c r="A17948" s="152">
        <v>634.66999999999996</v>
      </c>
      <c r="B17948" s="152">
        <v>1.9E-2</v>
      </c>
    </row>
    <row r="17949" spans="1:2" x14ac:dyDescent="0.2">
      <c r="A17949" s="152">
        <v>634.94100000000003</v>
      </c>
      <c r="B17949" s="152">
        <v>2.5000000000000001E-2</v>
      </c>
    </row>
    <row r="17950" spans="1:2" x14ac:dyDescent="0.2">
      <c r="A17950" s="152">
        <v>635.21100000000001</v>
      </c>
      <c r="B17950" s="152">
        <v>3.4000000000000002E-2</v>
      </c>
    </row>
    <row r="17951" spans="1:2" x14ac:dyDescent="0.2">
      <c r="A17951" s="152">
        <v>635.48199999999997</v>
      </c>
      <c r="B17951" s="152">
        <v>1.7999999999999999E-2</v>
      </c>
    </row>
    <row r="17952" spans="1:2" x14ac:dyDescent="0.2">
      <c r="A17952" s="152">
        <v>635.75199999999995</v>
      </c>
      <c r="B17952" s="152">
        <v>3.4000000000000002E-2</v>
      </c>
    </row>
    <row r="17953" spans="1:2" x14ac:dyDescent="0.2">
      <c r="A17953" s="152">
        <v>636.02300000000002</v>
      </c>
      <c r="B17953" s="152">
        <v>1.9E-2</v>
      </c>
    </row>
    <row r="17954" spans="1:2" x14ac:dyDescent="0.2">
      <c r="A17954" s="152">
        <v>636.29300000000001</v>
      </c>
      <c r="B17954" s="152">
        <v>2.8000000000000001E-2</v>
      </c>
    </row>
    <row r="17955" spans="1:2" x14ac:dyDescent="0.2">
      <c r="A17955" s="152">
        <v>636.56399999999996</v>
      </c>
      <c r="B17955" s="152">
        <v>4.1000000000000002E-2</v>
      </c>
    </row>
    <row r="17956" spans="1:2" x14ac:dyDescent="0.2">
      <c r="A17956" s="152">
        <v>636.83399999999995</v>
      </c>
      <c r="B17956" s="152">
        <v>2.5000000000000001E-2</v>
      </c>
    </row>
    <row r="17957" spans="1:2" x14ac:dyDescent="0.2">
      <c r="A17957" s="152">
        <v>637.10400000000004</v>
      </c>
      <c r="B17957" s="152">
        <v>3.9E-2</v>
      </c>
    </row>
    <row r="17958" spans="1:2" x14ac:dyDescent="0.2">
      <c r="A17958" s="152">
        <v>637.37400000000002</v>
      </c>
      <c r="B17958" s="152">
        <v>2.5999999999999999E-2</v>
      </c>
    </row>
    <row r="17959" spans="1:2" x14ac:dyDescent="0.2">
      <c r="A17959" s="152">
        <v>637.64400000000001</v>
      </c>
      <c r="B17959" s="152">
        <v>3.1E-2</v>
      </c>
    </row>
    <row r="17960" spans="1:2" x14ac:dyDescent="0.2">
      <c r="A17960" s="152">
        <v>637.91399999999999</v>
      </c>
      <c r="B17960" s="152">
        <v>3.5999999999999997E-2</v>
      </c>
    </row>
    <row r="17961" spans="1:2" x14ac:dyDescent="0.2">
      <c r="A17961" s="152">
        <v>638.18399999999997</v>
      </c>
      <c r="B17961" s="152">
        <v>0.03</v>
      </c>
    </row>
    <row r="17962" spans="1:2" x14ac:dyDescent="0.2">
      <c r="A17962" s="152">
        <v>638.45399999999995</v>
      </c>
      <c r="B17962" s="152">
        <v>1.9E-2</v>
      </c>
    </row>
    <row r="17963" spans="1:2" x14ac:dyDescent="0.2">
      <c r="A17963" s="152">
        <v>638.72400000000005</v>
      </c>
      <c r="B17963" s="152">
        <v>0.04</v>
      </c>
    </row>
    <row r="17964" spans="1:2" x14ac:dyDescent="0.2">
      <c r="A17964" s="152">
        <v>638.99400000000003</v>
      </c>
      <c r="B17964" s="152">
        <v>2.7E-2</v>
      </c>
    </row>
    <row r="17965" spans="1:2" x14ac:dyDescent="0.2">
      <c r="A17965" s="152">
        <v>639.26400000000001</v>
      </c>
      <c r="B17965" s="152">
        <v>3.3000000000000002E-2</v>
      </c>
    </row>
    <row r="17966" spans="1:2" x14ac:dyDescent="0.2">
      <c r="A17966" s="152">
        <v>639.53300000000002</v>
      </c>
      <c r="B17966" s="152">
        <v>2.5999999999999999E-2</v>
      </c>
    </row>
    <row r="17967" spans="1:2" x14ac:dyDescent="0.2">
      <c r="A17967" s="152">
        <v>639.803</v>
      </c>
      <c r="B17967" s="152">
        <v>2.1999999999999999E-2</v>
      </c>
    </row>
    <row r="17968" spans="1:2" x14ac:dyDescent="0.2">
      <c r="A17968" s="152">
        <v>640.072</v>
      </c>
      <c r="B17968" s="152">
        <v>2.8000000000000001E-2</v>
      </c>
    </row>
    <row r="17969" spans="1:2" x14ac:dyDescent="0.2">
      <c r="A17969" s="152">
        <v>640.34199999999998</v>
      </c>
      <c r="B17969" s="152">
        <v>2.1999999999999999E-2</v>
      </c>
    </row>
    <row r="17970" spans="1:2" x14ac:dyDescent="0.2">
      <c r="A17970" s="152">
        <v>640.61099999999999</v>
      </c>
      <c r="B17970" s="152">
        <v>3.3000000000000002E-2</v>
      </c>
    </row>
    <row r="17971" spans="1:2" x14ac:dyDescent="0.2">
      <c r="A17971" s="152">
        <v>640.88099999999997</v>
      </c>
      <c r="B17971" s="152">
        <v>2.9000000000000001E-2</v>
      </c>
    </row>
    <row r="17972" spans="1:2" x14ac:dyDescent="0.2">
      <c r="A17972" s="152">
        <v>641.15</v>
      </c>
      <c r="B17972" s="152">
        <v>4.7E-2</v>
      </c>
    </row>
    <row r="17973" spans="1:2" x14ac:dyDescent="0.2">
      <c r="A17973" s="152">
        <v>641.41899999999998</v>
      </c>
      <c r="B17973" s="152">
        <v>1.4999999999999999E-2</v>
      </c>
    </row>
    <row r="17974" spans="1:2" x14ac:dyDescent="0.2">
      <c r="A17974" s="152">
        <v>641.68799999999999</v>
      </c>
      <c r="B17974" s="152">
        <v>0.03</v>
      </c>
    </row>
    <row r="17975" spans="1:2" x14ac:dyDescent="0.2">
      <c r="A17975" s="152">
        <v>641.95699999999999</v>
      </c>
      <c r="B17975" s="152">
        <v>2.7E-2</v>
      </c>
    </row>
    <row r="17976" spans="1:2" x14ac:dyDescent="0.2">
      <c r="A17976" s="152">
        <v>642.22699999999998</v>
      </c>
      <c r="B17976" s="152">
        <v>3.4000000000000002E-2</v>
      </c>
    </row>
    <row r="17977" spans="1:2" x14ac:dyDescent="0.2">
      <c r="A17977" s="152">
        <v>642.49599999999998</v>
      </c>
      <c r="B17977" s="152">
        <v>0.04</v>
      </c>
    </row>
    <row r="17978" spans="1:2" x14ac:dyDescent="0.2">
      <c r="A17978" s="152">
        <v>642.76400000000001</v>
      </c>
      <c r="B17978" s="152">
        <v>3.3000000000000002E-2</v>
      </c>
    </row>
    <row r="17979" spans="1:2" x14ac:dyDescent="0.2">
      <c r="A17979" s="152">
        <v>643.03300000000002</v>
      </c>
      <c r="B17979" s="152">
        <v>3.9E-2</v>
      </c>
    </row>
    <row r="17980" spans="1:2" x14ac:dyDescent="0.2">
      <c r="A17980" s="152">
        <v>643.30200000000002</v>
      </c>
      <c r="B17980" s="152">
        <v>2.5000000000000001E-2</v>
      </c>
    </row>
    <row r="17981" spans="1:2" x14ac:dyDescent="0.2">
      <c r="A17981" s="152">
        <v>643.57100000000003</v>
      </c>
      <c r="B17981" s="152">
        <v>2.4E-2</v>
      </c>
    </row>
    <row r="17982" spans="1:2" x14ac:dyDescent="0.2">
      <c r="A17982" s="152">
        <v>643.84</v>
      </c>
      <c r="B17982" s="152">
        <v>2.5000000000000001E-2</v>
      </c>
    </row>
    <row r="17983" spans="1:2" x14ac:dyDescent="0.2">
      <c r="A17983" s="152">
        <v>644.10799999999995</v>
      </c>
      <c r="B17983" s="152">
        <v>3.9E-2</v>
      </c>
    </row>
    <row r="17984" spans="1:2" x14ac:dyDescent="0.2">
      <c r="A17984" s="152">
        <v>644.37699999999995</v>
      </c>
      <c r="B17984" s="152">
        <v>0.01</v>
      </c>
    </row>
    <row r="17985" spans="1:2" x14ac:dyDescent="0.2">
      <c r="A17985" s="152">
        <v>644.64499999999998</v>
      </c>
      <c r="B17985" s="152">
        <v>1.7000000000000001E-2</v>
      </c>
    </row>
    <row r="17986" spans="1:2" x14ac:dyDescent="0.2">
      <c r="A17986" s="152">
        <v>644.91399999999999</v>
      </c>
      <c r="B17986" s="152">
        <v>2.5999999999999999E-2</v>
      </c>
    </row>
    <row r="17987" spans="1:2" x14ac:dyDescent="0.2">
      <c r="A17987" s="152">
        <v>645.18200000000002</v>
      </c>
      <c r="B17987" s="152">
        <v>3.4000000000000002E-2</v>
      </c>
    </row>
    <row r="17988" spans="1:2" x14ac:dyDescent="0.2">
      <c r="A17988" s="152">
        <v>645.45000000000005</v>
      </c>
      <c r="B17988" s="152">
        <v>3.3000000000000002E-2</v>
      </c>
    </row>
    <row r="17989" spans="1:2" x14ac:dyDescent="0.2">
      <c r="A17989" s="152">
        <v>645.71900000000005</v>
      </c>
      <c r="B17989" s="152">
        <v>0.04</v>
      </c>
    </row>
    <row r="17990" spans="1:2" x14ac:dyDescent="0.2">
      <c r="A17990" s="152">
        <v>645.98699999999997</v>
      </c>
      <c r="B17990" s="152">
        <v>3.5000000000000003E-2</v>
      </c>
    </row>
    <row r="17991" spans="1:2" x14ac:dyDescent="0.2">
      <c r="A17991" s="152">
        <v>646.255</v>
      </c>
      <c r="B17991" s="152">
        <v>0.03</v>
      </c>
    </row>
    <row r="17992" spans="1:2" x14ac:dyDescent="0.2">
      <c r="A17992" s="152">
        <v>646.52300000000002</v>
      </c>
      <c r="B17992" s="152">
        <v>2.5999999999999999E-2</v>
      </c>
    </row>
    <row r="17993" spans="1:2" x14ac:dyDescent="0.2">
      <c r="A17993" s="152">
        <v>646.79100000000005</v>
      </c>
      <c r="B17993" s="152">
        <v>2.3E-2</v>
      </c>
    </row>
    <row r="17994" spans="1:2" x14ac:dyDescent="0.2">
      <c r="A17994" s="152">
        <v>647.05899999999997</v>
      </c>
      <c r="B17994" s="152">
        <v>0.04</v>
      </c>
    </row>
    <row r="17995" spans="1:2" x14ac:dyDescent="0.2">
      <c r="A17995" s="152">
        <v>647.327</v>
      </c>
      <c r="B17995" s="152">
        <v>2.8000000000000001E-2</v>
      </c>
    </row>
    <row r="17996" spans="1:2" x14ac:dyDescent="0.2">
      <c r="A17996" s="152">
        <v>647.59500000000003</v>
      </c>
      <c r="B17996" s="152">
        <v>2.5999999999999999E-2</v>
      </c>
    </row>
    <row r="17997" spans="1:2" x14ac:dyDescent="0.2">
      <c r="A17997" s="152">
        <v>647.86199999999997</v>
      </c>
      <c r="B17997" s="152">
        <v>1.4999999999999999E-2</v>
      </c>
    </row>
    <row r="17998" spans="1:2" x14ac:dyDescent="0.2">
      <c r="A17998" s="152">
        <v>648.13</v>
      </c>
      <c r="B17998" s="152">
        <v>2.1000000000000001E-2</v>
      </c>
    </row>
    <row r="17999" spans="1:2" x14ac:dyDescent="0.2">
      <c r="A17999" s="152">
        <v>648.39800000000002</v>
      </c>
      <c r="B17999" s="152">
        <v>3.9E-2</v>
      </c>
    </row>
    <row r="18000" spans="1:2" x14ac:dyDescent="0.2">
      <c r="A18000" s="152">
        <v>648.66499999999996</v>
      </c>
      <c r="B18000" s="152">
        <v>2.5000000000000001E-2</v>
      </c>
    </row>
    <row r="18001" spans="1:2" x14ac:dyDescent="0.2">
      <c r="A18001" s="152">
        <v>648.93299999999999</v>
      </c>
      <c r="B18001" s="152">
        <v>4.5999999999999999E-2</v>
      </c>
    </row>
    <row r="18002" spans="1:2" x14ac:dyDescent="0.2">
      <c r="A18002" s="152">
        <v>649.20000000000005</v>
      </c>
      <c r="B18002" s="152">
        <v>3.2000000000000001E-2</v>
      </c>
    </row>
    <row r="18003" spans="1:2" x14ac:dyDescent="0.2">
      <c r="A18003" s="152">
        <v>649.46799999999996</v>
      </c>
      <c r="B18003" s="152">
        <v>3.1E-2</v>
      </c>
    </row>
    <row r="18004" spans="1:2" x14ac:dyDescent="0.2">
      <c r="A18004" s="152">
        <v>649.73500000000001</v>
      </c>
      <c r="B18004" s="152">
        <v>3.5000000000000003E-2</v>
      </c>
    </row>
    <row r="18005" spans="1:2" x14ac:dyDescent="0.2">
      <c r="A18005" s="152">
        <v>650.00199999999995</v>
      </c>
      <c r="B18005" s="152">
        <v>3.3000000000000002E-2</v>
      </c>
    </row>
    <row r="18006" spans="1:2" x14ac:dyDescent="0.2">
      <c r="A18006" s="152">
        <v>650.26900000000001</v>
      </c>
      <c r="B18006" s="152">
        <v>0.03</v>
      </c>
    </row>
    <row r="18007" spans="1:2" x14ac:dyDescent="0.2">
      <c r="A18007" s="152">
        <v>650.53599999999994</v>
      </c>
      <c r="B18007" s="152">
        <v>2.3E-2</v>
      </c>
    </row>
    <row r="18008" spans="1:2" x14ac:dyDescent="0.2">
      <c r="A18008" s="152">
        <v>650.80399999999997</v>
      </c>
      <c r="B18008" s="152">
        <v>1.9E-2</v>
      </c>
    </row>
    <row r="18009" spans="1:2" x14ac:dyDescent="0.2">
      <c r="A18009" s="152">
        <v>651.07100000000003</v>
      </c>
      <c r="B18009" s="152">
        <v>4.2000000000000003E-2</v>
      </c>
    </row>
    <row r="18010" spans="1:2" x14ac:dyDescent="0.2">
      <c r="A18010" s="152">
        <v>651.33799999999997</v>
      </c>
      <c r="B18010" s="152">
        <v>2.4E-2</v>
      </c>
    </row>
    <row r="18011" spans="1:2" x14ac:dyDescent="0.2">
      <c r="A18011" s="152">
        <v>651.60400000000004</v>
      </c>
      <c r="B18011" s="152">
        <v>3.1E-2</v>
      </c>
    </row>
    <row r="18012" spans="1:2" x14ac:dyDescent="0.2">
      <c r="A18012" s="152">
        <v>651.87099999999998</v>
      </c>
      <c r="B18012" s="152">
        <v>2.1000000000000001E-2</v>
      </c>
    </row>
    <row r="18013" spans="1:2" x14ac:dyDescent="0.2">
      <c r="A18013" s="152">
        <v>652.13800000000003</v>
      </c>
      <c r="B18013" s="152">
        <v>2.5999999999999999E-2</v>
      </c>
    </row>
    <row r="18014" spans="1:2" x14ac:dyDescent="0.2">
      <c r="A18014" s="152">
        <v>652.40499999999997</v>
      </c>
      <c r="B18014" s="152">
        <v>1.4E-2</v>
      </c>
    </row>
    <row r="18015" spans="1:2" x14ac:dyDescent="0.2">
      <c r="A18015" s="152">
        <v>652.67100000000005</v>
      </c>
      <c r="B18015" s="152">
        <v>3.4000000000000002E-2</v>
      </c>
    </row>
    <row r="18016" spans="1:2" x14ac:dyDescent="0.2">
      <c r="A18016" s="152">
        <v>652.93799999999999</v>
      </c>
      <c r="B18016" s="152">
        <v>0.03</v>
      </c>
    </row>
    <row r="18017" spans="1:2" x14ac:dyDescent="0.2">
      <c r="A18017" s="152">
        <v>653.20500000000004</v>
      </c>
      <c r="B18017" s="152">
        <v>2.7E-2</v>
      </c>
    </row>
    <row r="18018" spans="1:2" x14ac:dyDescent="0.2">
      <c r="A18018" s="152">
        <v>653.471</v>
      </c>
      <c r="B18018" s="152">
        <v>1.6E-2</v>
      </c>
    </row>
    <row r="18019" spans="1:2" x14ac:dyDescent="0.2">
      <c r="A18019" s="152">
        <v>653.73699999999997</v>
      </c>
      <c r="B18019" s="152">
        <v>2.8000000000000001E-2</v>
      </c>
    </row>
    <row r="18020" spans="1:2" x14ac:dyDescent="0.2">
      <c r="A18020" s="152">
        <v>654.00400000000002</v>
      </c>
      <c r="B18020" s="152">
        <v>1.6E-2</v>
      </c>
    </row>
    <row r="18021" spans="1:2" x14ac:dyDescent="0.2">
      <c r="A18021" s="152">
        <v>654.27</v>
      </c>
      <c r="B18021" s="152">
        <v>2.3E-2</v>
      </c>
    </row>
    <row r="18022" spans="1:2" x14ac:dyDescent="0.2">
      <c r="A18022" s="152">
        <v>654.53599999999994</v>
      </c>
      <c r="B18022" s="152">
        <v>0.03</v>
      </c>
    </row>
    <row r="18023" spans="1:2" x14ac:dyDescent="0.2">
      <c r="A18023" s="152">
        <v>654.803</v>
      </c>
      <c r="B18023" s="152">
        <v>2.4E-2</v>
      </c>
    </row>
    <row r="18024" spans="1:2" x14ac:dyDescent="0.2">
      <c r="A18024" s="152">
        <v>655.06899999999996</v>
      </c>
      <c r="B18024" s="152">
        <v>2.5999999999999999E-2</v>
      </c>
    </row>
    <row r="18025" spans="1:2" x14ac:dyDescent="0.2">
      <c r="A18025" s="152">
        <v>655.33500000000004</v>
      </c>
      <c r="B18025" s="152">
        <v>2.3E-2</v>
      </c>
    </row>
    <row r="18026" spans="1:2" x14ac:dyDescent="0.2">
      <c r="A18026" s="152">
        <v>655.601</v>
      </c>
      <c r="B18026" s="152">
        <v>0.03</v>
      </c>
    </row>
    <row r="18027" spans="1:2" x14ac:dyDescent="0.2">
      <c r="A18027" s="152">
        <v>655.86699999999996</v>
      </c>
      <c r="B18027" s="152">
        <v>2.8000000000000001E-2</v>
      </c>
    </row>
    <row r="18028" spans="1:2" x14ac:dyDescent="0.2">
      <c r="A18028" s="152">
        <v>656.13199999999995</v>
      </c>
      <c r="B18028" s="152">
        <v>3.4000000000000002E-2</v>
      </c>
    </row>
    <row r="18029" spans="1:2" x14ac:dyDescent="0.2">
      <c r="A18029" s="152">
        <v>656.39800000000002</v>
      </c>
      <c r="B18029" s="152">
        <v>2.9000000000000001E-2</v>
      </c>
    </row>
    <row r="18030" spans="1:2" x14ac:dyDescent="0.2">
      <c r="A18030" s="152">
        <v>656.66399999999999</v>
      </c>
      <c r="B18030" s="152">
        <v>2.4E-2</v>
      </c>
    </row>
    <row r="18031" spans="1:2" x14ac:dyDescent="0.2">
      <c r="A18031" s="152">
        <v>656.93</v>
      </c>
      <c r="B18031" s="152">
        <v>0.02</v>
      </c>
    </row>
    <row r="18032" spans="1:2" x14ac:dyDescent="0.2">
      <c r="A18032" s="152">
        <v>657.19500000000005</v>
      </c>
      <c r="B18032" s="152">
        <v>2.1000000000000001E-2</v>
      </c>
    </row>
    <row r="18033" spans="1:2" x14ac:dyDescent="0.2">
      <c r="A18033" s="152">
        <v>657.46100000000001</v>
      </c>
      <c r="B18033" s="152">
        <v>2.7E-2</v>
      </c>
    </row>
    <row r="18034" spans="1:2" x14ac:dyDescent="0.2">
      <c r="A18034" s="152">
        <v>657.726</v>
      </c>
      <c r="B18034" s="152">
        <v>3.2000000000000001E-2</v>
      </c>
    </row>
    <row r="18035" spans="1:2" x14ac:dyDescent="0.2">
      <c r="A18035" s="152">
        <v>657.99199999999996</v>
      </c>
      <c r="B18035" s="152">
        <v>1.4E-2</v>
      </c>
    </row>
    <row r="18036" spans="1:2" x14ac:dyDescent="0.2">
      <c r="A18036" s="152">
        <v>658.25699999999995</v>
      </c>
      <c r="B18036" s="152">
        <v>2.1999999999999999E-2</v>
      </c>
    </row>
    <row r="18037" spans="1:2" x14ac:dyDescent="0.2">
      <c r="A18037" s="152">
        <v>658.52300000000002</v>
      </c>
      <c r="B18037" s="152">
        <v>3.2000000000000001E-2</v>
      </c>
    </row>
    <row r="18038" spans="1:2" x14ac:dyDescent="0.2">
      <c r="A18038" s="152">
        <v>658.78800000000001</v>
      </c>
      <c r="B18038" s="152">
        <v>1.7000000000000001E-2</v>
      </c>
    </row>
    <row r="18039" spans="1:2" x14ac:dyDescent="0.2">
      <c r="A18039" s="152">
        <v>659.053</v>
      </c>
      <c r="B18039" s="152">
        <v>2.8000000000000001E-2</v>
      </c>
    </row>
    <row r="18040" spans="1:2" x14ac:dyDescent="0.2">
      <c r="A18040" s="152">
        <v>659.31799999999998</v>
      </c>
      <c r="B18040" s="152">
        <v>2.5000000000000001E-2</v>
      </c>
    </row>
    <row r="18041" spans="1:2" x14ac:dyDescent="0.2">
      <c r="A18041" s="152">
        <v>659.58299999999997</v>
      </c>
      <c r="B18041" s="152">
        <v>2.3E-2</v>
      </c>
    </row>
    <row r="18042" spans="1:2" x14ac:dyDescent="0.2">
      <c r="A18042" s="152">
        <v>659.84799999999996</v>
      </c>
      <c r="B18042" s="152">
        <v>2.1000000000000001E-2</v>
      </c>
    </row>
    <row r="18043" spans="1:2" x14ac:dyDescent="0.2">
      <c r="A18043" s="152">
        <v>660.11300000000006</v>
      </c>
      <c r="B18043" s="152">
        <v>2.7E-2</v>
      </c>
    </row>
    <row r="18044" spans="1:2" x14ac:dyDescent="0.2">
      <c r="A18044" s="152">
        <v>660.37800000000004</v>
      </c>
      <c r="B18044" s="152">
        <v>2.9000000000000001E-2</v>
      </c>
    </row>
    <row r="18045" spans="1:2" x14ac:dyDescent="0.2">
      <c r="A18045" s="152">
        <v>660.64300000000003</v>
      </c>
      <c r="B18045" s="152">
        <v>3.1E-2</v>
      </c>
    </row>
    <row r="18046" spans="1:2" x14ac:dyDescent="0.2">
      <c r="A18046" s="152">
        <v>660.90800000000002</v>
      </c>
      <c r="B18046" s="152">
        <v>1.7000000000000001E-2</v>
      </c>
    </row>
    <row r="18047" spans="1:2" x14ac:dyDescent="0.2">
      <c r="A18047" s="152">
        <v>661.17200000000003</v>
      </c>
      <c r="B18047" s="152">
        <v>8.0000000000000002E-3</v>
      </c>
    </row>
    <row r="18048" spans="1:2" x14ac:dyDescent="0.2">
      <c r="A18048" s="152">
        <v>661.43700000000001</v>
      </c>
      <c r="B18048" s="152">
        <v>2.4E-2</v>
      </c>
    </row>
    <row r="18049" spans="1:2" x14ac:dyDescent="0.2">
      <c r="A18049" s="152">
        <v>661.702</v>
      </c>
      <c r="B18049" s="152">
        <v>2.5000000000000001E-2</v>
      </c>
    </row>
    <row r="18050" spans="1:2" x14ac:dyDescent="0.2">
      <c r="A18050" s="152">
        <v>661.96600000000001</v>
      </c>
      <c r="B18050" s="152">
        <v>3.4000000000000002E-2</v>
      </c>
    </row>
    <row r="18051" spans="1:2" x14ac:dyDescent="0.2">
      <c r="A18051" s="152">
        <v>662.23099999999999</v>
      </c>
      <c r="B18051" s="152">
        <v>2.4E-2</v>
      </c>
    </row>
    <row r="18052" spans="1:2" x14ac:dyDescent="0.2">
      <c r="A18052" s="152">
        <v>662.495</v>
      </c>
      <c r="B18052" s="152">
        <v>2.7E-2</v>
      </c>
    </row>
    <row r="18053" spans="1:2" x14ac:dyDescent="0.2">
      <c r="A18053" s="152">
        <v>662.76</v>
      </c>
      <c r="B18053" s="152">
        <v>5.1999999999999998E-2</v>
      </c>
    </row>
    <row r="18054" spans="1:2" x14ac:dyDescent="0.2">
      <c r="A18054" s="152">
        <v>663.024</v>
      </c>
      <c r="B18054" s="152">
        <v>2.1999999999999999E-2</v>
      </c>
    </row>
    <row r="18055" spans="1:2" x14ac:dyDescent="0.2">
      <c r="A18055" s="152">
        <v>663.28800000000001</v>
      </c>
      <c r="B18055" s="152">
        <v>1.4999999999999999E-2</v>
      </c>
    </row>
    <row r="18056" spans="1:2" x14ac:dyDescent="0.2">
      <c r="A18056" s="152">
        <v>663.55200000000002</v>
      </c>
      <c r="B18056" s="152">
        <v>1.7999999999999999E-2</v>
      </c>
    </row>
    <row r="18057" spans="1:2" x14ac:dyDescent="0.2">
      <c r="A18057" s="152">
        <v>663.81600000000003</v>
      </c>
      <c r="B18057" s="152">
        <v>2.7E-2</v>
      </c>
    </row>
    <row r="18058" spans="1:2" x14ac:dyDescent="0.2">
      <c r="A18058" s="152">
        <v>664.08</v>
      </c>
      <c r="B18058" s="152">
        <v>0.03</v>
      </c>
    </row>
    <row r="18059" spans="1:2" x14ac:dyDescent="0.2">
      <c r="A18059" s="152">
        <v>664.34400000000005</v>
      </c>
      <c r="B18059" s="152">
        <v>2.8000000000000001E-2</v>
      </c>
    </row>
    <row r="18060" spans="1:2" x14ac:dyDescent="0.2">
      <c r="A18060" s="152">
        <v>664.60799999999995</v>
      </c>
      <c r="B18060" s="152">
        <v>2.7E-2</v>
      </c>
    </row>
    <row r="18061" spans="1:2" x14ac:dyDescent="0.2">
      <c r="A18061" s="152">
        <v>664.87199999999996</v>
      </c>
      <c r="B18061" s="152">
        <v>2.1999999999999999E-2</v>
      </c>
    </row>
    <row r="18062" spans="1:2" x14ac:dyDescent="0.2">
      <c r="A18062" s="152">
        <v>665.13599999999997</v>
      </c>
      <c r="B18062" s="152">
        <v>1.7999999999999999E-2</v>
      </c>
    </row>
    <row r="18063" spans="1:2" x14ac:dyDescent="0.2">
      <c r="A18063" s="152">
        <v>665.4</v>
      </c>
      <c r="B18063" s="152">
        <v>2.9000000000000001E-2</v>
      </c>
    </row>
    <row r="18064" spans="1:2" x14ac:dyDescent="0.2">
      <c r="A18064" s="152">
        <v>665.66399999999999</v>
      </c>
      <c r="B18064" s="152">
        <v>3.4000000000000002E-2</v>
      </c>
    </row>
    <row r="18065" spans="1:2" x14ac:dyDescent="0.2">
      <c r="A18065" s="152">
        <v>665.92700000000002</v>
      </c>
      <c r="B18065" s="152">
        <v>2.8000000000000001E-2</v>
      </c>
    </row>
    <row r="18066" spans="1:2" x14ac:dyDescent="0.2">
      <c r="A18066" s="152">
        <v>666.19100000000003</v>
      </c>
      <c r="B18066" s="152">
        <v>2.7E-2</v>
      </c>
    </row>
    <row r="18067" spans="1:2" x14ac:dyDescent="0.2">
      <c r="A18067" s="152">
        <v>666.45399999999995</v>
      </c>
      <c r="B18067" s="152">
        <v>1.7000000000000001E-2</v>
      </c>
    </row>
    <row r="18068" spans="1:2" x14ac:dyDescent="0.2">
      <c r="A18068" s="152">
        <v>666.71799999999996</v>
      </c>
      <c r="B18068" s="152">
        <v>2.7E-2</v>
      </c>
    </row>
    <row r="18069" spans="1:2" x14ac:dyDescent="0.2">
      <c r="A18069" s="152">
        <v>666.98099999999999</v>
      </c>
      <c r="B18069" s="152">
        <v>1.0999999999999999E-2</v>
      </c>
    </row>
    <row r="18070" spans="1:2" x14ac:dyDescent="0.2">
      <c r="A18070" s="152">
        <v>667.24400000000003</v>
      </c>
      <c r="B18070" s="152">
        <v>0.02</v>
      </c>
    </row>
    <row r="18071" spans="1:2" x14ac:dyDescent="0.2">
      <c r="A18071" s="152">
        <v>667.50800000000004</v>
      </c>
      <c r="B18071" s="152">
        <v>3.7999999999999999E-2</v>
      </c>
    </row>
    <row r="18072" spans="1:2" x14ac:dyDescent="0.2">
      <c r="A18072" s="152">
        <v>667.77099999999996</v>
      </c>
      <c r="B18072" s="152">
        <v>2.3E-2</v>
      </c>
    </row>
    <row r="18073" spans="1:2" x14ac:dyDescent="0.2">
      <c r="A18073" s="152">
        <v>668.03399999999999</v>
      </c>
      <c r="B18073" s="152">
        <v>3.2000000000000001E-2</v>
      </c>
    </row>
    <row r="18074" spans="1:2" x14ac:dyDescent="0.2">
      <c r="A18074" s="152">
        <v>668.29700000000003</v>
      </c>
      <c r="B18074" s="152">
        <v>2.5000000000000001E-2</v>
      </c>
    </row>
    <row r="18075" spans="1:2" x14ac:dyDescent="0.2">
      <c r="A18075" s="152">
        <v>668.56</v>
      </c>
      <c r="B18075" s="152">
        <v>2.9000000000000001E-2</v>
      </c>
    </row>
    <row r="18076" spans="1:2" x14ac:dyDescent="0.2">
      <c r="A18076" s="152">
        <v>668.82299999999998</v>
      </c>
      <c r="B18076" s="152">
        <v>0.01</v>
      </c>
    </row>
    <row r="18077" spans="1:2" x14ac:dyDescent="0.2">
      <c r="A18077" s="152">
        <v>669.08600000000001</v>
      </c>
      <c r="B18077" s="152">
        <v>3.1E-2</v>
      </c>
    </row>
    <row r="18078" spans="1:2" x14ac:dyDescent="0.2">
      <c r="A18078" s="152">
        <v>669.34900000000005</v>
      </c>
      <c r="B18078" s="152">
        <v>2.4E-2</v>
      </c>
    </row>
    <row r="18079" spans="1:2" x14ac:dyDescent="0.2">
      <c r="A18079" s="152">
        <v>669.61199999999997</v>
      </c>
      <c r="B18079" s="152">
        <v>2.1999999999999999E-2</v>
      </c>
    </row>
    <row r="18080" spans="1:2" x14ac:dyDescent="0.2">
      <c r="A18080" s="152">
        <v>669.875</v>
      </c>
      <c r="B18080" s="152">
        <v>1.7000000000000001E-2</v>
      </c>
    </row>
    <row r="18081" spans="1:2" x14ac:dyDescent="0.2">
      <c r="A18081" s="152">
        <v>670.13699999999994</v>
      </c>
      <c r="B18081" s="152">
        <v>3.1E-2</v>
      </c>
    </row>
    <row r="18082" spans="1:2" x14ac:dyDescent="0.2">
      <c r="A18082" s="152">
        <v>670.4</v>
      </c>
      <c r="B18082" s="152">
        <v>2.7E-2</v>
      </c>
    </row>
    <row r="18083" spans="1:2" x14ac:dyDescent="0.2">
      <c r="A18083" s="152">
        <v>670.66200000000003</v>
      </c>
      <c r="B18083" s="152">
        <v>2.7E-2</v>
      </c>
    </row>
    <row r="18084" spans="1:2" x14ac:dyDescent="0.2">
      <c r="A18084" s="152">
        <v>670.92499999999995</v>
      </c>
      <c r="B18084" s="152">
        <v>2.9000000000000001E-2</v>
      </c>
    </row>
    <row r="18085" spans="1:2" x14ac:dyDescent="0.2">
      <c r="A18085" s="152">
        <v>671.18700000000001</v>
      </c>
      <c r="B18085" s="152">
        <v>3.7999999999999999E-2</v>
      </c>
    </row>
    <row r="18086" spans="1:2" x14ac:dyDescent="0.2">
      <c r="A18086" s="152">
        <v>671.45</v>
      </c>
      <c r="B18086" s="152">
        <v>8.0000000000000002E-3</v>
      </c>
    </row>
    <row r="18087" spans="1:2" x14ac:dyDescent="0.2">
      <c r="A18087" s="152">
        <v>671.71199999999999</v>
      </c>
      <c r="B18087" s="152">
        <v>4.5999999999999999E-2</v>
      </c>
    </row>
    <row r="18088" spans="1:2" x14ac:dyDescent="0.2">
      <c r="A18088" s="152">
        <v>671.97400000000005</v>
      </c>
      <c r="B18088" s="152">
        <v>3.5000000000000003E-2</v>
      </c>
    </row>
    <row r="18089" spans="1:2" x14ac:dyDescent="0.2">
      <c r="A18089" s="152">
        <v>672.23699999999997</v>
      </c>
      <c r="B18089" s="152">
        <v>2.1999999999999999E-2</v>
      </c>
    </row>
    <row r="18090" spans="1:2" x14ac:dyDescent="0.2">
      <c r="A18090" s="152">
        <v>672.49900000000002</v>
      </c>
      <c r="B18090" s="152">
        <v>2.4E-2</v>
      </c>
    </row>
    <row r="18091" spans="1:2" x14ac:dyDescent="0.2">
      <c r="A18091" s="152">
        <v>672.76099999999997</v>
      </c>
      <c r="B18091" s="152">
        <v>2.5000000000000001E-2</v>
      </c>
    </row>
    <row r="18092" spans="1:2" x14ac:dyDescent="0.2">
      <c r="A18092" s="152">
        <v>673.02300000000002</v>
      </c>
      <c r="B18092" s="152">
        <v>2.5999999999999999E-2</v>
      </c>
    </row>
    <row r="18093" spans="1:2" x14ac:dyDescent="0.2">
      <c r="A18093" s="152">
        <v>673.28499999999997</v>
      </c>
      <c r="B18093" s="152">
        <v>3.1E-2</v>
      </c>
    </row>
    <row r="18094" spans="1:2" x14ac:dyDescent="0.2">
      <c r="A18094" s="152">
        <v>673.54700000000003</v>
      </c>
      <c r="B18094" s="152">
        <v>3.3000000000000002E-2</v>
      </c>
    </row>
    <row r="18095" spans="1:2" x14ac:dyDescent="0.2">
      <c r="A18095" s="152">
        <v>673.80799999999999</v>
      </c>
      <c r="B18095" s="152">
        <v>2.5000000000000001E-2</v>
      </c>
    </row>
    <row r="18096" spans="1:2" x14ac:dyDescent="0.2">
      <c r="A18096" s="152">
        <v>674.07</v>
      </c>
      <c r="B18096" s="152">
        <v>2.3E-2</v>
      </c>
    </row>
    <row r="18097" spans="1:2" x14ac:dyDescent="0.2">
      <c r="A18097" s="152">
        <v>674.33199999999999</v>
      </c>
      <c r="B18097" s="152">
        <v>2.9000000000000001E-2</v>
      </c>
    </row>
    <row r="18098" spans="1:2" x14ac:dyDescent="0.2">
      <c r="A18098" s="152">
        <v>674.59400000000005</v>
      </c>
      <c r="B18098" s="152">
        <v>2.4E-2</v>
      </c>
    </row>
    <row r="18099" spans="1:2" x14ac:dyDescent="0.2">
      <c r="A18099" s="152">
        <v>674.85500000000002</v>
      </c>
      <c r="B18099" s="152">
        <v>2.1999999999999999E-2</v>
      </c>
    </row>
    <row r="18100" spans="1:2" x14ac:dyDescent="0.2">
      <c r="A18100" s="152">
        <v>675.11699999999996</v>
      </c>
      <c r="B18100" s="152">
        <v>1.7999999999999999E-2</v>
      </c>
    </row>
    <row r="18101" spans="1:2" x14ac:dyDescent="0.2">
      <c r="A18101" s="152">
        <v>675.37800000000004</v>
      </c>
      <c r="B18101" s="152">
        <v>3.6999999999999998E-2</v>
      </c>
    </row>
    <row r="18102" spans="1:2" x14ac:dyDescent="0.2">
      <c r="A18102" s="152">
        <v>675.64</v>
      </c>
      <c r="B18102" s="152">
        <v>2.4E-2</v>
      </c>
    </row>
    <row r="18103" spans="1:2" x14ac:dyDescent="0.2">
      <c r="A18103" s="152">
        <v>675.90099999999995</v>
      </c>
      <c r="B18103" s="152">
        <v>7.0000000000000001E-3</v>
      </c>
    </row>
    <row r="18104" spans="1:2" x14ac:dyDescent="0.2">
      <c r="A18104" s="152">
        <v>676.16200000000003</v>
      </c>
      <c r="B18104" s="152">
        <v>0.03</v>
      </c>
    </row>
    <row r="18105" spans="1:2" x14ac:dyDescent="0.2">
      <c r="A18105" s="152">
        <v>676.42399999999998</v>
      </c>
      <c r="B18105" s="152">
        <v>2.3E-2</v>
      </c>
    </row>
    <row r="18106" spans="1:2" x14ac:dyDescent="0.2">
      <c r="A18106" s="152">
        <v>676.68499999999995</v>
      </c>
      <c r="B18106" s="152">
        <v>3.5000000000000003E-2</v>
      </c>
    </row>
    <row r="18107" spans="1:2" x14ac:dyDescent="0.2">
      <c r="A18107" s="152">
        <v>676.94600000000003</v>
      </c>
      <c r="B18107" s="152">
        <v>3.1E-2</v>
      </c>
    </row>
    <row r="18108" spans="1:2" x14ac:dyDescent="0.2">
      <c r="A18108" s="152">
        <v>677.20699999999999</v>
      </c>
      <c r="B18108" s="152">
        <v>3.9E-2</v>
      </c>
    </row>
    <row r="18109" spans="1:2" x14ac:dyDescent="0.2">
      <c r="A18109" s="152">
        <v>677.46799999999996</v>
      </c>
      <c r="B18109" s="152">
        <v>4.2000000000000003E-2</v>
      </c>
    </row>
    <row r="18110" spans="1:2" x14ac:dyDescent="0.2">
      <c r="A18110" s="152">
        <v>677.72900000000004</v>
      </c>
      <c r="B18110" s="152">
        <v>1.6E-2</v>
      </c>
    </row>
    <row r="18111" spans="1:2" x14ac:dyDescent="0.2">
      <c r="A18111" s="152">
        <v>677.99</v>
      </c>
      <c r="B18111" s="152">
        <v>1.6E-2</v>
      </c>
    </row>
    <row r="18112" spans="1:2" x14ac:dyDescent="0.2">
      <c r="A18112" s="152">
        <v>678.25099999999998</v>
      </c>
      <c r="B18112" s="152">
        <v>3.5999999999999997E-2</v>
      </c>
    </row>
    <row r="18113" spans="1:2" x14ac:dyDescent="0.2">
      <c r="A18113" s="152">
        <v>678.51199999999994</v>
      </c>
      <c r="B18113" s="152">
        <v>2.9000000000000001E-2</v>
      </c>
    </row>
    <row r="18114" spans="1:2" x14ac:dyDescent="0.2">
      <c r="A18114" s="152">
        <v>678.77200000000005</v>
      </c>
      <c r="B18114" s="152">
        <v>3.5000000000000003E-2</v>
      </c>
    </row>
    <row r="18115" spans="1:2" x14ac:dyDescent="0.2">
      <c r="A18115" s="152">
        <v>679.03300000000002</v>
      </c>
      <c r="B18115" s="152">
        <v>4.2000000000000003E-2</v>
      </c>
    </row>
    <row r="18116" spans="1:2" x14ac:dyDescent="0.2">
      <c r="A18116" s="152">
        <v>679.29399999999998</v>
      </c>
      <c r="B18116" s="152">
        <v>2.5000000000000001E-2</v>
      </c>
    </row>
    <row r="18117" spans="1:2" x14ac:dyDescent="0.2">
      <c r="A18117" s="152">
        <v>679.55399999999997</v>
      </c>
      <c r="B18117" s="152">
        <v>2.7E-2</v>
      </c>
    </row>
    <row r="18118" spans="1:2" x14ac:dyDescent="0.2">
      <c r="A18118" s="152">
        <v>679.81500000000005</v>
      </c>
      <c r="B18118" s="152">
        <v>3.2000000000000001E-2</v>
      </c>
    </row>
    <row r="18119" spans="1:2" x14ac:dyDescent="0.2">
      <c r="A18119" s="152">
        <v>680.07500000000005</v>
      </c>
      <c r="B18119" s="152">
        <v>2.1000000000000001E-2</v>
      </c>
    </row>
    <row r="18120" spans="1:2" x14ac:dyDescent="0.2">
      <c r="A18120" s="152">
        <v>680.33500000000004</v>
      </c>
      <c r="B18120" s="152">
        <v>3.4000000000000002E-2</v>
      </c>
    </row>
    <row r="18121" spans="1:2" x14ac:dyDescent="0.2">
      <c r="A18121" s="152">
        <v>680.596</v>
      </c>
      <c r="B18121" s="152">
        <v>1.4E-2</v>
      </c>
    </row>
    <row r="18122" spans="1:2" x14ac:dyDescent="0.2">
      <c r="A18122" s="152">
        <v>680.85599999999999</v>
      </c>
      <c r="B18122" s="152">
        <v>3.5000000000000003E-2</v>
      </c>
    </row>
    <row r="18123" spans="1:2" x14ac:dyDescent="0.2">
      <c r="A18123" s="152">
        <v>681.11599999999999</v>
      </c>
      <c r="B18123" s="152">
        <v>4.4999999999999998E-2</v>
      </c>
    </row>
    <row r="18124" spans="1:2" x14ac:dyDescent="0.2">
      <c r="A18124" s="152">
        <v>681.37599999999998</v>
      </c>
      <c r="B18124" s="152">
        <v>3.4000000000000002E-2</v>
      </c>
    </row>
    <row r="18125" spans="1:2" x14ac:dyDescent="0.2">
      <c r="A18125" s="152">
        <v>681.63599999999997</v>
      </c>
      <c r="B18125" s="152">
        <v>2.7E-2</v>
      </c>
    </row>
    <row r="18126" spans="1:2" x14ac:dyDescent="0.2">
      <c r="A18126" s="152">
        <v>681.89599999999996</v>
      </c>
      <c r="B18126" s="152">
        <v>3.9E-2</v>
      </c>
    </row>
    <row r="18127" spans="1:2" x14ac:dyDescent="0.2">
      <c r="A18127" s="152">
        <v>682.15599999999995</v>
      </c>
      <c r="B18127" s="152">
        <v>3.5999999999999997E-2</v>
      </c>
    </row>
    <row r="18128" spans="1:2" x14ac:dyDescent="0.2">
      <c r="A18128" s="152">
        <v>682.41600000000005</v>
      </c>
      <c r="B18128" s="152">
        <v>0.03</v>
      </c>
    </row>
    <row r="18129" spans="1:2" x14ac:dyDescent="0.2">
      <c r="A18129" s="152">
        <v>682.67600000000004</v>
      </c>
      <c r="B18129" s="152">
        <v>2.5999999999999999E-2</v>
      </c>
    </row>
    <row r="18130" spans="1:2" x14ac:dyDescent="0.2">
      <c r="A18130" s="152">
        <v>682.93600000000004</v>
      </c>
      <c r="B18130" s="152">
        <v>3.4000000000000002E-2</v>
      </c>
    </row>
    <row r="18131" spans="1:2" x14ac:dyDescent="0.2">
      <c r="A18131" s="152">
        <v>683.19600000000003</v>
      </c>
      <c r="B18131" s="152">
        <v>2.7E-2</v>
      </c>
    </row>
    <row r="18132" spans="1:2" x14ac:dyDescent="0.2">
      <c r="A18132" s="152">
        <v>683.45500000000004</v>
      </c>
      <c r="B18132" s="152">
        <v>2.9000000000000001E-2</v>
      </c>
    </row>
    <row r="18133" spans="1:2" x14ac:dyDescent="0.2">
      <c r="A18133" s="152">
        <v>683.71500000000003</v>
      </c>
      <c r="B18133" s="152">
        <v>2.9000000000000001E-2</v>
      </c>
    </row>
    <row r="18134" spans="1:2" x14ac:dyDescent="0.2">
      <c r="A18134" s="152">
        <v>683.97400000000005</v>
      </c>
      <c r="B18134" s="152">
        <v>2.8000000000000001E-2</v>
      </c>
    </row>
    <row r="18135" spans="1:2" x14ac:dyDescent="0.2">
      <c r="A18135" s="152">
        <v>684.23400000000004</v>
      </c>
      <c r="B18135" s="152">
        <v>2.5000000000000001E-2</v>
      </c>
    </row>
    <row r="18136" spans="1:2" x14ac:dyDescent="0.2">
      <c r="A18136" s="152">
        <v>684.49300000000005</v>
      </c>
      <c r="B18136" s="152">
        <v>1.7000000000000001E-2</v>
      </c>
    </row>
    <row r="18137" spans="1:2" x14ac:dyDescent="0.2">
      <c r="A18137" s="152">
        <v>684.75300000000004</v>
      </c>
      <c r="B18137" s="152">
        <v>3.1E-2</v>
      </c>
    </row>
    <row r="18138" spans="1:2" x14ac:dyDescent="0.2">
      <c r="A18138" s="152">
        <v>685.01199999999994</v>
      </c>
      <c r="B18138" s="152">
        <v>3.9E-2</v>
      </c>
    </row>
    <row r="18139" spans="1:2" x14ac:dyDescent="0.2">
      <c r="A18139" s="152">
        <v>685.27099999999996</v>
      </c>
      <c r="B18139" s="152">
        <v>2.1999999999999999E-2</v>
      </c>
    </row>
    <row r="18140" spans="1:2" x14ac:dyDescent="0.2">
      <c r="A18140" s="152">
        <v>685.53</v>
      </c>
      <c r="B18140" s="152">
        <v>2.9000000000000001E-2</v>
      </c>
    </row>
    <row r="18141" spans="1:2" x14ac:dyDescent="0.2">
      <c r="A18141" s="152">
        <v>685.78899999999999</v>
      </c>
      <c r="B18141" s="152">
        <v>3.5999999999999997E-2</v>
      </c>
    </row>
    <row r="18142" spans="1:2" x14ac:dyDescent="0.2">
      <c r="A18142" s="152">
        <v>686.04899999999998</v>
      </c>
      <c r="B18142" s="152">
        <v>3.9E-2</v>
      </c>
    </row>
    <row r="18143" spans="1:2" x14ac:dyDescent="0.2">
      <c r="A18143" s="152">
        <v>686.30799999999999</v>
      </c>
      <c r="B18143" s="152">
        <v>2.1999999999999999E-2</v>
      </c>
    </row>
    <row r="18144" spans="1:2" x14ac:dyDescent="0.2">
      <c r="A18144" s="152">
        <v>686.56700000000001</v>
      </c>
      <c r="B18144" s="152">
        <v>2.5999999999999999E-2</v>
      </c>
    </row>
    <row r="18145" spans="1:2" x14ac:dyDescent="0.2">
      <c r="A18145" s="152">
        <v>686.82500000000005</v>
      </c>
      <c r="B18145" s="152">
        <v>0.04</v>
      </c>
    </row>
    <row r="18146" spans="1:2" x14ac:dyDescent="0.2">
      <c r="A18146" s="152">
        <v>687.08399999999995</v>
      </c>
      <c r="B18146" s="152">
        <v>3.1E-2</v>
      </c>
    </row>
    <row r="18147" spans="1:2" x14ac:dyDescent="0.2">
      <c r="A18147" s="152">
        <v>687.34299999999996</v>
      </c>
      <c r="B18147" s="152">
        <v>3.6999999999999998E-2</v>
      </c>
    </row>
    <row r="18148" spans="1:2" x14ac:dyDescent="0.2">
      <c r="A18148" s="152">
        <v>687.60199999999998</v>
      </c>
      <c r="B18148" s="152">
        <v>3.6999999999999998E-2</v>
      </c>
    </row>
    <row r="18149" spans="1:2" x14ac:dyDescent="0.2">
      <c r="A18149" s="152">
        <v>687.86</v>
      </c>
      <c r="B18149" s="152">
        <v>2.9000000000000001E-2</v>
      </c>
    </row>
    <row r="18150" spans="1:2" x14ac:dyDescent="0.2">
      <c r="A18150" s="152">
        <v>688.11900000000003</v>
      </c>
      <c r="B18150" s="152">
        <v>3.5000000000000003E-2</v>
      </c>
    </row>
    <row r="18151" spans="1:2" x14ac:dyDescent="0.2">
      <c r="A18151" s="152">
        <v>688.37800000000004</v>
      </c>
      <c r="B18151" s="152">
        <v>0.04</v>
      </c>
    </row>
    <row r="18152" spans="1:2" x14ac:dyDescent="0.2">
      <c r="A18152" s="152">
        <v>688.63599999999997</v>
      </c>
      <c r="B18152" s="152">
        <v>3.7999999999999999E-2</v>
      </c>
    </row>
    <row r="18153" spans="1:2" x14ac:dyDescent="0.2">
      <c r="A18153" s="152">
        <v>688.89400000000001</v>
      </c>
      <c r="B18153" s="152">
        <v>3.1E-2</v>
      </c>
    </row>
    <row r="18154" spans="1:2" x14ac:dyDescent="0.2">
      <c r="A18154" s="152">
        <v>689.15300000000002</v>
      </c>
      <c r="B18154" s="152">
        <v>3.2000000000000001E-2</v>
      </c>
    </row>
    <row r="18155" spans="1:2" x14ac:dyDescent="0.2">
      <c r="A18155" s="152">
        <v>689.41099999999994</v>
      </c>
      <c r="B18155" s="152">
        <v>3.9E-2</v>
      </c>
    </row>
    <row r="18156" spans="1:2" x14ac:dyDescent="0.2">
      <c r="A18156" s="152">
        <v>689.66899999999998</v>
      </c>
      <c r="B18156" s="152">
        <v>3.4000000000000002E-2</v>
      </c>
    </row>
    <row r="18157" spans="1:2" x14ac:dyDescent="0.2">
      <c r="A18157" s="152">
        <v>689.928</v>
      </c>
      <c r="B18157" s="152">
        <v>3.5000000000000003E-2</v>
      </c>
    </row>
    <row r="18158" spans="1:2" x14ac:dyDescent="0.2">
      <c r="A18158" s="152">
        <v>690.18600000000004</v>
      </c>
      <c r="B18158" s="152">
        <v>1.4999999999999999E-2</v>
      </c>
    </row>
    <row r="18159" spans="1:2" x14ac:dyDescent="0.2">
      <c r="A18159" s="152">
        <v>690.44399999999996</v>
      </c>
      <c r="B18159" s="152">
        <v>3.6999999999999998E-2</v>
      </c>
    </row>
    <row r="18160" spans="1:2" x14ac:dyDescent="0.2">
      <c r="A18160" s="152">
        <v>690.702</v>
      </c>
      <c r="B18160" s="152">
        <v>3.1E-2</v>
      </c>
    </row>
    <row r="18161" spans="1:2" x14ac:dyDescent="0.2">
      <c r="A18161" s="152">
        <v>690.96</v>
      </c>
      <c r="B18161" s="152">
        <v>0.04</v>
      </c>
    </row>
    <row r="18162" spans="1:2" x14ac:dyDescent="0.2">
      <c r="A18162" s="152">
        <v>691.21799999999996</v>
      </c>
      <c r="B18162" s="152">
        <v>2.9000000000000001E-2</v>
      </c>
    </row>
    <row r="18163" spans="1:2" x14ac:dyDescent="0.2">
      <c r="A18163" s="152">
        <v>691.476</v>
      </c>
      <c r="B18163" s="152">
        <v>3.5000000000000003E-2</v>
      </c>
    </row>
    <row r="18164" spans="1:2" x14ac:dyDescent="0.2">
      <c r="A18164" s="152">
        <v>691.73299999999995</v>
      </c>
      <c r="B18164" s="152">
        <v>3.4000000000000002E-2</v>
      </c>
    </row>
    <row r="18165" spans="1:2" x14ac:dyDescent="0.2">
      <c r="A18165" s="152">
        <v>691.99099999999999</v>
      </c>
      <c r="B18165" s="152">
        <v>0.03</v>
      </c>
    </row>
    <row r="18166" spans="1:2" x14ac:dyDescent="0.2">
      <c r="A18166" s="152">
        <v>692.24900000000002</v>
      </c>
      <c r="B18166" s="152">
        <v>2.5999999999999999E-2</v>
      </c>
    </row>
    <row r="18167" spans="1:2" x14ac:dyDescent="0.2">
      <c r="A18167" s="152">
        <v>692.50599999999997</v>
      </c>
      <c r="B18167" s="152">
        <v>3.2000000000000001E-2</v>
      </c>
    </row>
    <row r="18168" spans="1:2" x14ac:dyDescent="0.2">
      <c r="A18168" s="152">
        <v>692.76400000000001</v>
      </c>
      <c r="B18168" s="152">
        <v>3.5000000000000003E-2</v>
      </c>
    </row>
    <row r="18169" spans="1:2" x14ac:dyDescent="0.2">
      <c r="A18169" s="152">
        <v>693.02099999999996</v>
      </c>
      <c r="B18169" s="152">
        <v>4.4999999999999998E-2</v>
      </c>
    </row>
    <row r="18170" spans="1:2" x14ac:dyDescent="0.2">
      <c r="A18170" s="152">
        <v>693.279</v>
      </c>
      <c r="B18170" s="152">
        <v>3.5000000000000003E-2</v>
      </c>
    </row>
    <row r="18171" spans="1:2" x14ac:dyDescent="0.2">
      <c r="A18171" s="152">
        <v>693.53599999999994</v>
      </c>
      <c r="B18171" s="152">
        <v>3.5000000000000003E-2</v>
      </c>
    </row>
    <row r="18172" spans="1:2" x14ac:dyDescent="0.2">
      <c r="A18172" s="152">
        <v>693.79399999999998</v>
      </c>
      <c r="B18172" s="152">
        <v>1.4E-2</v>
      </c>
    </row>
    <row r="18173" spans="1:2" x14ac:dyDescent="0.2">
      <c r="A18173" s="152">
        <v>694.05100000000004</v>
      </c>
      <c r="B18173" s="152">
        <v>2.5000000000000001E-2</v>
      </c>
    </row>
    <row r="18174" spans="1:2" x14ac:dyDescent="0.2">
      <c r="A18174" s="152">
        <v>694.30799999999999</v>
      </c>
      <c r="B18174" s="152">
        <v>2.8000000000000001E-2</v>
      </c>
    </row>
    <row r="18175" spans="1:2" x14ac:dyDescent="0.2">
      <c r="A18175" s="152">
        <v>694.56500000000005</v>
      </c>
      <c r="B18175" s="152">
        <v>4.3999999999999997E-2</v>
      </c>
    </row>
    <row r="18176" spans="1:2" x14ac:dyDescent="0.2">
      <c r="A18176" s="152">
        <v>694.822</v>
      </c>
      <c r="B18176" s="152">
        <v>4.5999999999999999E-2</v>
      </c>
    </row>
    <row r="18177" spans="1:2" x14ac:dyDescent="0.2">
      <c r="A18177" s="152">
        <v>695.07899999999995</v>
      </c>
      <c r="B18177" s="152">
        <v>1.7000000000000001E-2</v>
      </c>
    </row>
    <row r="18178" spans="1:2" x14ac:dyDescent="0.2">
      <c r="A18178" s="152">
        <v>695.33600000000001</v>
      </c>
      <c r="B18178" s="152">
        <v>3.2000000000000001E-2</v>
      </c>
    </row>
    <row r="18179" spans="1:2" x14ac:dyDescent="0.2">
      <c r="A18179" s="152">
        <v>695.59299999999996</v>
      </c>
      <c r="B18179" s="152">
        <v>2.4E-2</v>
      </c>
    </row>
    <row r="18180" spans="1:2" x14ac:dyDescent="0.2">
      <c r="A18180" s="152">
        <v>695.85</v>
      </c>
      <c r="B18180" s="152">
        <v>0.03</v>
      </c>
    </row>
    <row r="18181" spans="1:2" x14ac:dyDescent="0.2">
      <c r="A18181" s="152">
        <v>696.10699999999997</v>
      </c>
      <c r="B18181" s="152">
        <v>2.5999999999999999E-2</v>
      </c>
    </row>
    <row r="18182" spans="1:2" x14ac:dyDescent="0.2">
      <c r="A18182" s="152">
        <v>696.36400000000003</v>
      </c>
      <c r="B18182" s="152">
        <v>0.03</v>
      </c>
    </row>
    <row r="18183" spans="1:2" x14ac:dyDescent="0.2">
      <c r="A18183" s="152">
        <v>696.62</v>
      </c>
      <c r="B18183" s="152">
        <v>3.1E-2</v>
      </c>
    </row>
    <row r="18184" spans="1:2" x14ac:dyDescent="0.2">
      <c r="A18184" s="152">
        <v>696.87699999999995</v>
      </c>
      <c r="B18184" s="152">
        <v>0.04</v>
      </c>
    </row>
    <row r="18185" spans="1:2" x14ac:dyDescent="0.2">
      <c r="A18185" s="152">
        <v>697.13300000000004</v>
      </c>
      <c r="B18185" s="152">
        <v>2.5000000000000001E-2</v>
      </c>
    </row>
    <row r="18186" spans="1:2" x14ac:dyDescent="0.2">
      <c r="A18186" s="152">
        <v>697.39</v>
      </c>
      <c r="B18186" s="152">
        <v>3.9E-2</v>
      </c>
    </row>
    <row r="18187" spans="1:2" x14ac:dyDescent="0.2">
      <c r="A18187" s="152">
        <v>697.64599999999996</v>
      </c>
      <c r="B18187" s="152">
        <v>3.1E-2</v>
      </c>
    </row>
    <row r="18188" spans="1:2" x14ac:dyDescent="0.2">
      <c r="A18188" s="152">
        <v>697.90300000000002</v>
      </c>
      <c r="B18188" s="152">
        <v>2.4E-2</v>
      </c>
    </row>
    <row r="18189" spans="1:2" x14ac:dyDescent="0.2">
      <c r="A18189" s="152">
        <v>698.15899999999999</v>
      </c>
      <c r="B18189" s="152">
        <v>1.4E-2</v>
      </c>
    </row>
    <row r="18190" spans="1:2" x14ac:dyDescent="0.2">
      <c r="A18190" s="152">
        <v>698.41499999999996</v>
      </c>
      <c r="B18190" s="152">
        <v>2.1999999999999999E-2</v>
      </c>
    </row>
    <row r="18191" spans="1:2" x14ac:dyDescent="0.2">
      <c r="A18191" s="152">
        <v>698.67200000000003</v>
      </c>
      <c r="B18191" s="152">
        <v>4.2999999999999997E-2</v>
      </c>
    </row>
    <row r="18192" spans="1:2" x14ac:dyDescent="0.2">
      <c r="A18192" s="152">
        <v>698.928</v>
      </c>
      <c r="B18192" s="152">
        <v>2.9000000000000001E-2</v>
      </c>
    </row>
    <row r="18193" spans="1:2" x14ac:dyDescent="0.2">
      <c r="A18193" s="152">
        <v>699.18399999999997</v>
      </c>
      <c r="B18193" s="152">
        <v>3.5999999999999997E-2</v>
      </c>
    </row>
    <row r="18194" spans="1:2" x14ac:dyDescent="0.2">
      <c r="A18194" s="152">
        <v>699.44</v>
      </c>
      <c r="B18194" s="152">
        <v>2.5999999999999999E-2</v>
      </c>
    </row>
    <row r="18195" spans="1:2" x14ac:dyDescent="0.2">
      <c r="A18195" s="152">
        <v>699.69600000000003</v>
      </c>
      <c r="B18195" s="152">
        <v>4.4999999999999998E-2</v>
      </c>
    </row>
    <row r="18196" spans="1:2" x14ac:dyDescent="0.2">
      <c r="A18196" s="152">
        <v>699.952</v>
      </c>
      <c r="B18196" s="152">
        <v>1.2E-2</v>
      </c>
    </row>
    <row r="18197" spans="1:2" x14ac:dyDescent="0.2">
      <c r="A18197" s="152">
        <v>700.20799999999997</v>
      </c>
      <c r="B18197" s="152">
        <v>3.1E-2</v>
      </c>
    </row>
    <row r="18198" spans="1:2" x14ac:dyDescent="0.2">
      <c r="A18198" s="152">
        <v>700.46400000000006</v>
      </c>
      <c r="B18198" s="152">
        <v>2.4E-2</v>
      </c>
    </row>
    <row r="18199" spans="1:2" x14ac:dyDescent="0.2">
      <c r="A18199" s="152">
        <v>700.71900000000005</v>
      </c>
      <c r="B18199" s="152">
        <v>4.8000000000000001E-2</v>
      </c>
    </row>
    <row r="18200" spans="1:2" x14ac:dyDescent="0.2">
      <c r="A18200" s="152">
        <v>700.97500000000002</v>
      </c>
      <c r="B18200" s="152">
        <v>3.2000000000000001E-2</v>
      </c>
    </row>
    <row r="18201" spans="1:2" x14ac:dyDescent="0.2">
      <c r="A18201" s="152">
        <v>701.23099999999999</v>
      </c>
      <c r="B18201" s="152">
        <v>3.4000000000000002E-2</v>
      </c>
    </row>
    <row r="18202" spans="1:2" x14ac:dyDescent="0.2">
      <c r="A18202" s="152">
        <v>701.48599999999999</v>
      </c>
      <c r="B18202" s="152">
        <v>4.5999999999999999E-2</v>
      </c>
    </row>
    <row r="18203" spans="1:2" x14ac:dyDescent="0.2">
      <c r="A18203" s="152">
        <v>701.74199999999996</v>
      </c>
      <c r="B18203" s="152">
        <v>3.5000000000000003E-2</v>
      </c>
    </row>
    <row r="18204" spans="1:2" x14ac:dyDescent="0.2">
      <c r="A18204" s="152">
        <v>701.99699999999996</v>
      </c>
      <c r="B18204" s="152">
        <v>4.2000000000000003E-2</v>
      </c>
    </row>
    <row r="18205" spans="1:2" x14ac:dyDescent="0.2">
      <c r="A18205" s="152">
        <v>702.25300000000004</v>
      </c>
      <c r="B18205" s="152">
        <v>3.9E-2</v>
      </c>
    </row>
    <row r="18206" spans="1:2" x14ac:dyDescent="0.2">
      <c r="A18206" s="152">
        <v>702.50800000000004</v>
      </c>
      <c r="B18206" s="152">
        <v>1.6E-2</v>
      </c>
    </row>
    <row r="18207" spans="1:2" x14ac:dyDescent="0.2">
      <c r="A18207" s="152">
        <v>702.76300000000003</v>
      </c>
      <c r="B18207" s="152">
        <v>3.5999999999999997E-2</v>
      </c>
    </row>
    <row r="18208" spans="1:2" x14ac:dyDescent="0.2">
      <c r="A18208" s="152">
        <v>703.01900000000001</v>
      </c>
      <c r="B18208" s="152">
        <v>0.04</v>
      </c>
    </row>
    <row r="18209" spans="1:2" x14ac:dyDescent="0.2">
      <c r="A18209" s="152">
        <v>703.274</v>
      </c>
      <c r="B18209" s="152">
        <v>3.4000000000000002E-2</v>
      </c>
    </row>
    <row r="18210" spans="1:2" x14ac:dyDescent="0.2">
      <c r="A18210" s="152">
        <v>703.529</v>
      </c>
      <c r="B18210" s="152">
        <v>3.5000000000000003E-2</v>
      </c>
    </row>
    <row r="18211" spans="1:2" x14ac:dyDescent="0.2">
      <c r="A18211" s="152">
        <v>703.78399999999999</v>
      </c>
      <c r="B18211" s="152">
        <v>2.8000000000000001E-2</v>
      </c>
    </row>
    <row r="18212" spans="1:2" x14ac:dyDescent="0.2">
      <c r="A18212" s="152">
        <v>704.03899999999999</v>
      </c>
      <c r="B18212" s="152">
        <v>5.7000000000000002E-2</v>
      </c>
    </row>
    <row r="18213" spans="1:2" x14ac:dyDescent="0.2">
      <c r="A18213" s="152">
        <v>704.29399999999998</v>
      </c>
      <c r="B18213" s="152">
        <v>2.8000000000000001E-2</v>
      </c>
    </row>
    <row r="18214" spans="1:2" x14ac:dyDescent="0.2">
      <c r="A18214" s="152">
        <v>704.54899999999998</v>
      </c>
      <c r="B18214" s="152">
        <v>2.5000000000000001E-2</v>
      </c>
    </row>
    <row r="18215" spans="1:2" x14ac:dyDescent="0.2">
      <c r="A18215" s="152">
        <v>704.80399999999997</v>
      </c>
      <c r="B18215" s="152">
        <v>2.5000000000000001E-2</v>
      </c>
    </row>
    <row r="18216" spans="1:2" x14ac:dyDescent="0.2">
      <c r="A18216" s="152">
        <v>705.05799999999999</v>
      </c>
      <c r="B18216" s="152">
        <v>3.6999999999999998E-2</v>
      </c>
    </row>
    <row r="18217" spans="1:2" x14ac:dyDescent="0.2">
      <c r="A18217" s="152">
        <v>705.31299999999999</v>
      </c>
      <c r="B18217" s="152">
        <v>2.5000000000000001E-2</v>
      </c>
    </row>
    <row r="18218" spans="1:2" x14ac:dyDescent="0.2">
      <c r="A18218" s="152">
        <v>705.56799999999998</v>
      </c>
      <c r="B18218" s="152">
        <v>4.3999999999999997E-2</v>
      </c>
    </row>
    <row r="18219" spans="1:2" x14ac:dyDescent="0.2">
      <c r="A18219" s="152">
        <v>705.822</v>
      </c>
      <c r="B18219" s="152">
        <v>4.2999999999999997E-2</v>
      </c>
    </row>
    <row r="18220" spans="1:2" x14ac:dyDescent="0.2">
      <c r="A18220" s="152">
        <v>706.077</v>
      </c>
      <c r="B18220" s="152">
        <v>2.7E-2</v>
      </c>
    </row>
    <row r="18221" spans="1:2" x14ac:dyDescent="0.2">
      <c r="A18221" s="152">
        <v>706.33100000000002</v>
      </c>
      <c r="B18221" s="152">
        <v>2.4E-2</v>
      </c>
    </row>
    <row r="18222" spans="1:2" x14ac:dyDescent="0.2">
      <c r="A18222" s="152">
        <v>706.58600000000001</v>
      </c>
      <c r="B18222" s="152">
        <v>2.5000000000000001E-2</v>
      </c>
    </row>
    <row r="18223" spans="1:2" x14ac:dyDescent="0.2">
      <c r="A18223" s="152">
        <v>706.84</v>
      </c>
      <c r="B18223" s="152">
        <v>3.9E-2</v>
      </c>
    </row>
    <row r="18224" spans="1:2" x14ac:dyDescent="0.2">
      <c r="A18224" s="152">
        <v>707.09500000000003</v>
      </c>
      <c r="B18224" s="152">
        <v>2.8000000000000001E-2</v>
      </c>
    </row>
    <row r="18225" spans="1:2" x14ac:dyDescent="0.2">
      <c r="A18225" s="152">
        <v>707.34900000000005</v>
      </c>
      <c r="B18225" s="152">
        <v>0.01</v>
      </c>
    </row>
    <row r="18226" spans="1:2" x14ac:dyDescent="0.2">
      <c r="A18226" s="152">
        <v>707.60299999999995</v>
      </c>
      <c r="B18226" s="152">
        <v>2.8000000000000001E-2</v>
      </c>
    </row>
    <row r="18227" spans="1:2" x14ac:dyDescent="0.2">
      <c r="A18227" s="152">
        <v>707.85699999999997</v>
      </c>
      <c r="B18227" s="152">
        <v>2.8000000000000001E-2</v>
      </c>
    </row>
    <row r="18228" spans="1:2" x14ac:dyDescent="0.2">
      <c r="A18228" s="152">
        <v>708.11099999999999</v>
      </c>
      <c r="B18228" s="152">
        <v>2.1999999999999999E-2</v>
      </c>
    </row>
    <row r="18229" spans="1:2" x14ac:dyDescent="0.2">
      <c r="A18229" s="152">
        <v>708.36500000000001</v>
      </c>
      <c r="B18229" s="152">
        <v>2.5999999999999999E-2</v>
      </c>
    </row>
    <row r="18230" spans="1:2" x14ac:dyDescent="0.2">
      <c r="A18230" s="152">
        <v>708.61900000000003</v>
      </c>
      <c r="B18230" s="152">
        <v>2.5999999999999999E-2</v>
      </c>
    </row>
    <row r="18231" spans="1:2" x14ac:dyDescent="0.2">
      <c r="A18231" s="152">
        <v>708.87300000000005</v>
      </c>
      <c r="B18231" s="152">
        <v>4.2999999999999997E-2</v>
      </c>
    </row>
    <row r="18232" spans="1:2" x14ac:dyDescent="0.2">
      <c r="A18232" s="152">
        <v>709.12699999999995</v>
      </c>
      <c r="B18232" s="152">
        <v>2.5999999999999999E-2</v>
      </c>
    </row>
    <row r="18233" spans="1:2" x14ac:dyDescent="0.2">
      <c r="A18233" s="152">
        <v>709.38099999999997</v>
      </c>
      <c r="B18233" s="152">
        <v>0.02</v>
      </c>
    </row>
    <row r="18234" spans="1:2" x14ac:dyDescent="0.2">
      <c r="A18234" s="152">
        <v>709.63499999999999</v>
      </c>
      <c r="B18234" s="152">
        <v>2.5000000000000001E-2</v>
      </c>
    </row>
    <row r="18235" spans="1:2" x14ac:dyDescent="0.2">
      <c r="A18235" s="152">
        <v>709.88800000000003</v>
      </c>
      <c r="B18235" s="152">
        <v>3.3000000000000002E-2</v>
      </c>
    </row>
    <row r="18236" spans="1:2" x14ac:dyDescent="0.2">
      <c r="A18236" s="152">
        <v>710.14200000000005</v>
      </c>
      <c r="B18236" s="152">
        <v>2.7E-2</v>
      </c>
    </row>
    <row r="18237" spans="1:2" x14ac:dyDescent="0.2">
      <c r="A18237" s="152">
        <v>710.39599999999996</v>
      </c>
      <c r="B18237" s="152">
        <v>3.5000000000000003E-2</v>
      </c>
    </row>
    <row r="18238" spans="1:2" x14ac:dyDescent="0.2">
      <c r="A18238" s="152">
        <v>710.649</v>
      </c>
      <c r="B18238" s="152">
        <v>0.03</v>
      </c>
    </row>
    <row r="18239" spans="1:2" x14ac:dyDescent="0.2">
      <c r="A18239" s="152">
        <v>710.90300000000002</v>
      </c>
      <c r="B18239" s="152">
        <v>2.4E-2</v>
      </c>
    </row>
    <row r="18240" spans="1:2" x14ac:dyDescent="0.2">
      <c r="A18240" s="152">
        <v>711.15599999999995</v>
      </c>
      <c r="B18240" s="152">
        <v>2.4E-2</v>
      </c>
    </row>
    <row r="18241" spans="1:2" x14ac:dyDescent="0.2">
      <c r="A18241" s="152">
        <v>711.40899999999999</v>
      </c>
      <c r="B18241" s="152">
        <v>3.7999999999999999E-2</v>
      </c>
    </row>
    <row r="18242" spans="1:2" x14ac:dyDescent="0.2">
      <c r="A18242" s="152">
        <v>711.66300000000001</v>
      </c>
      <c r="B18242" s="152">
        <v>0.04</v>
      </c>
    </row>
    <row r="18243" spans="1:2" x14ac:dyDescent="0.2">
      <c r="A18243" s="152">
        <v>711.91600000000005</v>
      </c>
      <c r="B18243" s="152">
        <v>2.5999999999999999E-2</v>
      </c>
    </row>
    <row r="18244" spans="1:2" x14ac:dyDescent="0.2">
      <c r="A18244" s="152">
        <v>712.16899999999998</v>
      </c>
      <c r="B18244" s="152">
        <v>2.5000000000000001E-2</v>
      </c>
    </row>
    <row r="18245" spans="1:2" x14ac:dyDescent="0.2">
      <c r="A18245" s="152">
        <v>712.42200000000003</v>
      </c>
      <c r="B18245" s="152">
        <v>3.5999999999999997E-2</v>
      </c>
    </row>
    <row r="18246" spans="1:2" x14ac:dyDescent="0.2">
      <c r="A18246" s="152">
        <v>712.67499999999995</v>
      </c>
      <c r="B18246" s="152">
        <v>3.5999999999999997E-2</v>
      </c>
    </row>
    <row r="18247" spans="1:2" x14ac:dyDescent="0.2">
      <c r="A18247" s="152">
        <v>712.928</v>
      </c>
      <c r="B18247" s="152">
        <v>4.7E-2</v>
      </c>
    </row>
    <row r="18248" spans="1:2" x14ac:dyDescent="0.2">
      <c r="A18248" s="152">
        <v>713.18100000000004</v>
      </c>
      <c r="B18248" s="152">
        <v>0.04</v>
      </c>
    </row>
    <row r="18249" spans="1:2" x14ac:dyDescent="0.2">
      <c r="A18249" s="152">
        <v>713.43399999999997</v>
      </c>
      <c r="B18249" s="152">
        <v>2.7E-2</v>
      </c>
    </row>
    <row r="18250" spans="1:2" x14ac:dyDescent="0.2">
      <c r="A18250" s="152">
        <v>713.68700000000001</v>
      </c>
      <c r="B18250" s="152">
        <v>4.8000000000000001E-2</v>
      </c>
    </row>
    <row r="18251" spans="1:2" x14ac:dyDescent="0.2">
      <c r="A18251" s="152">
        <v>713.94</v>
      </c>
      <c r="B18251" s="152">
        <v>2.7E-2</v>
      </c>
    </row>
    <row r="18252" spans="1:2" x14ac:dyDescent="0.2">
      <c r="A18252" s="152">
        <v>714.19200000000001</v>
      </c>
      <c r="B18252" s="152">
        <v>3.9E-2</v>
      </c>
    </row>
    <row r="18253" spans="1:2" x14ac:dyDescent="0.2">
      <c r="A18253" s="152">
        <v>714.44500000000005</v>
      </c>
      <c r="B18253" s="152">
        <v>7.0000000000000001E-3</v>
      </c>
    </row>
    <row r="18254" spans="1:2" x14ac:dyDescent="0.2">
      <c r="A18254" s="152">
        <v>714.69799999999998</v>
      </c>
      <c r="B18254" s="152">
        <v>4.2999999999999997E-2</v>
      </c>
    </row>
    <row r="18255" spans="1:2" x14ac:dyDescent="0.2">
      <c r="A18255" s="152">
        <v>714.95</v>
      </c>
      <c r="B18255" s="152">
        <v>3.6999999999999998E-2</v>
      </c>
    </row>
    <row r="18256" spans="1:2" x14ac:dyDescent="0.2">
      <c r="A18256" s="152">
        <v>715.20299999999997</v>
      </c>
      <c r="B18256" s="152">
        <v>5.7000000000000002E-2</v>
      </c>
    </row>
    <row r="18257" spans="1:2" x14ac:dyDescent="0.2">
      <c r="A18257" s="152">
        <v>715.45500000000004</v>
      </c>
      <c r="B18257" s="152">
        <v>3.7999999999999999E-2</v>
      </c>
    </row>
    <row r="18258" spans="1:2" x14ac:dyDescent="0.2">
      <c r="A18258" s="152">
        <v>715.70799999999997</v>
      </c>
      <c r="B18258" s="152">
        <v>0.04</v>
      </c>
    </row>
    <row r="18259" spans="1:2" x14ac:dyDescent="0.2">
      <c r="A18259" s="152">
        <v>715.96</v>
      </c>
      <c r="B18259" s="152">
        <v>5.6000000000000001E-2</v>
      </c>
    </row>
    <row r="18260" spans="1:2" x14ac:dyDescent="0.2">
      <c r="A18260" s="152">
        <v>716.21199999999999</v>
      </c>
      <c r="B18260" s="152">
        <v>3.4000000000000002E-2</v>
      </c>
    </row>
    <row r="18261" spans="1:2" x14ac:dyDescent="0.2">
      <c r="A18261" s="152">
        <v>716.46400000000006</v>
      </c>
      <c r="B18261" s="152">
        <v>4.2999999999999997E-2</v>
      </c>
    </row>
    <row r="18262" spans="1:2" x14ac:dyDescent="0.2">
      <c r="A18262" s="152">
        <v>716.71699999999998</v>
      </c>
      <c r="B18262" s="152">
        <v>4.7E-2</v>
      </c>
    </row>
    <row r="18263" spans="1:2" x14ac:dyDescent="0.2">
      <c r="A18263" s="152">
        <v>716.96900000000005</v>
      </c>
      <c r="B18263" s="152">
        <v>4.1000000000000002E-2</v>
      </c>
    </row>
    <row r="18264" spans="1:2" x14ac:dyDescent="0.2">
      <c r="A18264" s="152">
        <v>717.221</v>
      </c>
      <c r="B18264" s="152">
        <v>4.3999999999999997E-2</v>
      </c>
    </row>
    <row r="18265" spans="1:2" x14ac:dyDescent="0.2">
      <c r="A18265" s="152">
        <v>717.47299999999996</v>
      </c>
      <c r="B18265" s="152">
        <v>1.7000000000000001E-2</v>
      </c>
    </row>
    <row r="18266" spans="1:2" x14ac:dyDescent="0.2">
      <c r="A18266" s="152">
        <v>717.72500000000002</v>
      </c>
      <c r="B18266" s="152">
        <v>3.5999999999999997E-2</v>
      </c>
    </row>
    <row r="18267" spans="1:2" x14ac:dyDescent="0.2">
      <c r="A18267" s="152">
        <v>717.97699999999998</v>
      </c>
      <c r="B18267" s="152">
        <v>3.5999999999999997E-2</v>
      </c>
    </row>
    <row r="18268" spans="1:2" x14ac:dyDescent="0.2">
      <c r="A18268" s="152">
        <v>718.22799999999995</v>
      </c>
      <c r="B18268" s="152">
        <v>4.9000000000000002E-2</v>
      </c>
    </row>
    <row r="18269" spans="1:2" x14ac:dyDescent="0.2">
      <c r="A18269" s="152">
        <v>718.48</v>
      </c>
      <c r="B18269" s="152">
        <v>2.8000000000000001E-2</v>
      </c>
    </row>
    <row r="18270" spans="1:2" x14ac:dyDescent="0.2">
      <c r="A18270" s="152">
        <v>718.73199999999997</v>
      </c>
      <c r="B18270" s="152">
        <v>4.1000000000000002E-2</v>
      </c>
    </row>
    <row r="18271" spans="1:2" x14ac:dyDescent="0.2">
      <c r="A18271" s="152">
        <v>718.98400000000004</v>
      </c>
      <c r="B18271" s="152">
        <v>0.04</v>
      </c>
    </row>
    <row r="18272" spans="1:2" x14ac:dyDescent="0.2">
      <c r="A18272" s="152">
        <v>719.23500000000001</v>
      </c>
      <c r="B18272" s="152">
        <v>5.2999999999999999E-2</v>
      </c>
    </row>
    <row r="18273" spans="1:2" x14ac:dyDescent="0.2">
      <c r="A18273" s="152">
        <v>719.48699999999997</v>
      </c>
      <c r="B18273" s="152">
        <v>4.2999999999999997E-2</v>
      </c>
    </row>
    <row r="18274" spans="1:2" x14ac:dyDescent="0.2">
      <c r="A18274" s="152">
        <v>719.73800000000006</v>
      </c>
      <c r="B18274" s="152">
        <v>3.3000000000000002E-2</v>
      </c>
    </row>
    <row r="18275" spans="1:2" x14ac:dyDescent="0.2">
      <c r="A18275" s="152">
        <v>719.99</v>
      </c>
      <c r="B18275" s="152">
        <v>5.2999999999999999E-2</v>
      </c>
    </row>
    <row r="18276" spans="1:2" x14ac:dyDescent="0.2">
      <c r="A18276" s="152">
        <v>720.24099999999999</v>
      </c>
      <c r="B18276" s="152">
        <v>3.2000000000000001E-2</v>
      </c>
    </row>
    <row r="18277" spans="1:2" x14ac:dyDescent="0.2">
      <c r="A18277" s="152">
        <v>720.49199999999996</v>
      </c>
      <c r="B18277" s="152">
        <v>4.3999999999999997E-2</v>
      </c>
    </row>
    <row r="18278" spans="1:2" x14ac:dyDescent="0.2">
      <c r="A18278" s="152">
        <v>720.74400000000003</v>
      </c>
      <c r="B18278" s="152">
        <v>0.03</v>
      </c>
    </row>
    <row r="18279" spans="1:2" x14ac:dyDescent="0.2">
      <c r="A18279" s="152">
        <v>720.995</v>
      </c>
      <c r="B18279" s="152">
        <v>2.1999999999999999E-2</v>
      </c>
    </row>
    <row r="18280" spans="1:2" x14ac:dyDescent="0.2">
      <c r="A18280" s="152">
        <v>721.24599999999998</v>
      </c>
      <c r="B18280" s="152">
        <v>3.6999999999999998E-2</v>
      </c>
    </row>
    <row r="18281" spans="1:2" x14ac:dyDescent="0.2">
      <c r="A18281" s="152">
        <v>721.49699999999996</v>
      </c>
      <c r="B18281" s="152">
        <v>4.7E-2</v>
      </c>
    </row>
    <row r="18282" spans="1:2" x14ac:dyDescent="0.2">
      <c r="A18282" s="152">
        <v>721.74800000000005</v>
      </c>
      <c r="B18282" s="152">
        <v>3.9E-2</v>
      </c>
    </row>
    <row r="18283" spans="1:2" x14ac:dyDescent="0.2">
      <c r="A18283" s="152">
        <v>721.99900000000002</v>
      </c>
      <c r="B18283" s="152">
        <v>3.2000000000000001E-2</v>
      </c>
    </row>
    <row r="18284" spans="1:2" x14ac:dyDescent="0.2">
      <c r="A18284" s="152">
        <v>722.25</v>
      </c>
      <c r="B18284" s="152">
        <v>0.06</v>
      </c>
    </row>
    <row r="18285" spans="1:2" x14ac:dyDescent="0.2">
      <c r="A18285" s="152">
        <v>722.50099999999998</v>
      </c>
      <c r="B18285" s="152">
        <v>5.2999999999999999E-2</v>
      </c>
    </row>
    <row r="18286" spans="1:2" x14ac:dyDescent="0.2">
      <c r="A18286" s="152">
        <v>722.75199999999995</v>
      </c>
      <c r="B18286" s="152">
        <v>4.1000000000000002E-2</v>
      </c>
    </row>
    <row r="18287" spans="1:2" x14ac:dyDescent="0.2">
      <c r="A18287" s="152">
        <v>723.00199999999995</v>
      </c>
      <c r="B18287" s="152">
        <v>3.1E-2</v>
      </c>
    </row>
    <row r="18288" spans="1:2" x14ac:dyDescent="0.2">
      <c r="A18288" s="152">
        <v>723.25300000000004</v>
      </c>
      <c r="B18288" s="152">
        <v>3.2000000000000001E-2</v>
      </c>
    </row>
    <row r="18289" spans="1:2" x14ac:dyDescent="0.2">
      <c r="A18289" s="152">
        <v>723.50400000000002</v>
      </c>
      <c r="B18289" s="152">
        <v>5.5E-2</v>
      </c>
    </row>
    <row r="18290" spans="1:2" x14ac:dyDescent="0.2">
      <c r="A18290" s="152">
        <v>723.75400000000002</v>
      </c>
      <c r="B18290" s="152">
        <v>4.3999999999999997E-2</v>
      </c>
    </row>
    <row r="18291" spans="1:2" x14ac:dyDescent="0.2">
      <c r="A18291" s="152">
        <v>724.005</v>
      </c>
      <c r="B18291" s="152">
        <v>0.05</v>
      </c>
    </row>
    <row r="18292" spans="1:2" x14ac:dyDescent="0.2">
      <c r="A18292" s="152">
        <v>724.255</v>
      </c>
      <c r="B18292" s="152">
        <v>4.4999999999999998E-2</v>
      </c>
    </row>
    <row r="18293" spans="1:2" x14ac:dyDescent="0.2">
      <c r="A18293" s="152">
        <v>724.50599999999997</v>
      </c>
      <c r="B18293" s="152">
        <v>4.7E-2</v>
      </c>
    </row>
    <row r="18294" spans="1:2" x14ac:dyDescent="0.2">
      <c r="A18294" s="152">
        <v>724.75599999999997</v>
      </c>
      <c r="B18294" s="152">
        <v>4.4999999999999998E-2</v>
      </c>
    </row>
    <row r="18295" spans="1:2" x14ac:dyDescent="0.2">
      <c r="A18295" s="152">
        <v>725.00599999999997</v>
      </c>
      <c r="B18295" s="152">
        <v>3.3000000000000002E-2</v>
      </c>
    </row>
    <row r="18296" spans="1:2" x14ac:dyDescent="0.2">
      <c r="A18296" s="152">
        <v>725.25699999999995</v>
      </c>
      <c r="B18296" s="152">
        <v>4.2000000000000003E-2</v>
      </c>
    </row>
    <row r="18297" spans="1:2" x14ac:dyDescent="0.2">
      <c r="A18297" s="152">
        <v>725.50699999999995</v>
      </c>
      <c r="B18297" s="152">
        <v>4.4999999999999998E-2</v>
      </c>
    </row>
    <row r="18298" spans="1:2" x14ac:dyDescent="0.2">
      <c r="A18298" s="152">
        <v>725.75699999999995</v>
      </c>
      <c r="B18298" s="152">
        <v>3.6999999999999998E-2</v>
      </c>
    </row>
    <row r="18299" spans="1:2" x14ac:dyDescent="0.2">
      <c r="A18299" s="152">
        <v>726.00699999999995</v>
      </c>
      <c r="B18299" s="152">
        <v>2.8000000000000001E-2</v>
      </c>
    </row>
    <row r="18300" spans="1:2" x14ac:dyDescent="0.2">
      <c r="A18300" s="152">
        <v>726.25699999999995</v>
      </c>
      <c r="B18300" s="152">
        <v>4.5999999999999999E-2</v>
      </c>
    </row>
    <row r="18301" spans="1:2" x14ac:dyDescent="0.2">
      <c r="A18301" s="152">
        <v>726.50699999999995</v>
      </c>
      <c r="B18301" s="152">
        <v>2.4E-2</v>
      </c>
    </row>
    <row r="18302" spans="1:2" x14ac:dyDescent="0.2">
      <c r="A18302" s="152">
        <v>726.75699999999995</v>
      </c>
      <c r="B18302" s="152">
        <v>7.0000000000000007E-2</v>
      </c>
    </row>
    <row r="18303" spans="1:2" x14ac:dyDescent="0.2">
      <c r="A18303" s="152">
        <v>727.00699999999995</v>
      </c>
      <c r="B18303" s="152">
        <v>5.1999999999999998E-2</v>
      </c>
    </row>
    <row r="18304" spans="1:2" x14ac:dyDescent="0.2">
      <c r="A18304" s="152">
        <v>727.25699999999995</v>
      </c>
      <c r="B18304" s="152">
        <v>2.5000000000000001E-2</v>
      </c>
    </row>
    <row r="18305" spans="1:2" x14ac:dyDescent="0.2">
      <c r="A18305" s="152">
        <v>727.50599999999997</v>
      </c>
      <c r="B18305" s="152">
        <v>4.4999999999999998E-2</v>
      </c>
    </row>
    <row r="18306" spans="1:2" x14ac:dyDescent="0.2">
      <c r="A18306" s="152">
        <v>727.75599999999997</v>
      </c>
      <c r="B18306" s="152">
        <v>3.5000000000000003E-2</v>
      </c>
    </row>
    <row r="18307" spans="1:2" x14ac:dyDescent="0.2">
      <c r="A18307" s="152">
        <v>728.00599999999997</v>
      </c>
      <c r="B18307" s="152">
        <v>5.3999999999999999E-2</v>
      </c>
    </row>
    <row r="18308" spans="1:2" x14ac:dyDescent="0.2">
      <c r="A18308" s="152">
        <v>728.255</v>
      </c>
      <c r="B18308" s="152">
        <v>5.0999999999999997E-2</v>
      </c>
    </row>
    <row r="18309" spans="1:2" x14ac:dyDescent="0.2">
      <c r="A18309" s="152">
        <v>728.505</v>
      </c>
      <c r="B18309" s="152">
        <v>1.7999999999999999E-2</v>
      </c>
    </row>
    <row r="18310" spans="1:2" x14ac:dyDescent="0.2">
      <c r="A18310" s="152">
        <v>728.75400000000002</v>
      </c>
      <c r="B18310" s="152">
        <v>4.1000000000000002E-2</v>
      </c>
    </row>
    <row r="18311" spans="1:2" x14ac:dyDescent="0.2">
      <c r="A18311" s="152">
        <v>729.00400000000002</v>
      </c>
      <c r="B18311" s="152">
        <v>6.0999999999999999E-2</v>
      </c>
    </row>
    <row r="18312" spans="1:2" x14ac:dyDescent="0.2">
      <c r="A18312" s="152">
        <v>729.25300000000004</v>
      </c>
      <c r="B18312" s="152">
        <v>7.2999999999999995E-2</v>
      </c>
    </row>
    <row r="18313" spans="1:2" x14ac:dyDescent="0.2">
      <c r="A18313" s="152">
        <v>729.50199999999995</v>
      </c>
      <c r="B18313" s="152">
        <v>7.0999999999999994E-2</v>
      </c>
    </row>
    <row r="18314" spans="1:2" x14ac:dyDescent="0.2">
      <c r="A18314" s="152">
        <v>729.75099999999998</v>
      </c>
      <c r="B18314" s="152">
        <v>3.9E-2</v>
      </c>
    </row>
    <row r="18315" spans="1:2" x14ac:dyDescent="0.2">
      <c r="A18315" s="152">
        <v>730.00099999999998</v>
      </c>
      <c r="B18315" s="152">
        <v>2.4E-2</v>
      </c>
    </row>
    <row r="18316" spans="1:2" x14ac:dyDescent="0.2">
      <c r="A18316" s="152">
        <v>730.25</v>
      </c>
      <c r="B18316" s="152">
        <v>3.6999999999999998E-2</v>
      </c>
    </row>
    <row r="18317" spans="1:2" x14ac:dyDescent="0.2">
      <c r="A18317" s="152">
        <v>730.49900000000002</v>
      </c>
      <c r="B18317" s="152">
        <v>5.3999999999999999E-2</v>
      </c>
    </row>
    <row r="18318" spans="1:2" x14ac:dyDescent="0.2">
      <c r="A18318" s="152">
        <v>730.74800000000005</v>
      </c>
      <c r="B18318" s="152">
        <v>4.7E-2</v>
      </c>
    </row>
    <row r="18319" spans="1:2" x14ac:dyDescent="0.2">
      <c r="A18319" s="152">
        <v>730.99699999999996</v>
      </c>
      <c r="B18319" s="152">
        <v>3.6999999999999998E-2</v>
      </c>
    </row>
    <row r="18320" spans="1:2" x14ac:dyDescent="0.2">
      <c r="A18320" s="152">
        <v>731.24599999999998</v>
      </c>
      <c r="B18320" s="152">
        <v>0.05</v>
      </c>
    </row>
    <row r="18321" spans="1:2" x14ac:dyDescent="0.2">
      <c r="A18321" s="152">
        <v>731.495</v>
      </c>
      <c r="B18321" s="152">
        <v>4.1000000000000002E-2</v>
      </c>
    </row>
    <row r="18322" spans="1:2" x14ac:dyDescent="0.2">
      <c r="A18322" s="152">
        <v>731.74300000000005</v>
      </c>
      <c r="B18322" s="152">
        <v>5.1999999999999998E-2</v>
      </c>
    </row>
    <row r="18323" spans="1:2" x14ac:dyDescent="0.2">
      <c r="A18323" s="152">
        <v>731.99199999999996</v>
      </c>
      <c r="B18323" s="152">
        <v>3.9E-2</v>
      </c>
    </row>
    <row r="18324" spans="1:2" x14ac:dyDescent="0.2">
      <c r="A18324" s="152">
        <v>732.24099999999999</v>
      </c>
      <c r="B18324" s="152">
        <v>2.7E-2</v>
      </c>
    </row>
    <row r="18325" spans="1:2" x14ac:dyDescent="0.2">
      <c r="A18325" s="152">
        <v>732.48900000000003</v>
      </c>
      <c r="B18325" s="152">
        <v>4.5999999999999999E-2</v>
      </c>
    </row>
    <row r="18326" spans="1:2" x14ac:dyDescent="0.2">
      <c r="A18326" s="152">
        <v>732.73800000000006</v>
      </c>
      <c r="B18326" s="152">
        <v>7.4999999999999997E-2</v>
      </c>
    </row>
    <row r="18327" spans="1:2" x14ac:dyDescent="0.2">
      <c r="A18327" s="152">
        <v>732.98699999999997</v>
      </c>
      <c r="B18327" s="152">
        <v>0.04</v>
      </c>
    </row>
    <row r="18328" spans="1:2" x14ac:dyDescent="0.2">
      <c r="A18328" s="152">
        <v>733.23500000000001</v>
      </c>
      <c r="B18328" s="152">
        <v>4.1000000000000002E-2</v>
      </c>
    </row>
    <row r="18329" spans="1:2" x14ac:dyDescent="0.2">
      <c r="A18329" s="152">
        <v>733.48299999999995</v>
      </c>
      <c r="B18329" s="152">
        <v>5.8999999999999997E-2</v>
      </c>
    </row>
    <row r="18330" spans="1:2" x14ac:dyDescent="0.2">
      <c r="A18330" s="152">
        <v>733.73199999999997</v>
      </c>
      <c r="B18330" s="152">
        <v>4.8000000000000001E-2</v>
      </c>
    </row>
    <row r="18331" spans="1:2" x14ac:dyDescent="0.2">
      <c r="A18331" s="152">
        <v>733.98</v>
      </c>
      <c r="B18331" s="152">
        <v>2.4E-2</v>
      </c>
    </row>
    <row r="18332" spans="1:2" x14ac:dyDescent="0.2">
      <c r="A18332" s="152">
        <v>734.22799999999995</v>
      </c>
      <c r="B18332" s="152">
        <v>2.9000000000000001E-2</v>
      </c>
    </row>
    <row r="18333" spans="1:2" x14ac:dyDescent="0.2">
      <c r="A18333" s="152">
        <v>734.47699999999998</v>
      </c>
      <c r="B18333" s="152">
        <v>3.6999999999999998E-2</v>
      </c>
    </row>
    <row r="18334" spans="1:2" x14ac:dyDescent="0.2">
      <c r="A18334" s="152">
        <v>734.72500000000002</v>
      </c>
      <c r="B18334" s="152">
        <v>4.9000000000000002E-2</v>
      </c>
    </row>
    <row r="18335" spans="1:2" x14ac:dyDescent="0.2">
      <c r="A18335" s="152">
        <v>734.97299999999996</v>
      </c>
      <c r="B18335" s="152">
        <v>3.7999999999999999E-2</v>
      </c>
    </row>
    <row r="18336" spans="1:2" x14ac:dyDescent="0.2">
      <c r="A18336" s="152">
        <v>735.221</v>
      </c>
      <c r="B18336" s="152">
        <v>4.9000000000000002E-2</v>
      </c>
    </row>
    <row r="18337" spans="1:2" x14ac:dyDescent="0.2">
      <c r="A18337" s="152">
        <v>735.46900000000005</v>
      </c>
      <c r="B18337" s="152">
        <v>5.3999999999999999E-2</v>
      </c>
    </row>
    <row r="18338" spans="1:2" x14ac:dyDescent="0.2">
      <c r="A18338" s="152">
        <v>735.71699999999998</v>
      </c>
      <c r="B18338" s="152">
        <v>5.5E-2</v>
      </c>
    </row>
    <row r="18339" spans="1:2" x14ac:dyDescent="0.2">
      <c r="A18339" s="152">
        <v>735.96500000000003</v>
      </c>
      <c r="B18339" s="152">
        <v>3.5000000000000003E-2</v>
      </c>
    </row>
    <row r="18340" spans="1:2" x14ac:dyDescent="0.2">
      <c r="A18340" s="152">
        <v>736.21199999999999</v>
      </c>
      <c r="B18340" s="152">
        <v>3.3000000000000002E-2</v>
      </c>
    </row>
    <row r="18341" spans="1:2" x14ac:dyDescent="0.2">
      <c r="A18341" s="152">
        <v>736.46</v>
      </c>
      <c r="B18341" s="152">
        <v>5.1999999999999998E-2</v>
      </c>
    </row>
    <row r="18342" spans="1:2" x14ac:dyDescent="0.2">
      <c r="A18342" s="152">
        <v>736.70799999999997</v>
      </c>
      <c r="B18342" s="152">
        <v>5.6000000000000001E-2</v>
      </c>
    </row>
    <row r="18343" spans="1:2" x14ac:dyDescent="0.2">
      <c r="A18343" s="152">
        <v>736.95500000000004</v>
      </c>
      <c r="B18343" s="152">
        <v>6.5000000000000002E-2</v>
      </c>
    </row>
    <row r="18344" spans="1:2" x14ac:dyDescent="0.2">
      <c r="A18344" s="152">
        <v>737.20299999999997</v>
      </c>
      <c r="B18344" s="152">
        <v>3.3000000000000002E-2</v>
      </c>
    </row>
    <row r="18345" spans="1:2" x14ac:dyDescent="0.2">
      <c r="A18345" s="152">
        <v>737.45100000000002</v>
      </c>
      <c r="B18345" s="152">
        <v>5.7000000000000002E-2</v>
      </c>
    </row>
    <row r="18346" spans="1:2" x14ac:dyDescent="0.2">
      <c r="A18346" s="152">
        <v>737.69799999999998</v>
      </c>
      <c r="B18346" s="152">
        <v>4.4999999999999998E-2</v>
      </c>
    </row>
    <row r="18347" spans="1:2" x14ac:dyDescent="0.2">
      <c r="A18347" s="152">
        <v>737.94500000000005</v>
      </c>
      <c r="B18347" s="152">
        <v>3.5000000000000003E-2</v>
      </c>
    </row>
    <row r="18348" spans="1:2" x14ac:dyDescent="0.2">
      <c r="A18348" s="152">
        <v>738.19299999999998</v>
      </c>
      <c r="B18348" s="152">
        <v>5.1999999999999998E-2</v>
      </c>
    </row>
    <row r="18349" spans="1:2" x14ac:dyDescent="0.2">
      <c r="A18349" s="152">
        <v>738.44</v>
      </c>
      <c r="B18349" s="152">
        <v>3.5999999999999997E-2</v>
      </c>
    </row>
    <row r="18350" spans="1:2" x14ac:dyDescent="0.2">
      <c r="A18350" s="152">
        <v>738.68700000000001</v>
      </c>
      <c r="B18350" s="152">
        <v>4.2999999999999997E-2</v>
      </c>
    </row>
    <row r="18351" spans="1:2" x14ac:dyDescent="0.2">
      <c r="A18351" s="152">
        <v>738.93499999999995</v>
      </c>
      <c r="B18351" s="152">
        <v>4.2999999999999997E-2</v>
      </c>
    </row>
    <row r="18352" spans="1:2" x14ac:dyDescent="0.2">
      <c r="A18352" s="152">
        <v>739.18200000000002</v>
      </c>
      <c r="B18352" s="152">
        <v>3.9E-2</v>
      </c>
    </row>
    <row r="18353" spans="1:2" x14ac:dyDescent="0.2">
      <c r="A18353" s="152">
        <v>739.42899999999997</v>
      </c>
      <c r="B18353" s="152">
        <v>5.3999999999999999E-2</v>
      </c>
    </row>
    <row r="18354" spans="1:2" x14ac:dyDescent="0.2">
      <c r="A18354" s="152">
        <v>739.67600000000004</v>
      </c>
      <c r="B18354" s="152">
        <v>3.5000000000000003E-2</v>
      </c>
    </row>
    <row r="18355" spans="1:2" x14ac:dyDescent="0.2">
      <c r="A18355" s="152">
        <v>739.923</v>
      </c>
      <c r="B18355" s="152">
        <v>4.8000000000000001E-2</v>
      </c>
    </row>
    <row r="18356" spans="1:2" x14ac:dyDescent="0.2">
      <c r="A18356" s="152">
        <v>740.17</v>
      </c>
      <c r="B18356" s="152">
        <v>0.06</v>
      </c>
    </row>
    <row r="18357" spans="1:2" x14ac:dyDescent="0.2">
      <c r="A18357" s="152">
        <v>740.41700000000003</v>
      </c>
      <c r="B18357" s="152">
        <v>4.2999999999999997E-2</v>
      </c>
    </row>
    <row r="18358" spans="1:2" x14ac:dyDescent="0.2">
      <c r="A18358" s="152">
        <v>740.66300000000001</v>
      </c>
      <c r="B18358" s="152">
        <v>3.2000000000000001E-2</v>
      </c>
    </row>
    <row r="18359" spans="1:2" x14ac:dyDescent="0.2">
      <c r="A18359" s="152">
        <v>740.91</v>
      </c>
      <c r="B18359" s="152">
        <v>4.5999999999999999E-2</v>
      </c>
    </row>
    <row r="18360" spans="1:2" x14ac:dyDescent="0.2">
      <c r="A18360" s="152">
        <v>741.15700000000004</v>
      </c>
      <c r="B18360" s="152">
        <v>5.5E-2</v>
      </c>
    </row>
    <row r="18361" spans="1:2" x14ac:dyDescent="0.2">
      <c r="A18361" s="152">
        <v>741.40300000000002</v>
      </c>
      <c r="B18361" s="152">
        <v>3.5999999999999997E-2</v>
      </c>
    </row>
    <row r="18362" spans="1:2" x14ac:dyDescent="0.2">
      <c r="A18362" s="152">
        <v>741.65</v>
      </c>
      <c r="B18362" s="152">
        <v>2.4E-2</v>
      </c>
    </row>
    <row r="18363" spans="1:2" x14ac:dyDescent="0.2">
      <c r="A18363" s="152">
        <v>741.89700000000005</v>
      </c>
      <c r="B18363" s="152">
        <v>4.3999999999999997E-2</v>
      </c>
    </row>
    <row r="18364" spans="1:2" x14ac:dyDescent="0.2">
      <c r="A18364" s="152">
        <v>742.14300000000003</v>
      </c>
      <c r="B18364" s="152">
        <v>3.4000000000000002E-2</v>
      </c>
    </row>
    <row r="18365" spans="1:2" x14ac:dyDescent="0.2">
      <c r="A18365" s="152">
        <v>742.38900000000001</v>
      </c>
      <c r="B18365" s="152">
        <v>4.3999999999999997E-2</v>
      </c>
    </row>
    <row r="18366" spans="1:2" x14ac:dyDescent="0.2">
      <c r="A18366" s="152">
        <v>742.63599999999997</v>
      </c>
      <c r="B18366" s="152">
        <v>3.2000000000000001E-2</v>
      </c>
    </row>
    <row r="18367" spans="1:2" x14ac:dyDescent="0.2">
      <c r="A18367" s="152">
        <v>742.88199999999995</v>
      </c>
      <c r="B18367" s="152">
        <v>3.4000000000000002E-2</v>
      </c>
    </row>
    <row r="18368" spans="1:2" x14ac:dyDescent="0.2">
      <c r="A18368" s="152">
        <v>743.12800000000004</v>
      </c>
      <c r="B18368" s="152">
        <v>4.2999999999999997E-2</v>
      </c>
    </row>
    <row r="18369" spans="1:2" x14ac:dyDescent="0.2">
      <c r="A18369" s="152">
        <v>743.375</v>
      </c>
      <c r="B18369" s="152">
        <v>2.5000000000000001E-2</v>
      </c>
    </row>
    <row r="18370" spans="1:2" x14ac:dyDescent="0.2">
      <c r="A18370" s="152">
        <v>743.62099999999998</v>
      </c>
      <c r="B18370" s="152">
        <v>6.6000000000000003E-2</v>
      </c>
    </row>
    <row r="18371" spans="1:2" x14ac:dyDescent="0.2">
      <c r="A18371" s="152">
        <v>743.86699999999996</v>
      </c>
      <c r="B18371" s="152">
        <v>4.9000000000000002E-2</v>
      </c>
    </row>
    <row r="18372" spans="1:2" x14ac:dyDescent="0.2">
      <c r="A18372" s="152">
        <v>744.11300000000006</v>
      </c>
      <c r="B18372" s="152">
        <v>4.8000000000000001E-2</v>
      </c>
    </row>
    <row r="18373" spans="1:2" x14ac:dyDescent="0.2">
      <c r="A18373" s="152">
        <v>744.35900000000004</v>
      </c>
      <c r="B18373" s="152">
        <v>3.7999999999999999E-2</v>
      </c>
    </row>
    <row r="18374" spans="1:2" x14ac:dyDescent="0.2">
      <c r="A18374" s="152">
        <v>744.60500000000002</v>
      </c>
      <c r="B18374" s="152">
        <v>5.2999999999999999E-2</v>
      </c>
    </row>
    <row r="18375" spans="1:2" x14ac:dyDescent="0.2">
      <c r="A18375" s="152">
        <v>744.851</v>
      </c>
      <c r="B18375" s="152">
        <v>7.3999999999999996E-2</v>
      </c>
    </row>
    <row r="18376" spans="1:2" x14ac:dyDescent="0.2">
      <c r="A18376" s="152">
        <v>745.09699999999998</v>
      </c>
      <c r="B18376" s="152">
        <v>6.6000000000000003E-2</v>
      </c>
    </row>
    <row r="18377" spans="1:2" x14ac:dyDescent="0.2">
      <c r="A18377" s="152">
        <v>745.34199999999998</v>
      </c>
      <c r="B18377" s="152">
        <v>4.5999999999999999E-2</v>
      </c>
    </row>
    <row r="18378" spans="1:2" x14ac:dyDescent="0.2">
      <c r="A18378" s="152">
        <v>745.58799999999997</v>
      </c>
      <c r="B18378" s="152">
        <v>5.2999999999999999E-2</v>
      </c>
    </row>
    <row r="18379" spans="1:2" x14ac:dyDescent="0.2">
      <c r="A18379" s="152">
        <v>745.83399999999995</v>
      </c>
      <c r="B18379" s="152">
        <v>3.5000000000000003E-2</v>
      </c>
    </row>
    <row r="18380" spans="1:2" x14ac:dyDescent="0.2">
      <c r="A18380" s="152">
        <v>746.07899999999995</v>
      </c>
      <c r="B18380" s="152">
        <v>0.06</v>
      </c>
    </row>
    <row r="18381" spans="1:2" x14ac:dyDescent="0.2">
      <c r="A18381" s="152">
        <v>746.32500000000005</v>
      </c>
      <c r="B18381" s="152">
        <v>5.8999999999999997E-2</v>
      </c>
    </row>
    <row r="18382" spans="1:2" x14ac:dyDescent="0.2">
      <c r="A18382" s="152">
        <v>746.57</v>
      </c>
      <c r="B18382" s="152">
        <v>5.6000000000000001E-2</v>
      </c>
    </row>
    <row r="18383" spans="1:2" x14ac:dyDescent="0.2">
      <c r="A18383" s="152">
        <v>746.81600000000003</v>
      </c>
      <c r="B18383" s="152">
        <v>1.7999999999999999E-2</v>
      </c>
    </row>
    <row r="18384" spans="1:2" x14ac:dyDescent="0.2">
      <c r="A18384" s="152">
        <v>747.06100000000004</v>
      </c>
      <c r="B18384" s="152">
        <v>4.3999999999999997E-2</v>
      </c>
    </row>
    <row r="18385" spans="1:2" x14ac:dyDescent="0.2">
      <c r="A18385" s="152">
        <v>747.30700000000002</v>
      </c>
      <c r="B18385" s="152">
        <v>5.0999999999999997E-2</v>
      </c>
    </row>
    <row r="18386" spans="1:2" x14ac:dyDescent="0.2">
      <c r="A18386" s="152">
        <v>747.55200000000002</v>
      </c>
      <c r="B18386" s="152">
        <v>3.6999999999999998E-2</v>
      </c>
    </row>
    <row r="18387" spans="1:2" x14ac:dyDescent="0.2">
      <c r="A18387" s="152">
        <v>747.79700000000003</v>
      </c>
      <c r="B18387" s="152">
        <v>5.2999999999999999E-2</v>
      </c>
    </row>
    <row r="18388" spans="1:2" x14ac:dyDescent="0.2">
      <c r="A18388" s="152">
        <v>748.04200000000003</v>
      </c>
      <c r="B18388" s="152">
        <v>5.0999999999999997E-2</v>
      </c>
    </row>
    <row r="18389" spans="1:2" x14ac:dyDescent="0.2">
      <c r="A18389" s="152">
        <v>748.28700000000003</v>
      </c>
      <c r="B18389" s="152">
        <v>0.05</v>
      </c>
    </row>
    <row r="18390" spans="1:2" x14ac:dyDescent="0.2">
      <c r="A18390" s="152">
        <v>748.53200000000004</v>
      </c>
      <c r="B18390" s="152">
        <v>3.7999999999999999E-2</v>
      </c>
    </row>
    <row r="18391" spans="1:2" x14ac:dyDescent="0.2">
      <c r="A18391" s="152">
        <v>748.77700000000004</v>
      </c>
      <c r="B18391" s="152">
        <v>5.0999999999999997E-2</v>
      </c>
    </row>
    <row r="18392" spans="1:2" x14ac:dyDescent="0.2">
      <c r="A18392" s="152">
        <v>749.02200000000005</v>
      </c>
      <c r="B18392" s="152">
        <v>5.2999999999999999E-2</v>
      </c>
    </row>
    <row r="18393" spans="1:2" x14ac:dyDescent="0.2">
      <c r="A18393" s="152">
        <v>749.26700000000005</v>
      </c>
      <c r="B18393" s="152">
        <v>0.06</v>
      </c>
    </row>
    <row r="18394" spans="1:2" x14ac:dyDescent="0.2">
      <c r="A18394" s="152">
        <v>749.51199999999994</v>
      </c>
      <c r="B18394" s="152">
        <v>0.04</v>
      </c>
    </row>
    <row r="18395" spans="1:2" x14ac:dyDescent="0.2">
      <c r="A18395" s="152">
        <v>749.75699999999995</v>
      </c>
      <c r="B18395" s="152">
        <v>3.9E-2</v>
      </c>
    </row>
    <row r="18396" spans="1:2" x14ac:dyDescent="0.2">
      <c r="A18396" s="152">
        <v>750.00199999999995</v>
      </c>
      <c r="B18396" s="152">
        <v>4.1000000000000002E-2</v>
      </c>
    </row>
    <row r="18397" spans="1:2" x14ac:dyDescent="0.2">
      <c r="A18397" s="152">
        <v>750.24599999999998</v>
      </c>
      <c r="B18397" s="152">
        <v>4.7E-2</v>
      </c>
    </row>
    <row r="18398" spans="1:2" x14ac:dyDescent="0.2">
      <c r="A18398" s="152">
        <v>750.49099999999999</v>
      </c>
      <c r="B18398" s="152">
        <v>5.2999999999999999E-2</v>
      </c>
    </row>
    <row r="18399" spans="1:2" x14ac:dyDescent="0.2">
      <c r="A18399" s="152">
        <v>750.73599999999999</v>
      </c>
      <c r="B18399" s="152">
        <v>3.9E-2</v>
      </c>
    </row>
    <row r="18400" spans="1:2" x14ac:dyDescent="0.2">
      <c r="A18400" s="152">
        <v>750.98</v>
      </c>
      <c r="B18400" s="152">
        <v>5.7000000000000002E-2</v>
      </c>
    </row>
    <row r="18401" spans="1:2" x14ac:dyDescent="0.2">
      <c r="A18401" s="152">
        <v>751.22500000000002</v>
      </c>
      <c r="B18401" s="152">
        <v>5.5E-2</v>
      </c>
    </row>
    <row r="18402" spans="1:2" x14ac:dyDescent="0.2">
      <c r="A18402" s="152">
        <v>751.46900000000005</v>
      </c>
      <c r="B18402" s="152">
        <v>5.1999999999999998E-2</v>
      </c>
    </row>
    <row r="18403" spans="1:2" x14ac:dyDescent="0.2">
      <c r="A18403" s="152">
        <v>751.71299999999997</v>
      </c>
      <c r="B18403" s="152">
        <v>5.1999999999999998E-2</v>
      </c>
    </row>
    <row r="18404" spans="1:2" x14ac:dyDescent="0.2">
      <c r="A18404" s="152">
        <v>751.95799999999997</v>
      </c>
      <c r="B18404" s="152">
        <v>5.6000000000000001E-2</v>
      </c>
    </row>
    <row r="18405" spans="1:2" x14ac:dyDescent="0.2">
      <c r="A18405" s="152">
        <v>752.202</v>
      </c>
      <c r="B18405" s="152">
        <v>3.5999999999999997E-2</v>
      </c>
    </row>
    <row r="18406" spans="1:2" x14ac:dyDescent="0.2">
      <c r="A18406" s="152">
        <v>752.44600000000003</v>
      </c>
      <c r="B18406" s="152">
        <v>4.2000000000000003E-2</v>
      </c>
    </row>
    <row r="18407" spans="1:2" x14ac:dyDescent="0.2">
      <c r="A18407" s="152">
        <v>752.69</v>
      </c>
      <c r="B18407" s="152">
        <v>3.5000000000000003E-2</v>
      </c>
    </row>
    <row r="18408" spans="1:2" x14ac:dyDescent="0.2">
      <c r="A18408" s="152">
        <v>752.93399999999997</v>
      </c>
      <c r="B18408" s="152">
        <v>2.8000000000000001E-2</v>
      </c>
    </row>
    <row r="18409" spans="1:2" x14ac:dyDescent="0.2">
      <c r="A18409" s="152">
        <v>753.178</v>
      </c>
      <c r="B18409" s="152">
        <v>4.8000000000000001E-2</v>
      </c>
    </row>
    <row r="18410" spans="1:2" x14ac:dyDescent="0.2">
      <c r="A18410" s="152">
        <v>753.42200000000003</v>
      </c>
      <c r="B18410" s="152">
        <v>0.05</v>
      </c>
    </row>
    <row r="18411" spans="1:2" x14ac:dyDescent="0.2">
      <c r="A18411" s="152">
        <v>753.66600000000005</v>
      </c>
      <c r="B18411" s="152">
        <v>6.5000000000000002E-2</v>
      </c>
    </row>
    <row r="18412" spans="1:2" x14ac:dyDescent="0.2">
      <c r="A18412" s="152">
        <v>753.91</v>
      </c>
      <c r="B18412" s="152">
        <v>3.1E-2</v>
      </c>
    </row>
    <row r="18413" spans="1:2" x14ac:dyDescent="0.2">
      <c r="A18413" s="152">
        <v>754.154</v>
      </c>
      <c r="B18413" s="152">
        <v>5.7000000000000002E-2</v>
      </c>
    </row>
    <row r="18414" spans="1:2" x14ac:dyDescent="0.2">
      <c r="A18414" s="152">
        <v>754.39800000000002</v>
      </c>
      <c r="B18414" s="152">
        <v>8.2000000000000003E-2</v>
      </c>
    </row>
    <row r="18415" spans="1:2" x14ac:dyDescent="0.2">
      <c r="A18415" s="152">
        <v>754.64099999999996</v>
      </c>
      <c r="B18415" s="152">
        <v>2.7E-2</v>
      </c>
    </row>
    <row r="18416" spans="1:2" x14ac:dyDescent="0.2">
      <c r="A18416" s="152">
        <v>754.88499999999999</v>
      </c>
      <c r="B18416" s="152">
        <v>2.9000000000000001E-2</v>
      </c>
    </row>
    <row r="18417" spans="1:2" x14ac:dyDescent="0.2">
      <c r="A18417" s="152">
        <v>755.12900000000002</v>
      </c>
      <c r="B18417" s="152">
        <v>4.7E-2</v>
      </c>
    </row>
    <row r="18418" spans="1:2" x14ac:dyDescent="0.2">
      <c r="A18418" s="152">
        <v>755.37199999999996</v>
      </c>
      <c r="B18418" s="152">
        <v>2.7E-2</v>
      </c>
    </row>
    <row r="18419" spans="1:2" x14ac:dyDescent="0.2">
      <c r="A18419" s="152">
        <v>755.61599999999999</v>
      </c>
      <c r="B18419" s="152">
        <v>4.2999999999999997E-2</v>
      </c>
    </row>
    <row r="18420" spans="1:2" x14ac:dyDescent="0.2">
      <c r="A18420" s="152">
        <v>755.85900000000004</v>
      </c>
      <c r="B18420" s="152">
        <v>5.0999999999999997E-2</v>
      </c>
    </row>
    <row r="18421" spans="1:2" x14ac:dyDescent="0.2">
      <c r="A18421" s="152">
        <v>756.10299999999995</v>
      </c>
      <c r="B18421" s="152">
        <v>7.3999999999999996E-2</v>
      </c>
    </row>
    <row r="18422" spans="1:2" x14ac:dyDescent="0.2">
      <c r="A18422" s="152">
        <v>756.346</v>
      </c>
      <c r="B18422" s="152">
        <v>2.1000000000000001E-2</v>
      </c>
    </row>
    <row r="18423" spans="1:2" x14ac:dyDescent="0.2">
      <c r="A18423" s="152">
        <v>756.58900000000006</v>
      </c>
      <c r="B18423" s="152">
        <v>5.0999999999999997E-2</v>
      </c>
    </row>
    <row r="18424" spans="1:2" x14ac:dyDescent="0.2">
      <c r="A18424" s="152">
        <v>756.83199999999999</v>
      </c>
      <c r="B18424" s="152">
        <v>5.3999999999999999E-2</v>
      </c>
    </row>
    <row r="18425" spans="1:2" x14ac:dyDescent="0.2">
      <c r="A18425" s="152">
        <v>757.07600000000002</v>
      </c>
      <c r="B18425" s="152">
        <v>5.6000000000000001E-2</v>
      </c>
    </row>
    <row r="18426" spans="1:2" x14ac:dyDescent="0.2">
      <c r="A18426" s="152">
        <v>757.31899999999996</v>
      </c>
      <c r="B18426" s="152">
        <v>5.0999999999999997E-2</v>
      </c>
    </row>
    <row r="18427" spans="1:2" x14ac:dyDescent="0.2">
      <c r="A18427" s="152">
        <v>757.56200000000001</v>
      </c>
      <c r="B18427" s="152">
        <v>6.0999999999999999E-2</v>
      </c>
    </row>
    <row r="18428" spans="1:2" x14ac:dyDescent="0.2">
      <c r="A18428" s="152">
        <v>757.80499999999995</v>
      </c>
      <c r="B18428" s="152">
        <v>0.06</v>
      </c>
    </row>
    <row r="18429" spans="1:2" x14ac:dyDescent="0.2">
      <c r="A18429" s="152">
        <v>758.048</v>
      </c>
      <c r="B18429" s="152">
        <v>5.7000000000000002E-2</v>
      </c>
    </row>
    <row r="18430" spans="1:2" x14ac:dyDescent="0.2">
      <c r="A18430" s="152">
        <v>758.29100000000005</v>
      </c>
      <c r="B18430" s="152">
        <v>4.9000000000000002E-2</v>
      </c>
    </row>
    <row r="18431" spans="1:2" x14ac:dyDescent="0.2">
      <c r="A18431" s="152">
        <v>758.53300000000002</v>
      </c>
      <c r="B18431" s="152">
        <v>4.3999999999999997E-2</v>
      </c>
    </row>
    <row r="18432" spans="1:2" x14ac:dyDescent="0.2">
      <c r="A18432" s="152">
        <v>758.77599999999995</v>
      </c>
      <c r="B18432" s="152">
        <v>4.2000000000000003E-2</v>
      </c>
    </row>
    <row r="18433" spans="1:2" x14ac:dyDescent="0.2">
      <c r="A18433" s="152">
        <v>759.01900000000001</v>
      </c>
      <c r="B18433" s="152">
        <v>6.0999999999999999E-2</v>
      </c>
    </row>
    <row r="18434" spans="1:2" x14ac:dyDescent="0.2">
      <c r="A18434" s="152">
        <v>759.26199999999994</v>
      </c>
      <c r="B18434" s="152">
        <v>5.5E-2</v>
      </c>
    </row>
    <row r="18435" spans="1:2" x14ac:dyDescent="0.2">
      <c r="A18435" s="152">
        <v>759.50400000000002</v>
      </c>
      <c r="B18435" s="152">
        <v>5.2999999999999999E-2</v>
      </c>
    </row>
    <row r="18436" spans="1:2" x14ac:dyDescent="0.2">
      <c r="A18436" s="152">
        <v>759.74699999999996</v>
      </c>
      <c r="B18436" s="152">
        <v>5.1999999999999998E-2</v>
      </c>
    </row>
    <row r="18437" spans="1:2" x14ac:dyDescent="0.2">
      <c r="A18437" s="152">
        <v>759.98900000000003</v>
      </c>
      <c r="B18437" s="152">
        <v>5.5E-2</v>
      </c>
    </row>
    <row r="18438" spans="1:2" x14ac:dyDescent="0.2">
      <c r="A18438" s="152">
        <v>760.23199999999997</v>
      </c>
      <c r="B18438" s="152">
        <v>6.7000000000000004E-2</v>
      </c>
    </row>
    <row r="18439" spans="1:2" x14ac:dyDescent="0.2">
      <c r="A18439" s="152">
        <v>760.47400000000005</v>
      </c>
      <c r="B18439" s="152">
        <v>3.5000000000000003E-2</v>
      </c>
    </row>
    <row r="18440" spans="1:2" x14ac:dyDescent="0.2">
      <c r="A18440" s="152">
        <v>760.71699999999998</v>
      </c>
      <c r="B18440" s="152">
        <v>8.4000000000000005E-2</v>
      </c>
    </row>
    <row r="18441" spans="1:2" x14ac:dyDescent="0.2">
      <c r="A18441" s="152">
        <v>760.95899999999995</v>
      </c>
      <c r="B18441" s="152">
        <v>4.2000000000000003E-2</v>
      </c>
    </row>
    <row r="18442" spans="1:2" x14ac:dyDescent="0.2">
      <c r="A18442" s="152">
        <v>761.20100000000002</v>
      </c>
      <c r="B18442" s="152">
        <v>4.1000000000000002E-2</v>
      </c>
    </row>
    <row r="18443" spans="1:2" x14ac:dyDescent="0.2">
      <c r="A18443" s="152">
        <v>761.44399999999996</v>
      </c>
      <c r="B18443" s="152">
        <v>0.05</v>
      </c>
    </row>
    <row r="18444" spans="1:2" x14ac:dyDescent="0.2">
      <c r="A18444" s="152">
        <v>761.68600000000004</v>
      </c>
      <c r="B18444" s="152">
        <v>6.3E-2</v>
      </c>
    </row>
    <row r="18445" spans="1:2" x14ac:dyDescent="0.2">
      <c r="A18445" s="152">
        <v>761.928</v>
      </c>
      <c r="B18445" s="152">
        <v>4.7E-2</v>
      </c>
    </row>
    <row r="18446" spans="1:2" x14ac:dyDescent="0.2">
      <c r="A18446" s="152">
        <v>762.17</v>
      </c>
      <c r="B18446" s="152">
        <v>5.0999999999999997E-2</v>
      </c>
    </row>
    <row r="18447" spans="1:2" x14ac:dyDescent="0.2">
      <c r="A18447" s="152">
        <v>762.41200000000003</v>
      </c>
      <c r="B18447" s="152">
        <v>6.6000000000000003E-2</v>
      </c>
    </row>
    <row r="18448" spans="1:2" x14ac:dyDescent="0.2">
      <c r="A18448" s="152">
        <v>762.654</v>
      </c>
      <c r="B18448" s="152">
        <v>5.8000000000000003E-2</v>
      </c>
    </row>
    <row r="18449" spans="1:2" x14ac:dyDescent="0.2">
      <c r="A18449" s="152">
        <v>762.89599999999996</v>
      </c>
      <c r="B18449" s="152">
        <v>4.7E-2</v>
      </c>
    </row>
    <row r="18450" spans="1:2" x14ac:dyDescent="0.2">
      <c r="A18450" s="152">
        <v>763.13699999999994</v>
      </c>
      <c r="B18450" s="152">
        <v>6.5000000000000002E-2</v>
      </c>
    </row>
    <row r="18451" spans="1:2" x14ac:dyDescent="0.2">
      <c r="A18451" s="152">
        <v>763.37900000000002</v>
      </c>
      <c r="B18451" s="152">
        <v>3.5000000000000003E-2</v>
      </c>
    </row>
    <row r="18452" spans="1:2" x14ac:dyDescent="0.2">
      <c r="A18452" s="152">
        <v>763.62099999999998</v>
      </c>
      <c r="B18452" s="152">
        <v>7.1999999999999995E-2</v>
      </c>
    </row>
    <row r="18453" spans="1:2" x14ac:dyDescent="0.2">
      <c r="A18453" s="152">
        <v>763.86300000000006</v>
      </c>
      <c r="B18453" s="152">
        <v>4.9000000000000002E-2</v>
      </c>
    </row>
    <row r="18454" spans="1:2" x14ac:dyDescent="0.2">
      <c r="A18454" s="152">
        <v>764.10400000000004</v>
      </c>
      <c r="B18454" s="152">
        <v>0.05</v>
      </c>
    </row>
    <row r="18455" spans="1:2" x14ac:dyDescent="0.2">
      <c r="A18455" s="152">
        <v>764.346</v>
      </c>
      <c r="B18455" s="152">
        <v>8.3000000000000004E-2</v>
      </c>
    </row>
    <row r="18456" spans="1:2" x14ac:dyDescent="0.2">
      <c r="A18456" s="152">
        <v>764.58699999999999</v>
      </c>
      <c r="B18456" s="152">
        <v>4.3999999999999997E-2</v>
      </c>
    </row>
    <row r="18457" spans="1:2" x14ac:dyDescent="0.2">
      <c r="A18457" s="152">
        <v>764.82899999999995</v>
      </c>
      <c r="B18457" s="152">
        <v>0.05</v>
      </c>
    </row>
    <row r="18458" spans="1:2" x14ac:dyDescent="0.2">
      <c r="A18458" s="152">
        <v>765.07</v>
      </c>
      <c r="B18458" s="152">
        <v>4.1000000000000002E-2</v>
      </c>
    </row>
    <row r="18459" spans="1:2" x14ac:dyDescent="0.2">
      <c r="A18459" s="152">
        <v>765.31200000000001</v>
      </c>
      <c r="B18459" s="152">
        <v>7.3999999999999996E-2</v>
      </c>
    </row>
    <row r="18460" spans="1:2" x14ac:dyDescent="0.2">
      <c r="A18460" s="152">
        <v>765.553</v>
      </c>
      <c r="B18460" s="152">
        <v>8.7999999999999995E-2</v>
      </c>
    </row>
    <row r="18461" spans="1:2" x14ac:dyDescent="0.2">
      <c r="A18461" s="152">
        <v>765.79399999999998</v>
      </c>
      <c r="B18461" s="152">
        <v>5.6000000000000001E-2</v>
      </c>
    </row>
    <row r="18462" spans="1:2" x14ac:dyDescent="0.2">
      <c r="A18462" s="152">
        <v>766.03499999999997</v>
      </c>
      <c r="B18462" s="152">
        <v>5.7000000000000002E-2</v>
      </c>
    </row>
    <row r="18463" spans="1:2" x14ac:dyDescent="0.2">
      <c r="A18463" s="152">
        <v>766.27599999999995</v>
      </c>
      <c r="B18463" s="152">
        <v>7.2999999999999995E-2</v>
      </c>
    </row>
    <row r="18464" spans="1:2" x14ac:dyDescent="0.2">
      <c r="A18464" s="152">
        <v>766.51800000000003</v>
      </c>
      <c r="B18464" s="152">
        <v>6.0999999999999999E-2</v>
      </c>
    </row>
    <row r="18465" spans="1:2" x14ac:dyDescent="0.2">
      <c r="A18465" s="152">
        <v>766.75900000000001</v>
      </c>
      <c r="B18465" s="152">
        <v>7.0000000000000007E-2</v>
      </c>
    </row>
    <row r="18466" spans="1:2" x14ac:dyDescent="0.2">
      <c r="A18466" s="152">
        <v>767</v>
      </c>
      <c r="B18466" s="152">
        <v>0.05</v>
      </c>
    </row>
    <row r="18467" spans="1:2" x14ac:dyDescent="0.2">
      <c r="A18467" s="152">
        <v>767.24099999999999</v>
      </c>
      <c r="B18467" s="152">
        <v>5.8999999999999997E-2</v>
      </c>
    </row>
    <row r="18468" spans="1:2" x14ac:dyDescent="0.2">
      <c r="A18468" s="152">
        <v>767.48099999999999</v>
      </c>
      <c r="B18468" s="152">
        <v>4.8000000000000001E-2</v>
      </c>
    </row>
    <row r="18469" spans="1:2" x14ac:dyDescent="0.2">
      <c r="A18469" s="152">
        <v>767.72199999999998</v>
      </c>
      <c r="B18469" s="152">
        <v>0.05</v>
      </c>
    </row>
    <row r="18470" spans="1:2" x14ac:dyDescent="0.2">
      <c r="A18470" s="152">
        <v>767.96299999999997</v>
      </c>
      <c r="B18470" s="152">
        <v>6.0999999999999999E-2</v>
      </c>
    </row>
    <row r="18471" spans="1:2" x14ac:dyDescent="0.2">
      <c r="A18471" s="152">
        <v>768.20399999999995</v>
      </c>
      <c r="B18471" s="152">
        <v>6.4000000000000001E-2</v>
      </c>
    </row>
    <row r="18472" spans="1:2" x14ac:dyDescent="0.2">
      <c r="A18472" s="152">
        <v>768.44399999999996</v>
      </c>
      <c r="B18472" s="152">
        <v>8.4000000000000005E-2</v>
      </c>
    </row>
    <row r="18473" spans="1:2" x14ac:dyDescent="0.2">
      <c r="A18473" s="152">
        <v>768.68499999999995</v>
      </c>
      <c r="B18473" s="152">
        <v>6.4000000000000001E-2</v>
      </c>
    </row>
    <row r="18474" spans="1:2" x14ac:dyDescent="0.2">
      <c r="A18474" s="152">
        <v>768.92600000000004</v>
      </c>
      <c r="B18474" s="152">
        <v>3.5000000000000003E-2</v>
      </c>
    </row>
    <row r="18475" spans="1:2" x14ac:dyDescent="0.2">
      <c r="A18475" s="152">
        <v>769.16600000000005</v>
      </c>
      <c r="B18475" s="152">
        <v>5.2999999999999999E-2</v>
      </c>
    </row>
    <row r="18476" spans="1:2" x14ac:dyDescent="0.2">
      <c r="A18476" s="152">
        <v>769.40700000000004</v>
      </c>
      <c r="B18476" s="152">
        <v>4.8000000000000001E-2</v>
      </c>
    </row>
    <row r="18477" spans="1:2" x14ac:dyDescent="0.2">
      <c r="A18477" s="152">
        <v>769.64700000000005</v>
      </c>
      <c r="B18477" s="152">
        <v>8.6999999999999994E-2</v>
      </c>
    </row>
    <row r="18478" spans="1:2" x14ac:dyDescent="0.2">
      <c r="A18478" s="152">
        <v>769.88699999999994</v>
      </c>
      <c r="B18478" s="152">
        <v>0.03</v>
      </c>
    </row>
    <row r="18479" spans="1:2" x14ac:dyDescent="0.2">
      <c r="A18479" s="152">
        <v>770.12800000000004</v>
      </c>
      <c r="B18479" s="152">
        <v>6.4000000000000001E-2</v>
      </c>
    </row>
    <row r="18480" spans="1:2" x14ac:dyDescent="0.2">
      <c r="A18480" s="152">
        <v>770.36800000000005</v>
      </c>
      <c r="B18480" s="152">
        <v>6.0999999999999999E-2</v>
      </c>
    </row>
    <row r="18481" spans="1:2" x14ac:dyDescent="0.2">
      <c r="A18481" s="152">
        <v>770.60799999999995</v>
      </c>
      <c r="B18481" s="152">
        <v>7.1999999999999995E-2</v>
      </c>
    </row>
    <row r="18482" spans="1:2" x14ac:dyDescent="0.2">
      <c r="A18482" s="152">
        <v>770.84799999999996</v>
      </c>
      <c r="B18482" s="152">
        <v>6.9000000000000006E-2</v>
      </c>
    </row>
    <row r="18483" spans="1:2" x14ac:dyDescent="0.2">
      <c r="A18483" s="152">
        <v>771.08799999999997</v>
      </c>
      <c r="B18483" s="152">
        <v>5.0999999999999997E-2</v>
      </c>
    </row>
    <row r="18484" spans="1:2" x14ac:dyDescent="0.2">
      <c r="A18484" s="152">
        <v>771.32799999999997</v>
      </c>
      <c r="B18484" s="152">
        <v>6.8000000000000005E-2</v>
      </c>
    </row>
    <row r="18485" spans="1:2" x14ac:dyDescent="0.2">
      <c r="A18485" s="152">
        <v>771.56799999999998</v>
      </c>
      <c r="B18485" s="152">
        <v>4.4999999999999998E-2</v>
      </c>
    </row>
    <row r="18486" spans="1:2" x14ac:dyDescent="0.2">
      <c r="A18486" s="152">
        <v>771.80799999999999</v>
      </c>
      <c r="B18486" s="152">
        <v>6.2E-2</v>
      </c>
    </row>
    <row r="18487" spans="1:2" x14ac:dyDescent="0.2">
      <c r="A18487" s="152">
        <v>772.048</v>
      </c>
      <c r="B18487" s="152">
        <v>5.2999999999999999E-2</v>
      </c>
    </row>
    <row r="18488" spans="1:2" x14ac:dyDescent="0.2">
      <c r="A18488" s="152">
        <v>772.28800000000001</v>
      </c>
      <c r="B18488" s="152">
        <v>5.8999999999999997E-2</v>
      </c>
    </row>
    <row r="18489" spans="1:2" x14ac:dyDescent="0.2">
      <c r="A18489" s="152">
        <v>772.52800000000002</v>
      </c>
      <c r="B18489" s="152">
        <v>3.9E-2</v>
      </c>
    </row>
    <row r="18490" spans="1:2" x14ac:dyDescent="0.2">
      <c r="A18490" s="152">
        <v>772.76700000000005</v>
      </c>
      <c r="B18490" s="152">
        <v>4.9000000000000002E-2</v>
      </c>
    </row>
    <row r="18491" spans="1:2" x14ac:dyDescent="0.2">
      <c r="A18491" s="152">
        <v>773.00699999999995</v>
      </c>
      <c r="B18491" s="152">
        <v>6.3E-2</v>
      </c>
    </row>
    <row r="18492" spans="1:2" x14ac:dyDescent="0.2">
      <c r="A18492" s="152">
        <v>773.24699999999996</v>
      </c>
      <c r="B18492" s="152">
        <v>6.4000000000000001E-2</v>
      </c>
    </row>
    <row r="18493" spans="1:2" x14ac:dyDescent="0.2">
      <c r="A18493" s="152">
        <v>773.48599999999999</v>
      </c>
      <c r="B18493" s="152">
        <v>0.05</v>
      </c>
    </row>
    <row r="18494" spans="1:2" x14ac:dyDescent="0.2">
      <c r="A18494" s="152">
        <v>773.726</v>
      </c>
      <c r="B18494" s="152">
        <v>4.3999999999999997E-2</v>
      </c>
    </row>
    <row r="18495" spans="1:2" x14ac:dyDescent="0.2">
      <c r="A18495" s="152">
        <v>773.96500000000003</v>
      </c>
      <c r="B18495" s="152">
        <v>7.5999999999999998E-2</v>
      </c>
    </row>
    <row r="18496" spans="1:2" x14ac:dyDescent="0.2">
      <c r="A18496" s="152">
        <v>774.20500000000004</v>
      </c>
      <c r="B18496" s="152">
        <v>6.5000000000000002E-2</v>
      </c>
    </row>
    <row r="18497" spans="1:2" x14ac:dyDescent="0.2">
      <c r="A18497" s="152">
        <v>774.44399999999996</v>
      </c>
      <c r="B18497" s="152">
        <v>7.0000000000000007E-2</v>
      </c>
    </row>
    <row r="18498" spans="1:2" x14ac:dyDescent="0.2">
      <c r="A18498" s="152">
        <v>774.68299999999999</v>
      </c>
      <c r="B18498" s="152">
        <v>7.5999999999999998E-2</v>
      </c>
    </row>
    <row r="18499" spans="1:2" x14ac:dyDescent="0.2">
      <c r="A18499" s="152">
        <v>774.92200000000003</v>
      </c>
      <c r="B18499" s="152">
        <v>7.8E-2</v>
      </c>
    </row>
    <row r="18500" spans="1:2" x14ac:dyDescent="0.2">
      <c r="A18500" s="152">
        <v>775.16200000000003</v>
      </c>
      <c r="B18500" s="152">
        <v>6.7000000000000004E-2</v>
      </c>
    </row>
    <row r="18501" spans="1:2" x14ac:dyDescent="0.2">
      <c r="A18501" s="152">
        <v>775.40099999999995</v>
      </c>
      <c r="B18501" s="152">
        <v>7.4999999999999997E-2</v>
      </c>
    </row>
    <row r="18502" spans="1:2" x14ac:dyDescent="0.2">
      <c r="A18502" s="152">
        <v>775.64</v>
      </c>
      <c r="B18502" s="152">
        <v>6.0999999999999999E-2</v>
      </c>
    </row>
    <row r="18503" spans="1:2" x14ac:dyDescent="0.2">
      <c r="A18503" s="152">
        <v>775.87900000000002</v>
      </c>
      <c r="B18503" s="152">
        <v>6.4000000000000001E-2</v>
      </c>
    </row>
    <row r="18504" spans="1:2" x14ac:dyDescent="0.2">
      <c r="A18504" s="152">
        <v>776.11800000000005</v>
      </c>
      <c r="B18504" s="152">
        <v>5.2999999999999999E-2</v>
      </c>
    </row>
    <row r="18505" spans="1:2" x14ac:dyDescent="0.2">
      <c r="A18505" s="152">
        <v>776.35699999999997</v>
      </c>
      <c r="B18505" s="152">
        <v>5.7000000000000002E-2</v>
      </c>
    </row>
    <row r="18506" spans="1:2" x14ac:dyDescent="0.2">
      <c r="A18506" s="152">
        <v>776.596</v>
      </c>
      <c r="B18506" s="152">
        <v>7.4999999999999997E-2</v>
      </c>
    </row>
    <row r="18507" spans="1:2" x14ac:dyDescent="0.2">
      <c r="A18507" s="152">
        <v>776.83399999999995</v>
      </c>
      <c r="B18507" s="152">
        <v>7.9000000000000001E-2</v>
      </c>
    </row>
    <row r="18508" spans="1:2" x14ac:dyDescent="0.2">
      <c r="A18508" s="152">
        <v>777.07299999999998</v>
      </c>
      <c r="B18508" s="152">
        <v>6.5000000000000002E-2</v>
      </c>
    </row>
    <row r="18509" spans="1:2" x14ac:dyDescent="0.2">
      <c r="A18509" s="152">
        <v>777.31200000000001</v>
      </c>
      <c r="B18509" s="152">
        <v>6.9000000000000006E-2</v>
      </c>
    </row>
    <row r="18510" spans="1:2" x14ac:dyDescent="0.2">
      <c r="A18510" s="152">
        <v>777.55100000000004</v>
      </c>
      <c r="B18510" s="152">
        <v>4.7E-2</v>
      </c>
    </row>
    <row r="18511" spans="1:2" x14ac:dyDescent="0.2">
      <c r="A18511" s="152">
        <v>777.78899999999999</v>
      </c>
      <c r="B18511" s="152">
        <v>3.5999999999999997E-2</v>
      </c>
    </row>
    <row r="18512" spans="1:2" x14ac:dyDescent="0.2">
      <c r="A18512" s="152">
        <v>778.02800000000002</v>
      </c>
      <c r="B18512" s="152">
        <v>5.5E-2</v>
      </c>
    </row>
    <row r="18513" spans="1:2" x14ac:dyDescent="0.2">
      <c r="A18513" s="152">
        <v>778.26599999999996</v>
      </c>
      <c r="B18513" s="152">
        <v>6.7000000000000004E-2</v>
      </c>
    </row>
    <row r="18514" spans="1:2" x14ac:dyDescent="0.2">
      <c r="A18514" s="152">
        <v>778.505</v>
      </c>
      <c r="B18514" s="152">
        <v>0.04</v>
      </c>
    </row>
    <row r="18515" spans="1:2" x14ac:dyDescent="0.2">
      <c r="A18515" s="152">
        <v>778.74300000000005</v>
      </c>
      <c r="B18515" s="152">
        <v>3.5999999999999997E-2</v>
      </c>
    </row>
    <row r="18516" spans="1:2" x14ac:dyDescent="0.2">
      <c r="A18516" s="152">
        <v>778.98199999999997</v>
      </c>
      <c r="B18516" s="152">
        <v>3.6999999999999998E-2</v>
      </c>
    </row>
    <row r="18517" spans="1:2" x14ac:dyDescent="0.2">
      <c r="A18517" s="152">
        <v>779.22</v>
      </c>
      <c r="B18517" s="152">
        <v>5.5E-2</v>
      </c>
    </row>
    <row r="18518" spans="1:2" x14ac:dyDescent="0.2">
      <c r="A18518" s="152">
        <v>779.45799999999997</v>
      </c>
      <c r="B18518" s="152">
        <v>6.4000000000000001E-2</v>
      </c>
    </row>
    <row r="18519" spans="1:2" x14ac:dyDescent="0.2">
      <c r="A18519" s="152">
        <v>779.69600000000003</v>
      </c>
      <c r="B18519" s="152">
        <v>5.8000000000000003E-2</v>
      </c>
    </row>
    <row r="18520" spans="1:2" x14ac:dyDescent="0.2">
      <c r="A18520" s="152">
        <v>779.93399999999997</v>
      </c>
      <c r="B18520" s="152">
        <v>7.4999999999999997E-2</v>
      </c>
    </row>
    <row r="18521" spans="1:2" x14ac:dyDescent="0.2">
      <c r="A18521" s="152">
        <v>780.173</v>
      </c>
      <c r="B18521" s="152">
        <v>5.8999999999999997E-2</v>
      </c>
    </row>
    <row r="18522" spans="1:2" x14ac:dyDescent="0.2">
      <c r="A18522" s="152">
        <v>780.41099999999994</v>
      </c>
      <c r="B18522" s="152">
        <v>5.2999999999999999E-2</v>
      </c>
    </row>
    <row r="18523" spans="1:2" x14ac:dyDescent="0.2">
      <c r="A18523" s="152">
        <v>780.649</v>
      </c>
      <c r="B18523" s="152">
        <v>5.3999999999999999E-2</v>
      </c>
    </row>
    <row r="18524" spans="1:2" x14ac:dyDescent="0.2">
      <c r="A18524" s="152">
        <v>780.88699999999994</v>
      </c>
      <c r="B18524" s="152">
        <v>5.8999999999999997E-2</v>
      </c>
    </row>
    <row r="18525" spans="1:2" x14ac:dyDescent="0.2">
      <c r="A18525" s="152">
        <v>781.12400000000002</v>
      </c>
      <c r="B18525" s="152">
        <v>7.4999999999999997E-2</v>
      </c>
    </row>
    <row r="18526" spans="1:2" x14ac:dyDescent="0.2">
      <c r="A18526" s="152">
        <v>781.36199999999997</v>
      </c>
      <c r="B18526" s="152">
        <v>5.2999999999999999E-2</v>
      </c>
    </row>
    <row r="18527" spans="1:2" x14ac:dyDescent="0.2">
      <c r="A18527" s="152">
        <v>781.6</v>
      </c>
      <c r="B18527" s="152">
        <v>6.2E-2</v>
      </c>
    </row>
    <row r="18528" spans="1:2" x14ac:dyDescent="0.2">
      <c r="A18528" s="152">
        <v>781.83799999999997</v>
      </c>
      <c r="B18528" s="152">
        <v>5.5E-2</v>
      </c>
    </row>
    <row r="18529" spans="1:2" x14ac:dyDescent="0.2">
      <c r="A18529" s="152">
        <v>782.07500000000005</v>
      </c>
      <c r="B18529" s="152">
        <v>5.8000000000000003E-2</v>
      </c>
    </row>
    <row r="18530" spans="1:2" x14ac:dyDescent="0.2">
      <c r="A18530" s="152">
        <v>782.31299999999999</v>
      </c>
      <c r="B18530" s="152">
        <v>0.06</v>
      </c>
    </row>
    <row r="18531" spans="1:2" x14ac:dyDescent="0.2">
      <c r="A18531" s="152">
        <v>782.55100000000004</v>
      </c>
      <c r="B18531" s="152">
        <v>3.4000000000000002E-2</v>
      </c>
    </row>
    <row r="18532" spans="1:2" x14ac:dyDescent="0.2">
      <c r="A18532" s="152">
        <v>782.78800000000001</v>
      </c>
      <c r="B18532" s="152">
        <v>5.1999999999999998E-2</v>
      </c>
    </row>
    <row r="18533" spans="1:2" x14ac:dyDescent="0.2">
      <c r="A18533" s="152">
        <v>783.02599999999995</v>
      </c>
      <c r="B18533" s="152">
        <v>5.5E-2</v>
      </c>
    </row>
    <row r="18534" spans="1:2" x14ac:dyDescent="0.2">
      <c r="A18534" s="152">
        <v>783.26300000000003</v>
      </c>
      <c r="B18534" s="152">
        <v>6.2E-2</v>
      </c>
    </row>
    <row r="18535" spans="1:2" x14ac:dyDescent="0.2">
      <c r="A18535" s="152">
        <v>783.5</v>
      </c>
      <c r="B18535" s="152">
        <v>5.0999999999999997E-2</v>
      </c>
    </row>
    <row r="18536" spans="1:2" x14ac:dyDescent="0.2">
      <c r="A18536" s="152">
        <v>783.73800000000006</v>
      </c>
      <c r="B18536" s="152">
        <v>6.7000000000000004E-2</v>
      </c>
    </row>
    <row r="18537" spans="1:2" x14ac:dyDescent="0.2">
      <c r="A18537" s="152">
        <v>783.97500000000002</v>
      </c>
      <c r="B18537" s="152">
        <v>4.8000000000000001E-2</v>
      </c>
    </row>
    <row r="18538" spans="1:2" x14ac:dyDescent="0.2">
      <c r="A18538" s="152">
        <v>784.21199999999999</v>
      </c>
      <c r="B18538" s="152">
        <v>0.02</v>
      </c>
    </row>
    <row r="18539" spans="1:2" x14ac:dyDescent="0.2">
      <c r="A18539" s="152">
        <v>784.44899999999996</v>
      </c>
      <c r="B18539" s="152">
        <v>5.1999999999999998E-2</v>
      </c>
    </row>
    <row r="18540" spans="1:2" x14ac:dyDescent="0.2">
      <c r="A18540" s="152">
        <v>784.68600000000004</v>
      </c>
      <c r="B18540" s="152">
        <v>5.8999999999999997E-2</v>
      </c>
    </row>
    <row r="18541" spans="1:2" x14ac:dyDescent="0.2">
      <c r="A18541" s="152">
        <v>784.92399999999998</v>
      </c>
      <c r="B18541" s="152">
        <v>6.2E-2</v>
      </c>
    </row>
    <row r="18542" spans="1:2" x14ac:dyDescent="0.2">
      <c r="A18542" s="152">
        <v>785.16099999999994</v>
      </c>
      <c r="B18542" s="152">
        <v>4.2999999999999997E-2</v>
      </c>
    </row>
    <row r="18543" spans="1:2" x14ac:dyDescent="0.2">
      <c r="A18543" s="152">
        <v>785.39700000000005</v>
      </c>
      <c r="B18543" s="152">
        <v>6.0999999999999999E-2</v>
      </c>
    </row>
    <row r="18544" spans="1:2" x14ac:dyDescent="0.2">
      <c r="A18544" s="152">
        <v>785.63400000000001</v>
      </c>
      <c r="B18544" s="152">
        <v>7.0000000000000007E-2</v>
      </c>
    </row>
    <row r="18545" spans="1:2" x14ac:dyDescent="0.2">
      <c r="A18545" s="152">
        <v>785.87099999999998</v>
      </c>
      <c r="B18545" s="152">
        <v>8.3000000000000004E-2</v>
      </c>
    </row>
    <row r="18546" spans="1:2" x14ac:dyDescent="0.2">
      <c r="A18546" s="152">
        <v>786.10799999999995</v>
      </c>
      <c r="B18546" s="152">
        <v>5.2999999999999999E-2</v>
      </c>
    </row>
    <row r="18547" spans="1:2" x14ac:dyDescent="0.2">
      <c r="A18547" s="152">
        <v>786.34500000000003</v>
      </c>
      <c r="B18547" s="152">
        <v>8.5999999999999993E-2</v>
      </c>
    </row>
    <row r="18548" spans="1:2" x14ac:dyDescent="0.2">
      <c r="A18548" s="152">
        <v>786.58100000000002</v>
      </c>
      <c r="B18548" s="152">
        <v>6.2E-2</v>
      </c>
    </row>
    <row r="18549" spans="1:2" x14ac:dyDescent="0.2">
      <c r="A18549" s="152">
        <v>786.81799999999998</v>
      </c>
      <c r="B18549" s="152">
        <v>7.2999999999999995E-2</v>
      </c>
    </row>
    <row r="18550" spans="1:2" x14ac:dyDescent="0.2">
      <c r="A18550" s="152">
        <v>787.05499999999995</v>
      </c>
      <c r="B18550" s="152">
        <v>6.0999999999999999E-2</v>
      </c>
    </row>
    <row r="18551" spans="1:2" x14ac:dyDescent="0.2">
      <c r="A18551" s="152">
        <v>787.29100000000005</v>
      </c>
      <c r="B18551" s="152">
        <v>8.6999999999999994E-2</v>
      </c>
    </row>
    <row r="18552" spans="1:2" x14ac:dyDescent="0.2">
      <c r="A18552" s="152">
        <v>787.52800000000002</v>
      </c>
      <c r="B18552" s="152">
        <v>0.08</v>
      </c>
    </row>
    <row r="18553" spans="1:2" x14ac:dyDescent="0.2">
      <c r="A18553" s="152">
        <v>787.76400000000001</v>
      </c>
      <c r="B18553" s="152">
        <v>6.6000000000000003E-2</v>
      </c>
    </row>
    <row r="18554" spans="1:2" x14ac:dyDescent="0.2">
      <c r="A18554" s="152">
        <v>788.00099999999998</v>
      </c>
      <c r="B18554" s="152">
        <v>4.5999999999999999E-2</v>
      </c>
    </row>
    <row r="18555" spans="1:2" x14ac:dyDescent="0.2">
      <c r="A18555" s="152">
        <v>788.23699999999997</v>
      </c>
      <c r="B18555" s="152">
        <v>6.7000000000000004E-2</v>
      </c>
    </row>
    <row r="18556" spans="1:2" x14ac:dyDescent="0.2">
      <c r="A18556" s="152">
        <v>788.47299999999996</v>
      </c>
      <c r="B18556" s="152">
        <v>0.04</v>
      </c>
    </row>
    <row r="18557" spans="1:2" x14ac:dyDescent="0.2">
      <c r="A18557" s="152">
        <v>788.70899999999995</v>
      </c>
      <c r="B18557" s="152">
        <v>5.6000000000000001E-2</v>
      </c>
    </row>
    <row r="18558" spans="1:2" x14ac:dyDescent="0.2">
      <c r="A18558" s="152">
        <v>788.94600000000003</v>
      </c>
      <c r="B18558" s="152">
        <v>7.0999999999999994E-2</v>
      </c>
    </row>
    <row r="18559" spans="1:2" x14ac:dyDescent="0.2">
      <c r="A18559" s="152">
        <v>789.18200000000002</v>
      </c>
      <c r="B18559" s="152">
        <v>3.5999999999999997E-2</v>
      </c>
    </row>
    <row r="18560" spans="1:2" x14ac:dyDescent="0.2">
      <c r="A18560" s="152">
        <v>789.41800000000001</v>
      </c>
      <c r="B18560" s="152">
        <v>4.2000000000000003E-2</v>
      </c>
    </row>
    <row r="18561" spans="1:2" x14ac:dyDescent="0.2">
      <c r="A18561" s="152">
        <v>789.654</v>
      </c>
      <c r="B18561" s="152">
        <v>7.2999999999999995E-2</v>
      </c>
    </row>
    <row r="18562" spans="1:2" x14ac:dyDescent="0.2">
      <c r="A18562" s="152">
        <v>789.89</v>
      </c>
      <c r="B18562" s="152">
        <v>5.0999999999999997E-2</v>
      </c>
    </row>
    <row r="18563" spans="1:2" x14ac:dyDescent="0.2">
      <c r="A18563" s="152">
        <v>790.12599999999998</v>
      </c>
      <c r="B18563" s="152">
        <v>7.3999999999999996E-2</v>
      </c>
    </row>
    <row r="18564" spans="1:2" x14ac:dyDescent="0.2">
      <c r="A18564" s="152">
        <v>790.36199999999997</v>
      </c>
      <c r="B18564" s="152">
        <v>8.7999999999999995E-2</v>
      </c>
    </row>
    <row r="18565" spans="1:2" x14ac:dyDescent="0.2">
      <c r="A18565" s="152">
        <v>790.59699999999998</v>
      </c>
      <c r="B18565" s="152">
        <v>5.0999999999999997E-2</v>
      </c>
    </row>
    <row r="18566" spans="1:2" x14ac:dyDescent="0.2">
      <c r="A18566" s="152">
        <v>790.83299999999997</v>
      </c>
      <c r="B18566" s="152">
        <v>6.7000000000000004E-2</v>
      </c>
    </row>
    <row r="18567" spans="1:2" x14ac:dyDescent="0.2">
      <c r="A18567" s="152">
        <v>791.06899999999996</v>
      </c>
      <c r="B18567" s="152">
        <v>3.9E-2</v>
      </c>
    </row>
    <row r="18568" spans="1:2" x14ac:dyDescent="0.2">
      <c r="A18568" s="152">
        <v>791.30499999999995</v>
      </c>
      <c r="B18568" s="152">
        <v>0.05</v>
      </c>
    </row>
    <row r="18569" spans="1:2" x14ac:dyDescent="0.2">
      <c r="A18569" s="152">
        <v>791.54</v>
      </c>
      <c r="B18569" s="152">
        <v>6.3E-2</v>
      </c>
    </row>
    <row r="18570" spans="1:2" x14ac:dyDescent="0.2">
      <c r="A18570" s="152">
        <v>791.77599999999995</v>
      </c>
      <c r="B18570" s="152">
        <v>8.5999999999999993E-2</v>
      </c>
    </row>
    <row r="18571" spans="1:2" x14ac:dyDescent="0.2">
      <c r="A18571" s="152">
        <v>792.01099999999997</v>
      </c>
      <c r="B18571" s="152">
        <v>6.6000000000000003E-2</v>
      </c>
    </row>
    <row r="18572" spans="1:2" x14ac:dyDescent="0.2">
      <c r="A18572" s="152">
        <v>792.24699999999996</v>
      </c>
      <c r="B18572" s="152">
        <v>0.03</v>
      </c>
    </row>
    <row r="18573" spans="1:2" x14ac:dyDescent="0.2">
      <c r="A18573" s="152">
        <v>792.48199999999997</v>
      </c>
      <c r="B18573" s="152">
        <v>6.2E-2</v>
      </c>
    </row>
    <row r="18574" spans="1:2" x14ac:dyDescent="0.2">
      <c r="A18574" s="152">
        <v>792.71699999999998</v>
      </c>
      <c r="B18574" s="152">
        <v>6.8000000000000005E-2</v>
      </c>
    </row>
    <row r="18575" spans="1:2" x14ac:dyDescent="0.2">
      <c r="A18575" s="152">
        <v>792.95299999999997</v>
      </c>
      <c r="B18575" s="152">
        <v>6.4000000000000001E-2</v>
      </c>
    </row>
    <row r="18576" spans="1:2" x14ac:dyDescent="0.2">
      <c r="A18576" s="152">
        <v>793.18799999999999</v>
      </c>
      <c r="B18576" s="152">
        <v>7.3999999999999996E-2</v>
      </c>
    </row>
    <row r="18577" spans="1:2" x14ac:dyDescent="0.2">
      <c r="A18577" s="152">
        <v>793.423</v>
      </c>
      <c r="B18577" s="152">
        <v>8.2000000000000003E-2</v>
      </c>
    </row>
    <row r="18578" spans="1:2" x14ac:dyDescent="0.2">
      <c r="A18578" s="152">
        <v>793.65800000000002</v>
      </c>
      <c r="B18578" s="152">
        <v>7.9000000000000001E-2</v>
      </c>
    </row>
    <row r="18579" spans="1:2" x14ac:dyDescent="0.2">
      <c r="A18579" s="152">
        <v>793.89400000000001</v>
      </c>
      <c r="B18579" s="152">
        <v>8.6999999999999994E-2</v>
      </c>
    </row>
    <row r="18580" spans="1:2" x14ac:dyDescent="0.2">
      <c r="A18580" s="152">
        <v>794.12900000000002</v>
      </c>
      <c r="B18580" s="152">
        <v>7.0999999999999994E-2</v>
      </c>
    </row>
    <row r="18581" spans="1:2" x14ac:dyDescent="0.2">
      <c r="A18581" s="152">
        <v>794.36400000000003</v>
      </c>
      <c r="B18581" s="152">
        <v>6.6000000000000003E-2</v>
      </c>
    </row>
    <row r="18582" spans="1:2" x14ac:dyDescent="0.2">
      <c r="A18582" s="152">
        <v>794.59900000000005</v>
      </c>
      <c r="B18582" s="152">
        <v>7.3999999999999996E-2</v>
      </c>
    </row>
    <row r="18583" spans="1:2" x14ac:dyDescent="0.2">
      <c r="A18583" s="152">
        <v>794.83299999999997</v>
      </c>
      <c r="B18583" s="152">
        <v>5.0999999999999997E-2</v>
      </c>
    </row>
    <row r="18584" spans="1:2" x14ac:dyDescent="0.2">
      <c r="A18584" s="152">
        <v>795.06799999999998</v>
      </c>
      <c r="B18584" s="152">
        <v>6.6000000000000003E-2</v>
      </c>
    </row>
    <row r="18585" spans="1:2" x14ac:dyDescent="0.2">
      <c r="A18585" s="152">
        <v>795.303</v>
      </c>
      <c r="B18585" s="152">
        <v>6.7000000000000004E-2</v>
      </c>
    </row>
    <row r="18586" spans="1:2" x14ac:dyDescent="0.2">
      <c r="A18586" s="152">
        <v>795.53800000000001</v>
      </c>
      <c r="B18586" s="152">
        <v>3.7999999999999999E-2</v>
      </c>
    </row>
    <row r="18587" spans="1:2" x14ac:dyDescent="0.2">
      <c r="A18587" s="152">
        <v>795.77200000000005</v>
      </c>
      <c r="B18587" s="152">
        <v>5.6000000000000001E-2</v>
      </c>
    </row>
    <row r="18588" spans="1:2" x14ac:dyDescent="0.2">
      <c r="A18588" s="152">
        <v>796.00699999999995</v>
      </c>
      <c r="B18588" s="152">
        <v>0.06</v>
      </c>
    </row>
    <row r="18589" spans="1:2" x14ac:dyDescent="0.2">
      <c r="A18589" s="152">
        <v>796.24199999999996</v>
      </c>
      <c r="B18589" s="152">
        <v>8.5000000000000006E-2</v>
      </c>
    </row>
    <row r="18590" spans="1:2" x14ac:dyDescent="0.2">
      <c r="A18590" s="152">
        <v>796.476</v>
      </c>
      <c r="B18590" s="152">
        <v>6.6000000000000003E-2</v>
      </c>
    </row>
    <row r="18591" spans="1:2" x14ac:dyDescent="0.2">
      <c r="A18591" s="152">
        <v>796.71100000000001</v>
      </c>
      <c r="B18591" s="152">
        <v>4.3999999999999997E-2</v>
      </c>
    </row>
    <row r="18592" spans="1:2" x14ac:dyDescent="0.2">
      <c r="A18592" s="152">
        <v>796.94500000000005</v>
      </c>
      <c r="B18592" s="152">
        <v>5.3999999999999999E-2</v>
      </c>
    </row>
    <row r="18593" spans="1:2" x14ac:dyDescent="0.2">
      <c r="A18593" s="152">
        <v>797.18</v>
      </c>
      <c r="B18593" s="152">
        <v>5.2999999999999999E-2</v>
      </c>
    </row>
    <row r="18594" spans="1:2" x14ac:dyDescent="0.2">
      <c r="A18594" s="152">
        <v>797.41399999999999</v>
      </c>
      <c r="B18594" s="152">
        <v>0.03</v>
      </c>
    </row>
    <row r="18595" spans="1:2" x14ac:dyDescent="0.2">
      <c r="A18595" s="152">
        <v>797.64800000000002</v>
      </c>
      <c r="B18595" s="152">
        <v>8.3000000000000004E-2</v>
      </c>
    </row>
    <row r="18596" spans="1:2" x14ac:dyDescent="0.2">
      <c r="A18596" s="152">
        <v>797.88199999999995</v>
      </c>
      <c r="B18596" s="152">
        <v>6.2E-2</v>
      </c>
    </row>
    <row r="18597" spans="1:2" x14ac:dyDescent="0.2">
      <c r="A18597" s="152">
        <v>798.11699999999996</v>
      </c>
      <c r="B18597" s="152">
        <v>4.7E-2</v>
      </c>
    </row>
    <row r="18598" spans="1:2" x14ac:dyDescent="0.2">
      <c r="A18598" s="152">
        <v>798.351</v>
      </c>
      <c r="B18598" s="152">
        <v>3.9E-2</v>
      </c>
    </row>
    <row r="18599" spans="1:2" x14ac:dyDescent="0.2">
      <c r="A18599" s="152">
        <v>798.58500000000004</v>
      </c>
      <c r="B18599" s="152">
        <v>0.104</v>
      </c>
    </row>
    <row r="18600" spans="1:2" x14ac:dyDescent="0.2">
      <c r="A18600" s="152">
        <v>798.81899999999996</v>
      </c>
      <c r="B18600" s="152">
        <v>4.4999999999999998E-2</v>
      </c>
    </row>
    <row r="18601" spans="1:2" x14ac:dyDescent="0.2">
      <c r="A18601" s="152">
        <v>799.053</v>
      </c>
      <c r="B18601" s="152">
        <v>7.3999999999999996E-2</v>
      </c>
    </row>
    <row r="18602" spans="1:2" x14ac:dyDescent="0.2">
      <c r="A18602" s="152">
        <v>799.28700000000003</v>
      </c>
      <c r="B18602" s="152">
        <v>7.4999999999999997E-2</v>
      </c>
    </row>
    <row r="18603" spans="1:2" x14ac:dyDescent="0.2">
      <c r="A18603" s="152">
        <v>799.52099999999996</v>
      </c>
      <c r="B18603" s="152">
        <v>8.3000000000000004E-2</v>
      </c>
    </row>
    <row r="18604" spans="1:2" x14ac:dyDescent="0.2">
      <c r="A18604" s="152">
        <v>799.755</v>
      </c>
      <c r="B18604" s="152">
        <v>7.6999999999999999E-2</v>
      </c>
    </row>
    <row r="18605" spans="1:2" x14ac:dyDescent="0.2">
      <c r="A18605" s="152">
        <v>799.98800000000006</v>
      </c>
      <c r="B18605" s="152">
        <v>7.2999999999999995E-2</v>
      </c>
    </row>
    <row r="18606" spans="1:2" x14ac:dyDescent="0.2">
      <c r="A18606" s="152">
        <v>800.22199999999998</v>
      </c>
      <c r="B18606" s="152">
        <v>5.7000000000000002E-2</v>
      </c>
    </row>
    <row r="18607" spans="1:2" x14ac:dyDescent="0.2">
      <c r="A18607" s="152">
        <v>800.45600000000002</v>
      </c>
      <c r="B18607" s="152">
        <v>5.8999999999999997E-2</v>
      </c>
    </row>
    <row r="18608" spans="1:2" x14ac:dyDescent="0.2">
      <c r="A18608" s="152">
        <v>800.68899999999996</v>
      </c>
      <c r="B18608" s="152">
        <v>0.03</v>
      </c>
    </row>
    <row r="18609" spans="1:2" x14ac:dyDescent="0.2">
      <c r="A18609" s="152">
        <v>800.923</v>
      </c>
      <c r="B18609" s="152">
        <v>4.2999999999999997E-2</v>
      </c>
    </row>
    <row r="18610" spans="1:2" x14ac:dyDescent="0.2">
      <c r="A18610" s="152">
        <v>801.15599999999995</v>
      </c>
      <c r="B18610" s="152">
        <v>7.4999999999999997E-2</v>
      </c>
    </row>
    <row r="18611" spans="1:2" x14ac:dyDescent="0.2">
      <c r="A18611" s="152">
        <v>801.39</v>
      </c>
      <c r="B18611" s="152">
        <v>4.8000000000000001E-2</v>
      </c>
    </row>
    <row r="18612" spans="1:2" x14ac:dyDescent="0.2">
      <c r="A18612" s="152">
        <v>801.62300000000005</v>
      </c>
      <c r="B18612" s="152">
        <v>7.0999999999999994E-2</v>
      </c>
    </row>
    <row r="18613" spans="1:2" x14ac:dyDescent="0.2">
      <c r="A18613" s="152">
        <v>801.85699999999997</v>
      </c>
      <c r="B18613" s="152">
        <v>7.5999999999999998E-2</v>
      </c>
    </row>
    <row r="18614" spans="1:2" x14ac:dyDescent="0.2">
      <c r="A18614" s="152">
        <v>802.09</v>
      </c>
      <c r="B18614" s="152">
        <v>6.0999999999999999E-2</v>
      </c>
    </row>
    <row r="18615" spans="1:2" x14ac:dyDescent="0.2">
      <c r="A18615" s="152">
        <v>802.32299999999998</v>
      </c>
      <c r="B18615" s="152">
        <v>6.6000000000000003E-2</v>
      </c>
    </row>
    <row r="18616" spans="1:2" x14ac:dyDescent="0.2">
      <c r="A18616" s="152">
        <v>802.55700000000002</v>
      </c>
      <c r="B18616" s="152">
        <v>6.6000000000000003E-2</v>
      </c>
    </row>
    <row r="18617" spans="1:2" x14ac:dyDescent="0.2">
      <c r="A18617" s="152">
        <v>802.79</v>
      </c>
      <c r="B18617" s="152">
        <v>5.1999999999999998E-2</v>
      </c>
    </row>
    <row r="18618" spans="1:2" x14ac:dyDescent="0.2">
      <c r="A18618" s="152">
        <v>803.02300000000002</v>
      </c>
      <c r="B18618" s="152">
        <v>5.6000000000000001E-2</v>
      </c>
    </row>
    <row r="18619" spans="1:2" x14ac:dyDescent="0.2">
      <c r="A18619" s="152">
        <v>803.25599999999997</v>
      </c>
      <c r="B18619" s="152">
        <v>5.1999999999999998E-2</v>
      </c>
    </row>
    <row r="18620" spans="1:2" x14ac:dyDescent="0.2">
      <c r="A18620" s="152">
        <v>803.48900000000003</v>
      </c>
      <c r="B18620" s="152">
        <v>6.5000000000000002E-2</v>
      </c>
    </row>
    <row r="18621" spans="1:2" x14ac:dyDescent="0.2">
      <c r="A18621" s="152">
        <v>803.72199999999998</v>
      </c>
      <c r="B18621" s="152">
        <v>0.04</v>
      </c>
    </row>
    <row r="18622" spans="1:2" x14ac:dyDescent="0.2">
      <c r="A18622" s="152">
        <v>803.95500000000004</v>
      </c>
      <c r="B18622" s="152">
        <v>3.5999999999999997E-2</v>
      </c>
    </row>
    <row r="18623" spans="1:2" x14ac:dyDescent="0.2">
      <c r="A18623" s="152">
        <v>804.18799999999999</v>
      </c>
      <c r="B18623" s="152">
        <v>8.4000000000000005E-2</v>
      </c>
    </row>
    <row r="18624" spans="1:2" x14ac:dyDescent="0.2">
      <c r="A18624" s="152">
        <v>804.42100000000005</v>
      </c>
      <c r="B18624" s="152">
        <v>5.3999999999999999E-2</v>
      </c>
    </row>
    <row r="18625" spans="1:2" x14ac:dyDescent="0.2">
      <c r="A18625" s="152">
        <v>804.65300000000002</v>
      </c>
      <c r="B18625" s="152">
        <v>6.6000000000000003E-2</v>
      </c>
    </row>
    <row r="18626" spans="1:2" x14ac:dyDescent="0.2">
      <c r="A18626" s="152">
        <v>804.88599999999997</v>
      </c>
      <c r="B18626" s="152">
        <v>4.4999999999999998E-2</v>
      </c>
    </row>
    <row r="18627" spans="1:2" x14ac:dyDescent="0.2">
      <c r="A18627" s="152">
        <v>805.11900000000003</v>
      </c>
      <c r="B18627" s="152">
        <v>3.3000000000000002E-2</v>
      </c>
    </row>
    <row r="18628" spans="1:2" x14ac:dyDescent="0.2">
      <c r="A18628" s="152">
        <v>805.351</v>
      </c>
      <c r="B18628" s="152">
        <v>5.3999999999999999E-2</v>
      </c>
    </row>
    <row r="18629" spans="1:2" x14ac:dyDescent="0.2">
      <c r="A18629" s="152">
        <v>805.58399999999995</v>
      </c>
      <c r="B18629" s="152">
        <v>7.0000000000000007E-2</v>
      </c>
    </row>
    <row r="18630" spans="1:2" x14ac:dyDescent="0.2">
      <c r="A18630" s="152">
        <v>805.81600000000003</v>
      </c>
      <c r="B18630" s="152">
        <v>3.5000000000000003E-2</v>
      </c>
    </row>
    <row r="18631" spans="1:2" x14ac:dyDescent="0.2">
      <c r="A18631" s="152">
        <v>806.04899999999998</v>
      </c>
      <c r="B18631" s="152">
        <v>0.05</v>
      </c>
    </row>
    <row r="18632" spans="1:2" x14ac:dyDescent="0.2">
      <c r="A18632" s="152">
        <v>806.28099999999995</v>
      </c>
      <c r="B18632" s="152">
        <v>6.9000000000000006E-2</v>
      </c>
    </row>
    <row r="18633" spans="1:2" x14ac:dyDescent="0.2">
      <c r="A18633" s="152">
        <v>806.51400000000001</v>
      </c>
      <c r="B18633" s="152">
        <v>0.09</v>
      </c>
    </row>
    <row r="18634" spans="1:2" x14ac:dyDescent="0.2">
      <c r="A18634" s="152">
        <v>806.74599999999998</v>
      </c>
      <c r="B18634" s="152">
        <v>9.7000000000000003E-2</v>
      </c>
    </row>
    <row r="18635" spans="1:2" x14ac:dyDescent="0.2">
      <c r="A18635" s="152">
        <v>806.97799999999995</v>
      </c>
      <c r="B18635" s="152">
        <v>3.1E-2</v>
      </c>
    </row>
    <row r="18636" spans="1:2" x14ac:dyDescent="0.2">
      <c r="A18636" s="152">
        <v>807.21100000000001</v>
      </c>
      <c r="B18636" s="152">
        <v>1.9E-2</v>
      </c>
    </row>
    <row r="18637" spans="1:2" x14ac:dyDescent="0.2">
      <c r="A18637" s="152">
        <v>807.44299999999998</v>
      </c>
      <c r="B18637" s="152">
        <v>3.6999999999999998E-2</v>
      </c>
    </row>
    <row r="18638" spans="1:2" x14ac:dyDescent="0.2">
      <c r="A18638" s="152">
        <v>807.67499999999995</v>
      </c>
      <c r="B18638" s="152">
        <v>3.9E-2</v>
      </c>
    </row>
    <row r="18640" spans="1:2" x14ac:dyDescent="0.2">
      <c r="A18640" s="152" t="s">
        <v>235</v>
      </c>
    </row>
    <row r="18641" spans="1:1" x14ac:dyDescent="0.2">
      <c r="A18641" s="152" t="s">
        <v>236</v>
      </c>
    </row>
    <row r="18642" spans="1:1" x14ac:dyDescent="0.2">
      <c r="A18642" s="152" t="s">
        <v>237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125FD-C4AD-45A4-99D4-66094CB03967}">
  <dimension ref="A1:L2071"/>
  <sheetViews>
    <sheetView topLeftCell="B1" zoomScale="139" zoomScaleNormal="85" workbookViewId="0">
      <selection activeCell="B2" sqref="B2:B2071"/>
    </sheetView>
  </sheetViews>
  <sheetFormatPr baseColWidth="10" defaultColWidth="8.5" defaultRowHeight="15" x14ac:dyDescent="0.2"/>
  <cols>
    <col min="1" max="1" width="10.5" style="112" customWidth="1"/>
    <col min="2" max="2" width="26" style="112" customWidth="1"/>
    <col min="3" max="4" width="11.5" style="112" customWidth="1"/>
    <col min="5" max="5" width="10.5" style="112" customWidth="1"/>
    <col min="6" max="6" width="12.5" style="112" bestFit="1" customWidth="1"/>
    <col min="7" max="7" width="11.1640625" style="112" customWidth="1"/>
    <col min="8" max="8" width="12.83203125" style="112" customWidth="1"/>
    <col min="9" max="9" width="10.5" style="112" customWidth="1"/>
    <col min="10" max="10" width="14.1640625" style="112" customWidth="1"/>
    <col min="11" max="11" width="11.5" style="112" bestFit="1" customWidth="1"/>
    <col min="12" max="16384" width="8.5" style="112"/>
  </cols>
  <sheetData>
    <row r="1" spans="1:12" s="110" customFormat="1" ht="48" x14ac:dyDescent="0.2">
      <c r="A1" s="110" t="s">
        <v>81</v>
      </c>
      <c r="B1" s="136" t="s">
        <v>201</v>
      </c>
      <c r="C1" s="111" t="s">
        <v>188</v>
      </c>
      <c r="D1" s="111" t="s">
        <v>189</v>
      </c>
      <c r="E1" s="111" t="s">
        <v>188</v>
      </c>
      <c r="F1" s="111" t="s">
        <v>190</v>
      </c>
      <c r="G1" s="111" t="s">
        <v>188</v>
      </c>
      <c r="H1" s="111" t="s">
        <v>191</v>
      </c>
      <c r="I1" s="111" t="s">
        <v>188</v>
      </c>
      <c r="J1" s="111" t="s">
        <v>192</v>
      </c>
      <c r="K1" s="110">
        <f>MAX(J2:J207)</f>
        <v>29.173714492701038</v>
      </c>
      <c r="L1" s="110" t="s">
        <v>193</v>
      </c>
    </row>
    <row r="2" spans="1:12" x14ac:dyDescent="0.2">
      <c r="A2">
        <v>195.56200000000001</v>
      </c>
      <c r="B2">
        <f>'UV VIS Meas 500 ms, 10 scan'!S3</f>
        <v>0</v>
      </c>
      <c r="C2" s="112">
        <v>199.8</v>
      </c>
      <c r="D2" s="112">
        <f>FORECAST(C2,INDEX($B$2:$B$2069,MATCH(C2,$A$2:$A$2069,1)-1):INDEX($B$2:$B$2069,MATCH(C2,$A$2:$A$2069,1)+1),INDEX($A$2:$A$2069,MATCH(C2,$A$2:$A$2069,1)-1):INDEX($A$2:$A$2069,MATCH(C2,$A$2:$A$2069,1)+1))</f>
        <v>0</v>
      </c>
      <c r="E2" s="112">
        <v>199.8</v>
      </c>
      <c r="F2" s="112">
        <v>0</v>
      </c>
      <c r="G2" s="112">
        <v>199.5</v>
      </c>
      <c r="H2" s="112">
        <v>0</v>
      </c>
      <c r="I2" s="112">
        <v>200</v>
      </c>
      <c r="J2" s="112">
        <f>FORECAST(I2,INDEX($H$2:$H$2069,MATCH(I2,$G$2:$G$2069,1)-1):INDEX($H$2:$H$2069,MATCH(I2,$G$2:$G$2069,1)+1),INDEX($G$2:$G$2069,MATCH(I2,$G$2:$G$2069,1)-1):INDEX($G$2:$G$2069,MATCH(I2,$G$2:$G$2069,1)+1))</f>
        <v>0</v>
      </c>
      <c r="K2" s="112">
        <f>J2/$K$1</f>
        <v>0</v>
      </c>
    </row>
    <row r="3" spans="1:12" x14ac:dyDescent="0.2">
      <c r="A3">
        <v>195.934</v>
      </c>
      <c r="B3">
        <f>'UV VIS Meas 500 ms, 10 scan'!S4</f>
        <v>0</v>
      </c>
      <c r="C3" s="112">
        <v>199.9</v>
      </c>
      <c r="D3" s="112">
        <f>FORECAST(C3,INDEX($B$2:$B$2069,MATCH(C3,$A$2:$A$2069,1)-1):INDEX($B$2:$B$2069,MATCH(C3,$A$2:$A$2069,1)+1),INDEX($A$2:$A$2069,MATCH(C3,$A$2:$A$2069,1)-1):INDEX($A$2:$A$2069,MATCH(C3,$A$2:$A$2069,1)+1))</f>
        <v>0</v>
      </c>
      <c r="E3" s="113">
        <v>200</v>
      </c>
      <c r="F3" s="112">
        <f>FORECAST(E3,INDEX($D$2:$D$2069,MATCH(E3,$C$2:$C$2069,1)-1):INDEX($D$2:$D$2069,MATCH(E3,$C$2:$C$2069,1)+1),INDEX($C$2:$C$2069,MATCH(E3,$C$2:$C$2069,1)-1):INDEX($C$2:$C$2069,MATCH(E3,$C$2:$C$2069,1)+1))</f>
        <v>0</v>
      </c>
      <c r="G3" s="112">
        <v>200</v>
      </c>
      <c r="H3" s="114">
        <f>FORECAST(G3,INDEX($F$2:$F$2069,MATCH(G3,$E$2:$E$2069,1)-1):INDEX($F$2:$F$2069,MATCH(G3,$E$2:$E$2069,1)+1),INDEX($E$2:$E$2069,MATCH(G3,$E$2:$E$2069,1)-1):INDEX($E$2:$E$2069,MATCH(G3,$E$2:$E$2069,1)+1))</f>
        <v>0</v>
      </c>
      <c r="I3" s="112">
        <v>201</v>
      </c>
      <c r="J3" s="112">
        <f>FORECAST(I3,INDEX($H$2:$H$2069,MATCH(I3,$G$2:$G$2069,1)-1):INDEX($H$2:$H$2069,MATCH(I3,$G$2:$G$2069,1)+1),INDEX($G$2:$G$2069,MATCH(I3,$G$2:$G$2069,1)-1):INDEX($G$2:$G$2069,MATCH(I3,$G$2:$G$2069,1)+1))</f>
        <v>0</v>
      </c>
      <c r="K3" s="112">
        <f t="shared" ref="K3:K65" si="0">J3/$K$1</f>
        <v>0</v>
      </c>
    </row>
    <row r="4" spans="1:12" x14ac:dyDescent="0.2">
      <c r="A4">
        <v>196.30699999999999</v>
      </c>
      <c r="B4">
        <f>'UV VIS Meas 500 ms, 10 scan'!S5</f>
        <v>0</v>
      </c>
      <c r="C4" s="112">
        <v>200</v>
      </c>
      <c r="D4" s="112">
        <f>FORECAST(C4,INDEX($B$2:$B$2069,MATCH(C4,$A$2:$A$2069,1)-1):INDEX($B$2:$B$2069,MATCH(C4,$A$2:$A$2069,1)+1),INDEX($A$2:$A$2069,MATCH(C4,$A$2:$A$2069,1)-1):INDEX($A$2:$A$2069,MATCH(C4,$A$2:$A$2069,1)+1))</f>
        <v>0</v>
      </c>
      <c r="E4" s="113">
        <v>200.2</v>
      </c>
      <c r="F4" s="112">
        <f>FORECAST(E4,INDEX($D$2:$D$2069,MATCH(E4,$C$2:$C$2069,1)-1):INDEX($D$2:$D$2069,MATCH(E4,$C$2:$C$2069,1)+1),INDEX($C$2:$C$2069,MATCH(E4,$C$2:$C$2069,1)-1):INDEX($C$2:$C$2069,MATCH(E4,$C$2:$C$2069,1)+1))</f>
        <v>0</v>
      </c>
      <c r="G4" s="112">
        <v>200.5</v>
      </c>
      <c r="H4" s="114">
        <f>FORECAST(G4,INDEX($F$2:$F$2069,MATCH(G4,$E$2:$E$2069,1)-1):INDEX($F$2:$F$2069,MATCH(G4,$E$2:$E$2069,1)+1),INDEX($E$2:$E$2069,MATCH(G4,$E$2:$E$2069,1)-1):INDEX($E$2:$E$2069,MATCH(G4,$E$2:$E$2069,1)+1))</f>
        <v>0</v>
      </c>
      <c r="I4" s="112">
        <v>202</v>
      </c>
      <c r="J4" s="112">
        <f>FORECAST(I4,INDEX($H$2:$H$2069,MATCH(I4,$G$2:$G$2069,1)-1):INDEX($H$2:$H$2069,MATCH(I4,$G$2:$G$2069,1)+1),INDEX($G$2:$G$2069,MATCH(I4,$G$2:$G$2069,1)-1):INDEX($G$2:$G$2069,MATCH(I4,$G$2:$G$2069,1)+1))</f>
        <v>0</v>
      </c>
      <c r="K4" s="112">
        <f t="shared" si="0"/>
        <v>0</v>
      </c>
    </row>
    <row r="5" spans="1:12" x14ac:dyDescent="0.2">
      <c r="A5">
        <v>196.679</v>
      </c>
      <c r="B5">
        <f>'UV VIS Meas 500 ms, 10 scan'!S6</f>
        <v>0</v>
      </c>
      <c r="C5" s="112">
        <v>200.1</v>
      </c>
      <c r="D5" s="112">
        <f>FORECAST(C5,INDEX($B$2:$B$2069,MATCH(C5,$A$2:$A$2069,1)-1):INDEX($B$2:$B$2069,MATCH(C5,$A$2:$A$2069,1)+1),INDEX($A$2:$A$2069,MATCH(C5,$A$2:$A$2069,1)-1):INDEX($A$2:$A$2069,MATCH(C5,$A$2:$A$2069,1)+1))</f>
        <v>0</v>
      </c>
      <c r="E5" s="113">
        <v>200.4</v>
      </c>
      <c r="F5" s="112">
        <f>FORECAST(E5,INDEX($D$2:$D$2069,MATCH(E5,$C$2:$C$2069,1)-1):INDEX($D$2:$D$2069,MATCH(E5,$C$2:$C$2069,1)+1),INDEX($C$2:$C$2069,MATCH(E5,$C$2:$C$2069,1)-1):INDEX($C$2:$C$2069,MATCH(E5,$C$2:$C$2069,1)+1))</f>
        <v>0</v>
      </c>
      <c r="G5" s="112">
        <v>201</v>
      </c>
      <c r="H5" s="114">
        <f>FORECAST(G5,INDEX($F$2:$F$2069,MATCH(G5,$E$2:$E$2069,1)-1):INDEX($F$2:$F$2069,MATCH(G5,$E$2:$E$2069,1)+1),INDEX($E$2:$E$2069,MATCH(G5,$E$2:$E$2069,1)-1):INDEX($E$2:$E$2069,MATCH(G5,$E$2:$E$2069,1)+1))</f>
        <v>0</v>
      </c>
      <c r="I5" s="112">
        <v>203</v>
      </c>
      <c r="J5" s="112">
        <f>FORECAST(I5,INDEX($H$2:$H$2069,MATCH(I5,$G$2:$G$2069,1)-1):INDEX($H$2:$H$2069,MATCH(I5,$G$2:$G$2069,1)+1),INDEX($G$2:$G$2069,MATCH(I5,$G$2:$G$2069,1)-1):INDEX($G$2:$G$2069,MATCH(I5,$G$2:$G$2069,1)+1))</f>
        <v>0</v>
      </c>
      <c r="K5" s="112">
        <f t="shared" si="0"/>
        <v>0</v>
      </c>
    </row>
    <row r="6" spans="1:12" x14ac:dyDescent="0.2">
      <c r="A6">
        <v>197.05099999999999</v>
      </c>
      <c r="B6">
        <f>'UV VIS Meas 500 ms, 10 scan'!S7</f>
        <v>0</v>
      </c>
      <c r="C6" s="112">
        <v>200.2</v>
      </c>
      <c r="D6" s="112">
        <f>FORECAST(C6,INDEX($B$2:$B$2069,MATCH(C6,$A$2:$A$2069,1)-1):INDEX($B$2:$B$2069,MATCH(C6,$A$2:$A$2069,1)+1),INDEX($A$2:$A$2069,MATCH(C6,$A$2:$A$2069,1)-1):INDEX($A$2:$A$2069,MATCH(C6,$A$2:$A$2069,1)+1))</f>
        <v>0</v>
      </c>
      <c r="E6" s="113">
        <v>200.6</v>
      </c>
      <c r="F6" s="112">
        <f>FORECAST(E6,INDEX($D$2:$D$2069,MATCH(E6,$C$2:$C$2069,1)-1):INDEX($D$2:$D$2069,MATCH(E6,$C$2:$C$2069,1)+1),INDEX($C$2:$C$2069,MATCH(E6,$C$2:$C$2069,1)-1):INDEX($C$2:$C$2069,MATCH(E6,$C$2:$C$2069,1)+1))</f>
        <v>0</v>
      </c>
      <c r="G6" s="112">
        <v>201.5</v>
      </c>
      <c r="H6" s="114">
        <f>FORECAST(G6,INDEX($F$2:$F$2069,MATCH(G6,$E$2:$E$2069,1)-1):INDEX($F$2:$F$2069,MATCH(G6,$E$2:$E$2069,1)+1),INDEX($E$2:$E$2069,MATCH(G6,$E$2:$E$2069,1)-1):INDEX($E$2:$E$2069,MATCH(G6,$E$2:$E$2069,1)+1))</f>
        <v>0</v>
      </c>
      <c r="I6" s="112">
        <v>204</v>
      </c>
      <c r="J6" s="112">
        <f>FORECAST(I6,INDEX($H$2:$H$2069,MATCH(I6,$G$2:$G$2069,1)-1):INDEX($H$2:$H$2069,MATCH(I6,$G$2:$G$2069,1)+1),INDEX($G$2:$G$2069,MATCH(I6,$G$2:$G$2069,1)-1):INDEX($G$2:$G$2069,MATCH(I6,$G$2:$G$2069,1)+1))</f>
        <v>1.9373830800541114E-2</v>
      </c>
      <c r="K6" s="112">
        <f t="shared" si="0"/>
        <v>6.6408515807571389E-4</v>
      </c>
    </row>
    <row r="7" spans="1:12" x14ac:dyDescent="0.2">
      <c r="A7">
        <v>197.423</v>
      </c>
      <c r="B7">
        <f>'UV VIS Meas 500 ms, 10 scan'!S8</f>
        <v>0</v>
      </c>
      <c r="C7" s="112">
        <v>200.3</v>
      </c>
      <c r="D7" s="112">
        <f>FORECAST(C7,INDEX($B$2:$B$2069,MATCH(C7,$A$2:$A$2069,1)-1):INDEX($B$2:$B$2069,MATCH(C7,$A$2:$A$2069,1)+1),INDEX($A$2:$A$2069,MATCH(C7,$A$2:$A$2069,1)-1):INDEX($A$2:$A$2069,MATCH(C7,$A$2:$A$2069,1)+1))</f>
        <v>0</v>
      </c>
      <c r="E7" s="113">
        <v>200.8</v>
      </c>
      <c r="F7" s="112">
        <f>FORECAST(E7,INDEX($D$2:$D$2069,MATCH(E7,$C$2:$C$2069,1)-1):INDEX($D$2:$D$2069,MATCH(E7,$C$2:$C$2069,1)+1),INDEX($C$2:$C$2069,MATCH(E7,$C$2:$C$2069,1)-1):INDEX($C$2:$C$2069,MATCH(E7,$C$2:$C$2069,1)+1))</f>
        <v>0</v>
      </c>
      <c r="G7" s="112">
        <v>202</v>
      </c>
      <c r="H7" s="114">
        <f>FORECAST(G7,INDEX($F$2:$F$2069,MATCH(G7,$E$2:$E$2069,1)-1):INDEX($F$2:$F$2069,MATCH(G7,$E$2:$E$2069,1)+1),INDEX($E$2:$E$2069,MATCH(G7,$E$2:$E$2069,1)-1):INDEX($E$2:$E$2069,MATCH(G7,$E$2:$E$2069,1)+1))</f>
        <v>0</v>
      </c>
      <c r="I7" s="112">
        <v>205</v>
      </c>
      <c r="J7" s="112">
        <f>FORECAST(I7,INDEX($H$2:$H$2069,MATCH(I7,$G$2:$G$2069,1)-1):INDEX($H$2:$H$2069,MATCH(I7,$G$2:$G$2069,1)+1),INDEX($G$2:$G$2069,MATCH(I7,$G$2:$G$2069,1)-1):INDEX($G$2:$G$2069,MATCH(I7,$G$2:$G$2069,1)+1))</f>
        <v>0.29836854391552947</v>
      </c>
      <c r="K7" s="112">
        <f t="shared" si="0"/>
        <v>1.022730732454992E-2</v>
      </c>
    </row>
    <row r="8" spans="1:12" x14ac:dyDescent="0.2">
      <c r="A8">
        <v>197.79499999999999</v>
      </c>
      <c r="B8">
        <f>'UV VIS Meas 500 ms, 10 scan'!S9</f>
        <v>0</v>
      </c>
      <c r="C8" s="112">
        <v>200.4</v>
      </c>
      <c r="D8" s="112">
        <f>FORECAST(C8,INDEX($B$2:$B$2069,MATCH(C8,$A$2:$A$2069,1)-1):INDEX($B$2:$B$2069,MATCH(C8,$A$2:$A$2069,1)+1),INDEX($A$2:$A$2069,MATCH(C8,$A$2:$A$2069,1)-1):INDEX($A$2:$A$2069,MATCH(C8,$A$2:$A$2069,1)+1))</f>
        <v>0</v>
      </c>
      <c r="E8" s="113">
        <v>201</v>
      </c>
      <c r="F8" s="112">
        <f>FORECAST(E8,INDEX($D$2:$D$2069,MATCH(E8,$C$2:$C$2069,1)-1):INDEX($D$2:$D$2069,MATCH(E8,$C$2:$C$2069,1)+1),INDEX($C$2:$C$2069,MATCH(E8,$C$2:$C$2069,1)-1):INDEX($C$2:$C$2069,MATCH(E8,$C$2:$C$2069,1)+1))</f>
        <v>0</v>
      </c>
      <c r="G8" s="112">
        <v>202.5</v>
      </c>
      <c r="H8" s="114">
        <f>FORECAST(G8,INDEX($F$2:$F$2069,MATCH(G8,$E$2:$E$2069,1)-1):INDEX($F$2:$F$2069,MATCH(G8,$E$2:$E$2069,1)+1),INDEX($E$2:$E$2069,MATCH(G8,$E$2:$E$2069,1)-1):INDEX($E$2:$E$2069,MATCH(G8,$E$2:$E$2069,1)+1))</f>
        <v>0</v>
      </c>
      <c r="I8" s="112">
        <v>206</v>
      </c>
      <c r="J8" s="112">
        <f>FORECAST(I8,INDEX($H$2:$H$2069,MATCH(I8,$G$2:$G$2069,1)-1):INDEX($H$2:$H$2069,MATCH(I8,$G$2:$G$2069,1)+1),INDEX($G$2:$G$2069,MATCH(I8,$G$2:$G$2069,1)-1):INDEX($G$2:$G$2069,MATCH(I8,$G$2:$G$2069,1)+1))</f>
        <v>0.491420831149874</v>
      </c>
      <c r="K8" s="112">
        <f t="shared" si="0"/>
        <v>1.6844643875322165E-2</v>
      </c>
    </row>
    <row r="9" spans="1:12" x14ac:dyDescent="0.2">
      <c r="A9">
        <v>198.167</v>
      </c>
      <c r="B9">
        <f>'UV VIS Meas 500 ms, 10 scan'!S10</f>
        <v>0</v>
      </c>
      <c r="C9" s="112">
        <v>200.5</v>
      </c>
      <c r="D9" s="112">
        <f>FORECAST(C9,INDEX($B$2:$B$2069,MATCH(C9,$A$2:$A$2069,1)-1):INDEX($B$2:$B$2069,MATCH(C9,$A$2:$A$2069,1)+1),INDEX($A$2:$A$2069,MATCH(C9,$A$2:$A$2069,1)-1):INDEX($A$2:$A$2069,MATCH(C9,$A$2:$A$2069,1)+1))</f>
        <v>0</v>
      </c>
      <c r="E9" s="113">
        <v>201.2</v>
      </c>
      <c r="F9" s="112">
        <f>FORECAST(E9,INDEX($D$2:$D$2069,MATCH(E9,$C$2:$C$2069,1)-1):INDEX($D$2:$D$2069,MATCH(E9,$C$2:$C$2069,1)+1),INDEX($C$2:$C$2069,MATCH(E9,$C$2:$C$2069,1)-1):INDEX($C$2:$C$2069,MATCH(E9,$C$2:$C$2069,1)+1))</f>
        <v>0</v>
      </c>
      <c r="G9" s="112">
        <v>203</v>
      </c>
      <c r="H9" s="114">
        <f>FORECAST(G9,INDEX($F$2:$F$2069,MATCH(G9,$E$2:$E$2069,1)-1):INDEX($F$2:$F$2069,MATCH(G9,$E$2:$E$2069,1)+1),INDEX($E$2:$E$2069,MATCH(G9,$E$2:$E$2069,1)-1):INDEX($E$2:$E$2069,MATCH(G9,$E$2:$E$2069,1)+1))</f>
        <v>0</v>
      </c>
      <c r="I9" s="112">
        <v>207</v>
      </c>
      <c r="J9" s="112">
        <f>FORECAST(I9,INDEX($H$2:$H$2069,MATCH(I9,$G$2:$G$2069,1)-1):INDEX($H$2:$H$2069,MATCH(I9,$G$2:$G$2069,1)+1),INDEX($G$2:$G$2069,MATCH(I9,$G$2:$G$2069,1)-1):INDEX($G$2:$G$2069,MATCH(I9,$G$2:$G$2069,1)+1))</f>
        <v>0.32893785048315038</v>
      </c>
      <c r="K9" s="112">
        <f t="shared" si="0"/>
        <v>1.1275144636293991E-2</v>
      </c>
    </row>
    <row r="10" spans="1:12" x14ac:dyDescent="0.2">
      <c r="A10">
        <v>198.53899999999999</v>
      </c>
      <c r="B10">
        <f>'UV VIS Meas 500 ms, 10 scan'!S11</f>
        <v>0</v>
      </c>
      <c r="C10" s="112">
        <v>200.6</v>
      </c>
      <c r="D10" s="112">
        <f>FORECAST(C10,INDEX($B$2:$B$2069,MATCH(C10,$A$2:$A$2069,1)-1):INDEX($B$2:$B$2069,MATCH(C10,$A$2:$A$2069,1)+1),INDEX($A$2:$A$2069,MATCH(C10,$A$2:$A$2069,1)-1):INDEX($A$2:$A$2069,MATCH(C10,$A$2:$A$2069,1)+1))</f>
        <v>0</v>
      </c>
      <c r="E10" s="113">
        <v>201.4</v>
      </c>
      <c r="F10" s="112">
        <f>FORECAST(E10,INDEX($D$2:$D$2069,MATCH(E10,$C$2:$C$2069,1)-1):INDEX($D$2:$D$2069,MATCH(E10,$C$2:$C$2069,1)+1),INDEX($C$2:$C$2069,MATCH(E10,$C$2:$C$2069,1)-1):INDEX($C$2:$C$2069,MATCH(E10,$C$2:$C$2069,1)+1))</f>
        <v>0</v>
      </c>
      <c r="G10" s="112">
        <v>203.5</v>
      </c>
      <c r="H10" s="114">
        <f>FORECAST(G10,INDEX($F$2:$F$2069,MATCH(G10,$E$2:$E$2069,1)-1):INDEX($F$2:$F$2069,MATCH(G10,$E$2:$E$2069,1)+1),INDEX($E$2:$E$2069,MATCH(G10,$E$2:$E$2069,1)-1):INDEX($E$2:$E$2069,MATCH(G10,$E$2:$E$2069,1)+1))</f>
        <v>0</v>
      </c>
      <c r="I10" s="112">
        <v>208</v>
      </c>
      <c r="J10" s="112">
        <f>FORECAST(I10,INDEX($H$2:$H$2069,MATCH(I10,$G$2:$G$2069,1)-1):INDEX($H$2:$H$2069,MATCH(I10,$G$2:$G$2069,1)+1),INDEX($G$2:$G$2069,MATCH(I10,$G$2:$G$2069,1)-1):INDEX($G$2:$G$2069,MATCH(I10,$G$2:$G$2069,1)+1))</f>
        <v>0.22508200929427602</v>
      </c>
      <c r="K10" s="112">
        <f t="shared" si="0"/>
        <v>7.7152331545093178E-3</v>
      </c>
    </row>
    <row r="11" spans="1:12" x14ac:dyDescent="0.2">
      <c r="A11">
        <v>198.911</v>
      </c>
      <c r="B11">
        <f>'UV VIS Meas 500 ms, 10 scan'!S12</f>
        <v>0</v>
      </c>
      <c r="C11" s="112">
        <v>200.7</v>
      </c>
      <c r="D11" s="112">
        <f>FORECAST(C11,INDEX($B$2:$B$2069,MATCH(C11,$A$2:$A$2069,1)-1):INDEX($B$2:$B$2069,MATCH(C11,$A$2:$A$2069,1)+1),INDEX($A$2:$A$2069,MATCH(C11,$A$2:$A$2069,1)-1):INDEX($A$2:$A$2069,MATCH(C11,$A$2:$A$2069,1)+1))</f>
        <v>0</v>
      </c>
      <c r="E11" s="113">
        <v>201.6</v>
      </c>
      <c r="F11" s="112">
        <f>FORECAST(E11,INDEX($D$2:$D$2069,MATCH(E11,$C$2:$C$2069,1)-1):INDEX($D$2:$D$2069,MATCH(E11,$C$2:$C$2069,1)+1),INDEX($C$2:$C$2069,MATCH(E11,$C$2:$C$2069,1)-1):INDEX($C$2:$C$2069,MATCH(E11,$C$2:$C$2069,1)+1))</f>
        <v>0</v>
      </c>
      <c r="G11" s="112">
        <v>204</v>
      </c>
      <c r="H11" s="114">
        <f>FORECAST(G11,INDEX($F$2:$F$2069,MATCH(G11,$E$2:$E$2069,1)-1):INDEX($F$2:$F$2069,MATCH(G11,$E$2:$E$2069,1)+1),INDEX($E$2:$E$2069,MATCH(G11,$E$2:$E$2069,1)-1):INDEX($E$2:$E$2069,MATCH(G11,$E$2:$E$2069,1)+1))</f>
        <v>0</v>
      </c>
      <c r="I11" s="112">
        <v>209</v>
      </c>
      <c r="J11" s="112">
        <f>FORECAST(I11,INDEX($H$2:$H$2069,MATCH(I11,$G$2:$G$2069,1)-1):INDEX($H$2:$H$2069,MATCH(I11,$G$2:$G$2069,1)+1),INDEX($G$2:$G$2069,MATCH(I11,$G$2:$G$2069,1)-1):INDEX($G$2:$G$2069,MATCH(I11,$G$2:$G$2069,1)+1))</f>
        <v>0.2446989000831401</v>
      </c>
      <c r="K11" s="112">
        <f t="shared" si="0"/>
        <v>8.3876497846841289E-3</v>
      </c>
    </row>
    <row r="12" spans="1:12" x14ac:dyDescent="0.2">
      <c r="A12">
        <v>199.28299999999999</v>
      </c>
      <c r="B12">
        <f>'UV VIS Meas 500 ms, 10 scan'!S13</f>
        <v>0</v>
      </c>
      <c r="C12" s="112">
        <v>200.8</v>
      </c>
      <c r="D12" s="112">
        <f>FORECAST(C12,INDEX($B$2:$B$2069,MATCH(C12,$A$2:$A$2069,1)-1):INDEX($B$2:$B$2069,MATCH(C12,$A$2:$A$2069,1)+1),INDEX($A$2:$A$2069,MATCH(C12,$A$2:$A$2069,1)-1):INDEX($A$2:$A$2069,MATCH(C12,$A$2:$A$2069,1)+1))</f>
        <v>0</v>
      </c>
      <c r="E12" s="113">
        <v>201.8</v>
      </c>
      <c r="F12" s="112">
        <f>FORECAST(E12,INDEX($D$2:$D$2069,MATCH(E12,$C$2:$C$2069,1)-1):INDEX($D$2:$D$2069,MATCH(E12,$C$2:$C$2069,1)+1),INDEX($C$2:$C$2069,MATCH(E12,$C$2:$C$2069,1)-1):INDEX($C$2:$C$2069,MATCH(E12,$C$2:$C$2069,1)+1))</f>
        <v>0</v>
      </c>
      <c r="G12" s="112">
        <v>204.5</v>
      </c>
      <c r="H12" s="114">
        <f>FORECAST(G12,INDEX($F$2:$F$2069,MATCH(G12,$E$2:$E$2069,1)-1):INDEX($F$2:$F$2069,MATCH(G12,$E$2:$E$2069,1)+1),INDEX($E$2:$E$2069,MATCH(G12,$E$2:$E$2069,1)-1):INDEX($E$2:$E$2069,MATCH(G12,$E$2:$E$2069,1)+1))</f>
        <v>5.8121492401625119E-2</v>
      </c>
      <c r="I12" s="112">
        <v>210</v>
      </c>
      <c r="J12" s="112">
        <f>FORECAST(I12,INDEX($H$2:$H$2069,MATCH(I12,$G$2:$G$2069,1)-1):INDEX($H$2:$H$2069,MATCH(I12,$G$2:$G$2069,1)+1),INDEX($G$2:$G$2069,MATCH(I12,$G$2:$G$2069,1)-1):INDEX($G$2:$G$2069,MATCH(I12,$G$2:$G$2069,1)+1))</f>
        <v>0.30102535767405891</v>
      </c>
      <c r="K12" s="112">
        <f t="shared" si="0"/>
        <v>1.0318376076154868E-2</v>
      </c>
    </row>
    <row r="13" spans="1:12" x14ac:dyDescent="0.2">
      <c r="A13">
        <v>199.654</v>
      </c>
      <c r="B13">
        <f>'UV VIS Meas 500 ms, 10 scan'!S14</f>
        <v>0</v>
      </c>
      <c r="C13" s="112">
        <v>200.9</v>
      </c>
      <c r="D13" s="112">
        <f>FORECAST(C13,INDEX($B$2:$B$2069,MATCH(C13,$A$2:$A$2069,1)-1):INDEX($B$2:$B$2069,MATCH(C13,$A$2:$A$2069,1)+1),INDEX($A$2:$A$2069,MATCH(C13,$A$2:$A$2069,1)-1):INDEX($A$2:$A$2069,MATCH(C13,$A$2:$A$2069,1)+1))</f>
        <v>0</v>
      </c>
      <c r="E13" s="113">
        <v>202</v>
      </c>
      <c r="F13" s="112">
        <f>FORECAST(E13,INDEX($D$2:$D$2069,MATCH(E13,$C$2:$C$2069,1)-1):INDEX($D$2:$D$2069,MATCH(E13,$C$2:$C$2069,1)+1),INDEX($C$2:$C$2069,MATCH(E13,$C$2:$C$2069,1)-1):INDEX($C$2:$C$2069,MATCH(E13,$C$2:$C$2069,1)+1))</f>
        <v>0</v>
      </c>
      <c r="G13" s="112">
        <v>205</v>
      </c>
      <c r="H13" s="114">
        <f>FORECAST(G13,INDEX($F$2:$F$2069,MATCH(G13,$E$2:$E$2069,1)-1):INDEX($F$2:$F$2069,MATCH(G13,$E$2:$E$2069,1)+1),INDEX($E$2:$E$2069,MATCH(G13,$E$2:$E$2069,1)-1):INDEX($E$2:$E$2069,MATCH(G13,$E$2:$E$2069,1)+1))</f>
        <v>0.25186019460387854</v>
      </c>
      <c r="I13" s="112">
        <v>211</v>
      </c>
      <c r="J13" s="112">
        <f>FORECAST(I13,INDEX($H$2:$H$2069,MATCH(I13,$G$2:$G$2069,1)-1):INDEX($H$2:$H$2069,MATCH(I13,$G$2:$G$2069,1)+1),INDEX($G$2:$G$2069,MATCH(I13,$G$2:$G$2069,1)-1):INDEX($G$2:$G$2069,MATCH(I13,$G$2:$G$2069,1)+1))</f>
        <v>0.23095770621734601</v>
      </c>
      <c r="K13" s="112">
        <f t="shared" si="0"/>
        <v>7.9166369532796127E-3</v>
      </c>
    </row>
    <row r="14" spans="1:12" x14ac:dyDescent="0.2">
      <c r="A14">
        <v>200.02600000000001</v>
      </c>
      <c r="B14">
        <f>'UV VIS Meas 500 ms, 10 scan'!S15</f>
        <v>0</v>
      </c>
      <c r="C14" s="112">
        <v>201</v>
      </c>
      <c r="D14" s="112">
        <f>FORECAST(C14,INDEX($B$2:$B$2069,MATCH(C14,$A$2:$A$2069,1)-1):INDEX($B$2:$B$2069,MATCH(C14,$A$2:$A$2069,1)+1),INDEX($A$2:$A$2069,MATCH(C14,$A$2:$A$2069,1)-1):INDEX($A$2:$A$2069,MATCH(C14,$A$2:$A$2069,1)+1))</f>
        <v>0</v>
      </c>
      <c r="E14" s="113">
        <v>202.2</v>
      </c>
      <c r="F14" s="112">
        <f>FORECAST(E14,INDEX($D$2:$D$2069,MATCH(E14,$C$2:$C$2069,1)-1):INDEX($D$2:$D$2069,MATCH(E14,$C$2:$C$2069,1)+1),INDEX($C$2:$C$2069,MATCH(E14,$C$2:$C$2069,1)-1):INDEX($C$2:$C$2069,MATCH(E14,$C$2:$C$2069,1)+1))</f>
        <v>0</v>
      </c>
      <c r="G14" s="112">
        <v>205.5</v>
      </c>
      <c r="H14" s="114">
        <f>FORECAST(G14,INDEX($F$2:$F$2069,MATCH(G14,$E$2:$E$2069,1)-1):INDEX($F$2:$F$2069,MATCH(G14,$E$2:$E$2069,1)+1),INDEX($E$2:$E$2069,MATCH(G14,$E$2:$E$2069,1)-1):INDEX($E$2:$E$2069,MATCH(G14,$E$2:$E$2069,1)+1))</f>
        <v>0.58512394474108476</v>
      </c>
      <c r="I14" s="112">
        <v>212</v>
      </c>
      <c r="J14" s="112">
        <f>FORECAST(I14,INDEX($H$2:$H$2069,MATCH(I14,$G$2:$G$2069,1)-1):INDEX($H$2:$H$2069,MATCH(I14,$G$2:$G$2069,1)+1),INDEX($G$2:$G$2069,MATCH(I14,$G$2:$G$2069,1)-1):INDEX($G$2:$G$2069,MATCH(I14,$G$2:$G$2069,1)+1))</f>
        <v>0.19082409386263066</v>
      </c>
      <c r="K14" s="112">
        <f t="shared" si="0"/>
        <v>6.5409598051140482E-3</v>
      </c>
    </row>
    <row r="15" spans="1:12" x14ac:dyDescent="0.2">
      <c r="A15">
        <v>200.39699999999999</v>
      </c>
      <c r="B15">
        <f>'UV VIS Meas 500 ms, 10 scan'!S16</f>
        <v>0</v>
      </c>
      <c r="C15" s="112">
        <v>201.1</v>
      </c>
      <c r="D15" s="112">
        <f>FORECAST(C15,INDEX($B$2:$B$2069,MATCH(C15,$A$2:$A$2069,1)-1):INDEX($B$2:$B$2069,MATCH(C15,$A$2:$A$2069,1)+1),INDEX($A$2:$A$2069,MATCH(C15,$A$2:$A$2069,1)-1):INDEX($A$2:$A$2069,MATCH(C15,$A$2:$A$2069,1)+1))</f>
        <v>0</v>
      </c>
      <c r="E15" s="113">
        <v>202.4</v>
      </c>
      <c r="F15" s="112">
        <f>FORECAST(E15,INDEX($D$2:$D$2069,MATCH(E15,$C$2:$C$2069,1)-1):INDEX($D$2:$D$2069,MATCH(E15,$C$2:$C$2069,1)+1),INDEX($C$2:$C$2069,MATCH(E15,$C$2:$C$2069,1)-1):INDEX($C$2:$C$2069,MATCH(E15,$C$2:$C$2069,1)+1))</f>
        <v>0</v>
      </c>
      <c r="G15" s="112">
        <v>206</v>
      </c>
      <c r="H15" s="114">
        <f>FORECAST(G15,INDEX($F$2:$F$2069,MATCH(G15,$E$2:$E$2069,1)-1):INDEX($F$2:$F$2069,MATCH(G15,$E$2:$E$2069,1)+1),INDEX($E$2:$E$2069,MATCH(G15,$E$2:$E$2069,1)-1):INDEX($E$2:$E$2069,MATCH(G15,$E$2:$E$2069,1)+1))</f>
        <v>0.47931555279269844</v>
      </c>
      <c r="I15" s="112">
        <v>213</v>
      </c>
      <c r="J15" s="112">
        <f>FORECAST(I15,INDEX($H$2:$H$2069,MATCH(I15,$G$2:$G$2069,1)-1):INDEX($H$2:$H$2069,MATCH(I15,$G$2:$G$2069,1)+1),INDEX($G$2:$G$2069,MATCH(I15,$G$2:$G$2069,1)-1):INDEX($G$2:$G$2069,MATCH(I15,$G$2:$G$2069,1)+1))</f>
        <v>0.13468076368103254</v>
      </c>
      <c r="K15" s="112">
        <f t="shared" si="0"/>
        <v>4.6165106508712934E-3</v>
      </c>
    </row>
    <row r="16" spans="1:12" x14ac:dyDescent="0.2">
      <c r="A16">
        <v>200.76900000000001</v>
      </c>
      <c r="B16">
        <f>'UV VIS Meas 500 ms, 10 scan'!S17</f>
        <v>0</v>
      </c>
      <c r="C16" s="112">
        <v>201.2</v>
      </c>
      <c r="D16" s="112">
        <f>FORECAST(C16,INDEX($B$2:$B$2069,MATCH(C16,$A$2:$A$2069,1)-1):INDEX($B$2:$B$2069,MATCH(C16,$A$2:$A$2069,1)+1),INDEX($A$2:$A$2069,MATCH(C16,$A$2:$A$2069,1)-1):INDEX($A$2:$A$2069,MATCH(C16,$A$2:$A$2069,1)+1))</f>
        <v>0</v>
      </c>
      <c r="E16" s="113">
        <v>202.6</v>
      </c>
      <c r="F16" s="112">
        <f>FORECAST(E16,INDEX($D$2:$D$2069,MATCH(E16,$C$2:$C$2069,1)-1):INDEX($D$2:$D$2069,MATCH(E16,$C$2:$C$2069,1)+1),INDEX($C$2:$C$2069,MATCH(E16,$C$2:$C$2069,1)-1):INDEX($C$2:$C$2069,MATCH(E16,$C$2:$C$2069,1)+1))</f>
        <v>0</v>
      </c>
      <c r="G16" s="112">
        <v>206.5</v>
      </c>
      <c r="H16" s="114">
        <f>FORECAST(G16,INDEX($F$2:$F$2069,MATCH(G16,$E$2:$E$2069,1)-1):INDEX($F$2:$F$2069,MATCH(G16,$E$2:$E$2069,1)+1),INDEX($E$2:$E$2069,MATCH(G16,$E$2:$E$2069,1)-1):INDEX($E$2:$E$2069,MATCH(G16,$E$2:$E$2069,1)+1))</f>
        <v>0.40982299591583793</v>
      </c>
      <c r="I16" s="112">
        <v>214</v>
      </c>
      <c r="J16" s="112">
        <f>FORECAST(I16,INDEX($H$2:$H$2069,MATCH(I16,$G$2:$G$2069,1)-1):INDEX($H$2:$H$2069,MATCH(I16,$G$2:$G$2069,1)+1),INDEX($G$2:$G$2069,MATCH(I16,$G$2:$G$2069,1)-1):INDEX($G$2:$G$2069,MATCH(I16,$G$2:$G$2069,1)+1))</f>
        <v>9.0150838942221867E-2</v>
      </c>
      <c r="K16" s="112">
        <f t="shared" si="0"/>
        <v>3.0901392061260034E-3</v>
      </c>
    </row>
    <row r="17" spans="1:11" x14ac:dyDescent="0.2">
      <c r="A17">
        <v>201.14</v>
      </c>
      <c r="B17">
        <f>'UV VIS Meas 500 ms, 10 scan'!S18</f>
        <v>0</v>
      </c>
      <c r="C17" s="112">
        <v>201.3</v>
      </c>
      <c r="D17" s="112">
        <f>FORECAST(C17,INDEX($B$2:$B$2069,MATCH(C17,$A$2:$A$2069,1)-1):INDEX($B$2:$B$2069,MATCH(C17,$A$2:$A$2069,1)+1),INDEX($A$2:$A$2069,MATCH(C17,$A$2:$A$2069,1)-1):INDEX($A$2:$A$2069,MATCH(C17,$A$2:$A$2069,1)+1))</f>
        <v>0</v>
      </c>
      <c r="E17" s="113">
        <v>202.8</v>
      </c>
      <c r="F17" s="112">
        <f>FORECAST(E17,INDEX($D$2:$D$2069,MATCH(E17,$C$2:$C$2069,1)-1):INDEX($D$2:$D$2069,MATCH(E17,$C$2:$C$2069,1)+1),INDEX($C$2:$C$2069,MATCH(E17,$C$2:$C$2069,1)-1):INDEX($C$2:$C$2069,MATCH(E17,$C$2:$C$2069,1)+1))</f>
        <v>0</v>
      </c>
      <c r="G17" s="112">
        <v>207</v>
      </c>
      <c r="H17" s="114">
        <f>FORECAST(G17,INDEX($F$2:$F$2069,MATCH(G17,$E$2:$E$2069,1)-1):INDEX($F$2:$F$2069,MATCH(G17,$E$2:$E$2069,1)+1),INDEX($E$2:$E$2069,MATCH(G17,$E$2:$E$2069,1)-1):INDEX($E$2:$E$2069,MATCH(G17,$E$2:$E$2069,1)+1))</f>
        <v>0.33692441977122911</v>
      </c>
      <c r="I17" s="112">
        <v>215</v>
      </c>
      <c r="J17" s="112">
        <f>FORECAST(I17,INDEX($H$2:$H$2069,MATCH(I17,$G$2:$G$2069,1)-1):INDEX($H$2:$H$2069,MATCH(I17,$G$2:$G$2069,1)+1),INDEX($G$2:$G$2069,MATCH(I17,$G$2:$G$2069,1)-1):INDEX($G$2:$G$2069,MATCH(I17,$G$2:$G$2069,1)+1))</f>
        <v>7.2372715377230001E-2</v>
      </c>
      <c r="K17" s="112">
        <f t="shared" si="0"/>
        <v>2.4807507935040943E-3</v>
      </c>
    </row>
    <row r="18" spans="1:11" x14ac:dyDescent="0.2">
      <c r="A18">
        <v>201.511</v>
      </c>
      <c r="B18">
        <f>'UV VIS Meas 500 ms, 10 scan'!S19</f>
        <v>0</v>
      </c>
      <c r="C18" s="112">
        <v>201.4</v>
      </c>
      <c r="D18" s="112">
        <f>FORECAST(C18,INDEX($B$2:$B$2069,MATCH(C18,$A$2:$A$2069,1)-1):INDEX($B$2:$B$2069,MATCH(C18,$A$2:$A$2069,1)+1),INDEX($A$2:$A$2069,MATCH(C18,$A$2:$A$2069,1)-1):INDEX($A$2:$A$2069,MATCH(C18,$A$2:$A$2069,1)+1))</f>
        <v>0</v>
      </c>
      <c r="E18" s="113">
        <v>203</v>
      </c>
      <c r="F18" s="112">
        <f>FORECAST(E18,INDEX($D$2:$D$2069,MATCH(E18,$C$2:$C$2069,1)-1):INDEX($D$2:$D$2069,MATCH(E18,$C$2:$C$2069,1)+1),INDEX($C$2:$C$2069,MATCH(E18,$C$2:$C$2069,1)-1):INDEX($C$2:$C$2069,MATCH(E18,$C$2:$C$2069,1)+1))</f>
        <v>0</v>
      </c>
      <c r="G18" s="112">
        <v>207.5</v>
      </c>
      <c r="H18" s="114">
        <f>FORECAST(G18,INDEX($F$2:$F$2069,MATCH(G18,$E$2:$E$2069,1)-1):INDEX($F$2:$F$2069,MATCH(G18,$E$2:$E$2069,1)+1),INDEX($E$2:$E$2069,MATCH(G18,$E$2:$E$2069,1)-1):INDEX($E$2:$E$2069,MATCH(G18,$E$2:$E$2069,1)+1))</f>
        <v>0.24006613576238678</v>
      </c>
      <c r="I18" s="112">
        <v>216</v>
      </c>
      <c r="J18" s="112">
        <f>FORECAST(I18,INDEX($H$2:$H$2069,MATCH(I18,$G$2:$G$2069,1)-1):INDEX($H$2:$H$2069,MATCH(I18,$G$2:$G$2069,1)+1),INDEX($G$2:$G$2069,MATCH(I18,$G$2:$G$2069,1)-1):INDEX($G$2:$G$2069,MATCH(I18,$G$2:$G$2069,1)+1))</f>
        <v>7.5041543345404804E-2</v>
      </c>
      <c r="K18" s="112">
        <f t="shared" si="0"/>
        <v>2.5722313613571364E-3</v>
      </c>
    </row>
    <row r="19" spans="1:11" x14ac:dyDescent="0.2">
      <c r="A19">
        <v>201.88200000000001</v>
      </c>
      <c r="B19">
        <f>'UV VIS Meas 500 ms, 10 scan'!S20</f>
        <v>0</v>
      </c>
      <c r="C19" s="112">
        <v>201.5</v>
      </c>
      <c r="D19" s="112">
        <f>FORECAST(C19,INDEX($B$2:$B$2069,MATCH(C19,$A$2:$A$2069,1)-1):INDEX($B$2:$B$2069,MATCH(C19,$A$2:$A$2069,1)+1),INDEX($A$2:$A$2069,MATCH(C19,$A$2:$A$2069,1)-1):INDEX($A$2:$A$2069,MATCH(C19,$A$2:$A$2069,1)+1))</f>
        <v>0</v>
      </c>
      <c r="E19" s="113">
        <v>203.2</v>
      </c>
      <c r="F19" s="112">
        <f>FORECAST(E19,INDEX($D$2:$D$2069,MATCH(E19,$C$2:$C$2069,1)-1):INDEX($D$2:$D$2069,MATCH(E19,$C$2:$C$2069,1)+1),INDEX($C$2:$C$2069,MATCH(E19,$C$2:$C$2069,1)-1):INDEX($C$2:$C$2069,MATCH(E19,$C$2:$C$2069,1)+1))</f>
        <v>0</v>
      </c>
      <c r="G19" s="112">
        <v>208</v>
      </c>
      <c r="H19" s="114">
        <f>FORECAST(G19,INDEX($F$2:$F$2069,MATCH(G19,$E$2:$E$2069,1)-1):INDEX($F$2:$F$2069,MATCH(G19,$E$2:$E$2069,1)+1),INDEX($E$2:$E$2069,MATCH(G19,$E$2:$E$2069,1)-1):INDEX($E$2:$E$2069,MATCH(G19,$E$2:$E$2069,1)+1))</f>
        <v>0.25209713996748695</v>
      </c>
      <c r="I19" s="112">
        <v>217</v>
      </c>
      <c r="J19" s="112">
        <f>FORECAST(I19,INDEX($H$2:$H$2069,MATCH(I19,$G$2:$G$2069,1)-1):INDEX($H$2:$H$2069,MATCH(I19,$G$2:$G$2069,1)+1),INDEX($G$2:$G$2069,MATCH(I19,$G$2:$G$2069,1)-1):INDEX($G$2:$G$2069,MATCH(I19,$G$2:$G$2069,1)+1))</f>
        <v>0.12424254442982885</v>
      </c>
      <c r="K19" s="112">
        <f t="shared" si="0"/>
        <v>4.2587153055505854E-3</v>
      </c>
    </row>
    <row r="20" spans="1:11" x14ac:dyDescent="0.2">
      <c r="A20">
        <v>202.25299999999999</v>
      </c>
      <c r="B20">
        <f>'UV VIS Meas 500 ms, 10 scan'!S21</f>
        <v>0</v>
      </c>
      <c r="C20" s="112">
        <v>201.6</v>
      </c>
      <c r="D20" s="112">
        <f>FORECAST(C20,INDEX($B$2:$B$2069,MATCH(C20,$A$2:$A$2069,1)-1):INDEX($B$2:$B$2069,MATCH(C20,$A$2:$A$2069,1)+1),INDEX($A$2:$A$2069,MATCH(C20,$A$2:$A$2069,1)-1):INDEX($A$2:$A$2069,MATCH(C20,$A$2:$A$2069,1)+1))</f>
        <v>0</v>
      </c>
      <c r="E20" s="113">
        <v>203.4</v>
      </c>
      <c r="F20" s="112">
        <f>FORECAST(E20,INDEX($D$2:$D$2069,MATCH(E20,$C$2:$C$2069,1)-1):INDEX($D$2:$D$2069,MATCH(E20,$C$2:$C$2069,1)+1),INDEX($C$2:$C$2069,MATCH(E20,$C$2:$C$2069,1)-1):INDEX($C$2:$C$2069,MATCH(E20,$C$2:$C$2069,1)+1))</f>
        <v>0</v>
      </c>
      <c r="G20" s="112">
        <v>208.5</v>
      </c>
      <c r="H20" s="114">
        <f>FORECAST(G20,INDEX($F$2:$F$2069,MATCH(G20,$E$2:$E$2069,1)-1):INDEX($F$2:$F$2069,MATCH(G20,$E$2:$E$2069,1)+1),INDEX($E$2:$E$2069,MATCH(G20,$E$2:$E$2069,1)-1):INDEX($E$2:$E$2069,MATCH(G20,$E$2:$E$2069,1)+1))</f>
        <v>0.18308275215295566</v>
      </c>
      <c r="I20" s="112">
        <v>218</v>
      </c>
      <c r="J20" s="112">
        <f>FORECAST(I20,INDEX($H$2:$H$2069,MATCH(I20,$G$2:$G$2069,1)-1):INDEX($H$2:$H$2069,MATCH(I20,$G$2:$G$2069,1)+1),INDEX($G$2:$G$2069,MATCH(I20,$G$2:$G$2069,1)-1):INDEX($G$2:$G$2069,MATCH(I20,$G$2:$G$2069,1)+1))</f>
        <v>0.1029499722352214</v>
      </c>
      <c r="K20" s="112">
        <f t="shared" si="0"/>
        <v>3.5288606207817116E-3</v>
      </c>
    </row>
    <row r="21" spans="1:11" x14ac:dyDescent="0.2">
      <c r="A21">
        <v>202.624</v>
      </c>
      <c r="B21">
        <f>'UV VIS Meas 500 ms, 10 scan'!S22</f>
        <v>0</v>
      </c>
      <c r="C21" s="112">
        <v>201.7</v>
      </c>
      <c r="D21" s="112">
        <f>FORECAST(C21,INDEX($B$2:$B$2069,MATCH(C21,$A$2:$A$2069,1)-1):INDEX($B$2:$B$2069,MATCH(C21,$A$2:$A$2069,1)+1),INDEX($A$2:$A$2069,MATCH(C21,$A$2:$A$2069,1)-1):INDEX($A$2:$A$2069,MATCH(C21,$A$2:$A$2069,1)+1))</f>
        <v>0</v>
      </c>
      <c r="E21" s="113">
        <v>203.6</v>
      </c>
      <c r="F21" s="112">
        <f>FORECAST(E21,INDEX($D$2:$D$2069,MATCH(E21,$C$2:$C$2069,1)-1):INDEX($D$2:$D$2069,MATCH(E21,$C$2:$C$2069,1)+1),INDEX($C$2:$C$2069,MATCH(E21,$C$2:$C$2069,1)-1):INDEX($C$2:$C$2069,MATCH(E21,$C$2:$C$2069,1)+1))</f>
        <v>0</v>
      </c>
      <c r="G21" s="112">
        <v>209</v>
      </c>
      <c r="H21" s="114">
        <f>FORECAST(G21,INDEX($F$2:$F$2069,MATCH(G21,$E$2:$E$2069,1)-1):INDEX($F$2:$F$2069,MATCH(G21,$E$2:$E$2069,1)+1),INDEX($E$2:$E$2069,MATCH(G21,$E$2:$E$2069,1)-1):INDEX($E$2:$E$2069,MATCH(G21,$E$2:$E$2069,1)+1))</f>
        <v>0.25125870672803785</v>
      </c>
      <c r="I21" s="112">
        <v>219</v>
      </c>
      <c r="J21" s="112">
        <f>FORECAST(I21,INDEX($H$2:$H$2069,MATCH(I21,$G$2:$G$2069,1)-1):INDEX($H$2:$H$2069,MATCH(I21,$G$2:$G$2069,1)+1),INDEX($G$2:$G$2069,MATCH(I21,$G$2:$G$2069,1)-1):INDEX($G$2:$G$2069,MATCH(I21,$G$2:$G$2069,1)+1))</f>
        <v>0.11748242914041551</v>
      </c>
      <c r="K21" s="112">
        <f t="shared" si="0"/>
        <v>4.0269959168143772E-3</v>
      </c>
    </row>
    <row r="22" spans="1:11" x14ac:dyDescent="0.2">
      <c r="A22">
        <v>202.995</v>
      </c>
      <c r="B22">
        <f>'UV VIS Meas 500 ms, 10 scan'!S23</f>
        <v>0</v>
      </c>
      <c r="C22" s="112">
        <v>201.8</v>
      </c>
      <c r="D22" s="112">
        <f>FORECAST(C22,INDEX($B$2:$B$2069,MATCH(C22,$A$2:$A$2069,1)-1):INDEX($B$2:$B$2069,MATCH(C22,$A$2:$A$2069,1)+1),INDEX($A$2:$A$2069,MATCH(C22,$A$2:$A$2069,1)-1):INDEX($A$2:$A$2069,MATCH(C22,$A$2:$A$2069,1)+1))</f>
        <v>0</v>
      </c>
      <c r="E22" s="113">
        <v>203.8</v>
      </c>
      <c r="F22" s="112">
        <f>FORECAST(E22,INDEX($D$2:$D$2069,MATCH(E22,$C$2:$C$2069,1)-1):INDEX($D$2:$D$2069,MATCH(E22,$C$2:$C$2069,1)+1),INDEX($C$2:$C$2069,MATCH(E22,$C$2:$C$2069,1)-1):INDEX($C$2:$C$2069,MATCH(E22,$C$2:$C$2069,1)+1))</f>
        <v>0</v>
      </c>
      <c r="G22" s="112">
        <v>209.5</v>
      </c>
      <c r="H22" s="114">
        <f>FORECAST(G22,INDEX($F$2:$F$2069,MATCH(G22,$E$2:$E$2069,1)-1):INDEX($F$2:$F$2069,MATCH(G22,$E$2:$E$2069,1)+1),INDEX($E$2:$E$2069,MATCH(G22,$E$2:$E$2069,1)-1):INDEX($E$2:$E$2069,MATCH(G22,$E$2:$E$2069,1)+1))</f>
        <v>0.29975524136842324</v>
      </c>
      <c r="I22" s="112">
        <v>220</v>
      </c>
      <c r="J22" s="112">
        <f>FORECAST(I22,INDEX($H$2:$H$2069,MATCH(I22,$G$2:$G$2069,1)-1):INDEX($H$2:$H$2069,MATCH(I22,$G$2:$G$2069,1)+1),INDEX($G$2:$G$2069,MATCH(I22,$G$2:$G$2069,1)-1):INDEX($G$2:$G$2069,MATCH(I22,$G$2:$G$2069,1)+1))</f>
        <v>0.11670110590147509</v>
      </c>
      <c r="K22" s="112">
        <f t="shared" si="0"/>
        <v>4.0002141630155631E-3</v>
      </c>
    </row>
    <row r="23" spans="1:11" x14ac:dyDescent="0.2">
      <c r="A23">
        <v>203.36600000000001</v>
      </c>
      <c r="B23">
        <f>'UV VIS Meas 500 ms, 10 scan'!S24</f>
        <v>0</v>
      </c>
      <c r="C23" s="112">
        <v>201.9</v>
      </c>
      <c r="D23" s="112">
        <f>FORECAST(C23,INDEX($B$2:$B$2069,MATCH(C23,$A$2:$A$2069,1)-1):INDEX($B$2:$B$2069,MATCH(C23,$A$2:$A$2069,1)+1),INDEX($A$2:$A$2069,MATCH(C23,$A$2:$A$2069,1)-1):INDEX($A$2:$A$2069,MATCH(C23,$A$2:$A$2069,1)+1))</f>
        <v>0</v>
      </c>
      <c r="E23" s="113">
        <v>204</v>
      </c>
      <c r="F23" s="112">
        <f>FORECAST(E23,INDEX($D$2:$D$2069,MATCH(E23,$C$2:$C$2069,1)-1):INDEX($D$2:$D$2069,MATCH(E23,$C$2:$C$2069,1)+1),INDEX($C$2:$C$2069,MATCH(E23,$C$2:$C$2069,1)-1):INDEX($C$2:$C$2069,MATCH(E23,$C$2:$C$2069,1)+1))</f>
        <v>0</v>
      </c>
      <c r="G23" s="112">
        <v>210</v>
      </c>
      <c r="H23" s="114">
        <f>FORECAST(G23,INDEX($F$2:$F$2069,MATCH(G23,$E$2:$E$2069,1)-1):INDEX($F$2:$F$2069,MATCH(G23,$E$2:$E$2069,1)+1),INDEX($E$2:$E$2069,MATCH(G23,$E$2:$E$2069,1)-1):INDEX($E$2:$E$2069,MATCH(G23,$E$2:$E$2069,1)+1))</f>
        <v>0.32024334935029941</v>
      </c>
      <c r="I23" s="112">
        <v>221</v>
      </c>
      <c r="J23" s="112">
        <f>FORECAST(I23,INDEX($H$2:$H$2069,MATCH(I23,$G$2:$G$2069,1)-1):INDEX($H$2:$H$2069,MATCH(I23,$G$2:$G$2069,1)+1),INDEX($G$2:$G$2069,MATCH(I23,$G$2:$G$2069,1)-1):INDEX($G$2:$G$2069,MATCH(I23,$G$2:$G$2069,1)+1))</f>
        <v>8.0291502309849605E-2</v>
      </c>
      <c r="K23" s="112">
        <f t="shared" si="0"/>
        <v>2.7521864701163684E-3</v>
      </c>
    </row>
    <row r="24" spans="1:11" x14ac:dyDescent="0.2">
      <c r="A24">
        <v>203.73599999999999</v>
      </c>
      <c r="B24">
        <f>'UV VIS Meas 500 ms, 10 scan'!S25</f>
        <v>0</v>
      </c>
      <c r="C24" s="112">
        <v>202</v>
      </c>
      <c r="D24" s="112">
        <f>FORECAST(C24,INDEX($B$2:$B$2069,MATCH(C24,$A$2:$A$2069,1)-1):INDEX($B$2:$B$2069,MATCH(C24,$A$2:$A$2069,1)+1),INDEX($A$2:$A$2069,MATCH(C24,$A$2:$A$2069,1)-1):INDEX($A$2:$A$2069,MATCH(C24,$A$2:$A$2069,1)+1))</f>
        <v>0</v>
      </c>
      <c r="E24" s="113">
        <v>204.2</v>
      </c>
      <c r="F24" s="112">
        <f>FORECAST(E24,INDEX($D$2:$D$2069,MATCH(E24,$C$2:$C$2069,1)-1):INDEX($D$2:$D$2069,MATCH(E24,$C$2:$C$2069,1)+1),INDEX($C$2:$C$2069,MATCH(E24,$C$2:$C$2069,1)-1):INDEX($C$2:$C$2069,MATCH(E24,$C$2:$C$2069,1)+1))</f>
        <v>0</v>
      </c>
      <c r="G24" s="112">
        <v>210.5</v>
      </c>
      <c r="H24" s="114">
        <f>FORECAST(G24,INDEX($F$2:$F$2069,MATCH(G24,$E$2:$E$2069,1)-1):INDEX($F$2:$F$2069,MATCH(G24,$E$2:$E$2069,1)+1),INDEX($E$2:$E$2069,MATCH(G24,$E$2:$E$2069,1)-1):INDEX($E$2:$E$2069,MATCH(G24,$E$2:$E$2069,1)+1))</f>
        <v>0.28307748230345453</v>
      </c>
      <c r="I24" s="112">
        <v>222</v>
      </c>
      <c r="J24" s="112">
        <f>FORECAST(I24,INDEX($H$2:$H$2069,MATCH(I24,$G$2:$G$2069,1)-1):INDEX($H$2:$H$2069,MATCH(I24,$G$2:$G$2069,1)+1),INDEX($G$2:$G$2069,MATCH(I24,$G$2:$G$2069,1)-1):INDEX($G$2:$G$2069,MATCH(I24,$G$2:$G$2069,1)+1))</f>
        <v>7.9772135922902887E-2</v>
      </c>
      <c r="K24" s="112">
        <f t="shared" si="0"/>
        <v>2.7343839243666093E-3</v>
      </c>
    </row>
    <row r="25" spans="1:11" x14ac:dyDescent="0.2">
      <c r="A25">
        <v>204.107</v>
      </c>
      <c r="B25">
        <f>'UV VIS Meas 500 ms, 10 scan'!S26</f>
        <v>0</v>
      </c>
      <c r="C25" s="112">
        <v>202.1</v>
      </c>
      <c r="D25" s="112">
        <f>FORECAST(C25,INDEX($B$2:$B$2069,MATCH(C25,$A$2:$A$2069,1)-1):INDEX($B$2:$B$2069,MATCH(C25,$A$2:$A$2069,1)+1),INDEX($A$2:$A$2069,MATCH(C25,$A$2:$A$2069,1)-1):INDEX($A$2:$A$2069,MATCH(C25,$A$2:$A$2069,1)+1))</f>
        <v>0</v>
      </c>
      <c r="E25" s="113">
        <v>204.4</v>
      </c>
      <c r="F25" s="112">
        <f>FORECAST(E25,INDEX($D$2:$D$2069,MATCH(E25,$C$2:$C$2069,1)-1):INDEX($D$2:$D$2069,MATCH(E25,$C$2:$C$2069,1)+1),INDEX($C$2:$C$2069,MATCH(E25,$C$2:$C$2069,1)-1):INDEX($C$2:$C$2069,MATCH(E25,$C$2:$C$2069,1)+1))</f>
        <v>2.1270058891630583E-2</v>
      </c>
      <c r="G25" s="112">
        <v>211</v>
      </c>
      <c r="H25" s="114">
        <f>FORECAST(G25,INDEX($F$2:$F$2069,MATCH(G25,$E$2:$E$2069,1)-1):INDEX($F$2:$F$2069,MATCH(G25,$E$2:$E$2069,1)+1),INDEX($E$2:$E$2069,MATCH(G25,$E$2:$E$2069,1)-1):INDEX($E$2:$E$2069,MATCH(G25,$E$2:$E$2069,1)+1))</f>
        <v>0.23637378299707734</v>
      </c>
      <c r="I25" s="112">
        <v>223</v>
      </c>
      <c r="J25" s="112">
        <f>FORECAST(I25,INDEX($H$2:$H$2069,MATCH(I25,$G$2:$G$2069,1)-1):INDEX($H$2:$H$2069,MATCH(I25,$G$2:$G$2069,1)+1),INDEX($G$2:$G$2069,MATCH(I25,$G$2:$G$2069,1)-1):INDEX($G$2:$G$2069,MATCH(I25,$G$2:$G$2069,1)+1))</f>
        <v>6.6750352238941879E-2</v>
      </c>
      <c r="K25" s="112">
        <f t="shared" si="0"/>
        <v>2.2880306261872183E-3</v>
      </c>
    </row>
    <row r="26" spans="1:11" x14ac:dyDescent="0.2">
      <c r="A26">
        <v>204.477</v>
      </c>
      <c r="B26">
        <f>'UV VIS Meas 500 ms, 10 scan'!S27</f>
        <v>0</v>
      </c>
      <c r="C26" s="112">
        <v>202.2</v>
      </c>
      <c r="D26" s="112">
        <f>FORECAST(C26,INDEX($B$2:$B$2069,MATCH(C26,$A$2:$A$2069,1)-1):INDEX($B$2:$B$2069,MATCH(C26,$A$2:$A$2069,1)+1),INDEX($A$2:$A$2069,MATCH(C26,$A$2:$A$2069,1)-1):INDEX($A$2:$A$2069,MATCH(C26,$A$2:$A$2069,1)+1))</f>
        <v>0</v>
      </c>
      <c r="E26" s="113">
        <v>204.6</v>
      </c>
      <c r="F26" s="112">
        <f>FORECAST(E26,INDEX($D$2:$D$2069,MATCH(E26,$C$2:$C$2069,1)-1):INDEX($D$2:$D$2069,MATCH(E26,$C$2:$C$2069,1)+1),INDEX($C$2:$C$2069,MATCH(E26,$C$2:$C$2069,1)-1):INDEX($C$2:$C$2069,MATCH(E26,$C$2:$C$2069,1)+1))</f>
        <v>8.7482524750427615E-2</v>
      </c>
      <c r="G26" s="112">
        <v>211.5</v>
      </c>
      <c r="H26" s="114">
        <f>FORECAST(G26,INDEX($F$2:$F$2069,MATCH(G26,$E$2:$E$2069,1)-1):INDEX($F$2:$F$2069,MATCH(G26,$E$2:$E$2069,1)+1),INDEX($E$2:$E$2069,MATCH(G26,$E$2:$E$2069,1)-1):INDEX($E$2:$E$2069,MATCH(G26,$E$2:$E$2069,1)+1))</f>
        <v>0.17342185335150617</v>
      </c>
      <c r="I26" s="112">
        <v>224</v>
      </c>
      <c r="J26" s="112">
        <f>FORECAST(I26,INDEX($H$2:$H$2069,MATCH(I26,$G$2:$G$2069,1)-1):INDEX($H$2:$H$2069,MATCH(I26,$G$2:$G$2069,1)+1),INDEX($G$2:$G$2069,MATCH(I26,$G$2:$G$2069,1)-1):INDEX($G$2:$G$2069,MATCH(I26,$G$2:$G$2069,1)+1))</f>
        <v>7.1880513363156151E-2</v>
      </c>
      <c r="K26" s="112">
        <f t="shared" si="0"/>
        <v>2.4638793726846102E-3</v>
      </c>
    </row>
    <row r="27" spans="1:11" x14ac:dyDescent="0.2">
      <c r="A27">
        <v>204.84800000000001</v>
      </c>
      <c r="B27">
        <f>'UV VIS Meas 500 ms, 10 scan'!S28</f>
        <v>0.17533333333333356</v>
      </c>
      <c r="C27" s="112">
        <v>202.3</v>
      </c>
      <c r="D27" s="112">
        <f>FORECAST(C27,INDEX($B$2:$B$2069,MATCH(C27,$A$2:$A$2069,1)-1):INDEX($B$2:$B$2069,MATCH(C27,$A$2:$A$2069,1)+1),INDEX($A$2:$A$2069,MATCH(C27,$A$2:$A$2069,1)-1):INDEX($A$2:$A$2069,MATCH(C27,$A$2:$A$2069,1)+1))</f>
        <v>0</v>
      </c>
      <c r="E27" s="113">
        <v>204.8</v>
      </c>
      <c r="F27" s="112">
        <f>FORECAST(E27,INDEX($D$2:$D$2069,MATCH(E27,$C$2:$C$2069,1)-1):INDEX($D$2:$D$2069,MATCH(E27,$C$2:$C$2069,1)+1),INDEX($C$2:$C$2069,MATCH(E27,$C$2:$C$2069,1)-1):INDEX($C$2:$C$2069,MATCH(E27,$C$2:$C$2069,1)+1))</f>
        <v>0.14503599972641723</v>
      </c>
      <c r="G27" s="112">
        <v>212</v>
      </c>
      <c r="H27" s="114">
        <f>FORECAST(G27,INDEX($F$2:$F$2069,MATCH(G27,$E$2:$E$2069,1)-1):INDEX($F$2:$F$2069,MATCH(G27,$E$2:$E$2069,1)+1),INDEX($E$2:$E$2069,MATCH(G27,$E$2:$E$2069,1)-1):INDEX($E$2:$E$2069,MATCH(G27,$E$2:$E$2069,1)+1))</f>
        <v>0.18500634461643806</v>
      </c>
      <c r="I27" s="112">
        <v>225</v>
      </c>
      <c r="J27" s="112">
        <f>FORECAST(I27,INDEX($H$2:$H$2069,MATCH(I27,$G$2:$G$2069,1)-1):INDEX($H$2:$H$2069,MATCH(I27,$G$2:$G$2069,1)+1),INDEX($G$2:$G$2069,MATCH(I27,$G$2:$G$2069,1)-1):INDEX($G$2:$G$2069,MATCH(I27,$G$2:$G$2069,1)+1))</f>
        <v>8.246401823265348E-2</v>
      </c>
      <c r="K27" s="112">
        <f t="shared" si="0"/>
        <v>2.8266547358336948E-3</v>
      </c>
    </row>
    <row r="28" spans="1:11" x14ac:dyDescent="0.2">
      <c r="A28">
        <v>205.21799999999999</v>
      </c>
      <c r="B28">
        <f>'UV VIS Meas 500 ms, 10 scan'!S29</f>
        <v>0.32349999999999923</v>
      </c>
      <c r="C28" s="112">
        <v>202.4</v>
      </c>
      <c r="D28" s="112">
        <f>FORECAST(C28,INDEX($B$2:$B$2069,MATCH(C28,$A$2:$A$2069,1)-1):INDEX($B$2:$B$2069,MATCH(C28,$A$2:$A$2069,1)+1),INDEX($A$2:$A$2069,MATCH(C28,$A$2:$A$2069,1)-1):INDEX($A$2:$A$2069,MATCH(C28,$A$2:$A$2069,1)+1))</f>
        <v>0</v>
      </c>
      <c r="E28" s="113">
        <v>205</v>
      </c>
      <c r="F28" s="112">
        <f>FORECAST(E28,INDEX($D$2:$D$2069,MATCH(E28,$C$2:$C$2069,1)-1):INDEX($D$2:$D$2069,MATCH(E28,$C$2:$C$2069,1)+1),INDEX($C$2:$C$2069,MATCH(E28,$C$2:$C$2069,1)-1):INDEX($C$2:$C$2069,MATCH(E28,$C$2:$C$2069,1)+1))</f>
        <v>0.23278474814092931</v>
      </c>
      <c r="G28" s="112">
        <v>212.5</v>
      </c>
      <c r="H28" s="114">
        <f>FORECAST(G28,INDEX($F$2:$F$2069,MATCH(G28,$E$2:$E$2069,1)-1):INDEX($F$2:$F$2069,MATCH(G28,$E$2:$E$2069,1)+1),INDEX($E$2:$E$2069,MATCH(G28,$E$2:$E$2069,1)-1):INDEX($E$2:$E$2069,MATCH(G28,$E$2:$E$2069,1)+1))</f>
        <v>0.21404408361994554</v>
      </c>
      <c r="I28" s="112">
        <v>226</v>
      </c>
      <c r="J28" s="112">
        <f>FORECAST(I28,INDEX($H$2:$H$2069,MATCH(I28,$G$2:$G$2069,1)-1):INDEX($H$2:$H$2069,MATCH(I28,$G$2:$G$2069,1)+1),INDEX($G$2:$G$2069,MATCH(I28,$G$2:$G$2069,1)-1):INDEX($G$2:$G$2069,MATCH(I28,$G$2:$G$2069,1)+1))</f>
        <v>7.6266187178483769E-2</v>
      </c>
      <c r="K28" s="112">
        <f t="shared" si="0"/>
        <v>2.6142090064521879E-3</v>
      </c>
    </row>
    <row r="29" spans="1:11" x14ac:dyDescent="0.2">
      <c r="A29">
        <v>205.58799999999999</v>
      </c>
      <c r="B29">
        <f>'UV VIS Meas 500 ms, 10 scan'!S30</f>
        <v>0.87783333333333347</v>
      </c>
      <c r="C29" s="112">
        <v>202.5</v>
      </c>
      <c r="D29" s="112">
        <f>FORECAST(C29,INDEX($B$2:$B$2069,MATCH(C29,$A$2:$A$2069,1)-1):INDEX($B$2:$B$2069,MATCH(C29,$A$2:$A$2069,1)+1),INDEX($A$2:$A$2069,MATCH(C29,$A$2:$A$2069,1)-1):INDEX($A$2:$A$2069,MATCH(C29,$A$2:$A$2069,1)+1))</f>
        <v>0</v>
      </c>
      <c r="E29" s="113">
        <v>205.2</v>
      </c>
      <c r="F29" s="112">
        <f>FORECAST(E29,INDEX($D$2:$D$2069,MATCH(E29,$C$2:$C$2069,1)-1):INDEX($D$2:$D$2069,MATCH(E29,$C$2:$C$2069,1)+1),INDEX($C$2:$C$2069,MATCH(E29,$C$2:$C$2069,1)-1):INDEX($C$2:$C$2069,MATCH(E29,$C$2:$C$2069,1)+1))</f>
        <v>0.37775983594428908</v>
      </c>
      <c r="G29" s="112">
        <v>213</v>
      </c>
      <c r="H29" s="114">
        <f>FORECAST(G29,INDEX($F$2:$F$2069,MATCH(G29,$E$2:$E$2069,1)-1):INDEX($F$2:$F$2069,MATCH(G29,$E$2:$E$2069,1)+1),INDEX($E$2:$E$2069,MATCH(G29,$E$2:$E$2069,1)-1):INDEX($E$2:$E$2069,MATCH(G29,$E$2:$E$2069,1)+1))</f>
        <v>0.1041167330761894</v>
      </c>
      <c r="I29" s="112">
        <v>227</v>
      </c>
      <c r="J29" s="112">
        <f>FORECAST(I29,INDEX($H$2:$H$2069,MATCH(I29,$G$2:$G$2069,1)-1):INDEX($H$2:$H$2069,MATCH(I29,$G$2:$G$2069,1)+1),INDEX($G$2:$G$2069,MATCH(I29,$G$2:$G$2069,1)-1):INDEX($G$2:$G$2069,MATCH(I29,$G$2:$G$2069,1)+1))</f>
        <v>5.7112055335978962E-2</v>
      </c>
      <c r="K29" s="112">
        <f t="shared" si="0"/>
        <v>1.95765456436025E-3</v>
      </c>
    </row>
    <row r="30" spans="1:11" x14ac:dyDescent="0.2">
      <c r="A30">
        <v>205.959</v>
      </c>
      <c r="B30">
        <f>'UV VIS Meas 500 ms, 10 scan'!S31</f>
        <v>0.34916666666666663</v>
      </c>
      <c r="C30" s="112">
        <v>202.6</v>
      </c>
      <c r="D30" s="112">
        <f>FORECAST(C30,INDEX($B$2:$B$2069,MATCH(C30,$A$2:$A$2069,1)-1):INDEX($B$2:$B$2069,MATCH(C30,$A$2:$A$2069,1)+1),INDEX($A$2:$A$2069,MATCH(C30,$A$2:$A$2069,1)-1):INDEX($A$2:$A$2069,MATCH(C30,$A$2:$A$2069,1)+1))</f>
        <v>0</v>
      </c>
      <c r="E30" s="113">
        <v>205.4</v>
      </c>
      <c r="F30" s="112">
        <f>FORECAST(E30,INDEX($D$2:$D$2069,MATCH(E30,$C$2:$C$2069,1)-1):INDEX($D$2:$D$2069,MATCH(E30,$C$2:$C$2069,1)+1),INDEX($C$2:$C$2069,MATCH(E30,$C$2:$C$2069,1)-1):INDEX($C$2:$C$2069,MATCH(E30,$C$2:$C$2069,1)+1))</f>
        <v>0.63166591591593146</v>
      </c>
      <c r="G30" s="112">
        <v>213.5</v>
      </c>
      <c r="H30" s="114">
        <f>FORECAST(G30,INDEX($F$2:$F$2069,MATCH(G30,$E$2:$E$2069,1)-1):INDEX($F$2:$F$2069,MATCH(G30,$E$2:$E$2069,1)+1),INDEX($E$2:$E$2069,MATCH(G30,$E$2:$E$2069,1)-1):INDEX($E$2:$E$2069,MATCH(G30,$E$2:$E$2069,1)+1))</f>
        <v>8.5881474346958697E-2</v>
      </c>
      <c r="I30" s="112">
        <v>228</v>
      </c>
      <c r="J30" s="112">
        <f>FORECAST(I30,INDEX($H$2:$H$2069,MATCH(I30,$G$2:$G$2069,1)-1):INDEX($H$2:$H$2069,MATCH(I30,$G$2:$G$2069,1)+1),INDEX($G$2:$G$2069,MATCH(I30,$G$2:$G$2069,1)-1):INDEX($G$2:$G$2069,MATCH(I30,$G$2:$G$2069,1)+1))</f>
        <v>5.0131793804634839E-2</v>
      </c>
      <c r="K30" s="112">
        <f t="shared" si="0"/>
        <v>1.7183891278972137E-3</v>
      </c>
    </row>
    <row r="31" spans="1:11" x14ac:dyDescent="0.2">
      <c r="A31">
        <v>206.32900000000001</v>
      </c>
      <c r="B31">
        <f>'UV VIS Meas 500 ms, 10 scan'!S32</f>
        <v>0.43033333333333301</v>
      </c>
      <c r="C31" s="112">
        <v>202.7</v>
      </c>
      <c r="D31" s="112">
        <f>FORECAST(C31,INDEX($B$2:$B$2069,MATCH(C31,$A$2:$A$2069,1)-1):INDEX($B$2:$B$2069,MATCH(C31,$A$2:$A$2069,1)+1),INDEX($A$2:$A$2069,MATCH(C31,$A$2:$A$2069,1)-1):INDEX($A$2:$A$2069,MATCH(C31,$A$2:$A$2069,1)+1))</f>
        <v>0</v>
      </c>
      <c r="E31" s="113">
        <v>205.6</v>
      </c>
      <c r="F31" s="112">
        <f>FORECAST(E31,INDEX($D$2:$D$2069,MATCH(E31,$C$2:$C$2069,1)-1):INDEX($D$2:$D$2069,MATCH(E31,$C$2:$C$2069,1)+1),INDEX($C$2:$C$2069,MATCH(E31,$C$2:$C$2069,1)-1):INDEX($C$2:$C$2069,MATCH(E31,$C$2:$C$2069,1)+1))</f>
        <v>0.58815197675500031</v>
      </c>
      <c r="G31" s="112">
        <v>214</v>
      </c>
      <c r="H31" s="114">
        <f>FORECAST(G31,INDEX($F$2:$F$2069,MATCH(G31,$E$2:$E$2069,1)-1):INDEX($F$2:$F$2069,MATCH(G31,$E$2:$E$2069,1)+1),INDEX($E$2:$E$2069,MATCH(G31,$E$2:$E$2069,1)-1):INDEX($E$2:$E$2069,MATCH(G31,$E$2:$E$2069,1)+1))</f>
        <v>9.3750706245213422E-2</v>
      </c>
      <c r="I31" s="112">
        <v>229</v>
      </c>
      <c r="J31" s="112">
        <f>FORECAST(I31,INDEX($H$2:$H$2069,MATCH(I31,$G$2:$G$2069,1)-1):INDEX($H$2:$H$2069,MATCH(I31,$G$2:$G$2069,1)+1),INDEX($G$2:$G$2069,MATCH(I31,$G$2:$G$2069,1)-1):INDEX($G$2:$G$2069,MATCH(I31,$G$2:$G$2069,1)+1))</f>
        <v>5.1998419707401045E-2</v>
      </c>
      <c r="K31" s="112">
        <f t="shared" si="0"/>
        <v>1.7823722694074666E-3</v>
      </c>
    </row>
    <row r="32" spans="1:11" x14ac:dyDescent="0.2">
      <c r="A32">
        <v>206.69900000000001</v>
      </c>
      <c r="B32">
        <f>'UV VIS Meas 500 ms, 10 scan'!S33</f>
        <v>0.43333333333333335</v>
      </c>
      <c r="C32" s="112">
        <v>202.8</v>
      </c>
      <c r="D32" s="112">
        <f>FORECAST(C32,INDEX($B$2:$B$2069,MATCH(C32,$A$2:$A$2069,1)-1):INDEX($B$2:$B$2069,MATCH(C32,$A$2:$A$2069,1)+1),INDEX($A$2:$A$2069,MATCH(C32,$A$2:$A$2069,1)-1):INDEX($A$2:$A$2069,MATCH(C32,$A$2:$A$2069,1)+1))</f>
        <v>0</v>
      </c>
      <c r="E32" s="113">
        <v>205.8</v>
      </c>
      <c r="F32" s="112">
        <f>FORECAST(E32,INDEX($D$2:$D$2069,MATCH(E32,$C$2:$C$2069,1)-1):INDEX($D$2:$D$2069,MATCH(E32,$C$2:$C$2069,1)+1),INDEX($C$2:$C$2069,MATCH(E32,$C$2:$C$2069,1)-1):INDEX($C$2:$C$2069,MATCH(E32,$C$2:$C$2069,1)+1))</f>
        <v>0.52402585004609836</v>
      </c>
      <c r="G32" s="112">
        <v>214.5</v>
      </c>
      <c r="H32" s="114">
        <f>FORECAST(G32,INDEX($F$2:$F$2069,MATCH(G32,$E$2:$E$2069,1)-1):INDEX($F$2:$F$2069,MATCH(G32,$E$2:$E$2069,1)+1),INDEX($E$2:$E$2069,MATCH(G32,$E$2:$E$2069,1)-1):INDEX($E$2:$E$2069,MATCH(G32,$E$2:$E$2069,1)+1))</f>
        <v>9.0820336234493482E-2</v>
      </c>
      <c r="I32" s="112">
        <v>230</v>
      </c>
      <c r="J32" s="112">
        <f>FORECAST(I32,INDEX($H$2:$H$2069,MATCH(I32,$G$2:$G$2069,1)-1):INDEX($H$2:$H$2069,MATCH(I32,$G$2:$G$2069,1)+1),INDEX($G$2:$G$2069,MATCH(I32,$G$2:$G$2069,1)-1):INDEX($G$2:$G$2069,MATCH(I32,$G$2:$G$2069,1)+1))</f>
        <v>4.9130815409094364E-2</v>
      </c>
      <c r="K32" s="112">
        <f t="shared" si="0"/>
        <v>1.6840781595153537E-3</v>
      </c>
    </row>
    <row r="33" spans="1:11" x14ac:dyDescent="0.2">
      <c r="A33">
        <v>207.06800000000001</v>
      </c>
      <c r="B33">
        <f>'UV VIS Meas 500 ms, 10 scan'!S34</f>
        <v>0.33383333333333365</v>
      </c>
      <c r="C33" s="112">
        <v>202.9</v>
      </c>
      <c r="D33" s="112">
        <f>FORECAST(C33,INDEX($B$2:$B$2069,MATCH(C33,$A$2:$A$2069,1)-1):INDEX($B$2:$B$2069,MATCH(C33,$A$2:$A$2069,1)+1),INDEX($A$2:$A$2069,MATCH(C33,$A$2:$A$2069,1)-1):INDEX($A$2:$A$2069,MATCH(C33,$A$2:$A$2069,1)+1))</f>
        <v>0</v>
      </c>
      <c r="E33" s="113">
        <v>206</v>
      </c>
      <c r="F33" s="112">
        <f>FORECAST(E33,INDEX($D$2:$D$2069,MATCH(E33,$C$2:$C$2069,1)-1):INDEX($D$2:$D$2069,MATCH(E33,$C$2:$C$2069,1)+1),INDEX($C$2:$C$2069,MATCH(E33,$C$2:$C$2069,1)-1):INDEX($C$2:$C$2069,MATCH(E33,$C$2:$C$2069,1)+1))</f>
        <v>0.50731010989670011</v>
      </c>
      <c r="G33" s="112">
        <v>215</v>
      </c>
      <c r="H33" s="114">
        <f>FORECAST(G33,INDEX($F$2:$F$2069,MATCH(G33,$E$2:$E$2069,1)-1):INDEX($F$2:$F$2069,MATCH(G33,$E$2:$E$2069,1)+1),INDEX($E$2:$E$2069,MATCH(G33,$E$2:$E$2069,1)-1):INDEX($E$2:$E$2069,MATCH(G33,$E$2:$E$2069,1)+1))</f>
        <v>6.7482619801305432E-2</v>
      </c>
      <c r="I33" s="112">
        <v>231</v>
      </c>
      <c r="J33" s="112">
        <f>FORECAST(I33,INDEX($H$2:$H$2069,MATCH(I33,$G$2:$G$2069,1)-1):INDEX($H$2:$H$2069,MATCH(I33,$G$2:$G$2069,1)+1),INDEX($G$2:$G$2069,MATCH(I33,$G$2:$G$2069,1)-1):INDEX($G$2:$G$2069,MATCH(I33,$G$2:$G$2069,1)+1))</f>
        <v>4.4027775355768295E-2</v>
      </c>
      <c r="K33" s="112">
        <f t="shared" si="0"/>
        <v>1.5091590536674235E-3</v>
      </c>
    </row>
    <row r="34" spans="1:11" x14ac:dyDescent="0.2">
      <c r="A34">
        <v>207.43799999999999</v>
      </c>
      <c r="B34">
        <f>'UV VIS Meas 500 ms, 10 scan'!S35</f>
        <v>0.19316666666666649</v>
      </c>
      <c r="C34" s="112">
        <v>203</v>
      </c>
      <c r="D34" s="112">
        <f>FORECAST(C34,INDEX($B$2:$B$2069,MATCH(C34,$A$2:$A$2069,1)-1):INDEX($B$2:$B$2069,MATCH(C34,$A$2:$A$2069,1)+1),INDEX($A$2:$A$2069,MATCH(C34,$A$2:$A$2069,1)-1):INDEX($A$2:$A$2069,MATCH(C34,$A$2:$A$2069,1)+1))</f>
        <v>0</v>
      </c>
      <c r="E34" s="113">
        <v>206.2</v>
      </c>
      <c r="F34" s="112">
        <f>FORECAST(E34,INDEX($D$2:$D$2069,MATCH(E34,$C$2:$C$2069,1)-1):INDEX($D$2:$D$2069,MATCH(E34,$C$2:$C$2069,1)+1),INDEX($C$2:$C$2069,MATCH(E34,$C$2:$C$2069,1)-1):INDEX($C$2:$C$2069,MATCH(E34,$C$2:$C$2069,1)+1))</f>
        <v>0.40661069843528708</v>
      </c>
      <c r="G34" s="112">
        <v>215.5</v>
      </c>
      <c r="H34" s="114">
        <f>FORECAST(G34,INDEX($F$2:$F$2069,MATCH(G34,$E$2:$E$2069,1)-1):INDEX($F$2:$F$2069,MATCH(G34,$E$2:$E$2069,1)+1),INDEX($E$2:$E$2069,MATCH(G34,$E$2:$E$2069,1)-1):INDEX($E$2:$E$2069,MATCH(G34,$E$2:$E$2069,1)+1))</f>
        <v>5.8815190095890257E-2</v>
      </c>
      <c r="I34" s="112">
        <v>232</v>
      </c>
      <c r="J34" s="112">
        <f>FORECAST(I34,INDEX($H$2:$H$2069,MATCH(I34,$G$2:$G$2069,1)-1):INDEX($H$2:$H$2069,MATCH(I34,$G$2:$G$2069,1)+1),INDEX($G$2:$G$2069,MATCH(I34,$G$2:$G$2069,1)-1):INDEX($G$2:$G$2069,MATCH(I34,$G$2:$G$2069,1)+1))</f>
        <v>3.611700876397439E-2</v>
      </c>
      <c r="K34" s="112">
        <f t="shared" si="0"/>
        <v>1.2379982937383751E-3</v>
      </c>
    </row>
    <row r="35" spans="1:11" x14ac:dyDescent="0.2">
      <c r="A35">
        <v>207.80799999999999</v>
      </c>
      <c r="B35">
        <f>'UV VIS Meas 500 ms, 10 scan'!S36</f>
        <v>0.24399999999999999</v>
      </c>
      <c r="C35" s="112">
        <v>203.1</v>
      </c>
      <c r="D35" s="112">
        <f>FORECAST(C35,INDEX($B$2:$B$2069,MATCH(C35,$A$2:$A$2069,1)-1):INDEX($B$2:$B$2069,MATCH(C35,$A$2:$A$2069,1)+1),INDEX($A$2:$A$2069,MATCH(C35,$A$2:$A$2069,1)-1):INDEX($A$2:$A$2069,MATCH(C35,$A$2:$A$2069,1)+1))</f>
        <v>0</v>
      </c>
      <c r="E35" s="113">
        <v>206.4</v>
      </c>
      <c r="F35" s="112">
        <f>FORECAST(E35,INDEX($D$2:$D$2069,MATCH(E35,$C$2:$C$2069,1)-1):INDEX($D$2:$D$2069,MATCH(E35,$C$2:$C$2069,1)+1),INDEX($C$2:$C$2069,MATCH(E35,$C$2:$C$2069,1)-1):INDEX($C$2:$C$2069,MATCH(E35,$C$2:$C$2069,1)+1))</f>
        <v>0.39408756032392489</v>
      </c>
      <c r="G35" s="112">
        <v>216</v>
      </c>
      <c r="H35" s="114">
        <f>FORECAST(G35,INDEX($F$2:$F$2069,MATCH(G35,$E$2:$E$2069,1)-1):INDEX($F$2:$F$2069,MATCH(G35,$E$2:$E$2069,1)+1),INDEX($E$2:$E$2069,MATCH(G35,$E$2:$E$2069,1)-1):INDEX($E$2:$E$2069,MATCH(G35,$E$2:$E$2069,1)+1))</f>
        <v>5.7030885295404232E-2</v>
      </c>
      <c r="I35" s="112">
        <v>233</v>
      </c>
      <c r="J35" s="112">
        <f>FORECAST(I35,INDEX($H$2:$H$2069,MATCH(I35,$G$2:$G$2069,1)-1):INDEX($H$2:$H$2069,MATCH(I35,$G$2:$G$2069,1)+1),INDEX($G$2:$G$2069,MATCH(I35,$G$2:$G$2069,1)-1):INDEX($G$2:$G$2069,MATCH(I35,$G$2:$G$2069,1)+1))</f>
        <v>3.0637987269937494E-2</v>
      </c>
      <c r="K35" s="112">
        <f t="shared" si="0"/>
        <v>1.0501915098128079E-3</v>
      </c>
    </row>
    <row r="36" spans="1:11" x14ac:dyDescent="0.2">
      <c r="A36">
        <v>208.178</v>
      </c>
      <c r="B36">
        <f>'UV VIS Meas 500 ms, 10 scan'!S37</f>
        <v>0.31516666666666682</v>
      </c>
      <c r="C36" s="112">
        <v>203.2</v>
      </c>
      <c r="D36" s="112">
        <f>FORECAST(C36,INDEX($B$2:$B$2069,MATCH(C36,$A$2:$A$2069,1)-1):INDEX($B$2:$B$2069,MATCH(C36,$A$2:$A$2069,1)+1),INDEX($A$2:$A$2069,MATCH(C36,$A$2:$A$2069,1)-1):INDEX($A$2:$A$2069,MATCH(C36,$A$2:$A$2069,1)+1))</f>
        <v>0</v>
      </c>
      <c r="E36" s="113">
        <v>206.6</v>
      </c>
      <c r="F36" s="112">
        <f>FORECAST(E36,INDEX($D$2:$D$2069,MATCH(E36,$C$2:$C$2069,1)-1):INDEX($D$2:$D$2069,MATCH(E36,$C$2:$C$2069,1)+1),INDEX($C$2:$C$2069,MATCH(E36,$C$2:$C$2069,1)-1):INDEX($C$2:$C$2069,MATCH(E36,$C$2:$C$2069,1)+1))</f>
        <v>0.41927357303701029</v>
      </c>
      <c r="G36" s="112">
        <v>216.5</v>
      </c>
      <c r="H36" s="114">
        <f>FORECAST(G36,INDEX($F$2:$F$2069,MATCH(G36,$E$2:$E$2069,1)-1):INDEX($F$2:$F$2069,MATCH(G36,$E$2:$E$2069,1)+1),INDEX($E$2:$E$2069,MATCH(G36,$E$2:$E$2069,1)-1):INDEX($E$2:$E$2069,MATCH(G36,$E$2:$E$2069,1)+1))</f>
        <v>0.10927855464491998</v>
      </c>
      <c r="I36" s="112">
        <v>234</v>
      </c>
      <c r="J36" s="112">
        <f>FORECAST(I36,INDEX($H$2:$H$2069,MATCH(I36,$G$2:$G$2069,1)-1):INDEX($H$2:$H$2069,MATCH(I36,$G$2:$G$2069,1)+1),INDEX($G$2:$G$2069,MATCH(I36,$G$2:$G$2069,1)-1):INDEX($G$2:$G$2069,MATCH(I36,$G$2:$G$2069,1)+1))</f>
        <v>4.0365150921647608E-2</v>
      </c>
      <c r="K36" s="112">
        <f t="shared" si="0"/>
        <v>1.3836136955322077E-3</v>
      </c>
    </row>
    <row r="37" spans="1:11" x14ac:dyDescent="0.2">
      <c r="A37">
        <v>208.547</v>
      </c>
      <c r="B37">
        <f>'UV VIS Meas 500 ms, 10 scan'!S38</f>
        <v>0.10833333333333339</v>
      </c>
      <c r="C37" s="112">
        <v>203.3</v>
      </c>
      <c r="D37" s="112">
        <f>FORECAST(C37,INDEX($B$2:$B$2069,MATCH(C37,$A$2:$A$2069,1)-1):INDEX($B$2:$B$2069,MATCH(C37,$A$2:$A$2069,1)+1),INDEX($A$2:$A$2069,MATCH(C37,$A$2:$A$2069,1)-1):INDEX($A$2:$A$2069,MATCH(C37,$A$2:$A$2069,1)+1))</f>
        <v>0</v>
      </c>
      <c r="E37" s="113">
        <v>206.8</v>
      </c>
      <c r="F37" s="112">
        <f>FORECAST(E37,INDEX($D$2:$D$2069,MATCH(E37,$C$2:$C$2069,1)-1):INDEX($D$2:$D$2069,MATCH(E37,$C$2:$C$2069,1)+1),INDEX($C$2:$C$2069,MATCH(E37,$C$2:$C$2069,1)-1):INDEX($C$2:$C$2069,MATCH(E37,$C$2:$C$2069,1)+1))</f>
        <v>0.38594071850536693</v>
      </c>
      <c r="G37" s="112">
        <v>217</v>
      </c>
      <c r="H37" s="114">
        <f>FORECAST(G37,INDEX($F$2:$F$2069,MATCH(G37,$E$2:$E$2069,1)-1):INDEX($F$2:$F$2069,MATCH(G37,$E$2:$E$2069,1)+1),INDEX($E$2:$E$2069,MATCH(G37,$E$2:$E$2069,1)-1):INDEX($E$2:$E$2069,MATCH(G37,$E$2:$E$2069,1)+1))</f>
        <v>0.14986696840626179</v>
      </c>
      <c r="I37" s="112">
        <v>235</v>
      </c>
      <c r="J37" s="112">
        <f>FORECAST(I37,INDEX($H$2:$H$2069,MATCH(I37,$G$2:$G$2069,1)-1):INDEX($H$2:$H$2069,MATCH(I37,$G$2:$G$2069,1)+1),INDEX($G$2:$G$2069,MATCH(I37,$G$2:$G$2069,1)-1):INDEX($G$2:$G$2069,MATCH(I37,$G$2:$G$2069,1)+1))</f>
        <v>3.8754845329511234E-2</v>
      </c>
      <c r="K37" s="112">
        <f t="shared" si="0"/>
        <v>1.328416555910537E-3</v>
      </c>
    </row>
    <row r="38" spans="1:11" x14ac:dyDescent="0.2">
      <c r="A38">
        <v>208.917</v>
      </c>
      <c r="B38">
        <f>'UV VIS Meas 500 ms, 10 scan'!S39</f>
        <v>0.17933333333333312</v>
      </c>
      <c r="C38" s="112">
        <v>203.4</v>
      </c>
      <c r="D38" s="112">
        <f>FORECAST(C38,INDEX($B$2:$B$2069,MATCH(C38,$A$2:$A$2069,1)-1):INDEX($B$2:$B$2069,MATCH(C38,$A$2:$A$2069,1)+1),INDEX($A$2:$A$2069,MATCH(C38,$A$2:$A$2069,1)-1):INDEX($A$2:$A$2069,MATCH(C38,$A$2:$A$2069,1)+1))</f>
        <v>0</v>
      </c>
      <c r="E38" s="113">
        <v>207</v>
      </c>
      <c r="F38" s="112">
        <f>FORECAST(E38,INDEX($D$2:$D$2069,MATCH(E38,$C$2:$C$2069,1)-1):INDEX($D$2:$D$2069,MATCH(E38,$C$2:$C$2069,1)+1),INDEX($C$2:$C$2069,MATCH(E38,$C$2:$C$2069,1)-1):INDEX($C$2:$C$2069,MATCH(E38,$C$2:$C$2069,1)+1))</f>
        <v>0.34751489385482159</v>
      </c>
      <c r="G38" s="112">
        <v>217.5</v>
      </c>
      <c r="H38" s="114">
        <f>FORECAST(G38,INDEX($F$2:$F$2069,MATCH(G38,$E$2:$E$2069,1)-1):INDEX($F$2:$F$2069,MATCH(G38,$E$2:$E$2069,1)+1),INDEX($E$2:$E$2069,MATCH(G38,$E$2:$E$2069,1)-1):INDEX($E$2:$E$2069,MATCH(G38,$E$2:$E$2069,1)+1))</f>
        <v>0.11358211023830478</v>
      </c>
      <c r="I38" s="112">
        <v>236</v>
      </c>
      <c r="J38" s="112">
        <f>FORECAST(I38,INDEX($H$2:$H$2069,MATCH(I38,$G$2:$G$2069,1)-1):INDEX($H$2:$H$2069,MATCH(I38,$G$2:$G$2069,1)+1),INDEX($G$2:$G$2069,MATCH(I38,$G$2:$G$2069,1)-1):INDEX($G$2:$G$2069,MATCH(I38,$G$2:$G$2069,1)+1))</f>
        <v>3.3734150596512191E-2</v>
      </c>
      <c r="K38" s="112">
        <f t="shared" si="0"/>
        <v>1.1563200361391116E-3</v>
      </c>
    </row>
    <row r="39" spans="1:11" x14ac:dyDescent="0.2">
      <c r="A39">
        <v>209.286</v>
      </c>
      <c r="B39">
        <f>'UV VIS Meas 500 ms, 10 scan'!S40</f>
        <v>0.4740000000000002</v>
      </c>
      <c r="C39" s="112">
        <v>203.5</v>
      </c>
      <c r="D39" s="112">
        <f>FORECAST(C39,INDEX($B$2:$B$2069,MATCH(C39,$A$2:$A$2069,1)-1):INDEX($B$2:$B$2069,MATCH(C39,$A$2:$A$2069,1)+1),INDEX($A$2:$A$2069,MATCH(C39,$A$2:$A$2069,1)-1):INDEX($A$2:$A$2069,MATCH(C39,$A$2:$A$2069,1)+1))</f>
        <v>0</v>
      </c>
      <c r="E39" s="113">
        <v>207.2</v>
      </c>
      <c r="F39" s="112">
        <f>FORECAST(E39,INDEX($D$2:$D$2069,MATCH(E39,$C$2:$C$2069,1)-1):INDEX($D$2:$D$2069,MATCH(E39,$C$2:$C$2069,1)+1),INDEX($C$2:$C$2069,MATCH(E39,$C$2:$C$2069,1)-1):INDEX($C$2:$C$2069,MATCH(E39,$C$2:$C$2069,1)+1))</f>
        <v>0.27731764695350591</v>
      </c>
      <c r="G39" s="112">
        <v>218</v>
      </c>
      <c r="H39" s="114">
        <f>FORECAST(G39,INDEX($F$2:$F$2069,MATCH(G39,$E$2:$E$2069,1)-1):INDEX($F$2:$F$2069,MATCH(G39,$E$2:$E$2069,1)+1),INDEX($E$2:$E$2069,MATCH(G39,$E$2:$E$2069,1)-1):INDEX($E$2:$E$2069,MATCH(G39,$E$2:$E$2069,1)+1))</f>
        <v>8.4346555982228621E-2</v>
      </c>
      <c r="I39" s="112">
        <v>237</v>
      </c>
      <c r="J39" s="112">
        <f>FORECAST(I39,INDEX($H$2:$H$2069,MATCH(I39,$G$2:$G$2069,1)-1):INDEX($H$2:$H$2069,MATCH(I39,$G$2:$G$2069,1)+1),INDEX($G$2:$G$2069,MATCH(I39,$G$2:$G$2069,1)-1):INDEX($G$2:$G$2069,MATCH(I39,$G$2:$G$2069,1)+1))</f>
        <v>3.3260785464076736E-2</v>
      </c>
      <c r="K39" s="112">
        <f t="shared" si="0"/>
        <v>1.140094295239581E-3</v>
      </c>
    </row>
    <row r="40" spans="1:11" x14ac:dyDescent="0.2">
      <c r="A40">
        <v>209.655</v>
      </c>
      <c r="B40">
        <f>'UV VIS Meas 500 ms, 10 scan'!S41</f>
        <v>0.19533333333333314</v>
      </c>
      <c r="C40" s="112">
        <v>203.6</v>
      </c>
      <c r="D40" s="112">
        <f>FORECAST(C40,INDEX($B$2:$B$2069,MATCH(C40,$A$2:$A$2069,1)-1):INDEX($B$2:$B$2069,MATCH(C40,$A$2:$A$2069,1)+1),INDEX($A$2:$A$2069,MATCH(C40,$A$2:$A$2069,1)-1):INDEX($A$2:$A$2069,MATCH(C40,$A$2:$A$2069,1)+1))</f>
        <v>0</v>
      </c>
      <c r="E40" s="113">
        <v>207.4</v>
      </c>
      <c r="F40" s="112">
        <f>FORECAST(E40,INDEX($D$2:$D$2069,MATCH(E40,$C$2:$C$2069,1)-1):INDEX($D$2:$D$2069,MATCH(E40,$C$2:$C$2069,1)+1),INDEX($C$2:$C$2069,MATCH(E40,$C$2:$C$2069,1)-1):INDEX($C$2:$C$2069,MATCH(E40,$C$2:$C$2069,1)+1))</f>
        <v>0.23553487392716033</v>
      </c>
      <c r="G40" s="112">
        <v>218.5</v>
      </c>
      <c r="H40" s="114">
        <f>FORECAST(G40,INDEX($F$2:$F$2069,MATCH(G40,$E$2:$E$2069,1)-1):INDEX($F$2:$F$2069,MATCH(G40,$E$2:$E$2069,1)+1),INDEX($E$2:$E$2069,MATCH(G40,$E$2:$E$2069,1)-1):INDEX($E$2:$E$2069,MATCH(G40,$E$2:$E$2069,1)+1))</f>
        <v>0.11092125048513068</v>
      </c>
      <c r="I40" s="112">
        <v>238</v>
      </c>
      <c r="J40" s="112">
        <f>FORECAST(I40,INDEX($H$2:$H$2069,MATCH(I40,$G$2:$G$2069,1)-1):INDEX($H$2:$H$2069,MATCH(I40,$G$2:$G$2069,1)+1),INDEX($G$2:$G$2069,MATCH(I40,$G$2:$G$2069,1)-1):INDEX($G$2:$G$2069,MATCH(I40,$G$2:$G$2069,1)+1))</f>
        <v>4.0978378490947431E-2</v>
      </c>
      <c r="K40" s="112">
        <f t="shared" si="0"/>
        <v>1.4046335615301849E-3</v>
      </c>
    </row>
    <row r="41" spans="1:11" x14ac:dyDescent="0.2">
      <c r="A41">
        <v>210.02500000000001</v>
      </c>
      <c r="B41">
        <f>'UV VIS Meas 500 ms, 10 scan'!S42</f>
        <v>0.34216666666666651</v>
      </c>
      <c r="C41" s="112">
        <v>203.7</v>
      </c>
      <c r="D41" s="112">
        <f>FORECAST(C41,INDEX($B$2:$B$2069,MATCH(C41,$A$2:$A$2069,1)-1):INDEX($B$2:$B$2069,MATCH(C41,$A$2:$A$2069,1)+1),INDEX($A$2:$A$2069,MATCH(C41,$A$2:$A$2069,1)-1):INDEX($A$2:$A$2069,MATCH(C41,$A$2:$A$2069,1)+1))</f>
        <v>0</v>
      </c>
      <c r="E41" s="113">
        <v>207.6</v>
      </c>
      <c r="F41" s="112">
        <f>FORECAST(E41,INDEX($D$2:$D$2069,MATCH(E41,$C$2:$C$2069,1)-1):INDEX($D$2:$D$2069,MATCH(E41,$C$2:$C$2069,1)+1),INDEX($C$2:$C$2069,MATCH(E41,$C$2:$C$2069,1)-1):INDEX($C$2:$C$2069,MATCH(E41,$C$2:$C$2069,1)+1))</f>
        <v>0.23733378378378589</v>
      </c>
      <c r="G41" s="112">
        <v>219</v>
      </c>
      <c r="H41" s="114">
        <f>FORECAST(G41,INDEX($F$2:$F$2069,MATCH(G41,$E$2:$E$2069,1)-1):INDEX($F$2:$F$2069,MATCH(G41,$E$2:$E$2069,1)+1),INDEX($E$2:$E$2069,MATCH(G41,$E$2:$E$2069,1)-1):INDEX($E$2:$E$2069,MATCH(G41,$E$2:$E$2069,1)+1))</f>
        <v>0.10512313721530475</v>
      </c>
      <c r="I41" s="112">
        <v>239</v>
      </c>
      <c r="J41" s="112">
        <f>FORECAST(I41,INDEX($H$2:$H$2069,MATCH(I41,$G$2:$G$2069,1)-1):INDEX($H$2:$H$2069,MATCH(I41,$G$2:$G$2069,1)+1),INDEX($G$2:$G$2069,MATCH(I41,$G$2:$G$2069,1)-1):INDEX($G$2:$G$2069,MATCH(I41,$G$2:$G$2069,1)+1))</f>
        <v>3.7960718397845206E-2</v>
      </c>
      <c r="K41" s="112">
        <f t="shared" si="0"/>
        <v>1.3011959244114283E-3</v>
      </c>
    </row>
    <row r="42" spans="1:11" x14ac:dyDescent="0.2">
      <c r="A42">
        <v>210.39400000000001</v>
      </c>
      <c r="B42">
        <f>'UV VIS Meas 500 ms, 10 scan'!S43</f>
        <v>0.38233333333333364</v>
      </c>
      <c r="C42" s="112">
        <v>203.8</v>
      </c>
      <c r="D42" s="112">
        <f>FORECAST(C42,INDEX($B$2:$B$2069,MATCH(C42,$A$2:$A$2069,1)-1):INDEX($B$2:$B$2069,MATCH(C42,$A$2:$A$2069,1)+1),INDEX($A$2:$A$2069,MATCH(C42,$A$2:$A$2069,1)-1):INDEX($A$2:$A$2069,MATCH(C42,$A$2:$A$2069,1)+1))</f>
        <v>0</v>
      </c>
      <c r="E42" s="113">
        <v>207.8</v>
      </c>
      <c r="F42" s="112">
        <f>FORECAST(E42,INDEX($D$2:$D$2069,MATCH(E42,$C$2:$C$2069,1)-1):INDEX($D$2:$D$2069,MATCH(E42,$C$2:$C$2069,1)+1),INDEX($C$2:$C$2069,MATCH(E42,$C$2:$C$2069,1)-1):INDEX($C$2:$C$2069,MATCH(E42,$C$2:$C$2069,1)+1))</f>
        <v>0.23473133133133217</v>
      </c>
      <c r="G42" s="112">
        <v>219.5</v>
      </c>
      <c r="H42" s="114">
        <f>FORECAST(G42,INDEX($F$2:$F$2069,MATCH(G42,$E$2:$E$2069,1)-1):INDEX($F$2:$F$2069,MATCH(G42,$E$2:$E$2069,1)+1),INDEX($E$2:$E$2069,MATCH(G42,$E$2:$E$2069,1)-1):INDEX($E$2:$E$2069,MATCH(G42,$E$2:$E$2069,1)+1))</f>
        <v>0.13640289972081021</v>
      </c>
      <c r="I42" s="112">
        <v>240</v>
      </c>
      <c r="J42" s="112">
        <f>FORECAST(I42,INDEX($H$2:$H$2069,MATCH(I42,$G$2:$G$2069,1)-1):INDEX($H$2:$H$2069,MATCH(I42,$G$2:$G$2069,1)+1),INDEX($G$2:$G$2069,MATCH(I42,$G$2:$G$2069,1)-1):INDEX($G$2:$G$2069,MATCH(I42,$G$2:$G$2069,1)+1))</f>
        <v>4.2825849550498063E-2</v>
      </c>
      <c r="K42" s="112">
        <f t="shared" si="0"/>
        <v>1.4679601242143041E-3</v>
      </c>
    </row>
    <row r="43" spans="1:11" x14ac:dyDescent="0.2">
      <c r="A43">
        <v>210.76300000000001</v>
      </c>
      <c r="B43">
        <f>'UV VIS Meas 500 ms, 10 scan'!S44</f>
        <v>0.17616666666666658</v>
      </c>
      <c r="C43" s="112">
        <v>203.9</v>
      </c>
      <c r="D43" s="112">
        <f>FORECAST(C43,INDEX($B$2:$B$2069,MATCH(C43,$A$2:$A$2069,1)-1):INDEX($B$2:$B$2069,MATCH(C43,$A$2:$A$2069,1)+1),INDEX($A$2:$A$2069,MATCH(C43,$A$2:$A$2069,1)-1):INDEX($A$2:$A$2069,MATCH(C43,$A$2:$A$2069,1)+1))</f>
        <v>0</v>
      </c>
      <c r="E43" s="113">
        <v>208</v>
      </c>
      <c r="F43" s="112">
        <f>FORECAST(E43,INDEX($D$2:$D$2069,MATCH(E43,$C$2:$C$2069,1)-1):INDEX($D$2:$D$2069,MATCH(E43,$C$2:$C$2069,1)+1),INDEX($C$2:$C$2069,MATCH(E43,$C$2:$C$2069,1)-1):INDEX($C$2:$C$2069,MATCH(E43,$C$2:$C$2069,1)+1))</f>
        <v>0.28243183183183618</v>
      </c>
      <c r="G43" s="112">
        <v>220</v>
      </c>
      <c r="H43" s="114">
        <f>FORECAST(G43,INDEX($F$2:$F$2069,MATCH(G43,$E$2:$E$2069,1)-1):INDEX($F$2:$F$2069,MATCH(G43,$E$2:$E$2069,1)+1),INDEX($E$2:$E$2069,MATCH(G43,$E$2:$E$2069,1)-1):INDEX($E$2:$E$2069,MATCH(G43,$E$2:$E$2069,1)+1))</f>
        <v>0.12860950482722622</v>
      </c>
      <c r="I43" s="112">
        <v>241</v>
      </c>
      <c r="J43" s="112">
        <f>FORECAST(I43,INDEX($H$2:$H$2069,MATCH(I43,$G$2:$G$2069,1)-1):INDEX($H$2:$H$2069,MATCH(I43,$G$2:$G$2069,1)+1),INDEX($G$2:$G$2069,MATCH(I43,$G$2:$G$2069,1)-1):INDEX($G$2:$G$2069,MATCH(I43,$G$2:$G$2069,1)+1))</f>
        <v>4.6207693881723244E-2</v>
      </c>
      <c r="K43" s="112">
        <f t="shared" si="0"/>
        <v>1.5838810616071509E-3</v>
      </c>
    </row>
    <row r="44" spans="1:11" x14ac:dyDescent="0.2">
      <c r="A44">
        <v>211.13200000000001</v>
      </c>
      <c r="B44">
        <f>'UV VIS Meas 500 ms, 10 scan'!S45</f>
        <v>0.29066666666666674</v>
      </c>
      <c r="C44" s="112">
        <v>204</v>
      </c>
      <c r="D44" s="112">
        <f>FORECAST(C44,INDEX($B$2:$B$2069,MATCH(C44,$A$2:$A$2069,1)-1):INDEX($B$2:$B$2069,MATCH(C44,$A$2:$A$2069,1)+1),INDEX($A$2:$A$2069,MATCH(C44,$A$2:$A$2069,1)-1):INDEX($A$2:$A$2069,MATCH(C44,$A$2:$A$2069,1)+1))</f>
        <v>0</v>
      </c>
      <c r="E44" s="113">
        <v>208.2</v>
      </c>
      <c r="F44" s="112">
        <f>FORECAST(E44,INDEX($D$2:$D$2069,MATCH(E44,$C$2:$C$2069,1)-1):INDEX($D$2:$D$2069,MATCH(E44,$C$2:$C$2069,1)+1),INDEX($C$2:$C$2069,MATCH(E44,$C$2:$C$2069,1)-1):INDEX($C$2:$C$2069,MATCH(E44,$C$2:$C$2069,1)+1))</f>
        <v>0.23912825673929206</v>
      </c>
      <c r="G44" s="112">
        <v>220.5</v>
      </c>
      <c r="H44" s="114">
        <f>FORECAST(G44,INDEX($F$2:$F$2069,MATCH(G44,$E$2:$E$2069,1)-1):INDEX($F$2:$F$2069,MATCH(G44,$E$2:$E$2069,1)+1),INDEX($E$2:$E$2069,MATCH(G44,$E$2:$E$2069,1)-1):INDEX($E$2:$E$2069,MATCH(G44,$E$2:$E$2069,1)+1))</f>
        <v>8.5090913156388837E-2</v>
      </c>
      <c r="I44" s="112">
        <v>242</v>
      </c>
      <c r="J44" s="112">
        <f>FORECAST(I44,INDEX($H$2:$H$2069,MATCH(I44,$G$2:$G$2069,1)-1):INDEX($H$2:$H$2069,MATCH(I44,$G$2:$G$2069,1)+1),INDEX($G$2:$G$2069,MATCH(I44,$G$2:$G$2069,1)-1):INDEX($G$2:$G$2069,MATCH(I44,$G$2:$G$2069,1)+1))</f>
        <v>4.5321955024432731E-2</v>
      </c>
      <c r="K44" s="112">
        <f t="shared" si="0"/>
        <v>1.5535202086032554E-3</v>
      </c>
    </row>
    <row r="45" spans="1:11" x14ac:dyDescent="0.2">
      <c r="A45">
        <v>211.501</v>
      </c>
      <c r="B45">
        <f>'UV VIS Meas 500 ms, 10 scan'!S46</f>
        <v>9.5833333333333326E-2</v>
      </c>
      <c r="C45" s="112">
        <v>204.1</v>
      </c>
      <c r="D45" s="112">
        <f>FORECAST(C45,INDEX($B$2:$B$2069,MATCH(C45,$A$2:$A$2069,1)-1):INDEX($B$2:$B$2069,MATCH(C45,$A$2:$A$2069,1)+1),INDEX($A$2:$A$2069,MATCH(C45,$A$2:$A$2069,1)-1):INDEX($A$2:$A$2069,MATCH(C45,$A$2:$A$2069,1)+1))</f>
        <v>0</v>
      </c>
      <c r="E45" s="113">
        <v>208.4</v>
      </c>
      <c r="F45" s="112">
        <f>FORECAST(E45,INDEX($D$2:$D$2069,MATCH(E45,$C$2:$C$2069,1)-1):INDEX($D$2:$D$2069,MATCH(E45,$C$2:$C$2069,1)+1),INDEX($C$2:$C$2069,MATCH(E45,$C$2:$C$2069,1)-1):INDEX($C$2:$C$2069,MATCH(E45,$C$2:$C$2069,1)+1))</f>
        <v>0.18172148252769205</v>
      </c>
      <c r="G45" s="112">
        <v>221</v>
      </c>
      <c r="H45" s="114">
        <f>FORECAST(G45,INDEX($F$2:$F$2069,MATCH(G45,$E$2:$E$2069,1)-1):INDEX($F$2:$F$2069,MATCH(G45,$E$2:$E$2069,1)+1),INDEX($E$2:$E$2069,MATCH(G45,$E$2:$E$2069,1)-1):INDEX($E$2:$E$2069,MATCH(G45,$E$2:$E$2069,1)+1))</f>
        <v>8.0053305026621668E-2</v>
      </c>
      <c r="I45" s="112">
        <v>243</v>
      </c>
      <c r="J45" s="112">
        <f>FORECAST(I45,INDEX($H$2:$H$2069,MATCH(I45,$G$2:$G$2069,1)-1):INDEX($H$2:$H$2069,MATCH(I45,$G$2:$G$2069,1)+1),INDEX($G$2:$G$2069,MATCH(I45,$G$2:$G$2069,1)-1):INDEX($G$2:$G$2069,MATCH(I45,$G$2:$G$2069,1)+1))</f>
        <v>5.0357831572371392E-2</v>
      </c>
      <c r="K45" s="112">
        <f t="shared" si="0"/>
        <v>1.7261371219962547E-3</v>
      </c>
    </row>
    <row r="46" spans="1:11" x14ac:dyDescent="0.2">
      <c r="A46">
        <v>211.869</v>
      </c>
      <c r="B46">
        <f>'UV VIS Meas 500 ms, 10 scan'!S47</f>
        <v>0.23199999999999998</v>
      </c>
      <c r="C46" s="112">
        <v>204.2</v>
      </c>
      <c r="D46" s="112">
        <f>FORECAST(C46,INDEX($B$2:$B$2069,MATCH(C46,$A$2:$A$2069,1)-1):INDEX($B$2:$B$2069,MATCH(C46,$A$2:$A$2069,1)+1),INDEX($A$2:$A$2069,MATCH(C46,$A$2:$A$2069,1)-1):INDEX($A$2:$A$2069,MATCH(C46,$A$2:$A$2069,1)+1))</f>
        <v>0</v>
      </c>
      <c r="E46" s="113">
        <v>208.6</v>
      </c>
      <c r="F46" s="112">
        <f>FORECAST(E46,INDEX($D$2:$D$2069,MATCH(E46,$C$2:$C$2069,1)-1):INDEX($D$2:$D$2069,MATCH(E46,$C$2:$C$2069,1)+1),INDEX($C$2:$C$2069,MATCH(E46,$C$2:$C$2069,1)-1):INDEX($C$2:$C$2069,MATCH(E46,$C$2:$C$2069,1)+1))</f>
        <v>0.17585411985506916</v>
      </c>
      <c r="G46" s="112">
        <v>221.5</v>
      </c>
      <c r="H46" s="114">
        <f>FORECAST(G46,INDEX($F$2:$F$2069,MATCH(G46,$E$2:$E$2069,1)-1):INDEX($F$2:$F$2069,MATCH(G46,$E$2:$E$2069,1)+1),INDEX($E$2:$E$2069,MATCH(G46,$E$2:$E$2069,1)-1):INDEX($E$2:$E$2069,MATCH(G46,$E$2:$E$2069,1)+1))</f>
        <v>7.573028874653831E-2</v>
      </c>
      <c r="I46" s="112">
        <v>244</v>
      </c>
      <c r="J46" s="112">
        <f>FORECAST(I46,INDEX($H$2:$H$2069,MATCH(I46,$G$2:$G$2069,1)-1):INDEX($H$2:$H$2069,MATCH(I46,$G$2:$G$2069,1)+1),INDEX($G$2:$G$2069,MATCH(I46,$G$2:$G$2069,1)-1):INDEX($G$2:$G$2069,MATCH(I46,$G$2:$G$2069,1)+1))</f>
        <v>6.326979651927811E-2</v>
      </c>
      <c r="K46" s="112">
        <f t="shared" si="0"/>
        <v>2.1687261159393178E-3</v>
      </c>
    </row>
    <row r="47" spans="1:11" x14ac:dyDescent="0.2">
      <c r="A47">
        <v>212.238</v>
      </c>
      <c r="B47">
        <f>'UV VIS Meas 500 ms, 10 scan'!S48</f>
        <v>0.16233333333333344</v>
      </c>
      <c r="C47" s="112">
        <v>204.3</v>
      </c>
      <c r="D47" s="112">
        <f>FORECAST(C47,INDEX($B$2:$B$2069,MATCH(C47,$A$2:$A$2069,1)-1):INDEX($B$2:$B$2069,MATCH(C47,$A$2:$A$2069,1)+1),INDEX($A$2:$A$2069,MATCH(C47,$A$2:$A$2069,1)-1):INDEX($A$2:$A$2069,MATCH(C47,$A$2:$A$2069,1)+1))</f>
        <v>0</v>
      </c>
      <c r="E47" s="113">
        <v>208.79999999999899</v>
      </c>
      <c r="F47" s="112">
        <f>FORECAST(E47,INDEX($D$2:$D$2069,MATCH(E47,$C$2:$C$2069,1)-1):INDEX($D$2:$D$2069,MATCH(E47,$C$2:$C$2069,1)+1),INDEX($C$2:$C$2069,MATCH(E47,$C$2:$C$2069,1)-1):INDEX($C$2:$C$2069,MATCH(E47,$C$2:$C$2069,1)+1))</f>
        <v>0.15454543149974143</v>
      </c>
      <c r="G47" s="112">
        <v>222</v>
      </c>
      <c r="H47" s="114">
        <f>FORECAST(G47,INDEX($F$2:$F$2069,MATCH(G47,$E$2:$E$2069,1)-1):INDEX($F$2:$F$2069,MATCH(G47,$E$2:$E$2069,1)+1),INDEX($E$2:$E$2069,MATCH(G47,$E$2:$E$2069,1)-1):INDEX($E$2:$E$2069,MATCH(G47,$E$2:$E$2069,1)+1))</f>
        <v>9.7585039386031358E-2</v>
      </c>
      <c r="I47" s="112">
        <v>245</v>
      </c>
      <c r="J47" s="112">
        <f>FORECAST(I47,INDEX($H$2:$H$2069,MATCH(I47,$G$2:$G$2069,1)-1):INDEX($H$2:$H$2069,MATCH(I47,$G$2:$G$2069,1)+1),INDEX($G$2:$G$2069,MATCH(I47,$G$2:$G$2069,1)-1):INDEX($G$2:$G$2069,MATCH(I47,$G$2:$G$2069,1)+1))</f>
        <v>7.9841224643876441E-2</v>
      </c>
      <c r="K47" s="112">
        <f t="shared" si="0"/>
        <v>2.7367521082669087E-3</v>
      </c>
    </row>
    <row r="48" spans="1:11" x14ac:dyDescent="0.2">
      <c r="A48">
        <v>212.607</v>
      </c>
      <c r="B48">
        <f>'UV VIS Meas 500 ms, 10 scan'!S49</f>
        <v>0.26733333333333342</v>
      </c>
      <c r="C48" s="112">
        <v>204.4</v>
      </c>
      <c r="D48" s="112">
        <f>FORECAST(C48,INDEX($B$2:$B$2069,MATCH(C48,$A$2:$A$2069,1)-1):INDEX($B$2:$B$2069,MATCH(C48,$A$2:$A$2069,1)+1),INDEX($A$2:$A$2069,MATCH(C48,$A$2:$A$2069,1)-1):INDEX($A$2:$A$2069,MATCH(C48,$A$2:$A$2069,1)+1))</f>
        <v>0</v>
      </c>
      <c r="E48" s="113">
        <v>208.99999999999901</v>
      </c>
      <c r="F48" s="112">
        <f>FORECAST(E48,INDEX($D$2:$D$2069,MATCH(E48,$C$2:$C$2069,1)-1):INDEX($D$2:$D$2069,MATCH(E48,$C$2:$C$2069,1)+1),INDEX($C$2:$C$2069,MATCH(E48,$C$2:$C$2069,1)-1):INDEX($C$2:$C$2069,MATCH(E48,$C$2:$C$2069,1)+1))</f>
        <v>0.25862436037115799</v>
      </c>
      <c r="G48" s="112">
        <v>222.5</v>
      </c>
      <c r="H48" s="114">
        <f>FORECAST(G48,INDEX($F$2:$F$2069,MATCH(G48,$E$2:$E$2069,1)-1):INDEX($F$2:$F$2069,MATCH(G48,$E$2:$E$2069,1)+1),INDEX($E$2:$E$2069,MATCH(G48,$E$2:$E$2069,1)-1):INDEX($E$2:$E$2069,MATCH(G48,$E$2:$E$2069,1)+1))</f>
        <v>6.6001079636139437E-2</v>
      </c>
      <c r="I48" s="112">
        <v>246</v>
      </c>
      <c r="J48" s="112">
        <f>FORECAST(I48,INDEX($H$2:$H$2069,MATCH(I48,$G$2:$G$2069,1)-1):INDEX($H$2:$H$2069,MATCH(I48,$G$2:$G$2069,1)+1),INDEX($G$2:$G$2069,MATCH(I48,$G$2:$G$2069,1)-1):INDEX($G$2:$G$2069,MATCH(I48,$G$2:$G$2069,1)+1))</f>
        <v>9.7696092989372652E-2</v>
      </c>
      <c r="K48" s="112">
        <f t="shared" si="0"/>
        <v>3.3487711348452118E-3</v>
      </c>
    </row>
    <row r="49" spans="1:11" x14ac:dyDescent="0.2">
      <c r="A49">
        <v>212.97499999999999</v>
      </c>
      <c r="B49">
        <f>'UV VIS Meas 500 ms, 10 scan'!S50</f>
        <v>6.4999999999999836E-2</v>
      </c>
      <c r="C49" s="112">
        <v>204.5</v>
      </c>
      <c r="D49" s="112">
        <f>FORECAST(C49,INDEX($B$2:$B$2069,MATCH(C49,$A$2:$A$2069,1)-1):INDEX($B$2:$B$2069,MATCH(C49,$A$2:$A$2069,1)+1),INDEX($A$2:$A$2069,MATCH(C49,$A$2:$A$2069,1)-1):INDEX($A$2:$A$2069,MATCH(C49,$A$2:$A$2069,1)+1))</f>
        <v>6.3810176674898855E-2</v>
      </c>
      <c r="E49" s="113">
        <v>209.19999999999899</v>
      </c>
      <c r="F49" s="112">
        <f>FORECAST(E49,INDEX($D$2:$D$2069,MATCH(E49,$C$2:$C$2069,1)-1):INDEX($D$2:$D$2069,MATCH(E49,$C$2:$C$2069,1)+1),INDEX($C$2:$C$2069,MATCH(E49,$C$2:$C$2069,1)-1):INDEX($C$2:$C$2069,MATCH(E49,$C$2:$C$2069,1)+1))</f>
        <v>0.34060632831180726</v>
      </c>
      <c r="G49" s="112">
        <v>223</v>
      </c>
      <c r="H49" s="114">
        <f>FORECAST(G49,INDEX($F$2:$F$2069,MATCH(G49,$E$2:$E$2069,1)-1):INDEX($F$2:$F$2069,MATCH(G49,$E$2:$E$2069,1)+1),INDEX($E$2:$E$2069,MATCH(G49,$E$2:$E$2069,1)-1):INDEX($E$2:$E$2069,MATCH(G49,$E$2:$E$2069,1)+1))</f>
        <v>7.2599981862042084E-2</v>
      </c>
      <c r="I49" s="112">
        <v>247</v>
      </c>
      <c r="J49" s="112">
        <f>FORECAST(I49,INDEX($H$2:$H$2069,MATCH(I49,$G$2:$G$2069,1)-1):INDEX($H$2:$H$2069,MATCH(I49,$G$2:$G$2069,1)+1),INDEX($G$2:$G$2069,MATCH(I49,$G$2:$G$2069,1)-1):INDEX($G$2:$G$2069,MATCH(I49,$G$2:$G$2069,1)+1))</f>
        <v>0.12029363172519325</v>
      </c>
      <c r="K49" s="112">
        <f t="shared" si="0"/>
        <v>4.1233567208347598E-3</v>
      </c>
    </row>
    <row r="50" spans="1:11" x14ac:dyDescent="0.2">
      <c r="A50">
        <v>213.34399999999999</v>
      </c>
      <c r="B50">
        <f>'UV VIS Meas 500 ms, 10 scan'!S51</f>
        <v>4.933333333333334E-2</v>
      </c>
      <c r="C50" s="112">
        <v>204.6</v>
      </c>
      <c r="D50" s="112">
        <f>FORECAST(C50,INDEX($B$2:$B$2069,MATCH(C50,$A$2:$A$2069,1)-1):INDEX($B$2:$B$2069,MATCH(C50,$A$2:$A$2069,1)+1),INDEX($A$2:$A$2069,MATCH(C50,$A$2:$A$2069,1)-1):INDEX($A$2:$A$2069,MATCH(C50,$A$2:$A$2069,1)+1))</f>
        <v>8.7482524750427615E-2</v>
      </c>
      <c r="E50" s="113">
        <v>209.39999999999901</v>
      </c>
      <c r="F50" s="112">
        <f>FORECAST(E50,INDEX($D$2:$D$2069,MATCH(E50,$C$2:$C$2069,1)-1):INDEX($D$2:$D$2069,MATCH(E50,$C$2:$C$2069,1)+1),INDEX($C$2:$C$2069,MATCH(E50,$C$2:$C$2069,1)-1):INDEX($C$2:$C$2069,MATCH(E50,$C$2:$C$2069,1)+1))</f>
        <v>0.28536043360431584</v>
      </c>
      <c r="G50" s="112">
        <v>223.5</v>
      </c>
      <c r="H50" s="114">
        <f>FORECAST(G50,INDEX($F$2:$F$2069,MATCH(G50,$E$2:$E$2069,1)-1):INDEX($F$2:$F$2069,MATCH(G50,$E$2:$E$2069,1)+1),INDEX($E$2:$E$2069,MATCH(G50,$E$2:$E$2069,1)-1):INDEX($E$2:$E$2069,MATCH(G50,$E$2:$E$2069,1)+1))</f>
        <v>6.1649995218644449E-2</v>
      </c>
      <c r="I50" s="112">
        <v>248</v>
      </c>
      <c r="J50" s="112">
        <f>FORECAST(I50,INDEX($H$2:$H$2069,MATCH(I50,$G$2:$G$2069,1)-1):INDEX($H$2:$H$2069,MATCH(I50,$G$2:$G$2069,1)+1),INDEX($G$2:$G$2069,MATCH(I50,$G$2:$G$2069,1)-1):INDEX($G$2:$G$2069,MATCH(I50,$G$2:$G$2069,1)+1))</f>
        <v>0.16853838437212865</v>
      </c>
      <c r="K50" s="112">
        <f t="shared" si="0"/>
        <v>5.7770629247192781E-3</v>
      </c>
    </row>
    <row r="51" spans="1:11" x14ac:dyDescent="0.2">
      <c r="A51">
        <v>213.71199999999999</v>
      </c>
      <c r="B51">
        <f>'UV VIS Meas 500 ms, 10 scan'!S52</f>
        <v>0.123</v>
      </c>
      <c r="C51" s="112">
        <v>204.7</v>
      </c>
      <c r="D51" s="112">
        <f>FORECAST(C51,INDEX($B$2:$B$2069,MATCH(C51,$A$2:$A$2069,1)-1):INDEX($B$2:$B$2069,MATCH(C51,$A$2:$A$2069,1)+1),INDEX($A$2:$A$2069,MATCH(C51,$A$2:$A$2069,1)-1):INDEX($A$2:$A$2069,MATCH(C51,$A$2:$A$2069,1)+1))</f>
        <v>0.11115487282595637</v>
      </c>
      <c r="E51" s="113">
        <v>209.599999999999</v>
      </c>
      <c r="F51" s="112">
        <f>FORECAST(E51,INDEX($D$2:$D$2069,MATCH(E51,$C$2:$C$2069,1)-1):INDEX($D$2:$D$2069,MATCH(E51,$C$2:$C$2069,1)+1),INDEX($C$2:$C$2069,MATCH(E51,$C$2:$C$2069,1)-1):INDEX($C$2:$C$2069,MATCH(E51,$C$2:$C$2069,1)+1))</f>
        <v>0.30214497624187686</v>
      </c>
      <c r="G51" s="112">
        <v>224</v>
      </c>
      <c r="H51" s="114">
        <f>FORECAST(G51,INDEX($F$2:$F$2069,MATCH(G51,$E$2:$E$2069,1)-1):INDEX($F$2:$F$2069,MATCH(G51,$E$2:$E$2069,1)+1),INDEX($E$2:$E$2069,MATCH(G51,$E$2:$E$2069,1)-1):INDEX($E$2:$E$2069,MATCH(G51,$E$2:$E$2069,1)+1))</f>
        <v>8.2353066180922418E-2</v>
      </c>
      <c r="I51" s="112">
        <v>249</v>
      </c>
      <c r="J51" s="112">
        <f>FORECAST(I51,INDEX($H$2:$H$2069,MATCH(I51,$G$2:$G$2069,1)-1):INDEX($H$2:$H$2069,MATCH(I51,$G$2:$G$2069,1)+1),INDEX($G$2:$G$2069,MATCH(I51,$G$2:$G$2069,1)-1):INDEX($G$2:$G$2069,MATCH(I51,$G$2:$G$2069,1)+1))</f>
        <v>0.2089792062089959</v>
      </c>
      <c r="K51" s="112">
        <f t="shared" si="0"/>
        <v>7.1632704248641476E-3</v>
      </c>
    </row>
    <row r="52" spans="1:11" x14ac:dyDescent="0.2">
      <c r="A52">
        <v>214.08</v>
      </c>
      <c r="B52">
        <f>'UV VIS Meas 500 ms, 10 scan'!S53</f>
        <v>3.8000000000000034E-2</v>
      </c>
      <c r="C52" s="112">
        <v>204.8</v>
      </c>
      <c r="D52" s="112">
        <f>FORECAST(C52,INDEX($B$2:$B$2069,MATCH(C52,$A$2:$A$2069,1)-1):INDEX($B$2:$B$2069,MATCH(C52,$A$2:$A$2069,1)+1),INDEX($A$2:$A$2069,MATCH(C52,$A$2:$A$2069,1)-1):INDEX($A$2:$A$2069,MATCH(C52,$A$2:$A$2069,1)+1))</f>
        <v>0.13482722090149935</v>
      </c>
      <c r="E52" s="113">
        <v>209.79999999999899</v>
      </c>
      <c r="F52" s="112">
        <f>FORECAST(E52,INDEX($D$2:$D$2069,MATCH(E52,$C$2:$C$2069,1)-1):INDEX($D$2:$D$2069,MATCH(E52,$C$2:$C$2069,1)+1),INDEX($C$2:$C$2069,MATCH(E52,$C$2:$C$2069,1)-1):INDEX($C$2:$C$2069,MATCH(E52,$C$2:$C$2069,1)+1))</f>
        <v>0.31139655575132252</v>
      </c>
      <c r="G52" s="112">
        <v>224.5</v>
      </c>
      <c r="H52" s="114">
        <f>FORECAST(G52,INDEX($F$2:$F$2069,MATCH(G52,$E$2:$E$2069,1)-1):INDEX($F$2:$F$2069,MATCH(G52,$E$2:$E$2069,1)+1),INDEX($E$2:$E$2069,MATCH(G52,$E$2:$E$2069,1)-1):INDEX($E$2:$E$2069,MATCH(G52,$E$2:$E$2069,1)+1))</f>
        <v>7.163847868990203E-2</v>
      </c>
      <c r="I52" s="112">
        <v>250</v>
      </c>
      <c r="J52" s="112">
        <f>FORECAST(I52,INDEX($H$2:$H$2069,MATCH(I52,$G$2:$G$2069,1)-1):INDEX($H$2:$H$2069,MATCH(I52,$G$2:$G$2069,1)+1),INDEX($G$2:$G$2069,MATCH(I52,$G$2:$G$2069,1)-1):INDEX($G$2:$G$2069,MATCH(I52,$G$2:$G$2069,1)+1))</f>
        <v>0.30342722479427664</v>
      </c>
      <c r="K52" s="112">
        <f t="shared" si="0"/>
        <v>1.0400705911830014E-2</v>
      </c>
    </row>
    <row r="53" spans="1:11" x14ac:dyDescent="0.2">
      <c r="A53">
        <v>214.44800000000001</v>
      </c>
      <c r="B53">
        <f>'UV VIS Meas 500 ms, 10 scan'!S54</f>
        <v>0.17116666666666658</v>
      </c>
      <c r="C53" s="112">
        <v>204.9</v>
      </c>
      <c r="D53" s="112">
        <f>FORECAST(C53,INDEX($B$2:$B$2069,MATCH(C53,$A$2:$A$2069,1)-1):INDEX($B$2:$B$2069,MATCH(C53,$A$2:$A$2069,1)+1),INDEX($A$2:$A$2069,MATCH(C53,$A$2:$A$2069,1)-1):INDEX($A$2:$A$2069,MATCH(C53,$A$2:$A$2069,1)+1))</f>
        <v>0.18912590545177466</v>
      </c>
      <c r="E53" s="113">
        <v>209.99999999999901</v>
      </c>
      <c r="F53" s="112">
        <f>FORECAST(E53,INDEX($D$2:$D$2069,MATCH(E53,$C$2:$C$2069,1)-1):INDEX($D$2:$D$2069,MATCH(E53,$C$2:$C$2069,1)+1),INDEX($C$2:$C$2069,MATCH(E53,$C$2:$C$2069,1)-1):INDEX($C$2:$C$2069,MATCH(E53,$C$2:$C$2069,1)+1))</f>
        <v>0.29834383025455224</v>
      </c>
      <c r="G53" s="112">
        <v>225</v>
      </c>
      <c r="H53" s="114">
        <f>FORECAST(G53,INDEX($F$2:$F$2069,MATCH(G53,$E$2:$E$2069,1)-1):INDEX($F$2:$F$2069,MATCH(G53,$E$2:$E$2069,1)+1),INDEX($E$2:$E$2069,MATCH(G53,$E$2:$E$2069,1)-1):INDEX($E$2:$E$2069,MATCH(G53,$E$2:$E$2069,1)+1))</f>
        <v>8.4450054334167302E-2</v>
      </c>
      <c r="I53" s="112">
        <v>251</v>
      </c>
      <c r="J53" s="112">
        <f>FORECAST(I53,INDEX($H$2:$H$2069,MATCH(I53,$G$2:$G$2069,1)-1):INDEX($H$2:$H$2069,MATCH(I53,$G$2:$G$2069,1)+1),INDEX($G$2:$G$2069,MATCH(I53,$G$2:$G$2069,1)-1):INDEX($G$2:$G$2069,MATCH(I53,$G$2:$G$2069,1)+1))</f>
        <v>1.4083264016064732</v>
      </c>
      <c r="K53" s="112">
        <f t="shared" si="0"/>
        <v>4.8273811754715769E-2</v>
      </c>
    </row>
    <row r="54" spans="1:11" x14ac:dyDescent="0.2">
      <c r="A54">
        <v>214.81700000000001</v>
      </c>
      <c r="B54">
        <f>'UV VIS Meas 500 ms, 10 scan'!S55</f>
        <v>2.4666666666666726E-2</v>
      </c>
      <c r="C54" s="112">
        <v>205</v>
      </c>
      <c r="D54" s="112">
        <f>FORECAST(C54,INDEX($B$2:$B$2069,MATCH(C54,$A$2:$A$2069,1)-1):INDEX($B$2:$B$2069,MATCH(C54,$A$2:$A$2069,1)+1),INDEX($A$2:$A$2069,MATCH(C54,$A$2:$A$2069,1)-1):INDEX($A$2:$A$2069,MATCH(C54,$A$2:$A$2069,1)+1))</f>
        <v>0.23278474814092931</v>
      </c>
      <c r="E54" s="113">
        <v>210.19999999999899</v>
      </c>
      <c r="F54" s="112">
        <f>FORECAST(E54,INDEX($D$2:$D$2069,MATCH(E54,$C$2:$C$2069,1)-1):INDEX($D$2:$D$2069,MATCH(E54,$C$2:$C$2069,1)+1),INDEX($C$2:$C$2069,MATCH(E54,$C$2:$C$2069,1)-1):INDEX($C$2:$C$2069,MATCH(E54,$C$2:$C$2069,1)+1))</f>
        <v>0.35098966204472504</v>
      </c>
      <c r="G54" s="112">
        <v>225.5</v>
      </c>
      <c r="H54" s="114">
        <f>FORECAST(G54,INDEX($F$2:$F$2069,MATCH(G54,$E$2:$E$2069,1)-1):INDEX($F$2:$F$2069,MATCH(G54,$E$2:$E$2069,1)+1),INDEX($E$2:$E$2069,MATCH(G54,$E$2:$E$2069,1)-1):INDEX($E$2:$E$2069,MATCH(G54,$E$2:$E$2069,1)+1))</f>
        <v>9.130352167389244E-2</v>
      </c>
      <c r="I54" s="112">
        <v>252</v>
      </c>
      <c r="J54" s="112">
        <f>FORECAST(I54,INDEX($H$2:$H$2069,MATCH(I54,$G$2:$G$2069,1)-1):INDEX($H$2:$H$2069,MATCH(I54,$G$2:$G$2069,1)+1),INDEX($G$2:$G$2069,MATCH(I54,$G$2:$G$2069,1)-1):INDEX($G$2:$G$2069,MATCH(I54,$G$2:$G$2069,1)+1))</f>
        <v>8.0538516275510119</v>
      </c>
      <c r="K54" s="112">
        <f t="shared" si="0"/>
        <v>0.27606534744027889</v>
      </c>
    </row>
    <row r="55" spans="1:11" x14ac:dyDescent="0.2">
      <c r="A55">
        <v>215.185</v>
      </c>
      <c r="B55">
        <f>'UV VIS Meas 500 ms, 10 scan'!S56</f>
        <v>8.1166666666666831E-2</v>
      </c>
      <c r="C55" s="112">
        <v>205.1</v>
      </c>
      <c r="D55" s="112">
        <f>FORECAST(C55,INDEX($B$2:$B$2069,MATCH(C55,$A$2:$A$2069,1)-1):INDEX($B$2:$B$2069,MATCH(C55,$A$2:$A$2069,1)+1),INDEX($A$2:$A$2069,MATCH(C55,$A$2:$A$2069,1)-1):INDEX($A$2:$A$2069,MATCH(C55,$A$2:$A$2069,1)+1))</f>
        <v>0.27644359083009817</v>
      </c>
      <c r="E55" s="113">
        <v>210.39999999999901</v>
      </c>
      <c r="F55" s="112">
        <f>FORECAST(E55,INDEX($D$2:$D$2069,MATCH(E55,$C$2:$C$2069,1)-1):INDEX($D$2:$D$2069,MATCH(E55,$C$2:$C$2069,1)+1),INDEX($C$2:$C$2069,MATCH(E55,$C$2:$C$2069,1)-1):INDEX($C$2:$C$2069,MATCH(E55,$C$2:$C$2069,1)+1))</f>
        <v>0.31718421839137534</v>
      </c>
      <c r="G55" s="112">
        <v>226</v>
      </c>
      <c r="H55" s="114">
        <f>FORECAST(G55,INDEX($F$2:$F$2069,MATCH(G55,$E$2:$E$2069,1)-1):INDEX($F$2:$F$2069,MATCH(G55,$E$2:$E$2069,1)+1),INDEX($E$2:$E$2069,MATCH(G55,$E$2:$E$2069,1)-1):INDEX($E$2:$E$2069,MATCH(G55,$E$2:$E$2069,1)+1))</f>
        <v>8.0611281800594625E-2</v>
      </c>
      <c r="I55" s="112">
        <v>253</v>
      </c>
      <c r="J55" s="112">
        <f>FORECAST(I55,INDEX($H$2:$H$2069,MATCH(I55,$G$2:$G$2069,1)-1):INDEX($H$2:$H$2069,MATCH(I55,$G$2:$G$2069,1)+1),INDEX($G$2:$G$2069,MATCH(I55,$G$2:$G$2069,1)-1):INDEX($G$2:$G$2069,MATCH(I55,$G$2:$G$2069,1)+1))</f>
        <v>26.451131177780553</v>
      </c>
      <c r="K55" s="112">
        <f t="shared" si="0"/>
        <v>0.90667683693135315</v>
      </c>
    </row>
    <row r="56" spans="1:11" x14ac:dyDescent="0.2">
      <c r="A56">
        <v>215.553</v>
      </c>
      <c r="B56">
        <f>'UV VIS Meas 500 ms, 10 scan'!S57</f>
        <v>5.5333333333333345E-2</v>
      </c>
      <c r="C56" s="112">
        <v>205.2</v>
      </c>
      <c r="D56" s="112">
        <f>FORECAST(C56,INDEX($B$2:$B$2069,MATCH(C56,$A$2:$A$2069,1)-1):INDEX($B$2:$B$2069,MATCH(C56,$A$2:$A$2069,1)+1),INDEX($A$2:$A$2069,MATCH(C56,$A$2:$A$2069,1)-1):INDEX($A$2:$A$2069,MATCH(C56,$A$2:$A$2069,1)+1))</f>
        <v>0.32010243351925283</v>
      </c>
      <c r="E56" s="113">
        <v>210.599999999999</v>
      </c>
      <c r="F56" s="112">
        <f>FORECAST(E56,INDEX($D$2:$D$2069,MATCH(E56,$C$2:$C$2069,1)-1):INDEX($D$2:$D$2069,MATCH(E56,$C$2:$C$2069,1)+1),INDEX($C$2:$C$2069,MATCH(E56,$C$2:$C$2069,1)-1):INDEX($C$2:$C$2069,MATCH(E56,$C$2:$C$2069,1)+1))</f>
        <v>0.25388617886201814</v>
      </c>
      <c r="G56" s="112">
        <v>226.5</v>
      </c>
      <c r="H56" s="114">
        <f>FORECAST(G56,INDEX($F$2:$F$2069,MATCH(G56,$E$2:$E$2069,1)-1):INDEX($F$2:$F$2069,MATCH(G56,$E$2:$E$2069,1)+1),INDEX($E$2:$E$2069,MATCH(G56,$E$2:$E$2069,1)-1):INDEX($E$2:$E$2069,MATCH(G56,$E$2:$E$2069,1)+1))</f>
        <v>5.688375806096424E-2</v>
      </c>
      <c r="I56" s="112">
        <v>254</v>
      </c>
      <c r="J56" s="112">
        <f>FORECAST(I56,INDEX($H$2:$H$2069,MATCH(I56,$G$2:$G$2069,1)-1):INDEX($H$2:$H$2069,MATCH(I56,$G$2:$G$2069,1)+1),INDEX($G$2:$G$2069,MATCH(I56,$G$2:$G$2069,1)-1):INDEX($G$2:$G$2069,MATCH(I56,$G$2:$G$2069,1)+1))</f>
        <v>29.173714492701038</v>
      </c>
      <c r="K56" s="112">
        <f t="shared" si="0"/>
        <v>1</v>
      </c>
    </row>
    <row r="57" spans="1:11" x14ac:dyDescent="0.2">
      <c r="A57">
        <v>215.92</v>
      </c>
      <c r="B57">
        <f>'UV VIS Meas 500 ms, 10 scan'!S58</f>
        <v>3.6833333333333385E-2</v>
      </c>
      <c r="C57" s="112">
        <v>205.3</v>
      </c>
      <c r="D57" s="112">
        <f>FORECAST(C57,INDEX($B$2:$B$2069,MATCH(C57,$A$2:$A$2069,1)-1):INDEX($B$2:$B$2069,MATCH(C57,$A$2:$A$2069,1)+1),INDEX($A$2:$A$2069,MATCH(C57,$A$2:$A$2069,1)-1):INDEX($A$2:$A$2069,MATCH(C57,$A$2:$A$2069,1)+1))</f>
        <v>0.53673348348348782</v>
      </c>
      <c r="E57" s="113">
        <v>210.79999999999899</v>
      </c>
      <c r="F57" s="112">
        <f>FORECAST(E57,INDEX($D$2:$D$2069,MATCH(E57,$C$2:$C$2069,1)-1):INDEX($D$2:$D$2069,MATCH(E57,$C$2:$C$2069,1)+1),INDEX($C$2:$C$2069,MATCH(E57,$C$2:$C$2069,1)-1):INDEX($C$2:$C$2069,MATCH(E57,$C$2:$C$2069,1)+1))</f>
        <v>0.25863053297216254</v>
      </c>
      <c r="G57" s="112">
        <v>227</v>
      </c>
      <c r="H57" s="114">
        <f>FORECAST(G57,INDEX($F$2:$F$2069,MATCH(G57,$E$2:$E$2069,1)-1):INDEX($F$2:$F$2069,MATCH(G57,$E$2:$E$2069,1)+1),INDEX($E$2:$E$2069,MATCH(G57,$E$2:$E$2069,1)-1):INDEX($E$2:$E$2069,MATCH(G57,$E$2:$E$2069,1)+1))</f>
        <v>5.5770336189800318E-2</v>
      </c>
      <c r="I57" s="112">
        <v>255</v>
      </c>
      <c r="J57" s="112">
        <f>FORECAST(I57,INDEX($H$2:$H$2069,MATCH(I57,$G$2:$G$2069,1)-1):INDEX($H$2:$H$2069,MATCH(I57,$G$2:$G$2069,1)+1),INDEX($G$2:$G$2069,MATCH(I57,$G$2:$G$2069,1)-1):INDEX($G$2:$G$2069,MATCH(I57,$G$2:$G$2069,1)+1))</f>
        <v>3.0844978982959219</v>
      </c>
      <c r="K57" s="112">
        <f t="shared" si="0"/>
        <v>0.1057286654076097</v>
      </c>
    </row>
    <row r="58" spans="1:11" x14ac:dyDescent="0.2">
      <c r="A58">
        <v>216.28800000000001</v>
      </c>
      <c r="B58">
        <f>'UV VIS Meas 500 ms, 10 scan'!S59</f>
        <v>8.4166666666666723E-2</v>
      </c>
      <c r="C58" s="112">
        <v>205.4</v>
      </c>
      <c r="D58" s="112">
        <f>FORECAST(C58,INDEX($B$2:$B$2069,MATCH(C58,$A$2:$A$2069,1)-1):INDEX($B$2:$B$2069,MATCH(C58,$A$2:$A$2069,1)+1),INDEX($A$2:$A$2069,MATCH(C58,$A$2:$A$2069,1)-1):INDEX($A$2:$A$2069,MATCH(C58,$A$2:$A$2069,1)+1))</f>
        <v>0.63166591591593146</v>
      </c>
      <c r="E58" s="113">
        <v>210.99999999999901</v>
      </c>
      <c r="F58" s="112">
        <f>FORECAST(E58,INDEX($D$2:$D$2069,MATCH(E58,$C$2:$C$2069,1)-1):INDEX($D$2:$D$2069,MATCH(E58,$C$2:$C$2069,1)+1),INDEX($C$2:$C$2069,MATCH(E58,$C$2:$C$2069,1)-1):INDEX($C$2:$C$2069,MATCH(E58,$C$2:$C$2069,1)+1))</f>
        <v>0.2536178861789864</v>
      </c>
      <c r="G58" s="112">
        <v>227.5</v>
      </c>
      <c r="H58" s="114">
        <f>FORECAST(G58,INDEX($F$2:$F$2069,MATCH(G58,$E$2:$E$2069,1)-1):INDEX($F$2:$F$2069,MATCH(G58,$E$2:$E$2069,1)+1),INDEX($E$2:$E$2069,MATCH(G58,$E$2:$E$2069,1)-1):INDEX($E$2:$E$2069,MATCH(G58,$E$2:$E$2069,1)+1))</f>
        <v>5.8682071757172327E-2</v>
      </c>
      <c r="I58" s="112">
        <v>256</v>
      </c>
      <c r="J58" s="112">
        <f>FORECAST(I58,INDEX($H$2:$H$2069,MATCH(I58,$G$2:$G$2069,1)-1):INDEX($H$2:$H$2069,MATCH(I58,$G$2:$G$2069,1)+1),INDEX($G$2:$G$2069,MATCH(I58,$G$2:$G$2069,1)-1):INDEX($G$2:$G$2069,MATCH(I58,$G$2:$G$2069,1)+1))</f>
        <v>0.5480994484703885</v>
      </c>
      <c r="K58" s="112">
        <f t="shared" si="0"/>
        <v>1.8787441297799679E-2</v>
      </c>
    </row>
    <row r="59" spans="1:11" x14ac:dyDescent="0.2">
      <c r="A59">
        <v>216.65600000000001</v>
      </c>
      <c r="B59">
        <f>'UV VIS Meas 500 ms, 10 scan'!S60</f>
        <v>0.12816666666666654</v>
      </c>
      <c r="C59" s="112">
        <v>205.5</v>
      </c>
      <c r="D59" s="112">
        <f>FORECAST(C59,INDEX($B$2:$B$2069,MATCH(C59,$A$2:$A$2069,1)-1):INDEX($B$2:$B$2069,MATCH(C59,$A$2:$A$2069,1)+1),INDEX($A$2:$A$2069,MATCH(C59,$A$2:$A$2069,1)-1):INDEX($A$2:$A$2069,MATCH(C59,$A$2:$A$2069,1)+1))</f>
        <v>0.72659834834834669</v>
      </c>
      <c r="E59" s="113">
        <v>211.19999999999899</v>
      </c>
      <c r="F59" s="112">
        <f>FORECAST(E59,INDEX($D$2:$D$2069,MATCH(E59,$C$2:$C$2069,1)-1):INDEX($D$2:$D$2069,MATCH(E59,$C$2:$C$2069,1)+1),INDEX($C$2:$C$2069,MATCH(E59,$C$2:$C$2069,1)-1):INDEX($C$2:$C$2069,MATCH(E59,$C$2:$C$2069,1)+1))</f>
        <v>0.19687292984052362</v>
      </c>
      <c r="G59" s="112">
        <v>228</v>
      </c>
      <c r="H59" s="114">
        <f>FORECAST(G59,INDEX($F$2:$F$2069,MATCH(G59,$E$2:$E$2069,1)-1):INDEX($F$2:$F$2069,MATCH(G59,$E$2:$E$2069,1)+1),INDEX($E$2:$E$2069,MATCH(G59,$E$2:$E$2069,1)-1):INDEX($E$2:$E$2069,MATCH(G59,$E$2:$E$2069,1)+1))</f>
        <v>4.5097505496408674E-2</v>
      </c>
      <c r="I59" s="112">
        <v>257</v>
      </c>
      <c r="J59" s="112">
        <f>FORECAST(I59,INDEX($H$2:$H$2069,MATCH(I59,$G$2:$G$2069,1)-1):INDEX($H$2:$H$2069,MATCH(I59,$G$2:$G$2069,1)+1),INDEX($G$2:$G$2069,MATCH(I59,$G$2:$G$2069,1)-1):INDEX($G$2:$G$2069,MATCH(I59,$G$2:$G$2069,1)+1))</f>
        <v>0.38515320229808125</v>
      </c>
      <c r="K59" s="112">
        <f t="shared" si="0"/>
        <v>1.3202062507139522E-2</v>
      </c>
    </row>
    <row r="60" spans="1:11" x14ac:dyDescent="0.2">
      <c r="A60">
        <v>217.023</v>
      </c>
      <c r="B60">
        <f>'UV VIS Meas 500 ms, 10 scan'!S61</f>
        <v>0.1715000000000001</v>
      </c>
      <c r="C60" s="112">
        <v>205.6</v>
      </c>
      <c r="D60" s="112">
        <f>FORECAST(C60,INDEX($B$2:$B$2069,MATCH(C60,$A$2:$A$2069,1)-1):INDEX($B$2:$B$2069,MATCH(C60,$A$2:$A$2069,1)+1),INDEX($A$2:$A$2069,MATCH(C60,$A$2:$A$2069,1)-1):INDEX($A$2:$A$2069,MATCH(C60,$A$2:$A$2069,1)+1))</f>
        <v>0.51722977126238323</v>
      </c>
      <c r="E60" s="113">
        <v>211.39999999999901</v>
      </c>
      <c r="F60" s="112">
        <f>FORECAST(E60,INDEX($D$2:$D$2069,MATCH(E60,$C$2:$C$2069,1)-1):INDEX($D$2:$D$2069,MATCH(E60,$C$2:$C$2069,1)+1),INDEX($C$2:$C$2069,MATCH(E60,$C$2:$C$2069,1)-1):INDEX($C$2:$C$2069,MATCH(E60,$C$2:$C$2069,1)+1))</f>
        <v>0.15838301716360803</v>
      </c>
      <c r="G60" s="112">
        <v>228.5</v>
      </c>
      <c r="H60" s="114">
        <f>FORECAST(G60,INDEX($F$2:$F$2069,MATCH(G60,$E$2:$E$2069,1)-1):INDEX($F$2:$F$2069,MATCH(G60,$E$2:$E$2069,1)+1),INDEX($E$2:$E$2069,MATCH(G60,$E$2:$E$2069,1)-1):INDEX($E$2:$E$2069,MATCH(G60,$E$2:$E$2069,1)+1))</f>
        <v>4.6615804160322849E-2</v>
      </c>
      <c r="I60" s="112">
        <v>258</v>
      </c>
      <c r="J60" s="112">
        <f>FORECAST(I60,INDEX($H$2:$H$2069,MATCH(I60,$G$2:$G$2069,1)-1):INDEX($H$2:$H$2069,MATCH(I60,$G$2:$G$2069,1)+1),INDEX($G$2:$G$2069,MATCH(I60,$G$2:$G$2069,1)-1):INDEX($G$2:$G$2069,MATCH(I60,$G$2:$G$2069,1)+1))</f>
        <v>0.31389513584258388</v>
      </c>
      <c r="K60" s="112">
        <f t="shared" si="0"/>
        <v>1.0759519015691924E-2</v>
      </c>
    </row>
    <row r="61" spans="1:11" x14ac:dyDescent="0.2">
      <c r="A61">
        <v>217.39099999999999</v>
      </c>
      <c r="B61">
        <f>'UV VIS Meas 500 ms, 10 scan'!S62</f>
        <v>0.13616666666666666</v>
      </c>
      <c r="C61" s="112">
        <v>205.7</v>
      </c>
      <c r="D61" s="112">
        <f>FORECAST(C61,INDEX($B$2:$B$2069,MATCH(C61,$A$2:$A$2069,1)-1):INDEX($B$2:$B$2069,MATCH(C61,$A$2:$A$2069,1)+1),INDEX($A$2:$A$2069,MATCH(C61,$A$2:$A$2069,1)-1):INDEX($A$2:$A$2069,MATCH(C61,$A$2:$A$2069,1)+1))</f>
        <v>0.52062781065423991</v>
      </c>
      <c r="E61" s="113">
        <v>211.599999999999</v>
      </c>
      <c r="F61" s="112">
        <f>FORECAST(E61,INDEX($D$2:$D$2069,MATCH(E61,$C$2:$C$2069,1)-1):INDEX($D$2:$D$2069,MATCH(E61,$C$2:$C$2069,1)+1),INDEX($C$2:$C$2069,MATCH(E61,$C$2:$C$2069,1)-1):INDEX($C$2:$C$2069,MATCH(E61,$C$2:$C$2069,1)+1))</f>
        <v>0.17866532024623893</v>
      </c>
      <c r="G61" s="112">
        <v>229</v>
      </c>
      <c r="H61" s="114">
        <f>FORECAST(G61,INDEX($F$2:$F$2069,MATCH(G61,$E$2:$E$2069,1)-1):INDEX($F$2:$F$2069,MATCH(G61,$E$2:$E$2069,1)+1),INDEX($E$2:$E$2069,MATCH(G61,$E$2:$E$2069,1)-1):INDEX($E$2:$E$2069,MATCH(G61,$E$2:$E$2069,1)+1))</f>
        <v>5.3281193815355288E-2</v>
      </c>
      <c r="I61" s="112">
        <v>259</v>
      </c>
      <c r="J61" s="112">
        <f>FORECAST(I61,INDEX($H$2:$H$2069,MATCH(I61,$G$2:$G$2069,1)-1):INDEX($H$2:$H$2069,MATCH(I61,$G$2:$G$2069,1)+1),INDEX($G$2:$G$2069,MATCH(I61,$G$2:$G$2069,1)-1):INDEX($G$2:$G$2069,MATCH(I61,$G$2:$G$2069,1)+1))</f>
        <v>0.26972877468752721</v>
      </c>
      <c r="K61" s="112">
        <f t="shared" si="0"/>
        <v>9.2456095967831092E-3</v>
      </c>
    </row>
    <row r="62" spans="1:11" x14ac:dyDescent="0.2">
      <c r="A62">
        <v>217.75800000000001</v>
      </c>
      <c r="B62">
        <f>'UV VIS Meas 500 ms, 10 scan'!S63</f>
        <v>7.4666666666666659E-2</v>
      </c>
      <c r="C62" s="112">
        <v>205.8</v>
      </c>
      <c r="D62" s="112">
        <f>FORECAST(C62,INDEX($B$2:$B$2069,MATCH(C62,$A$2:$A$2069,1)-1):INDEX($B$2:$B$2069,MATCH(C62,$A$2:$A$2069,1)+1),INDEX($A$2:$A$2069,MATCH(C62,$A$2:$A$2069,1)-1):INDEX($A$2:$A$2069,MATCH(C62,$A$2:$A$2069,1)+1))</f>
        <v>0.52402585004609747</v>
      </c>
      <c r="E62" s="113">
        <v>211.79999999999899</v>
      </c>
      <c r="F62" s="112">
        <f>FORECAST(E62,INDEX($D$2:$D$2069,MATCH(E62,$C$2:$C$2069,1)-1):INDEX($D$2:$D$2069,MATCH(E62,$C$2:$C$2069,1)+1),INDEX($C$2:$C$2069,MATCH(E62,$C$2:$C$2069,1)-1):INDEX($C$2:$C$2069,MATCH(E62,$C$2:$C$2069,1)+1))</f>
        <v>0.17956309743665955</v>
      </c>
      <c r="G62" s="112">
        <v>229.5</v>
      </c>
      <c r="H62" s="114">
        <f>FORECAST(G62,INDEX($F$2:$F$2069,MATCH(G62,$E$2:$E$2069,1)-1):INDEX($F$2:$F$2069,MATCH(G62,$E$2:$E$2069,1)+1),INDEX($E$2:$E$2069,MATCH(G62,$E$2:$E$2069,1)-1):INDEX($E$2:$E$2069,MATCH(G62,$E$2:$E$2069,1)+1))</f>
        <v>5.609826114652483E-2</v>
      </c>
      <c r="I62" s="112">
        <v>260</v>
      </c>
      <c r="J62" s="112">
        <f>FORECAST(I62,INDEX($H$2:$H$2069,MATCH(I62,$G$2:$G$2069,1)-1):INDEX($H$2:$H$2069,MATCH(I62,$G$2:$G$2069,1)+1),INDEX($G$2:$G$2069,MATCH(I62,$G$2:$G$2069,1)-1):INDEX($G$2:$G$2069,MATCH(I62,$G$2:$G$2069,1)+1))</f>
        <v>0.23826604679767271</v>
      </c>
      <c r="K62" s="112">
        <f t="shared" si="0"/>
        <v>8.167148096869338E-3</v>
      </c>
    </row>
    <row r="63" spans="1:11" x14ac:dyDescent="0.2">
      <c r="A63">
        <v>218.126</v>
      </c>
      <c r="B63">
        <f>'UV VIS Meas 500 ms, 10 scan'!S64</f>
        <v>7.6666666666666661E-2</v>
      </c>
      <c r="C63" s="112">
        <v>205.9</v>
      </c>
      <c r="D63" s="112">
        <f>FORECAST(C63,INDEX($B$2:$B$2069,MATCH(C63,$A$2:$A$2069,1)-1):INDEX($B$2:$B$2069,MATCH(C63,$A$2:$A$2069,1)+1),INDEX($A$2:$A$2069,MATCH(C63,$A$2:$A$2069,1)-1):INDEX($A$2:$A$2069,MATCH(C63,$A$2:$A$2069,1)+1))</f>
        <v>0.52742388943795415</v>
      </c>
      <c r="E63" s="113">
        <v>211.99999999999901</v>
      </c>
      <c r="F63" s="112">
        <f>FORECAST(E63,INDEX($D$2:$D$2069,MATCH(E63,$C$2:$C$2069,1)-1):INDEX($D$2:$D$2069,MATCH(E63,$C$2:$C$2069,1)+1),INDEX($C$2:$C$2069,MATCH(E63,$C$2:$C$2069,1)-1):INDEX($C$2:$C$2069,MATCH(E63,$C$2:$C$2069,1)+1))</f>
        <v>0.17516251653864856</v>
      </c>
      <c r="G63" s="112">
        <v>230</v>
      </c>
      <c r="H63" s="114">
        <f>FORECAST(G63,INDEX($F$2:$F$2069,MATCH(G63,$E$2:$E$2069,1)-1):INDEX($F$2:$F$2069,MATCH(G63,$E$2:$E$2069,1)+1),INDEX($E$2:$E$2069,MATCH(G63,$E$2:$E$2069,1)-1):INDEX($E$2:$E$2069,MATCH(G63,$E$2:$E$2069,1)+1))</f>
        <v>4.5983832552972004E-2</v>
      </c>
      <c r="I63" s="112">
        <v>261</v>
      </c>
      <c r="J63" s="112">
        <f>FORECAST(I63,INDEX($H$2:$H$2069,MATCH(I63,$G$2:$G$2069,1)-1):INDEX($H$2:$H$2069,MATCH(I63,$G$2:$G$2069,1)+1),INDEX($G$2:$G$2069,MATCH(I63,$G$2:$G$2069,1)-1):INDEX($G$2:$G$2069,MATCH(I63,$G$2:$G$2069,1)+1))</f>
        <v>0.22260914417547317</v>
      </c>
      <c r="K63" s="112">
        <f t="shared" si="0"/>
        <v>7.6304696898013341E-3</v>
      </c>
    </row>
    <row r="64" spans="1:11" x14ac:dyDescent="0.2">
      <c r="A64">
        <v>218.49299999999999</v>
      </c>
      <c r="B64">
        <f>'UV VIS Meas 500 ms, 10 scan'!S65</f>
        <v>0.12233333333333318</v>
      </c>
      <c r="C64" s="112">
        <v>206</v>
      </c>
      <c r="D64" s="112">
        <f>FORECAST(C64,INDEX($B$2:$B$2069,MATCH(C64,$A$2:$A$2069,1)-1):INDEX($B$2:$B$2069,MATCH(C64,$A$2:$A$2069,1)+1),INDEX($A$2:$A$2069,MATCH(C64,$A$2:$A$2069,1)-1):INDEX($A$2:$A$2069,MATCH(C64,$A$2:$A$2069,1)+1))</f>
        <v>0.5274673940229917</v>
      </c>
      <c r="E64" s="113">
        <v>212.19999999999899</v>
      </c>
      <c r="F64" s="112">
        <f>FORECAST(E64,INDEX($D$2:$D$2069,MATCH(E64,$C$2:$C$2069,1)-1):INDEX($D$2:$D$2069,MATCH(E64,$C$2:$C$2069,1)+1),INDEX($C$2:$C$2069,MATCH(E64,$C$2:$C$2069,1)-1):INDEX($C$2:$C$2069,MATCH(E64,$C$2:$C$2069,1)+1))</f>
        <v>0.20029341987385152</v>
      </c>
      <c r="G64" s="112">
        <v>230.5</v>
      </c>
      <c r="H64" s="114">
        <f>FORECAST(G64,INDEX($F$2:$F$2069,MATCH(G64,$E$2:$E$2069,1)-1):INDEX($F$2:$F$2069,MATCH(G64,$E$2:$E$2069,1)+1),INDEX($E$2:$E$2069,MATCH(G64,$E$2:$E$2069,1)-1):INDEX($E$2:$E$2069,MATCH(G64,$E$2:$E$2069,1)+1))</f>
        <v>4.5310352527785813E-2</v>
      </c>
      <c r="I64" s="112">
        <v>262</v>
      </c>
      <c r="J64" s="112">
        <f>FORECAST(I64,INDEX($H$2:$H$2069,MATCH(I64,$G$2:$G$2069,1)-1):INDEX($H$2:$H$2069,MATCH(I64,$G$2:$G$2069,1)+1),INDEX($G$2:$G$2069,MATCH(I64,$G$2:$G$2069,1)-1):INDEX($G$2:$G$2069,MATCH(I64,$G$2:$G$2069,1)+1))</f>
        <v>0.21315288819238476</v>
      </c>
      <c r="K64" s="112">
        <f t="shared" si="0"/>
        <v>7.3063335231347872E-3</v>
      </c>
    </row>
    <row r="65" spans="1:11" x14ac:dyDescent="0.2">
      <c r="A65">
        <v>218.86</v>
      </c>
      <c r="B65">
        <f>'UV VIS Meas 500 ms, 10 scan'!S66</f>
        <v>0.12766666666666671</v>
      </c>
      <c r="C65" s="112">
        <v>206.1</v>
      </c>
      <c r="D65" s="112">
        <f>FORECAST(C65,INDEX($B$2:$B$2069,MATCH(C65,$A$2:$A$2069,1)-1):INDEX($B$2:$B$2069,MATCH(C65,$A$2:$A$2069,1)+1),INDEX($A$2:$A$2069,MATCH(C65,$A$2:$A$2069,1)-1):INDEX($A$2:$A$2069,MATCH(C65,$A$2:$A$2069,1)+1))</f>
        <v>0.46703904622914649</v>
      </c>
      <c r="E65" s="113">
        <v>212.39999999999901</v>
      </c>
      <c r="F65" s="112">
        <f>FORECAST(E65,INDEX($D$2:$D$2069,MATCH(E65,$C$2:$C$2069,1)-1):INDEX($D$2:$D$2069,MATCH(E65,$C$2:$C$2069,1)+1),INDEX($C$2:$C$2069,MATCH(E65,$C$2:$C$2069,1)-1):INDEX($C$2:$C$2069,MATCH(E65,$C$2:$C$2069,1)+1))</f>
        <v>0.22831165311648682</v>
      </c>
      <c r="G65" s="112">
        <v>231</v>
      </c>
      <c r="H65" s="114">
        <f>FORECAST(G65,INDEX($F$2:$F$2069,MATCH(G65,$E$2:$E$2069,1)-1):INDEX($F$2:$F$2069,MATCH(G65,$E$2:$E$2069,1)+1),INDEX($E$2:$E$2069,MATCH(G65,$E$2:$E$2069,1)-1):INDEX($E$2:$E$2069,MATCH(G65,$E$2:$E$2069,1)+1))</f>
        <v>4.6089682290330503E-2</v>
      </c>
      <c r="I65" s="112">
        <v>263</v>
      </c>
      <c r="J65" s="112">
        <f>FORECAST(I65,INDEX($H$2:$H$2069,MATCH(I65,$G$2:$G$2069,1)-1):INDEX($H$2:$H$2069,MATCH(I65,$G$2:$G$2069,1)+1),INDEX($G$2:$G$2069,MATCH(I65,$G$2:$G$2069,1)-1):INDEX($G$2:$G$2069,MATCH(I65,$G$2:$G$2069,1)+1))</f>
        <v>0.21236042812188849</v>
      </c>
      <c r="K65" s="112">
        <f t="shared" si="0"/>
        <v>7.2791700273552367E-3</v>
      </c>
    </row>
    <row r="66" spans="1:11" x14ac:dyDescent="0.2">
      <c r="A66">
        <v>219.227</v>
      </c>
      <c r="B66">
        <f>'UV VIS Meas 500 ms, 10 scan'!S67</f>
        <v>6.7500000000000004E-2</v>
      </c>
      <c r="C66" s="112">
        <v>206.2</v>
      </c>
      <c r="D66" s="112">
        <f>FORECAST(C66,INDEX($B$2:$B$2069,MATCH(C66,$A$2:$A$2069,1)-1):INDEX($B$2:$B$2069,MATCH(C66,$A$2:$A$2069,1)+1),INDEX($A$2:$A$2069,MATCH(C66,$A$2:$A$2069,1)-1):INDEX($A$2:$A$2069,MATCH(C66,$A$2:$A$2069,1)+1))</f>
        <v>0.40661069843530129</v>
      </c>
      <c r="E66" s="113">
        <v>212.599999999999</v>
      </c>
      <c r="F66" s="112">
        <f>FORECAST(E66,INDEX($D$2:$D$2069,MATCH(E66,$C$2:$C$2069,1)-1):INDEX($D$2:$D$2069,MATCH(E66,$C$2:$C$2069,1)+1),INDEX($C$2:$C$2069,MATCH(E66,$C$2:$C$2069,1)-1):INDEX($C$2:$C$2069,MATCH(E66,$C$2:$C$2069,1)+1))</f>
        <v>0.20785556729990162</v>
      </c>
      <c r="G66" s="112">
        <v>231.5</v>
      </c>
      <c r="H66" s="114">
        <f>FORECAST(G66,INDEX($F$2:$F$2069,MATCH(G66,$E$2:$E$2069,1)-1):INDEX($F$2:$F$2069,MATCH(G66,$E$2:$E$2069,1)+1),INDEX($E$2:$E$2069,MATCH(G66,$E$2:$E$2069,1)-1):INDEX($E$2:$E$2069,MATCH(G66,$E$2:$E$2069,1)+1))</f>
        <v>4.0683291249188791E-2</v>
      </c>
      <c r="I66" s="112">
        <v>264</v>
      </c>
      <c r="J66" s="112">
        <f>FORECAST(I66,INDEX($H$2:$H$2069,MATCH(I66,$G$2:$G$2069,1)-1):INDEX($H$2:$H$2069,MATCH(I66,$G$2:$G$2069,1)+1),INDEX($G$2:$G$2069,MATCH(I66,$G$2:$G$2069,1)-1):INDEX($G$2:$G$2069,MATCH(I66,$G$2:$G$2069,1)+1))</f>
        <v>0.22273001888460753</v>
      </c>
      <c r="K66" s="112">
        <f t="shared" ref="K66:K129" si="1">J66/$K$1</f>
        <v>7.6346129643632549E-3</v>
      </c>
    </row>
    <row r="67" spans="1:11" x14ac:dyDescent="0.2">
      <c r="A67">
        <v>219.59399999999999</v>
      </c>
      <c r="B67">
        <f>'UV VIS Meas 500 ms, 10 scan'!S68</f>
        <v>0.19166666666666665</v>
      </c>
      <c r="C67" s="112">
        <v>206.3</v>
      </c>
      <c r="D67" s="112">
        <f>FORECAST(C67,INDEX($B$2:$B$2069,MATCH(C67,$A$2:$A$2069,1)-1):INDEX($B$2:$B$2069,MATCH(C67,$A$2:$A$2069,1)+1),INDEX($A$2:$A$2069,MATCH(C67,$A$2:$A$2069,1)-1):INDEX($A$2:$A$2069,MATCH(C67,$A$2:$A$2069,1)+1))</f>
        <v>0.34618235064144187</v>
      </c>
      <c r="E67" s="113">
        <v>212.79999999999899</v>
      </c>
      <c r="F67" s="112">
        <f>FORECAST(E67,INDEX($D$2:$D$2069,MATCH(E67,$C$2:$C$2069,1)-1):INDEX($D$2:$D$2069,MATCH(E67,$C$2:$C$2069,1)+1),INDEX($C$2:$C$2069,MATCH(E67,$C$2:$C$2069,1)-1):INDEX($C$2:$C$2069,MATCH(E67,$C$2:$C$2069,1)+1))</f>
        <v>0.13939242683489894</v>
      </c>
      <c r="G67" s="112">
        <v>232</v>
      </c>
      <c r="H67" s="114">
        <f>FORECAST(G67,INDEX($F$2:$F$2069,MATCH(G67,$E$2:$E$2069,1)-1):INDEX($F$2:$F$2069,MATCH(G67,$E$2:$E$2069,1)+1),INDEX($E$2:$E$2069,MATCH(G67,$E$2:$E$2069,1)-1):INDEX($E$2:$E$2069,MATCH(G67,$E$2:$E$2069,1)+1))</f>
        <v>3.6696869488549E-2</v>
      </c>
      <c r="I67" s="112">
        <v>265</v>
      </c>
      <c r="J67" s="112">
        <f>FORECAST(I67,INDEX($H$2:$H$2069,MATCH(I67,$G$2:$G$2069,1)-1):INDEX($H$2:$H$2069,MATCH(I67,$G$2:$G$2069,1)+1),INDEX($G$2:$G$2069,MATCH(I67,$G$2:$G$2069,1)-1):INDEX($G$2:$G$2069,MATCH(I67,$G$2:$G$2069,1)+1))</f>
        <v>0.21739240175543184</v>
      </c>
      <c r="K67" s="112">
        <f t="shared" si="1"/>
        <v>7.4516531588674174E-3</v>
      </c>
    </row>
    <row r="68" spans="1:11" x14ac:dyDescent="0.2">
      <c r="A68">
        <v>219.96100000000001</v>
      </c>
      <c r="B68">
        <f>'UV VIS Meas 500 ms, 10 scan'!S69</f>
        <v>0.11716666666666664</v>
      </c>
      <c r="C68" s="112">
        <v>206.4</v>
      </c>
      <c r="D68" s="112">
        <f>FORECAST(C68,INDEX($B$2:$B$2069,MATCH(C68,$A$2:$A$2069,1)-1):INDEX($B$2:$B$2069,MATCH(C68,$A$2:$A$2069,1)+1),INDEX($A$2:$A$2069,MATCH(C68,$A$2:$A$2069,1)-1):INDEX($A$2:$A$2069,MATCH(C68,$A$2:$A$2069,1)+1))</f>
        <v>0.4123532282282234</v>
      </c>
      <c r="E68" s="113">
        <v>212.99999999999901</v>
      </c>
      <c r="F68" s="112">
        <f>FORECAST(E68,INDEX($D$2:$D$2069,MATCH(E68,$C$2:$C$2069,1)-1):INDEX($D$2:$D$2069,MATCH(E68,$C$2:$C$2069,1)+1),INDEX($C$2:$C$2069,MATCH(E68,$C$2:$C$2069,1)-1):INDEX($C$2:$C$2069,MATCH(E68,$C$2:$C$2069,1)+1))</f>
        <v>0.11216477066175656</v>
      </c>
      <c r="G68" s="112">
        <v>232.5</v>
      </c>
      <c r="H68" s="114">
        <f>FORECAST(G68,INDEX($F$2:$F$2069,MATCH(G68,$E$2:$E$2069,1)-1):INDEX($F$2:$F$2069,MATCH(G68,$E$2:$E$2069,1)+1),INDEX($E$2:$E$2069,MATCH(G68,$E$2:$E$2069,1)-1):INDEX($E$2:$E$2069,MATCH(G68,$E$2:$E$2069,1)+1))</f>
        <v>3.09708655541856E-2</v>
      </c>
      <c r="I68" s="112">
        <v>266</v>
      </c>
      <c r="J68" s="112">
        <f>FORECAST(I68,INDEX($H$2:$H$2069,MATCH(I68,$G$2:$G$2069,1)-1):INDEX($H$2:$H$2069,MATCH(I68,$G$2:$G$2069,1)+1),INDEX($G$2:$G$2069,MATCH(I68,$G$2:$G$2069,1)-1):INDEX($G$2:$G$2069,MATCH(I68,$G$2:$G$2069,1)+1))</f>
        <v>0.14289236117368276</v>
      </c>
      <c r="K68" s="112">
        <f t="shared" si="1"/>
        <v>4.8979831213962471E-3</v>
      </c>
    </row>
    <row r="69" spans="1:11" x14ac:dyDescent="0.2">
      <c r="A69">
        <v>220.328</v>
      </c>
      <c r="B69">
        <f>'UV VIS Meas 500 ms, 10 scan'!S70</f>
        <v>0.10816666666666669</v>
      </c>
      <c r="C69" s="112">
        <v>206.5</v>
      </c>
      <c r="D69" s="112">
        <f>FORECAST(C69,INDEX($B$2:$B$2069,MATCH(C69,$A$2:$A$2069,1)-1):INDEX($B$2:$B$2069,MATCH(C69,$A$2:$A$2069,1)+1),INDEX($A$2:$A$2069,MATCH(C69,$A$2:$A$2069,1)-1):INDEX($A$2:$A$2069,MATCH(C69,$A$2:$A$2069,1)+1))</f>
        <v>0.42372710210209874</v>
      </c>
      <c r="E69" s="113">
        <v>213.19999999999899</v>
      </c>
      <c r="F69" s="112">
        <f>FORECAST(E69,INDEX($D$2:$D$2069,MATCH(E69,$C$2:$C$2069,1)-1):INDEX($D$2:$D$2069,MATCH(E69,$C$2:$C$2069,1)+1),INDEX($C$2:$C$2069,MATCH(E69,$C$2:$C$2069,1)-1):INDEX($C$2:$C$2069,MATCH(E69,$C$2:$C$2069,1)+1))</f>
        <v>6.0793001732513119E-2</v>
      </c>
      <c r="G69" s="112">
        <v>233</v>
      </c>
      <c r="H69" s="114">
        <f>FORECAST(G69,INDEX($F$2:$F$2069,MATCH(G69,$E$2:$E$2069,1)-1):INDEX($F$2:$F$2069,MATCH(G69,$E$2:$E$2069,1)+1),INDEX($E$2:$E$2069,MATCH(G69,$E$2:$E$2069,1)-1):INDEX($E$2:$E$2069,MATCH(G69,$E$2:$E$2069,1)+1))</f>
        <v>2.6065747524096183E-2</v>
      </c>
      <c r="I69" s="112">
        <v>267</v>
      </c>
      <c r="J69" s="112">
        <f>FORECAST(I69,INDEX($H$2:$H$2069,MATCH(I69,$G$2:$G$2069,1)-1):INDEX($H$2:$H$2069,MATCH(I69,$G$2:$G$2069,1)+1),INDEX($G$2:$G$2069,MATCH(I69,$G$2:$G$2069,1)-1):INDEX($G$2:$G$2069,MATCH(I69,$G$2:$G$2069,1)+1))</f>
        <v>9.9692832478382787E-2</v>
      </c>
      <c r="K69" s="112">
        <f t="shared" si="1"/>
        <v>3.4172142358946064E-3</v>
      </c>
    </row>
    <row r="70" spans="1:11" x14ac:dyDescent="0.2">
      <c r="A70">
        <v>220.69499999999999</v>
      </c>
      <c r="B70">
        <f>'UV VIS Meas 500 ms, 10 scan'!S71</f>
        <v>5.6499999999999995E-2</v>
      </c>
      <c r="C70" s="112">
        <v>206.6</v>
      </c>
      <c r="D70" s="112">
        <f>FORECAST(C70,INDEX($B$2:$B$2069,MATCH(C70,$A$2:$A$2069,1)-1):INDEX($B$2:$B$2069,MATCH(C70,$A$2:$A$2069,1)+1),INDEX($A$2:$A$2069,MATCH(C70,$A$2:$A$2069,1)-1):INDEX($A$2:$A$2069,MATCH(C70,$A$2:$A$2069,1)+1))</f>
        <v>0.43510097597597053</v>
      </c>
      <c r="E70" s="113">
        <v>213.39999999999901</v>
      </c>
      <c r="F70" s="112">
        <f>FORECAST(E70,INDEX($D$2:$D$2069,MATCH(E70,$C$2:$C$2069,1)-1):INDEX($D$2:$D$2069,MATCH(E70,$C$2:$C$2069,1)+1),INDEX($C$2:$C$2069,MATCH(E70,$C$2:$C$2069,1)-1):INDEX($C$2:$C$2069,MATCH(E70,$C$2:$C$2069,1)+1))</f>
        <v>6.8723990308797056E-2</v>
      </c>
      <c r="G70" s="112">
        <v>233.5</v>
      </c>
      <c r="H70" s="114">
        <f>FORECAST(G70,INDEX($F$2:$F$2069,MATCH(G70,$E$2:$E$2069,1)-1):INDEX($F$2:$F$2069,MATCH(G70,$E$2:$E$2069,1)+1),INDEX($E$2:$E$2069,MATCH(G70,$E$2:$E$2069,1)-1):INDEX($E$2:$E$2069,MATCH(G70,$E$2:$E$2069,1)+1))</f>
        <v>3.4877348731530589E-2</v>
      </c>
      <c r="I70" s="112">
        <v>268</v>
      </c>
      <c r="J70" s="112">
        <f>FORECAST(I70,INDEX($H$2:$H$2069,MATCH(I70,$G$2:$G$2069,1)-1):INDEX($H$2:$H$2069,MATCH(I70,$G$2:$G$2069,1)+1),INDEX($G$2:$G$2069,MATCH(I70,$G$2:$G$2069,1)-1):INDEX($G$2:$G$2069,MATCH(I70,$G$2:$G$2069,1)+1))</f>
        <v>9.2734137862472643E-2</v>
      </c>
      <c r="K70" s="112">
        <f t="shared" si="1"/>
        <v>3.1786880578979328E-3</v>
      </c>
    </row>
    <row r="71" spans="1:11" x14ac:dyDescent="0.2">
      <c r="A71">
        <v>221.06100000000001</v>
      </c>
      <c r="B71">
        <f>'UV VIS Meas 500 ms, 10 scan'!S72</f>
        <v>9.1500000000000026E-2</v>
      </c>
      <c r="C71" s="112">
        <v>206.7</v>
      </c>
      <c r="D71" s="112">
        <f>FORECAST(C71,INDEX($B$2:$B$2069,MATCH(C71,$A$2:$A$2069,1)-1):INDEX($B$2:$B$2069,MATCH(C71,$A$2:$A$2069,1)+1),INDEX($A$2:$A$2069,MATCH(C71,$A$2:$A$2069,1)-1):INDEX($A$2:$A$2069,MATCH(C71,$A$2:$A$2069,1)+1))</f>
        <v>0.39899264103296517</v>
      </c>
      <c r="E71" s="113">
        <v>213.599999999999</v>
      </c>
      <c r="F71" s="112">
        <f>FORECAST(E71,INDEX($D$2:$D$2069,MATCH(E71,$C$2:$C$2069,1)-1):INDEX($D$2:$D$2069,MATCH(E71,$C$2:$C$2069,1)+1),INDEX($C$2:$C$2069,MATCH(E71,$C$2:$C$2069,1)-1):INDEX($C$2:$C$2069,MATCH(E71,$C$2:$C$2069,1)+1))</f>
        <v>9.9269818456374281E-2</v>
      </c>
      <c r="G71" s="112">
        <v>234</v>
      </c>
      <c r="H71" s="114">
        <f>FORECAST(G71,INDEX($F$2:$F$2069,MATCH(G71,$E$2:$E$2069,1)-1):INDEX($F$2:$F$2069,MATCH(G71,$E$2:$E$2069,1)+1),INDEX($E$2:$E$2069,MATCH(G71,$E$2:$E$2069,1)-1):INDEX($E$2:$E$2069,MATCH(G71,$E$2:$E$2069,1)+1))</f>
        <v>4.29593943658102E-2</v>
      </c>
      <c r="I71" s="112">
        <v>269</v>
      </c>
      <c r="J71" s="112">
        <f>FORECAST(I71,INDEX($H$2:$H$2069,MATCH(I71,$G$2:$G$2069,1)-1):INDEX($H$2:$H$2069,MATCH(I71,$G$2:$G$2069,1)+1),INDEX($G$2:$G$2069,MATCH(I71,$G$2:$G$2069,1)-1):INDEX($G$2:$G$2069,MATCH(I71,$G$2:$G$2069,1)+1))</f>
        <v>8.7811405385785135E-2</v>
      </c>
      <c r="K71" s="112">
        <f t="shared" si="1"/>
        <v>3.0099494326563951E-3</v>
      </c>
    </row>
    <row r="72" spans="1:11" x14ac:dyDescent="0.2">
      <c r="A72">
        <v>221.428</v>
      </c>
      <c r="B72">
        <f>'UV VIS Meas 500 ms, 10 scan'!S73</f>
        <v>7.6833333333333309E-2</v>
      </c>
      <c r="C72" s="112">
        <v>206.8</v>
      </c>
      <c r="D72" s="112">
        <f>FORECAST(C72,INDEX($B$2:$B$2069,MATCH(C72,$A$2:$A$2069,1)-1):INDEX($B$2:$B$2069,MATCH(C72,$A$2:$A$2069,1)+1),INDEX($A$2:$A$2069,MATCH(C72,$A$2:$A$2069,1)-1):INDEX($A$2:$A$2069,MATCH(C72,$A$2:$A$2069,1)+1))</f>
        <v>0.38594071850537048</v>
      </c>
      <c r="E72" s="113">
        <v>213.79999999999899</v>
      </c>
      <c r="F72" s="112">
        <f>FORECAST(E72,INDEX($D$2:$D$2069,MATCH(E72,$C$2:$C$2069,1)-1):INDEX($D$2:$D$2069,MATCH(E72,$C$2:$C$2069,1)+1),INDEX($C$2:$C$2069,MATCH(E72,$C$2:$C$2069,1)-1):INDEX($C$2:$C$2069,MATCH(E72,$C$2:$C$2069,1)+1))</f>
        <v>8.1035431939952218E-2</v>
      </c>
      <c r="G72" s="112">
        <v>234.5</v>
      </c>
      <c r="H72" s="114">
        <f>FORECAST(G72,INDEX($F$2:$F$2069,MATCH(G72,$E$2:$E$2069,1)-1):INDEX($F$2:$F$2069,MATCH(G72,$E$2:$E$2069,1)+1),INDEX($E$2:$E$2069,MATCH(G72,$E$2:$E$2069,1)-1):INDEX($E$2:$E$2069,MATCH(G72,$E$2:$E$2069,1)+1))</f>
        <v>4.3258709667602036E-2</v>
      </c>
      <c r="I72" s="112">
        <v>270</v>
      </c>
      <c r="J72" s="112">
        <f>FORECAST(I72,INDEX($H$2:$H$2069,MATCH(I72,$G$2:$G$2069,1)-1):INDEX($H$2:$H$2069,MATCH(I72,$G$2:$G$2069,1)+1),INDEX($G$2:$G$2069,MATCH(I72,$G$2:$G$2069,1)-1):INDEX($G$2:$G$2069,MATCH(I72,$G$2:$G$2069,1)+1))</f>
        <v>8.6272577271628959E-2</v>
      </c>
      <c r="K72" s="112">
        <f t="shared" si="1"/>
        <v>2.9572023573896794E-3</v>
      </c>
    </row>
    <row r="73" spans="1:11" x14ac:dyDescent="0.2">
      <c r="A73">
        <v>221.79499999999999</v>
      </c>
      <c r="B73">
        <f>'UV VIS Meas 500 ms, 10 scan'!S74</f>
        <v>6.6666666666666652E-2</v>
      </c>
      <c r="C73" s="112">
        <v>206.9</v>
      </c>
      <c r="D73" s="112">
        <f>FORECAST(C73,INDEX($B$2:$B$2069,MATCH(C73,$A$2:$A$2069,1)-1):INDEX($B$2:$B$2069,MATCH(C73,$A$2:$A$2069,1)+1),INDEX($A$2:$A$2069,MATCH(C73,$A$2:$A$2069,1)-1):INDEX($A$2:$A$2069,MATCH(C73,$A$2:$A$2069,1)+1))</f>
        <v>0.3728887959777758</v>
      </c>
      <c r="E73" s="113">
        <v>213.99999999999901</v>
      </c>
      <c r="F73" s="112">
        <f>FORECAST(E73,INDEX($D$2:$D$2069,MATCH(E73,$C$2:$C$2069,1)-1):INDEX($D$2:$D$2069,MATCH(E73,$C$2:$C$2069,1)+1),INDEX($C$2:$C$2069,MATCH(E73,$C$2:$C$2069,1)-1):INDEX($C$2:$C$2069,MATCH(E73,$C$2:$C$2069,1)+1))</f>
        <v>8.1641203703689769E-2</v>
      </c>
      <c r="G73" s="112">
        <v>235</v>
      </c>
      <c r="H73" s="114">
        <f>FORECAST(G73,INDEX($F$2:$F$2069,MATCH(G73,$E$2:$E$2069,1)-1):INDEX($F$2:$F$2069,MATCH(G73,$E$2:$E$2069,1)+1),INDEX($E$2:$E$2069,MATCH(G73,$E$2:$E$2069,1)-1):INDEX($E$2:$E$2069,MATCH(G73,$E$2:$E$2069,1)+1))</f>
        <v>3.7678884683415514E-2</v>
      </c>
      <c r="I73" s="112">
        <v>271</v>
      </c>
      <c r="J73" s="112">
        <f>FORECAST(I73,INDEX($H$2:$H$2069,MATCH(I73,$G$2:$G$2069,1)-1):INDEX($H$2:$H$2069,MATCH(I73,$G$2:$G$2069,1)+1),INDEX($G$2:$G$2069,MATCH(I73,$G$2:$G$2069,1)-1):INDEX($G$2:$G$2069,MATCH(I73,$G$2:$G$2069,1)+1))</f>
        <v>6.6182104628376592E-2</v>
      </c>
      <c r="K73" s="112">
        <f t="shared" si="1"/>
        <v>2.2685525576434454E-3</v>
      </c>
    </row>
    <row r="74" spans="1:11" x14ac:dyDescent="0.2">
      <c r="A74">
        <v>222.161</v>
      </c>
      <c r="B74">
        <f>'UV VIS Meas 500 ms, 10 scan'!S75</f>
        <v>0.14766666666666672</v>
      </c>
      <c r="C74" s="112">
        <v>207</v>
      </c>
      <c r="D74" s="112">
        <f>FORECAST(C74,INDEX($B$2:$B$2069,MATCH(C74,$A$2:$A$2069,1)-1):INDEX($B$2:$B$2069,MATCH(C74,$A$2:$A$2069,1)+1),INDEX($A$2:$A$2069,MATCH(C74,$A$2:$A$2069,1)-1):INDEX($A$2:$A$2069,MATCH(C74,$A$2:$A$2069,1)+1))</f>
        <v>0.35983687345018112</v>
      </c>
      <c r="E74" s="113">
        <v>214.19999999999899</v>
      </c>
      <c r="F74" s="112">
        <f>FORECAST(E74,INDEX($D$2:$D$2069,MATCH(E74,$C$2:$C$2069,1)-1):INDEX($D$2:$D$2069,MATCH(E74,$C$2:$C$2069,1)+1),INDEX($C$2:$C$2069,MATCH(E74,$C$2:$C$2069,1)-1):INDEX($C$2:$C$2069,MATCH(E74,$C$2:$C$2069,1)+1))</f>
        <v>0.11857548309171939</v>
      </c>
      <c r="G74" s="112">
        <v>235.5</v>
      </c>
      <c r="H74" s="114">
        <f>FORECAST(G74,INDEX($F$2:$F$2069,MATCH(G74,$E$2:$E$2069,1)-1):INDEX($F$2:$F$2069,MATCH(G74,$E$2:$E$2069,1)+1),INDEX($E$2:$E$2069,MATCH(G74,$E$2:$E$2069,1)-1):INDEX($E$2:$E$2069,MATCH(G74,$E$2:$E$2069,1)+1))</f>
        <v>3.5326941637515957E-2</v>
      </c>
      <c r="I74" s="112">
        <v>272</v>
      </c>
      <c r="J74" s="112">
        <f>FORECAST(I74,INDEX($H$2:$H$2069,MATCH(I74,$G$2:$G$2069,1)-1):INDEX($H$2:$H$2069,MATCH(I74,$G$2:$G$2069,1)+1),INDEX($G$2:$G$2069,MATCH(I74,$G$2:$G$2069,1)-1):INDEX($G$2:$G$2069,MATCH(I74,$G$2:$G$2069,1)+1))</f>
        <v>3.5914875673818791E-2</v>
      </c>
      <c r="K74" s="112">
        <f t="shared" si="1"/>
        <v>1.2310696905875431E-3</v>
      </c>
    </row>
    <row r="75" spans="1:11" x14ac:dyDescent="0.2">
      <c r="A75">
        <v>222.52699999999999</v>
      </c>
      <c r="B75">
        <f>'UV VIS Meas 500 ms, 10 scan'!S76</f>
        <v>4.9999999999994493E-4</v>
      </c>
      <c r="C75" s="112">
        <v>207.1</v>
      </c>
      <c r="D75" s="112">
        <f>FORECAST(C75,INDEX($B$2:$B$2069,MATCH(C75,$A$2:$A$2069,1)-1):INDEX($B$2:$B$2069,MATCH(C75,$A$2:$A$2069,1)+1),INDEX($A$2:$A$2069,MATCH(C75,$A$2:$A$2069,1)-1):INDEX($A$2:$A$2069,MATCH(C75,$A$2:$A$2069,1)+1))</f>
        <v>0.30981901213651497</v>
      </c>
      <c r="E75" s="113">
        <v>214.39999999999901</v>
      </c>
      <c r="F75" s="112">
        <f>FORECAST(E75,INDEX($D$2:$D$2069,MATCH(E75,$C$2:$C$2069,1)-1):INDEX($D$2:$D$2069,MATCH(E75,$C$2:$C$2069,1)+1),INDEX($C$2:$C$2069,MATCH(E75,$C$2:$C$2069,1)-1):INDEX($C$2:$C$2069,MATCH(E75,$C$2:$C$2069,1)+1))</f>
        <v>0.11126165855711179</v>
      </c>
      <c r="G75" s="112">
        <v>236</v>
      </c>
      <c r="H75" s="114">
        <f>FORECAST(G75,INDEX($F$2:$F$2069,MATCH(G75,$E$2:$E$2069,1)-1):INDEX($F$2:$F$2069,MATCH(G75,$E$2:$E$2069,1)+1),INDEX($E$2:$E$2069,MATCH(G75,$E$2:$E$2069,1)-1):INDEX($E$2:$E$2069,MATCH(G75,$E$2:$E$2069,1)+1))</f>
        <v>3.4322135496360318E-2</v>
      </c>
      <c r="I75" s="112">
        <v>273</v>
      </c>
      <c r="J75" s="112">
        <f>FORECAST(I75,INDEX($H$2:$H$2069,MATCH(I75,$G$2:$G$2069,1)-1):INDEX($H$2:$H$2069,MATCH(I75,$G$2:$G$2069,1)+1),INDEX($G$2:$G$2069,MATCH(I75,$G$2:$G$2069,1)-1):INDEX($G$2:$G$2069,MATCH(I75,$G$2:$G$2069,1)+1))</f>
        <v>3.1006526048638294E-2</v>
      </c>
      <c r="K75" s="112">
        <f t="shared" si="1"/>
        <v>1.0628240725532503E-3</v>
      </c>
    </row>
    <row r="76" spans="1:11" x14ac:dyDescent="0.2">
      <c r="A76">
        <v>222.893</v>
      </c>
      <c r="B76">
        <f>'UV VIS Meas 500 ms, 10 scan'!S77</f>
        <v>0.127</v>
      </c>
      <c r="C76" s="112">
        <v>207.2</v>
      </c>
      <c r="D76" s="112">
        <f>FORECAST(C76,INDEX($B$2:$B$2069,MATCH(C76,$A$2:$A$2069,1)-1):INDEX($B$2:$B$2069,MATCH(C76,$A$2:$A$2069,1)+1),INDEX($A$2:$A$2069,MATCH(C76,$A$2:$A$2069,1)-1):INDEX($A$2:$A$2069,MATCH(C76,$A$2:$A$2069,1)+1))</f>
        <v>0.27731764695352012</v>
      </c>
      <c r="E76" s="113">
        <v>214.599999999999</v>
      </c>
      <c r="F76" s="112">
        <f>FORECAST(E76,INDEX($D$2:$D$2069,MATCH(E76,$C$2:$C$2069,1)-1):INDEX($D$2:$D$2069,MATCH(E76,$C$2:$C$2069,1)+1),INDEX($C$2:$C$2069,MATCH(E76,$C$2:$C$2069,1)-1):INDEX($C$2:$C$2069,MATCH(E76,$C$2:$C$2069,1)+1))</f>
        <v>7.5174559642151362E-2</v>
      </c>
      <c r="G76" s="112">
        <v>236.5</v>
      </c>
      <c r="H76" s="114">
        <f>FORECAST(G76,INDEX($F$2:$F$2069,MATCH(G76,$E$2:$E$2069,1)-1):INDEX($F$2:$F$2069,MATCH(G76,$E$2:$E$2069,1)+1),INDEX($E$2:$E$2069,MATCH(G76,$E$2:$E$2069,1)-1):INDEX($E$2:$E$2069,MATCH(G76,$E$2:$E$2069,1)+1))</f>
        <v>3.1553374655660167E-2</v>
      </c>
      <c r="I76" s="112">
        <v>274</v>
      </c>
      <c r="J76" s="112">
        <f>FORECAST(I76,INDEX($H$2:$H$2069,MATCH(I76,$G$2:$G$2069,1)-1):INDEX($H$2:$H$2069,MATCH(I76,$G$2:$G$2069,1)+1),INDEX($G$2:$G$2069,MATCH(I76,$G$2:$G$2069,1)-1):INDEX($G$2:$G$2069,MATCH(I76,$G$2:$G$2069,1)+1))</f>
        <v>3.0030905750247916E-2</v>
      </c>
      <c r="K76" s="112">
        <f t="shared" si="1"/>
        <v>1.0293823146093151E-3</v>
      </c>
    </row>
    <row r="77" spans="1:11" x14ac:dyDescent="0.2">
      <c r="A77">
        <v>223.26</v>
      </c>
      <c r="B77">
        <f>'UV VIS Meas 500 ms, 10 scan'!S78</f>
        <v>4.8833333333333367E-2</v>
      </c>
      <c r="C77" s="112">
        <v>207.3</v>
      </c>
      <c r="D77" s="112">
        <f>FORECAST(C77,INDEX($B$2:$B$2069,MATCH(C77,$A$2:$A$2069,1)-1):INDEX($B$2:$B$2069,MATCH(C77,$A$2:$A$2069,1)+1),INDEX($A$2:$A$2069,MATCH(C77,$A$2:$A$2069,1)-1):INDEX($A$2:$A$2069,MATCH(C77,$A$2:$A$2069,1)+1))</f>
        <v>0.24481628177052528</v>
      </c>
      <c r="E77" s="113">
        <v>214.79999999999899</v>
      </c>
      <c r="F77" s="112">
        <f>FORECAST(E77,INDEX($D$2:$D$2069,MATCH(E77,$C$2:$C$2069,1)-1):INDEX($D$2:$D$2069,MATCH(E77,$C$2:$C$2069,1)+1),INDEX($C$2:$C$2069,MATCH(E77,$C$2:$C$2069,1)-1):INDEX($C$2:$C$2069,MATCH(E77,$C$2:$C$2069,1)+1))</f>
        <v>7.5672264539070611E-2</v>
      </c>
      <c r="G77" s="112">
        <v>237</v>
      </c>
      <c r="H77" s="114">
        <f>FORECAST(G77,INDEX($F$2:$F$2069,MATCH(G77,$E$2:$E$2069,1)-1):INDEX($F$2:$F$2069,MATCH(G77,$E$2:$E$2069,1)+1),INDEX($E$2:$E$2069,MATCH(G77,$E$2:$E$2069,1)-1):INDEX($E$2:$E$2069,MATCH(G77,$E$2:$E$2069,1)+1))</f>
        <v>3.0368176716667583E-2</v>
      </c>
      <c r="I77" s="112">
        <v>275</v>
      </c>
      <c r="J77" s="112">
        <f>FORECAST(I77,INDEX($H$2:$H$2069,MATCH(I77,$G$2:$G$2069,1)-1):INDEX($H$2:$H$2069,MATCH(I77,$G$2:$G$2069,1)+1),INDEX($G$2:$G$2069,MATCH(I77,$G$2:$G$2069,1)-1):INDEX($G$2:$G$2069,MATCH(I77,$G$2:$G$2069,1)+1))</f>
        <v>3.9775155921748073E-2</v>
      </c>
      <c r="K77" s="112">
        <f t="shared" si="1"/>
        <v>1.363390182340319E-3</v>
      </c>
    </row>
    <row r="78" spans="1:11" x14ac:dyDescent="0.2">
      <c r="A78">
        <v>223.626</v>
      </c>
      <c r="B78">
        <f>'UV VIS Meas 500 ms, 10 scan'!S79</f>
        <v>5.9166666666666701E-2</v>
      </c>
      <c r="C78" s="112">
        <v>207.4</v>
      </c>
      <c r="D78" s="112">
        <f>FORECAST(C78,INDEX($B$2:$B$2069,MATCH(C78,$A$2:$A$2069,1)-1):INDEX($B$2:$B$2069,MATCH(C78,$A$2:$A$2069,1)+1),INDEX($A$2:$A$2069,MATCH(C78,$A$2:$A$2069,1)-1):INDEX($A$2:$A$2069,MATCH(C78,$A$2:$A$2069,1)+1))</f>
        <v>0.21231491658753043</v>
      </c>
      <c r="E78" s="113">
        <v>214.99999999999901</v>
      </c>
      <c r="F78" s="112">
        <f>FORECAST(E78,INDEX($D$2:$D$2069,MATCH(E78,$C$2:$C$2069,1)-1):INDEX($D$2:$D$2069,MATCH(E78,$C$2:$C$2069,1)+1),INDEX($C$2:$C$2069,MATCH(E78,$C$2:$C$2069,1)-1):INDEX($C$2:$C$2069,MATCH(E78,$C$2:$C$2069,1)+1))</f>
        <v>6.9922448166479967E-2</v>
      </c>
      <c r="G78" s="112">
        <v>237.5</v>
      </c>
      <c r="H78" s="114">
        <f>FORECAST(G78,INDEX($F$2:$F$2069,MATCH(G78,$E$2:$E$2069,1)-1):INDEX($F$2:$F$2069,MATCH(G78,$E$2:$E$2069,1)+1),INDEX($E$2:$E$2069,MATCH(G78,$E$2:$E$2069,1)-1):INDEX($E$2:$E$2069,MATCH(G78,$E$2:$E$2069,1)+1))</f>
        <v>3.7860805019902521E-2</v>
      </c>
      <c r="I78" s="112">
        <v>276</v>
      </c>
      <c r="J78" s="112">
        <f>FORECAST(I78,INDEX($H$2:$H$2069,MATCH(I78,$G$2:$G$2069,1)-1):INDEX($H$2:$H$2069,MATCH(I78,$G$2:$G$2069,1)+1),INDEX($G$2:$G$2069,MATCH(I78,$G$2:$G$2069,1)-1):INDEX($G$2:$G$2069,MATCH(I78,$G$2:$G$2069,1)+1))</f>
        <v>3.1717467191859861E-2</v>
      </c>
      <c r="K78" s="112">
        <f t="shared" si="1"/>
        <v>1.0871933088875344E-3</v>
      </c>
    </row>
    <row r="79" spans="1:11" x14ac:dyDescent="0.2">
      <c r="A79">
        <v>223.99199999999999</v>
      </c>
      <c r="B79">
        <f>'UV VIS Meas 500 ms, 10 scan'!S80</f>
        <v>8.9333333333333376E-2</v>
      </c>
      <c r="C79" s="112">
        <v>207.5</v>
      </c>
      <c r="D79" s="112">
        <f>FORECAST(C79,INDEX($B$2:$B$2069,MATCH(C79,$A$2:$A$2069,1)-1):INDEX($B$2:$B$2069,MATCH(C79,$A$2:$A$2069,1)+1),INDEX($A$2:$A$2069,MATCH(C79,$A$2:$A$2069,1)-1):INDEX($A$2:$A$2069,MATCH(C79,$A$2:$A$2069,1)+1))</f>
        <v>0.24947342342342438</v>
      </c>
      <c r="E79" s="113">
        <v>215.19999999999899</v>
      </c>
      <c r="F79" s="112">
        <f>FORECAST(E79,INDEX($D$2:$D$2069,MATCH(E79,$C$2:$C$2069,1)-1):INDEX($D$2:$D$2069,MATCH(E79,$C$2:$C$2069,1)+1),INDEX($C$2:$C$2069,MATCH(E79,$C$2:$C$2069,1)-1):INDEX($C$2:$C$2069,MATCH(E79,$C$2:$C$2069,1)+1))</f>
        <v>5.6853146698506607E-2</v>
      </c>
      <c r="G79" s="112">
        <v>238</v>
      </c>
      <c r="H79" s="114">
        <f>FORECAST(G79,INDEX($F$2:$F$2069,MATCH(G79,$E$2:$E$2069,1)-1):INDEX($F$2:$F$2069,MATCH(G79,$E$2:$E$2069,1)+1),INDEX($E$2:$E$2069,MATCH(G79,$E$2:$E$2069,1)-1):INDEX($E$2:$E$2069,MATCH(G79,$E$2:$E$2069,1)+1))</f>
        <v>4.4496568912592134E-2</v>
      </c>
      <c r="I79" s="112">
        <v>277</v>
      </c>
      <c r="J79" s="112">
        <f>FORECAST(I79,INDEX($H$2:$H$2069,MATCH(I79,$G$2:$G$2069,1)-1):INDEX($H$2:$H$2069,MATCH(I79,$G$2:$G$2069,1)+1),INDEX($G$2:$G$2069,MATCH(I79,$G$2:$G$2069,1)-1):INDEX($G$2:$G$2069,MATCH(I79,$G$2:$G$2069,1)+1))</f>
        <v>2.356497649567757E-2</v>
      </c>
      <c r="K79" s="112">
        <f t="shared" si="1"/>
        <v>8.0774686752944273E-4</v>
      </c>
    </row>
    <row r="80" spans="1:11" x14ac:dyDescent="0.2">
      <c r="A80">
        <v>224.358</v>
      </c>
      <c r="B80">
        <f>'UV VIS Meas 500 ms, 10 scan'!S81</f>
        <v>9.2000000000000026E-2</v>
      </c>
      <c r="C80" s="112">
        <v>207.6</v>
      </c>
      <c r="D80" s="112">
        <f>FORECAST(C80,INDEX($B$2:$B$2069,MATCH(C80,$A$2:$A$2069,1)-1):INDEX($B$2:$B$2069,MATCH(C80,$A$2:$A$2069,1)+1),INDEX($A$2:$A$2069,MATCH(C80,$A$2:$A$2069,1)-1):INDEX($A$2:$A$2069,MATCH(C80,$A$2:$A$2069,1)+1))</f>
        <v>0.23733378378378589</v>
      </c>
      <c r="E80" s="113">
        <v>215.39999999999901</v>
      </c>
      <c r="F80" s="112">
        <f>FORECAST(E80,INDEX($D$2:$D$2069,MATCH(E80,$C$2:$C$2069,1)-1):INDEX($D$2:$D$2069,MATCH(E80,$C$2:$C$2069,1)+1),INDEX($C$2:$C$2069,MATCH(E80,$C$2:$C$2069,1)-1):INDEX($C$2:$C$2069,MATCH(E80,$C$2:$C$2069,1)+1))</f>
        <v>6.2680555555512996E-2</v>
      </c>
      <c r="G80" s="112">
        <v>238.5</v>
      </c>
      <c r="H80" s="114">
        <f>FORECAST(G80,INDEX($F$2:$F$2069,MATCH(G80,$E$2:$E$2069,1)-1):INDEX($F$2:$F$2069,MATCH(G80,$E$2:$E$2069,1)+1),INDEX($E$2:$E$2069,MATCH(G80,$E$2:$E$2069,1)-1):INDEX($E$2:$E$2069,MATCH(G80,$E$2:$E$2069,1)+1))</f>
        <v>4.0577761540347534E-2</v>
      </c>
      <c r="I80" s="112">
        <v>278</v>
      </c>
      <c r="J80" s="112">
        <f>FORECAST(I80,INDEX($H$2:$H$2069,MATCH(I80,$G$2:$G$2069,1)-1):INDEX($H$2:$H$2069,MATCH(I80,$G$2:$G$2069,1)+1),INDEX($G$2:$G$2069,MATCH(I80,$G$2:$G$2069,1)-1):INDEX($G$2:$G$2069,MATCH(I80,$G$2:$G$2069,1)+1))</f>
        <v>1.9388694009512486E-2</v>
      </c>
      <c r="K80" s="112">
        <f t="shared" si="1"/>
        <v>6.6459463070303701E-4</v>
      </c>
    </row>
    <row r="81" spans="1:11" x14ac:dyDescent="0.2">
      <c r="A81">
        <v>224.72300000000001</v>
      </c>
      <c r="B81">
        <f>'UV VIS Meas 500 ms, 10 scan'!S82</f>
        <v>5.0666666666666638E-2</v>
      </c>
      <c r="C81" s="112">
        <v>207.7</v>
      </c>
      <c r="D81" s="112">
        <f>FORECAST(C81,INDEX($B$2:$B$2069,MATCH(C81,$A$2:$A$2069,1)-1):INDEX($B$2:$B$2069,MATCH(C81,$A$2:$A$2069,1)+1),INDEX($A$2:$A$2069,MATCH(C81,$A$2:$A$2069,1)-1):INDEX($A$2:$A$2069,MATCH(C81,$A$2:$A$2069,1)+1))</f>
        <v>0.2251941441441474</v>
      </c>
      <c r="E81" s="113">
        <v>215.599999999999</v>
      </c>
      <c r="F81" s="112">
        <f>FORECAST(E81,INDEX($D$2:$D$2069,MATCH(E81,$C$2:$C$2069,1)-1):INDEX($D$2:$D$2069,MATCH(E81,$C$2:$C$2069,1)+1),INDEX($C$2:$C$2069,MATCH(E81,$C$2:$C$2069,1)-1):INDEX($C$2:$C$2069,MATCH(E81,$C$2:$C$2069,1)+1))</f>
        <v>5.6886701747160373E-2</v>
      </c>
      <c r="G81" s="112">
        <v>239</v>
      </c>
      <c r="H81" s="114">
        <f>FORECAST(G81,INDEX($F$2:$F$2069,MATCH(G81,$E$2:$E$2069,1)-1):INDEX($F$2:$F$2069,MATCH(G81,$E$2:$E$2069,1)+1),INDEX($E$2:$E$2069,MATCH(G81,$E$2:$E$2069,1)-1):INDEX($E$2:$E$2069,MATCH(G81,$E$2:$E$2069,1)+1))</f>
        <v>3.8449904231617538E-2</v>
      </c>
      <c r="I81" s="112">
        <v>279</v>
      </c>
      <c r="J81" s="112">
        <f>FORECAST(I81,INDEX($H$2:$H$2069,MATCH(I81,$G$2:$G$2069,1)-1):INDEX($H$2:$H$2069,MATCH(I81,$G$2:$G$2069,1)+1),INDEX($G$2:$G$2069,MATCH(I81,$G$2:$G$2069,1)-1):INDEX($G$2:$G$2069,MATCH(I81,$G$2:$G$2069,1)+1))</f>
        <v>1.9099690942560477E-2</v>
      </c>
      <c r="K81" s="112">
        <f t="shared" si="1"/>
        <v>6.5468834787352919E-4</v>
      </c>
    </row>
    <row r="82" spans="1:11" x14ac:dyDescent="0.2">
      <c r="A82">
        <v>225.089</v>
      </c>
      <c r="B82">
        <f>'UV VIS Meas 500 ms, 10 scan'!S83</f>
        <v>0.11316666666666669</v>
      </c>
      <c r="C82" s="112">
        <v>207.8</v>
      </c>
      <c r="D82" s="112">
        <f>FORECAST(C82,INDEX($B$2:$B$2069,MATCH(C82,$A$2:$A$2069,1)-1):INDEX($B$2:$B$2069,MATCH(C82,$A$2:$A$2069,1)+1),INDEX($A$2:$A$2069,MATCH(C82,$A$2:$A$2069,1)-1):INDEX($A$2:$A$2069,MATCH(C82,$A$2:$A$2069,1)+1))</f>
        <v>0.21305450450450536</v>
      </c>
      <c r="E82" s="113">
        <v>215.79999999999899</v>
      </c>
      <c r="F82" s="112">
        <f>FORECAST(E82,INDEX($D$2:$D$2069,MATCH(E82,$C$2:$C$2069,1)-1):INDEX($D$2:$D$2069,MATCH(E82,$C$2:$C$2069,1)+1),INDEX($C$2:$C$2069,MATCH(E82,$C$2:$C$2069,1)-1):INDEX($C$2:$C$2069,MATCH(E82,$C$2:$C$2069,1)+1))</f>
        <v>4.2858149315531335E-2</v>
      </c>
      <c r="G82" s="112">
        <v>239.5</v>
      </c>
      <c r="H82" s="114">
        <f>FORECAST(G82,INDEX($F$2:$F$2069,MATCH(G82,$E$2:$E$2069,1)-1):INDEX($F$2:$F$2069,MATCH(G82,$E$2:$E$2069,1)+1),INDEX($E$2:$E$2069,MATCH(G82,$E$2:$E$2069,1)-1):INDEX($E$2:$E$2069,MATCH(G82,$E$2:$E$2069,1)+1))</f>
        <v>3.4854489421570559E-2</v>
      </c>
      <c r="I82" s="112">
        <v>280</v>
      </c>
      <c r="J82" s="112">
        <f>FORECAST(I82,INDEX($H$2:$H$2069,MATCH(I82,$G$2:$G$2069,1)-1):INDEX($H$2:$H$2069,MATCH(I82,$G$2:$G$2069,1)+1),INDEX($G$2:$G$2069,MATCH(I82,$G$2:$G$2069,1)-1):INDEX($G$2:$G$2069,MATCH(I82,$G$2:$G$2069,1)+1))</f>
        <v>3.1541659380479814E-2</v>
      </c>
      <c r="K82" s="112">
        <f t="shared" si="1"/>
        <v>1.081167068676538E-3</v>
      </c>
    </row>
    <row r="83" spans="1:11" x14ac:dyDescent="0.2">
      <c r="A83">
        <v>225.45500000000001</v>
      </c>
      <c r="B83">
        <f>'UV VIS Meas 500 ms, 10 scan'!S84</f>
        <v>8.0166666666666719E-2</v>
      </c>
      <c r="C83" s="112">
        <v>207.9</v>
      </c>
      <c r="D83" s="112">
        <f>FORECAST(C83,INDEX($B$2:$B$2069,MATCH(C83,$A$2:$A$2069,1)-1):INDEX($B$2:$B$2069,MATCH(C83,$A$2:$A$2069,1)+1),INDEX($A$2:$A$2069,MATCH(C83,$A$2:$A$2069,1)-1):INDEX($A$2:$A$2069,MATCH(C83,$A$2:$A$2069,1)+1))</f>
        <v>0.26594534534535086</v>
      </c>
      <c r="E83" s="113">
        <v>215.99999999999901</v>
      </c>
      <c r="F83" s="112">
        <f>FORECAST(E83,INDEX($D$2:$D$2069,MATCH(E83,$C$2:$C$2069,1)-1):INDEX($D$2:$D$2069,MATCH(E83,$C$2:$C$2069,1)+1),INDEX($C$2:$C$2069,MATCH(E83,$C$2:$C$2069,1)-1):INDEX($C$2:$C$2069,MATCH(E83,$C$2:$C$2069,1)+1))</f>
        <v>5.4855143985179211E-2</v>
      </c>
      <c r="G83" s="112">
        <v>240</v>
      </c>
      <c r="H83" s="114">
        <f>FORECAST(G83,INDEX($F$2:$F$2069,MATCH(G83,$E$2:$E$2069,1)-1):INDEX($F$2:$F$2069,MATCH(G83,$E$2:$E$2069,1)+1),INDEX($E$2:$E$2069,MATCH(G83,$E$2:$E$2069,1)-1):INDEX($E$2:$E$2069,MATCH(G83,$E$2:$E$2069,1)+1))</f>
        <v>4.620265390288214E-2</v>
      </c>
      <c r="I83" s="112">
        <v>281</v>
      </c>
      <c r="J83" s="112">
        <f>FORECAST(I83,INDEX($H$2:$H$2069,MATCH(I83,$G$2:$G$2069,1)-1):INDEX($H$2:$H$2069,MATCH(I83,$G$2:$G$2069,1)+1),INDEX($G$2:$G$2069,MATCH(I83,$G$2:$G$2069,1)-1):INDEX($G$2:$G$2069,MATCH(I83,$G$2:$G$2069,1)+1))</f>
        <v>2.7661093385391577E-2</v>
      </c>
      <c r="K83" s="112">
        <f t="shared" si="1"/>
        <v>9.4815123361518118E-4</v>
      </c>
    </row>
    <row r="84" spans="1:11" x14ac:dyDescent="0.2">
      <c r="A84">
        <v>225.82</v>
      </c>
      <c r="B84">
        <f>'UV VIS Meas 500 ms, 10 scan'!S85</f>
        <v>9.2833333333333268E-2</v>
      </c>
      <c r="C84" s="112">
        <v>208</v>
      </c>
      <c r="D84" s="112">
        <f>FORECAST(C84,INDEX($B$2:$B$2069,MATCH(C84,$A$2:$A$2069,1)-1):INDEX($B$2:$B$2069,MATCH(C84,$A$2:$A$2069,1)+1),INDEX($A$2:$A$2069,MATCH(C84,$A$2:$A$2069,1)-1):INDEX($A$2:$A$2069,MATCH(C84,$A$2:$A$2069,1)+1))</f>
        <v>0.28243183183183618</v>
      </c>
      <c r="E84" s="113">
        <v>216.19999999999899</v>
      </c>
      <c r="F84" s="112">
        <f>FORECAST(E84,INDEX($D$2:$D$2069,MATCH(E84,$C$2:$C$2069,1)-1):INDEX($D$2:$D$2069,MATCH(E84,$C$2:$C$2069,1)+1),INDEX($C$2:$C$2069,MATCH(E84,$C$2:$C$2069,1)-1):INDEX($C$2:$C$2069,MATCH(E84,$C$2:$C$2069,1)+1))</f>
        <v>7.3379362585271224E-2</v>
      </c>
      <c r="G84" s="112">
        <v>240.5</v>
      </c>
      <c r="H84" s="114">
        <f>FORECAST(G84,INDEX($F$2:$F$2069,MATCH(G84,$E$2:$E$2069,1)-1):INDEX($F$2:$F$2069,MATCH(G84,$E$2:$E$2069,1)+1),INDEX($E$2:$E$2069,MATCH(G84,$E$2:$E$2069,1)-1):INDEX($E$2:$E$2069,MATCH(G84,$E$2:$E$2069,1)+1))</f>
        <v>4.7420405327041948E-2</v>
      </c>
      <c r="I84" s="112">
        <v>282</v>
      </c>
      <c r="J84" s="112">
        <f>FORECAST(I84,INDEX($H$2:$H$2069,MATCH(I84,$G$2:$G$2069,1)-1):INDEX($H$2:$H$2069,MATCH(I84,$G$2:$G$2069,1)+1),INDEX($G$2:$G$2069,MATCH(I84,$G$2:$G$2069,1)-1):INDEX($G$2:$G$2069,MATCH(I84,$G$2:$G$2069,1)+1))</f>
        <v>1.7849093953691497E-2</v>
      </c>
      <c r="K84" s="112">
        <f t="shared" si="1"/>
        <v>6.1182109525878699E-4</v>
      </c>
    </row>
    <row r="85" spans="1:11" x14ac:dyDescent="0.2">
      <c r="A85">
        <v>226.18600000000001</v>
      </c>
      <c r="B85">
        <f>'UV VIS Meas 500 ms, 10 scan'!S86</f>
        <v>7.7500000000000041E-2</v>
      </c>
      <c r="C85" s="112">
        <v>208.1</v>
      </c>
      <c r="D85" s="112">
        <f>FORECAST(C85,INDEX($B$2:$B$2069,MATCH(C85,$A$2:$A$2069,1)-1):INDEX($B$2:$B$2069,MATCH(C85,$A$2:$A$2069,1)+1),INDEX($A$2:$A$2069,MATCH(C85,$A$2:$A$2069,1)-1):INDEX($A$2:$A$2069,MATCH(C85,$A$2:$A$2069,1)+1))</f>
        <v>0.2989183183183215</v>
      </c>
      <c r="E85" s="113">
        <v>216.39999999999901</v>
      </c>
      <c r="F85" s="112">
        <f>FORECAST(E85,INDEX($D$2:$D$2069,MATCH(E85,$C$2:$C$2069,1)-1):INDEX($D$2:$D$2069,MATCH(E85,$C$2:$C$2069,1)+1),INDEX($C$2:$C$2069,MATCH(E85,$C$2:$C$2069,1)-1):INDEX($C$2:$C$2069,MATCH(E85,$C$2:$C$2069,1)+1))</f>
        <v>9.6954106280072949E-2</v>
      </c>
      <c r="G85" s="112">
        <v>241</v>
      </c>
      <c r="H85" s="114">
        <f>FORECAST(G85,INDEX($F$2:$F$2069,MATCH(G85,$E$2:$E$2069,1)-1):INDEX($F$2:$F$2069,MATCH(G85,$E$2:$E$2069,1)+1),INDEX($E$2:$E$2069,MATCH(G85,$E$2:$E$2069,1)-1):INDEX($E$2:$E$2069,MATCH(G85,$E$2:$E$2069,1)+1))</f>
        <v>4.5837818020596721E-2</v>
      </c>
      <c r="I85" s="112">
        <v>283</v>
      </c>
      <c r="J85" s="112">
        <f>FORECAST(I85,INDEX($H$2:$H$2069,MATCH(I85,$G$2:$G$2069,1)-1):INDEX($H$2:$H$2069,MATCH(I85,$G$2:$G$2069,1)+1),INDEX($G$2:$G$2069,MATCH(I85,$G$2:$G$2069,1)-1):INDEX($G$2:$G$2069,MATCH(I85,$G$2:$G$2069,1)+1))</f>
        <v>1.3673957028096734E-2</v>
      </c>
      <c r="K85" s="112">
        <f t="shared" si="1"/>
        <v>4.6870812530635467E-4</v>
      </c>
    </row>
    <row r="86" spans="1:11" x14ac:dyDescent="0.2">
      <c r="A86">
        <v>226.55099999999999</v>
      </c>
      <c r="B86">
        <f>'UV VIS Meas 500 ms, 10 scan'!S87</f>
        <v>4.7166666666666662E-2</v>
      </c>
      <c r="C86" s="112">
        <v>208.2</v>
      </c>
      <c r="D86" s="112">
        <f>FORECAST(C86,INDEX($B$2:$B$2069,MATCH(C86,$A$2:$A$2069,1)-1):INDEX($B$2:$B$2069,MATCH(C86,$A$2:$A$2069,1)+1),INDEX($A$2:$A$2069,MATCH(C86,$A$2:$A$2069,1)-1):INDEX($A$2:$A$2069,MATCH(C86,$A$2:$A$2069,1)+1))</f>
        <v>0.21840380709048901</v>
      </c>
      <c r="E86" s="113">
        <v>216.599999999999</v>
      </c>
      <c r="F86" s="112">
        <f>FORECAST(E86,INDEX($D$2:$D$2069,MATCH(E86,$C$2:$C$2069,1)-1):INDEX($D$2:$D$2069,MATCH(E86,$C$2:$C$2069,1)+1),INDEX($C$2:$C$2069,MATCH(E86,$C$2:$C$2069,1)-1):INDEX($C$2:$C$2069,MATCH(E86,$C$2:$C$2069,1)+1))</f>
        <v>0.12144955257599577</v>
      </c>
      <c r="G86" s="112">
        <v>241.5</v>
      </c>
      <c r="H86" s="114">
        <f>FORECAST(G86,INDEX($F$2:$F$2069,MATCH(G86,$E$2:$E$2069,1)-1):INDEX($F$2:$F$2069,MATCH(G86,$E$2:$E$2069,1)+1),INDEX($E$2:$E$2069,MATCH(G86,$E$2:$E$2069,1)-1):INDEX($E$2:$E$2069,MATCH(G86,$E$2:$E$2069,1)+1))</f>
        <v>4.5364858297530952E-2</v>
      </c>
      <c r="I86" s="112">
        <v>284</v>
      </c>
      <c r="J86" s="112">
        <f>FORECAST(I86,INDEX($H$2:$H$2069,MATCH(I86,$G$2:$G$2069,1)-1):INDEX($H$2:$H$2069,MATCH(I86,$G$2:$G$2069,1)+1),INDEX($G$2:$G$2069,MATCH(I86,$G$2:$G$2069,1)-1):INDEX($G$2:$G$2069,MATCH(I86,$G$2:$G$2069,1)+1))</f>
        <v>1.2374338356133552E-2</v>
      </c>
      <c r="K86" s="112">
        <f t="shared" si="1"/>
        <v>4.2416053530754485E-4</v>
      </c>
    </row>
    <row r="87" spans="1:11" x14ac:dyDescent="0.2">
      <c r="A87">
        <v>226.917</v>
      </c>
      <c r="B87">
        <f>'UV VIS Meas 500 ms, 10 scan'!S88</f>
        <v>4.7833333333333311E-2</v>
      </c>
      <c r="C87" s="112">
        <v>208.3</v>
      </c>
      <c r="D87" s="112">
        <f>FORECAST(C87,INDEX($B$2:$B$2069,MATCH(C87,$A$2:$A$2069,1)-1):INDEX($B$2:$B$2069,MATCH(C87,$A$2:$A$2069,1)+1),INDEX($A$2:$A$2069,MATCH(C87,$A$2:$A$2069,1)-1):INDEX($A$2:$A$2069,MATCH(C87,$A$2:$A$2069,1)+1))</f>
        <v>0.20006264480908698</v>
      </c>
      <c r="E87" s="113">
        <v>216.79999999999899</v>
      </c>
      <c r="F87" s="112">
        <f>FORECAST(E87,INDEX($D$2:$D$2069,MATCH(E87,$C$2:$C$2069,1)-1):INDEX($D$2:$D$2069,MATCH(E87,$C$2:$C$2069,1)+1),INDEX($C$2:$C$2069,MATCH(E87,$C$2:$C$2069,1)-1):INDEX($C$2:$C$2069,MATCH(E87,$C$2:$C$2069,1)+1))</f>
        <v>0.14509430426962666</v>
      </c>
      <c r="G87" s="112">
        <v>242</v>
      </c>
      <c r="H87" s="114">
        <f>FORECAST(G87,INDEX($F$2:$F$2069,MATCH(G87,$E$2:$E$2069,1)-1):INDEX($F$2:$F$2069,MATCH(G87,$E$2:$E$2069,1)+1),INDEX($E$2:$E$2069,MATCH(G87,$E$2:$E$2069,1)-1):INDEX($E$2:$E$2069,MATCH(G87,$E$2:$E$2069,1)+1))</f>
        <v>4.4871905054225697E-2</v>
      </c>
      <c r="I87" s="112">
        <v>285</v>
      </c>
      <c r="J87" s="112">
        <f>FORECAST(I87,INDEX($H$2:$H$2069,MATCH(I87,$G$2:$G$2069,1)-1):INDEX($H$2:$H$2069,MATCH(I87,$G$2:$G$2069,1)+1),INDEX($G$2:$G$2069,MATCH(I87,$G$2:$G$2069,1)-1):INDEX($G$2:$G$2069,MATCH(I87,$G$2:$G$2069,1)+1))</f>
        <v>1.2187289562290315E-2</v>
      </c>
      <c r="K87" s="112">
        <f t="shared" si="1"/>
        <v>4.1774898309022149E-4</v>
      </c>
    </row>
    <row r="88" spans="1:11" x14ac:dyDescent="0.2">
      <c r="A88">
        <v>227.28200000000001</v>
      </c>
      <c r="B88">
        <f>'UV VIS Meas 500 ms, 10 scan'!S89</f>
        <v>7.6333333333333364E-2</v>
      </c>
      <c r="C88" s="112">
        <v>208.4</v>
      </c>
      <c r="D88" s="112">
        <f>FORECAST(C88,INDEX($B$2:$B$2069,MATCH(C88,$A$2:$A$2069,1)-1):INDEX($B$2:$B$2069,MATCH(C88,$A$2:$A$2069,1)+1),INDEX($A$2:$A$2069,MATCH(C88,$A$2:$A$2069,1)-1):INDEX($A$2:$A$2069,MATCH(C88,$A$2:$A$2069,1)+1))</f>
        <v>0.18172148252769205</v>
      </c>
      <c r="E88" s="113">
        <v>216.99999999999901</v>
      </c>
      <c r="F88" s="112">
        <f>FORECAST(E88,INDEX($D$2:$D$2069,MATCH(E88,$C$2:$C$2069,1)-1):INDEX($D$2:$D$2069,MATCH(E88,$C$2:$C$2069,1)+1),INDEX($C$2:$C$2069,MATCH(E88,$C$2:$C$2069,1)-1):INDEX($C$2:$C$2069,MATCH(E88,$C$2:$C$2069,1)+1))</f>
        <v>0.15731449716036394</v>
      </c>
      <c r="G88" s="112">
        <v>242.5</v>
      </c>
      <c r="H88" s="114">
        <f>FORECAST(G88,INDEX($F$2:$F$2069,MATCH(G88,$E$2:$E$2069,1)-1):INDEX($F$2:$F$2069,MATCH(G88,$E$2:$E$2069,1)+1),INDEX($E$2:$E$2069,MATCH(G88,$E$2:$E$2069,1)-1):INDEX($E$2:$E$2069,MATCH(G88,$E$2:$E$2069,1)+1))</f>
        <v>4.5729101721541543E-2</v>
      </c>
      <c r="I88" s="112">
        <v>286</v>
      </c>
      <c r="J88" s="112">
        <f>FORECAST(I88,INDEX($H$2:$H$2069,MATCH(I88,$G$2:$G$2069,1)-1):INDEX($H$2:$H$2069,MATCH(I88,$G$2:$G$2069,1)+1),INDEX($G$2:$G$2069,MATCH(I88,$G$2:$G$2069,1)-1):INDEX($G$2:$G$2069,MATCH(I88,$G$2:$G$2069,1)+1))</f>
        <v>1.2889730255368326E-2</v>
      </c>
      <c r="K88" s="112">
        <f t="shared" si="1"/>
        <v>4.4182684582702705E-4</v>
      </c>
    </row>
    <row r="89" spans="1:11" x14ac:dyDescent="0.2">
      <c r="A89">
        <v>227.64699999999999</v>
      </c>
      <c r="B89">
        <f>'UV VIS Meas 500 ms, 10 scan'!S90</f>
        <v>5.1500000000000046E-2</v>
      </c>
      <c r="C89" s="112">
        <v>208.5</v>
      </c>
      <c r="D89" s="112">
        <f>FORECAST(C89,INDEX($B$2:$B$2069,MATCH(C89,$A$2:$A$2069,1)-1):INDEX($B$2:$B$2069,MATCH(C89,$A$2:$A$2069,1)+1),INDEX($A$2:$A$2069,MATCH(C89,$A$2:$A$2069,1)-1):INDEX($A$2:$A$2069,MATCH(C89,$A$2:$A$2069,1)+1))</f>
        <v>0.16338032024629712</v>
      </c>
      <c r="E89" s="113">
        <v>217.19999999999899</v>
      </c>
      <c r="F89" s="112">
        <f>FORECAST(E89,INDEX($D$2:$D$2069,MATCH(E89,$C$2:$C$2069,1)-1):INDEX($D$2:$D$2069,MATCH(E89,$C$2:$C$2069,1)+1),INDEX($C$2:$C$2069,MATCH(E89,$C$2:$C$2069,1)-1):INDEX($C$2:$C$2069,MATCH(E89,$C$2:$C$2069,1)+1))</f>
        <v>0.14719210378877889</v>
      </c>
      <c r="G89" s="112">
        <v>243</v>
      </c>
      <c r="H89" s="114">
        <f>FORECAST(G89,INDEX($F$2:$F$2069,MATCH(G89,$E$2:$E$2069,1)-1):INDEX($F$2:$F$2069,MATCH(G89,$E$2:$E$2069,1)+1),INDEX($E$2:$E$2069,MATCH(G89,$E$2:$E$2069,1)-1):INDEX($E$2:$E$2069,MATCH(G89,$E$2:$E$2069,1)+1))</f>
        <v>5.0028956940041808E-2</v>
      </c>
      <c r="I89" s="112">
        <v>287</v>
      </c>
      <c r="J89" s="112">
        <f>FORECAST(I89,INDEX($H$2:$H$2069,MATCH(I89,$G$2:$G$2069,1)-1):INDEX($H$2:$H$2069,MATCH(I89,$G$2:$G$2069,1)+1),INDEX($G$2:$G$2069,MATCH(I89,$G$2:$G$2069,1)-1):INDEX($G$2:$G$2069,MATCH(I89,$G$2:$G$2069,1)+1))</f>
        <v>1.0385346559496925E-2</v>
      </c>
      <c r="K89" s="112">
        <f t="shared" si="1"/>
        <v>3.5598300525273296E-4</v>
      </c>
    </row>
    <row r="90" spans="1:11" x14ac:dyDescent="0.2">
      <c r="A90">
        <v>228.012</v>
      </c>
      <c r="B90">
        <f>'UV VIS Meas 500 ms, 10 scan'!S91</f>
        <v>3.9833333333333276E-2</v>
      </c>
      <c r="C90" s="112">
        <v>208.6</v>
      </c>
      <c r="D90" s="112">
        <f>FORECAST(C90,INDEX($B$2:$B$2069,MATCH(C90,$A$2:$A$2069,1)-1):INDEX($B$2:$B$2069,MATCH(C90,$A$2:$A$2069,1)+1),INDEX($A$2:$A$2069,MATCH(C90,$A$2:$A$2069,1)-1):INDEX($A$2:$A$2069,MATCH(C90,$A$2:$A$2069,1)+1))</f>
        <v>0.19127288237942253</v>
      </c>
      <c r="E90" s="113">
        <v>217.39999999999901</v>
      </c>
      <c r="F90" s="112">
        <f>FORECAST(E90,INDEX($D$2:$D$2069,MATCH(E90,$C$2:$C$2069,1)-1):INDEX($D$2:$D$2069,MATCH(E90,$C$2:$C$2069,1)+1),INDEX($C$2:$C$2069,MATCH(E90,$C$2:$C$2069,1)-1):INDEX($C$2:$C$2069,MATCH(E90,$C$2:$C$2069,1)+1))</f>
        <v>0.12917754552909599</v>
      </c>
      <c r="G90" s="112">
        <v>243.5</v>
      </c>
      <c r="H90" s="114">
        <f>FORECAST(G90,INDEX($F$2:$F$2069,MATCH(G90,$E$2:$E$2069,1)-1):INDEX($F$2:$F$2069,MATCH(G90,$E$2:$E$2069,1)+1),INDEX($E$2:$E$2069,MATCH(G90,$E$2:$E$2069,1)-1):INDEX($E$2:$E$2069,MATCH(G90,$E$2:$E$2069,1)+1))</f>
        <v>5.5315436055531464E-2</v>
      </c>
      <c r="I90" s="112">
        <v>288</v>
      </c>
      <c r="J90" s="112">
        <f>FORECAST(I90,INDEX($H$2:$H$2069,MATCH(I90,$G$2:$G$2069,1)-1):INDEX($H$2:$H$2069,MATCH(I90,$G$2:$G$2069,1)+1),INDEX($G$2:$G$2069,MATCH(I90,$G$2:$G$2069,1)-1):INDEX($G$2:$G$2069,MATCH(I90,$G$2:$G$2069,1)+1))</f>
        <v>2.0678316220396731E-2</v>
      </c>
      <c r="K90" s="112">
        <f t="shared" si="1"/>
        <v>7.0879956769201371E-4</v>
      </c>
    </row>
    <row r="91" spans="1:11" x14ac:dyDescent="0.2">
      <c r="A91">
        <v>228.37700000000001</v>
      </c>
      <c r="B91">
        <f>'UV VIS Meas 500 ms, 10 scan'!S92</f>
        <v>4.666666666666669E-2</v>
      </c>
      <c r="C91" s="112">
        <v>208.7</v>
      </c>
      <c r="D91" s="112">
        <f>FORECAST(C91,INDEX($B$2:$B$2069,MATCH(C91,$A$2:$A$2069,1)-1):INDEX($B$2:$B$2069,MATCH(C91,$A$2:$A$2069,1)+1),INDEX($A$2:$A$2069,MATCH(C91,$A$2:$A$2069,1)-1):INDEX($A$2:$A$2069,MATCH(C91,$A$2:$A$2069,1)+1))</f>
        <v>0.17290915693948961</v>
      </c>
      <c r="E91" s="113">
        <v>217.599999999999</v>
      </c>
      <c r="F91" s="112">
        <f>FORECAST(E91,INDEX($D$2:$D$2069,MATCH(E91,$C$2:$C$2069,1)-1):INDEX($D$2:$D$2069,MATCH(E91,$C$2:$C$2069,1)+1),INDEX($C$2:$C$2069,MATCH(E91,$C$2:$C$2069,1)-1):INDEX($C$2:$C$2069,MATCH(E91,$C$2:$C$2069,1)+1))</f>
        <v>9.9869005279412448E-2</v>
      </c>
      <c r="G91" s="112">
        <v>244</v>
      </c>
      <c r="H91" s="114">
        <f>FORECAST(G91,INDEX($F$2:$F$2069,MATCH(G91,$E$2:$E$2069,1)-1):INDEX($F$2:$F$2069,MATCH(G91,$E$2:$E$2069,1)+1),INDEX($E$2:$E$2069,MATCH(G91,$E$2:$E$2069,1)-1):INDEX($E$2:$E$2069,MATCH(G91,$E$2:$E$2069,1)+1))</f>
        <v>6.1918966773570894E-2</v>
      </c>
      <c r="I91" s="112">
        <v>289</v>
      </c>
      <c r="J91" s="112">
        <f>FORECAST(I91,INDEX($H$2:$H$2069,MATCH(I91,$G$2:$G$2069,1)-1):INDEX($H$2:$H$2069,MATCH(I91,$G$2:$G$2069,1)+1),INDEX($G$2:$G$2069,MATCH(I91,$G$2:$G$2069,1)-1):INDEX($G$2:$G$2069,MATCH(I91,$G$2:$G$2069,1)+1))</f>
        <v>4.4105571383312725E-2</v>
      </c>
      <c r="K91" s="112">
        <f t="shared" si="1"/>
        <v>1.5118257016722189E-3</v>
      </c>
    </row>
    <row r="92" spans="1:11" x14ac:dyDescent="0.2">
      <c r="A92">
        <v>228.74199999999999</v>
      </c>
      <c r="B92">
        <f>'UV VIS Meas 500 ms, 10 scan'!S93</f>
        <v>4.8499999999999988E-2</v>
      </c>
      <c r="C92" s="112">
        <v>208.79999999999899</v>
      </c>
      <c r="D92" s="112">
        <f>FORECAST(C92,INDEX($B$2:$B$2069,MATCH(C92,$A$2:$A$2069,1)-1):INDEX($B$2:$B$2069,MATCH(C92,$A$2:$A$2069,1)+1),INDEX($A$2:$A$2069,MATCH(C92,$A$2:$A$2069,1)-1):INDEX($A$2:$A$2069,MATCH(C92,$A$2:$A$2069,1)+1))</f>
        <v>0.15454543149974143</v>
      </c>
      <c r="E92" s="113">
        <v>217.79999999999899</v>
      </c>
      <c r="F92" s="112">
        <f>FORECAST(E92,INDEX($D$2:$D$2069,MATCH(E92,$C$2:$C$2069,1)-1):INDEX($D$2:$D$2069,MATCH(E92,$C$2:$C$2069,1)+1),INDEX($C$2:$C$2069,MATCH(E92,$C$2:$C$2069,1)-1):INDEX($C$2:$C$2069,MATCH(E92,$C$2:$C$2069,1)+1))</f>
        <v>8.7842871328686734E-2</v>
      </c>
      <c r="G92" s="112">
        <v>244.5</v>
      </c>
      <c r="H92" s="114">
        <f>FORECAST(G92,INDEX($F$2:$F$2069,MATCH(G92,$E$2:$E$2069,1)-1):INDEX($F$2:$F$2069,MATCH(G92,$E$2:$E$2069,1)+1),INDEX($E$2:$E$2069,MATCH(G92,$E$2:$E$2069,1)-1):INDEX($E$2:$E$2069,MATCH(G92,$E$2:$E$2069,1)+1))</f>
        <v>7.257498672873286E-2</v>
      </c>
      <c r="I92" s="112">
        <v>290</v>
      </c>
      <c r="J92" s="112">
        <f>FORECAST(I92,INDEX($H$2:$H$2069,MATCH(I92,$G$2:$G$2069,1)-1):INDEX($H$2:$H$2069,MATCH(I92,$G$2:$G$2069,1)+1),INDEX($G$2:$G$2069,MATCH(I92,$G$2:$G$2069,1)-1):INDEX($G$2:$G$2069,MATCH(I92,$G$2:$G$2069,1)+1))</f>
        <v>2.314517233084068E-2</v>
      </c>
      <c r="K92" s="112">
        <f t="shared" si="1"/>
        <v>7.9335705902761761E-4</v>
      </c>
    </row>
    <row r="93" spans="1:11" x14ac:dyDescent="0.2">
      <c r="A93">
        <v>229.107</v>
      </c>
      <c r="B93">
        <f>'UV VIS Meas 500 ms, 10 scan'!S94</f>
        <v>5.8999999999999969E-2</v>
      </c>
      <c r="C93" s="112">
        <v>208.89999999999901</v>
      </c>
      <c r="D93" s="112">
        <f>FORECAST(C93,INDEX($B$2:$B$2069,MATCH(C93,$A$2:$A$2069,1)-1):INDEX($B$2:$B$2069,MATCH(C93,$A$2:$A$2069,1)+1),INDEX($A$2:$A$2069,MATCH(C93,$A$2:$A$2069,1)-1):INDEX($A$2:$A$2069,MATCH(C93,$A$2:$A$2069,1)+1))</f>
        <v>0.1361817060598085</v>
      </c>
      <c r="E93" s="113">
        <v>217.99999999999901</v>
      </c>
      <c r="F93" s="112">
        <f>FORECAST(E93,INDEX($D$2:$D$2069,MATCH(E93,$C$2:$C$2069,1)-1):INDEX($D$2:$D$2069,MATCH(E93,$C$2:$C$2069,1)+1),INDEX($C$2:$C$2069,MATCH(E93,$C$2:$C$2069,1)-1):INDEX($C$2:$C$2069,MATCH(E93,$C$2:$C$2069,1)+1))</f>
        <v>7.627932212656674E-2</v>
      </c>
      <c r="G93" s="112">
        <v>245</v>
      </c>
      <c r="H93" s="114">
        <f>FORECAST(G93,INDEX($F$2:$F$2069,MATCH(G93,$E$2:$E$2069,1)-1):INDEX($F$2:$F$2069,MATCH(G93,$E$2:$E$2069,1)+1),INDEX($E$2:$E$2069,MATCH(G93,$E$2:$E$2069,1)-1):INDEX($E$2:$E$2069,MATCH(G93,$E$2:$E$2069,1)+1))</f>
        <v>7.9290704832248426E-2</v>
      </c>
      <c r="I93" s="112">
        <v>291</v>
      </c>
      <c r="J93" s="112">
        <f>FORECAST(I93,INDEX($H$2:$H$2069,MATCH(I93,$G$2:$G$2069,1)-1):INDEX($H$2:$H$2069,MATCH(I93,$G$2:$G$2069,1)+1),INDEX($G$2:$G$2069,MATCH(I93,$G$2:$G$2069,1)-1):INDEX($G$2:$G$2069,MATCH(I93,$G$2:$G$2069,1)+1))</f>
        <v>9.9913172347627643E-3</v>
      </c>
      <c r="K93" s="112">
        <f t="shared" si="1"/>
        <v>3.4247669206684289E-4</v>
      </c>
    </row>
    <row r="94" spans="1:11" x14ac:dyDescent="0.2">
      <c r="A94">
        <v>229.471</v>
      </c>
      <c r="B94">
        <f>'UV VIS Meas 500 ms, 10 scan'!S95</f>
        <v>4.4333333333333336E-2</v>
      </c>
      <c r="C94" s="112">
        <v>208.99999999999901</v>
      </c>
      <c r="D94" s="112">
        <f>FORECAST(C94,INDEX($B$2:$B$2069,MATCH(C94,$A$2:$A$2069,1)-1):INDEX($B$2:$B$2069,MATCH(C94,$A$2:$A$2069,1)+1),INDEX($A$2:$A$2069,MATCH(C94,$A$2:$A$2069,1)-1):INDEX($A$2:$A$2069,MATCH(C94,$A$2:$A$2069,1)+1))</f>
        <v>0.29511188803742527</v>
      </c>
      <c r="E94" s="113">
        <v>218.19999999999899</v>
      </c>
      <c r="F94" s="112">
        <f>FORECAST(E94,INDEX($D$2:$D$2069,MATCH(E94,$C$2:$C$2069,1)-1):INDEX($D$2:$D$2069,MATCH(E94,$C$2:$C$2069,1)+1),INDEX($C$2:$C$2069,MATCH(E94,$C$2:$C$2069,1)-1):INDEX($C$2:$C$2069,MATCH(E94,$C$2:$C$2069,1)+1))</f>
        <v>8.8917474491424286E-2</v>
      </c>
      <c r="G94" s="112">
        <v>245.5</v>
      </c>
      <c r="H94" s="114">
        <f>FORECAST(G94,INDEX($F$2:$F$2069,MATCH(G94,$E$2:$E$2069,1)-1):INDEX($F$2:$F$2069,MATCH(G94,$E$2:$E$2069,1)+1),INDEX($E$2:$E$2069,MATCH(G94,$E$2:$E$2069,1)-1):INDEX($E$2:$E$2069,MATCH(G94,$E$2:$E$2069,1)+1))</f>
        <v>8.7657982370648035E-2</v>
      </c>
      <c r="I94" s="112">
        <v>292</v>
      </c>
      <c r="J94" s="112">
        <f>FORECAST(I94,INDEX($H$2:$H$2069,MATCH(I94,$G$2:$G$2069,1)-1):INDEX($H$2:$H$2069,MATCH(I94,$G$2:$G$2069,1)+1),INDEX($G$2:$G$2069,MATCH(I94,$G$2:$G$2069,1)-1):INDEX($G$2:$G$2069,MATCH(I94,$G$2:$G$2069,1)+1))</f>
        <v>1.397809185415233E-2</v>
      </c>
      <c r="K94" s="112">
        <f t="shared" si="1"/>
        <v>4.7913308597194589E-4</v>
      </c>
    </row>
    <row r="95" spans="1:11" x14ac:dyDescent="0.2">
      <c r="A95">
        <v>229.83600000000001</v>
      </c>
      <c r="B95">
        <f>'UV VIS Meas 500 ms, 10 scan'!S96</f>
        <v>6.8500000000000005E-2</v>
      </c>
      <c r="C95" s="112">
        <v>209.099999999999</v>
      </c>
      <c r="D95" s="112">
        <f>FORECAST(C95,INDEX($B$2:$B$2069,MATCH(C95,$A$2:$A$2069,1)-1):INDEX($B$2:$B$2069,MATCH(C95,$A$2:$A$2069,1)+1),INDEX($A$2:$A$2069,MATCH(C95,$A$2:$A$2069,1)-1):INDEX($A$2:$A$2069,MATCH(C95,$A$2:$A$2069,1)+1))</f>
        <v>0.3445794870162473</v>
      </c>
      <c r="E95" s="113">
        <v>218.39999999999901</v>
      </c>
      <c r="F95" s="112">
        <f>FORECAST(E95,INDEX($D$2:$D$2069,MATCH(E95,$C$2:$C$2069,1)-1):INDEX($D$2:$D$2069,MATCH(E95,$C$2:$C$2069,1)+1),INDEX($C$2:$C$2069,MATCH(E95,$C$2:$C$2069,1)-1):INDEX($C$2:$C$2069,MATCH(E95,$C$2:$C$2069,1)+1))</f>
        <v>0.10696826869379272</v>
      </c>
      <c r="G95" s="112">
        <v>246</v>
      </c>
      <c r="H95" s="114">
        <f>FORECAST(G95,INDEX($F$2:$F$2069,MATCH(G95,$E$2:$E$2069,1)-1):INDEX($F$2:$F$2069,MATCH(G95,$E$2:$E$2069,1)+1),INDEX($E$2:$E$2069,MATCH(G95,$E$2:$E$2069,1)-1):INDEX($E$2:$E$2069,MATCH(G95,$E$2:$E$2069,1)+1))</f>
        <v>9.8376064430078181E-2</v>
      </c>
      <c r="I95" s="112">
        <v>293</v>
      </c>
      <c r="J95" s="112">
        <f>FORECAST(I95,INDEX($H$2:$H$2069,MATCH(I95,$G$2:$G$2069,1)-1):INDEX($H$2:$H$2069,MATCH(I95,$G$2:$G$2069,1)+1),INDEX($G$2:$G$2069,MATCH(I95,$G$2:$G$2069,1)-1):INDEX($G$2:$G$2069,MATCH(I95,$G$2:$G$2069,1)+1))</f>
        <v>1.2408741770227216E-2</v>
      </c>
      <c r="K95" s="112">
        <f t="shared" si="1"/>
        <v>4.253397959773602E-4</v>
      </c>
    </row>
    <row r="96" spans="1:11" x14ac:dyDescent="0.2">
      <c r="A96">
        <v>230.20099999999999</v>
      </c>
      <c r="B96">
        <f>'UV VIS Meas 500 ms, 10 scan'!S97</f>
        <v>2.4499999999999966E-2</v>
      </c>
      <c r="C96" s="112">
        <v>209.19999999999899</v>
      </c>
      <c r="D96" s="112">
        <f>FORECAST(C96,INDEX($B$2:$B$2069,MATCH(C96,$A$2:$A$2069,1)-1):INDEX($B$2:$B$2069,MATCH(C96,$A$2:$A$2069,1)+1),INDEX($A$2:$A$2069,MATCH(C96,$A$2:$A$2069,1)-1):INDEX($A$2:$A$2069,MATCH(C96,$A$2:$A$2069,1)+1))</f>
        <v>0.39404708599505511</v>
      </c>
      <c r="E96" s="113">
        <v>218.599999999999</v>
      </c>
      <c r="F96" s="112">
        <f>FORECAST(E96,INDEX($D$2:$D$2069,MATCH(E96,$C$2:$C$2069,1)-1):INDEX($D$2:$D$2069,MATCH(E96,$C$2:$C$2069,1)+1),INDEX($C$2:$C$2069,MATCH(E96,$C$2:$C$2069,1)-1):INDEX($C$2:$C$2069,MATCH(E96,$C$2:$C$2069,1)+1))</f>
        <v>0.11632349379344831</v>
      </c>
      <c r="G96" s="112">
        <v>246.5</v>
      </c>
      <c r="H96" s="114">
        <f>FORECAST(G96,INDEX($F$2:$F$2069,MATCH(G96,$E$2:$E$2069,1)-1):INDEX($F$2:$F$2069,MATCH(G96,$E$2:$E$2069,1)+1),INDEX($E$2:$E$2069,MATCH(G96,$E$2:$E$2069,1)-1):INDEX($E$2:$E$2069,MATCH(G96,$E$2:$E$2069,1)+1))</f>
        <v>0.10705423216739263</v>
      </c>
      <c r="I96" s="112">
        <v>294</v>
      </c>
      <c r="J96" s="112">
        <f>FORECAST(I96,INDEX($H$2:$H$2069,MATCH(I96,$G$2:$G$2069,1)-1):INDEX($H$2:$H$2069,MATCH(I96,$G$2:$G$2069,1)+1),INDEX($G$2:$G$2069,MATCH(I96,$G$2:$G$2069,1)-1):INDEX($G$2:$G$2069,MATCH(I96,$G$2:$G$2069,1)+1))</f>
        <v>8.9762332951141E-3</v>
      </c>
      <c r="K96" s="112">
        <f t="shared" si="1"/>
        <v>3.0768222186310421E-4</v>
      </c>
    </row>
    <row r="97" spans="1:11" x14ac:dyDescent="0.2">
      <c r="A97">
        <v>230.565</v>
      </c>
      <c r="B97">
        <f>'UV VIS Meas 500 ms, 10 scan'!S98</f>
        <v>5.9333333333333349E-2</v>
      </c>
      <c r="C97" s="112">
        <v>209.29999999999899</v>
      </c>
      <c r="D97" s="112">
        <f>FORECAST(C97,INDEX($B$2:$B$2069,MATCH(C97,$A$2:$A$2069,1)-1):INDEX($B$2:$B$2069,MATCH(C97,$A$2:$A$2069,1)+1),INDEX($A$2:$A$2069,MATCH(C97,$A$2:$A$2069,1)-1):INDEX($A$2:$A$2069,MATCH(C97,$A$2:$A$2069,1)+1))</f>
        <v>0.28319241192409805</v>
      </c>
      <c r="E97" s="113">
        <v>218.79999999999899</v>
      </c>
      <c r="F97" s="112">
        <f>FORECAST(E97,INDEX($D$2:$D$2069,MATCH(E97,$C$2:$C$2069,1)-1):INDEX($D$2:$D$2069,MATCH(E97,$C$2:$C$2069,1)+1),INDEX($C$2:$C$2069,MATCH(E97,$C$2:$C$2069,1)-1):INDEX($C$2:$C$2069,MATCH(E97,$C$2:$C$2069,1)+1))</f>
        <v>0.11877893833885622</v>
      </c>
      <c r="G97" s="112">
        <v>247</v>
      </c>
      <c r="H97" s="114">
        <f>FORECAST(G97,INDEX($F$2:$F$2069,MATCH(G97,$E$2:$E$2069,1)-1):INDEX($F$2:$F$2069,MATCH(G97,$E$2:$E$2069,1)+1),INDEX($E$2:$E$2069,MATCH(G97,$E$2:$E$2069,1)-1):INDEX($E$2:$E$2069,MATCH(G97,$E$2:$E$2069,1)+1))</f>
        <v>0.11530060471936476</v>
      </c>
      <c r="I97" s="112">
        <v>295</v>
      </c>
      <c r="J97" s="112">
        <f>FORECAST(I97,INDEX($H$2:$H$2069,MATCH(I97,$G$2:$G$2069,1)-1):INDEX($H$2:$H$2069,MATCH(I97,$G$2:$G$2069,1)+1),INDEX($G$2:$G$2069,MATCH(I97,$G$2:$G$2069,1)-1):INDEX($G$2:$G$2069,MATCH(I97,$G$2:$G$2069,1)+1))</f>
        <v>2.3171483621243993E-2</v>
      </c>
      <c r="K97" s="112">
        <f t="shared" si="1"/>
        <v>7.9425894248198183E-4</v>
      </c>
    </row>
    <row r="98" spans="1:11" x14ac:dyDescent="0.2">
      <c r="A98">
        <v>230.929</v>
      </c>
      <c r="B98">
        <f>'UV VIS Meas 500 ms, 10 scan'!S99</f>
        <v>3.9333333333333359E-2</v>
      </c>
      <c r="C98" s="112">
        <v>209.39999999999901</v>
      </c>
      <c r="D98" s="112">
        <f>FORECAST(C98,INDEX($B$2:$B$2069,MATCH(C98,$A$2:$A$2069,1)-1):INDEX($B$2:$B$2069,MATCH(C98,$A$2:$A$2069,1)+1),INDEX($A$2:$A$2069,MATCH(C98,$A$2:$A$2069,1)-1):INDEX($A$2:$A$2069,MATCH(C98,$A$2:$A$2069,1)+1))</f>
        <v>0.28536043360431496</v>
      </c>
      <c r="E98" s="113">
        <v>218.99999999999901</v>
      </c>
      <c r="F98" s="112">
        <f>FORECAST(E98,INDEX($D$2:$D$2069,MATCH(E98,$C$2:$C$2069,1)-1):INDEX($D$2:$D$2069,MATCH(E98,$C$2:$C$2069,1)+1),INDEX($C$2:$C$2069,MATCH(E98,$C$2:$C$2069,1)-1):INDEX($C$2:$C$2069,MATCH(E98,$C$2:$C$2069,1)+1))</f>
        <v>9.5374659400619066E-2</v>
      </c>
      <c r="G98" s="112">
        <v>247.5</v>
      </c>
      <c r="H98" s="114">
        <f>FORECAST(G98,INDEX($F$2:$F$2069,MATCH(G98,$E$2:$E$2069,1)-1):INDEX($F$2:$F$2069,MATCH(G98,$E$2:$E$2069,1)+1),INDEX($E$2:$E$2069,MATCH(G98,$E$2:$E$2069,1)-1):INDEX($E$2:$E$2069,MATCH(G98,$E$2:$E$2069,1)+1))</f>
        <v>0.13852605828882147</v>
      </c>
      <c r="I98" s="112">
        <v>296</v>
      </c>
      <c r="J98" s="112">
        <f>FORECAST(I98,INDEX($H$2:$H$2069,MATCH(I98,$G$2:$G$2069,1)-1):INDEX($H$2:$H$2069,MATCH(I98,$G$2:$G$2069,1)+1),INDEX($G$2:$G$2069,MATCH(I98,$G$2:$G$2069,1)-1):INDEX($G$2:$G$2069,MATCH(I98,$G$2:$G$2069,1)+1))</f>
        <v>0.10366832784146851</v>
      </c>
      <c r="K98" s="112">
        <f t="shared" si="1"/>
        <v>3.5534840058644318E-3</v>
      </c>
    </row>
    <row r="99" spans="1:11" x14ac:dyDescent="0.2">
      <c r="A99">
        <v>231.29400000000001</v>
      </c>
      <c r="B99">
        <f>'UV VIS Meas 500 ms, 10 scan'!S100</f>
        <v>4.9333333333333326E-2</v>
      </c>
      <c r="C99" s="112">
        <v>209.49999999999901</v>
      </c>
      <c r="D99" s="112">
        <f>FORECAST(C99,INDEX($B$2:$B$2069,MATCH(C99,$A$2:$A$2069,1)-1):INDEX($B$2:$B$2069,MATCH(C99,$A$2:$A$2069,1)+1),INDEX($A$2:$A$2069,MATCH(C99,$A$2:$A$2069,1)-1):INDEX($A$2:$A$2069,MATCH(C99,$A$2:$A$2069,1)+1))</f>
        <v>0.28752845528453186</v>
      </c>
      <c r="E99" s="113">
        <v>219.19999999999899</v>
      </c>
      <c r="F99" s="112">
        <f>FORECAST(E99,INDEX($D$2:$D$2069,MATCH(E99,$C$2:$C$2069,1)-1):INDEX($D$2:$D$2069,MATCH(E99,$C$2:$C$2069,1)+1),INDEX($C$2:$C$2069,MATCH(E99,$C$2:$C$2069,1)-1):INDEX($C$2:$C$2069,MATCH(E99,$C$2:$C$2069,1)+1))</f>
        <v>0.10121581390657042</v>
      </c>
      <c r="G99" s="112">
        <v>248</v>
      </c>
      <c r="H99" s="114">
        <f>FORECAST(G99,INDEX($F$2:$F$2069,MATCH(G99,$E$2:$E$2069,1)-1):INDEX($F$2:$F$2069,MATCH(G99,$E$2:$E$2069,1)+1),INDEX($E$2:$E$2069,MATCH(G99,$E$2:$E$2069,1)-1):INDEX($E$2:$E$2069,MATCH(G99,$E$2:$E$2069,1)+1))</f>
        <v>0.17443085715052575</v>
      </c>
      <c r="I99" s="112">
        <v>297</v>
      </c>
      <c r="J99" s="112">
        <f>FORECAST(I99,INDEX($H$2:$H$2069,MATCH(I99,$G$2:$G$2069,1)-1):INDEX($H$2:$H$2069,MATCH(I99,$G$2:$G$2069,1)+1),INDEX($G$2:$G$2069,MATCH(I99,$G$2:$G$2069,1)-1):INDEX($G$2:$G$2069,MATCH(I99,$G$2:$G$2069,1)+1))</f>
        <v>9.5585920958050963E-2</v>
      </c>
      <c r="K99" s="112">
        <f t="shared" si="1"/>
        <v>3.2764398575973442E-3</v>
      </c>
    </row>
    <row r="100" spans="1:11" x14ac:dyDescent="0.2">
      <c r="A100">
        <v>231.65799999999999</v>
      </c>
      <c r="B100">
        <f>'UV VIS Meas 500 ms, 10 scan'!S101</f>
        <v>3.5666666666666708E-2</v>
      </c>
      <c r="C100" s="112">
        <v>209.599999999999</v>
      </c>
      <c r="D100" s="112">
        <f>FORECAST(C100,INDEX($B$2:$B$2069,MATCH(C100,$A$2:$A$2069,1)-1):INDEX($B$2:$B$2069,MATCH(C100,$A$2:$A$2069,1)+1),INDEX($A$2:$A$2069,MATCH(C100,$A$2:$A$2069,1)-1):INDEX($A$2:$A$2069,MATCH(C100,$A$2:$A$2069,1)+1))</f>
        <v>0.28969647696474876</v>
      </c>
      <c r="E100" s="113">
        <v>219.39999999999901</v>
      </c>
      <c r="F100" s="112">
        <f>FORECAST(E100,INDEX($D$2:$D$2069,MATCH(E100,$C$2:$C$2069,1)-1):INDEX($D$2:$D$2069,MATCH(E100,$C$2:$C$2069,1)+1),INDEX($C$2:$C$2069,MATCH(E100,$C$2:$C$2069,1)-1):INDEX($C$2:$C$2069,MATCH(E100,$C$2:$C$2069,1)+1))</f>
        <v>0.14402891310920651</v>
      </c>
      <c r="G100" s="112">
        <v>248.5</v>
      </c>
      <c r="H100" s="114">
        <f>FORECAST(G100,INDEX($F$2:$F$2069,MATCH(G100,$E$2:$E$2069,1)-1):INDEX($F$2:$F$2069,MATCH(G100,$E$2:$E$2069,1)+1),INDEX($E$2:$E$2069,MATCH(G100,$E$2:$E$2069,1)-1):INDEX($E$2:$E$2069,MATCH(G100,$E$2:$E$2069,1)+1))</f>
        <v>0.19265823767703694</v>
      </c>
      <c r="I100" s="112">
        <v>298</v>
      </c>
      <c r="J100" s="112">
        <f>FORECAST(I100,INDEX($H$2:$H$2069,MATCH(I100,$G$2:$G$2069,1)-1):INDEX($H$2:$H$2069,MATCH(I100,$G$2:$G$2069,1)+1),INDEX($G$2:$G$2069,MATCH(I100,$G$2:$G$2069,1)-1):INDEX($G$2:$G$2069,MATCH(I100,$G$2:$G$2069,1)+1))</f>
        <v>1.0346317242019065E-2</v>
      </c>
      <c r="K100" s="112">
        <f t="shared" si="1"/>
        <v>3.5464518049655992E-4</v>
      </c>
    </row>
    <row r="101" spans="1:11" x14ac:dyDescent="0.2">
      <c r="A101">
        <v>232.02199999999999</v>
      </c>
      <c r="B101">
        <f>'UV VIS Meas 500 ms, 10 scan'!S102</f>
        <v>3.6166666666666708E-2</v>
      </c>
      <c r="C101" s="112">
        <v>209.69999999999899</v>
      </c>
      <c r="D101" s="112">
        <f>FORECAST(C101,INDEX($B$2:$B$2069,MATCH(C101,$A$2:$A$2069,1)-1):INDEX($B$2:$B$2069,MATCH(C101,$A$2:$A$2069,1)+1),INDEX($A$2:$A$2069,MATCH(C101,$A$2:$A$2069,1)-1):INDEX($A$2:$A$2069,MATCH(C101,$A$2:$A$2069,1)+1))</f>
        <v>0.32920999647634375</v>
      </c>
      <c r="E101" s="113">
        <v>219.599999999999</v>
      </c>
      <c r="F101" s="112">
        <f>FORECAST(E101,INDEX($D$2:$D$2069,MATCH(E101,$C$2:$C$2069,1)-1):INDEX($D$2:$D$2069,MATCH(E101,$C$2:$C$2069,1)+1),INDEX($C$2:$C$2069,MATCH(E101,$C$2:$C$2069,1)-1):INDEX($C$2:$C$2069,MATCH(E101,$C$2:$C$2069,1)+1))</f>
        <v>0.13707190432932137</v>
      </c>
      <c r="G101" s="112">
        <v>249</v>
      </c>
      <c r="H101" s="114">
        <f>FORECAST(G101,INDEX($F$2:$F$2069,MATCH(G101,$E$2:$E$2069,1)-1):INDEX($F$2:$F$2069,MATCH(G101,$E$2:$E$2069,1)+1),INDEX($E$2:$E$2069,MATCH(G101,$E$2:$E$2069,1)-1):INDEX($E$2:$E$2069,MATCH(G101,$E$2:$E$2069,1)+1))</f>
        <v>0.20114179092934847</v>
      </c>
      <c r="I101" s="112">
        <v>299</v>
      </c>
      <c r="J101" s="112">
        <f>FORECAST(I101,INDEX($H$2:$H$2069,MATCH(I101,$G$2:$G$2069,1)-1):INDEX($H$2:$H$2069,MATCH(I101,$G$2:$G$2069,1)+1),INDEX($G$2:$G$2069,MATCH(I101,$G$2:$G$2069,1)-1):INDEX($G$2:$G$2069,MATCH(I101,$G$2:$G$2069,1)+1))</f>
        <v>5.1132645481302419E-3</v>
      </c>
      <c r="K101" s="112">
        <f t="shared" si="1"/>
        <v>1.7526957526815888E-4</v>
      </c>
    </row>
    <row r="102" spans="1:11" x14ac:dyDescent="0.2">
      <c r="A102">
        <v>232.386</v>
      </c>
      <c r="B102">
        <f>'UV VIS Meas 500 ms, 10 scan'!S103</f>
        <v>3.7166666666666667E-2</v>
      </c>
      <c r="C102" s="112">
        <v>209.79999999999899</v>
      </c>
      <c r="D102" s="112">
        <f>FORECAST(C102,INDEX($B$2:$B$2069,MATCH(C102,$A$2:$A$2069,1)-1):INDEX($B$2:$B$2069,MATCH(C102,$A$2:$A$2069,1)+1),INDEX($A$2:$A$2069,MATCH(C102,$A$2:$A$2069,1)-1):INDEX($A$2:$A$2069,MATCH(C102,$A$2:$A$2069,1)+1))</f>
        <v>0.31139655575132252</v>
      </c>
      <c r="E102" s="113">
        <v>219.79999999999899</v>
      </c>
      <c r="F102" s="112">
        <f>FORECAST(E102,INDEX($D$2:$D$2069,MATCH(E102,$C$2:$C$2069,1)-1):INDEX($D$2:$D$2069,MATCH(E102,$C$2:$C$2069,1)+1),INDEX($C$2:$C$2069,MATCH(E102,$C$2:$C$2069,1)-1):INDEX($C$2:$C$2069,MATCH(E102,$C$2:$C$2069,1)+1))</f>
        <v>0.13938359067507555</v>
      </c>
      <c r="G102" s="112">
        <v>249.5</v>
      </c>
      <c r="H102" s="114">
        <f>FORECAST(G102,INDEX($F$2:$F$2069,MATCH(G102,$E$2:$E$2069,1)-1):INDEX($F$2:$F$2069,MATCH(G102,$E$2:$E$2069,1)+1),INDEX($E$2:$E$2069,MATCH(G102,$E$2:$E$2069,1)-1):INDEX($E$2:$E$2069,MATCH(G102,$E$2:$E$2069,1)+1))</f>
        <v>0.23313759002060408</v>
      </c>
      <c r="I102" s="112">
        <v>300</v>
      </c>
      <c r="J102" s="112">
        <f>FORECAST(I102,INDEX($H$2:$H$2069,MATCH(I102,$G$2:$G$2069,1)-1):INDEX($H$2:$H$2069,MATCH(I102,$G$2:$G$2069,1)+1),INDEX($G$2:$G$2069,MATCH(I102,$G$2:$G$2069,1)-1):INDEX($G$2:$G$2069,MATCH(I102,$G$2:$G$2069,1)+1))</f>
        <v>6.8199608396621869E-3</v>
      </c>
      <c r="K102" s="112">
        <f t="shared" si="1"/>
        <v>2.3377074048518815E-4</v>
      </c>
    </row>
    <row r="103" spans="1:11" x14ac:dyDescent="0.2">
      <c r="A103">
        <v>232.75</v>
      </c>
      <c r="B103">
        <f>'UV VIS Meas 500 ms, 10 scan'!S104</f>
        <v>2.4E-2</v>
      </c>
      <c r="C103" s="112">
        <v>209.89999999999901</v>
      </c>
      <c r="D103" s="112">
        <f>FORECAST(C103,INDEX($B$2:$B$2069,MATCH(C103,$A$2:$A$2069,1)-1):INDEX($B$2:$B$2069,MATCH(C103,$A$2:$A$2069,1)+1),INDEX($A$2:$A$2069,MATCH(C103,$A$2:$A$2069,1)-1):INDEX($A$2:$A$2069,MATCH(C103,$A$2:$A$2069,1)+1))</f>
        <v>0.29358311502630841</v>
      </c>
      <c r="E103" s="113">
        <v>219.99999999999901</v>
      </c>
      <c r="F103" s="112">
        <f>FORECAST(E103,INDEX($D$2:$D$2069,MATCH(E103,$C$2:$C$2069,1)-1):INDEX($D$2:$D$2069,MATCH(E103,$C$2:$C$2069,1)+1),INDEX($C$2:$C$2069,MATCH(E103,$C$2:$C$2069,1)-1):INDEX($C$2:$C$2069,MATCH(E103,$C$2:$C$2069,1)+1))</f>
        <v>0.13463361590478584</v>
      </c>
      <c r="G103" s="112">
        <v>250</v>
      </c>
      <c r="H103" s="114">
        <f>FORECAST(G103,INDEX($F$2:$F$2069,MATCH(G103,$E$2:$E$2069,1)-1):INDEX($F$2:$F$2069,MATCH(G103,$E$2:$E$2069,1)+1),INDEX($E$2:$E$2069,MATCH(G103,$E$2:$E$2069,1)-1):INDEX($E$2:$E$2069,MATCH(G103,$E$2:$E$2069,1)+1))</f>
        <v>0.29275704732515351</v>
      </c>
      <c r="I103" s="112">
        <v>301</v>
      </c>
      <c r="J103" s="112">
        <f>FORECAST(I103,INDEX($H$2:$H$2069,MATCH(I103,$G$2:$G$2069,1)-1):INDEX($H$2:$H$2069,MATCH(I103,$G$2:$G$2069,1)+1),INDEX($G$2:$G$2069,MATCH(I103,$G$2:$G$2069,1)-1):INDEX($G$2:$G$2069,MATCH(I103,$G$2:$G$2069,1)+1))</f>
        <v>3.8238784793858116E-2</v>
      </c>
      <c r="K103" s="112">
        <f t="shared" si="1"/>
        <v>1.3107273262520295E-3</v>
      </c>
    </row>
    <row r="104" spans="1:11" x14ac:dyDescent="0.2">
      <c r="A104">
        <v>233.114</v>
      </c>
      <c r="B104">
        <f>'UV VIS Meas 500 ms, 10 scan'!S105</f>
        <v>2.5500000000000009E-2</v>
      </c>
      <c r="C104" s="112">
        <v>209.99999999999901</v>
      </c>
      <c r="D104" s="112">
        <f>FORECAST(C104,INDEX($B$2:$B$2069,MATCH(C104,$A$2:$A$2069,1)-1):INDEX($B$2:$B$2069,MATCH(C104,$A$2:$A$2069,1)+1),INDEX($A$2:$A$2069,MATCH(C104,$A$2:$A$2069,1)-1):INDEX($A$2:$A$2069,MATCH(C104,$A$2:$A$2069,1)+1))</f>
        <v>0.27576967430129429</v>
      </c>
      <c r="E104" s="113">
        <v>220.19999999999899</v>
      </c>
      <c r="F104" s="112">
        <f>FORECAST(E104,INDEX($D$2:$D$2069,MATCH(E104,$C$2:$C$2069,1)-1):INDEX($D$2:$D$2069,MATCH(E104,$C$2:$C$2069,1)+1),INDEX($C$2:$C$2069,MATCH(E104,$C$2:$C$2069,1)-1):INDEX($C$2:$C$2069,MATCH(E104,$C$2:$C$2069,1)+1))</f>
        <v>0.11181130790202332</v>
      </c>
      <c r="G104" s="112">
        <v>250.5</v>
      </c>
      <c r="H104" s="114">
        <f>FORECAST(G104,INDEX($F$2:$F$2069,MATCH(G104,$E$2:$E$2069,1)-1):INDEX($F$2:$F$2069,MATCH(G104,$E$2:$E$2069,1)+1),INDEX($E$2:$E$2069,MATCH(G104,$E$2:$E$2069,1)-1):INDEX($E$2:$E$2069,MATCH(G104,$E$2:$E$2069,1)+1))</f>
        <v>0.38438703703707944</v>
      </c>
      <c r="I104" s="112">
        <v>302</v>
      </c>
      <c r="J104" s="112">
        <f>FORECAST(I104,INDEX($H$2:$H$2069,MATCH(I104,$G$2:$G$2069,1)-1):INDEX($H$2:$H$2069,MATCH(I104,$G$2:$G$2069,1)+1),INDEX($G$2:$G$2069,MATCH(I104,$G$2:$G$2069,1)-1):INDEX($G$2:$G$2069,MATCH(I104,$G$2:$G$2069,1)+1))</f>
        <v>8.2093634907205004E-2</v>
      </c>
      <c r="K104" s="112">
        <f t="shared" si="1"/>
        <v>2.813958946768468E-3</v>
      </c>
    </row>
    <row r="105" spans="1:11" x14ac:dyDescent="0.2">
      <c r="A105">
        <v>233.47800000000001</v>
      </c>
      <c r="B105">
        <f>'UV VIS Meas 500 ms, 10 scan'!S106</f>
        <v>2.9666666666666675E-2</v>
      </c>
      <c r="C105" s="112">
        <v>210.099999999999</v>
      </c>
      <c r="D105" s="112">
        <f>FORECAST(C105,INDEX($B$2:$B$2069,MATCH(C105,$A$2:$A$2069,1)-1):INDEX($B$2:$B$2069,MATCH(C105,$A$2:$A$2069,1)+1),INDEX($A$2:$A$2069,MATCH(C105,$A$2:$A$2069,1)-1):INDEX($A$2:$A$2069,MATCH(C105,$A$2:$A$2069,1)+1))</f>
        <v>0.32567870143605404</v>
      </c>
      <c r="E105" s="113">
        <v>220.39999999999901</v>
      </c>
      <c r="F105" s="112">
        <f>FORECAST(E105,INDEX($D$2:$D$2069,MATCH(E105,$C$2:$C$2069,1)-1):INDEX($D$2:$D$2069,MATCH(E105,$C$2:$C$2069,1)+1),INDEX($C$2:$C$2069,MATCH(E105,$C$2:$C$2069,1)-1):INDEX($C$2:$C$2069,MATCH(E105,$C$2:$C$2069,1)+1))</f>
        <v>8.9385684731141168E-2</v>
      </c>
      <c r="G105" s="112">
        <v>251</v>
      </c>
      <c r="H105" s="114">
        <f>FORECAST(G105,INDEX($F$2:$F$2069,MATCH(G105,$E$2:$E$2069,1)-1):INDEX($F$2:$F$2069,MATCH(G105,$E$2:$E$2069,1)+1),INDEX($E$2:$E$2069,MATCH(G105,$E$2:$E$2069,1)-1):INDEX($E$2:$E$2069,MATCH(G105,$E$2:$E$2069,1)+1))</f>
        <v>0.713426274689823</v>
      </c>
      <c r="I105" s="112">
        <v>303</v>
      </c>
      <c r="J105" s="112">
        <f>FORECAST(I105,INDEX($H$2:$H$2069,MATCH(I105,$G$2:$G$2069,1)-1):INDEX($H$2:$H$2069,MATCH(I105,$G$2:$G$2069,1)+1),INDEX($G$2:$G$2069,MATCH(I105,$G$2:$G$2069,1)-1):INDEX($G$2:$G$2069,MATCH(I105,$G$2:$G$2069,1)+1))</f>
        <v>2.6880403512350881E-2</v>
      </c>
      <c r="K105" s="112">
        <f t="shared" si="1"/>
        <v>9.2139118997260636E-4</v>
      </c>
    </row>
    <row r="106" spans="1:11" x14ac:dyDescent="0.2">
      <c r="A106">
        <v>233.84200000000001</v>
      </c>
      <c r="B106">
        <f>'UV VIS Meas 500 ms, 10 scan'!S107</f>
        <v>4.8833333333333312E-2</v>
      </c>
      <c r="C106" s="112">
        <v>210.19999999999899</v>
      </c>
      <c r="D106" s="112">
        <f>FORECAST(C106,INDEX($B$2:$B$2069,MATCH(C106,$A$2:$A$2069,1)-1):INDEX($B$2:$B$2069,MATCH(C106,$A$2:$A$2069,1)+1),INDEX($A$2:$A$2069,MATCH(C106,$A$2:$A$2069,1)-1):INDEX($A$2:$A$2069,MATCH(C106,$A$2:$A$2069,1)+1))</f>
        <v>0.35098966204472504</v>
      </c>
      <c r="E106" s="113">
        <v>220.599999999999</v>
      </c>
      <c r="F106" s="112">
        <f>FORECAST(E106,INDEX($D$2:$D$2069,MATCH(E106,$C$2:$C$2069,1)-1):INDEX($D$2:$D$2069,MATCH(E106,$C$2:$C$2069,1)+1),INDEX($C$2:$C$2069,MATCH(E106,$C$2:$C$2069,1)-1):INDEX($C$2:$C$2069,MATCH(E106,$C$2:$C$2069,1)+1))</f>
        <v>7.881955872158386E-2</v>
      </c>
      <c r="G106" s="112">
        <v>251.5</v>
      </c>
      <c r="H106" s="114">
        <f>FORECAST(G106,INDEX($F$2:$F$2069,MATCH(G106,$E$2:$E$2069,1)-1):INDEX($F$2:$F$2069,MATCH(G106,$E$2:$E$2069,1)+1),INDEX($E$2:$E$2069,MATCH(G106,$E$2:$E$2069,1)-1):INDEX($E$2:$E$2069,MATCH(G106,$E$2:$E$2069,1)+1))</f>
        <v>3.1271658930925241</v>
      </c>
      <c r="I106" s="112">
        <v>304</v>
      </c>
      <c r="J106" s="112">
        <f>FORECAST(I106,INDEX($H$2:$H$2069,MATCH(I106,$G$2:$G$2069,1)-1):INDEX($H$2:$H$2069,MATCH(I106,$G$2:$G$2069,1)+1),INDEX($G$2:$G$2069,MATCH(I106,$G$2:$G$2069,1)-1):INDEX($G$2:$G$2069,MATCH(I106,$G$2:$G$2069,1)+1))</f>
        <v>5.7149661752373682E-3</v>
      </c>
      <c r="K106" s="112">
        <f t="shared" si="1"/>
        <v>1.9589436157220206E-4</v>
      </c>
    </row>
    <row r="107" spans="1:11" x14ac:dyDescent="0.2">
      <c r="A107">
        <v>234.20500000000001</v>
      </c>
      <c r="B107">
        <f>'UV VIS Meas 500 ms, 10 scan'!S108</f>
        <v>4.0333333333333304E-2</v>
      </c>
      <c r="C107" s="112">
        <v>210.29999999999899</v>
      </c>
      <c r="D107" s="112">
        <f>FORECAST(C107,INDEX($B$2:$B$2069,MATCH(C107,$A$2:$A$2069,1)-1):INDEX($B$2:$B$2069,MATCH(C107,$A$2:$A$2069,1)+1),INDEX($A$2:$A$2069,MATCH(C107,$A$2:$A$2069,1)-1):INDEX($A$2:$A$2069,MATCH(C107,$A$2:$A$2069,1)+1))</f>
        <v>0.37630062265339603</v>
      </c>
      <c r="E107" s="113">
        <v>220.79999999999899</v>
      </c>
      <c r="F107" s="112">
        <f>FORECAST(E107,INDEX($D$2:$D$2069,MATCH(E107,$C$2:$C$2069,1)-1):INDEX($D$2:$D$2069,MATCH(E107,$C$2:$C$2069,1)+1),INDEX($C$2:$C$2069,MATCH(E107,$C$2:$C$2069,1)-1):INDEX($C$2:$C$2069,MATCH(E107,$C$2:$C$2069,1)+1))</f>
        <v>8.2988198785531431E-2</v>
      </c>
      <c r="G107" s="112">
        <v>252</v>
      </c>
      <c r="H107" s="114">
        <f>FORECAST(G107,INDEX($F$2:$F$2069,MATCH(G107,$E$2:$E$2069,1)-1):INDEX($F$2:$F$2069,MATCH(G107,$E$2:$E$2069,1)+1),INDEX($E$2:$E$2069,MATCH(G107,$E$2:$E$2069,1)-1):INDEX($E$2:$E$2069,MATCH(G107,$E$2:$E$2069,1)+1))</f>
        <v>8.5307521881650246</v>
      </c>
      <c r="I107" s="112">
        <v>305</v>
      </c>
      <c r="J107" s="112">
        <f>FORECAST(I107,INDEX($H$2:$H$2069,MATCH(I107,$G$2:$G$2069,1)-1):INDEX($H$2:$H$2069,MATCH(I107,$G$2:$G$2069,1)+1),INDEX($G$2:$G$2069,MATCH(I107,$G$2:$G$2069,1)-1):INDEX($G$2:$G$2069,MATCH(I107,$G$2:$G$2069,1)+1))</f>
        <v>6.0263411280432333E-3</v>
      </c>
      <c r="K107" s="112">
        <f t="shared" si="1"/>
        <v>2.0656749518649611E-4</v>
      </c>
    </row>
    <row r="108" spans="1:11" x14ac:dyDescent="0.2">
      <c r="A108">
        <v>234.56899999999999</v>
      </c>
      <c r="B108">
        <f>'UV VIS Meas 500 ms, 10 scan'!S109</f>
        <v>4.7333333333333352E-2</v>
      </c>
      <c r="C108" s="112">
        <v>210.39999999999901</v>
      </c>
      <c r="D108" s="112">
        <f>FORECAST(C108,INDEX($B$2:$B$2069,MATCH(C108,$A$2:$A$2069,1)-1):INDEX($B$2:$B$2069,MATCH(C108,$A$2:$A$2069,1)+1),INDEX($A$2:$A$2069,MATCH(C108,$A$2:$A$2069,1)-1):INDEX($A$2:$A$2069,MATCH(C108,$A$2:$A$2069,1)+1))</f>
        <v>0.29887262872651377</v>
      </c>
      <c r="E108" s="113">
        <v>220.99999999999901</v>
      </c>
      <c r="F108" s="112">
        <f>FORECAST(E108,INDEX($D$2:$D$2069,MATCH(E108,$C$2:$C$2069,1)-1):INDEX($D$2:$D$2069,MATCH(E108,$C$2:$C$2069,1)+1),INDEX($C$2:$C$2069,MATCH(E108,$C$2:$C$2069,1)-1):INDEX($C$2:$C$2069,MATCH(E108,$C$2:$C$2069,1)+1))</f>
        <v>7.8384950049679603E-2</v>
      </c>
      <c r="G108" s="112">
        <v>252.5</v>
      </c>
      <c r="H108" s="114">
        <f>FORECAST(G108,INDEX($F$2:$F$2069,MATCH(G108,$E$2:$E$2069,1)-1):INDEX($F$2:$F$2069,MATCH(G108,$E$2:$E$2069,1)+1),INDEX($E$2:$E$2069,MATCH(G108,$E$2:$E$2069,1)-1):INDEX($E$2:$E$2069,MATCH(G108,$E$2:$E$2069,1)+1))</f>
        <v>12.503636801395032</v>
      </c>
      <c r="I108" s="112">
        <v>306</v>
      </c>
      <c r="J108" s="112">
        <f>FORECAST(I108,INDEX($H$2:$H$2069,MATCH(I108,$G$2:$G$2069,1)-1):INDEX($H$2:$H$2069,MATCH(I108,$G$2:$G$2069,1)+1),INDEX($G$2:$G$2069,MATCH(I108,$G$2:$G$2069,1)-1):INDEX($G$2:$G$2069,MATCH(I108,$G$2:$G$2069,1)+1))</f>
        <v>5.1642362222963645E-3</v>
      </c>
      <c r="K108" s="112">
        <f t="shared" si="1"/>
        <v>1.7701675333761161E-4</v>
      </c>
    </row>
    <row r="109" spans="1:11" x14ac:dyDescent="0.2">
      <c r="A109">
        <v>234.93199999999999</v>
      </c>
      <c r="B109">
        <f>'UV VIS Meas 500 ms, 10 scan'!S110</f>
        <v>3.5666666666666666E-2</v>
      </c>
      <c r="C109" s="112">
        <v>210.49999999999901</v>
      </c>
      <c r="D109" s="112">
        <f>FORECAST(C109,INDEX($B$2:$B$2069,MATCH(C109,$A$2:$A$2069,1)-1):INDEX($B$2:$B$2069,MATCH(C109,$A$2:$A$2069,1)+1),INDEX($A$2:$A$2069,MATCH(C109,$A$2:$A$2069,1)-1):INDEX($A$2:$A$2069,MATCH(C109,$A$2:$A$2069,1)+1))</f>
        <v>0.27637940379426595</v>
      </c>
      <c r="E109" s="113">
        <v>221.19999999999899</v>
      </c>
      <c r="F109" s="112">
        <f>FORECAST(E109,INDEX($D$2:$D$2069,MATCH(E109,$C$2:$C$2069,1)-1):INDEX($D$2:$D$2069,MATCH(E109,$C$2:$C$2069,1)+1),INDEX($C$2:$C$2069,MATCH(E109,$C$2:$C$2069,1)-1):INDEX($C$2:$C$2069,MATCH(E109,$C$2:$C$2069,1)+1))</f>
        <v>7.8786766244685502E-2</v>
      </c>
      <c r="G109" s="112">
        <v>253</v>
      </c>
      <c r="H109" s="114">
        <f>FORECAST(G109,INDEX($F$2:$F$2069,MATCH(G109,$E$2:$E$2069,1)-1):INDEX($F$2:$F$2069,MATCH(G109,$E$2:$E$2069,1)+1),INDEX($E$2:$E$2069,MATCH(G109,$E$2:$E$2069,1)-1):INDEX($E$2:$E$2069,MATCH(G109,$E$2:$E$2069,1)+1))</f>
        <v>21.176420251529635</v>
      </c>
      <c r="I109" s="112">
        <v>307</v>
      </c>
      <c r="J109" s="112">
        <f>FORECAST(I109,INDEX($H$2:$H$2069,MATCH(I109,$G$2:$G$2069,1)-1):INDEX($H$2:$H$2069,MATCH(I109,$G$2:$G$2069,1)+1),INDEX($G$2:$G$2069,MATCH(I109,$G$2:$G$2069,1)-1):INDEX($G$2:$G$2069,MATCH(I109,$G$2:$G$2069,1)+1))</f>
        <v>5.713580696538813E-3</v>
      </c>
      <c r="K109" s="112">
        <f t="shared" si="1"/>
        <v>1.9584687092102351E-4</v>
      </c>
    </row>
    <row r="110" spans="1:11" x14ac:dyDescent="0.2">
      <c r="A110">
        <v>235.29599999999999</v>
      </c>
      <c r="B110">
        <f>'UV VIS Meas 500 ms, 10 scan'!S111</f>
        <v>3.4999999999999983E-2</v>
      </c>
      <c r="C110" s="112">
        <v>210.599999999999</v>
      </c>
      <c r="D110" s="112">
        <f>FORECAST(C110,INDEX($B$2:$B$2069,MATCH(C110,$A$2:$A$2069,1)-1):INDEX($B$2:$B$2069,MATCH(C110,$A$2:$A$2069,1)+1),INDEX($A$2:$A$2069,MATCH(C110,$A$2:$A$2069,1)-1):INDEX($A$2:$A$2069,MATCH(C110,$A$2:$A$2069,1)+1))</f>
        <v>0.25388617886201814</v>
      </c>
      <c r="E110" s="113">
        <v>221.39999999999901</v>
      </c>
      <c r="F110" s="112">
        <f>FORECAST(E110,INDEX($D$2:$D$2069,MATCH(E110,$C$2:$C$2069,1)-1):INDEX($D$2:$D$2069,MATCH(E110,$C$2:$C$2069,1)+1),INDEX($C$2:$C$2069,MATCH(E110,$C$2:$C$2069,1)-1):INDEX($C$2:$C$2069,MATCH(E110,$C$2:$C$2069,1)+1))</f>
        <v>8.0594537984518766E-2</v>
      </c>
      <c r="G110" s="112">
        <v>253.5</v>
      </c>
      <c r="H110" s="114">
        <f>FORECAST(G110,INDEX($F$2:$F$2069,MATCH(G110,$E$2:$E$2069,1)-1):INDEX($F$2:$F$2069,MATCH(G110,$E$2:$E$2069,1)+1),INDEX($E$2:$E$2069,MATCH(G110,$E$2:$E$2069,1)-1):INDEX($E$2:$E$2069,MATCH(G110,$E$2:$E$2069,1)+1))</f>
        <v>45.673336480416765</v>
      </c>
      <c r="I110" s="112">
        <v>308</v>
      </c>
      <c r="J110" s="112">
        <f>FORECAST(I110,INDEX($H$2:$H$2069,MATCH(I110,$G$2:$G$2069,1)-1):INDEX($H$2:$H$2069,MATCH(I110,$G$2:$G$2069,1)+1),INDEX($G$2:$G$2069,MATCH(I110,$G$2:$G$2069,1)-1):INDEX($G$2:$G$2069,MATCH(I110,$G$2:$G$2069,1)+1))</f>
        <v>5.6649354500252075E-3</v>
      </c>
      <c r="K110" s="112">
        <f t="shared" si="1"/>
        <v>1.9417943681605975E-4</v>
      </c>
    </row>
    <row r="111" spans="1:11" x14ac:dyDescent="0.2">
      <c r="A111">
        <v>235.65899999999999</v>
      </c>
      <c r="B111">
        <f>'UV VIS Meas 500 ms, 10 scan'!S112</f>
        <v>3.5166666666666666E-2</v>
      </c>
      <c r="C111" s="112">
        <v>210.69999999999899</v>
      </c>
      <c r="D111" s="112">
        <f>FORECAST(C111,INDEX($B$2:$B$2069,MATCH(C111,$A$2:$A$2069,1)-1):INDEX($B$2:$B$2069,MATCH(C111,$A$2:$A$2069,1)+1),INDEX($A$2:$A$2069,MATCH(C111,$A$2:$A$2069,1)-1):INDEX($A$2:$A$2069,MATCH(C111,$A$2:$A$2069,1)+1))</f>
        <v>0.23139295392977033</v>
      </c>
      <c r="E111" s="113">
        <v>221.599999999999</v>
      </c>
      <c r="F111" s="112">
        <f>FORECAST(E111,INDEX($D$2:$D$2069,MATCH(E111,$C$2:$C$2069,1)-1):INDEX($D$2:$D$2069,MATCH(E111,$C$2:$C$2069,1)+1),INDEX($C$2:$C$2069,MATCH(E111,$C$2:$C$2069,1)-1):INDEX($C$2:$C$2069,MATCH(E111,$C$2:$C$2069,1)+1))</f>
        <v>7.2514078110841318E-2</v>
      </c>
      <c r="G111" s="112">
        <v>254</v>
      </c>
      <c r="H111" s="114">
        <f>FORECAST(G111,INDEX($F$2:$F$2069,MATCH(G111,$E$2:$E$2069,1)-1):INDEX($F$2:$F$2069,MATCH(G111,$E$2:$E$2069,1)+1),INDEX($E$2:$E$2069,MATCH(G111,$E$2:$E$2069,1)-1):INDEX($E$2:$E$2069,MATCH(G111,$E$2:$E$2069,1)+1))</f>
        <v>34.338955913111931</v>
      </c>
      <c r="I111" s="112">
        <v>309</v>
      </c>
      <c r="J111" s="112">
        <f>FORECAST(I111,INDEX($H$2:$H$2069,MATCH(I111,$G$2:$G$2069,1)-1):INDEX($H$2:$H$2069,MATCH(I111,$G$2:$G$2069,1)+1),INDEX($G$2:$G$2069,MATCH(I111,$G$2:$G$2069,1)-1):INDEX($G$2:$G$2069,MATCH(I111,$G$2:$G$2069,1)+1))</f>
        <v>6.2198247268058782E-3</v>
      </c>
      <c r="K111" s="112">
        <f t="shared" si="1"/>
        <v>2.13199615988633E-4</v>
      </c>
    </row>
    <row r="112" spans="1:11" x14ac:dyDescent="0.2">
      <c r="A112">
        <v>236.02199999999999</v>
      </c>
      <c r="B112">
        <f>'UV VIS Meas 500 ms, 10 scan'!S113</f>
        <v>3.7166666666666653E-2</v>
      </c>
      <c r="C112" s="112">
        <v>210.79999999999899</v>
      </c>
      <c r="D112" s="112">
        <f>FORECAST(C112,INDEX($B$2:$B$2069,MATCH(C112,$A$2:$A$2069,1)-1):INDEX($B$2:$B$2069,MATCH(C112,$A$2:$A$2069,1)+1),INDEX($A$2:$A$2069,MATCH(C112,$A$2:$A$2069,1)-1):INDEX($A$2:$A$2069,MATCH(C112,$A$2:$A$2069,1)+1))</f>
        <v>0.27845980126480896</v>
      </c>
      <c r="E112" s="113">
        <v>221.79999999999899</v>
      </c>
      <c r="F112" s="112">
        <f>FORECAST(E112,INDEX($D$2:$D$2069,MATCH(E112,$C$2:$C$2069,1)-1):INDEX($D$2:$D$2069,MATCH(E112,$C$2:$C$2069,1)+1),INDEX($C$2:$C$2069,MATCH(E112,$C$2:$C$2069,1)-1):INDEX($C$2:$C$2069,MATCH(E112,$C$2:$C$2069,1)+1))</f>
        <v>9.1309963455017851E-2</v>
      </c>
      <c r="G112" s="112">
        <v>254.5</v>
      </c>
      <c r="H112" s="114">
        <f>FORECAST(G112,INDEX($F$2:$F$2069,MATCH(G112,$E$2:$E$2069,1)-1):INDEX($F$2:$F$2069,MATCH(G112,$E$2:$E$2069,1)+1),INDEX($E$2:$E$2069,MATCH(G112,$E$2:$E$2069,1)-1):INDEX($E$2:$E$2069,MATCH(G112,$E$2:$E$2069,1)+1))</f>
        <v>7.5088510845744167</v>
      </c>
      <c r="I112" s="112">
        <v>310</v>
      </c>
      <c r="J112" s="112">
        <f>FORECAST(I112,INDEX($H$2:$H$2069,MATCH(I112,$G$2:$G$2069,1)-1):INDEX($H$2:$H$2069,MATCH(I112,$G$2:$G$2069,1)+1),INDEX($G$2:$G$2069,MATCH(I112,$G$2:$G$2069,1)-1):INDEX($G$2:$G$2069,MATCH(I112,$G$2:$G$2069,1)+1))</f>
        <v>6.8666377058029804E-3</v>
      </c>
      <c r="K112" s="112">
        <f t="shared" si="1"/>
        <v>2.353707035667653E-4</v>
      </c>
    </row>
    <row r="113" spans="1:11" x14ac:dyDescent="0.2">
      <c r="A113">
        <v>236.38499999999999</v>
      </c>
      <c r="B113">
        <f>'UV VIS Meas 500 ms, 10 scan'!S114</f>
        <v>2.7666666666666673E-2</v>
      </c>
      <c r="C113" s="112">
        <v>210.89999999999901</v>
      </c>
      <c r="D113" s="112">
        <f>FORECAST(C113,INDEX($B$2:$B$2069,MATCH(C113,$A$2:$A$2069,1)-1):INDEX($B$2:$B$2069,MATCH(C113,$A$2:$A$2069,1)+1),INDEX($A$2:$A$2069,MATCH(C113,$A$2:$A$2069,1)-1):INDEX($A$2:$A$2069,MATCH(C113,$A$2:$A$2069,1)+1))</f>
        <v>0.26603884372189768</v>
      </c>
      <c r="E113" s="113">
        <v>221.99999999999901</v>
      </c>
      <c r="F113" s="112">
        <f>FORECAST(E113,INDEX($D$2:$D$2069,MATCH(E113,$C$2:$C$2069,1)-1):INDEX($D$2:$D$2069,MATCH(E113,$C$2:$C$2069,1)+1),INDEX($C$2:$C$2069,MATCH(E113,$C$2:$C$2069,1)-1):INDEX($C$2:$C$2069,MATCH(E113,$C$2:$C$2069,1)+1))</f>
        <v>0.11688628225130415</v>
      </c>
      <c r="G113" s="112">
        <v>255</v>
      </c>
      <c r="H113" s="114">
        <f>FORECAST(G113,INDEX($F$2:$F$2069,MATCH(G113,$E$2:$E$2069,1)-1):INDEX($F$2:$F$2069,MATCH(G113,$E$2:$E$2069,1)+1),INDEX($E$2:$E$2069,MATCH(G113,$E$2:$E$2069,1)-1):INDEX($E$2:$E$2069,MATCH(G113,$E$2:$E$2069,1)+1))</f>
        <v>1.0863455590758804</v>
      </c>
      <c r="I113" s="112">
        <v>311</v>
      </c>
      <c r="J113" s="112">
        <f>FORECAST(I113,INDEX($H$2:$H$2069,MATCH(I113,$G$2:$G$2069,1)-1):INDEX($H$2:$H$2069,MATCH(I113,$G$2:$G$2069,1)+1),INDEX($G$2:$G$2069,MATCH(I113,$G$2:$G$2069,1)-1):INDEX($G$2:$G$2069,MATCH(I113,$G$2:$G$2069,1)+1))</f>
        <v>5.4886371196694483E-2</v>
      </c>
      <c r="K113" s="112">
        <f t="shared" si="1"/>
        <v>1.8813638287447588E-3</v>
      </c>
    </row>
    <row r="114" spans="1:11" x14ac:dyDescent="0.2">
      <c r="A114">
        <v>236.74799999999999</v>
      </c>
      <c r="B114">
        <f>'UV VIS Meas 500 ms, 10 scan'!S115</f>
        <v>3.3166666666666691E-2</v>
      </c>
      <c r="C114" s="112">
        <v>210.99999999999901</v>
      </c>
      <c r="D114" s="112">
        <f>FORECAST(C114,INDEX($B$2:$B$2069,MATCH(C114,$A$2:$A$2069,1)-1):INDEX($B$2:$B$2069,MATCH(C114,$A$2:$A$2069,1)+1),INDEX($A$2:$A$2069,MATCH(C114,$A$2:$A$2069,1)-1):INDEX($A$2:$A$2069,MATCH(C114,$A$2:$A$2069,1)+1))</f>
        <v>0.2536178861789864</v>
      </c>
      <c r="E114" s="113">
        <v>222.19999999999899</v>
      </c>
      <c r="F114" s="112">
        <f>FORECAST(E114,INDEX($D$2:$D$2069,MATCH(E114,$C$2:$C$2069,1)-1):INDEX($D$2:$D$2069,MATCH(E114,$C$2:$C$2069,1)+1),INDEX($C$2:$C$2069,MATCH(E114,$C$2:$C$2069,1)-1):INDEX($C$2:$C$2069,MATCH(E114,$C$2:$C$2069,1)+1))</f>
        <v>8.4558872451822253E-2</v>
      </c>
      <c r="G114" s="112">
        <v>255.5</v>
      </c>
      <c r="H114" s="114">
        <f>FORECAST(G114,INDEX($F$2:$F$2069,MATCH(G114,$E$2:$E$2069,1)-1):INDEX($F$2:$F$2069,MATCH(G114,$E$2:$E$2069,1)+1),INDEX($E$2:$E$2069,MATCH(G114,$E$2:$E$2069,1)-1):INDEX($E$2:$E$2069,MATCH(G114,$E$2:$E$2069,1)+1))</f>
        <v>0.65829705123726967</v>
      </c>
      <c r="I114" s="112">
        <v>312</v>
      </c>
      <c r="J114" s="112">
        <f>FORECAST(I114,INDEX($H$2:$H$2069,MATCH(I114,$G$2:$G$2069,1)-1):INDEX($H$2:$H$2069,MATCH(I114,$G$2:$G$2069,1)+1),INDEX($G$2:$G$2069,MATCH(I114,$G$2:$G$2069,1)-1):INDEX($G$2:$G$2069,MATCH(I114,$G$2:$G$2069,1)+1))</f>
        <v>0.41629522368870653</v>
      </c>
      <c r="K114" s="112">
        <f t="shared" si="1"/>
        <v>1.4269531011995722E-2</v>
      </c>
    </row>
    <row r="115" spans="1:11" x14ac:dyDescent="0.2">
      <c r="A115">
        <v>237.11099999999999</v>
      </c>
      <c r="B115">
        <f>'UV VIS Meas 500 ms, 10 scan'!S116</f>
        <v>2.8000000000000011E-2</v>
      </c>
      <c r="C115" s="112">
        <v>211.099999999999</v>
      </c>
      <c r="D115" s="112">
        <f>FORECAST(C115,INDEX($B$2:$B$2069,MATCH(C115,$A$2:$A$2069,1)-1):INDEX($B$2:$B$2069,MATCH(C115,$A$2:$A$2069,1)+1),INDEX($A$2:$A$2069,MATCH(C115,$A$2:$A$2069,1)-1):INDEX($A$2:$A$2069,MATCH(C115,$A$2:$A$2069,1)+1))</f>
        <v>0.24119692863607867</v>
      </c>
      <c r="E115" s="113">
        <v>222.39999999999901</v>
      </c>
      <c r="F115" s="112">
        <f>FORECAST(E115,INDEX($D$2:$D$2069,MATCH(E115,$C$2:$C$2069,1)-1):INDEX($D$2:$D$2069,MATCH(E115,$C$2:$C$2069,1)+1),INDEX($C$2:$C$2069,MATCH(E115,$C$2:$C$2069,1)-1):INDEX($C$2:$C$2069,MATCH(E115,$C$2:$C$2069,1)+1))</f>
        <v>5.0007513661284975E-2</v>
      </c>
      <c r="G115" s="112">
        <v>256</v>
      </c>
      <c r="H115" s="114">
        <f>FORECAST(G115,INDEX($F$2:$F$2069,MATCH(G115,$E$2:$E$2069,1)-1):INDEX($F$2:$F$2069,MATCH(G115,$E$2:$E$2069,1)+1),INDEX($E$2:$E$2069,MATCH(G115,$E$2:$E$2069,1)-1):INDEX($E$2:$E$2069,MATCH(G115,$E$2:$E$2069,1)+1))</f>
        <v>0.54582534773943792</v>
      </c>
      <c r="I115" s="112">
        <v>313</v>
      </c>
      <c r="J115" s="112">
        <f>FORECAST(I115,INDEX($H$2:$H$2069,MATCH(I115,$G$2:$G$2069,1)-1):INDEX($H$2:$H$2069,MATCH(I115,$G$2:$G$2069,1)+1),INDEX($G$2:$G$2069,MATCH(I115,$G$2:$G$2069,1)-1):INDEX($G$2:$G$2069,MATCH(I115,$G$2:$G$2069,1)+1))</f>
        <v>0.52424137356476308</v>
      </c>
      <c r="K115" s="112">
        <f t="shared" si="1"/>
        <v>1.7969647769601738E-2</v>
      </c>
    </row>
    <row r="116" spans="1:11" x14ac:dyDescent="0.2">
      <c r="A116">
        <v>237.47399999999999</v>
      </c>
      <c r="B116">
        <f>'UV VIS Meas 500 ms, 10 scan'!S117</f>
        <v>3.4333333333333327E-2</v>
      </c>
      <c r="C116" s="112">
        <v>211.19999999999899</v>
      </c>
      <c r="D116" s="112">
        <f>FORECAST(C116,INDEX($B$2:$B$2069,MATCH(C116,$A$2:$A$2069,1)-1):INDEX($B$2:$B$2069,MATCH(C116,$A$2:$A$2069,1)+1),INDEX($A$2:$A$2069,MATCH(C116,$A$2:$A$2069,1)-1):INDEX($A$2:$A$2069,MATCH(C116,$A$2:$A$2069,1)+1))</f>
        <v>0.18015356820245643</v>
      </c>
      <c r="E116" s="113">
        <v>222.599999999999</v>
      </c>
      <c r="F116" s="112">
        <f>FORECAST(E116,INDEX($D$2:$D$2069,MATCH(E116,$C$2:$C$2069,1)-1):INDEX($D$2:$D$2069,MATCH(E116,$C$2:$C$2069,1)+1),INDEX($C$2:$C$2069,MATCH(E116,$C$2:$C$2069,1)-1):INDEX($C$2:$C$2069,MATCH(E116,$C$2:$C$2069,1)+1))</f>
        <v>7.2489146933868653E-2</v>
      </c>
      <c r="G116" s="112">
        <v>256.5</v>
      </c>
      <c r="H116" s="114">
        <f>FORECAST(G116,INDEX($F$2:$F$2069,MATCH(G116,$E$2:$E$2069,1)-1):INDEX($F$2:$F$2069,MATCH(G116,$E$2:$E$2069,1)+1),INDEX($E$2:$E$2069,MATCH(G116,$E$2:$E$2069,1)-1):INDEX($E$2:$E$2069,MATCH(G116,$E$2:$E$2069,1)+1))</f>
        <v>0.4401759464344579</v>
      </c>
      <c r="I116" s="112">
        <v>314</v>
      </c>
      <c r="J116" s="112">
        <f>FORECAST(I116,INDEX($H$2:$H$2069,MATCH(I116,$G$2:$G$2069,1)-1):INDEX($H$2:$H$2069,MATCH(I116,$G$2:$G$2069,1)+1),INDEX($G$2:$G$2069,MATCH(I116,$G$2:$G$2069,1)-1):INDEX($G$2:$G$2069,MATCH(I116,$G$2:$G$2069,1)+1))</f>
        <v>8.6529002363292307E-2</v>
      </c>
      <c r="K116" s="112">
        <f t="shared" si="1"/>
        <v>2.96599195090296E-3</v>
      </c>
    </row>
    <row r="117" spans="1:11" x14ac:dyDescent="0.2">
      <c r="A117">
        <v>237.83699999999999</v>
      </c>
      <c r="B117">
        <f>'UV VIS Meas 500 ms, 10 scan'!S118</f>
        <v>4.933333333333334E-2</v>
      </c>
      <c r="C117" s="112">
        <v>211.29999999999899</v>
      </c>
      <c r="D117" s="112">
        <f>FORECAST(C117,INDEX($B$2:$B$2069,MATCH(C117,$A$2:$A$2069,1)-1):INDEX($B$2:$B$2069,MATCH(C117,$A$2:$A$2069,1)+1),INDEX($A$2:$A$2069,MATCH(C117,$A$2:$A$2069,1)-1):INDEX($A$2:$A$2069,MATCH(C117,$A$2:$A$2069,1)+1))</f>
        <v>0.16926829268303223</v>
      </c>
      <c r="E117" s="113">
        <v>222.79999999999899</v>
      </c>
      <c r="F117" s="112">
        <f>FORECAST(E117,INDEX($D$2:$D$2069,MATCH(E117,$C$2:$C$2069,1)-1):INDEX($D$2:$D$2069,MATCH(E117,$C$2:$C$2069,1)+1),INDEX($C$2:$C$2069,MATCH(E117,$C$2:$C$2069,1)-1):INDEX($C$2:$C$2069,MATCH(E117,$C$2:$C$2069,1)+1))</f>
        <v>7.668966125909904E-2</v>
      </c>
      <c r="G117" s="112">
        <v>257</v>
      </c>
      <c r="H117" s="114">
        <f>FORECAST(G117,INDEX($F$2:$F$2069,MATCH(G117,$E$2:$E$2069,1)-1):INDEX($F$2:$F$2069,MATCH(G117,$E$2:$E$2069,1)+1),INDEX($E$2:$E$2069,MATCH(G117,$E$2:$E$2069,1)-1):INDEX($E$2:$E$2069,MATCH(G117,$E$2:$E$2069,1)+1))</f>
        <v>0.37124153005460059</v>
      </c>
      <c r="I117" s="112">
        <v>315</v>
      </c>
      <c r="J117" s="112">
        <f>FORECAST(I117,INDEX($H$2:$H$2069,MATCH(I117,$G$2:$G$2069,1)-1):INDEX($H$2:$H$2069,MATCH(I117,$G$2:$G$2069,1)+1),INDEX($G$2:$G$2069,MATCH(I117,$G$2:$G$2069,1)-1):INDEX($G$2:$G$2069,MATCH(I117,$G$2:$G$2069,1)+1))</f>
        <v>7.0131656466205228E-3</v>
      </c>
      <c r="K117" s="112">
        <f t="shared" si="1"/>
        <v>2.4039330502035128E-4</v>
      </c>
    </row>
    <row r="118" spans="1:11" x14ac:dyDescent="0.2">
      <c r="A118">
        <v>238.2</v>
      </c>
      <c r="B118">
        <f>'UV VIS Meas 500 ms, 10 scan'!S119</f>
        <v>4.3333333333333321E-2</v>
      </c>
      <c r="C118" s="112">
        <v>211.39999999999901</v>
      </c>
      <c r="D118" s="112">
        <f>FORECAST(C118,INDEX($B$2:$B$2069,MATCH(C118,$A$2:$A$2069,1)-1):INDEX($B$2:$B$2069,MATCH(C118,$A$2:$A$2069,1)+1),INDEX($A$2:$A$2069,MATCH(C118,$A$2:$A$2069,1)-1):INDEX($A$2:$A$2069,MATCH(C118,$A$2:$A$2069,1)+1))</f>
        <v>0.15838301716360803</v>
      </c>
      <c r="E118" s="113">
        <v>222.99999999999901</v>
      </c>
      <c r="F118" s="112">
        <f>FORECAST(E118,INDEX($D$2:$D$2069,MATCH(E118,$C$2:$C$2069,1)-1):INDEX($D$2:$D$2069,MATCH(E118,$C$2:$C$2069,1)+1),INDEX($C$2:$C$2069,MATCH(E118,$C$2:$C$2069,1)-1):INDEX($C$2:$C$2069,MATCH(E118,$C$2:$C$2069,1)+1))</f>
        <v>6.5797729507975689E-2</v>
      </c>
      <c r="G118" s="112">
        <v>257.5</v>
      </c>
      <c r="H118" s="114">
        <f>FORECAST(G118,INDEX($F$2:$F$2069,MATCH(G118,$E$2:$E$2069,1)-1):INDEX($F$2:$F$2069,MATCH(G118,$E$2:$E$2069,1)+1),INDEX($E$2:$E$2069,MATCH(G118,$E$2:$E$2069,1)-1):INDEX($E$2:$E$2069,MATCH(G118,$E$2:$E$2069,1)+1))</f>
        <v>0.34404213040518972</v>
      </c>
      <c r="I118" s="112">
        <v>316</v>
      </c>
      <c r="J118" s="112">
        <f>FORECAST(I118,INDEX($H$2:$H$2069,MATCH(I118,$G$2:$G$2069,1)-1):INDEX($H$2:$H$2069,MATCH(I118,$G$2:$G$2069,1)+1),INDEX($G$2:$G$2069,MATCH(I118,$G$2:$G$2069,1)-1):INDEX($G$2:$G$2069,MATCH(I118,$G$2:$G$2069,1)+1))</f>
        <v>5.1444339175185649E-3</v>
      </c>
      <c r="K118" s="112">
        <f t="shared" si="1"/>
        <v>1.7633798119213271E-4</v>
      </c>
    </row>
    <row r="119" spans="1:11" x14ac:dyDescent="0.2">
      <c r="A119">
        <v>238.56200000000001</v>
      </c>
      <c r="B119">
        <f>'UV VIS Meas 500 ms, 10 scan'!S120</f>
        <v>3.6333333333333329E-2</v>
      </c>
      <c r="C119" s="112">
        <v>211.49999999999901</v>
      </c>
      <c r="D119" s="112">
        <f>FORECAST(C119,INDEX($B$2:$B$2069,MATCH(C119,$A$2:$A$2069,1)-1):INDEX($B$2:$B$2069,MATCH(C119,$A$2:$A$2069,1)+1),INDEX($A$2:$A$2069,MATCH(C119,$A$2:$A$2069,1)-1):INDEX($A$2:$A$2069,MATCH(C119,$A$2:$A$2069,1)+1))</f>
        <v>0.14749774164418739</v>
      </c>
      <c r="E119" s="113">
        <v>223.19999999999899</v>
      </c>
      <c r="F119" s="112">
        <f>FORECAST(E119,INDEX($D$2:$D$2069,MATCH(E119,$C$2:$C$2069,1)-1):INDEX($D$2:$D$2069,MATCH(E119,$C$2:$C$2069,1)+1),INDEX($C$2:$C$2069,MATCH(E119,$C$2:$C$2069,1)-1):INDEX($C$2:$C$2069,MATCH(E119,$C$2:$C$2069,1)+1))</f>
        <v>7.5312554819061628E-2</v>
      </c>
      <c r="G119" s="112">
        <v>258</v>
      </c>
      <c r="H119" s="114">
        <f>FORECAST(G119,INDEX($F$2:$F$2069,MATCH(G119,$E$2:$E$2069,1)-1):INDEX($F$2:$F$2069,MATCH(G119,$E$2:$E$2069,1)+1),INDEX($E$2:$E$2069,MATCH(G119,$E$2:$E$2069,1)-1):INDEX($E$2:$E$2069,MATCH(G119,$E$2:$E$2069,1)+1))</f>
        <v>0.31375348299882333</v>
      </c>
      <c r="I119" s="112">
        <v>317</v>
      </c>
      <c r="J119" s="112">
        <f>FORECAST(I119,INDEX($H$2:$H$2069,MATCH(I119,$G$2:$G$2069,1)-1):INDEX($H$2:$H$2069,MATCH(I119,$G$2:$G$2069,1)+1),INDEX($G$2:$G$2069,MATCH(I119,$G$2:$G$2069,1)-1):INDEX($G$2:$G$2069,MATCH(I119,$G$2:$G$2069,1)+1))</f>
        <v>5.1326178567970282E-3</v>
      </c>
      <c r="K119" s="112">
        <f t="shared" si="1"/>
        <v>1.7593295698020066E-4</v>
      </c>
    </row>
    <row r="120" spans="1:11" x14ac:dyDescent="0.2">
      <c r="A120">
        <v>238.92500000000001</v>
      </c>
      <c r="B120">
        <f>'UV VIS Meas 500 ms, 10 scan'!S121</f>
        <v>4.5999999999999958E-2</v>
      </c>
      <c r="C120" s="112">
        <v>211.599999999999</v>
      </c>
      <c r="D120" s="112">
        <f>FORECAST(C120,INDEX($B$2:$B$2069,MATCH(C120,$A$2:$A$2069,1)-1):INDEX($B$2:$B$2069,MATCH(C120,$A$2:$A$2069,1)+1),INDEX($A$2:$A$2069,MATCH(C120,$A$2:$A$2069,1)-1):INDEX($A$2:$A$2069,MATCH(C120,$A$2:$A$2069,1)+1))</f>
        <v>0.19823936304709022</v>
      </c>
      <c r="E120" s="113">
        <v>223.39999999999901</v>
      </c>
      <c r="F120" s="112">
        <f>FORECAST(E120,INDEX($D$2:$D$2069,MATCH(E120,$C$2:$C$2069,1)-1):INDEX($D$2:$D$2069,MATCH(E120,$C$2:$C$2069,1)+1),INDEX($C$2:$C$2069,MATCH(E120,$C$2:$C$2069,1)-1):INDEX($C$2:$C$2069,MATCH(E120,$C$2:$C$2069,1)+1))</f>
        <v>6.5338899959641594E-2</v>
      </c>
      <c r="G120" s="112">
        <v>258.5</v>
      </c>
      <c r="H120" s="114">
        <f>FORECAST(G120,INDEX($F$2:$F$2069,MATCH(G120,$E$2:$E$2069,1)-1):INDEX($F$2:$F$2069,MATCH(G120,$E$2:$E$2069,1)+1),INDEX($E$2:$E$2069,MATCH(G120,$E$2:$E$2069,1)-1):INDEX($E$2:$E$2069,MATCH(G120,$E$2:$E$2069,1)+1))</f>
        <v>0.28388979412374127</v>
      </c>
      <c r="I120" s="112">
        <v>318</v>
      </c>
      <c r="J120" s="112">
        <f>FORECAST(I120,INDEX($H$2:$H$2069,MATCH(I120,$G$2:$G$2069,1)-1):INDEX($H$2:$H$2069,MATCH(I120,$G$2:$G$2069,1)+1),INDEX($G$2:$G$2069,MATCH(I120,$G$2:$G$2069,1)-1):INDEX($G$2:$G$2069,MATCH(I120,$G$2:$G$2069,1)+1))</f>
        <v>5.9934432269105886E-3</v>
      </c>
      <c r="K120" s="112">
        <f t="shared" si="1"/>
        <v>2.0543983963406808E-4</v>
      </c>
    </row>
    <row r="121" spans="1:11" x14ac:dyDescent="0.2">
      <c r="A121">
        <v>239.28700000000001</v>
      </c>
      <c r="B121">
        <f>'UV VIS Meas 500 ms, 10 scan'!S122</f>
        <v>2.7666666666666659E-2</v>
      </c>
      <c r="C121" s="112">
        <v>211.69999999999899</v>
      </c>
      <c r="D121" s="112">
        <f>FORECAST(C121,INDEX($B$2:$B$2069,MATCH(C121,$A$2:$A$2069,1)-1):INDEX($B$2:$B$2069,MATCH(C121,$A$2:$A$2069,1)+1),INDEX($A$2:$A$2069,MATCH(C121,$A$2:$A$2069,1)-1):INDEX($A$2:$A$2069,MATCH(C121,$A$2:$A$2069,1)+1))</f>
        <v>0.19025885604743209</v>
      </c>
      <c r="E121" s="113">
        <v>223.599999999999</v>
      </c>
      <c r="F121" s="112">
        <f>FORECAST(E121,INDEX($D$2:$D$2069,MATCH(E121,$C$2:$C$2069,1)-1):INDEX($D$2:$D$2069,MATCH(E121,$C$2:$C$2069,1)+1),INDEX($C$2:$C$2069,MATCH(E121,$C$2:$C$2069,1)-1):INDEX($C$2:$C$2069,MATCH(E121,$C$2:$C$2069,1)+1))</f>
        <v>5.7590255423805914E-2</v>
      </c>
      <c r="G121" s="112">
        <v>259</v>
      </c>
      <c r="H121" s="114">
        <f>FORECAST(G121,INDEX($F$2:$F$2069,MATCH(G121,$E$2:$E$2069,1)-1):INDEX($F$2:$F$2069,MATCH(G121,$E$2:$E$2069,1)+1),INDEX($E$2:$E$2069,MATCH(G121,$E$2:$E$2069,1)-1):INDEX($E$2:$E$2069,MATCH(G121,$E$2:$E$2069,1)+1))</f>
        <v>0.27170184150630838</v>
      </c>
      <c r="I121" s="112">
        <v>319</v>
      </c>
      <c r="J121" s="112">
        <f>FORECAST(I121,INDEX($H$2:$H$2069,MATCH(I121,$G$2:$G$2069,1)-1):INDEX($H$2:$H$2069,MATCH(I121,$G$2:$G$2069,1)+1),INDEX($G$2:$G$2069,MATCH(I121,$G$2:$G$2069,1)-1):INDEX($G$2:$G$2069,MATCH(I121,$G$2:$G$2069,1)+1))</f>
        <v>5.030198015366083E-3</v>
      </c>
      <c r="K121" s="112">
        <f t="shared" si="1"/>
        <v>1.7242226788174631E-4</v>
      </c>
    </row>
    <row r="122" spans="1:11" x14ac:dyDescent="0.2">
      <c r="A122">
        <v>239.65</v>
      </c>
      <c r="B122">
        <f>'UV VIS Meas 500 ms, 10 scan'!S123</f>
        <v>3.5833333333333321E-2</v>
      </c>
      <c r="C122" s="112">
        <v>211.79999999999899</v>
      </c>
      <c r="D122" s="112">
        <f>FORECAST(C122,INDEX($B$2:$B$2069,MATCH(C122,$A$2:$A$2069,1)-1):INDEX($B$2:$B$2069,MATCH(C122,$A$2:$A$2069,1)+1),INDEX($A$2:$A$2069,MATCH(C122,$A$2:$A$2069,1)-1):INDEX($A$2:$A$2069,MATCH(C122,$A$2:$A$2069,1)+1))</f>
        <v>0.1822783490477704</v>
      </c>
      <c r="E122" s="113">
        <v>223.79999999999899</v>
      </c>
      <c r="F122" s="112">
        <f>FORECAST(E122,INDEX($D$2:$D$2069,MATCH(E122,$C$2:$C$2069,1)-1):INDEX($D$2:$D$2069,MATCH(E122,$C$2:$C$2069,1)+1),INDEX($C$2:$C$2069,MATCH(E122,$C$2:$C$2069,1)-1):INDEX($C$2:$C$2069,MATCH(E122,$C$2:$C$2069,1)+1))</f>
        <v>7.5404826958052951E-2</v>
      </c>
      <c r="G122" s="112">
        <v>259.5</v>
      </c>
      <c r="H122" s="114">
        <f>FORECAST(G122,INDEX($F$2:$F$2069,MATCH(G122,$E$2:$E$2069,1)-1):INDEX($F$2:$F$2069,MATCH(G122,$E$2:$E$2069,1)+1),INDEX($E$2:$E$2069,MATCH(G122,$E$2:$E$2069,1)-1):INDEX($E$2:$E$2069,MATCH(G122,$E$2:$E$2069,1)+1))</f>
        <v>0.25359468843253374</v>
      </c>
      <c r="I122" s="112">
        <v>320</v>
      </c>
      <c r="J122" s="112">
        <f>FORECAST(I122,INDEX($H$2:$H$2069,MATCH(I122,$G$2:$G$2069,1)-1):INDEX($H$2:$H$2069,MATCH(I122,$G$2:$G$2069,1)+1),INDEX($G$2:$G$2069,MATCH(I122,$G$2:$G$2069,1)-1):INDEX($G$2:$G$2069,MATCH(I122,$G$2:$G$2069,1)+1))</f>
        <v>4.7664369235994042E-3</v>
      </c>
      <c r="K122" s="112">
        <f t="shared" si="1"/>
        <v>1.6338121512747092E-4</v>
      </c>
    </row>
    <row r="123" spans="1:11" x14ac:dyDescent="0.2">
      <c r="A123">
        <v>240.012</v>
      </c>
      <c r="B123">
        <f>'UV VIS Meas 500 ms, 10 scan'!S124</f>
        <v>4.8666666666666664E-2</v>
      </c>
      <c r="C123" s="112">
        <v>211.89999999999901</v>
      </c>
      <c r="D123" s="112">
        <f>FORECAST(C123,INDEX($B$2:$B$2069,MATCH(C123,$A$2:$A$2069,1)-1):INDEX($B$2:$B$2069,MATCH(C123,$A$2:$A$2069,1)+1),INDEX($A$2:$A$2069,MATCH(C123,$A$2:$A$2069,1)-1):INDEX($A$2:$A$2069,MATCH(C123,$A$2:$A$2069,1)+1))</f>
        <v>0.1661520872147868</v>
      </c>
      <c r="E123" s="113">
        <v>223.99999999999901</v>
      </c>
      <c r="F123" s="112">
        <f>FORECAST(E123,INDEX($D$2:$D$2069,MATCH(E123,$C$2:$C$2069,1)-1):INDEX($D$2:$D$2069,MATCH(E123,$C$2:$C$2069,1)+1),INDEX($C$2:$C$2069,MATCH(E123,$C$2:$C$2069,1)-1):INDEX($C$2:$C$2069,MATCH(E123,$C$2:$C$2069,1)+1))</f>
        <v>8.2158014571901639E-2</v>
      </c>
      <c r="G123" s="112">
        <v>260</v>
      </c>
      <c r="H123" s="114">
        <f>FORECAST(G123,INDEX($F$2:$F$2069,MATCH(G123,$E$2:$E$2069,1)-1):INDEX($F$2:$F$2069,MATCH(G123,$E$2:$E$2069,1)+1),INDEX($E$2:$E$2069,MATCH(G123,$E$2:$E$2069,1)-1):INDEX($E$2:$E$2069,MATCH(G123,$E$2:$E$2069,1)+1))</f>
        <v>0.23389765234111692</v>
      </c>
      <c r="I123" s="112">
        <v>321</v>
      </c>
      <c r="J123" s="112">
        <f>FORECAST(I123,INDEX($H$2:$H$2069,MATCH(I123,$G$2:$G$2069,1)-1):INDEX($H$2:$H$2069,MATCH(I123,$G$2:$G$2069,1)+1),INDEX($G$2:$G$2069,MATCH(I123,$G$2:$G$2069,1)-1):INDEX($G$2:$G$2069,MATCH(I123,$G$2:$G$2069,1)+1))</f>
        <v>5.1504218016037162E-3</v>
      </c>
      <c r="K123" s="112">
        <f t="shared" si="1"/>
        <v>1.7654323047866594E-4</v>
      </c>
    </row>
    <row r="124" spans="1:11" x14ac:dyDescent="0.2">
      <c r="A124">
        <v>240.374</v>
      </c>
      <c r="B124">
        <f>'UV VIS Meas 500 ms, 10 scan'!S125</f>
        <v>5.2833333333333371E-2</v>
      </c>
      <c r="C124" s="112">
        <v>211.99999999999901</v>
      </c>
      <c r="D124" s="112">
        <f>FORECAST(C124,INDEX($B$2:$B$2069,MATCH(C124,$A$2:$A$2069,1)-1):INDEX($B$2:$B$2069,MATCH(C124,$A$2:$A$2069,1)+1),INDEX($A$2:$A$2069,MATCH(C124,$A$2:$A$2069,1)-1):INDEX($A$2:$A$2069,MATCH(C124,$A$2:$A$2069,1)+1))</f>
        <v>0.17516251653864856</v>
      </c>
      <c r="E124" s="113">
        <v>224.19999999999899</v>
      </c>
      <c r="F124" s="112">
        <f>FORECAST(E124,INDEX($D$2:$D$2069,MATCH(E124,$C$2:$C$2069,1)-1):INDEX($D$2:$D$2069,MATCH(E124,$C$2:$C$2069,1)+1),INDEX($C$2:$C$2069,MATCH(E124,$C$2:$C$2069,1)-1):INDEX($C$2:$C$2069,MATCH(E124,$C$2:$C$2069,1)+1))</f>
        <v>8.9496357012706085E-2</v>
      </c>
      <c r="G124" s="112">
        <v>260.5</v>
      </c>
      <c r="H124" s="114">
        <f>FORECAST(G124,INDEX($F$2:$F$2069,MATCH(G124,$E$2:$E$2069,1)-1):INDEX($F$2:$F$2069,MATCH(G124,$E$2:$E$2069,1)+1),INDEX($E$2:$E$2069,MATCH(G124,$E$2:$E$2069,1)-1):INDEX($E$2:$E$2069,MATCH(G124,$E$2:$E$2069,1)+1))</f>
        <v>0.22730579961936881</v>
      </c>
      <c r="I124" s="112">
        <v>322</v>
      </c>
      <c r="J124" s="112">
        <f>FORECAST(I124,INDEX($H$2:$H$2069,MATCH(I124,$G$2:$G$2069,1)-1):INDEX($H$2:$H$2069,MATCH(I124,$G$2:$G$2069,1)+1),INDEX($G$2:$G$2069,MATCH(I124,$G$2:$G$2069,1)-1):INDEX($G$2:$G$2069,MATCH(I124,$G$2:$G$2069,1)+1))</f>
        <v>5.1995330144221225E-3</v>
      </c>
      <c r="K124" s="112">
        <f t="shared" si="1"/>
        <v>1.7822663671172184E-4</v>
      </c>
    </row>
    <row r="125" spans="1:11" x14ac:dyDescent="0.2">
      <c r="A125">
        <v>240.73599999999999</v>
      </c>
      <c r="B125">
        <f>'UV VIS Meas 500 ms, 10 scan'!S126</f>
        <v>4.2499999999999982E-2</v>
      </c>
      <c r="C125" s="112">
        <v>212.099999999999</v>
      </c>
      <c r="D125" s="112">
        <f>FORECAST(C125,INDEX($B$2:$B$2069,MATCH(C125,$A$2:$A$2069,1)-1):INDEX($B$2:$B$2069,MATCH(C125,$A$2:$A$2069,1)+1),INDEX($A$2:$A$2069,MATCH(C125,$A$2:$A$2069,1)-1):INDEX($A$2:$A$2069,MATCH(C125,$A$2:$A$2069,1)+1))</f>
        <v>0.18417294586250677</v>
      </c>
      <c r="E125" s="113">
        <v>224.39999999999901</v>
      </c>
      <c r="F125" s="112">
        <f>FORECAST(E125,INDEX($D$2:$D$2069,MATCH(E125,$C$2:$C$2069,1)-1):INDEX($D$2:$D$2069,MATCH(E125,$C$2:$C$2069,1)+1),INDEX($C$2:$C$2069,MATCH(E125,$C$2:$C$2069,1)-1):INDEX($C$2:$C$2069,MATCH(E125,$C$2:$C$2069,1)+1))</f>
        <v>7.9628492177278076E-2</v>
      </c>
      <c r="G125" s="112">
        <v>261</v>
      </c>
      <c r="H125" s="114">
        <f>FORECAST(G125,INDEX($F$2:$F$2069,MATCH(G125,$E$2:$E$2069,1)-1):INDEX($F$2:$F$2069,MATCH(G125,$E$2:$E$2069,1)+1),INDEX($E$2:$E$2069,MATCH(G125,$E$2:$E$2069,1)-1):INDEX($E$2:$E$2069,MATCH(G125,$E$2:$E$2069,1)+1))</f>
        <v>0.22458874147256108</v>
      </c>
      <c r="I125" s="112">
        <v>323</v>
      </c>
      <c r="J125" s="112">
        <f>FORECAST(I125,INDEX($H$2:$H$2069,MATCH(I125,$G$2:$G$2069,1)-1):INDEX($H$2:$H$2069,MATCH(I125,$G$2:$G$2069,1)+1),INDEX($G$2:$G$2069,MATCH(I125,$G$2:$G$2069,1)-1):INDEX($G$2:$G$2069,MATCH(I125,$G$2:$G$2069,1)+1))</f>
        <v>4.9360760177061813E-3</v>
      </c>
      <c r="K125" s="112">
        <f t="shared" si="1"/>
        <v>1.691960075547163E-4</v>
      </c>
    </row>
    <row r="126" spans="1:11" x14ac:dyDescent="0.2">
      <c r="A126">
        <v>241.09800000000001</v>
      </c>
      <c r="B126">
        <f>'UV VIS Meas 500 ms, 10 scan'!S127</f>
        <v>4.8500000000000015E-2</v>
      </c>
      <c r="C126" s="112">
        <v>212.19999999999899</v>
      </c>
      <c r="D126" s="112">
        <f>FORECAST(C126,INDEX($B$2:$B$2069,MATCH(C126,$A$2:$A$2069,1)-1):INDEX($B$2:$B$2069,MATCH(C126,$A$2:$A$2069,1)+1),INDEX($A$2:$A$2069,MATCH(C126,$A$2:$A$2069,1)-1):INDEX($A$2:$A$2069,MATCH(C126,$A$2:$A$2069,1)+1))</f>
        <v>0.19318337518636852</v>
      </c>
      <c r="E126" s="113">
        <v>224.599999999999</v>
      </c>
      <c r="F126" s="112">
        <f>FORECAST(E126,INDEX($D$2:$D$2069,MATCH(E126,$C$2:$C$2069,1)-1):INDEX($D$2:$D$2069,MATCH(E126,$C$2:$C$2069,1)+1),INDEX($C$2:$C$2069,MATCH(E126,$C$2:$C$2069,1)-1):INDEX($C$2:$C$2069,MATCH(E126,$C$2:$C$2069,1)+1))</f>
        <v>6.4521631222540066E-2</v>
      </c>
      <c r="G126" s="112">
        <v>261.5</v>
      </c>
      <c r="H126" s="114">
        <f>FORECAST(G126,INDEX($F$2:$F$2069,MATCH(G126,$E$2:$E$2069,1)-1):INDEX($F$2:$F$2069,MATCH(G126,$E$2:$E$2069,1)+1),INDEX($E$2:$E$2069,MATCH(G126,$E$2:$E$2069,1)-1):INDEX($E$2:$E$2069,MATCH(G126,$E$2:$E$2069,1)+1))</f>
        <v>0.21593289143449024</v>
      </c>
      <c r="I126" s="112">
        <v>324</v>
      </c>
      <c r="J126" s="112">
        <f>FORECAST(I126,INDEX($H$2:$H$2069,MATCH(I126,$G$2:$G$2069,1)-1):INDEX($H$2:$H$2069,MATCH(I126,$G$2:$G$2069,1)+1),INDEX($G$2:$G$2069,MATCH(I126,$G$2:$G$2069,1)-1):INDEX($G$2:$G$2069,MATCH(I126,$G$2:$G$2069,1)+1))</f>
        <v>3.0020915839104045E-3</v>
      </c>
      <c r="K126" s="112">
        <f t="shared" si="1"/>
        <v>1.0290398861144325E-4</v>
      </c>
    </row>
    <row r="127" spans="1:11" x14ac:dyDescent="0.2">
      <c r="A127">
        <v>241.46</v>
      </c>
      <c r="B127">
        <f>'UV VIS Meas 500 ms, 10 scan'!S128</f>
        <v>4.3333333333333363E-2</v>
      </c>
      <c r="C127" s="112">
        <v>212.29999999999899</v>
      </c>
      <c r="D127" s="112">
        <f>FORECAST(C127,INDEX($B$2:$B$2069,MATCH(C127,$A$2:$A$2069,1)-1):INDEX($B$2:$B$2069,MATCH(C127,$A$2:$A$2069,1)+1),INDEX($A$2:$A$2069,MATCH(C127,$A$2:$A$2069,1)-1):INDEX($A$2:$A$2069,MATCH(C127,$A$2:$A$2069,1)+1))</f>
        <v>0.22352393857267394</v>
      </c>
      <c r="E127" s="113">
        <v>224.79999999999899</v>
      </c>
      <c r="F127" s="112">
        <f>FORECAST(E127,INDEX($D$2:$D$2069,MATCH(E127,$C$2:$C$2069,1)-1):INDEX($D$2:$D$2069,MATCH(E127,$C$2:$C$2069,1)+1),INDEX($C$2:$C$2069,MATCH(E127,$C$2:$C$2069,1)-1):INDEX($C$2:$C$2069,MATCH(E127,$C$2:$C$2069,1)+1))</f>
        <v>7.9047414164755025E-2</v>
      </c>
      <c r="G127" s="112">
        <v>262</v>
      </c>
      <c r="H127" s="114">
        <f>FORECAST(G127,INDEX($F$2:$F$2069,MATCH(G127,$E$2:$E$2069,1)-1):INDEX($F$2:$F$2069,MATCH(G127,$E$2:$E$2069,1)+1),INDEX($E$2:$E$2069,MATCH(G127,$E$2:$E$2069,1)-1):INDEX($E$2:$E$2069,MATCH(G127,$E$2:$E$2069,1)+1))</f>
        <v>0.20872777801867648</v>
      </c>
      <c r="I127" s="112">
        <v>325</v>
      </c>
      <c r="J127" s="112">
        <f>FORECAST(I127,INDEX($H$2:$H$2069,MATCH(I127,$G$2:$G$2069,1)-1):INDEX($H$2:$H$2069,MATCH(I127,$G$2:$G$2069,1)+1),INDEX($G$2:$G$2069,MATCH(I127,$G$2:$G$2069,1)-1):INDEX($G$2:$G$2069,MATCH(I127,$G$2:$G$2069,1)+1))</f>
        <v>3.2396746356234685E-3</v>
      </c>
      <c r="K127" s="112">
        <f t="shared" si="1"/>
        <v>1.1104772539108799E-4</v>
      </c>
    </row>
    <row r="128" spans="1:11" x14ac:dyDescent="0.2">
      <c r="A128">
        <v>241.822</v>
      </c>
      <c r="B128">
        <f>'UV VIS Meas 500 ms, 10 scan'!S129</f>
        <v>4.5999999999999985E-2</v>
      </c>
      <c r="C128" s="112">
        <v>212.39999999999901</v>
      </c>
      <c r="D128" s="112">
        <f>FORECAST(C128,INDEX($B$2:$B$2069,MATCH(C128,$A$2:$A$2069,1)-1):INDEX($B$2:$B$2069,MATCH(C128,$A$2:$A$2069,1)+1),INDEX($A$2:$A$2069,MATCH(C128,$A$2:$A$2069,1)-1):INDEX($A$2:$A$2069,MATCH(C128,$A$2:$A$2069,1)+1))</f>
        <v>0.22831165311648682</v>
      </c>
      <c r="E128" s="113">
        <v>224.99999999999901</v>
      </c>
      <c r="F128" s="112">
        <f>FORECAST(E128,INDEX($D$2:$D$2069,MATCH(E128,$C$2:$C$2069,1)-1):INDEX($D$2:$D$2069,MATCH(E128,$C$2:$C$2069,1)+1),INDEX($C$2:$C$2069,MATCH(E128,$C$2:$C$2069,1)-1):INDEX($C$2:$C$2069,MATCH(E128,$C$2:$C$2069,1)+1))</f>
        <v>8.8496054848667072E-2</v>
      </c>
      <c r="G128" s="112">
        <v>262.5</v>
      </c>
      <c r="H128" s="114">
        <f>FORECAST(G128,INDEX($F$2:$F$2069,MATCH(G128,$E$2:$E$2069,1)-1):INDEX($F$2:$F$2069,MATCH(G128,$E$2:$E$2069,1)+1),INDEX($E$2:$E$2069,MATCH(G128,$E$2:$E$2069,1)-1):INDEX($E$2:$E$2069,MATCH(G128,$E$2:$E$2069,1)+1))</f>
        <v>0.21479799512398756</v>
      </c>
      <c r="I128" s="112">
        <v>326</v>
      </c>
      <c r="J128" s="112">
        <f>FORECAST(I128,INDEX($H$2:$H$2069,MATCH(I128,$G$2:$G$2069,1)-1):INDEX($H$2:$H$2069,MATCH(I128,$G$2:$G$2069,1)+1),INDEX($G$2:$G$2069,MATCH(I128,$G$2:$G$2069,1)-1):INDEX($G$2:$G$2069,MATCH(I128,$G$2:$G$2069,1)+1))</f>
        <v>3.5609314255453869E-3</v>
      </c>
      <c r="K128" s="112">
        <f t="shared" si="1"/>
        <v>1.2205958300017967E-4</v>
      </c>
    </row>
    <row r="129" spans="1:11" x14ac:dyDescent="0.2">
      <c r="A129">
        <v>242.184</v>
      </c>
      <c r="B129">
        <f>'UV VIS Meas 500 ms, 10 scan'!S130</f>
        <v>4.4666666666666667E-2</v>
      </c>
      <c r="C129" s="112">
        <v>212.49999999999901</v>
      </c>
      <c r="D129" s="112">
        <f>FORECAST(C129,INDEX($B$2:$B$2069,MATCH(C129,$A$2:$A$2069,1)-1):INDEX($B$2:$B$2069,MATCH(C129,$A$2:$A$2069,1)+1),INDEX($A$2:$A$2069,MATCH(C129,$A$2:$A$2069,1)-1):INDEX($A$2:$A$2069,MATCH(C129,$A$2:$A$2069,1)+1))</f>
        <v>0.23309936766029793</v>
      </c>
      <c r="E129" s="113">
        <v>225.19999999999899</v>
      </c>
      <c r="F129" s="112">
        <f>FORECAST(E129,INDEX($D$2:$D$2069,MATCH(E129,$C$2:$C$2069,1)-1):INDEX($D$2:$D$2069,MATCH(E129,$C$2:$C$2069,1)+1),INDEX($C$2:$C$2069,MATCH(E129,$C$2:$C$2069,1)-1):INDEX($C$2:$C$2069,MATCH(E129,$C$2:$C$2069,1)+1))</f>
        <v>8.5806693989029625E-2</v>
      </c>
      <c r="G129" s="112">
        <v>263</v>
      </c>
      <c r="H129" s="114">
        <f>FORECAST(G129,INDEX($F$2:$F$2069,MATCH(G129,$E$2:$E$2069,1)-1):INDEX($F$2:$F$2069,MATCH(G129,$E$2:$E$2069,1)+1),INDEX($E$2:$E$2069,MATCH(G129,$E$2:$E$2069,1)-1):INDEX($E$2:$E$2069,MATCH(G129,$E$2:$E$2069,1)+1))</f>
        <v>0.20856992426600218</v>
      </c>
      <c r="I129" s="112">
        <v>327</v>
      </c>
      <c r="J129" s="112">
        <f>FORECAST(I129,INDEX($H$2:$H$2069,MATCH(I129,$G$2:$G$2069,1)-1):INDEX($H$2:$H$2069,MATCH(I129,$G$2:$G$2069,1)+1),INDEX($G$2:$G$2069,MATCH(I129,$G$2:$G$2069,1)-1):INDEX($G$2:$G$2069,MATCH(I129,$G$2:$G$2069,1)+1))</f>
        <v>3.9871415890552209E-3</v>
      </c>
      <c r="K129" s="112">
        <f t="shared" si="1"/>
        <v>1.3666897268267854E-4</v>
      </c>
    </row>
    <row r="130" spans="1:11" x14ac:dyDescent="0.2">
      <c r="A130">
        <v>242.54599999999999</v>
      </c>
      <c r="B130">
        <f>'UV VIS Meas 500 ms, 10 scan'!S131</f>
        <v>4.3500000000000011E-2</v>
      </c>
      <c r="C130" s="112">
        <v>212.599999999999</v>
      </c>
      <c r="D130" s="112">
        <f>FORECAST(C130,INDEX($B$2:$B$2069,MATCH(C130,$A$2:$A$2069,1)-1):INDEX($B$2:$B$2069,MATCH(C130,$A$2:$A$2069,1)+1),INDEX($A$2:$A$2069,MATCH(C130,$A$2:$A$2069,1)-1):INDEX($A$2:$A$2069,MATCH(C130,$A$2:$A$2069,1)+1))</f>
        <v>0.23788708220411081</v>
      </c>
      <c r="E130" s="113">
        <v>225.39999999999901</v>
      </c>
      <c r="F130" s="112">
        <f>FORECAST(E130,INDEX($D$2:$D$2069,MATCH(E130,$C$2:$C$2069,1)-1):INDEX($D$2:$D$2069,MATCH(E130,$C$2:$C$2069,1)+1),INDEX($C$2:$C$2069,MATCH(E130,$C$2:$C$2069,1)-1):INDEX($C$2:$C$2069,MATCH(E130,$C$2:$C$2069,1)+1))</f>
        <v>9.2610056092047088E-2</v>
      </c>
      <c r="G130" s="112">
        <v>263.5</v>
      </c>
      <c r="H130" s="114">
        <f>FORECAST(G130,INDEX($F$2:$F$2069,MATCH(G130,$E$2:$E$2069,1)-1):INDEX($F$2:$F$2069,MATCH(G130,$E$2:$E$2069,1)+1),INDEX($E$2:$E$2069,MATCH(G130,$E$2:$E$2069,1)-1):INDEX($E$2:$E$2069,MATCH(G130,$E$2:$E$2069,1)+1))</f>
        <v>0.21371336497567572</v>
      </c>
      <c r="I130" s="112">
        <v>328</v>
      </c>
      <c r="J130" s="112">
        <f>FORECAST(I130,INDEX($H$2:$H$2069,MATCH(I130,$G$2:$G$2069,1)-1):INDEX($H$2:$H$2069,MATCH(I130,$G$2:$G$2069,1)+1),INDEX($G$2:$G$2069,MATCH(I130,$G$2:$G$2069,1)-1):INDEX($G$2:$G$2069,MATCH(I130,$G$2:$G$2069,1)+1))</f>
        <v>3.8765787006743713E-3</v>
      </c>
      <c r="K130" s="112">
        <f t="shared" ref="K130:K193" si="2">J130/$K$1</f>
        <v>1.3287916085023219E-4</v>
      </c>
    </row>
    <row r="131" spans="1:11" x14ac:dyDescent="0.2">
      <c r="A131">
        <v>242.90700000000001</v>
      </c>
      <c r="B131">
        <f>'UV VIS Meas 500 ms, 10 scan'!S132</f>
        <v>5.3499999999999992E-2</v>
      </c>
      <c r="C131" s="112">
        <v>212.69999999999899</v>
      </c>
      <c r="D131" s="112">
        <f>FORECAST(C131,INDEX($B$2:$B$2069,MATCH(C131,$A$2:$A$2069,1)-1):INDEX($B$2:$B$2069,MATCH(C131,$A$2:$A$2069,1)+1),INDEX($A$2:$A$2069,MATCH(C131,$A$2:$A$2069,1)-1):INDEX($A$2:$A$2069,MATCH(C131,$A$2:$A$2069,1)+1))</f>
        <v>0.15258025203531034</v>
      </c>
      <c r="E131" s="113">
        <v>225.599999999998</v>
      </c>
      <c r="F131" s="112">
        <f>FORECAST(E131,INDEX($D$2:$D$2069,MATCH(E131,$C$2:$C$2069,1)-1):INDEX($D$2:$D$2069,MATCH(E131,$C$2:$C$2069,1)+1),INDEX($C$2:$C$2069,MATCH(E131,$C$2:$C$2069,1)-1):INDEX($C$2:$C$2069,MATCH(E131,$C$2:$C$2069,1)+1))</f>
        <v>9.1342191675600759E-2</v>
      </c>
      <c r="G131" s="112">
        <v>264</v>
      </c>
      <c r="H131" s="114">
        <f>FORECAST(G131,INDEX($F$2:$F$2069,MATCH(G131,$E$2:$E$2069,1)-1):INDEX($F$2:$F$2069,MATCH(G131,$E$2:$E$2069,1)+1),INDEX($E$2:$E$2069,MATCH(G131,$E$2:$E$2069,1)-1):INDEX($E$2:$E$2069,MATCH(G131,$E$2:$E$2069,1)+1))</f>
        <v>0.22786541497951873</v>
      </c>
      <c r="I131" s="112">
        <v>329</v>
      </c>
      <c r="J131" s="112">
        <f>FORECAST(I131,INDEX($H$2:$H$2069,MATCH(I131,$G$2:$G$2069,1)-1):INDEX($H$2:$H$2069,MATCH(I131,$G$2:$G$2069,1)+1),INDEX($G$2:$G$2069,MATCH(I131,$G$2:$G$2069,1)-1):INDEX($G$2:$G$2069,MATCH(I131,$G$2:$G$2069,1)+1))</f>
        <v>1.9734401261575218E-3</v>
      </c>
      <c r="K131" s="112">
        <f t="shared" si="2"/>
        <v>6.7644458735319985E-5</v>
      </c>
    </row>
    <row r="132" spans="1:11" x14ac:dyDescent="0.2">
      <c r="A132">
        <v>243.26900000000001</v>
      </c>
      <c r="B132">
        <f>'UV VIS Meas 500 ms, 10 scan'!S133</f>
        <v>4.6166666666666668E-2</v>
      </c>
      <c r="C132" s="112">
        <v>212.79999999999899</v>
      </c>
      <c r="D132" s="112">
        <f>FORECAST(C132,INDEX($B$2:$B$2069,MATCH(C132,$A$2:$A$2069,1)-1):INDEX($B$2:$B$2069,MATCH(C132,$A$2:$A$2069,1)+1),INDEX($A$2:$A$2069,MATCH(C132,$A$2:$A$2069,1)-1):INDEX($A$2:$A$2069,MATCH(C132,$A$2:$A$2069,1)+1))</f>
        <v>0.13939242683490249</v>
      </c>
      <c r="E132" s="113">
        <v>225.79999999999899</v>
      </c>
      <c r="F132" s="112">
        <f>FORECAST(E132,INDEX($D$2:$D$2069,MATCH(E132,$C$2:$C$2069,1)-1):INDEX($D$2:$D$2069,MATCH(E132,$C$2:$C$2069,1)+1),INDEX($C$2:$C$2069,MATCH(E132,$C$2:$C$2069,1)-1):INDEX($C$2:$C$2069,MATCH(E132,$C$2:$C$2069,1)+1))</f>
        <v>8.5846365436189842E-2</v>
      </c>
      <c r="G132" s="112">
        <v>264.5</v>
      </c>
      <c r="H132" s="114">
        <f>FORECAST(G132,INDEX($F$2:$F$2069,MATCH(G132,$E$2:$E$2069,1)-1):INDEX($F$2:$F$2069,MATCH(G132,$E$2:$E$2069,1)+1),INDEX($E$2:$E$2069,MATCH(G132,$E$2:$E$2069,1)-1):INDEX($E$2:$E$2069,MATCH(G132,$E$2:$E$2069,1)+1))</f>
        <v>0.22661127669862857</v>
      </c>
      <c r="I132" s="112">
        <v>330</v>
      </c>
      <c r="J132" s="112">
        <f>FORECAST(I132,INDEX($H$2:$H$2069,MATCH(I132,$G$2:$G$2069,1)-1):INDEX($H$2:$H$2069,MATCH(I132,$G$2:$G$2069,1)+1),INDEX($G$2:$G$2069,MATCH(I132,$G$2:$G$2069,1)-1):INDEX($G$2:$G$2069,MATCH(I132,$G$2:$G$2069,1)+1))</f>
        <v>2.5877018046038258E-3</v>
      </c>
      <c r="K132" s="112">
        <f t="shared" si="2"/>
        <v>8.8699771338724865E-5</v>
      </c>
    </row>
    <row r="133" spans="1:11" x14ac:dyDescent="0.2">
      <c r="A133">
        <v>243.63</v>
      </c>
      <c r="B133">
        <f>'UV VIS Meas 500 ms, 10 scan'!S134</f>
        <v>6.1333333333333337E-2</v>
      </c>
      <c r="C133" s="112">
        <v>212.89999999999901</v>
      </c>
      <c r="D133" s="112">
        <f>FORECAST(C133,INDEX($B$2:$B$2069,MATCH(C133,$A$2:$A$2069,1)-1):INDEX($B$2:$B$2069,MATCH(C133,$A$2:$A$2069,1)+1),INDEX($A$2:$A$2069,MATCH(C133,$A$2:$A$2069,1)-1):INDEX($A$2:$A$2069,MATCH(C133,$A$2:$A$2069,1)+1))</f>
        <v>0.1262046016344911</v>
      </c>
      <c r="E133" s="113">
        <v>225.99999999999801</v>
      </c>
      <c r="F133" s="112">
        <f>FORECAST(E133,INDEX($D$2:$D$2069,MATCH(E133,$C$2:$C$2069,1)-1):INDEX($D$2:$D$2069,MATCH(E133,$C$2:$C$2069,1)+1),INDEX($C$2:$C$2069,MATCH(E133,$C$2:$C$2069,1)-1):INDEX($C$2:$C$2069,MATCH(E133,$C$2:$C$2069,1)+1))</f>
        <v>8.2841443534261594E-2</v>
      </c>
      <c r="G133" s="112">
        <v>265</v>
      </c>
      <c r="H133" s="114">
        <f>FORECAST(G133,INDEX($F$2:$F$2069,MATCH(G133,$E$2:$E$2069,1)-1):INDEX($F$2:$F$2069,MATCH(G133,$E$2:$E$2069,1)+1),INDEX($E$2:$E$2069,MATCH(G133,$E$2:$E$2069,1)-1):INDEX($E$2:$E$2069,MATCH(G133,$E$2:$E$2069,1)+1))</f>
        <v>0.22671906708974132</v>
      </c>
      <c r="I133" s="112">
        <v>331</v>
      </c>
      <c r="J133" s="112">
        <f>FORECAST(I133,INDEX($H$2:$H$2069,MATCH(I133,$G$2:$G$2069,1)-1):INDEX($H$2:$H$2069,MATCH(I133,$G$2:$G$2069,1)+1),INDEX($G$2:$G$2069,MATCH(I133,$G$2:$G$2069,1)-1):INDEX($G$2:$G$2069,MATCH(I133,$G$2:$G$2069,1)+1))</f>
        <v>3.055883620524627E-3</v>
      </c>
      <c r="K133" s="112">
        <f t="shared" si="2"/>
        <v>1.047478414615039E-4</v>
      </c>
    </row>
    <row r="134" spans="1:11" x14ac:dyDescent="0.2">
      <c r="A134">
        <v>243.99199999999999</v>
      </c>
      <c r="B134">
        <f>'UV VIS Meas 500 ms, 10 scan'!S135</f>
        <v>5.4999999999999993E-2</v>
      </c>
      <c r="C134" s="112">
        <v>212.99999999999901</v>
      </c>
      <c r="D134" s="112">
        <f>FORECAST(C134,INDEX($B$2:$B$2069,MATCH(C134,$A$2:$A$2069,1)-1):INDEX($B$2:$B$2069,MATCH(C134,$A$2:$A$2069,1)+1),INDEX($A$2:$A$2069,MATCH(C134,$A$2:$A$2069,1)-1):INDEX($A$2:$A$2069,MATCH(C134,$A$2:$A$2069,1)+1))</f>
        <v>0.11992880632301706</v>
      </c>
      <c r="E134" s="113">
        <v>226.19999999999899</v>
      </c>
      <c r="F134" s="112">
        <f>FORECAST(E134,INDEX($D$2:$D$2069,MATCH(E134,$C$2:$C$2069,1)-1):INDEX($D$2:$D$2069,MATCH(E134,$C$2:$C$2069,1)+1),INDEX($C$2:$C$2069,MATCH(E134,$C$2:$C$2069,1)-1):INDEX($C$2:$C$2069,MATCH(E134,$C$2:$C$2069,1)+1))</f>
        <v>7.3146036431460004E-2</v>
      </c>
      <c r="G134" s="112">
        <v>265.5</v>
      </c>
      <c r="H134" s="114">
        <f>FORECAST(G134,INDEX($F$2:$F$2069,MATCH(G134,$E$2:$E$2069,1)-1):INDEX($F$2:$F$2069,MATCH(G134,$E$2:$E$2069,1)+1),INDEX($E$2:$E$2069,MATCH(G134,$E$2:$E$2069,1)-1):INDEX($E$2:$E$2069,MATCH(G134,$E$2:$E$2069,1)+1))</f>
        <v>0.19884686147792507</v>
      </c>
      <c r="I134" s="112">
        <v>332</v>
      </c>
      <c r="J134" s="112">
        <f>FORECAST(I134,INDEX($H$2:$H$2069,MATCH(I134,$G$2:$G$2069,1)-1):INDEX($H$2:$H$2069,MATCH(I134,$G$2:$G$2069,1)+1),INDEX($G$2:$G$2069,MATCH(I134,$G$2:$G$2069,1)-1):INDEX($G$2:$G$2069,MATCH(I134,$G$2:$G$2069,1)+1))</f>
        <v>2.8760088420879872E-3</v>
      </c>
      <c r="K134" s="112">
        <f t="shared" si="2"/>
        <v>9.8582196065829559E-5</v>
      </c>
    </row>
    <row r="135" spans="1:11" x14ac:dyDescent="0.2">
      <c r="A135">
        <v>244.35300000000001</v>
      </c>
      <c r="B135">
        <f>'UV VIS Meas 500 ms, 10 scan'!S136</f>
        <v>7.4333333333333321E-2</v>
      </c>
      <c r="C135" s="112">
        <v>213.099999999999</v>
      </c>
      <c r="D135" s="112">
        <f>FORECAST(C135,INDEX($B$2:$B$2069,MATCH(C135,$A$2:$A$2069,1)-1):INDEX($B$2:$B$2069,MATCH(C135,$A$2:$A$2069,1)+1),INDEX($A$2:$A$2069,MATCH(C135,$A$2:$A$2069,1)-1):INDEX($A$2:$A$2069,MATCH(C135,$A$2:$A$2069,1)+1))</f>
        <v>9.0360904027761535E-2</v>
      </c>
      <c r="E135" s="113">
        <v>226.39999999999799</v>
      </c>
      <c r="F135" s="112">
        <f>FORECAST(E135,INDEX($D$2:$D$2069,MATCH(E135,$C$2:$C$2069,1)-1):INDEX($D$2:$D$2069,MATCH(E135,$C$2:$C$2069,1)+1),INDEX($C$2:$C$2069,MATCH(E135,$C$2:$C$2069,1)-1):INDEX($C$2:$C$2069,MATCH(E135,$C$2:$C$2069,1)+1))</f>
        <v>5.9112288979784822E-2</v>
      </c>
      <c r="G135" s="112">
        <v>266</v>
      </c>
      <c r="H135" s="114">
        <f>FORECAST(G135,INDEX($F$2:$F$2069,MATCH(G135,$E$2:$E$2069,1)-1):INDEX($F$2:$F$2069,MATCH(G135,$E$2:$E$2069,1)+1),INDEX($E$2:$E$2069,MATCH(G135,$E$2:$E$2069,1)-1):INDEX($E$2:$E$2069,MATCH(G135,$E$2:$E$2069,1)+1))</f>
        <v>0.13021443614908179</v>
      </c>
      <c r="I135" s="112">
        <v>333</v>
      </c>
      <c r="J135" s="112">
        <f>FORECAST(I135,INDEX($H$2:$H$2069,MATCH(I135,$G$2:$G$2069,1)-1):INDEX($H$2:$H$2069,MATCH(I135,$G$2:$G$2069,1)+1),INDEX($G$2:$G$2069,MATCH(I135,$G$2:$G$2069,1)-1):INDEX($G$2:$G$2069,MATCH(I135,$G$2:$G$2069,1)+1))</f>
        <v>1.8602625351105573E-2</v>
      </c>
      <c r="K135" s="112">
        <f t="shared" si="2"/>
        <v>6.3765021611354147E-4</v>
      </c>
    </row>
    <row r="136" spans="1:11" x14ac:dyDescent="0.2">
      <c r="A136">
        <v>244.714</v>
      </c>
      <c r="B136">
        <f>'UV VIS Meas 500 ms, 10 scan'!S137</f>
        <v>7.4666666666666687E-2</v>
      </c>
      <c r="C136" s="112">
        <v>213.19999999999899</v>
      </c>
      <c r="D136" s="112">
        <f>FORECAST(C136,INDEX($B$2:$B$2069,MATCH(C136,$A$2:$A$2069,1)-1):INDEX($B$2:$B$2069,MATCH(C136,$A$2:$A$2069,1)+1),INDEX($A$2:$A$2069,MATCH(C136,$A$2:$A$2069,1)-1):INDEX($A$2:$A$2069,MATCH(C136,$A$2:$A$2069,1)+1))</f>
        <v>6.0793001732513119E-2</v>
      </c>
      <c r="E136" s="113">
        <v>226.599999999998</v>
      </c>
      <c r="F136" s="112">
        <f>FORECAST(E136,INDEX($D$2:$D$2069,MATCH(E136,$C$2:$C$2069,1)-1):INDEX($D$2:$D$2069,MATCH(E136,$C$2:$C$2069,1)+1),INDEX($C$2:$C$2069,MATCH(E136,$C$2:$C$2069,1)-1):INDEX($C$2:$C$2069,MATCH(E136,$C$2:$C$2069,1)+1))</f>
        <v>5.3287129197444827E-2</v>
      </c>
      <c r="G136" s="112">
        <v>266.5</v>
      </c>
      <c r="H136" s="114">
        <f>FORECAST(G136,INDEX($F$2:$F$2069,MATCH(G136,$E$2:$E$2069,1)-1):INDEX($F$2:$F$2069,MATCH(G136,$E$2:$E$2069,1)+1),INDEX($E$2:$E$2069,MATCH(G136,$E$2:$E$2069,1)-1):INDEX($E$2:$E$2069,MATCH(G136,$E$2:$E$2069,1)+1))</f>
        <v>9.9615785894040521E-2</v>
      </c>
      <c r="I136" s="112">
        <v>334</v>
      </c>
      <c r="J136" s="112">
        <f>FORECAST(I136,INDEX($H$2:$H$2069,MATCH(I136,$G$2:$G$2069,1)-1):INDEX($H$2:$H$2069,MATCH(I136,$G$2:$G$2069,1)+1),INDEX($G$2:$G$2069,MATCH(I136,$G$2:$G$2069,1)-1):INDEX($G$2:$G$2069,MATCH(I136,$G$2:$G$2069,1)+1))</f>
        <v>3.8496455430980348E-2</v>
      </c>
      <c r="K136" s="112">
        <f t="shared" si="2"/>
        <v>1.319559613864452E-3</v>
      </c>
    </row>
    <row r="137" spans="1:11" x14ac:dyDescent="0.2">
      <c r="A137">
        <v>245.07499999999999</v>
      </c>
      <c r="B137">
        <f>'UV VIS Meas 500 ms, 10 scan'!S138</f>
        <v>7.966666666666665E-2</v>
      </c>
      <c r="C137" s="112">
        <v>213.29999999999899</v>
      </c>
      <c r="D137" s="112">
        <f>FORECAST(C137,INDEX($B$2:$B$2069,MATCH(C137,$A$2:$A$2069,1)-1):INDEX($B$2:$B$2069,MATCH(C137,$A$2:$A$2069,1)+1),INDEX($A$2:$A$2069,MATCH(C137,$A$2:$A$2069,1)-1):INDEX($A$2:$A$2069,MATCH(C137,$A$2:$A$2069,1)+1))</f>
        <v>3.1225099437257597E-2</v>
      </c>
      <c r="E137" s="113">
        <v>226.79999999999899</v>
      </c>
      <c r="F137" s="112">
        <f>FORECAST(E137,INDEX($D$2:$D$2069,MATCH(E137,$C$2:$C$2069,1)-1):INDEX($D$2:$D$2069,MATCH(E137,$C$2:$C$2069,1)+1),INDEX($C$2:$C$2069,MATCH(E137,$C$2:$C$2069,1)-1):INDEX($C$2:$C$2069,MATCH(E137,$C$2:$C$2069,1)+1))</f>
        <v>4.7413007677739927E-2</v>
      </c>
      <c r="G137" s="112">
        <v>267</v>
      </c>
      <c r="H137" s="114">
        <f>FORECAST(G137,INDEX($F$2:$F$2069,MATCH(G137,$E$2:$E$2069,1)-1):INDEX($F$2:$F$2069,MATCH(G137,$E$2:$E$2069,1)+1),INDEX($E$2:$E$2069,MATCH(G137,$E$2:$E$2069,1)-1):INDEX($E$2:$E$2069,MATCH(G137,$E$2:$E$2069,1)+1))</f>
        <v>0.10079822097379987</v>
      </c>
      <c r="I137" s="112">
        <v>335</v>
      </c>
      <c r="J137" s="112">
        <f>FORECAST(I137,INDEX($H$2:$H$2069,MATCH(I137,$G$2:$G$2069,1)-1):INDEX($H$2:$H$2069,MATCH(I137,$G$2:$G$2069,1)+1),INDEX($G$2:$G$2069,MATCH(I137,$G$2:$G$2069,1)-1):INDEX($G$2:$G$2069,MATCH(I137,$G$2:$G$2069,1)+1))</f>
        <v>8.5644099993116285E-3</v>
      </c>
      <c r="K137" s="112">
        <f t="shared" si="2"/>
        <v>2.9356597705288285E-4</v>
      </c>
    </row>
    <row r="138" spans="1:11" x14ac:dyDescent="0.2">
      <c r="A138">
        <v>245.43600000000001</v>
      </c>
      <c r="B138">
        <f>'UV VIS Meas 500 ms, 10 scan'!S139</f>
        <v>8.5500000000000007E-2</v>
      </c>
      <c r="C138" s="112">
        <v>213.39999999999901</v>
      </c>
      <c r="D138" s="112">
        <f>FORECAST(C138,INDEX($B$2:$B$2069,MATCH(C138,$A$2:$A$2069,1)-1):INDEX($B$2:$B$2069,MATCH(C138,$A$2:$A$2069,1)+1),INDEX($A$2:$A$2069,MATCH(C138,$A$2:$A$2069,1)-1):INDEX($A$2:$A$2069,MATCH(C138,$A$2:$A$2069,1)+1))</f>
        <v>8.3541308173927575E-2</v>
      </c>
      <c r="E138" s="113">
        <v>226.99999999999801</v>
      </c>
      <c r="F138" s="112">
        <f>FORECAST(E138,INDEX($D$2:$D$2069,MATCH(E138,$C$2:$C$2069,1)-1):INDEX($D$2:$D$2069,MATCH(E138,$C$2:$C$2069,1)+1),INDEX($C$2:$C$2069,MATCH(E138,$C$2:$C$2069,1)-1):INDEX($C$2:$C$2069,MATCH(E138,$C$2:$C$2069,1)+1))</f>
        <v>5.6071358983309949E-2</v>
      </c>
      <c r="G138" s="112">
        <v>267.5</v>
      </c>
      <c r="H138" s="114">
        <f>FORECAST(G138,INDEX($F$2:$F$2069,MATCH(G138,$E$2:$E$2069,1)-1):INDEX($F$2:$F$2069,MATCH(G138,$E$2:$E$2069,1)+1),INDEX($E$2:$E$2069,MATCH(G138,$E$2:$E$2069,1)-1):INDEX($E$2:$E$2069,MATCH(G138,$E$2:$E$2069,1)+1))</f>
        <v>9.8664490567307972E-2</v>
      </c>
      <c r="I138" s="112">
        <v>336</v>
      </c>
      <c r="J138" s="112">
        <f>FORECAST(I138,INDEX($H$2:$H$2069,MATCH(I138,$G$2:$G$2069,1)-1):INDEX($H$2:$H$2069,MATCH(I138,$G$2:$G$2069,1)+1),INDEX($G$2:$G$2069,MATCH(I138,$G$2:$G$2069,1)-1):INDEX($G$2:$G$2069,MATCH(I138,$G$2:$G$2069,1)+1))</f>
        <v>1.8615673204847513E-3</v>
      </c>
      <c r="K138" s="112">
        <f t="shared" si="2"/>
        <v>6.3809746302634734E-5</v>
      </c>
    </row>
    <row r="139" spans="1:11" x14ac:dyDescent="0.2">
      <c r="A139">
        <v>245.797</v>
      </c>
      <c r="B139">
        <f>'UV VIS Meas 500 ms, 10 scan'!S140</f>
        <v>9.4333333333333352E-2</v>
      </c>
      <c r="C139" s="112">
        <v>213.49999999999901</v>
      </c>
      <c r="D139" s="112">
        <f>FORECAST(C139,INDEX($B$2:$B$2069,MATCH(C139,$A$2:$A$2069,1)-1):INDEX($B$2:$B$2069,MATCH(C139,$A$2:$A$2069,1)+1),INDEX($A$2:$A$2069,MATCH(C139,$A$2:$A$2069,1)-1):INDEX($A$2:$A$2069,MATCH(C139,$A$2:$A$2069,1)+1))</f>
        <v>9.1405563315149152E-2</v>
      </c>
      <c r="E139" s="113">
        <v>227.19999999999899</v>
      </c>
      <c r="F139" s="112">
        <f>FORECAST(E139,INDEX($D$2:$D$2069,MATCH(E139,$C$2:$C$2069,1)-1):INDEX($D$2:$D$2069,MATCH(E139,$C$2:$C$2069,1)+1),INDEX($C$2:$C$2069,MATCH(E139,$C$2:$C$2069,1)-1):INDEX($C$2:$C$2069,MATCH(E139,$C$2:$C$2069,1)+1))</f>
        <v>6.3826641908187653E-2</v>
      </c>
      <c r="G139" s="112">
        <v>268</v>
      </c>
      <c r="H139" s="114">
        <f>FORECAST(G139,INDEX($F$2:$F$2069,MATCH(G139,$E$2:$E$2069,1)-1):INDEX($F$2:$F$2069,MATCH(G139,$E$2:$E$2069,1)+1),INDEX($E$2:$E$2069,MATCH(G139,$E$2:$E$2069,1)-1):INDEX($E$2:$E$2069,MATCH(G139,$E$2:$E$2069,1)+1))</f>
        <v>8.9937976834587374E-2</v>
      </c>
      <c r="I139" s="112">
        <v>337</v>
      </c>
      <c r="J139" s="112">
        <f>FORECAST(I139,INDEX($H$2:$H$2069,MATCH(I139,$G$2:$G$2069,1)-1):INDEX($H$2:$H$2069,MATCH(I139,$G$2:$G$2069,1)+1),INDEX($G$2:$G$2069,MATCH(I139,$G$2:$G$2069,1)-1):INDEX($G$2:$G$2069,MATCH(I139,$G$2:$G$2069,1)+1))</f>
        <v>1.6754393008908686E-3</v>
      </c>
      <c r="K139" s="112">
        <f t="shared" si="2"/>
        <v>5.7429755861566624E-5</v>
      </c>
    </row>
    <row r="140" spans="1:11" x14ac:dyDescent="0.2">
      <c r="A140">
        <v>246.15799999999999</v>
      </c>
      <c r="B140">
        <f>'UV VIS Meas 500 ms, 10 scan'!S141</f>
        <v>0.10216666666666667</v>
      </c>
      <c r="C140" s="112">
        <v>213.599999999999</v>
      </c>
      <c r="D140" s="112">
        <f>FORECAST(C140,INDEX($B$2:$B$2069,MATCH(C140,$A$2:$A$2069,1)-1):INDEX($B$2:$B$2069,MATCH(C140,$A$2:$A$2069,1)+1),INDEX($A$2:$A$2069,MATCH(C140,$A$2:$A$2069,1)-1):INDEX($A$2:$A$2069,MATCH(C140,$A$2:$A$2069,1)+1))</f>
        <v>9.9269818456374281E-2</v>
      </c>
      <c r="E140" s="113">
        <v>227.39999999999799</v>
      </c>
      <c r="F140" s="112">
        <f>FORECAST(E140,INDEX($D$2:$D$2069,MATCH(E140,$C$2:$C$2069,1)-1):INDEX($D$2:$D$2069,MATCH(E140,$C$2:$C$2069,1)+1),INDEX($C$2:$C$2069,MATCH(E140,$C$2:$C$2069,1)-1):INDEX($C$2:$C$2069,MATCH(E140,$C$2:$C$2069,1)+1))</f>
        <v>5.9148249619472848E-2</v>
      </c>
      <c r="G140" s="112">
        <v>268.5</v>
      </c>
      <c r="H140" s="114">
        <f>FORECAST(G140,INDEX($F$2:$F$2069,MATCH(G140,$E$2:$E$2069,1)-1):INDEX($F$2:$F$2069,MATCH(G140,$E$2:$E$2069,1)+1),INDEX($E$2:$E$2069,MATCH(G140,$E$2:$E$2069,1)-1):INDEX($E$2:$E$2069,MATCH(G140,$E$2:$E$2069,1)+1))</f>
        <v>8.9599946185521917E-2</v>
      </c>
      <c r="I140" s="112">
        <v>338</v>
      </c>
      <c r="J140" s="112">
        <f>FORECAST(I140,INDEX($H$2:$H$2069,MATCH(I140,$G$2:$G$2069,1)-1):INDEX($H$2:$H$2069,MATCH(I140,$G$2:$G$2069,1)+1),INDEX($G$2:$G$2069,MATCH(I140,$G$2:$G$2069,1)-1):INDEX($G$2:$G$2069,MATCH(I140,$G$2:$G$2069,1)+1))</f>
        <v>2.5139390395241823E-3</v>
      </c>
      <c r="K140" s="112">
        <f t="shared" si="2"/>
        <v>8.6171373211770609E-5</v>
      </c>
    </row>
    <row r="141" spans="1:11" x14ac:dyDescent="0.2">
      <c r="A141">
        <v>246.51900000000001</v>
      </c>
      <c r="B141">
        <f>'UV VIS Meas 500 ms, 10 scan'!S142</f>
        <v>0.1075</v>
      </c>
      <c r="C141" s="112">
        <v>213.69999999999899</v>
      </c>
      <c r="D141" s="112">
        <f>FORECAST(C141,INDEX($B$2:$B$2069,MATCH(C141,$A$2:$A$2069,1)-1):INDEX($B$2:$B$2069,MATCH(C141,$A$2:$A$2069,1)+1),INDEX($A$2:$A$2069,MATCH(C141,$A$2:$A$2069,1)-1):INDEX($A$2:$A$2069,MATCH(C141,$A$2:$A$2069,1)+1))</f>
        <v>0.10713407359759941</v>
      </c>
      <c r="E141" s="113">
        <v>227.599999999998</v>
      </c>
      <c r="F141" s="112">
        <f>FORECAST(E141,INDEX($D$2:$D$2069,MATCH(E141,$C$2:$C$2069,1)-1):INDEX($D$2:$D$2069,MATCH(E141,$C$2:$C$2069,1)+1),INDEX($C$2:$C$2069,MATCH(E141,$C$2:$C$2069,1)-1):INDEX($C$2:$C$2069,MATCH(E141,$C$2:$C$2069,1)+1))</f>
        <v>5.7680745814334244E-2</v>
      </c>
      <c r="G141" s="112">
        <v>269</v>
      </c>
      <c r="H141" s="114">
        <f>FORECAST(G141,INDEX($F$2:$F$2069,MATCH(G141,$E$2:$E$2069,1)-1):INDEX($F$2:$F$2069,MATCH(G141,$E$2:$E$2069,1)+1),INDEX($E$2:$E$2069,MATCH(G141,$E$2:$E$2069,1)-1):INDEX($E$2:$E$2069,MATCH(G141,$E$2:$E$2069,1)+1))</f>
        <v>8.6719214155353441E-2</v>
      </c>
      <c r="I141" s="112">
        <v>339</v>
      </c>
      <c r="J141" s="112">
        <f>FORECAST(I141,INDEX($H$2:$H$2069,MATCH(I141,$G$2:$G$2069,1)-1):INDEX($H$2:$H$2069,MATCH(I141,$G$2:$G$2069,1)+1),INDEX($G$2:$G$2069,MATCH(I141,$G$2:$G$2069,1)-1):INDEX($G$2:$G$2069,MATCH(I141,$G$2:$G$2069,1)+1))</f>
        <v>2.8601878237544866E-3</v>
      </c>
      <c r="K141" s="112">
        <f t="shared" si="2"/>
        <v>9.8039892193710066E-5</v>
      </c>
    </row>
    <row r="142" spans="1:11" x14ac:dyDescent="0.2">
      <c r="A142">
        <v>246.87899999999999</v>
      </c>
      <c r="B142">
        <f>'UV VIS Meas 500 ms, 10 scan'!S143</f>
        <v>0.11183333333333331</v>
      </c>
      <c r="C142" s="112">
        <v>213.79999999999899</v>
      </c>
      <c r="D142" s="112">
        <f>FORECAST(C142,INDEX($B$2:$B$2069,MATCH(C142,$A$2:$A$2069,1)-1):INDEX($B$2:$B$2069,MATCH(C142,$A$2:$A$2069,1)+1),INDEX($A$2:$A$2069,MATCH(C142,$A$2:$A$2069,1)-1):INDEX($A$2:$A$2069,MATCH(C142,$A$2:$A$2069,1)+1))</f>
        <v>6.8756038647358242E-2</v>
      </c>
      <c r="E142" s="113">
        <v>227.79999999999799</v>
      </c>
      <c r="F142" s="112">
        <f>FORECAST(E142,INDEX($D$2:$D$2069,MATCH(E142,$C$2:$C$2069,1)-1):INDEX($D$2:$D$2069,MATCH(E142,$C$2:$C$2069,1)+1),INDEX($C$2:$C$2069,MATCH(E142,$C$2:$C$2069,1)-1):INDEX($C$2:$C$2069,MATCH(E142,$C$2:$C$2069,1)+1))</f>
        <v>4.8238888888990417E-2</v>
      </c>
      <c r="G142" s="112">
        <v>269.5</v>
      </c>
      <c r="H142" s="114">
        <f>FORECAST(G142,INDEX($F$2:$F$2069,MATCH(G142,$E$2:$E$2069,1)-1):INDEX($F$2:$F$2069,MATCH(G142,$E$2:$E$2069,1)+1),INDEX($E$2:$E$2069,MATCH(G142,$E$2:$E$2069,1)-1):INDEX($E$2:$E$2069,MATCH(G142,$E$2:$E$2069,1)+1))</f>
        <v>8.7115055816480047E-2</v>
      </c>
      <c r="I142" s="112">
        <v>340</v>
      </c>
      <c r="J142" s="112">
        <f>FORECAST(I142,INDEX($H$2:$H$2069,MATCH(I142,$G$2:$G$2069,1)-1):INDEX($H$2:$H$2069,MATCH(I142,$G$2:$G$2069,1)+1),INDEX($G$2:$G$2069,MATCH(I142,$G$2:$G$2069,1)-1):INDEX($G$2:$G$2069,MATCH(I142,$G$2:$G$2069,1)+1))</f>
        <v>2.644422172207235E-3</v>
      </c>
      <c r="K142" s="112">
        <f t="shared" si="2"/>
        <v>9.0643999853664238E-5</v>
      </c>
    </row>
    <row r="143" spans="1:11" x14ac:dyDescent="0.2">
      <c r="A143">
        <v>247.24</v>
      </c>
      <c r="B143">
        <f>'UV VIS Meas 500 ms, 10 scan'!S144</f>
        <v>0.11833333333333332</v>
      </c>
      <c r="C143" s="112">
        <v>213.89999999999901</v>
      </c>
      <c r="D143" s="112">
        <f>FORECAST(C143,INDEX($B$2:$B$2069,MATCH(C143,$A$2:$A$2069,1)-1):INDEX($B$2:$B$2069,MATCH(C143,$A$2:$A$2069,1)+1),INDEX($A$2:$A$2069,MATCH(C143,$A$2:$A$2069,1)-1):INDEX($A$2:$A$2069,MATCH(C143,$A$2:$A$2069,1)+1))</f>
        <v>6.7216183574894117E-2</v>
      </c>
      <c r="E143" s="113">
        <v>227.99999999999801</v>
      </c>
      <c r="F143" s="112">
        <f>FORECAST(E143,INDEX($D$2:$D$2069,MATCH(E143,$C$2:$C$2069,1)-1):INDEX($D$2:$D$2069,MATCH(E143,$C$2:$C$2069,1)+1),INDEX($C$2:$C$2069,MATCH(E143,$C$2:$C$2069,1)-1):INDEX($C$2:$C$2069,MATCH(E143,$C$2:$C$2069,1)+1))</f>
        <v>4.2298376458722142E-2</v>
      </c>
      <c r="G143" s="112">
        <v>270</v>
      </c>
      <c r="H143" s="114">
        <f>FORECAST(G143,INDEX($F$2:$F$2069,MATCH(G143,$E$2:$E$2069,1)-1):INDEX($F$2:$F$2069,MATCH(G143,$E$2:$E$2069,1)+1),INDEX($E$2:$E$2069,MATCH(G143,$E$2:$E$2069,1)-1):INDEX($E$2:$E$2069,MATCH(G143,$E$2:$E$2069,1)+1))</f>
        <v>8.5180588334712315E-2</v>
      </c>
      <c r="I143" s="112">
        <v>341</v>
      </c>
      <c r="J143" s="112">
        <f>FORECAST(I143,INDEX($H$2:$H$2069,MATCH(I143,$G$2:$G$2069,1)-1):INDEX($H$2:$H$2069,MATCH(I143,$G$2:$G$2069,1)+1),INDEX($G$2:$G$2069,MATCH(I143,$G$2:$G$2069,1)-1):INDEX($G$2:$G$2069,MATCH(I143,$G$2:$G$2069,1)+1))</f>
        <v>3.2977814000838546E-3</v>
      </c>
      <c r="K143" s="112">
        <f t="shared" si="2"/>
        <v>1.1303947602931829E-4</v>
      </c>
    </row>
    <row r="144" spans="1:11" x14ac:dyDescent="0.2">
      <c r="A144">
        <v>247.601</v>
      </c>
      <c r="B144">
        <f>'UV VIS Meas 500 ms, 10 scan'!S145</f>
        <v>0.14533333333333334</v>
      </c>
      <c r="C144" s="112">
        <v>213.99999999999901</v>
      </c>
      <c r="D144" s="112">
        <f>FORECAST(C144,INDEX($B$2:$B$2069,MATCH(C144,$A$2:$A$2069,1)-1):INDEX($B$2:$B$2069,MATCH(C144,$A$2:$A$2069,1)+1),INDEX($A$2:$A$2069,MATCH(C144,$A$2:$A$2069,1)-1):INDEX($A$2:$A$2069,MATCH(C144,$A$2:$A$2069,1)+1))</f>
        <v>6.5676328502429993E-2</v>
      </c>
      <c r="E144" s="113">
        <v>228.199999999998</v>
      </c>
      <c r="F144" s="112">
        <f>FORECAST(E144,INDEX($D$2:$D$2069,MATCH(E144,$C$2:$C$2069,1)-1):INDEX($D$2:$D$2069,MATCH(E144,$C$2:$C$2069,1)+1),INDEX($C$2:$C$2069,MATCH(E144,$C$2:$C$2069,1)-1):INDEX($C$2:$C$2069,MATCH(E144,$C$2:$C$2069,1)+1))</f>
        <v>4.4755251141565866E-2</v>
      </c>
      <c r="G144" s="112">
        <v>270.5</v>
      </c>
      <c r="H144" s="114">
        <f>FORECAST(G144,INDEX($F$2:$F$2069,MATCH(G144,$E$2:$E$2069,1)-1):INDEX($F$2:$F$2069,MATCH(G144,$E$2:$E$2069,1)+1),INDEX($E$2:$E$2069,MATCH(G144,$E$2:$E$2069,1)-1):INDEX($E$2:$E$2069,MATCH(G144,$E$2:$E$2069,1)+1))</f>
        <v>8.6522087663694514E-2</v>
      </c>
      <c r="I144" s="112">
        <v>342</v>
      </c>
      <c r="J144" s="112">
        <f>FORECAST(I144,INDEX($H$2:$H$2069,MATCH(I144,$G$2:$G$2069,1)-1):INDEX($H$2:$H$2069,MATCH(I144,$G$2:$G$2069,1)+1),INDEX($G$2:$G$2069,MATCH(I144,$G$2:$G$2069,1)-1):INDEX($G$2:$G$2069,MATCH(I144,$G$2:$G$2069,1)+1))</f>
        <v>3.2306548038577576E-3</v>
      </c>
      <c r="K144" s="112">
        <f t="shared" si="2"/>
        <v>1.1073854872563567E-4</v>
      </c>
    </row>
    <row r="145" spans="1:11" x14ac:dyDescent="0.2">
      <c r="A145">
        <v>247.96100000000001</v>
      </c>
      <c r="B145">
        <f>'UV VIS Meas 500 ms, 10 scan'!S146</f>
        <v>0.17583333333333334</v>
      </c>
      <c r="C145" s="112">
        <v>214.099999999999</v>
      </c>
      <c r="D145" s="112">
        <f>FORECAST(C145,INDEX($B$2:$B$2069,MATCH(C145,$A$2:$A$2069,1)-1):INDEX($B$2:$B$2069,MATCH(C145,$A$2:$A$2069,1)+1),INDEX($A$2:$A$2069,MATCH(C145,$A$2:$A$2069,1)-1):INDEX($A$2:$A$2069,MATCH(C145,$A$2:$A$2069,1)+1))</f>
        <v>0.1120310990337483</v>
      </c>
      <c r="E145" s="113">
        <v>228.39999999999799</v>
      </c>
      <c r="F145" s="112">
        <f>FORECAST(E145,INDEX($D$2:$D$2069,MATCH(E145,$C$2:$C$2069,1)-1):INDEX($D$2:$D$2069,MATCH(E145,$C$2:$C$2069,1)+1),INDEX($C$2:$C$2069,MATCH(E145,$C$2:$C$2069,1)-1):INDEX($C$2:$C$2069,MATCH(E145,$C$2:$C$2069,1)+1))</f>
        <v>4.5275494672744276E-2</v>
      </c>
      <c r="G145" s="112">
        <v>271</v>
      </c>
      <c r="H145" s="114">
        <f>FORECAST(G145,INDEX($F$2:$F$2069,MATCH(G145,$E$2:$E$2069,1)-1):INDEX($F$2:$F$2069,MATCH(G145,$E$2:$E$2069,1)+1),INDEX($E$2:$E$2069,MATCH(G145,$E$2:$E$2069,1)-1):INDEX($E$2:$E$2069,MATCH(G145,$E$2:$E$2069,1)+1))</f>
        <v>7.040862458692132E-2</v>
      </c>
      <c r="I145" s="112">
        <v>343</v>
      </c>
      <c r="J145" s="112">
        <f>FORECAST(I145,INDEX($H$2:$H$2069,MATCH(I145,$G$2:$G$2069,1)-1):INDEX($H$2:$H$2069,MATCH(I145,$G$2:$G$2069,1)+1),INDEX($G$2:$G$2069,MATCH(I145,$G$2:$G$2069,1)-1):INDEX($G$2:$G$2069,MATCH(I145,$G$2:$G$2069,1)+1))</f>
        <v>2.0364491886902397E-3</v>
      </c>
      <c r="K145" s="112">
        <f t="shared" si="2"/>
        <v>6.9804247559896368E-5</v>
      </c>
    </row>
    <row r="146" spans="1:11" x14ac:dyDescent="0.2">
      <c r="A146">
        <v>248.321</v>
      </c>
      <c r="B146">
        <f>'UV VIS Meas 500 ms, 10 scan'!S147</f>
        <v>0.19166666666666665</v>
      </c>
      <c r="C146" s="112">
        <v>214.19999999999899</v>
      </c>
      <c r="D146" s="112">
        <f>FORECAST(C146,INDEX($B$2:$B$2069,MATCH(C146,$A$2:$A$2069,1)-1):INDEX($B$2:$B$2069,MATCH(C146,$A$2:$A$2069,1)+1),INDEX($A$2:$A$2069,MATCH(C146,$A$2:$A$2069,1)-1):INDEX($A$2:$A$2069,MATCH(C146,$A$2:$A$2069,1)+1))</f>
        <v>0.11857548309171939</v>
      </c>
      <c r="E146" s="113">
        <v>228.599999999998</v>
      </c>
      <c r="F146" s="112">
        <f>FORECAST(E146,INDEX($D$2:$D$2069,MATCH(E146,$C$2:$C$2069,1)-1):INDEX($D$2:$D$2069,MATCH(E146,$C$2:$C$2069,1)+1),INDEX($C$2:$C$2069,MATCH(E146,$C$2:$C$2069,1)-1):INDEX($C$2:$C$2069,MATCH(E146,$C$2:$C$2069,1)+1))</f>
        <v>4.7647488584451558E-2</v>
      </c>
      <c r="G146" s="112">
        <v>271.5</v>
      </c>
      <c r="H146" s="114">
        <f>FORECAST(G146,INDEX($F$2:$F$2069,MATCH(G146,$E$2:$E$2069,1)-1):INDEX($F$2:$F$2069,MATCH(G146,$E$2:$E$2069,1)+1),INDEX($E$2:$E$2069,MATCH(G146,$E$2:$E$2069,1)-1):INDEX($E$2:$E$2069,MATCH(G146,$E$2:$E$2069,1)+1))</f>
        <v>4.1615601634513055E-2</v>
      </c>
      <c r="I146" s="112">
        <v>344</v>
      </c>
      <c r="J146" s="112">
        <f>FORECAST(I146,INDEX($H$2:$H$2069,MATCH(I146,$G$2:$G$2069,1)-1):INDEX($H$2:$H$2069,MATCH(I146,$G$2:$G$2069,1)+1),INDEX($G$2:$G$2069,MATCH(I146,$G$2:$G$2069,1)-1):INDEX($G$2:$G$2069,MATCH(I146,$G$2:$G$2069,1)+1))</f>
        <v>2.434678021296377E-3</v>
      </c>
      <c r="K146" s="112">
        <f t="shared" si="2"/>
        <v>8.345450908918398E-5</v>
      </c>
    </row>
    <row r="147" spans="1:11" x14ac:dyDescent="0.2">
      <c r="A147">
        <v>248.68199999999999</v>
      </c>
      <c r="B147">
        <f>'UV VIS Meas 500 ms, 10 scan'!S148</f>
        <v>0.19583333333333336</v>
      </c>
      <c r="C147" s="112">
        <v>214.29999999999899</v>
      </c>
      <c r="D147" s="112">
        <f>FORECAST(C147,INDEX($B$2:$B$2069,MATCH(C147,$A$2:$A$2069,1)-1):INDEX($B$2:$B$2069,MATCH(C147,$A$2:$A$2069,1)+1),INDEX($A$2:$A$2069,MATCH(C147,$A$2:$A$2069,1)-1):INDEX($A$2:$A$2069,MATCH(C147,$A$2:$A$2069,1)+1))</f>
        <v>0.1251198671496887</v>
      </c>
      <c r="E147" s="113">
        <v>228.79999999999799</v>
      </c>
      <c r="F147" s="112">
        <f>FORECAST(E147,INDEX($D$2:$D$2069,MATCH(E147,$C$2:$C$2069,1)-1):INDEX($D$2:$D$2069,MATCH(E147,$C$2:$C$2069,1)+1),INDEX($C$2:$C$2069,MATCH(E147,$C$2:$C$2069,1)-1):INDEX($C$2:$C$2069,MATCH(E147,$C$2:$C$2069,1)+1))</f>
        <v>5.1753932014175774E-2</v>
      </c>
      <c r="G147" s="112">
        <v>272</v>
      </c>
      <c r="H147" s="114">
        <f>FORECAST(G147,INDEX($F$2:$F$2069,MATCH(G147,$E$2:$E$2069,1)-1):INDEX($F$2:$F$2069,MATCH(G147,$E$2:$E$2069,1)+1),INDEX($E$2:$E$2069,MATCH(G147,$E$2:$E$2069,1)-1):INDEX($E$2:$E$2069,MATCH(G147,$E$2:$E$2069,1)+1))</f>
        <v>3.2427699530573159E-2</v>
      </c>
      <c r="I147" s="112">
        <v>345</v>
      </c>
      <c r="J147" s="112">
        <f>FORECAST(I147,INDEX($H$2:$H$2069,MATCH(I147,$G$2:$G$2069,1)-1):INDEX($H$2:$H$2069,MATCH(I147,$G$2:$G$2069,1)+1),INDEX($G$2:$G$2069,MATCH(I147,$G$2:$G$2069,1)-1):INDEX($G$2:$G$2069,MATCH(I147,$G$2:$G$2069,1)+1))</f>
        <v>1.9443105169608121E-3</v>
      </c>
      <c r="K147" s="112">
        <f t="shared" si="2"/>
        <v>6.6645970551581929E-5</v>
      </c>
    </row>
    <row r="148" spans="1:11" x14ac:dyDescent="0.2">
      <c r="A148">
        <v>249.042</v>
      </c>
      <c r="B148">
        <f>'UV VIS Meas 500 ms, 10 scan'!S149</f>
        <v>0.19399999999999998</v>
      </c>
      <c r="C148" s="112">
        <v>214.39999999999901</v>
      </c>
      <c r="D148" s="112">
        <f>FORECAST(C148,INDEX($B$2:$B$2069,MATCH(C148,$A$2:$A$2069,1)-1):INDEX($B$2:$B$2069,MATCH(C148,$A$2:$A$2069,1)+1),INDEX($A$2:$A$2069,MATCH(C148,$A$2:$A$2069,1)-1):INDEX($A$2:$A$2069,MATCH(C148,$A$2:$A$2069,1)+1))</f>
        <v>0.13166425120766156</v>
      </c>
      <c r="E148" s="113">
        <v>228.99999999999801</v>
      </c>
      <c r="F148" s="112">
        <f>FORECAST(E148,INDEX($D$2:$D$2069,MATCH(E148,$C$2:$C$2069,1)-1):INDEX($D$2:$D$2069,MATCH(E148,$C$2:$C$2069,1)+1),INDEX($C$2:$C$2069,MATCH(E148,$C$2:$C$2069,1)-1):INDEX($C$2:$C$2069,MATCH(E148,$C$2:$C$2069,1)+1))</f>
        <v>5.5747792998444901E-2</v>
      </c>
      <c r="G148" s="112">
        <v>272.5</v>
      </c>
      <c r="H148" s="114">
        <f>FORECAST(G148,INDEX($F$2:$F$2069,MATCH(G148,$E$2:$E$2069,1)-1):INDEX($F$2:$F$2069,MATCH(G148,$E$2:$E$2069,1)+1),INDEX($E$2:$E$2069,MATCH(G148,$E$2:$E$2069,1)-1):INDEX($E$2:$E$2069,MATCH(G148,$E$2:$E$2069,1)+1))</f>
        <v>3.3701325856369868E-2</v>
      </c>
      <c r="I148" s="112">
        <v>346</v>
      </c>
      <c r="J148" s="112">
        <f>FORECAST(I148,INDEX($H$2:$H$2069,MATCH(I148,$G$2:$G$2069,1)-1):INDEX($H$2:$H$2069,MATCH(I148,$G$2:$G$2069,1)+1),INDEX($G$2:$G$2069,MATCH(I148,$G$2:$G$2069,1)-1):INDEX($G$2:$G$2069,MATCH(I148,$G$2:$G$2069,1)+1))</f>
        <v>2.5903132087144176E-3</v>
      </c>
      <c r="K148" s="112">
        <f t="shared" si="2"/>
        <v>8.8789283564233394E-5</v>
      </c>
    </row>
    <row r="149" spans="1:11" x14ac:dyDescent="0.2">
      <c r="A149">
        <v>249.40199999999999</v>
      </c>
      <c r="B149">
        <f>'UV VIS Meas 500 ms, 10 scan'!S150</f>
        <v>0.2235</v>
      </c>
      <c r="C149" s="112">
        <v>214.49999999999901</v>
      </c>
      <c r="D149" s="112">
        <f>FORECAST(C149,INDEX($B$2:$B$2069,MATCH(C149,$A$2:$A$2069,1)-1):INDEX($B$2:$B$2069,MATCH(C149,$A$2:$A$2069,1)+1),INDEX($A$2:$A$2069,MATCH(C149,$A$2:$A$2069,1)-1):INDEX($A$2:$A$2069,MATCH(C149,$A$2:$A$2069,1)+1))</f>
        <v>7.7000857314005078E-2</v>
      </c>
      <c r="E149" s="113">
        <v>229.199999999998</v>
      </c>
      <c r="F149" s="112">
        <f>FORECAST(E149,INDEX($D$2:$D$2069,MATCH(E149,$C$2:$C$2069,1)-1):INDEX($D$2:$D$2069,MATCH(E149,$C$2:$C$2069,1)+1),INDEX($C$2:$C$2069,MATCH(E149,$C$2:$C$2069,1)-1):INDEX($C$2:$C$2069,MATCH(E149,$C$2:$C$2069,1)+1))</f>
        <v>5.2341856433436362E-2</v>
      </c>
      <c r="G149" s="112">
        <v>273</v>
      </c>
      <c r="H149" s="114">
        <f>FORECAST(G149,INDEX($F$2:$F$2069,MATCH(G149,$E$2:$E$2069,1)-1):INDEX($F$2:$F$2069,MATCH(G149,$E$2:$E$2069,1)+1),INDEX($E$2:$E$2069,MATCH(G149,$E$2:$E$2069,1)-1):INDEX($E$2:$E$2069,MATCH(G149,$E$2:$E$2069,1)+1))</f>
        <v>3.1026802331106662E-2</v>
      </c>
      <c r="I149" s="112">
        <v>347</v>
      </c>
      <c r="J149" s="112">
        <f>FORECAST(I149,INDEX($H$2:$H$2069,MATCH(I149,$G$2:$G$2069,1)-1):INDEX($H$2:$H$2069,MATCH(I149,$G$2:$G$2069,1)+1),INDEX($G$2:$G$2069,MATCH(I149,$G$2:$G$2069,1)-1):INDEX($G$2:$G$2069,MATCH(I149,$G$2:$G$2069,1)+1))</f>
        <v>1.9555202034626795E-3</v>
      </c>
      <c r="K149" s="112">
        <f t="shared" si="2"/>
        <v>6.7030209812738472E-5</v>
      </c>
    </row>
    <row r="150" spans="1:11" x14ac:dyDescent="0.2">
      <c r="A150">
        <v>249.762</v>
      </c>
      <c r="B150">
        <f>'UV VIS Meas 500 ms, 10 scan'!S151</f>
        <v>0.25783333333333336</v>
      </c>
      <c r="C150" s="112">
        <v>214.599999999999</v>
      </c>
      <c r="D150" s="112">
        <f>FORECAST(C150,INDEX($B$2:$B$2069,MATCH(C150,$A$2:$A$2069,1)-1):INDEX($B$2:$B$2069,MATCH(C150,$A$2:$A$2069,1)+1),INDEX($A$2:$A$2069,MATCH(C150,$A$2:$A$2069,1)-1):INDEX($A$2:$A$2069,MATCH(C150,$A$2:$A$2069,1)+1))</f>
        <v>7.5174559642151362E-2</v>
      </c>
      <c r="E150" s="113">
        <v>229.39999999999799</v>
      </c>
      <c r="F150" s="112">
        <f>FORECAST(E150,INDEX($D$2:$D$2069,MATCH(E150,$C$2:$C$2069,1)-1):INDEX($D$2:$D$2069,MATCH(E150,$C$2:$C$2069,1)+1),INDEX($C$2:$C$2069,MATCH(E150,$C$2:$C$2069,1)-1):INDEX($C$2:$C$2069,MATCH(E150,$C$2:$C$2069,1)+1))</f>
        <v>5.2033454931370571E-2</v>
      </c>
      <c r="G150" s="112">
        <v>273.5</v>
      </c>
      <c r="H150" s="114">
        <f>FORECAST(G150,INDEX($F$2:$F$2069,MATCH(G150,$E$2:$E$2069,1)-1):INDEX($F$2:$F$2069,MATCH(G150,$E$2:$E$2069,1)+1),INDEX($E$2:$E$2069,MATCH(G150,$E$2:$E$2069,1)-1):INDEX($E$2:$E$2069,MATCH(G150,$E$2:$E$2069,1)+1))</f>
        <v>2.8291449958438575E-2</v>
      </c>
      <c r="I150" s="112">
        <v>348</v>
      </c>
      <c r="J150" s="112">
        <f>FORECAST(I150,INDEX($H$2:$H$2069,MATCH(I150,$G$2:$G$2069,1)-1):INDEX($H$2:$H$2069,MATCH(I150,$G$2:$G$2069,1)+1),INDEX($G$2:$G$2069,MATCH(I150,$G$2:$G$2069,1)-1):INDEX($G$2:$G$2069,MATCH(I150,$G$2:$G$2069,1)+1))</f>
        <v>1.732999866848467E-3</v>
      </c>
      <c r="K150" s="112">
        <f t="shared" si="2"/>
        <v>5.940278421803455E-5</v>
      </c>
    </row>
    <row r="151" spans="1:11" x14ac:dyDescent="0.2">
      <c r="A151">
        <v>250.12200000000001</v>
      </c>
      <c r="B151">
        <f>'UV VIS Meas 500 ms, 10 scan'!S152</f>
        <v>0.30666666666666664</v>
      </c>
      <c r="C151" s="112">
        <v>214.69999999999899</v>
      </c>
      <c r="D151" s="112">
        <f>FORECAST(C151,INDEX($B$2:$B$2069,MATCH(C151,$A$2:$A$2069,1)-1):INDEX($B$2:$B$2069,MATCH(C151,$A$2:$A$2069,1)+1),INDEX($A$2:$A$2069,MATCH(C151,$A$2:$A$2069,1)-1):INDEX($A$2:$A$2069,MATCH(C151,$A$2:$A$2069,1)+1))</f>
        <v>7.334826197029809E-2</v>
      </c>
      <c r="E151" s="113">
        <v>229.599999999998</v>
      </c>
      <c r="F151" s="112">
        <f>FORECAST(E151,INDEX($D$2:$D$2069,MATCH(E151,$C$2:$C$2069,1)-1):INDEX($D$2:$D$2069,MATCH(E151,$C$2:$C$2069,1)+1),INDEX($C$2:$C$2069,MATCH(E151,$C$2:$C$2069,1)-1):INDEX($C$2:$C$2069,MATCH(E151,$C$2:$C$2069,1)+1))</f>
        <v>5.8957636799854996E-2</v>
      </c>
      <c r="G151" s="112">
        <v>274</v>
      </c>
      <c r="H151" s="114">
        <f>FORECAST(G151,INDEX($F$2:$F$2069,MATCH(G151,$E$2:$E$2069,1)-1):INDEX($F$2:$F$2069,MATCH(G151,$E$2:$E$2069,1)+1),INDEX($E$2:$E$2069,MATCH(G151,$E$2:$E$2069,1)-1):INDEX($E$2:$E$2069,MATCH(G151,$E$2:$E$2069,1)+1))</f>
        <v>2.9379889523216018E-2</v>
      </c>
      <c r="I151" s="112">
        <v>349</v>
      </c>
      <c r="J151" s="112">
        <f>FORECAST(I151,INDEX($H$2:$H$2069,MATCH(I151,$G$2:$G$2069,1)-1):INDEX($H$2:$H$2069,MATCH(I151,$G$2:$G$2069,1)+1),INDEX($G$2:$G$2069,MATCH(I151,$G$2:$G$2069,1)-1):INDEX($G$2:$G$2069,MATCH(I151,$G$2:$G$2069,1)+1))</f>
        <v>2.5341223394496071E-3</v>
      </c>
      <c r="K151" s="112">
        <f t="shared" si="2"/>
        <v>8.6863204892322454E-5</v>
      </c>
    </row>
    <row r="152" spans="1:11" x14ac:dyDescent="0.2">
      <c r="A152">
        <v>250.482</v>
      </c>
      <c r="B152">
        <f>'UV VIS Meas 500 ms, 10 scan'!S153</f>
        <v>0.37250000000000005</v>
      </c>
      <c r="C152" s="112">
        <v>214.79999999999899</v>
      </c>
      <c r="D152" s="112">
        <f>FORECAST(C152,INDEX($B$2:$B$2069,MATCH(C152,$A$2:$A$2069,1)-1):INDEX($B$2:$B$2069,MATCH(C152,$A$2:$A$2069,1)+1),INDEX($A$2:$A$2069,MATCH(C152,$A$2:$A$2069,1)-1):INDEX($A$2:$A$2069,MATCH(C152,$A$2:$A$2069,1)+1))</f>
        <v>7.1521964298444374E-2</v>
      </c>
      <c r="E152" s="113">
        <v>229.79999999999799</v>
      </c>
      <c r="F152" s="112">
        <f>FORECAST(E152,INDEX($D$2:$D$2069,MATCH(E152,$C$2:$C$2069,1)-1):INDEX($D$2:$D$2069,MATCH(E152,$C$2:$C$2069,1)+1),INDEX($C$2:$C$2069,MATCH(E152,$C$2:$C$2069,1)-1):INDEX($C$2:$C$2069,MATCH(E152,$C$2:$C$2069,1)+1))</f>
        <v>5.5290336110935812E-2</v>
      </c>
      <c r="G152" s="112">
        <v>274.5</v>
      </c>
      <c r="H152" s="114">
        <f>FORECAST(G152,INDEX($F$2:$F$2069,MATCH(G152,$E$2:$E$2069,1)-1):INDEX($F$2:$F$2069,MATCH(G152,$E$2:$E$2069,1)+1),INDEX($E$2:$E$2069,MATCH(G152,$E$2:$E$2069,1)-1):INDEX($E$2:$E$2069,MATCH(G152,$E$2:$E$2069,1)+1))</f>
        <v>3.2421377769088933E-2</v>
      </c>
      <c r="I152" s="112">
        <v>350</v>
      </c>
      <c r="J152" s="112">
        <f>FORECAST(I152,INDEX($H$2:$H$2069,MATCH(I152,$G$2:$G$2069,1)-1):INDEX($H$2:$H$2069,MATCH(I152,$G$2:$G$2069,1)+1),INDEX($G$2:$G$2069,MATCH(I152,$G$2:$G$2069,1)-1):INDEX($G$2:$G$2069,MATCH(I152,$G$2:$G$2069,1)+1))</f>
        <v>2.359534105651484E-3</v>
      </c>
      <c r="K152" s="112">
        <f t="shared" si="2"/>
        <v>8.0878768668344071E-5</v>
      </c>
    </row>
    <row r="153" spans="1:11" x14ac:dyDescent="0.2">
      <c r="A153">
        <v>250.84200000000001</v>
      </c>
      <c r="B153">
        <f>'UV VIS Meas 500 ms, 10 scan'!S154</f>
        <v>0.46383333333333332</v>
      </c>
      <c r="C153" s="112">
        <v>214.89999999999901</v>
      </c>
      <c r="D153" s="112">
        <f>FORECAST(C153,INDEX($B$2:$B$2069,MATCH(C153,$A$2:$A$2069,1)-1):INDEX($B$2:$B$2069,MATCH(C153,$A$2:$A$2069,1)+1),INDEX($A$2:$A$2069,MATCH(C153,$A$2:$A$2069,1)-1):INDEX($A$2:$A$2069,MATCH(C153,$A$2:$A$2069,1)+1))</f>
        <v>8.2146567348466704E-2</v>
      </c>
      <c r="E153" s="113">
        <v>229.99999999999801</v>
      </c>
      <c r="F153" s="112">
        <f>FORECAST(E153,INDEX($D$2:$D$2069,MATCH(E153,$C$2:$C$2069,1)-1):INDEX($D$2:$D$2069,MATCH(E153,$C$2:$C$2069,1)+1),INDEX($C$2:$C$2069,MATCH(E153,$C$2:$C$2069,1)-1):INDEX($C$2:$C$2069,MATCH(E153,$C$2:$C$2069,1)+1))</f>
        <v>4.1322070015274548E-2</v>
      </c>
      <c r="G153" s="112">
        <v>275</v>
      </c>
      <c r="H153" s="114">
        <f>FORECAST(G153,INDEX($F$2:$F$2069,MATCH(G153,$E$2:$E$2069,1)-1):INDEX($F$2:$F$2069,MATCH(G153,$E$2:$E$2069,1)+1),INDEX($E$2:$E$2069,MATCH(G153,$E$2:$E$2069,1)-1):INDEX($E$2:$E$2069,MATCH(G153,$E$2:$E$2069,1)+1))</f>
        <v>4.4951028931885517E-2</v>
      </c>
      <c r="I153" s="112">
        <v>351</v>
      </c>
      <c r="J153" s="112">
        <f>FORECAST(I153,INDEX($H$2:$H$2069,MATCH(I153,$G$2:$G$2069,1)-1):INDEX($H$2:$H$2069,MATCH(I153,$G$2:$G$2069,1)+1),INDEX($G$2:$G$2069,MATCH(I153,$G$2:$G$2069,1)-1):INDEX($G$2:$G$2069,MATCH(I153,$G$2:$G$2069,1)+1))</f>
        <v>1.9434694295384913E-3</v>
      </c>
      <c r="K153" s="112">
        <f t="shared" si="2"/>
        <v>6.661714023508139E-5</v>
      </c>
    </row>
    <row r="154" spans="1:11" x14ac:dyDescent="0.2">
      <c r="A154">
        <v>251.20099999999999</v>
      </c>
      <c r="B154">
        <f>'UV VIS Meas 500 ms, 10 scan'!S155</f>
        <v>0.78083333333333316</v>
      </c>
      <c r="C154" s="112">
        <v>214.99999999999901</v>
      </c>
      <c r="D154" s="112">
        <f>FORECAST(C154,INDEX($B$2:$B$2069,MATCH(C154,$A$2:$A$2069,1)-1):INDEX($B$2:$B$2069,MATCH(C154,$A$2:$A$2069,1)+1),INDEX($A$2:$A$2069,MATCH(C154,$A$2:$A$2069,1)-1):INDEX($A$2:$A$2069,MATCH(C154,$A$2:$A$2069,1)+1))</f>
        <v>6.9922448166479967E-2</v>
      </c>
      <c r="E154" s="113">
        <v>230.199999999998</v>
      </c>
      <c r="F154" s="112">
        <f>FORECAST(E154,INDEX($D$2:$D$2069,MATCH(E154,$C$2:$C$2069,1)-1):INDEX($D$2:$D$2069,MATCH(E154,$C$2:$C$2069,1)+1),INDEX($C$2:$C$2069,MATCH(E154,$C$2:$C$2069,1)-1):INDEX($C$2:$C$2069,MATCH(E154,$C$2:$C$2069,1)+1))</f>
        <v>4.1339091532915262E-2</v>
      </c>
      <c r="G154" s="112">
        <v>275.5</v>
      </c>
      <c r="H154" s="114">
        <f>FORECAST(G154,INDEX($F$2:$F$2069,MATCH(G154,$E$2:$E$2069,1)-1):INDEX($F$2:$F$2069,MATCH(G154,$E$2:$E$2069,1)+1),INDEX($E$2:$E$2069,MATCH(G154,$E$2:$E$2069,1)-1):INDEX($E$2:$E$2069,MATCH(G154,$E$2:$E$2069,1)+1))</f>
        <v>4.1953061064269548E-2</v>
      </c>
      <c r="I154" s="112">
        <v>352</v>
      </c>
      <c r="J154" s="112">
        <f>FORECAST(I154,INDEX($H$2:$H$2069,MATCH(I154,$G$2:$G$2069,1)-1):INDEX($H$2:$H$2069,MATCH(I154,$G$2:$G$2069,1)+1),INDEX($G$2:$G$2069,MATCH(I154,$G$2:$G$2069,1)-1):INDEX($G$2:$G$2069,MATCH(I154,$G$2:$G$2069,1)+1))</f>
        <v>2.7519242223437157E-3</v>
      </c>
      <c r="K154" s="112">
        <f t="shared" si="2"/>
        <v>9.4328894012869657E-5</v>
      </c>
    </row>
    <row r="155" spans="1:11" x14ac:dyDescent="0.2">
      <c r="A155">
        <v>251.56100000000001</v>
      </c>
      <c r="B155">
        <f>'UV VIS Meas 500 ms, 10 scan'!S156</f>
        <v>2.7694999999999999</v>
      </c>
      <c r="C155" s="112">
        <v>215.099999999999</v>
      </c>
      <c r="D155" s="112">
        <f>FORECAST(C155,INDEX($B$2:$B$2069,MATCH(C155,$A$2:$A$2069,1)-1):INDEX($B$2:$B$2069,MATCH(C155,$A$2:$A$2069,1)+1),INDEX($A$2:$A$2069,MATCH(C155,$A$2:$A$2069,1)-1):INDEX($A$2:$A$2069,MATCH(C155,$A$2:$A$2069,1)+1))</f>
        <v>5.7698328984496783E-2</v>
      </c>
      <c r="E155" s="113">
        <v>230.39999999999799</v>
      </c>
      <c r="F155" s="112">
        <f>FORECAST(E155,INDEX($D$2:$D$2069,MATCH(E155,$C$2:$C$2069,1)-1):INDEX($D$2:$D$2069,MATCH(E155,$C$2:$C$2069,1)+1),INDEX($C$2:$C$2069,MATCH(E155,$C$2:$C$2069,1)-1):INDEX($C$2:$C$2069,MATCH(E155,$C$2:$C$2069,1)+1))</f>
        <v>4.8261445394228275E-2</v>
      </c>
      <c r="G155" s="112">
        <v>276</v>
      </c>
      <c r="H155" s="114">
        <f>FORECAST(G155,INDEX($F$2:$F$2069,MATCH(G155,$E$2:$E$2069,1)-1):INDEX($F$2:$F$2069,MATCH(G155,$E$2:$E$2069,1)+1),INDEX($E$2:$E$2069,MATCH(G155,$E$2:$E$2069,1)-1):INDEX($E$2:$E$2069,MATCH(G155,$E$2:$E$2069,1)+1))</f>
        <v>2.893246495085755E-2</v>
      </c>
      <c r="I155" s="112">
        <v>353</v>
      </c>
      <c r="J155" s="112">
        <f>FORECAST(I155,INDEX($H$2:$H$2069,MATCH(I155,$G$2:$G$2069,1)-1):INDEX($H$2:$H$2069,MATCH(I155,$G$2:$G$2069,1)+1),INDEX($G$2:$G$2069,MATCH(I155,$G$2:$G$2069,1)-1):INDEX($G$2:$G$2069,MATCH(I155,$G$2:$G$2069,1)+1))</f>
        <v>1.83918237433911E-3</v>
      </c>
      <c r="K155" s="112">
        <f t="shared" si="2"/>
        <v>6.3042447844591554E-5</v>
      </c>
    </row>
    <row r="156" spans="1:11" x14ac:dyDescent="0.2">
      <c r="A156">
        <v>251.92099999999999</v>
      </c>
      <c r="B156">
        <f>'UV VIS Meas 500 ms, 10 scan'!S157</f>
        <v>8.5195000000000007</v>
      </c>
      <c r="C156" s="112">
        <v>215.19999999999899</v>
      </c>
      <c r="D156" s="112">
        <f>FORECAST(C156,INDEX($B$2:$B$2069,MATCH(C156,$A$2:$A$2069,1)-1):INDEX($B$2:$B$2069,MATCH(C156,$A$2:$A$2069,1)+1),INDEX($A$2:$A$2069,MATCH(C156,$A$2:$A$2069,1)-1):INDEX($A$2:$A$2069,MATCH(C156,$A$2:$A$2069,1)+1))</f>
        <v>5.434722222217836E-2</v>
      </c>
      <c r="E156" s="113">
        <v>230.599999999998</v>
      </c>
      <c r="F156" s="112">
        <f>FORECAST(E156,INDEX($D$2:$D$2069,MATCH(E156,$C$2:$C$2069,1)-1):INDEX($D$2:$D$2069,MATCH(E156,$C$2:$C$2069,1)+1),INDEX($C$2:$C$2069,MATCH(E156,$C$2:$C$2069,1)-1):INDEX($C$2:$C$2069,MATCH(E156,$C$2:$C$2069,1)+1))</f>
        <v>4.419133674620479E-2</v>
      </c>
      <c r="G156" s="112">
        <v>276.5</v>
      </c>
      <c r="H156" s="114">
        <f>FORECAST(G156,INDEX($F$2:$F$2069,MATCH(G156,$E$2:$E$2069,1)-1):INDEX($F$2:$F$2069,MATCH(G156,$E$2:$E$2069,1)+1),INDEX($E$2:$E$2069,MATCH(G156,$E$2:$E$2069,1)-1):INDEX($E$2:$E$2069,MATCH(G156,$E$2:$E$2069,1)+1))</f>
        <v>2.4266875560451817E-2</v>
      </c>
      <c r="I156" s="112">
        <v>354</v>
      </c>
      <c r="J156" s="112">
        <f>FORECAST(I156,INDEX($H$2:$H$2069,MATCH(I156,$G$2:$G$2069,1)-1):INDEX($H$2:$H$2069,MATCH(I156,$G$2:$G$2069,1)+1),INDEX($G$2:$G$2069,MATCH(I156,$G$2:$G$2069,1)-1):INDEX($G$2:$G$2069,MATCH(I156,$G$2:$G$2069,1)+1))</f>
        <v>2.6633207488236249E-3</v>
      </c>
      <c r="K156" s="112">
        <f t="shared" si="2"/>
        <v>9.1291794518999641E-5</v>
      </c>
    </row>
    <row r="157" spans="1:11" x14ac:dyDescent="0.2">
      <c r="A157">
        <v>252.28</v>
      </c>
      <c r="B157">
        <f>'UV VIS Meas 500 ms, 10 scan'!S158</f>
        <v>11.158833333333332</v>
      </c>
      <c r="C157" s="112">
        <v>215.29999999999899</v>
      </c>
      <c r="D157" s="112">
        <f>FORECAST(C157,INDEX($B$2:$B$2069,MATCH(C157,$A$2:$A$2069,1)-1):INDEX($B$2:$B$2069,MATCH(C157,$A$2:$A$2069,1)+1),INDEX($A$2:$A$2069,MATCH(C157,$A$2:$A$2069,1)-1):INDEX($A$2:$A$2069,MATCH(C157,$A$2:$A$2069,1)+1))</f>
        <v>5.8513888888844789E-2</v>
      </c>
      <c r="E157" s="113">
        <v>230.79999999999799</v>
      </c>
      <c r="F157" s="112">
        <f>FORECAST(E157,INDEX($D$2:$D$2069,MATCH(E157,$C$2:$C$2069,1)-1):INDEX($D$2:$D$2069,MATCH(E157,$C$2:$C$2069,1)+1),INDEX($C$2:$C$2069,MATCH(E157,$C$2:$C$2069,1)-1):INDEX($C$2:$C$2069,MATCH(E157,$C$2:$C$2069,1)+1))</f>
        <v>4.5843788156247456E-2</v>
      </c>
      <c r="G157" s="112">
        <v>277</v>
      </c>
      <c r="H157" s="114">
        <f>FORECAST(G157,INDEX($F$2:$F$2069,MATCH(G157,$E$2:$E$2069,1)-1):INDEX($F$2:$F$2069,MATCH(G157,$E$2:$E$2069,1)+1),INDEX($E$2:$E$2069,MATCH(G157,$E$2:$E$2069,1)-1):INDEX($E$2:$E$2069,MATCH(G157,$E$2:$E$2069,1)+1))</f>
        <v>2.4129617575777369E-2</v>
      </c>
      <c r="I157" s="112">
        <v>355</v>
      </c>
      <c r="J157" s="112">
        <f>FORECAST(I157,INDEX($H$2:$H$2069,MATCH(I157,$G$2:$G$2069,1)-1):INDEX($H$2:$H$2069,MATCH(I157,$G$2:$G$2069,1)+1),INDEX($G$2:$G$2069,MATCH(I157,$G$2:$G$2069,1)-1):INDEX($G$2:$G$2069,MATCH(I157,$G$2:$G$2069,1)+1))</f>
        <v>2.9175037330506082E-3</v>
      </c>
      <c r="K157" s="112">
        <f t="shared" si="2"/>
        <v>1.0000453434822424E-4</v>
      </c>
    </row>
    <row r="158" spans="1:11" x14ac:dyDescent="0.2">
      <c r="A158">
        <v>252.63900000000001</v>
      </c>
      <c r="B158">
        <f>'UV VIS Meas 500 ms, 10 scan'!S159</f>
        <v>13.0395</v>
      </c>
      <c r="C158" s="112">
        <v>215.39999999999901</v>
      </c>
      <c r="D158" s="112">
        <f>FORECAST(C158,INDEX($B$2:$B$2069,MATCH(C158,$A$2:$A$2069,1)-1):INDEX($B$2:$B$2069,MATCH(C158,$A$2:$A$2069,1)+1),INDEX($A$2:$A$2069,MATCH(C158,$A$2:$A$2069,1)-1):INDEX($A$2:$A$2069,MATCH(C158,$A$2:$A$2069,1)+1))</f>
        <v>6.2680555555511219E-2</v>
      </c>
      <c r="E158" s="113">
        <v>230.99999999999801</v>
      </c>
      <c r="F158" s="112">
        <f>FORECAST(E158,INDEX($D$2:$D$2069,MATCH(E158,$C$2:$C$2069,1)-1):INDEX($D$2:$D$2069,MATCH(E158,$C$2:$C$2069,1)+1),INDEX($C$2:$C$2069,MATCH(E158,$C$2:$C$2069,1)-1):INDEX($C$2:$C$2069,MATCH(E158,$C$2:$C$2069,1)+1))</f>
        <v>4.7747357610572916E-2</v>
      </c>
      <c r="G158" s="112">
        <v>277.5</v>
      </c>
      <c r="H158" s="114">
        <f>FORECAST(G158,INDEX($F$2:$F$2069,MATCH(G158,$E$2:$E$2069,1)-1):INDEX($F$2:$F$2069,MATCH(G158,$E$2:$E$2069,1)+1),INDEX($E$2:$E$2069,MATCH(G158,$E$2:$E$2069,1)-1):INDEX($E$2:$E$2069,MATCH(G158,$E$2:$E$2069,1)+1))</f>
        <v>2.2298436350803641E-2</v>
      </c>
      <c r="I158" s="112">
        <v>356</v>
      </c>
      <c r="J158" s="112">
        <f>FORECAST(I158,INDEX($H$2:$H$2069,MATCH(I158,$G$2:$G$2069,1)-1):INDEX($H$2:$H$2069,MATCH(I158,$G$2:$G$2069,1)+1),INDEX($G$2:$G$2069,MATCH(I158,$G$2:$G$2069,1)-1):INDEX($G$2:$G$2069,MATCH(I158,$G$2:$G$2069,1)+1))</f>
        <v>3.4128319631260284E-3</v>
      </c>
      <c r="K158" s="112">
        <f t="shared" si="2"/>
        <v>1.1698311382254337E-4</v>
      </c>
    </row>
    <row r="159" spans="1:11" x14ac:dyDescent="0.2">
      <c r="A159">
        <v>252.999</v>
      </c>
      <c r="B159">
        <f>'UV VIS Meas 500 ms, 10 scan'!S160</f>
        <v>17.952500000000004</v>
      </c>
      <c r="C159" s="112">
        <v>215.49999999999901</v>
      </c>
      <c r="D159" s="112">
        <f>FORECAST(C159,INDEX($B$2:$B$2069,MATCH(C159,$A$2:$A$2069,1)-1):INDEX($B$2:$B$2069,MATCH(C159,$A$2:$A$2069,1)+1),INDEX($A$2:$A$2069,MATCH(C159,$A$2:$A$2069,1)-1):INDEX($A$2:$A$2069,MATCH(C159,$A$2:$A$2069,1)+1))</f>
        <v>6.6847222222177649E-2</v>
      </c>
      <c r="E159" s="113">
        <v>231.199999999998</v>
      </c>
      <c r="F159" s="112">
        <f>FORECAST(E159,INDEX($D$2:$D$2069,MATCH(E159,$C$2:$C$2069,1)-1):INDEX($D$2:$D$2069,MATCH(E159,$C$2:$C$2069,1)+1),INDEX($C$2:$C$2069,MATCH(E159,$C$2:$C$2069,1)-1):INDEX($C$2:$C$2069,MATCH(E159,$C$2:$C$2069,1)+1))</f>
        <v>4.4677901104188678E-2</v>
      </c>
      <c r="G159" s="112">
        <v>278</v>
      </c>
      <c r="H159" s="114">
        <f>FORECAST(G159,INDEX($F$2:$F$2069,MATCH(G159,$E$2:$E$2069,1)-1):INDEX($F$2:$F$2069,MATCH(G159,$E$2:$E$2069,1)+1),INDEX($E$2:$E$2069,MATCH(G159,$E$2:$E$2069,1)-1):INDEX($E$2:$E$2069,MATCH(G159,$E$2:$E$2069,1)+1))</f>
        <v>1.9868891109775966E-2</v>
      </c>
      <c r="I159" s="112">
        <v>357</v>
      </c>
      <c r="J159" s="112">
        <f>FORECAST(I159,INDEX($H$2:$H$2069,MATCH(I159,$G$2:$G$2069,1)-1):INDEX($H$2:$H$2069,MATCH(I159,$G$2:$G$2069,1)+1),INDEX($G$2:$G$2069,MATCH(I159,$G$2:$G$2069,1)-1):INDEX($G$2:$G$2069,MATCH(I159,$G$2:$G$2069,1)+1))</f>
        <v>3.8505658763685613E-3</v>
      </c>
      <c r="K159" s="112">
        <f t="shared" si="2"/>
        <v>1.3198750804707893E-4</v>
      </c>
    </row>
    <row r="160" spans="1:11" x14ac:dyDescent="0.2">
      <c r="A160">
        <v>253.358</v>
      </c>
      <c r="B160">
        <f>'UV VIS Meas 500 ms, 10 scan'!S161</f>
        <v>33.415666666666667</v>
      </c>
      <c r="C160" s="112">
        <v>215.599999999999</v>
      </c>
      <c r="D160" s="112">
        <f>FORECAST(C160,INDEX($B$2:$B$2069,MATCH(C160,$A$2:$A$2069,1)-1):INDEX($B$2:$B$2069,MATCH(C160,$A$2:$A$2069,1)+1),INDEX($A$2:$A$2069,MATCH(C160,$A$2:$A$2069,1)-1):INDEX($A$2:$A$2069,MATCH(C160,$A$2:$A$2069,1)+1))</f>
        <v>5.4922538907694829E-2</v>
      </c>
      <c r="E160" s="113">
        <v>231.39999999999799</v>
      </c>
      <c r="F160" s="112">
        <f>FORECAST(E160,INDEX($D$2:$D$2069,MATCH(E160,$C$2:$C$2069,1)-1):INDEX($D$2:$D$2069,MATCH(E160,$C$2:$C$2069,1)+1),INDEX($C$2:$C$2069,MATCH(E160,$C$2:$C$2069,1)-1):INDEX($C$2:$C$2069,MATCH(E160,$C$2:$C$2069,1)+1))</f>
        <v>4.0911196218595292E-2</v>
      </c>
      <c r="G160" s="112">
        <v>278.5</v>
      </c>
      <c r="H160" s="114">
        <f>FORECAST(G160,INDEX($F$2:$F$2069,MATCH(G160,$E$2:$E$2069,1)-1):INDEX($F$2:$F$2069,MATCH(G160,$E$2:$E$2069,1)+1),INDEX($E$2:$E$2069,MATCH(G160,$E$2:$E$2069,1)-1):INDEX($E$2:$E$2069,MATCH(G160,$E$2:$E$2069,1)+1))</f>
        <v>1.5998754567957629E-2</v>
      </c>
      <c r="I160" s="112">
        <v>358</v>
      </c>
      <c r="J160" s="112">
        <f>FORECAST(I160,INDEX($H$2:$H$2069,MATCH(I160,$G$2:$G$2069,1)-1):INDEX($H$2:$H$2069,MATCH(I160,$G$2:$G$2069,1)+1),INDEX($G$2:$G$2069,MATCH(I160,$G$2:$G$2069,1)-1):INDEX($G$2:$G$2069,MATCH(I160,$G$2:$G$2069,1)+1))</f>
        <v>3.0131441557683103E-3</v>
      </c>
      <c r="K160" s="112">
        <f t="shared" si="2"/>
        <v>1.0328284238615442E-4</v>
      </c>
    </row>
    <row r="161" spans="1:11" x14ac:dyDescent="0.2">
      <c r="A161">
        <v>253.71700000000001</v>
      </c>
      <c r="B161">
        <f>'UV VIS Meas 500 ms, 10 scan'!S162</f>
        <v>61.430500000000002</v>
      </c>
      <c r="C161" s="112">
        <v>215.69999999999899</v>
      </c>
      <c r="D161" s="112">
        <f>FORECAST(C161,INDEX($B$2:$B$2069,MATCH(C161,$A$2:$A$2069,1)-1):INDEX($B$2:$B$2069,MATCH(C161,$A$2:$A$2069,1)+1),INDEX($A$2:$A$2069,MATCH(C161,$A$2:$A$2069,1)-1):INDEX($A$2:$A$2069,MATCH(C161,$A$2:$A$2069,1)+1))</f>
        <v>4.889034411161397E-2</v>
      </c>
      <c r="E161" s="113">
        <v>231.599999999998</v>
      </c>
      <c r="F161" s="112">
        <f>FORECAST(E161,INDEX($D$2:$D$2069,MATCH(E161,$C$2:$C$2069,1)-1):INDEX($D$2:$D$2069,MATCH(E161,$C$2:$C$2069,1)+1),INDEX($C$2:$C$2069,MATCH(E161,$C$2:$C$2069,1)-1):INDEX($C$2:$C$2069,MATCH(E161,$C$2:$C$2069,1)+1))</f>
        <v>3.9982401287424807E-2</v>
      </c>
      <c r="G161" s="112">
        <v>279</v>
      </c>
      <c r="H161" s="114">
        <f>FORECAST(G161,INDEX($F$2:$F$2069,MATCH(G161,$E$2:$E$2069,1)-1):INDEX($F$2:$F$2069,MATCH(G161,$E$2:$E$2069,1)+1),INDEX($E$2:$E$2069,MATCH(G161,$E$2:$E$2069,1)-1):INDEX($E$2:$E$2069,MATCH(G161,$E$2:$E$2069,1)+1))</f>
        <v>1.8148270555740975E-2</v>
      </c>
      <c r="I161" s="112">
        <v>359</v>
      </c>
      <c r="J161" s="112">
        <f>FORECAST(I161,INDEX($H$2:$H$2069,MATCH(I161,$G$2:$G$2069,1)-1):INDEX($H$2:$H$2069,MATCH(I161,$G$2:$G$2069,1)+1),INDEX($G$2:$G$2069,MATCH(I161,$G$2:$G$2069,1)-1):INDEX($G$2:$G$2069,MATCH(I161,$G$2:$G$2069,1)+1))</f>
        <v>4.0255390459039975E-3</v>
      </c>
      <c r="K161" s="112">
        <f t="shared" si="2"/>
        <v>1.3798513887942332E-4</v>
      </c>
    </row>
    <row r="162" spans="1:11" x14ac:dyDescent="0.2">
      <c r="A162">
        <v>254.07599999999999</v>
      </c>
      <c r="B162">
        <f>'UV VIS Meas 500 ms, 10 scan'!S163</f>
        <v>28.0535</v>
      </c>
      <c r="C162" s="112">
        <v>215.79999999999899</v>
      </c>
      <c r="D162" s="112">
        <f>FORECAST(C162,INDEX($B$2:$B$2069,MATCH(C162,$A$2:$A$2069,1)-1):INDEX($B$2:$B$2069,MATCH(C162,$A$2:$A$2069,1)+1),INDEX($A$2:$A$2069,MATCH(C162,$A$2:$A$2069,1)-1):INDEX($A$2:$A$2069,MATCH(C162,$A$2:$A$2069,1)+1))</f>
        <v>4.2858149315533112E-2</v>
      </c>
      <c r="E162" s="113">
        <v>231.79999999999799</v>
      </c>
      <c r="F162" s="112">
        <f>FORECAST(E162,INDEX($D$2:$D$2069,MATCH(E162,$C$2:$C$2069,1)-1):INDEX($D$2:$D$2069,MATCH(E162,$C$2:$C$2069,1)+1),INDEX($C$2:$C$2069,MATCH(E162,$C$2:$C$2069,1)-1):INDEX($C$2:$C$2069,MATCH(E162,$C$2:$C$2069,1)+1))</f>
        <v>3.7820665445702062E-2</v>
      </c>
      <c r="G162" s="112">
        <v>279.5</v>
      </c>
      <c r="H162" s="114">
        <f>FORECAST(G162,INDEX($F$2:$F$2069,MATCH(G162,$E$2:$E$2069,1)-1):INDEX($F$2:$F$2069,MATCH(G162,$E$2:$E$2069,1)+1),INDEX($E$2:$E$2069,MATCH(G162,$E$2:$E$2069,1)-1):INDEX($E$2:$E$2069,MATCH(G162,$E$2:$E$2069,1)+1))</f>
        <v>2.3152047703983047E-2</v>
      </c>
      <c r="I162" s="112">
        <v>360</v>
      </c>
      <c r="J162" s="112">
        <f>FORECAST(I162,INDEX($H$2:$H$2069,MATCH(I162,$G$2:$G$2069,1)-1):INDEX($H$2:$H$2069,MATCH(I162,$G$2:$G$2069,1)+1),INDEX($G$2:$G$2069,MATCH(I162,$G$2:$G$2069,1)-1):INDEX($G$2:$G$2069,MATCH(I162,$G$2:$G$2069,1)+1))</f>
        <v>3.6533110424536441E-3</v>
      </c>
      <c r="K162" s="112">
        <f t="shared" si="2"/>
        <v>1.2522611899035569E-4</v>
      </c>
    </row>
    <row r="163" spans="1:11" x14ac:dyDescent="0.2">
      <c r="A163">
        <v>254.435</v>
      </c>
      <c r="B163">
        <f>'UV VIS Meas 500 ms, 10 scan'!S164</f>
        <v>3.6665000000000005</v>
      </c>
      <c r="C163" s="112">
        <v>215.89999999999901</v>
      </c>
      <c r="D163" s="112">
        <f>FORECAST(C163,INDEX($B$2:$B$2069,MATCH(C163,$A$2:$A$2069,1)-1):INDEX($B$2:$B$2069,MATCH(C163,$A$2:$A$2069,1)+1),INDEX($A$2:$A$2069,MATCH(C163,$A$2:$A$2069,1)-1):INDEX($A$2:$A$2069,MATCH(C163,$A$2:$A$2069,1)+1))</f>
        <v>3.6825954519450477E-2</v>
      </c>
      <c r="E163" s="113">
        <v>231.99999999999801</v>
      </c>
      <c r="F163" s="112">
        <f>FORECAST(E163,INDEX($D$2:$D$2069,MATCH(E163,$C$2:$C$2069,1)-1):INDEX($D$2:$D$2069,MATCH(E163,$C$2:$C$2069,1)+1),INDEX($C$2:$C$2069,MATCH(E163,$C$2:$C$2069,1)-1):INDEX($C$2:$C$2069,MATCH(E163,$C$2:$C$2069,1)+1))</f>
        <v>3.5569851444874345E-2</v>
      </c>
      <c r="G163" s="112">
        <v>280</v>
      </c>
      <c r="H163" s="114">
        <f>FORECAST(G163,INDEX($F$2:$F$2069,MATCH(G163,$E$2:$E$2069,1)-1):INDEX($F$2:$F$2069,MATCH(G163,$E$2:$E$2069,1)+1),INDEX($E$2:$E$2069,MATCH(G163,$E$2:$E$2069,1)-1):INDEX($E$2:$E$2069,MATCH(G163,$E$2:$E$2069,1)+1))</f>
        <v>3.5763246249086222E-2</v>
      </c>
      <c r="I163" s="112">
        <v>361</v>
      </c>
      <c r="J163" s="112">
        <f>FORECAST(I163,INDEX($H$2:$H$2069,MATCH(I163,$G$2:$G$2069,1)-1):INDEX($H$2:$H$2069,MATCH(I163,$G$2:$G$2069,1)+1),INDEX($G$2:$G$2069,MATCH(I163,$G$2:$G$2069,1)-1):INDEX($G$2:$G$2069,MATCH(I163,$G$2:$G$2069,1)+1))</f>
        <v>3.6689688694318545E-3</v>
      </c>
      <c r="K163" s="112">
        <f t="shared" si="2"/>
        <v>1.2576282908197353E-4</v>
      </c>
    </row>
    <row r="164" spans="1:11" x14ac:dyDescent="0.2">
      <c r="A164">
        <v>254.79400000000001</v>
      </c>
      <c r="B164">
        <f>'UV VIS Meas 500 ms, 10 scan'!S165</f>
        <v>1.2020000000000002</v>
      </c>
      <c r="C164" s="112">
        <v>215.99999999999901</v>
      </c>
      <c r="D164" s="112">
        <f>FORECAST(C164,INDEX($B$2:$B$2069,MATCH(C164,$A$2:$A$2069,1)-1):INDEX($B$2:$B$2069,MATCH(C164,$A$2:$A$2069,1)+1),INDEX($A$2:$A$2069,MATCH(C164,$A$2:$A$2069,1)-1):INDEX($A$2:$A$2069,MATCH(C164,$A$2:$A$2069,1)+1))</f>
        <v>6.1906257635662598E-2</v>
      </c>
      <c r="E164" s="113">
        <v>232.199999999998</v>
      </c>
      <c r="F164" s="112">
        <f>FORECAST(E164,INDEX($D$2:$D$2069,MATCH(E164,$C$2:$C$2069,1)-1):INDEX($D$2:$D$2069,MATCH(E164,$C$2:$C$2069,1)+1),INDEX($C$2:$C$2069,MATCH(E164,$C$2:$C$2069,1)-1):INDEX($C$2:$C$2069,MATCH(E164,$C$2:$C$2069,1)+1))</f>
        <v>3.6700091575087579E-2</v>
      </c>
      <c r="G164" s="112">
        <v>280.5</v>
      </c>
      <c r="H164" s="114">
        <f>FORECAST(G164,INDEX($F$2:$F$2069,MATCH(G164,$E$2:$E$2069,1)-1):INDEX($F$2:$F$2069,MATCH(G164,$E$2:$E$2069,1)+1),INDEX($E$2:$E$2069,MATCH(G164,$E$2:$E$2069,1)-1):INDEX($E$2:$E$2069,MATCH(G164,$E$2:$E$2069,1)+1))</f>
        <v>3.5709684188370616E-2</v>
      </c>
      <c r="I164" s="112">
        <v>362</v>
      </c>
      <c r="J164" s="112">
        <f>FORECAST(I164,INDEX($H$2:$H$2069,MATCH(I164,$G$2:$G$2069,1)-1):INDEX($H$2:$H$2069,MATCH(I164,$G$2:$G$2069,1)+1),INDEX($G$2:$G$2069,MATCH(I164,$G$2:$G$2069,1)-1):INDEX($G$2:$G$2069,MATCH(I164,$G$2:$G$2069,1)+1))</f>
        <v>5.0712742343439199E-3</v>
      </c>
      <c r="K164" s="112">
        <f t="shared" si="2"/>
        <v>1.7383025516386335E-4</v>
      </c>
    </row>
    <row r="165" spans="1:11" x14ac:dyDescent="0.2">
      <c r="A165">
        <v>255.15299999999999</v>
      </c>
      <c r="B165">
        <f>'UV VIS Meas 500 ms, 10 scan'!S166</f>
        <v>0.77283333333333337</v>
      </c>
      <c r="C165" s="112">
        <v>216.099999999999</v>
      </c>
      <c r="D165" s="112">
        <f>FORECAST(C165,INDEX($B$2:$B$2069,MATCH(C165,$A$2:$A$2069,1)-1):INDEX($B$2:$B$2069,MATCH(C165,$A$2:$A$2069,1)+1),INDEX($A$2:$A$2069,MATCH(C165,$A$2:$A$2069,1)-1):INDEX($A$2:$A$2069,MATCH(C165,$A$2:$A$2069,1)+1))</f>
        <v>6.5833219800421006E-2</v>
      </c>
      <c r="E165" s="113">
        <v>232.39999999999799</v>
      </c>
      <c r="F165" s="112">
        <f>FORECAST(E165,INDEX($D$2:$D$2069,MATCH(E165,$C$2:$C$2069,1)-1):INDEX($D$2:$D$2069,MATCH(E165,$C$2:$C$2069,1)+1),INDEX($C$2:$C$2069,MATCH(E165,$C$2:$C$2069,1)-1):INDEX($C$2:$C$2069,MATCH(E165,$C$2:$C$2069,1)+1))</f>
        <v>3.3218610093629586E-2</v>
      </c>
      <c r="G165" s="112">
        <v>281</v>
      </c>
      <c r="H165" s="114">
        <f>FORECAST(G165,INDEX($F$2:$F$2069,MATCH(G165,$E$2:$E$2069,1)-1):INDEX($F$2:$F$2069,MATCH(G165,$E$2:$E$2069,1)+1),INDEX($E$2:$E$2069,MATCH(G165,$E$2:$E$2069,1)-1):INDEX($E$2:$E$2069,MATCH(G165,$E$2:$E$2069,1)+1))</f>
        <v>2.4596194872912314E-2</v>
      </c>
      <c r="I165" s="112">
        <v>363</v>
      </c>
      <c r="J165" s="112">
        <f>FORECAST(I165,INDEX($H$2:$H$2069,MATCH(I165,$G$2:$G$2069,1)-1):INDEX($H$2:$H$2069,MATCH(I165,$G$2:$G$2069,1)+1),INDEX($G$2:$G$2069,MATCH(I165,$G$2:$G$2069,1)-1):INDEX($G$2:$G$2069,MATCH(I165,$G$2:$G$2069,1)+1))</f>
        <v>9.9070878661811079E-3</v>
      </c>
      <c r="K165" s="112">
        <f t="shared" si="2"/>
        <v>3.3958952565535524E-4</v>
      </c>
    </row>
    <row r="166" spans="1:11" x14ac:dyDescent="0.2">
      <c r="A166">
        <v>255.511</v>
      </c>
      <c r="B166">
        <f>'UV VIS Meas 500 ms, 10 scan'!S167</f>
        <v>0.65649999999999997</v>
      </c>
      <c r="C166" s="112">
        <v>216.19999999999899</v>
      </c>
      <c r="D166" s="112">
        <f>FORECAST(C166,INDEX($B$2:$B$2069,MATCH(C166,$A$2:$A$2069,1)-1):INDEX($B$2:$B$2069,MATCH(C166,$A$2:$A$2069,1)+1),INDEX($A$2:$A$2069,MATCH(C166,$A$2:$A$2069,1)-1):INDEX($A$2:$A$2069,MATCH(C166,$A$2:$A$2069,1)+1))</f>
        <v>6.9760181965181189E-2</v>
      </c>
      <c r="E166" s="113">
        <v>232.599999999998</v>
      </c>
      <c r="F166" s="112">
        <f>FORECAST(E166,INDEX($D$2:$D$2069,MATCH(E166,$C$2:$C$2069,1)-1):INDEX($D$2:$D$2069,MATCH(E166,$C$2:$C$2069,1)+1),INDEX($C$2:$C$2069,MATCH(E166,$C$2:$C$2069,1)-1):INDEX($C$2:$C$2069,MATCH(E166,$C$2:$C$2069,1)+1))</f>
        <v>2.8867979243011987E-2</v>
      </c>
      <c r="G166" s="112">
        <v>281.5</v>
      </c>
      <c r="H166" s="114">
        <f>FORECAST(G166,INDEX($F$2:$F$2069,MATCH(G166,$E$2:$E$2069,1)-1):INDEX($F$2:$F$2069,MATCH(G166,$E$2:$E$2069,1)+1),INDEX($E$2:$E$2069,MATCH(G166,$E$2:$E$2069,1)-1):INDEX($E$2:$E$2069,MATCH(G166,$E$2:$E$2069,1)+1))</f>
        <v>2.267740109489122E-2</v>
      </c>
      <c r="I166" s="112">
        <v>364</v>
      </c>
      <c r="J166" s="112">
        <f>FORECAST(I166,INDEX($H$2:$H$2069,MATCH(I166,$G$2:$G$2069,1)-1):INDEX($H$2:$H$2069,MATCH(I166,$G$2:$G$2069,1)+1),INDEX($G$2:$G$2069,MATCH(I166,$G$2:$G$2069,1)-1):INDEX($G$2:$G$2069,MATCH(I166,$G$2:$G$2069,1)+1))</f>
        <v>0.21997557323530259</v>
      </c>
      <c r="K166" s="112">
        <f t="shared" si="2"/>
        <v>7.5401976423104507E-3</v>
      </c>
    </row>
    <row r="167" spans="1:11" x14ac:dyDescent="0.2">
      <c r="A167">
        <v>255.87</v>
      </c>
      <c r="B167">
        <f>'UV VIS Meas 500 ms, 10 scan'!S168</f>
        <v>0.58466666666666667</v>
      </c>
      <c r="C167" s="112">
        <v>216.29999999999899</v>
      </c>
      <c r="D167" s="112">
        <f>FORECAST(C167,INDEX($B$2:$B$2069,MATCH(C167,$A$2:$A$2069,1)-1):INDEX($B$2:$B$2069,MATCH(C167,$A$2:$A$2069,1)+1),INDEX($A$2:$A$2069,MATCH(C167,$A$2:$A$2069,1)-1):INDEX($A$2:$A$2069,MATCH(C167,$A$2:$A$2069,1)+1))</f>
        <v>8.4544685990213253E-2</v>
      </c>
      <c r="E167" s="113">
        <v>232.79999999999799</v>
      </c>
      <c r="F167" s="112">
        <f>FORECAST(E167,INDEX($D$2:$D$2069,MATCH(E167,$C$2:$C$2069,1)-1):INDEX($D$2:$D$2069,MATCH(E167,$C$2:$C$2069,1)+1),INDEX($C$2:$C$2069,MATCH(E167,$C$2:$C$2069,1)-1):INDEX($C$2:$C$2069,MATCH(E167,$C$2:$C$2069,1)+1))</f>
        <v>2.7256461131493714E-2</v>
      </c>
      <c r="G167" s="112">
        <v>282</v>
      </c>
      <c r="H167" s="114">
        <f>FORECAST(G167,INDEX($F$2:$F$2069,MATCH(G167,$E$2:$E$2069,1)-1):INDEX($F$2:$F$2069,MATCH(G167,$E$2:$E$2069,1)+1),INDEX($E$2:$E$2069,MATCH(G167,$E$2:$E$2069,1)-1):INDEX($E$2:$E$2069,MATCH(G167,$E$2:$E$2069,1)+1))</f>
        <v>1.734037989766124E-2</v>
      </c>
      <c r="I167" s="112">
        <v>365</v>
      </c>
      <c r="J167" s="112">
        <f>FORECAST(I167,INDEX($H$2:$H$2069,MATCH(I167,$G$2:$G$2069,1)-1):INDEX($H$2:$H$2069,MATCH(I167,$G$2:$G$2069,1)+1),INDEX($G$2:$G$2069,MATCH(I167,$G$2:$G$2069,1)-1):INDEX($G$2:$G$2069,MATCH(I167,$G$2:$G$2069,1)+1))</f>
        <v>0.45551157736527159</v>
      </c>
      <c r="K167" s="112">
        <f t="shared" si="2"/>
        <v>1.5613766888657113E-2</v>
      </c>
    </row>
    <row r="168" spans="1:11" x14ac:dyDescent="0.2">
      <c r="A168">
        <v>256.22800000000001</v>
      </c>
      <c r="B168">
        <f>'UV VIS Meas 500 ms, 10 scan'!S169</f>
        <v>0.48399999999999999</v>
      </c>
      <c r="C168" s="112">
        <v>216.39999999999901</v>
      </c>
      <c r="D168" s="112">
        <f>FORECAST(C168,INDEX($B$2:$B$2069,MATCH(C168,$A$2:$A$2069,1)-1):INDEX($B$2:$B$2069,MATCH(C168,$A$2:$A$2069,1)+1),INDEX($A$2:$A$2069,MATCH(C168,$A$2:$A$2069,1)-1):INDEX($A$2:$A$2069,MATCH(C168,$A$2:$A$2069,1)+1))</f>
        <v>9.6954106280069396E-2</v>
      </c>
      <c r="E168" s="113">
        <v>232.99999999999801</v>
      </c>
      <c r="F168" s="112">
        <f>FORECAST(E168,INDEX($D$2:$D$2069,MATCH(E168,$C$2:$C$2069,1)-1):INDEX($D$2:$D$2069,MATCH(E168,$C$2:$C$2069,1)+1),INDEX($C$2:$C$2069,MATCH(E168,$C$2:$C$2069,1)-1):INDEX($C$2:$C$2069,MATCH(E168,$C$2:$C$2069,1)+1))</f>
        <v>2.4882478632510363E-2</v>
      </c>
      <c r="G168" s="112">
        <v>282.5</v>
      </c>
      <c r="H168" s="114">
        <f>FORECAST(G168,INDEX($F$2:$F$2069,MATCH(G168,$E$2:$E$2069,1)-1):INDEX($F$2:$F$2069,MATCH(G168,$E$2:$E$2069,1)+1),INDEX($E$2:$E$2069,MATCH(G168,$E$2:$E$2069,1)-1):INDEX($E$2:$E$2069,MATCH(G168,$E$2:$E$2069,1)+1))</f>
        <v>1.3529500868521671E-2</v>
      </c>
      <c r="I168" s="112">
        <v>366</v>
      </c>
      <c r="J168" s="112">
        <f>FORECAST(I168,INDEX($H$2:$H$2069,MATCH(I168,$G$2:$G$2069,1)-1):INDEX($H$2:$H$2069,MATCH(I168,$G$2:$G$2069,1)+1),INDEX($G$2:$G$2069,MATCH(I168,$G$2:$G$2069,1)-1):INDEX($G$2:$G$2069,MATCH(I168,$G$2:$G$2069,1)+1))</f>
        <v>0.1659384411008773</v>
      </c>
      <c r="K168" s="112">
        <f t="shared" si="2"/>
        <v>5.6879435473461354E-3</v>
      </c>
    </row>
    <row r="169" spans="1:11" x14ac:dyDescent="0.2">
      <c r="A169">
        <v>256.58699999999999</v>
      </c>
      <c r="B169">
        <f>'UV VIS Meas 500 ms, 10 scan'!S170</f>
        <v>0.42266666666666663</v>
      </c>
      <c r="C169" s="112">
        <v>216.49999999999901</v>
      </c>
      <c r="D169" s="112">
        <f>FORECAST(C169,INDEX($B$2:$B$2069,MATCH(C169,$A$2:$A$2069,1)-1):INDEX($B$2:$B$2069,MATCH(C169,$A$2:$A$2069,1)+1),INDEX($A$2:$A$2069,MATCH(C169,$A$2:$A$2069,1)-1):INDEX($A$2:$A$2069,MATCH(C169,$A$2:$A$2069,1)+1))</f>
        <v>0.10936352656992554</v>
      </c>
      <c r="E169" s="113">
        <v>233.199999999998</v>
      </c>
      <c r="F169" s="112">
        <f>FORECAST(E169,INDEX($D$2:$D$2069,MATCH(E169,$C$2:$C$2069,1)-1):INDEX($D$2:$D$2069,MATCH(E169,$C$2:$C$2069,1)+1),INDEX($C$2:$C$2069,MATCH(E169,$C$2:$C$2069,1)-1):INDEX($C$2:$C$2069,MATCH(E169,$C$2:$C$2069,1)+1))</f>
        <v>2.6058302808302791E-2</v>
      </c>
      <c r="G169" s="112">
        <v>283</v>
      </c>
      <c r="H169" s="114">
        <f>FORECAST(G169,INDEX($F$2:$F$2069,MATCH(G169,$E$2:$E$2069,1)-1):INDEX($F$2:$F$2069,MATCH(G169,$E$2:$E$2069,1)+1),INDEX($E$2:$E$2069,MATCH(G169,$E$2:$E$2069,1)-1):INDEX($E$2:$E$2069,MATCH(G169,$E$2:$E$2069,1)+1))</f>
        <v>1.351588117151592E-2</v>
      </c>
      <c r="I169" s="112">
        <v>367</v>
      </c>
      <c r="J169" s="112">
        <f>FORECAST(I169,INDEX($H$2:$H$2069,MATCH(I169,$G$2:$G$2069,1)-1):INDEX($H$2:$H$2069,MATCH(I169,$G$2:$G$2069,1)+1),INDEX($G$2:$G$2069,MATCH(I169,$G$2:$G$2069,1)-1):INDEX($G$2:$G$2069,MATCH(I169,$G$2:$G$2069,1)+1))</f>
        <v>3.0436063027263316E-2</v>
      </c>
      <c r="K169" s="112">
        <f t="shared" si="2"/>
        <v>1.0432700654172133E-3</v>
      </c>
    </row>
    <row r="170" spans="1:11" x14ac:dyDescent="0.2">
      <c r="A170">
        <v>256.94499999999999</v>
      </c>
      <c r="B170">
        <f>'UV VIS Meas 500 ms, 10 scan'!S171</f>
        <v>0.36716666666666664</v>
      </c>
      <c r="C170" s="112">
        <v>216.599999999999</v>
      </c>
      <c r="D170" s="112">
        <f>FORECAST(C170,INDEX($B$2:$B$2069,MATCH(C170,$A$2:$A$2069,1)-1):INDEX($B$2:$B$2069,MATCH(C170,$A$2:$A$2069,1)+1),INDEX($A$2:$A$2069,MATCH(C170,$A$2:$A$2069,1)-1):INDEX($A$2:$A$2069,MATCH(C170,$A$2:$A$2069,1)+1))</f>
        <v>0.12177294685977813</v>
      </c>
      <c r="E170" s="113">
        <v>233.39999999999799</v>
      </c>
      <c r="F170" s="112">
        <f>FORECAST(E170,INDEX($D$2:$D$2069,MATCH(E170,$C$2:$C$2069,1)-1):INDEX($D$2:$D$2069,MATCH(E170,$C$2:$C$2069,1)+1),INDEX($C$2:$C$2069,MATCH(E170,$C$2:$C$2069,1)-1):INDEX($C$2:$C$2069,MATCH(E170,$C$2:$C$2069,1)+1))</f>
        <v>3.0607855107824378E-2</v>
      </c>
      <c r="G170" s="112">
        <v>283.5</v>
      </c>
      <c r="H170" s="114">
        <f>FORECAST(G170,INDEX($F$2:$F$2069,MATCH(G170,$E$2:$E$2069,1)-1):INDEX($F$2:$F$2069,MATCH(G170,$E$2:$E$2069,1)+1),INDEX($E$2:$E$2069,MATCH(G170,$E$2:$E$2069,1)-1):INDEX($E$2:$E$2069,MATCH(G170,$E$2:$E$2069,1)+1))</f>
        <v>1.397648904425261E-2</v>
      </c>
      <c r="I170" s="112">
        <v>368</v>
      </c>
      <c r="J170" s="112">
        <f>FORECAST(I170,INDEX($H$2:$H$2069,MATCH(I170,$G$2:$G$2069,1)-1):INDEX($H$2:$H$2069,MATCH(I170,$G$2:$G$2069,1)+1),INDEX($G$2:$G$2069,MATCH(I170,$G$2:$G$2069,1)-1):INDEX($G$2:$G$2069,MATCH(I170,$G$2:$G$2069,1)+1))</f>
        <v>6.364788416102829E-3</v>
      </c>
      <c r="K170" s="112">
        <f t="shared" si="2"/>
        <v>2.1816859891787976E-4</v>
      </c>
    </row>
    <row r="171" spans="1:11" x14ac:dyDescent="0.2">
      <c r="A171">
        <v>257.30399999999997</v>
      </c>
      <c r="B171">
        <f>'UV VIS Meas 500 ms, 10 scan'!S172</f>
        <v>0.34899999999999998</v>
      </c>
      <c r="C171" s="112">
        <v>216.69999999999899</v>
      </c>
      <c r="D171" s="112">
        <f>FORECAST(C171,INDEX($B$2:$B$2069,MATCH(C171,$A$2:$A$2069,1)-1):INDEX($B$2:$B$2069,MATCH(C171,$A$2:$A$2069,1)+1),INDEX($A$2:$A$2069,MATCH(C171,$A$2:$A$2069,1)-1):INDEX($A$2:$A$2069,MATCH(C171,$A$2:$A$2069,1)+1))</f>
        <v>0.13321218429828363</v>
      </c>
      <c r="E171" s="113">
        <v>233.599999999998</v>
      </c>
      <c r="F171" s="112">
        <f>FORECAST(E171,INDEX($D$2:$D$2069,MATCH(E171,$C$2:$C$2069,1)-1):INDEX($D$2:$D$2069,MATCH(E171,$C$2:$C$2069,1)+1),INDEX($C$2:$C$2069,MATCH(E171,$C$2:$C$2069,1)-1):INDEX($C$2:$C$2069,MATCH(E171,$C$2:$C$2069,1)+1))</f>
        <v>3.8576923076859337E-2</v>
      </c>
      <c r="G171" s="112">
        <v>284</v>
      </c>
      <c r="H171" s="114">
        <f>FORECAST(G171,INDEX($F$2:$F$2069,MATCH(G171,$E$2:$E$2069,1)-1):INDEX($F$2:$F$2069,MATCH(G171,$E$2:$E$2069,1)+1),INDEX($E$2:$E$2069,MATCH(G171,$E$2:$E$2069,1)-1):INDEX($E$2:$E$2069,MATCH(G171,$E$2:$E$2069,1)+1))</f>
        <v>1.2372544893403559E-2</v>
      </c>
      <c r="I171" s="112">
        <v>369</v>
      </c>
      <c r="J171" s="112">
        <f>FORECAST(I171,INDEX($H$2:$H$2069,MATCH(I171,$G$2:$G$2069,1)-1):INDEX($H$2:$H$2069,MATCH(I171,$G$2:$G$2069,1)+1),INDEX($G$2:$G$2069,MATCH(I171,$G$2:$G$2069,1)-1):INDEX($G$2:$G$2069,MATCH(I171,$G$2:$G$2069,1)+1))</f>
        <v>5.3611858213312713E-3</v>
      </c>
      <c r="K171" s="112">
        <f t="shared" si="2"/>
        <v>1.8376767972664519E-4</v>
      </c>
    </row>
    <row r="172" spans="1:11" x14ac:dyDescent="0.2">
      <c r="A172">
        <v>257.66199999999998</v>
      </c>
      <c r="B172">
        <f>'UV VIS Meas 500 ms, 10 scan'!S173</f>
        <v>0.34416666666666662</v>
      </c>
      <c r="C172" s="112">
        <v>216.79999999999899</v>
      </c>
      <c r="D172" s="112">
        <f>FORECAST(C172,INDEX($B$2:$B$2069,MATCH(C172,$A$2:$A$2069,1)-1):INDEX($B$2:$B$2069,MATCH(C172,$A$2:$A$2069,1)+1),INDEX($A$2:$A$2069,MATCH(C172,$A$2:$A$2069,1)-1):INDEX($A$2:$A$2069,MATCH(C172,$A$2:$A$2069,1)+1))</f>
        <v>0.14509430426962311</v>
      </c>
      <c r="E172" s="113">
        <v>233.79999999999799</v>
      </c>
      <c r="F172" s="112">
        <f>FORECAST(E172,INDEX($D$2:$D$2069,MATCH(E172,$C$2:$C$2069,1)-1):INDEX($D$2:$D$2069,MATCH(E172,$C$2:$C$2069,1)+1),INDEX($C$2:$C$2069,MATCH(E172,$C$2:$C$2069,1)-1):INDEX($C$2:$C$2069,MATCH(E172,$C$2:$C$2069,1)+1))</f>
        <v>4.241241189949152E-2</v>
      </c>
      <c r="G172" s="112">
        <v>284.5</v>
      </c>
      <c r="H172" s="114">
        <f>FORECAST(G172,INDEX($F$2:$F$2069,MATCH(G172,$E$2:$E$2069,1)-1):INDEX($F$2:$F$2069,MATCH(G172,$E$2:$E$2069,1)+1),INDEX($E$2:$E$2069,MATCH(G172,$E$2:$E$2069,1)-1):INDEX($E$2:$E$2069,MATCH(G172,$E$2:$E$2069,1)+1))</f>
        <v>1.077398113074457E-2</v>
      </c>
      <c r="I172" s="112">
        <v>370</v>
      </c>
      <c r="J172" s="112">
        <f>FORECAST(I172,INDEX($H$2:$H$2069,MATCH(I172,$G$2:$G$2069,1)-1):INDEX($H$2:$H$2069,MATCH(I172,$G$2:$G$2069,1)+1),INDEX($G$2:$G$2069,MATCH(I172,$G$2:$G$2069,1)-1):INDEX($G$2:$G$2069,MATCH(I172,$G$2:$G$2069,1)+1))</f>
        <v>5.995989794648493E-3</v>
      </c>
      <c r="K172" s="112">
        <f t="shared" si="2"/>
        <v>2.0552712943525337E-4</v>
      </c>
    </row>
    <row r="173" spans="1:11" x14ac:dyDescent="0.2">
      <c r="A173">
        <v>258.02</v>
      </c>
      <c r="B173">
        <f>'UV VIS Meas 500 ms, 10 scan'!S174</f>
        <v>0.30949999999999994</v>
      </c>
      <c r="C173" s="112">
        <v>216.89999999999901</v>
      </c>
      <c r="D173" s="112">
        <f>FORECAST(C173,INDEX($B$2:$B$2069,MATCH(C173,$A$2:$A$2069,1)-1):INDEX($B$2:$B$2069,MATCH(C173,$A$2:$A$2069,1)+1),INDEX($A$2:$A$2069,MATCH(C173,$A$2:$A$2069,1)-1):INDEX($A$2:$A$2069,MATCH(C173,$A$2:$A$2069,1)+1))</f>
        <v>0.15697642424096259</v>
      </c>
      <c r="E173" s="113">
        <v>233.99999999999801</v>
      </c>
      <c r="F173" s="112">
        <f>FORECAST(E173,INDEX($D$2:$D$2069,MATCH(E173,$C$2:$C$2069,1)-1):INDEX($D$2:$D$2069,MATCH(E173,$C$2:$C$2069,1)+1),INDEX($C$2:$C$2069,MATCH(E173,$C$2:$C$2069,1)-1):INDEX($C$2:$C$2069,MATCH(E173,$C$2:$C$2069,1)+1))</f>
        <v>4.1936965760727585E-2</v>
      </c>
      <c r="G173" s="112">
        <v>285</v>
      </c>
      <c r="H173" s="114">
        <f>FORECAST(G173,INDEX($F$2:$F$2069,MATCH(G173,$E$2:$E$2069,1)-1):INDEX($F$2:$F$2069,MATCH(G173,$E$2:$E$2069,1)+1),INDEX($E$2:$E$2069,MATCH(G173,$E$2:$E$2069,1)-1):INDEX($E$2:$E$2069,MATCH(G173,$E$2:$E$2069,1)+1))</f>
        <v>1.1516764870943996E-2</v>
      </c>
      <c r="I173" s="112">
        <v>371</v>
      </c>
      <c r="J173" s="112">
        <f>FORECAST(I173,INDEX($H$2:$H$2069,MATCH(I173,$G$2:$G$2069,1)-1):INDEX($H$2:$H$2069,MATCH(I173,$G$2:$G$2069,1)+1),INDEX($G$2:$G$2069,MATCH(I173,$G$2:$G$2069,1)-1):INDEX($G$2:$G$2069,MATCH(I173,$G$2:$G$2069,1)+1))</f>
        <v>5.666792295848988E-3</v>
      </c>
      <c r="K173" s="112">
        <f t="shared" si="2"/>
        <v>1.9424308472158254E-4</v>
      </c>
    </row>
    <row r="174" spans="1:11" x14ac:dyDescent="0.2">
      <c r="A174">
        <v>258.37799999999999</v>
      </c>
      <c r="B174">
        <f>'UV VIS Meas 500 ms, 10 scan'!S175</f>
        <v>0.28816666666666663</v>
      </c>
      <c r="C174" s="112">
        <v>216.99999999999901</v>
      </c>
      <c r="D174" s="112">
        <f>FORECAST(C174,INDEX($B$2:$B$2069,MATCH(C174,$A$2:$A$2069,1)-1):INDEX($B$2:$B$2069,MATCH(C174,$A$2:$A$2069,1)+1),INDEX($A$2:$A$2069,MATCH(C174,$A$2:$A$2069,1)-1):INDEX($A$2:$A$2069,MATCH(C174,$A$2:$A$2069,1)+1))</f>
        <v>0.16885854421229851</v>
      </c>
      <c r="E174" s="113">
        <v>234.199999999998</v>
      </c>
      <c r="F174" s="112">
        <f>FORECAST(E174,INDEX($D$2:$D$2069,MATCH(E174,$C$2:$C$2069,1)-1):INDEX($D$2:$D$2069,MATCH(E174,$C$2:$C$2069,1)+1),INDEX($C$2:$C$2069,MATCH(E174,$C$2:$C$2069,1)-1):INDEX($C$2:$C$2069,MATCH(E174,$C$2:$C$2069,1)+1))</f>
        <v>4.4528805437179741E-2</v>
      </c>
      <c r="G174" s="112">
        <v>285.5</v>
      </c>
      <c r="H174" s="114">
        <f>FORECAST(G174,INDEX($F$2:$F$2069,MATCH(G174,$E$2:$E$2069,1)-1):INDEX($F$2:$F$2069,MATCH(G174,$E$2:$E$2069,1)+1),INDEX($E$2:$E$2069,MATCH(G174,$E$2:$E$2069,1)-1):INDEX($E$2:$E$2069,MATCH(G174,$E$2:$E$2069,1)+1))</f>
        <v>1.427112268518238E-2</v>
      </c>
      <c r="I174" s="112">
        <v>372</v>
      </c>
      <c r="J174" s="112">
        <f>FORECAST(I174,INDEX($H$2:$H$2069,MATCH(I174,$G$2:$G$2069,1)-1):INDEX($H$2:$H$2069,MATCH(I174,$G$2:$G$2069,1)+1),INDEX($G$2:$G$2069,MATCH(I174,$G$2:$G$2069,1)-1):INDEX($G$2:$G$2069,MATCH(I174,$G$2:$G$2069,1)+1))</f>
        <v>5.6386837915088917E-3</v>
      </c>
      <c r="K174" s="112">
        <f t="shared" si="2"/>
        <v>1.9327959738961703E-4</v>
      </c>
    </row>
    <row r="175" spans="1:11" x14ac:dyDescent="0.2">
      <c r="A175">
        <v>258.73599999999999</v>
      </c>
      <c r="B175">
        <f>'UV VIS Meas 500 ms, 10 scan'!S176</f>
        <v>0.27316666666666667</v>
      </c>
      <c r="C175" s="112">
        <v>217.099999999999</v>
      </c>
      <c r="D175" s="112">
        <f>FORECAST(C175,INDEX($B$2:$B$2069,MATCH(C175,$A$2:$A$2069,1)-1):INDEX($B$2:$B$2069,MATCH(C175,$A$2:$A$2069,1)+1),INDEX($A$2:$A$2069,MATCH(C175,$A$2:$A$2069,1)-1):INDEX($A$2:$A$2069,MATCH(C175,$A$2:$A$2069,1)+1))</f>
        <v>0.14610852302782895</v>
      </c>
      <c r="E175" s="113">
        <v>234.39999999999799</v>
      </c>
      <c r="F175" s="112">
        <f>FORECAST(E175,INDEX($D$2:$D$2069,MATCH(E175,$C$2:$C$2069,1)-1):INDEX($D$2:$D$2069,MATCH(E175,$C$2:$C$2069,1)+1),INDEX($C$2:$C$2069,MATCH(E175,$C$2:$C$2069,1)-1):INDEX($C$2:$C$2069,MATCH(E175,$C$2:$C$2069,1)+1))</f>
        <v>4.5100252608710201E-2</v>
      </c>
      <c r="G175" s="112">
        <v>286</v>
      </c>
      <c r="H175" s="114">
        <f>FORECAST(G175,INDEX($F$2:$F$2069,MATCH(G175,$E$2:$E$2069,1)-1):INDEX($F$2:$F$2069,MATCH(G175,$E$2:$E$2069,1)+1),INDEX($E$2:$E$2069,MATCH(G175,$E$2:$E$2069,1)-1):INDEX($E$2:$E$2069,MATCH(G175,$E$2:$E$2069,1)+1))</f>
        <v>1.4138174849797291E-2</v>
      </c>
      <c r="I175" s="112">
        <v>373</v>
      </c>
      <c r="J175" s="112">
        <f>FORECAST(I175,INDEX($H$2:$H$2069,MATCH(I175,$G$2:$G$2069,1)-1):INDEX($H$2:$H$2069,MATCH(I175,$G$2:$G$2069,1)+1),INDEX($G$2:$G$2069,MATCH(I175,$G$2:$G$2069,1)-1):INDEX($G$2:$G$2069,MATCH(I175,$G$2:$G$2069,1)+1))</f>
        <v>6.5886476050093304E-3</v>
      </c>
      <c r="K175" s="112">
        <f t="shared" si="2"/>
        <v>2.2584191693031554E-4</v>
      </c>
    </row>
    <row r="176" spans="1:11" x14ac:dyDescent="0.2">
      <c r="A176">
        <v>259.09399999999999</v>
      </c>
      <c r="B176">
        <f>'UV VIS Meas 500 ms, 10 scan'!S177</f>
        <v>0.27566666666666667</v>
      </c>
      <c r="C176" s="112">
        <v>217.19999999999899</v>
      </c>
      <c r="D176" s="112">
        <f>FORECAST(C176,INDEX($B$2:$B$2069,MATCH(C176,$A$2:$A$2069,1)-1):INDEX($B$2:$B$2069,MATCH(C176,$A$2:$A$2069,1)+1),INDEX($A$2:$A$2069,MATCH(C176,$A$2:$A$2069,1)-1):INDEX($A$2:$A$2069,MATCH(C176,$A$2:$A$2069,1)+1))</f>
        <v>0.14719210378877889</v>
      </c>
      <c r="E176" s="113">
        <v>234.599999999998</v>
      </c>
      <c r="F176" s="112">
        <f>FORECAST(E176,INDEX($D$2:$D$2069,MATCH(E176,$C$2:$C$2069,1)-1):INDEX($D$2:$D$2069,MATCH(E176,$C$2:$C$2069,1)+1),INDEX($C$2:$C$2069,MATCH(E176,$C$2:$C$2069,1)-1):INDEX($C$2:$C$2069,MATCH(E176,$C$2:$C$2069,1)+1))</f>
        <v>4.2024957162764665E-2</v>
      </c>
      <c r="G176" s="112">
        <v>286.5</v>
      </c>
      <c r="H176" s="114">
        <f>FORECAST(G176,INDEX($F$2:$F$2069,MATCH(G176,$E$2:$E$2069,1)-1):INDEX($F$2:$F$2069,MATCH(G176,$E$2:$E$2069,1)+1),INDEX($E$2:$E$2069,MATCH(G176,$E$2:$E$2069,1)-1):INDEX($E$2:$E$2069,MATCH(G176,$E$2:$E$2069,1)+1))</f>
        <v>1.0259893231125528E-2</v>
      </c>
      <c r="I176" s="112">
        <v>374</v>
      </c>
      <c r="J176" s="112">
        <f>FORECAST(I176,INDEX($H$2:$H$2069,MATCH(I176,$G$2:$G$2069,1)-1):INDEX($H$2:$H$2069,MATCH(I176,$G$2:$G$2069,1)+1),INDEX($G$2:$G$2069,MATCH(I176,$G$2:$G$2069,1)-1):INDEX($G$2:$G$2069,MATCH(I176,$G$2:$G$2069,1)+1))</f>
        <v>6.0740947887711894E-3</v>
      </c>
      <c r="K176" s="112">
        <f t="shared" si="2"/>
        <v>2.082043680207697E-4</v>
      </c>
    </row>
    <row r="177" spans="1:11" x14ac:dyDescent="0.2">
      <c r="A177">
        <v>259.452</v>
      </c>
      <c r="B177">
        <f>'UV VIS Meas 500 ms, 10 scan'!S178</f>
        <v>0.25683333333333336</v>
      </c>
      <c r="C177" s="112">
        <v>217.29999999999899</v>
      </c>
      <c r="D177" s="112">
        <f>FORECAST(C177,INDEX($B$2:$B$2069,MATCH(C177,$A$2:$A$2069,1)-1):INDEX($B$2:$B$2069,MATCH(C177,$A$2:$A$2069,1)+1),INDEX($A$2:$A$2069,MATCH(C177,$A$2:$A$2069,1)-1):INDEX($A$2:$A$2069,MATCH(C177,$A$2:$A$2069,1)+1))</f>
        <v>0.14827568454972884</v>
      </c>
      <c r="E177" s="113">
        <v>234.79999999999799</v>
      </c>
      <c r="F177" s="112">
        <f>FORECAST(E177,INDEX($D$2:$D$2069,MATCH(E177,$C$2:$C$2069,1)-1):INDEX($D$2:$D$2069,MATCH(E177,$C$2:$C$2069,1)+1),INDEX($C$2:$C$2069,MATCH(E177,$C$2:$C$2069,1)-1):INDEX($C$2:$C$2069,MATCH(E177,$C$2:$C$2069,1)+1))</f>
        <v>3.962888972420342E-2</v>
      </c>
      <c r="G177" s="112">
        <v>287</v>
      </c>
      <c r="H177" s="114">
        <f>FORECAST(G177,INDEX($F$2:$F$2069,MATCH(G177,$E$2:$E$2069,1)-1):INDEX($F$2:$F$2069,MATCH(G177,$E$2:$E$2069,1)+1),INDEX($E$2:$E$2069,MATCH(G177,$E$2:$E$2069,1)-1):INDEX($E$2:$E$2069,MATCH(G177,$E$2:$E$2069,1)+1))</f>
        <v>1.03177900622754E-2</v>
      </c>
      <c r="I177" s="112">
        <v>375</v>
      </c>
      <c r="J177" s="112">
        <f>FORECAST(I177,INDEX($H$2:$H$2069,MATCH(I177,$G$2:$G$2069,1)-1):INDEX($H$2:$H$2069,MATCH(I177,$G$2:$G$2069,1)+1),INDEX($G$2:$G$2069,MATCH(I177,$G$2:$G$2069,1)-1):INDEX($G$2:$G$2069,MATCH(I177,$G$2:$G$2069,1)+1))</f>
        <v>4.7314768192198153E-3</v>
      </c>
      <c r="K177" s="112">
        <f t="shared" si="2"/>
        <v>1.6218287254451545E-4</v>
      </c>
    </row>
    <row r="178" spans="1:11" x14ac:dyDescent="0.2">
      <c r="A178">
        <v>259.80900000000003</v>
      </c>
      <c r="B178">
        <f>'UV VIS Meas 500 ms, 10 scan'!S179</f>
        <v>0.23666666666666664</v>
      </c>
      <c r="C178" s="112">
        <v>217.39999999999901</v>
      </c>
      <c r="D178" s="112">
        <f>FORECAST(C178,INDEX($B$2:$B$2069,MATCH(C178,$A$2:$A$2069,1)-1):INDEX($B$2:$B$2069,MATCH(C178,$A$2:$A$2069,1)+1),INDEX($A$2:$A$2069,MATCH(C178,$A$2:$A$2069,1)-1):INDEX($A$2:$A$2069,MATCH(C178,$A$2:$A$2069,1)+1))</f>
        <v>0.12621496626523765</v>
      </c>
      <c r="E178" s="113">
        <v>234.99999999999801</v>
      </c>
      <c r="F178" s="112">
        <f>FORECAST(E178,INDEX($D$2:$D$2069,MATCH(E178,$C$2:$C$2069,1)-1):INDEX($D$2:$D$2069,MATCH(E178,$C$2:$C$2069,1)+1),INDEX($C$2:$C$2069,MATCH(E178,$C$2:$C$2069,1)-1):INDEX($C$2:$C$2069,MATCH(E178,$C$2:$C$2069,1)+1))</f>
        <v>3.7888034526579961E-2</v>
      </c>
      <c r="G178" s="112">
        <v>287.5</v>
      </c>
      <c r="H178" s="114">
        <f>FORECAST(G178,INDEX($F$2:$F$2069,MATCH(G178,$E$2:$E$2069,1)-1):INDEX($F$2:$F$2069,MATCH(G178,$E$2:$E$2069,1)+1),INDEX($E$2:$E$2069,MATCH(G178,$E$2:$E$2069,1)-1):INDEX($E$2:$E$2069,MATCH(G178,$E$2:$E$2069,1)+1))</f>
        <v>1.057835638508986E-2</v>
      </c>
      <c r="I178" s="112">
        <v>376</v>
      </c>
      <c r="J178" s="112">
        <f>FORECAST(I178,INDEX($H$2:$H$2069,MATCH(I178,$G$2:$G$2069,1)-1):INDEX($H$2:$H$2069,MATCH(I178,$G$2:$G$2069,1)+1),INDEX($G$2:$G$2069,MATCH(I178,$G$2:$G$2069,1)-1):INDEX($G$2:$G$2069,MATCH(I178,$G$2:$G$2069,1)+1))</f>
        <v>5.0975312315780785E-3</v>
      </c>
      <c r="K178" s="112">
        <f t="shared" si="2"/>
        <v>1.7473027758784122E-4</v>
      </c>
    </row>
    <row r="179" spans="1:11" x14ac:dyDescent="0.2">
      <c r="A179">
        <v>260.16699999999997</v>
      </c>
      <c r="B179">
        <f>'UV VIS Meas 500 ms, 10 scan'!S180</f>
        <v>0.2276666666666666</v>
      </c>
      <c r="C179" s="112">
        <v>217.49999999999901</v>
      </c>
      <c r="D179" s="112">
        <f>FORECAST(C179,INDEX($B$2:$B$2069,MATCH(C179,$A$2:$A$2069,1)-1):INDEX($B$2:$B$2069,MATCH(C179,$A$2:$A$2069,1)+1),INDEX($A$2:$A$2069,MATCH(C179,$A$2:$A$2069,1)-1):INDEX($A$2:$A$2069,MATCH(C179,$A$2:$A$2069,1)+1))</f>
        <v>0.11304198577232327</v>
      </c>
      <c r="E179" s="113">
        <v>235.199999999998</v>
      </c>
      <c r="F179" s="112">
        <f>FORECAST(E179,INDEX($D$2:$D$2069,MATCH(E179,$C$2:$C$2069,1)-1):INDEX($D$2:$D$2069,MATCH(E179,$C$2:$C$2069,1)+1),INDEX($C$2:$C$2069,MATCH(E179,$C$2:$C$2069,1)-1):INDEX($C$2:$C$2069,MATCH(E179,$C$2:$C$2069,1)+1))</f>
        <v>3.5519729799525113E-2</v>
      </c>
      <c r="G179" s="112">
        <v>288</v>
      </c>
      <c r="H179" s="114">
        <f>FORECAST(G179,INDEX($F$2:$F$2069,MATCH(G179,$E$2:$E$2069,1)-1):INDEX($F$2:$F$2069,MATCH(G179,$E$2:$E$2069,1)+1),INDEX($E$2:$E$2069,MATCH(G179,$E$2:$E$2069,1)-1):INDEX($E$2:$E$2069,MATCH(G179,$E$2:$E$2069,1)+1))</f>
        <v>1.8978263163491604E-2</v>
      </c>
      <c r="I179" s="112">
        <v>377</v>
      </c>
      <c r="J179" s="112">
        <f>FORECAST(I179,INDEX($H$2:$H$2069,MATCH(I179,$G$2:$G$2069,1)-1):INDEX($H$2:$H$2069,MATCH(I179,$G$2:$G$2069,1)+1),INDEX($G$2:$G$2069,MATCH(I179,$G$2:$G$2069,1)-1):INDEX($G$2:$G$2069,MATCH(I179,$G$2:$G$2069,1)+1))</f>
        <v>5.1414230061117006E-3</v>
      </c>
      <c r="K179" s="112">
        <f t="shared" si="2"/>
        <v>1.7623477488264415E-4</v>
      </c>
    </row>
    <row r="180" spans="1:11" x14ac:dyDescent="0.2">
      <c r="A180">
        <v>260.524</v>
      </c>
      <c r="B180">
        <f>'UV VIS Meas 500 ms, 10 scan'!S181</f>
        <v>0.23050000000000001</v>
      </c>
      <c r="C180" s="112">
        <v>217.599999999999</v>
      </c>
      <c r="D180" s="112">
        <f>FORECAST(C180,INDEX($B$2:$B$2069,MATCH(C180,$A$2:$A$2069,1)-1):INDEX($B$2:$B$2069,MATCH(C180,$A$2:$A$2069,1)+1),INDEX($A$2:$A$2069,MATCH(C180,$A$2:$A$2069,1)-1):INDEX($A$2:$A$2069,MATCH(C180,$A$2:$A$2069,1)+1))</f>
        <v>9.9869005279412448E-2</v>
      </c>
      <c r="E180" s="113">
        <v>235.39999999999799</v>
      </c>
      <c r="F180" s="112">
        <f>FORECAST(E180,INDEX($D$2:$D$2069,MATCH(E180,$C$2:$C$2069,1)-1):INDEX($D$2:$D$2069,MATCH(E180,$C$2:$C$2069,1)+1),INDEX($C$2:$C$2069,MATCH(E180,$C$2:$C$2069,1)-1):INDEX($C$2:$C$2069,MATCH(E180,$C$2:$C$2069,1)+1))</f>
        <v>3.5205966913642639E-2</v>
      </c>
      <c r="G180" s="112">
        <v>288.5</v>
      </c>
      <c r="H180" s="114">
        <f>FORECAST(G180,INDEX($F$2:$F$2069,MATCH(G180,$E$2:$E$2069,1)-1):INDEX($F$2:$F$2069,MATCH(G180,$E$2:$E$2069,1)+1),INDEX($E$2:$E$2069,MATCH(G180,$E$2:$E$2069,1)-1):INDEX($E$2:$E$2069,MATCH(G180,$E$2:$E$2069,1)+1))</f>
        <v>3.2478329112608506E-2</v>
      </c>
      <c r="I180" s="112">
        <v>378</v>
      </c>
      <c r="J180" s="112">
        <f>FORECAST(I180,INDEX($H$2:$H$2069,MATCH(I180,$G$2:$G$2069,1)-1):INDEX($H$2:$H$2069,MATCH(I180,$G$2:$G$2069,1)+1),INDEX($G$2:$G$2069,MATCH(I180,$G$2:$G$2069,1)-1):INDEX($G$2:$G$2069,MATCH(I180,$G$2:$G$2069,1)+1))</f>
        <v>5.0327149767658286E-3</v>
      </c>
      <c r="K180" s="112">
        <f t="shared" si="2"/>
        <v>1.7250854285370351E-4</v>
      </c>
    </row>
    <row r="181" spans="1:11" x14ac:dyDescent="0.2">
      <c r="A181">
        <v>260.88200000000001</v>
      </c>
      <c r="B181">
        <f>'UV VIS Meas 500 ms, 10 scan'!S182</f>
        <v>0.21866666666666665</v>
      </c>
      <c r="C181" s="112">
        <v>217.69999999999899</v>
      </c>
      <c r="D181" s="112">
        <f>FORECAST(C181,INDEX($B$2:$B$2069,MATCH(C181,$A$2:$A$2069,1)-1):INDEX($B$2:$B$2069,MATCH(C181,$A$2:$A$2069,1)+1),INDEX($A$2:$A$2069,MATCH(C181,$A$2:$A$2069,1)-1):INDEX($A$2:$A$2069,MATCH(C181,$A$2:$A$2069,1)+1))</f>
        <v>8.6696024786498072E-2</v>
      </c>
      <c r="E181" s="113">
        <v>235.599999999998</v>
      </c>
      <c r="F181" s="112">
        <f>FORECAST(E181,INDEX($D$2:$D$2069,MATCH(E181,$C$2:$C$2069,1)-1):INDEX($D$2:$D$2069,MATCH(E181,$C$2:$C$2069,1)+1),INDEX($C$2:$C$2069,MATCH(E181,$C$2:$C$2069,1)-1):INDEX($C$2:$C$2069,MATCH(E181,$C$2:$C$2069,1)+1))</f>
        <v>3.5368528885157846E-2</v>
      </c>
      <c r="G181" s="112">
        <v>289</v>
      </c>
      <c r="H181" s="114">
        <f>FORECAST(G181,INDEX($F$2:$F$2069,MATCH(G181,$E$2:$E$2069,1)-1):INDEX($F$2:$F$2069,MATCH(G181,$E$2:$E$2069,1)+1),INDEX($E$2:$E$2069,MATCH(G181,$E$2:$E$2069,1)-1):INDEX($E$2:$E$2069,MATCH(G181,$E$2:$E$2069,1)+1))</f>
        <v>5.4878653582338899E-2</v>
      </c>
      <c r="I181" s="112">
        <v>379</v>
      </c>
      <c r="J181" s="112">
        <f>FORECAST(I181,INDEX($H$2:$H$2069,MATCH(I181,$G$2:$G$2069,1)-1):INDEX($H$2:$H$2069,MATCH(I181,$G$2:$G$2069,1)+1),INDEX($G$2:$G$2069,MATCH(I181,$G$2:$G$2069,1)-1):INDEX($G$2:$G$2069,MATCH(I181,$G$2:$G$2069,1)+1))</f>
        <v>4.1187383090179053E-3</v>
      </c>
      <c r="K181" s="112">
        <f t="shared" si="2"/>
        <v>1.4117977023626427E-4</v>
      </c>
    </row>
    <row r="182" spans="1:11" x14ac:dyDescent="0.2">
      <c r="A182">
        <v>261.23899999999998</v>
      </c>
      <c r="B182">
        <f>'UV VIS Meas 500 ms, 10 scan'!S183</f>
        <v>0.22983333333333336</v>
      </c>
      <c r="C182" s="112">
        <v>217.79999999999899</v>
      </c>
      <c r="D182" s="112">
        <f>FORECAST(C182,INDEX($B$2:$B$2069,MATCH(C182,$A$2:$A$2069,1)-1):INDEX($B$2:$B$2069,MATCH(C182,$A$2:$A$2069,1)+1),INDEX($A$2:$A$2069,MATCH(C182,$A$2:$A$2069,1)-1):INDEX($A$2:$A$2069,MATCH(C182,$A$2:$A$2069,1)+1))</f>
        <v>9.2461952090854282E-2</v>
      </c>
      <c r="E182" s="113">
        <v>235.79999999999799</v>
      </c>
      <c r="F182" s="112">
        <f>FORECAST(E182,INDEX($D$2:$D$2069,MATCH(E182,$C$2:$C$2069,1)-1):INDEX($D$2:$D$2069,MATCH(E182,$C$2:$C$2069,1)+1),INDEX($C$2:$C$2069,MATCH(E182,$C$2:$C$2069,1)-1):INDEX($C$2:$C$2069,MATCH(E182,$C$2:$C$2069,1)+1))</f>
        <v>3.6198576675843475E-2</v>
      </c>
      <c r="G182" s="112">
        <v>289.5</v>
      </c>
      <c r="H182" s="114">
        <f>FORECAST(G182,INDEX($F$2:$F$2069,MATCH(G182,$E$2:$E$2069,1)-1):INDEX($F$2:$F$2069,MATCH(G182,$E$2:$E$2069,1)+1),INDEX($E$2:$E$2069,MATCH(G182,$E$2:$E$2069,1)-1):INDEX($E$2:$E$2069,MATCH(G182,$E$2:$E$2069,1)+1))</f>
        <v>4.4959731454991214E-2</v>
      </c>
      <c r="I182" s="112">
        <v>380</v>
      </c>
      <c r="J182" s="112">
        <f>FORECAST(I182,INDEX($H$2:$H$2069,MATCH(I182,$G$2:$G$2069,1)-1):INDEX($H$2:$H$2069,MATCH(I182,$G$2:$G$2069,1)+1),INDEX($G$2:$G$2069,MATCH(I182,$G$2:$G$2069,1)-1):INDEX($G$2:$G$2069,MATCH(I182,$G$2:$G$2069,1)+1))</f>
        <v>4.4919755121909932E-3</v>
      </c>
      <c r="K182" s="112">
        <f t="shared" si="2"/>
        <v>1.5397338289969346E-4</v>
      </c>
    </row>
    <row r="183" spans="1:11" x14ac:dyDescent="0.2">
      <c r="A183">
        <v>261.59699999999998</v>
      </c>
      <c r="B183">
        <f>'UV VIS Meas 500 ms, 10 scan'!S184</f>
        <v>0.20966666666666667</v>
      </c>
      <c r="C183" s="112">
        <v>217.89999999999901</v>
      </c>
      <c r="D183" s="112">
        <f>FORECAST(C183,INDEX($B$2:$B$2069,MATCH(C183,$A$2:$A$2069,1)-1):INDEX($B$2:$B$2069,MATCH(C183,$A$2:$A$2069,1)+1),INDEX($A$2:$A$2069,MATCH(C183,$A$2:$A$2069,1)-1):INDEX($A$2:$A$2069,MATCH(C183,$A$2:$A$2069,1)+1))</f>
        <v>8.4370637108708735E-2</v>
      </c>
      <c r="E183" s="113">
        <v>235.99999999999801</v>
      </c>
      <c r="F183" s="112">
        <f>FORECAST(E183,INDEX($D$2:$D$2069,MATCH(E183,$C$2:$C$2069,1)-1):INDEX($D$2:$D$2069,MATCH(E183,$C$2:$C$2069,1)+1),INDEX($C$2:$C$2069,MATCH(E183,$C$2:$C$2069,1)-1):INDEX($C$2:$C$2069,MATCH(E183,$C$2:$C$2069,1)+1))</f>
        <v>3.5273339455160979E-2</v>
      </c>
      <c r="G183" s="112">
        <v>290</v>
      </c>
      <c r="H183" s="114">
        <f>FORECAST(G183,INDEX($F$2:$F$2069,MATCH(G183,$E$2:$E$2069,1)-1):INDEX($F$2:$F$2069,MATCH(G183,$E$2:$E$2069,1)+1),INDEX($E$2:$E$2069,MATCH(G183,$E$2:$E$2069,1)-1):INDEX($E$2:$E$2069,MATCH(G183,$E$2:$E$2069,1)+1))</f>
        <v>1.4848594496491785E-2</v>
      </c>
      <c r="I183" s="112">
        <v>381</v>
      </c>
      <c r="J183" s="112">
        <f>FORECAST(I183,INDEX($H$2:$H$2069,MATCH(I183,$G$2:$G$2069,1)-1):INDEX($H$2:$H$2069,MATCH(I183,$G$2:$G$2069,1)+1),INDEX($G$2:$G$2069,MATCH(I183,$G$2:$G$2069,1)-1):INDEX($G$2:$G$2069,MATCH(I183,$G$2:$G$2069,1)+1))</f>
        <v>5.2369707246689989E-3</v>
      </c>
      <c r="K183" s="112">
        <f t="shared" si="2"/>
        <v>1.7950990526006673E-4</v>
      </c>
    </row>
    <row r="184" spans="1:11" x14ac:dyDescent="0.2">
      <c r="A184">
        <v>261.95400000000001</v>
      </c>
      <c r="B184">
        <f>'UV VIS Meas 500 ms, 10 scan'!S185</f>
        <v>0.20499999999999999</v>
      </c>
      <c r="C184" s="112">
        <v>217.99999999999901</v>
      </c>
      <c r="D184" s="112">
        <f>FORECAST(C184,INDEX($B$2:$B$2069,MATCH(C184,$A$2:$A$2069,1)-1):INDEX($B$2:$B$2069,MATCH(C184,$A$2:$A$2069,1)+1),INDEX($A$2:$A$2069,MATCH(C184,$A$2:$A$2069,1)-1):INDEX($A$2:$A$2069,MATCH(C184,$A$2:$A$2069,1)+1))</f>
        <v>7.627932212656674E-2</v>
      </c>
      <c r="E184" s="113">
        <v>236.199999999998</v>
      </c>
      <c r="F184" s="112">
        <f>FORECAST(E184,INDEX($D$2:$D$2069,MATCH(E184,$C$2:$C$2069,1)-1):INDEX($D$2:$D$2069,MATCH(E184,$C$2:$C$2069,1)+1),INDEX($C$2:$C$2069,MATCH(E184,$C$2:$C$2069,1)-1):INDEX($C$2:$C$2069,MATCH(E184,$C$2:$C$2069,1)+1))</f>
        <v>3.1494490358147775E-2</v>
      </c>
      <c r="G184" s="112">
        <v>290.5</v>
      </c>
      <c r="H184" s="114">
        <f>FORECAST(G184,INDEX($F$2:$F$2069,MATCH(G184,$E$2:$E$2069,1)-1):INDEX($F$2:$F$2069,MATCH(G184,$E$2:$E$2069,1)+1),INDEX($E$2:$E$2069,MATCH(G184,$E$2:$E$2069,1)-1):INDEX($E$2:$E$2069,MATCH(G184,$E$2:$E$2069,1)+1))</f>
        <v>9.6271910410363759E-3</v>
      </c>
      <c r="I184" s="112">
        <v>382</v>
      </c>
      <c r="J184" s="112">
        <f>FORECAST(I184,INDEX($H$2:$H$2069,MATCH(I184,$G$2:$G$2069,1)-1):INDEX($H$2:$H$2069,MATCH(I184,$G$2:$G$2069,1)+1),INDEX($G$2:$G$2069,MATCH(I184,$G$2:$G$2069,1)-1):INDEX($G$2:$G$2069,MATCH(I184,$G$2:$G$2069,1)+1))</f>
        <v>5.0454372354031274E-3</v>
      </c>
      <c r="K184" s="112">
        <f t="shared" si="2"/>
        <v>1.729446292026147E-4</v>
      </c>
    </row>
    <row r="185" spans="1:11" x14ac:dyDescent="0.2">
      <c r="A185">
        <v>262.31099999999998</v>
      </c>
      <c r="B185">
        <f>'UV VIS Meas 500 ms, 10 scan'!S186</f>
        <v>0.21316666666666667</v>
      </c>
      <c r="C185" s="112">
        <v>218.099999999999</v>
      </c>
      <c r="D185" s="112">
        <f>FORECAST(C185,INDEX($B$2:$B$2069,MATCH(C185,$A$2:$A$2069,1)-1):INDEX($B$2:$B$2069,MATCH(C185,$A$2:$A$2069,1)+1),INDEX($A$2:$A$2069,MATCH(C185,$A$2:$A$2069,1)-1):INDEX($A$2:$A$2069,MATCH(C185,$A$2:$A$2069,1)+1))</f>
        <v>6.8188007144424745E-2</v>
      </c>
      <c r="E185" s="113">
        <v>236.39999999999799</v>
      </c>
      <c r="F185" s="112">
        <f>FORECAST(E185,INDEX($D$2:$D$2069,MATCH(E185,$C$2:$C$2069,1)-1):INDEX($D$2:$D$2069,MATCH(E185,$C$2:$C$2069,1)+1),INDEX($C$2:$C$2069,MATCH(E185,$C$2:$C$2069,1)-1):INDEX($C$2:$C$2069,MATCH(E185,$C$2:$C$2069,1)+1))</f>
        <v>3.169283746557916E-2</v>
      </c>
      <c r="G185" s="112">
        <v>291</v>
      </c>
      <c r="H185" s="114">
        <f>FORECAST(G185,INDEX($F$2:$F$2069,MATCH(G185,$E$2:$E$2069,1)-1):INDEX($F$2:$F$2069,MATCH(G185,$E$2:$E$2069,1)+1),INDEX($E$2:$E$2069,MATCH(G185,$E$2:$E$2069,1)-1):INDEX($E$2:$E$2069,MATCH(G185,$E$2:$E$2069,1)+1))</f>
        <v>9.6352831002985972E-3</v>
      </c>
      <c r="I185" s="112">
        <v>383</v>
      </c>
      <c r="J185" s="112">
        <f>FORECAST(I185,INDEX($H$2:$H$2069,MATCH(I185,$G$2:$G$2069,1)-1):INDEX($H$2:$H$2069,MATCH(I185,$G$2:$G$2069,1)+1),INDEX($G$2:$G$2069,MATCH(I185,$G$2:$G$2069,1)-1):INDEX($G$2:$G$2069,MATCH(I185,$G$2:$G$2069,1)+1))</f>
        <v>4.7616252848933782E-3</v>
      </c>
      <c r="K185" s="112">
        <f t="shared" si="2"/>
        <v>1.6321628451134283E-4</v>
      </c>
    </row>
    <row r="186" spans="1:11" x14ac:dyDescent="0.2">
      <c r="A186">
        <v>262.66800000000001</v>
      </c>
      <c r="B186">
        <f>'UV VIS Meas 500 ms, 10 scan'!S187</f>
        <v>0.21966666666666668</v>
      </c>
      <c r="C186" s="112">
        <v>218.19999999999899</v>
      </c>
      <c r="D186" s="112">
        <f>FORECAST(C186,INDEX($B$2:$B$2069,MATCH(C186,$A$2:$A$2069,1)-1):INDEX($B$2:$B$2069,MATCH(C186,$A$2:$A$2069,1)+1),INDEX($A$2:$A$2069,MATCH(C186,$A$2:$A$2069,1)-1):INDEX($A$2:$A$2069,MATCH(C186,$A$2:$A$2069,1)+1))</f>
        <v>9.6040926954696459E-2</v>
      </c>
      <c r="E186" s="113">
        <v>236.599999999998</v>
      </c>
      <c r="F186" s="112">
        <f>FORECAST(E186,INDEX($D$2:$D$2069,MATCH(E186,$C$2:$C$2069,1)-1):INDEX($D$2:$D$2069,MATCH(E186,$C$2:$C$2069,1)+1),INDEX($C$2:$C$2069,MATCH(E186,$C$2:$C$2069,1)-1):INDEX($C$2:$C$2069,MATCH(E186,$C$2:$C$2069,1)+1))</f>
        <v>3.1482093663922628E-2</v>
      </c>
      <c r="G186" s="112">
        <v>291.5</v>
      </c>
      <c r="H186" s="114">
        <f>FORECAST(G186,INDEX($F$2:$F$2069,MATCH(G186,$E$2:$E$2069,1)-1):INDEX($F$2:$F$2069,MATCH(G186,$E$2:$E$2069,1)+1),INDEX($E$2:$E$2069,MATCH(G186,$E$2:$E$2069,1)-1):INDEX($E$2:$E$2069,MATCH(G186,$E$2:$E$2069,1)+1))</f>
        <v>1.071147756295332E-2</v>
      </c>
      <c r="I186" s="112">
        <v>384</v>
      </c>
      <c r="J186" s="112">
        <f>FORECAST(I186,INDEX($H$2:$H$2069,MATCH(I186,$G$2:$G$2069,1)-1):INDEX($H$2:$H$2069,MATCH(I186,$G$2:$G$2069,1)+1),INDEX($G$2:$G$2069,MATCH(I186,$G$2:$G$2069,1)-1):INDEX($G$2:$G$2069,MATCH(I186,$G$2:$G$2069,1)+1))</f>
        <v>3.5928683973567299E-3</v>
      </c>
      <c r="K186" s="112">
        <f t="shared" si="2"/>
        <v>1.2315430036362454E-4</v>
      </c>
    </row>
    <row r="187" spans="1:11" x14ac:dyDescent="0.2">
      <c r="A187">
        <v>263.02499999999998</v>
      </c>
      <c r="B187">
        <f>'UV VIS Meas 500 ms, 10 scan'!S188</f>
        <v>0.20600000000000002</v>
      </c>
      <c r="C187" s="112">
        <v>218.29999999999899</v>
      </c>
      <c r="D187" s="112">
        <f>FORECAST(C187,INDEX($B$2:$B$2069,MATCH(C187,$A$2:$A$2069,1)-1):INDEX($B$2:$B$2069,MATCH(C187,$A$2:$A$2069,1)+1),INDEX($A$2:$A$2069,MATCH(C187,$A$2:$A$2069,1)-1):INDEX($A$2:$A$2069,MATCH(C187,$A$2:$A$2069,1)+1))</f>
        <v>0.10252348937515166</v>
      </c>
      <c r="E187" s="113">
        <v>236.79999999999799</v>
      </c>
      <c r="F187" s="112">
        <f>FORECAST(E187,INDEX($D$2:$D$2069,MATCH(E187,$C$2:$C$2069,1)-1):INDEX($D$2:$D$2069,MATCH(E187,$C$2:$C$2069,1)+1),INDEX($C$2:$C$2069,MATCH(E187,$C$2:$C$2069,1)-1):INDEX($C$2:$C$2069,MATCH(E187,$C$2:$C$2069,1)+1))</f>
        <v>3.008233853688691E-2</v>
      </c>
      <c r="G187" s="112">
        <v>292</v>
      </c>
      <c r="H187" s="114">
        <f>FORECAST(G187,INDEX($F$2:$F$2069,MATCH(G187,$E$2:$E$2069,1)-1):INDEX($F$2:$F$2069,MATCH(G187,$E$2:$E$2069,1)+1),INDEX($E$2:$E$2069,MATCH(G187,$E$2:$E$2069,1)-1):INDEX($E$2:$E$2069,MATCH(G187,$E$2:$E$2069,1)+1))</f>
        <v>1.4434149849321454E-2</v>
      </c>
      <c r="I187" s="112">
        <v>385</v>
      </c>
      <c r="J187" s="112">
        <f>FORECAST(I187,INDEX($H$2:$H$2069,MATCH(I187,$G$2:$G$2069,1)-1):INDEX($H$2:$H$2069,MATCH(I187,$G$2:$G$2069,1)+1),INDEX($G$2:$G$2069,MATCH(I187,$G$2:$G$2069,1)-1):INDEX($G$2:$G$2069,MATCH(I187,$G$2:$G$2069,1)+1))</f>
        <v>4.3850807704629569E-3</v>
      </c>
      <c r="K187" s="112">
        <f t="shared" si="2"/>
        <v>1.5030930571285529E-4</v>
      </c>
    </row>
    <row r="188" spans="1:11" x14ac:dyDescent="0.2">
      <c r="A188">
        <v>263.38200000000001</v>
      </c>
      <c r="B188">
        <f>'UV VIS Meas 500 ms, 10 scan'!S189</f>
        <v>0.20199999999999999</v>
      </c>
      <c r="C188" s="112">
        <v>218.39999999999901</v>
      </c>
      <c r="D188" s="112">
        <f>FORECAST(C188,INDEX($B$2:$B$2069,MATCH(C188,$A$2:$A$2069,1)-1):INDEX($B$2:$B$2069,MATCH(C188,$A$2:$A$2069,1)+1),INDEX($A$2:$A$2069,MATCH(C188,$A$2:$A$2069,1)-1):INDEX($A$2:$A$2069,MATCH(C188,$A$2:$A$2069,1)+1))</f>
        <v>0.10900605179560863</v>
      </c>
      <c r="E188" s="113">
        <v>236.99999999999801</v>
      </c>
      <c r="F188" s="112">
        <f>FORECAST(E188,INDEX($D$2:$D$2069,MATCH(E188,$C$2:$C$2069,1)-1):INDEX($D$2:$D$2069,MATCH(E188,$C$2:$C$2069,1)+1),INDEX($C$2:$C$2069,MATCH(E188,$C$2:$C$2069,1)-1):INDEX($C$2:$C$2069,MATCH(E188,$C$2:$C$2069,1)+1))</f>
        <v>2.9726813590449097E-2</v>
      </c>
      <c r="G188" s="112">
        <v>292.5</v>
      </c>
      <c r="H188" s="114">
        <f>FORECAST(G188,INDEX($F$2:$F$2069,MATCH(G188,$E$2:$E$2069,1)-1):INDEX($F$2:$F$2069,MATCH(G188,$E$2:$E$2069,1)+1),INDEX($E$2:$E$2069,MATCH(G188,$E$2:$E$2069,1)-1):INDEX($E$2:$E$2069,MATCH(G188,$E$2:$E$2069,1)+1))</f>
        <v>1.6788648150182064E-2</v>
      </c>
      <c r="I188" s="112">
        <v>386</v>
      </c>
      <c r="J188" s="112">
        <f>FORECAST(I188,INDEX($H$2:$H$2069,MATCH(I188,$G$2:$G$2069,1)-1):INDEX($H$2:$H$2069,MATCH(I188,$G$2:$G$2069,1)+1),INDEX($G$2:$G$2069,MATCH(I188,$G$2:$G$2069,1)-1):INDEX($G$2:$G$2069,MATCH(I188,$G$2:$G$2069,1)+1))</f>
        <v>4.8390138962431939E-3</v>
      </c>
      <c r="K188" s="112">
        <f t="shared" si="2"/>
        <v>1.6586896733543702E-4</v>
      </c>
    </row>
    <row r="189" spans="1:11" x14ac:dyDescent="0.2">
      <c r="A189">
        <v>263.73899999999998</v>
      </c>
      <c r="B189">
        <f>'UV VIS Meas 500 ms, 10 scan'!S190</f>
        <v>0.22583333333333333</v>
      </c>
      <c r="C189" s="112">
        <v>218.49999999999901</v>
      </c>
      <c r="D189" s="112">
        <f>FORECAST(C189,INDEX($B$2:$B$2069,MATCH(C189,$A$2:$A$2069,1)-1):INDEX($B$2:$B$2069,MATCH(C189,$A$2:$A$2069,1)+1),INDEX($A$2:$A$2069,MATCH(C189,$A$2:$A$2069,1)-1):INDEX($A$2:$A$2069,MATCH(C189,$A$2:$A$2069,1)+1))</f>
        <v>0.10937526491061611</v>
      </c>
      <c r="E189" s="113">
        <v>237.199999999998</v>
      </c>
      <c r="F189" s="112">
        <f>FORECAST(E189,INDEX($D$2:$D$2069,MATCH(E189,$C$2:$C$2069,1)-1):INDEX($D$2:$D$2069,MATCH(E189,$C$2:$C$2069,1)+1),INDEX($C$2:$C$2069,MATCH(E189,$C$2:$C$2069,1)-1):INDEX($C$2:$C$2069,MATCH(E189,$C$2:$C$2069,1)+1))</f>
        <v>3.1295378022648368E-2</v>
      </c>
      <c r="G189" s="112">
        <v>293</v>
      </c>
      <c r="H189" s="114">
        <f>FORECAST(G189,INDEX($F$2:$F$2069,MATCH(G189,$E$2:$E$2069,1)-1):INDEX($F$2:$F$2069,MATCH(G189,$E$2:$E$2069,1)+1),INDEX($E$2:$E$2069,MATCH(G189,$E$2:$E$2069,1)-1):INDEX($E$2:$E$2069,MATCH(G189,$E$2:$E$2069,1)+1))</f>
        <v>1.1016869488550185E-2</v>
      </c>
      <c r="I189" s="112">
        <v>387</v>
      </c>
      <c r="J189" s="112">
        <f>FORECAST(I189,INDEX($H$2:$H$2069,MATCH(I189,$G$2:$G$2069,1)-1):INDEX($H$2:$H$2069,MATCH(I189,$G$2:$G$2069,1)+1),INDEX($G$2:$G$2069,MATCH(I189,$G$2:$G$2069,1)-1):INDEX($G$2:$G$2069,MATCH(I189,$G$2:$G$2069,1)+1))</f>
        <v>5.2900771788864098E-3</v>
      </c>
      <c r="K189" s="112">
        <f t="shared" si="2"/>
        <v>1.8133025810648597E-4</v>
      </c>
    </row>
    <row r="190" spans="1:11" x14ac:dyDescent="0.2">
      <c r="A190">
        <v>264.09500000000003</v>
      </c>
      <c r="B190">
        <f>'UV VIS Meas 500 ms, 10 scan'!S191</f>
        <v>0.23399999999999996</v>
      </c>
      <c r="C190" s="112">
        <v>218.599999999999</v>
      </c>
      <c r="D190" s="112">
        <f>FORECAST(C190,INDEX($B$2:$B$2069,MATCH(C190,$A$2:$A$2069,1)-1):INDEX($B$2:$B$2069,MATCH(C190,$A$2:$A$2069,1)+1),INDEX($A$2:$A$2069,MATCH(C190,$A$2:$A$2069,1)-1):INDEX($A$2:$A$2069,MATCH(C190,$A$2:$A$2069,1)+1))</f>
        <v>0.11632349379344831</v>
      </c>
      <c r="E190" s="113">
        <v>237.39999999999799</v>
      </c>
      <c r="F190" s="112">
        <f>FORECAST(E190,INDEX($D$2:$D$2069,MATCH(E190,$C$2:$C$2069,1)-1):INDEX($D$2:$D$2069,MATCH(E190,$C$2:$C$2069,1)+1),INDEX($C$2:$C$2069,MATCH(E190,$C$2:$C$2069,1)-1):INDEX($C$2:$C$2069,MATCH(E190,$C$2:$C$2069,1)+1))</f>
        <v>3.414034282214029E-2</v>
      </c>
      <c r="G190" s="112">
        <v>293.5</v>
      </c>
      <c r="H190" s="114">
        <f>FORECAST(G190,INDEX($F$2:$F$2069,MATCH(G190,$E$2:$E$2069,1)-1):INDEX($F$2:$F$2069,MATCH(G190,$E$2:$E$2069,1)+1),INDEX($E$2:$E$2069,MATCH(G190,$E$2:$E$2069,1)-1):INDEX($E$2:$E$2069,MATCH(G190,$E$2:$E$2069,1)+1))</f>
        <v>9.4207076719491911E-3</v>
      </c>
      <c r="I190" s="112">
        <v>388</v>
      </c>
      <c r="J190" s="112">
        <f>FORECAST(I190,INDEX($H$2:$H$2069,MATCH(I190,$G$2:$G$2069,1)-1):INDEX($H$2:$H$2069,MATCH(I190,$G$2:$G$2069,1)+1),INDEX($G$2:$G$2069,MATCH(I190,$G$2:$G$2069,1)-1):INDEX($G$2:$G$2069,MATCH(I190,$G$2:$G$2069,1)+1))</f>
        <v>4.7512266964198913E-3</v>
      </c>
      <c r="K190" s="112">
        <f t="shared" si="2"/>
        <v>1.6285984760729043E-4</v>
      </c>
    </row>
    <row r="191" spans="1:11" x14ac:dyDescent="0.2">
      <c r="A191">
        <v>264.452</v>
      </c>
      <c r="B191">
        <f>'UV VIS Meas 500 ms, 10 scan'!S192</f>
        <v>0.22866666666666666</v>
      </c>
      <c r="C191" s="112">
        <v>218.69999999999899</v>
      </c>
      <c r="D191" s="112">
        <f>FORECAST(C191,INDEX($B$2:$B$2069,MATCH(C191,$A$2:$A$2069,1)-1):INDEX($B$2:$B$2069,MATCH(C191,$A$2:$A$2069,1)+1),INDEX($A$2:$A$2069,MATCH(C191,$A$2:$A$2069,1)-1):INDEX($A$2:$A$2069,MATCH(C191,$A$2:$A$2069,1)+1))</f>
        <v>0.12327172267628228</v>
      </c>
      <c r="E191" s="113">
        <v>237.599999999998</v>
      </c>
      <c r="F191" s="112">
        <f>FORECAST(E191,INDEX($D$2:$D$2069,MATCH(E191,$C$2:$C$2069,1)-1):INDEX($D$2:$D$2069,MATCH(E191,$C$2:$C$2069,1)+1),INDEX($C$2:$C$2069,MATCH(E191,$C$2:$C$2069,1)-1):INDEX($C$2:$C$2069,MATCH(E191,$C$2:$C$2069,1)+1))</f>
        <v>4.0924701561006138E-2</v>
      </c>
      <c r="G191" s="112">
        <v>294</v>
      </c>
      <c r="H191" s="114">
        <f>FORECAST(G191,INDEX($F$2:$F$2069,MATCH(G191,$E$2:$E$2069,1)-1):INDEX($F$2:$F$2069,MATCH(G191,$E$2:$E$2069,1)+1),INDEX($E$2:$E$2069,MATCH(G191,$E$2:$E$2069,1)-1):INDEX($E$2:$E$2069,MATCH(G191,$E$2:$E$2069,1)+1))</f>
        <v>8.9085413255065582E-3</v>
      </c>
      <c r="I191" s="112">
        <v>389</v>
      </c>
      <c r="J191" s="112">
        <f>FORECAST(I191,INDEX($H$2:$H$2069,MATCH(I191,$G$2:$G$2069,1)-1):INDEX($H$2:$H$2069,MATCH(I191,$G$2:$G$2069,1)+1),INDEX($G$2:$G$2069,MATCH(I191,$G$2:$G$2069,1)-1):INDEX($G$2:$G$2069,MATCH(I191,$G$2:$G$2069,1)+1))</f>
        <v>5.3907201103463587E-3</v>
      </c>
      <c r="K191" s="112">
        <f t="shared" si="2"/>
        <v>1.847800392951354E-4</v>
      </c>
    </row>
    <row r="192" spans="1:11" x14ac:dyDescent="0.2">
      <c r="A192">
        <v>264.80900000000003</v>
      </c>
      <c r="B192">
        <f>'UV VIS Meas 500 ms, 10 scan'!S193</f>
        <v>0.22000000000000003</v>
      </c>
      <c r="C192" s="112">
        <v>218.79999999999899</v>
      </c>
      <c r="D192" s="112">
        <f>FORECAST(C192,INDEX($B$2:$B$2069,MATCH(C192,$A$2:$A$2069,1)-1):INDEX($B$2:$B$2069,MATCH(C192,$A$2:$A$2069,1)+1),INDEX($A$2:$A$2069,MATCH(C192,$A$2:$A$2069,1)-1):INDEX($A$2:$A$2069,MATCH(C192,$A$2:$A$2069,1)+1))</f>
        <v>0.13021995155911448</v>
      </c>
      <c r="E192" s="113">
        <v>237.79999999999799</v>
      </c>
      <c r="F192" s="112">
        <f>FORECAST(E192,INDEX($D$2:$D$2069,MATCH(E192,$C$2:$C$2069,1)-1):INDEX($D$2:$D$2069,MATCH(E192,$C$2:$C$2069,1)+1),INDEX($C$2:$C$2069,MATCH(E192,$C$2:$C$2069,1)-1):INDEX($C$2:$C$2069,MATCH(E192,$C$2:$C$2069,1)+1))</f>
        <v>4.4593051729367339E-2</v>
      </c>
      <c r="G192" s="112">
        <v>294.5</v>
      </c>
      <c r="H192" s="114">
        <f>FORECAST(G192,INDEX($F$2:$F$2069,MATCH(G192,$E$2:$E$2069,1)-1):INDEX($F$2:$F$2069,MATCH(G192,$E$2:$E$2069,1)+1),INDEX($E$2:$E$2069,MATCH(G192,$E$2:$E$2069,1)-1):INDEX($E$2:$E$2069,MATCH(G192,$E$2:$E$2069,1)+1))</f>
        <v>8.599450887886495E-3</v>
      </c>
      <c r="I192" s="112">
        <v>390</v>
      </c>
      <c r="J192" s="112">
        <f>FORECAST(I192,INDEX($H$2:$H$2069,MATCH(I192,$G$2:$G$2069,1)-1):INDEX($H$2:$H$2069,MATCH(I192,$G$2:$G$2069,1)+1),INDEX($G$2:$G$2069,MATCH(I192,$G$2:$G$2069,1)-1):INDEX($G$2:$G$2069,MATCH(I192,$G$2:$G$2069,1)+1))</f>
        <v>7.5906392284635915E-3</v>
      </c>
      <c r="K192" s="112">
        <f t="shared" si="2"/>
        <v>2.6018761616257988E-4</v>
      </c>
    </row>
    <row r="193" spans="1:11" x14ac:dyDescent="0.2">
      <c r="A193">
        <v>265.16500000000002</v>
      </c>
      <c r="B193">
        <f>'UV VIS Meas 500 ms, 10 scan'!S194</f>
        <v>0.23833333333333331</v>
      </c>
      <c r="C193" s="112">
        <v>218.89999999999901</v>
      </c>
      <c r="D193" s="112">
        <f>FORECAST(C193,INDEX($B$2:$B$2069,MATCH(C193,$A$2:$A$2069,1)-1):INDEX($B$2:$B$2069,MATCH(C193,$A$2:$A$2069,1)+1),INDEX($A$2:$A$2069,MATCH(C193,$A$2:$A$2069,1)-1):INDEX($A$2:$A$2069,MATCH(C193,$A$2:$A$2069,1)+1))</f>
        <v>0.10284514078118434</v>
      </c>
      <c r="E193" s="113">
        <v>237.99999999999801</v>
      </c>
      <c r="F193" s="112">
        <f>FORECAST(E193,INDEX($D$2:$D$2069,MATCH(E193,$C$2:$C$2069,1)-1):INDEX($D$2:$D$2069,MATCH(E193,$C$2:$C$2069,1)+1),INDEX($C$2:$C$2069,MATCH(E193,$C$2:$C$2069,1)-1):INDEX($C$2:$C$2069,MATCH(E193,$C$2:$C$2069,1)+1))</f>
        <v>4.435399449033417E-2</v>
      </c>
      <c r="G193" s="112">
        <v>295</v>
      </c>
      <c r="H193" s="114">
        <f>FORECAST(G193,INDEX($F$2:$F$2069,MATCH(G193,$E$2:$E$2069,1)-1):INDEX($F$2:$F$2069,MATCH(G193,$E$2:$E$2069,1)+1),INDEX($E$2:$E$2069,MATCH(G193,$E$2:$E$2069,1)-1):INDEX($E$2:$E$2069,MATCH(G193,$E$2:$E$2069,1)+1))</f>
        <v>1.7519047247764874E-2</v>
      </c>
      <c r="I193" s="112">
        <v>391</v>
      </c>
      <c r="J193" s="112">
        <f>FORECAST(I193,INDEX($H$2:$H$2069,MATCH(I193,$G$2:$G$2069,1)-1):INDEX($H$2:$H$2069,MATCH(I193,$G$2:$G$2069,1)+1),INDEX($G$2:$G$2069,MATCH(I193,$G$2:$G$2069,1)-1):INDEX($G$2:$G$2069,MATCH(I193,$G$2:$G$2069,1)+1))</f>
        <v>6.8075166281311716E-3</v>
      </c>
      <c r="K193" s="112">
        <f t="shared" si="2"/>
        <v>2.333441848769152E-4</v>
      </c>
    </row>
    <row r="194" spans="1:11" x14ac:dyDescent="0.2">
      <c r="A194">
        <v>265.52100000000002</v>
      </c>
      <c r="B194">
        <f>'UV VIS Meas 500 ms, 10 scan'!S195</f>
        <v>0.20550000000000004</v>
      </c>
      <c r="C194" s="112">
        <v>218.99999999999901</v>
      </c>
      <c r="D194" s="112">
        <f>FORECAST(C194,INDEX($B$2:$B$2069,MATCH(C194,$A$2:$A$2069,1)-1):INDEX($B$2:$B$2069,MATCH(C194,$A$2:$A$2069,1)+1),INDEX($A$2:$A$2069,MATCH(C194,$A$2:$A$2069,1)-1):INDEX($A$2:$A$2069,MATCH(C194,$A$2:$A$2069,1)+1))</f>
        <v>9.5374659400619066E-2</v>
      </c>
      <c r="E194" s="113">
        <v>238.199999999998</v>
      </c>
      <c r="F194" s="112">
        <f>FORECAST(E194,INDEX($D$2:$D$2069,MATCH(E194,$C$2:$C$2069,1)-1):INDEX($D$2:$D$2069,MATCH(E194,$C$2:$C$2069,1)+1),INDEX($C$2:$C$2069,MATCH(E194,$C$2:$C$2069,1)-1):INDEX($C$2:$C$2069,MATCH(E194,$C$2:$C$2069,1)+1))</f>
        <v>4.454266051807565E-2</v>
      </c>
      <c r="G194" s="112">
        <v>295.5</v>
      </c>
      <c r="H194" s="114">
        <f>FORECAST(G194,INDEX($F$2:$F$2069,MATCH(G194,$E$2:$E$2069,1)-1):INDEX($F$2:$F$2069,MATCH(G194,$E$2:$E$2069,1)+1),INDEX($E$2:$E$2069,MATCH(G194,$E$2:$E$2069,1)-1):INDEX($E$2:$E$2069,MATCH(G194,$E$2:$E$2069,1)+1))</f>
        <v>4.3395952728079834E-2</v>
      </c>
      <c r="I194" s="112">
        <v>392</v>
      </c>
      <c r="J194" s="112">
        <f>FORECAST(I194,INDEX($H$2:$H$2069,MATCH(I194,$G$2:$G$2069,1)-1):INDEX($H$2:$H$2069,MATCH(I194,$G$2:$G$2069,1)+1),INDEX($G$2:$G$2069,MATCH(I194,$G$2:$G$2069,1)-1):INDEX($G$2:$G$2069,MATCH(I194,$G$2:$G$2069,1)+1))</f>
        <v>5.4727209125060017E-3</v>
      </c>
      <c r="K194" s="112">
        <f t="shared" ref="K194:K257" si="3">J194/$K$1</f>
        <v>1.8759081617375874E-4</v>
      </c>
    </row>
    <row r="195" spans="1:11" x14ac:dyDescent="0.2">
      <c r="A195">
        <v>265.87799999999999</v>
      </c>
      <c r="B195">
        <f>'UV VIS Meas 500 ms, 10 scan'!S196</f>
        <v>0.12766666666666665</v>
      </c>
      <c r="C195" s="112">
        <v>219.099999999999</v>
      </c>
      <c r="D195" s="112">
        <f>FORECAST(C195,INDEX($B$2:$B$2069,MATCH(C195,$A$2:$A$2069,1)-1):INDEX($B$2:$B$2069,MATCH(C195,$A$2:$A$2069,1)+1),INDEX($A$2:$A$2069,MATCH(C195,$A$2:$A$2069,1)-1):INDEX($A$2:$A$2069,MATCH(C195,$A$2:$A$2069,1)+1))</f>
        <v>8.7904178020057344E-2</v>
      </c>
      <c r="E195" s="113">
        <v>238.39999999999799</v>
      </c>
      <c r="F195" s="112">
        <f>FORECAST(E195,INDEX($D$2:$D$2069,MATCH(E195,$C$2:$C$2069,1)-1):INDEX($D$2:$D$2069,MATCH(E195,$C$2:$C$2069,1)+1),INDEX($C$2:$C$2069,MATCH(E195,$C$2:$C$2069,1)-1):INDEX($C$2:$C$2069,MATCH(E195,$C$2:$C$2069,1)+1))</f>
        <v>3.9407945414470014E-2</v>
      </c>
      <c r="G195" s="112">
        <v>296</v>
      </c>
      <c r="H195" s="114">
        <f>FORECAST(G195,INDEX($F$2:$F$2069,MATCH(G195,$E$2:$E$2069,1)-1):INDEX($F$2:$F$2069,MATCH(G195,$E$2:$E$2069,1)+1),INDEX($E$2:$E$2069,MATCH(G195,$E$2:$E$2069,1)-1):INDEX($E$2:$E$2069,MATCH(G195,$E$2:$E$2069,1)+1))</f>
        <v>9.7790669694290955E-2</v>
      </c>
      <c r="I195" s="112">
        <v>393</v>
      </c>
      <c r="J195" s="112">
        <f>FORECAST(I195,INDEX($H$2:$H$2069,MATCH(I195,$G$2:$G$2069,1)-1):INDEX($H$2:$H$2069,MATCH(I195,$G$2:$G$2069,1)+1),INDEX($G$2:$G$2069,MATCH(I195,$G$2:$G$2069,1)-1):INDEX($G$2:$G$2069,MATCH(I195,$G$2:$G$2069,1)+1))</f>
        <v>5.4265003325591754E-3</v>
      </c>
      <c r="K195" s="112">
        <f t="shared" si="3"/>
        <v>1.8600649341093777E-4</v>
      </c>
    </row>
    <row r="196" spans="1:11" x14ac:dyDescent="0.2">
      <c r="A196">
        <v>266.23399999999998</v>
      </c>
      <c r="B196">
        <f>'UV VIS Meas 500 ms, 10 scan'!S197</f>
        <v>0.10866666666666663</v>
      </c>
      <c r="C196" s="112">
        <v>219.19999999999899</v>
      </c>
      <c r="D196" s="112">
        <f>FORECAST(C196,INDEX($B$2:$B$2069,MATCH(C196,$A$2:$A$2069,1)-1):INDEX($B$2:$B$2069,MATCH(C196,$A$2:$A$2069,1)+1),INDEX($A$2:$A$2069,MATCH(C196,$A$2:$A$2069,1)-1):INDEX($A$2:$A$2069,MATCH(C196,$A$2:$A$2069,1)+1))</f>
        <v>8.0433696639495622E-2</v>
      </c>
      <c r="E196" s="113">
        <v>238.599999999998</v>
      </c>
      <c r="F196" s="112">
        <f>FORECAST(E196,INDEX($D$2:$D$2069,MATCH(E196,$C$2:$C$2069,1)-1):INDEX($D$2:$D$2069,MATCH(E196,$C$2:$C$2069,1)+1),INDEX($C$2:$C$2069,MATCH(E196,$C$2:$C$2069,1)-1):INDEX($C$2:$C$2069,MATCH(E196,$C$2:$C$2069,1)+1))</f>
        <v>4.0679813758349503E-2</v>
      </c>
      <c r="G196" s="112">
        <v>296.5</v>
      </c>
      <c r="H196" s="114">
        <f>FORECAST(G196,INDEX($F$2:$F$2069,MATCH(G196,$E$2:$E$2069,1)-1):INDEX($F$2:$F$2069,MATCH(G196,$E$2:$E$2069,1)+1),INDEX($E$2:$E$2069,MATCH(G196,$E$2:$E$2069,1)-1):INDEX($E$2:$E$2069,MATCH(G196,$E$2:$E$2069,1)+1))</f>
        <v>0.16981836110202764</v>
      </c>
      <c r="I196" s="112">
        <v>394</v>
      </c>
      <c r="J196" s="112">
        <f>FORECAST(I196,INDEX($H$2:$H$2069,MATCH(I196,$G$2:$G$2069,1)-1):INDEX($H$2:$H$2069,MATCH(I196,$G$2:$G$2069,1)+1),INDEX($G$2:$G$2069,MATCH(I196,$G$2:$G$2069,1)-1):INDEX($G$2:$G$2069,MATCH(I196,$G$2:$G$2069,1)+1))</f>
        <v>5.2453262350259378E-3</v>
      </c>
      <c r="K196" s="112">
        <f t="shared" si="3"/>
        <v>1.797963106939387E-4</v>
      </c>
    </row>
    <row r="197" spans="1:11" x14ac:dyDescent="0.2">
      <c r="A197">
        <v>266.58999999999997</v>
      </c>
      <c r="B197">
        <f>'UV VIS Meas 500 ms, 10 scan'!S198</f>
        <v>8.9666666666666658E-2</v>
      </c>
      <c r="C197" s="112">
        <v>219.29999999999899</v>
      </c>
      <c r="D197" s="112">
        <f>FORECAST(C197,INDEX($B$2:$B$2069,MATCH(C197,$A$2:$A$2069,1)-1):INDEX($B$2:$B$2069,MATCH(C197,$A$2:$A$2069,1)+1),INDEX($A$2:$A$2069,MATCH(C197,$A$2:$A$2069,1)-1):INDEX($A$2:$A$2069,MATCH(C197,$A$2:$A$2069,1)+1))</f>
        <v>0.13530956706015829</v>
      </c>
      <c r="E197" s="113">
        <v>238.79999999999799</v>
      </c>
      <c r="F197" s="112">
        <f>FORECAST(E197,INDEX($D$2:$D$2069,MATCH(E197,$C$2:$C$2069,1)-1):INDEX($D$2:$D$2069,MATCH(E197,$C$2:$C$2069,1)+1),INDEX($C$2:$C$2069,MATCH(E197,$C$2:$C$2069,1)-1):INDEX($C$2:$C$2069,MATCH(E197,$C$2:$C$2069,1)+1))</f>
        <v>4.276557657883151E-2</v>
      </c>
      <c r="G197" s="112">
        <v>297</v>
      </c>
      <c r="H197" s="114">
        <f>FORECAST(G197,INDEX($F$2:$F$2069,MATCH(G197,$E$2:$E$2069,1)-1):INDEX($F$2:$F$2069,MATCH(G197,$E$2:$E$2069,1)+1),INDEX($E$2:$E$2069,MATCH(G197,$E$2:$E$2069,1)-1):INDEX($E$2:$E$2069,MATCH(G197,$E$2:$E$2069,1)+1))</f>
        <v>0.10010422088944892</v>
      </c>
      <c r="I197" s="112">
        <v>395</v>
      </c>
      <c r="J197" s="112">
        <f>FORECAST(I197,INDEX($H$2:$H$2069,MATCH(I197,$G$2:$G$2069,1)-1):INDEX($H$2:$H$2069,MATCH(I197,$G$2:$G$2069,1)+1),INDEX($G$2:$G$2069,MATCH(I197,$G$2:$G$2069,1)-1):INDEX($G$2:$G$2069,MATCH(I197,$G$2:$G$2069,1)+1))</f>
        <v>5.5049962609725889E-3</v>
      </c>
      <c r="K197" s="112">
        <f t="shared" si="3"/>
        <v>1.8869713221982351E-4</v>
      </c>
    </row>
    <row r="198" spans="1:11" x14ac:dyDescent="0.2">
      <c r="A198">
        <v>266.94600000000003</v>
      </c>
      <c r="B198">
        <f>'UV VIS Meas 500 ms, 10 scan'!S199</f>
        <v>0.1033333333333333</v>
      </c>
      <c r="C198" s="112">
        <v>219.39999999999901</v>
      </c>
      <c r="D198" s="112">
        <f>FORECAST(C198,INDEX($B$2:$B$2069,MATCH(C198,$A$2:$A$2069,1)-1):INDEX($B$2:$B$2069,MATCH(C198,$A$2:$A$2069,1)+1),INDEX($A$2:$A$2069,MATCH(C198,$A$2:$A$2069,1)-1):INDEX($A$2:$A$2069,MATCH(C198,$A$2:$A$2069,1)+1))</f>
        <v>0.14402891310920651</v>
      </c>
      <c r="E198" s="113">
        <v>238.99999999999801</v>
      </c>
      <c r="F198" s="112">
        <f>FORECAST(E198,INDEX($D$2:$D$2069,MATCH(E198,$C$2:$C$2069,1)-1):INDEX($D$2:$D$2069,MATCH(E198,$C$2:$C$2069,1)+1),INDEX($C$2:$C$2069,MATCH(E198,$C$2:$C$2069,1)-1):INDEX($C$2:$C$2069,MATCH(E198,$C$2:$C$2069,1)+1))</f>
        <v>3.7825253504056633E-2</v>
      </c>
      <c r="G198" s="112">
        <v>297.5</v>
      </c>
      <c r="H198" s="114">
        <f>FORECAST(G198,INDEX($F$2:$F$2069,MATCH(G198,$E$2:$E$2069,1)-1):INDEX($F$2:$F$2069,MATCH(G198,$E$2:$E$2069,1)+1),INDEX($E$2:$E$2069,MATCH(G198,$E$2:$E$2069,1)-1):INDEX($E$2:$E$2069,MATCH(G198,$E$2:$E$2069,1)+1))</f>
        <v>1.6835180882676326E-2</v>
      </c>
      <c r="I198" s="112">
        <v>396</v>
      </c>
      <c r="J198" s="112">
        <f>FORECAST(I198,INDEX($H$2:$H$2069,MATCH(I198,$G$2:$G$2069,1)-1):INDEX($H$2:$H$2069,MATCH(I198,$G$2:$G$2069,1)+1),INDEX($G$2:$G$2069,MATCH(I198,$G$2:$G$2069,1)-1):INDEX($G$2:$G$2069,MATCH(I198,$G$2:$G$2069,1)+1))</f>
        <v>4.7281044396320082E-3</v>
      </c>
      <c r="K198" s="112">
        <f t="shared" si="3"/>
        <v>1.6206727603421673E-4</v>
      </c>
    </row>
    <row r="199" spans="1:11" x14ac:dyDescent="0.2">
      <c r="A199">
        <v>267.30200000000002</v>
      </c>
      <c r="B199">
        <f>'UV VIS Meas 500 ms, 10 scan'!S200</f>
        <v>0.10316666666666668</v>
      </c>
      <c r="C199" s="112">
        <v>219.49999999999901</v>
      </c>
      <c r="D199" s="112">
        <f>FORECAST(C199,INDEX($B$2:$B$2069,MATCH(C199,$A$2:$A$2069,1)-1):INDEX($B$2:$B$2069,MATCH(C199,$A$2:$A$2069,1)+1),INDEX($A$2:$A$2069,MATCH(C199,$A$2:$A$2069,1)-1):INDEX($A$2:$A$2069,MATCH(C199,$A$2:$A$2069,1)+1))</f>
        <v>0.15274825915825119</v>
      </c>
      <c r="E199" s="113">
        <v>239.199999999998</v>
      </c>
      <c r="F199" s="112">
        <f>FORECAST(E199,INDEX($D$2:$D$2069,MATCH(E199,$C$2:$C$2069,1)-1):INDEX($D$2:$D$2069,MATCH(E199,$C$2:$C$2069,1)+1),INDEX($C$2:$C$2069,MATCH(E199,$C$2:$C$2069,1)-1):INDEX($C$2:$C$2069,MATCH(E199,$C$2:$C$2069,1)+1))</f>
        <v>3.4758882612087039E-2</v>
      </c>
      <c r="G199" s="112">
        <v>298</v>
      </c>
      <c r="H199" s="114">
        <f>FORECAST(G199,INDEX($F$2:$F$2069,MATCH(G199,$E$2:$E$2069,1)-1):INDEX($F$2:$F$2069,MATCH(G199,$E$2:$E$2069,1)+1),INDEX($E$2:$E$2069,MATCH(G199,$E$2:$E$2069,1)-1):INDEX($E$2:$E$2069,MATCH(G199,$E$2:$E$2069,1)+1))</f>
        <v>8.931279056191288E-3</v>
      </c>
      <c r="I199" s="112">
        <v>397</v>
      </c>
      <c r="J199" s="112">
        <f>FORECAST(I199,INDEX($H$2:$H$2069,MATCH(I199,$G$2:$G$2069,1)-1):INDEX($H$2:$H$2069,MATCH(I199,$G$2:$G$2069,1)+1),INDEX($G$2:$G$2069,MATCH(I199,$G$2:$G$2069,1)-1):INDEX($G$2:$G$2069,MATCH(I199,$G$2:$G$2069,1)+1))</f>
        <v>5.3672573982999627E-3</v>
      </c>
      <c r="K199" s="112">
        <f t="shared" si="3"/>
        <v>1.8397579779026065E-4</v>
      </c>
    </row>
    <row r="200" spans="1:11" x14ac:dyDescent="0.2">
      <c r="A200">
        <v>267.65800000000002</v>
      </c>
      <c r="B200">
        <f>'UV VIS Meas 500 ms, 10 scan'!S201</f>
        <v>9.583333333333334E-2</v>
      </c>
      <c r="C200" s="112">
        <v>219.599999999999</v>
      </c>
      <c r="D200" s="112">
        <f>FORECAST(C200,INDEX($B$2:$B$2069,MATCH(C200,$A$2:$A$2069,1)-1):INDEX($B$2:$B$2069,MATCH(C200,$A$2:$A$2069,1)+1),INDEX($A$2:$A$2069,MATCH(C200,$A$2:$A$2069,1)-1):INDEX($A$2:$A$2069,MATCH(C200,$A$2:$A$2069,1)+1))</f>
        <v>0.12585043899478343</v>
      </c>
      <c r="E200" s="113">
        <v>239.39999999999799</v>
      </c>
      <c r="F200" s="112">
        <f>FORECAST(E200,INDEX($D$2:$D$2069,MATCH(E200,$C$2:$C$2069,1)-1):INDEX($D$2:$D$2069,MATCH(E200,$C$2:$C$2069,1)+1),INDEX($C$2:$C$2069,MATCH(E200,$C$2:$C$2069,1)-1):INDEX($C$2:$C$2069,MATCH(E200,$C$2:$C$2069,1)+1))</f>
        <v>3.4921971036431465E-2</v>
      </c>
      <c r="G200" s="112">
        <v>298.5</v>
      </c>
      <c r="H200" s="114">
        <f>FORECAST(G200,INDEX($F$2:$F$2069,MATCH(G200,$E$2:$E$2069,1)-1):INDEX($F$2:$F$2069,MATCH(G200,$E$2:$E$2069,1)+1),INDEX($E$2:$E$2069,MATCH(G200,$E$2:$E$2069,1)-1):INDEX($E$2:$E$2069,MATCH(G200,$E$2:$E$2069,1)+1))</f>
        <v>5.2724917871898036E-3</v>
      </c>
      <c r="I200" s="112">
        <v>398</v>
      </c>
      <c r="J200" s="112">
        <f>FORECAST(I200,INDEX($H$2:$H$2069,MATCH(I200,$G$2:$G$2069,1)-1):INDEX($H$2:$H$2069,MATCH(I200,$G$2:$G$2069,1)+1),INDEX($G$2:$G$2069,MATCH(I200,$G$2:$G$2069,1)-1):INDEX($G$2:$G$2069,MATCH(I200,$G$2:$G$2069,1)+1))</f>
        <v>5.852936628659676E-3</v>
      </c>
      <c r="K200" s="112">
        <f t="shared" si="3"/>
        <v>2.0062363433782216E-4</v>
      </c>
    </row>
    <row r="201" spans="1:11" x14ac:dyDescent="0.2">
      <c r="A201">
        <v>268.01400000000001</v>
      </c>
      <c r="B201">
        <f>'UV VIS Meas 500 ms, 10 scan'!S202</f>
        <v>8.3666666666666667E-2</v>
      </c>
      <c r="C201" s="112">
        <v>219.69999999999899</v>
      </c>
      <c r="D201" s="112">
        <f>FORECAST(C201,INDEX($B$2:$B$2069,MATCH(C201,$A$2:$A$2069,1)-1):INDEX($B$2:$B$2069,MATCH(C201,$A$2:$A$2069,1)+1),INDEX($A$2:$A$2069,MATCH(C201,$A$2:$A$2069,1)-1):INDEX($A$2:$A$2069,MATCH(C201,$A$2:$A$2069,1)+1))</f>
        <v>0.13261701483492772</v>
      </c>
      <c r="E201" s="113">
        <v>239.599999999998</v>
      </c>
      <c r="F201" s="112">
        <f>FORECAST(E201,INDEX($D$2:$D$2069,MATCH(E201,$C$2:$C$2069,1)-1):INDEX($D$2:$D$2069,MATCH(E201,$C$2:$C$2069,1)+1),INDEX($C$2:$C$2069,MATCH(E201,$C$2:$C$2069,1)-1):INDEX($C$2:$C$2069,MATCH(E201,$C$2:$C$2069,1)+1))</f>
        <v>3.4829586614432806E-2</v>
      </c>
      <c r="G201" s="112">
        <v>299</v>
      </c>
      <c r="H201" s="114">
        <f>FORECAST(G201,INDEX($F$2:$F$2069,MATCH(G201,$E$2:$E$2069,1)-1):INDEX($F$2:$F$2069,MATCH(G201,$E$2:$E$2069,1)+1),INDEX($E$2:$E$2069,MATCH(G201,$E$2:$E$2069,1)-1):INDEX($E$2:$E$2069,MATCH(G201,$E$2:$E$2069,1)+1))</f>
        <v>4.220022151683267E-3</v>
      </c>
      <c r="I201" s="112">
        <v>399</v>
      </c>
      <c r="J201" s="112">
        <f>FORECAST(I201,INDEX($H$2:$H$2069,MATCH(I201,$G$2:$G$2069,1)-1):INDEX($H$2:$H$2069,MATCH(I201,$G$2:$G$2069,1)+1),INDEX($G$2:$G$2069,MATCH(I201,$G$2:$G$2069,1)-1):INDEX($G$2:$G$2069,MATCH(I201,$G$2:$G$2069,1)+1))</f>
        <v>5.9906675858084416E-3</v>
      </c>
      <c r="K201" s="112">
        <f t="shared" si="3"/>
        <v>2.0534469778633245E-4</v>
      </c>
    </row>
    <row r="202" spans="1:11" x14ac:dyDescent="0.2">
      <c r="A202">
        <v>268.37</v>
      </c>
      <c r="B202">
        <f>'UV VIS Meas 500 ms, 10 scan'!S203</f>
        <v>9.5333333333333353E-2</v>
      </c>
      <c r="C202" s="112">
        <v>219.79999999999899</v>
      </c>
      <c r="D202" s="112">
        <f>FORECAST(C202,INDEX($B$2:$B$2069,MATCH(C202,$A$2:$A$2069,1)-1):INDEX($B$2:$B$2069,MATCH(C202,$A$2:$A$2069,1)+1),INDEX($A$2:$A$2069,MATCH(C202,$A$2:$A$2069,1)-1):INDEX($A$2:$A$2069,MATCH(C202,$A$2:$A$2069,1)+1))</f>
        <v>0.139383590675072</v>
      </c>
      <c r="E202" s="113">
        <v>239.79999999999799</v>
      </c>
      <c r="F202" s="112">
        <f>FORECAST(E202,INDEX($D$2:$D$2069,MATCH(E202,$C$2:$C$2069,1)-1):INDEX($D$2:$D$2069,MATCH(E202,$C$2:$C$2069,1)+1),INDEX($C$2:$C$2069,MATCH(E202,$C$2:$C$2069,1)-1):INDEX($C$2:$C$2069,MATCH(E202,$C$2:$C$2069,1)+1))</f>
        <v>4.1742923983817626E-2</v>
      </c>
      <c r="G202" s="112">
        <v>299.5</v>
      </c>
      <c r="H202" s="114">
        <f>FORECAST(G202,INDEX($F$2:$F$2069,MATCH(G202,$E$2:$E$2069,1)-1):INDEX($F$2:$F$2069,MATCH(G202,$E$2:$E$2069,1)+1),INDEX($E$2:$E$2069,MATCH(G202,$E$2:$E$2069,1)-1):INDEX($E$2:$E$2069,MATCH(G202,$E$2:$E$2069,1)+1))</f>
        <v>5.8472797055176828E-3</v>
      </c>
      <c r="I202" s="112">
        <v>400</v>
      </c>
      <c r="J202" s="112">
        <f>FORECAST(I202,INDEX($H$2:$H$2069,MATCH(I202,$G$2:$G$2069,1)-1):INDEX($H$2:$H$2069,MATCH(I202,$G$2:$G$2069,1)+1),INDEX($G$2:$G$2069,MATCH(I202,$G$2:$G$2069,1)-1):INDEX($G$2:$G$2069,MATCH(I202,$G$2:$G$2069,1)+1))</f>
        <v>5.6337218682022128E-3</v>
      </c>
      <c r="K202" s="112">
        <f t="shared" si="3"/>
        <v>1.9310951540338518E-4</v>
      </c>
    </row>
    <row r="203" spans="1:11" x14ac:dyDescent="0.2">
      <c r="A203">
        <v>268.72500000000002</v>
      </c>
      <c r="B203">
        <f>'UV VIS Meas 500 ms, 10 scan'!S204</f>
        <v>8.6333333333333345E-2</v>
      </c>
      <c r="C203" s="112">
        <v>219.89999999999901</v>
      </c>
      <c r="D203" s="112">
        <f>FORECAST(C203,INDEX($B$2:$B$2069,MATCH(C203,$A$2:$A$2069,1)-1):INDEX($B$2:$B$2069,MATCH(C203,$A$2:$A$2069,1)+1),INDEX($A$2:$A$2069,MATCH(C203,$A$2:$A$2069,1)-1):INDEX($A$2:$A$2069,MATCH(C203,$A$2:$A$2069,1)+1))</f>
        <v>0.14615016651521984</v>
      </c>
      <c r="E203" s="113">
        <v>239.99999999999801</v>
      </c>
      <c r="F203" s="112">
        <f>FORECAST(E203,INDEX($D$2:$D$2069,MATCH(E203,$C$2:$C$2069,1)-1):INDEX($D$2:$D$2069,MATCH(E203,$C$2:$C$2069,1)+1),INDEX($C$2:$C$2069,MATCH(E203,$C$2:$C$2069,1)-1):INDEX($C$2:$C$2069,MATCH(E203,$C$2:$C$2069,1)+1))</f>
        <v>4.6672895306087092E-2</v>
      </c>
      <c r="G203" s="112">
        <v>300</v>
      </c>
      <c r="H203" s="114">
        <f>FORECAST(G203,INDEX($F$2:$F$2069,MATCH(G203,$E$2:$E$2069,1)-1):INDEX($F$2:$F$2069,MATCH(G203,$E$2:$E$2069,1)+1),INDEX($E$2:$E$2069,MATCH(G203,$E$2:$E$2069,1)-1):INDEX($E$2:$E$2069,MATCH(G203,$E$2:$E$2069,1)+1))</f>
        <v>4.7736866538745648E-3</v>
      </c>
      <c r="I203" s="112">
        <v>401</v>
      </c>
      <c r="J203" s="112">
        <f>FORECAST(I203,INDEX($H$2:$H$2069,MATCH(I203,$G$2:$G$2069,1)-1):INDEX($H$2:$H$2069,MATCH(I203,$G$2:$G$2069,1)+1),INDEX($G$2:$G$2069,MATCH(I203,$G$2:$G$2069,1)-1):INDEX($G$2:$G$2069,MATCH(I203,$G$2:$G$2069,1)+1))</f>
        <v>5.9060761978752541E-3</v>
      </c>
      <c r="K203" s="112">
        <f t="shared" si="3"/>
        <v>2.0244512228132256E-4</v>
      </c>
    </row>
    <row r="204" spans="1:11" x14ac:dyDescent="0.2">
      <c r="A204">
        <v>269.08100000000002</v>
      </c>
      <c r="B204">
        <f>'UV VIS Meas 500 ms, 10 scan'!S205</f>
        <v>8.5499999999999993E-2</v>
      </c>
      <c r="C204" s="112">
        <v>219.99999999999901</v>
      </c>
      <c r="D204" s="112">
        <f>FORECAST(C204,INDEX($B$2:$B$2069,MATCH(C204,$A$2:$A$2069,1)-1):INDEX($B$2:$B$2069,MATCH(C204,$A$2:$A$2069,1)+1),INDEX($A$2:$A$2069,MATCH(C204,$A$2:$A$2069,1)-1):INDEX($A$2:$A$2069,MATCH(C204,$A$2:$A$2069,1)+1))</f>
        <v>0.13456335149875187</v>
      </c>
      <c r="E204" s="113">
        <v>240.199999999998</v>
      </c>
      <c r="F204" s="112">
        <f>FORECAST(E204,INDEX($D$2:$D$2069,MATCH(E204,$C$2:$C$2069,1)-1):INDEX($D$2:$D$2069,MATCH(E204,$C$2:$C$2069,1)+1),INDEX($C$2:$C$2069,MATCH(E204,$C$2:$C$2069,1)-1):INDEX($C$2:$C$2069,MATCH(E204,$C$2:$C$2069,1)+1))</f>
        <v>5.0192142418613805E-2</v>
      </c>
      <c r="G204" s="112">
        <v>300.5</v>
      </c>
      <c r="H204" s="114">
        <f>FORECAST(G204,INDEX($F$2:$F$2069,MATCH(G204,$E$2:$E$2069,1)-1):INDEX($F$2:$F$2069,MATCH(G204,$E$2:$E$2069,1)+1),INDEX($E$2:$E$2069,MATCH(G204,$E$2:$E$2069,1)-1):INDEX($E$2:$E$2069,MATCH(G204,$E$2:$E$2069,1)+1))</f>
        <v>9.8389161595946462E-3</v>
      </c>
      <c r="I204" s="112">
        <v>402</v>
      </c>
      <c r="J204" s="112">
        <f>FORECAST(I204,INDEX($H$2:$H$2069,MATCH(I204,$G$2:$G$2069,1)-1):INDEX($H$2:$H$2069,MATCH(I204,$G$2:$G$2069,1)+1),INDEX($G$2:$G$2069,MATCH(I204,$G$2:$G$2069,1)-1):INDEX($G$2:$G$2069,MATCH(I204,$G$2:$G$2069,1)+1))</f>
        <v>7.4224922508272506E-3</v>
      </c>
      <c r="K204" s="112">
        <f t="shared" si="3"/>
        <v>2.5442396965543357E-4</v>
      </c>
    </row>
    <row r="205" spans="1:11" x14ac:dyDescent="0.2">
      <c r="A205">
        <v>269.43599999999998</v>
      </c>
      <c r="B205">
        <f>'UV VIS Meas 500 ms, 10 scan'!S206</f>
        <v>8.6333333333333345E-2</v>
      </c>
      <c r="C205" s="112">
        <v>220.099999999999</v>
      </c>
      <c r="D205" s="112">
        <f>FORECAST(C205,INDEX($B$2:$B$2069,MATCH(C205,$A$2:$A$2069,1)-1):INDEX($B$2:$B$2069,MATCH(C205,$A$2:$A$2069,1)+1),INDEX($A$2:$A$2069,MATCH(C205,$A$2:$A$2069,1)-1):INDEX($A$2:$A$2069,MATCH(C205,$A$2:$A$2069,1)+1))</f>
        <v>0.12318732970038582</v>
      </c>
      <c r="E205" s="113">
        <v>240.39999999999799</v>
      </c>
      <c r="F205" s="112">
        <f>FORECAST(E205,INDEX($D$2:$D$2069,MATCH(E205,$C$2:$C$2069,1)-1):INDEX($D$2:$D$2069,MATCH(E205,$C$2:$C$2069,1)+1),INDEX($C$2:$C$2069,MATCH(E205,$C$2:$C$2069,1)-1):INDEX($C$2:$C$2069,MATCH(E205,$C$2:$C$2069,1)+1))</f>
        <v>4.9081849805601152E-2</v>
      </c>
      <c r="G205" s="112">
        <v>301</v>
      </c>
      <c r="H205" s="114">
        <f>FORECAST(G205,INDEX($F$2:$F$2069,MATCH(G205,$E$2:$E$2069,1)-1):INDEX($F$2:$F$2069,MATCH(G205,$E$2:$E$2069,1)+1),INDEX($E$2:$E$2069,MATCH(G205,$E$2:$E$2069,1)-1):INDEX($E$2:$E$2069,MATCH(G205,$E$2:$E$2069,1)+1))</f>
        <v>3.1805105725965177E-2</v>
      </c>
      <c r="I205" s="112">
        <v>403</v>
      </c>
      <c r="J205" s="112">
        <f>FORECAST(I205,INDEX($H$2:$H$2069,MATCH(I205,$G$2:$G$2069,1)-1):INDEX($H$2:$H$2069,MATCH(I205,$G$2:$G$2069,1)+1),INDEX($G$2:$G$2069,MATCH(I205,$G$2:$G$2069,1)-1):INDEX($G$2:$G$2069,MATCH(I205,$G$2:$G$2069,1)+1))</f>
        <v>4.7450728928424724E-2</v>
      </c>
      <c r="K205" s="112">
        <f t="shared" si="3"/>
        <v>1.6264891102672717E-3</v>
      </c>
    </row>
    <row r="206" spans="1:11" x14ac:dyDescent="0.2">
      <c r="A206">
        <v>269.79199999999997</v>
      </c>
      <c r="B206">
        <f>'UV VIS Meas 500 ms, 10 scan'!S207</f>
        <v>8.8833333333333347E-2</v>
      </c>
      <c r="C206" s="112">
        <v>220.19999999999899</v>
      </c>
      <c r="D206" s="112">
        <f>FORECAST(C206,INDEX($B$2:$B$2069,MATCH(C206,$A$2:$A$2069,1)-1):INDEX($B$2:$B$2069,MATCH(C206,$A$2:$A$2069,1)+1),INDEX($A$2:$A$2069,MATCH(C206,$A$2:$A$2069,1)-1):INDEX($A$2:$A$2069,MATCH(C206,$A$2:$A$2069,1)+1))</f>
        <v>0.11181130790202332</v>
      </c>
      <c r="E206" s="113">
        <v>240.599999999998</v>
      </c>
      <c r="F206" s="112">
        <f>FORECAST(E206,INDEX($D$2:$D$2069,MATCH(E206,$C$2:$C$2069,1)-1):INDEX($D$2:$D$2069,MATCH(E206,$C$2:$C$2069,1)+1),INDEX($C$2:$C$2069,MATCH(E206,$C$2:$C$2069,1)-1):INDEX($C$2:$C$2069,MATCH(E206,$C$2:$C$2069,1)+1))</f>
        <v>4.6075046040532808E-2</v>
      </c>
      <c r="G206" s="112">
        <v>301.5</v>
      </c>
      <c r="H206" s="114">
        <f>FORECAST(G206,INDEX($F$2:$F$2069,MATCH(G206,$E$2:$E$2069,1)-1):INDEX($F$2:$F$2069,MATCH(G206,$E$2:$E$2069,1)+1),INDEX($E$2:$E$2069,MATCH(G206,$E$2:$E$2069,1)-1):INDEX($E$2:$E$2069,MATCH(G206,$E$2:$E$2069,1)+1))</f>
        <v>7.3072332496018078E-2</v>
      </c>
      <c r="I206" s="112">
        <v>404</v>
      </c>
      <c r="J206" s="112">
        <f>FORECAST(I206,INDEX($H$2:$H$2069,MATCH(I206,$G$2:$G$2069,1)-1):INDEX($H$2:$H$2069,MATCH(I206,$G$2:$G$2069,1)+1),INDEX($G$2:$G$2069,MATCH(I206,$G$2:$G$2069,1)-1):INDEX($G$2:$G$2069,MATCH(I206,$G$2:$G$2069,1)+1))</f>
        <v>0.47829336850151094</v>
      </c>
      <c r="K206" s="112">
        <f t="shared" si="3"/>
        <v>1.639466817367994E-2</v>
      </c>
    </row>
    <row r="207" spans="1:11" x14ac:dyDescent="0.2">
      <c r="A207">
        <v>270.14699999999999</v>
      </c>
      <c r="B207">
        <f>'UV VIS Meas 500 ms, 10 scan'!S208</f>
        <v>8.2000000000000017E-2</v>
      </c>
      <c r="C207" s="112">
        <v>220.29999999999899</v>
      </c>
      <c r="D207" s="112">
        <f>FORECAST(C207,INDEX($B$2:$B$2069,MATCH(C207,$A$2:$A$2069,1)-1):INDEX($B$2:$B$2069,MATCH(C207,$A$2:$A$2069,1)+1),INDEX($A$2:$A$2069,MATCH(C207,$A$2:$A$2069,1)-1):INDEX($A$2:$A$2069,MATCH(C207,$A$2:$A$2069,1)+1))</f>
        <v>0.10043528610365726</v>
      </c>
      <c r="E207" s="113">
        <v>240.79999999999799</v>
      </c>
      <c r="F207" s="112">
        <f>FORECAST(E207,INDEX($D$2:$D$2069,MATCH(E207,$C$2:$C$2069,1)-1):INDEX($D$2:$D$2069,MATCH(E207,$C$2:$C$2069,1)+1),INDEX($C$2:$C$2069,MATCH(E207,$C$2:$C$2069,1)-1):INDEX($C$2:$C$2069,MATCH(E207,$C$2:$C$2069,1)+1))</f>
        <v>4.6582514835291189E-2</v>
      </c>
      <c r="G207" s="112">
        <v>302</v>
      </c>
      <c r="H207" s="114">
        <f>FORECAST(G207,INDEX($F$2:$F$2069,MATCH(G207,$E$2:$E$2069,1)-1):INDEX($F$2:$F$2069,MATCH(G207,$E$2:$E$2069,1)+1),INDEX($E$2:$E$2069,MATCH(G207,$E$2:$E$2069,1)-1):INDEX($E$2:$E$2069,MATCH(G207,$E$2:$E$2069,1)+1))</f>
        <v>0.11124811814283209</v>
      </c>
      <c r="I207" s="112">
        <v>405</v>
      </c>
      <c r="J207" s="112">
        <f>FORECAST(I207,INDEX($H$2:$H$2069,MATCH(I207,$G$2:$G$2069,1)-1):INDEX($H$2:$H$2069,MATCH(I207,$G$2:$G$2069,1)+1),INDEX($G$2:$G$2069,MATCH(I207,$G$2:$G$2069,1)-1):INDEX($G$2:$G$2069,MATCH(I207,$G$2:$G$2069,1)+1))</f>
        <v>0.43621631610983513</v>
      </c>
      <c r="K207" s="112">
        <f t="shared" si="3"/>
        <v>1.4952374892781376E-2</v>
      </c>
    </row>
    <row r="208" spans="1:11" x14ac:dyDescent="0.2">
      <c r="A208">
        <v>270.50200000000001</v>
      </c>
      <c r="B208">
        <f>'UV VIS Meas 500 ms, 10 scan'!S209</f>
        <v>8.6166666666666669E-2</v>
      </c>
      <c r="C208" s="112">
        <v>220.39999999999901</v>
      </c>
      <c r="D208" s="112">
        <f>FORECAST(C208,INDEX($B$2:$B$2069,MATCH(C208,$A$2:$A$2069,1)-1):INDEX($B$2:$B$2069,MATCH(C208,$A$2:$A$2069,1)+1),INDEX($A$2:$A$2069,MATCH(C208,$A$2:$A$2069,1)-1):INDEX($A$2:$A$2069,MATCH(C208,$A$2:$A$2069,1)+1))</f>
        <v>8.7993490766049121E-2</v>
      </c>
      <c r="E208" s="113">
        <v>240.99999999999801</v>
      </c>
      <c r="F208" s="112">
        <f>FORECAST(E208,INDEX($D$2:$D$2069,MATCH(E208,$C$2:$C$2069,1)-1):INDEX($D$2:$D$2069,MATCH(E208,$C$2:$C$2069,1)+1),INDEX($C$2:$C$2069,MATCH(E208,$C$2:$C$2069,1)-1):INDEX($C$2:$C$2069,MATCH(E208,$C$2:$C$2069,1)+1))</f>
        <v>4.6035758133831983E-2</v>
      </c>
      <c r="G208" s="112">
        <v>302.5</v>
      </c>
      <c r="H208" s="114">
        <f>FORECAST(G208,INDEX($F$2:$F$2069,MATCH(G208,$E$2:$E$2069,1)-1):INDEX($F$2:$F$2069,MATCH(G208,$E$2:$E$2069,1)+1),INDEX($E$2:$E$2069,MATCH(G208,$E$2:$E$2069,1)-1):INDEX($E$2:$E$2069,MATCH(G208,$E$2:$E$2069,1)+1))</f>
        <v>6.1960454082765182E-2</v>
      </c>
      <c r="K208" s="112">
        <f t="shared" si="3"/>
        <v>0</v>
      </c>
    </row>
    <row r="209" spans="1:11" x14ac:dyDescent="0.2">
      <c r="A209">
        <v>270.85700000000003</v>
      </c>
      <c r="B209">
        <f>'UV VIS Meas 500 ms, 10 scan'!S210</f>
        <v>9.333333333333331E-2</v>
      </c>
      <c r="C209" s="112">
        <v>220.49999999999901</v>
      </c>
      <c r="D209" s="112">
        <f>FORECAST(C209,INDEX($B$2:$B$2069,MATCH(C209,$A$2:$A$2069,1)-1):INDEX($B$2:$B$2069,MATCH(C209,$A$2:$A$2069,1)+1),INDEX($A$2:$A$2069,MATCH(C209,$A$2:$A$2069,1)-1):INDEX($A$2:$A$2069,MATCH(C209,$A$2:$A$2069,1)+1))</f>
        <v>7.9728277323724228E-2</v>
      </c>
      <c r="E209" s="113">
        <v>241.199999999998</v>
      </c>
      <c r="F209" s="112">
        <f>FORECAST(E209,INDEX($D$2:$D$2069,MATCH(E209,$C$2:$C$2069,1)-1):INDEX($D$2:$D$2069,MATCH(E209,$C$2:$C$2069,1)+1),INDEX($C$2:$C$2069,MATCH(E209,$C$2:$C$2069,1)-1):INDEX($C$2:$C$2069,MATCH(E209,$C$2:$C$2069,1)+1))</f>
        <v>4.4895181092692638E-2</v>
      </c>
      <c r="G209" s="112">
        <v>303</v>
      </c>
      <c r="H209" s="114">
        <f>FORECAST(G209,INDEX($F$2:$F$2069,MATCH(G209,$E$2:$E$2069,1)-1):INDEX($F$2:$F$2069,MATCH(G209,$E$2:$E$2069,1)+1),INDEX($E$2:$E$2069,MATCH(G209,$E$2:$E$2069,1)-1):INDEX($E$2:$E$2069,MATCH(G209,$E$2:$E$2069,1)+1))</f>
        <v>1.3896109321988703E-2</v>
      </c>
      <c r="K209" s="112">
        <f t="shared" si="3"/>
        <v>0</v>
      </c>
    </row>
    <row r="210" spans="1:11" x14ac:dyDescent="0.2">
      <c r="A210">
        <v>271.21199999999999</v>
      </c>
      <c r="B210">
        <f>'UV VIS Meas 500 ms, 10 scan'!S211</f>
        <v>4.8000000000000001E-2</v>
      </c>
      <c r="C210" s="112">
        <v>220.599999999999</v>
      </c>
      <c r="D210" s="112">
        <f>FORECAST(C210,INDEX($B$2:$B$2069,MATCH(C210,$A$2:$A$2069,1)-1):INDEX($B$2:$B$2069,MATCH(C210,$A$2:$A$2069,1)+1),INDEX($A$2:$A$2069,MATCH(C210,$A$2:$A$2069,1)-1):INDEX($A$2:$A$2069,MATCH(C210,$A$2:$A$2069,1)+1))</f>
        <v>7.1463063881399336E-2</v>
      </c>
      <c r="E210" s="113">
        <v>241.39999999999799</v>
      </c>
      <c r="F210" s="112">
        <f>FORECAST(E210,INDEX($D$2:$D$2069,MATCH(E210,$C$2:$C$2069,1)-1):INDEX($D$2:$D$2069,MATCH(E210,$C$2:$C$2069,1)+1),INDEX($C$2:$C$2069,MATCH(E210,$C$2:$C$2069,1)-1):INDEX($C$2:$C$2069,MATCH(E210,$C$2:$C$2069,1)+1))</f>
        <v>4.5313996316759697E-2</v>
      </c>
      <c r="G210" s="112">
        <v>303.5</v>
      </c>
      <c r="H210" s="114">
        <f>FORECAST(G210,INDEX($F$2:$F$2069,MATCH(G210,$E$2:$E$2069,1)-1):INDEX($F$2:$F$2069,MATCH(G210,$E$2:$E$2069,1)+1),INDEX($E$2:$E$2069,MATCH(G210,$E$2:$E$2069,1)-1):INDEX($E$2:$E$2069,MATCH(G210,$E$2:$E$2069,1)+1))</f>
        <v>4.7846471323031992E-3</v>
      </c>
      <c r="K210" s="112">
        <f t="shared" si="3"/>
        <v>0</v>
      </c>
    </row>
    <row r="211" spans="1:11" x14ac:dyDescent="0.2">
      <c r="A211">
        <v>271.56700000000001</v>
      </c>
      <c r="B211">
        <f>'UV VIS Meas 500 ms, 10 scan'!S212</f>
        <v>3.8833333333333331E-2</v>
      </c>
      <c r="C211" s="112">
        <v>220.69999999999899</v>
      </c>
      <c r="D211" s="112">
        <f>FORECAST(C211,INDEX($B$2:$B$2069,MATCH(C211,$A$2:$A$2069,1)-1):INDEX($B$2:$B$2069,MATCH(C211,$A$2:$A$2069,1)+1),INDEX($A$2:$A$2069,MATCH(C211,$A$2:$A$2069,1)-1):INDEX($A$2:$A$2069,MATCH(C211,$A$2:$A$2069,1)+1))</f>
        <v>8.5267334959627128E-2</v>
      </c>
      <c r="E211" s="113">
        <v>241.599999999998</v>
      </c>
      <c r="F211" s="112">
        <f>FORECAST(E211,INDEX($D$2:$D$2069,MATCH(E211,$C$2:$C$2069,1)-1):INDEX($D$2:$D$2069,MATCH(E211,$C$2:$C$2069,1)+1),INDEX($C$2:$C$2069,MATCH(E211,$C$2:$C$2069,1)-1):INDEX($C$2:$C$2069,MATCH(E211,$C$2:$C$2069,1)+1))</f>
        <v>4.5461019030086702E-2</v>
      </c>
      <c r="G211" s="112">
        <v>304</v>
      </c>
      <c r="H211" s="114">
        <f>FORECAST(G211,INDEX($F$2:$F$2069,MATCH(G211,$E$2:$E$2069,1)-1):INDEX($F$2:$F$2069,MATCH(G211,$E$2:$E$2069,1)+1),INDEX($E$2:$E$2069,MATCH(G211,$E$2:$E$2069,1)-1):INDEX($E$2:$E$2069,MATCH(G211,$E$2:$E$2069,1)+1))</f>
        <v>5.736689960191832E-3</v>
      </c>
      <c r="K211" s="112">
        <f t="shared" si="3"/>
        <v>0</v>
      </c>
    </row>
    <row r="212" spans="1:11" x14ac:dyDescent="0.2">
      <c r="A212">
        <v>271.92200000000003</v>
      </c>
      <c r="B212">
        <f>'UV VIS Meas 500 ms, 10 scan'!S213</f>
        <v>2.9333333333333336E-2</v>
      </c>
      <c r="C212" s="112">
        <v>220.79999999999899</v>
      </c>
      <c r="D212" s="112">
        <f>FORECAST(C212,INDEX($B$2:$B$2069,MATCH(C212,$A$2:$A$2069,1)-1):INDEX($B$2:$B$2069,MATCH(C212,$A$2:$A$2069,1)+1),INDEX($A$2:$A$2069,MATCH(C212,$A$2:$A$2069,1)-1):INDEX($A$2:$A$2069,MATCH(C212,$A$2:$A$2069,1)+1))</f>
        <v>8.2988198785532319E-2</v>
      </c>
      <c r="E212" s="113">
        <v>241.79999999999799</v>
      </c>
      <c r="F212" s="112">
        <f>FORECAST(E212,INDEX($D$2:$D$2069,MATCH(E212,$C$2:$C$2069,1)-1):INDEX($D$2:$D$2069,MATCH(E212,$C$2:$C$2069,1)+1),INDEX($C$2:$C$2069,MATCH(E212,$C$2:$C$2069,1)-1):INDEX($C$2:$C$2069,MATCH(E212,$C$2:$C$2069,1)+1))</f>
        <v>4.4898813177822128E-2</v>
      </c>
      <c r="G212" s="112">
        <v>304.5</v>
      </c>
      <c r="H212" s="114">
        <f>FORECAST(G212,INDEX($F$2:$F$2069,MATCH(G212,$E$2:$E$2069,1)-1):INDEX($F$2:$F$2069,MATCH(G212,$E$2:$E$2069,1)+1),INDEX($E$2:$E$2069,MATCH(G212,$E$2:$E$2069,1)-1):INDEX($E$2:$E$2069,MATCH(G212,$E$2:$E$2069,1)+1))</f>
        <v>6.6235614332170317E-3</v>
      </c>
      <c r="K212" s="112">
        <f t="shared" si="3"/>
        <v>0</v>
      </c>
    </row>
    <row r="213" spans="1:11" x14ac:dyDescent="0.2">
      <c r="A213">
        <v>272.27699999999999</v>
      </c>
      <c r="B213">
        <f>'UV VIS Meas 500 ms, 10 scan'!S214</f>
        <v>3.4000000000000002E-2</v>
      </c>
      <c r="C213" s="112">
        <v>220.89999999999901</v>
      </c>
      <c r="D213" s="112">
        <f>FORECAST(C213,INDEX($B$2:$B$2069,MATCH(C213,$A$2:$A$2069,1)-1):INDEX($B$2:$B$2069,MATCH(C213,$A$2:$A$2069,1)+1),INDEX($A$2:$A$2069,MATCH(C213,$A$2:$A$2069,1)-1):INDEX($A$2:$A$2069,MATCH(C213,$A$2:$A$2069,1)+1))</f>
        <v>8.0709062611436622E-2</v>
      </c>
      <c r="E213" s="113">
        <v>241.99999999999801</v>
      </c>
      <c r="F213" s="112">
        <f>FORECAST(E213,INDEX($D$2:$D$2069,MATCH(E213,$C$2:$C$2069,1)-1):INDEX($D$2:$D$2069,MATCH(E213,$C$2:$C$2069,1)+1),INDEX($C$2:$C$2069,MATCH(E213,$C$2:$C$2069,1)-1):INDEX($C$2:$C$2069,MATCH(E213,$C$2:$C$2069,1)+1))</f>
        <v>4.499447513811794E-2</v>
      </c>
      <c r="G213" s="112">
        <v>305</v>
      </c>
      <c r="H213" s="114">
        <f>FORECAST(G213,INDEX($F$2:$F$2069,MATCH(G213,$E$2:$E$2069,1)-1):INDEX($F$2:$F$2069,MATCH(G213,$E$2:$E$2069,1)+1),INDEX($E$2:$E$2069,MATCH(G213,$E$2:$E$2069,1)-1):INDEX($E$2:$E$2069,MATCH(G213,$E$2:$E$2069,1)+1))</f>
        <v>6.2643418562815523E-3</v>
      </c>
      <c r="K213" s="112">
        <f t="shared" si="3"/>
        <v>0</v>
      </c>
    </row>
    <row r="214" spans="1:11" x14ac:dyDescent="0.2">
      <c r="A214">
        <v>272.63200000000001</v>
      </c>
      <c r="B214">
        <f>'UV VIS Meas 500 ms, 10 scan'!S215</f>
        <v>3.4333333333333313E-2</v>
      </c>
      <c r="C214" s="112">
        <v>220.99999999999901</v>
      </c>
      <c r="D214" s="112">
        <f>FORECAST(C214,INDEX($B$2:$B$2069,MATCH(C214,$A$2:$A$2069,1)-1):INDEX($B$2:$B$2069,MATCH(C214,$A$2:$A$2069,1)+1),INDEX($A$2:$A$2069,MATCH(C214,$A$2:$A$2069,1)-1):INDEX($A$2:$A$2069,MATCH(C214,$A$2:$A$2069,1)+1))</f>
        <v>7.8429926437340924E-2</v>
      </c>
      <c r="E214" s="113">
        <v>242.199999999998</v>
      </c>
      <c r="F214" s="112">
        <f>FORECAST(E214,INDEX($D$2:$D$2069,MATCH(E214,$C$2:$C$2069,1)-1):INDEX($D$2:$D$2069,MATCH(E214,$C$2:$C$2069,1)+1),INDEX($C$2:$C$2069,MATCH(E214,$C$2:$C$2069,1)-1):INDEX($C$2:$C$2069,MATCH(E214,$C$2:$C$2069,1)+1))</f>
        <v>4.472242684673966E-2</v>
      </c>
      <c r="G214" s="112">
        <v>305.5</v>
      </c>
      <c r="H214" s="114">
        <f>FORECAST(G214,INDEX($F$2:$F$2069,MATCH(G214,$E$2:$E$2069,1)-1):INDEX($F$2:$F$2069,MATCH(G214,$E$2:$E$2069,1)+1),INDEX($E$2:$E$2069,MATCH(G214,$E$2:$E$2069,1)-1):INDEX($E$2:$E$2069,MATCH(G214,$E$2:$E$2069,1)+1))</f>
        <v>5.1911200946310743E-3</v>
      </c>
      <c r="K214" s="112">
        <f t="shared" si="3"/>
        <v>0</v>
      </c>
    </row>
    <row r="215" spans="1:11" x14ac:dyDescent="0.2">
      <c r="A215">
        <v>272.98700000000002</v>
      </c>
      <c r="B215">
        <f>'UV VIS Meas 500 ms, 10 scan'!S216</f>
        <v>3.1666666666666662E-2</v>
      </c>
      <c r="C215" s="112">
        <v>221.099999999999</v>
      </c>
      <c r="D215" s="112">
        <f>FORECAST(C215,INDEX($B$2:$B$2069,MATCH(C215,$A$2:$A$2069,1)-1):INDEX($B$2:$B$2069,MATCH(C215,$A$2:$A$2069,1)+1),INDEX($A$2:$A$2069,MATCH(C215,$A$2:$A$2069,1)-1):INDEX($A$2:$A$2069,MATCH(C215,$A$2:$A$2069,1)+1))</f>
        <v>7.6015861100261262E-2</v>
      </c>
      <c r="E215" s="113">
        <v>242.39999999999799</v>
      </c>
      <c r="F215" s="112">
        <f>FORECAST(E215,INDEX($D$2:$D$2069,MATCH(E215,$C$2:$C$2069,1)-1):INDEX($D$2:$D$2069,MATCH(E215,$C$2:$C$2069,1)+1),INDEX($C$2:$C$2069,MATCH(E215,$C$2:$C$2069,1)-1):INDEX($C$2:$C$2069,MATCH(E215,$C$2:$C$2069,1)+1))</f>
        <v>4.3976365868637957E-2</v>
      </c>
      <c r="G215" s="112">
        <v>306</v>
      </c>
      <c r="H215" s="114">
        <f>FORECAST(G215,INDEX($F$2:$F$2069,MATCH(G215,$E$2:$E$2069,1)-1):INDEX($F$2:$F$2069,MATCH(G215,$E$2:$E$2069,1)+1),INDEX($E$2:$E$2069,MATCH(G215,$E$2:$E$2069,1)-1):INDEX($E$2:$E$2069,MATCH(G215,$E$2:$E$2069,1)+1))</f>
        <v>4.5859572348698752E-3</v>
      </c>
      <c r="K215" s="112">
        <f t="shared" si="3"/>
        <v>0</v>
      </c>
    </row>
    <row r="216" spans="1:11" x14ac:dyDescent="0.2">
      <c r="A216">
        <v>273.34100000000001</v>
      </c>
      <c r="B216">
        <f>'UV VIS Meas 500 ms, 10 scan'!S217</f>
        <v>2.7500000000000004E-2</v>
      </c>
      <c r="C216" s="112">
        <v>221.19999999999899</v>
      </c>
      <c r="D216" s="112">
        <f>FORECAST(C216,INDEX($B$2:$B$2069,MATCH(C216,$A$2:$A$2069,1)-1):INDEX($B$2:$B$2069,MATCH(C216,$A$2:$A$2069,1)+1),INDEX($A$2:$A$2069,MATCH(C216,$A$2:$A$2069,1)-1):INDEX($A$2:$A$2069,MATCH(C216,$A$2:$A$2069,1)+1))</f>
        <v>7.8786766244685502E-2</v>
      </c>
      <c r="E216" s="113">
        <v>242.599999999998</v>
      </c>
      <c r="F216" s="112">
        <f>FORECAST(E216,INDEX($D$2:$D$2069,MATCH(E216,$C$2:$C$2069,1)-1):INDEX($D$2:$D$2069,MATCH(E216,$C$2:$C$2069,1)+1),INDEX($C$2:$C$2069,MATCH(E216,$C$2:$C$2069,1)-1):INDEX($C$2:$C$2069,MATCH(E216,$C$2:$C$2069,1)+1))</f>
        <v>4.6874475762439971E-2</v>
      </c>
      <c r="G216" s="112">
        <v>306.5</v>
      </c>
      <c r="H216" s="114">
        <f>FORECAST(G216,INDEX($F$2:$F$2069,MATCH(G216,$E$2:$E$2069,1)-1):INDEX($F$2:$F$2069,MATCH(G216,$E$2:$E$2069,1)+1),INDEX($E$2:$E$2069,MATCH(G216,$E$2:$E$2069,1)-1):INDEX($E$2:$E$2069,MATCH(G216,$E$2:$E$2069,1)+1))</f>
        <v>5.7156313373881718E-3</v>
      </c>
      <c r="K216" s="112">
        <f t="shared" si="3"/>
        <v>0</v>
      </c>
    </row>
    <row r="217" spans="1:11" x14ac:dyDescent="0.2">
      <c r="A217">
        <v>273.69600000000003</v>
      </c>
      <c r="B217">
        <f>'UV VIS Meas 500 ms, 10 scan'!S218</f>
        <v>2.8166666666666659E-2</v>
      </c>
      <c r="C217" s="112">
        <v>221.29999999999899</v>
      </c>
      <c r="D217" s="112">
        <f>FORECAST(C217,INDEX($B$2:$B$2069,MATCH(C217,$A$2:$A$2069,1)-1):INDEX($B$2:$B$2069,MATCH(C217,$A$2:$A$2069,1)+1),INDEX($A$2:$A$2069,MATCH(C217,$A$2:$A$2069,1)-1):INDEX($A$2:$A$2069,MATCH(C217,$A$2:$A$2069,1)+1))</f>
        <v>8.1557671389109743E-2</v>
      </c>
      <c r="E217" s="113">
        <v>242.79999999999799</v>
      </c>
      <c r="F217" s="112">
        <f>FORECAST(E217,INDEX($D$2:$D$2069,MATCH(E217,$C$2:$C$2069,1)-1):INDEX($D$2:$D$2069,MATCH(E217,$C$2:$C$2069,1)+1),INDEX($C$2:$C$2069,MATCH(E217,$C$2:$C$2069,1)-1):INDEX($C$2:$C$2069,MATCH(E217,$C$2:$C$2069,1)+1))</f>
        <v>5.0327755133075858E-2</v>
      </c>
      <c r="G217" s="112">
        <v>307</v>
      </c>
      <c r="H217" s="114">
        <f>FORECAST(G217,INDEX($F$2:$F$2069,MATCH(G217,$E$2:$E$2069,1)-1):INDEX($F$2:$F$2069,MATCH(G217,$E$2:$E$2069,1)+1),INDEX($E$2:$E$2069,MATCH(G217,$E$2:$E$2069,1)-1):INDEX($E$2:$E$2069,MATCH(G217,$E$2:$E$2069,1)+1))</f>
        <v>5.6909658587158546E-3</v>
      </c>
      <c r="K217" s="112">
        <f t="shared" si="3"/>
        <v>0</v>
      </c>
    </row>
    <row r="218" spans="1:11" x14ac:dyDescent="0.2">
      <c r="A218">
        <v>274.05</v>
      </c>
      <c r="B218">
        <f>'UV VIS Meas 500 ms, 10 scan'!S219</f>
        <v>2.866666666666667E-2</v>
      </c>
      <c r="C218" s="112">
        <v>221.39999999999901</v>
      </c>
      <c r="D218" s="112">
        <f>FORECAST(C218,INDEX($B$2:$B$2069,MATCH(C218,$A$2:$A$2069,1)-1):INDEX($B$2:$B$2069,MATCH(C218,$A$2:$A$2069,1)+1),INDEX($A$2:$A$2069,MATCH(C218,$A$2:$A$2069,1)-1):INDEX($A$2:$A$2069,MATCH(C218,$A$2:$A$2069,1)+1))</f>
        <v>8.432857653353576E-2</v>
      </c>
      <c r="E218" s="113">
        <v>242.99999999999801</v>
      </c>
      <c r="F218" s="112">
        <f>FORECAST(E218,INDEX($D$2:$D$2069,MATCH(E218,$C$2:$C$2069,1)-1):INDEX($D$2:$D$2069,MATCH(E218,$C$2:$C$2069,1)+1),INDEX($C$2:$C$2069,MATCH(E218,$C$2:$C$2069,1)-1):INDEX($C$2:$C$2069,MATCH(E218,$C$2:$C$2069,1)+1))</f>
        <v>4.9347499506139592E-2</v>
      </c>
      <c r="G218" s="112">
        <v>307.5</v>
      </c>
      <c r="H218" s="114">
        <f>FORECAST(G218,INDEX($F$2:$F$2069,MATCH(G218,$E$2:$E$2069,1)-1):INDEX($F$2:$F$2069,MATCH(G218,$E$2:$E$2069,1)+1),INDEX($E$2:$E$2069,MATCH(G218,$E$2:$E$2069,1)-1):INDEX($E$2:$E$2069,MATCH(G218,$E$2:$E$2069,1)+1))</f>
        <v>5.7341448935124134E-3</v>
      </c>
      <c r="K218" s="112">
        <f t="shared" si="3"/>
        <v>0</v>
      </c>
    </row>
    <row r="219" spans="1:11" x14ac:dyDescent="0.2">
      <c r="A219">
        <v>274.404</v>
      </c>
      <c r="B219">
        <f>'UV VIS Meas 500 ms, 10 scan'!S220</f>
        <v>3.2666666666666663E-2</v>
      </c>
      <c r="C219" s="112">
        <v>221.49999999999901</v>
      </c>
      <c r="D219" s="112">
        <f>FORECAST(C219,INDEX($B$2:$B$2069,MATCH(C219,$A$2:$A$2069,1)-1):INDEX($B$2:$B$2069,MATCH(C219,$A$2:$A$2069,1)+1),INDEX($A$2:$A$2069,MATCH(C219,$A$2:$A$2069,1)-1):INDEX($A$2:$A$2069,MATCH(C219,$A$2:$A$2069,1)+1))</f>
        <v>7.5897366030914348E-2</v>
      </c>
      <c r="E219" s="113">
        <v>243.199999999997</v>
      </c>
      <c r="F219" s="112">
        <f>FORECAST(E219,INDEX($D$2:$D$2069,MATCH(E219,$C$2:$C$2069,1)-1):INDEX($D$2:$D$2069,MATCH(E219,$C$2:$C$2069,1)+1),INDEX($C$2:$C$2069,MATCH(E219,$C$2:$C$2069,1)-1):INDEX($C$2:$C$2069,MATCH(E219,$C$2:$C$2069,1)+1))</f>
        <v>5.0411616180908503E-2</v>
      </c>
      <c r="G219" s="112">
        <v>308</v>
      </c>
      <c r="H219" s="114">
        <f>FORECAST(G219,INDEX($F$2:$F$2069,MATCH(G219,$E$2:$E$2069,1)-1):INDEX($F$2:$F$2069,MATCH(G219,$E$2:$E$2069,1)+1),INDEX($E$2:$E$2069,MATCH(G219,$E$2:$E$2069,1)-1):INDEX($E$2:$E$2069,MATCH(G219,$E$2:$E$2069,1)+1))</f>
        <v>5.7460881945124997E-3</v>
      </c>
      <c r="K219" s="112">
        <f t="shared" si="3"/>
        <v>0</v>
      </c>
    </row>
    <row r="220" spans="1:11" x14ac:dyDescent="0.2">
      <c r="A220">
        <v>274.75900000000001</v>
      </c>
      <c r="B220">
        <f>'UV VIS Meas 500 ms, 10 scan'!S221</f>
        <v>3.3500000000000016E-2</v>
      </c>
      <c r="C220" s="112">
        <v>221.599999999999</v>
      </c>
      <c r="D220" s="112">
        <f>FORECAST(C220,INDEX($B$2:$B$2069,MATCH(C220,$A$2:$A$2069,1)-1):INDEX($B$2:$B$2069,MATCH(C220,$A$2:$A$2069,1)+1),INDEX($A$2:$A$2069,MATCH(C220,$A$2:$A$2069,1)-1):INDEX($A$2:$A$2069,MATCH(C220,$A$2:$A$2069,1)+1))</f>
        <v>7.2514078110841318E-2</v>
      </c>
      <c r="E220" s="113">
        <v>243.39999999999799</v>
      </c>
      <c r="F220" s="112">
        <f>FORECAST(E220,INDEX($D$2:$D$2069,MATCH(E220,$C$2:$C$2069,1)-1):INDEX($D$2:$D$2069,MATCH(E220,$C$2:$C$2069,1)+1),INDEX($C$2:$C$2069,MATCH(E220,$C$2:$C$2069,1)-1):INDEX($C$2:$C$2069,MATCH(E220,$C$2:$C$2069,1)+1))</f>
        <v>5.5087710572094828E-2</v>
      </c>
      <c r="G220" s="112">
        <v>308.5</v>
      </c>
      <c r="H220" s="114">
        <f>FORECAST(G220,INDEX($F$2:$F$2069,MATCH(G220,$E$2:$E$2069,1)-1):INDEX($F$2:$F$2069,MATCH(G220,$E$2:$E$2069,1)+1),INDEX($E$2:$E$2069,MATCH(G220,$E$2:$E$2069,1)-1):INDEX($E$2:$E$2069,MATCH(G220,$E$2:$E$2069,1)+1))</f>
        <v>5.5145732620507258E-3</v>
      </c>
      <c r="K220" s="112">
        <f t="shared" si="3"/>
        <v>0</v>
      </c>
    </row>
    <row r="221" spans="1:11" x14ac:dyDescent="0.2">
      <c r="A221">
        <v>275.113</v>
      </c>
      <c r="B221">
        <f>'UV VIS Meas 500 ms, 10 scan'!S222</f>
        <v>5.3666666666666654E-2</v>
      </c>
      <c r="C221" s="112">
        <v>221.69999999999899</v>
      </c>
      <c r="D221" s="112">
        <f>FORECAST(C221,INDEX($B$2:$B$2069,MATCH(C221,$A$2:$A$2069,1)-1):INDEX($B$2:$B$2069,MATCH(C221,$A$2:$A$2069,1)+1),INDEX($A$2:$A$2069,MATCH(C221,$A$2:$A$2069,1)-1):INDEX($A$2:$A$2069,MATCH(C221,$A$2:$A$2069,1)+1))</f>
        <v>6.9130790190769176E-2</v>
      </c>
      <c r="E221" s="113">
        <v>243.59999999999701</v>
      </c>
      <c r="F221" s="112">
        <f>FORECAST(E221,INDEX($D$2:$D$2069,MATCH(E221,$C$2:$C$2069,1)-1):INDEX($D$2:$D$2069,MATCH(E221,$C$2:$C$2069,1)+1),INDEX($C$2:$C$2069,MATCH(E221,$C$2:$C$2069,1)-1):INDEX($C$2:$C$2069,MATCH(E221,$C$2:$C$2069,1)+1))</f>
        <v>5.6146110599516907E-2</v>
      </c>
      <c r="G221" s="112">
        <v>309</v>
      </c>
      <c r="H221" s="114">
        <f>FORECAST(G221,INDEX($F$2:$F$2069,MATCH(G221,$E$2:$E$2069,1)-1):INDEX($F$2:$F$2069,MATCH(G221,$E$2:$E$2069,1)+1),INDEX($E$2:$E$2069,MATCH(G221,$E$2:$E$2069,1)-1):INDEX($E$2:$E$2069,MATCH(G221,$E$2:$E$2069,1)+1))</f>
        <v>6.2831773392708623E-3</v>
      </c>
      <c r="K221" s="112">
        <f t="shared" si="3"/>
        <v>0</v>
      </c>
    </row>
    <row r="222" spans="1:11" x14ac:dyDescent="0.2">
      <c r="A222">
        <v>275.46699999999998</v>
      </c>
      <c r="B222">
        <f>'UV VIS Meas 500 ms, 10 scan'!S223</f>
        <v>4.6666666666666669E-2</v>
      </c>
      <c r="C222" s="112">
        <v>221.79999999999899</v>
      </c>
      <c r="D222" s="112">
        <f>FORECAST(C222,INDEX($B$2:$B$2069,MATCH(C222,$A$2:$A$2069,1)-1):INDEX($B$2:$B$2069,MATCH(C222,$A$2:$A$2069,1)+1),INDEX($A$2:$A$2069,MATCH(C222,$A$2:$A$2069,1)-1):INDEX($A$2:$A$2069,MATCH(C222,$A$2:$A$2069,1)+1))</f>
        <v>9.7570639365738288E-2</v>
      </c>
      <c r="E222" s="113">
        <v>243.79999999999799</v>
      </c>
      <c r="F222" s="112">
        <f>FORECAST(E222,INDEX($D$2:$D$2069,MATCH(E222,$C$2:$C$2069,1)-1):INDEX($D$2:$D$2069,MATCH(E222,$C$2:$C$2069,1)+1),INDEX($C$2:$C$2069,MATCH(E222,$C$2:$C$2069,1)-1):INDEX($C$2:$C$2069,MATCH(E222,$C$2:$C$2069,1)+1))</f>
        <v>5.6237260668551503E-2</v>
      </c>
      <c r="G222" s="112">
        <v>309.5</v>
      </c>
      <c r="H222" s="114">
        <f>FORECAST(G222,INDEX($F$2:$F$2069,MATCH(G222,$E$2:$E$2069,1)-1):INDEX($F$2:$F$2069,MATCH(G222,$E$2:$E$2069,1)+1),INDEX($E$2:$E$2069,MATCH(G222,$E$2:$E$2069,1)-1):INDEX($E$2:$E$2069,MATCH(G222,$E$2:$E$2069,1)+1))</f>
        <v>6.8617235790960351E-3</v>
      </c>
      <c r="K222" s="112">
        <f t="shared" si="3"/>
        <v>0</v>
      </c>
    </row>
    <row r="223" spans="1:11" x14ac:dyDescent="0.2">
      <c r="A223">
        <v>275.82100000000003</v>
      </c>
      <c r="B223">
        <f>'UV VIS Meas 500 ms, 10 scan'!S224</f>
        <v>2.8833333333333336E-2</v>
      </c>
      <c r="C223" s="112">
        <v>221.89999999999901</v>
      </c>
      <c r="D223" s="112">
        <f>FORECAST(C223,INDEX($B$2:$B$2069,MATCH(C223,$A$2:$A$2069,1)-1):INDEX($B$2:$B$2069,MATCH(C223,$A$2:$A$2069,1)+1),INDEX($A$2:$A$2069,MATCH(C223,$A$2:$A$2069,1)-1):INDEX($A$2:$A$2069,MATCH(C223,$A$2:$A$2069,1)+1))</f>
        <v>0.10722846080852477</v>
      </c>
      <c r="E223" s="113">
        <v>243.99999999999699</v>
      </c>
      <c r="F223" s="112">
        <f>FORECAST(E223,INDEX($D$2:$D$2069,MATCH(E223,$C$2:$C$2069,1)-1):INDEX($D$2:$D$2069,MATCH(E223,$C$2:$C$2069,1)+1),INDEX($C$2:$C$2069,MATCH(E223,$C$2:$C$2069,1)-1):INDEX($C$2:$C$2069,MATCH(E223,$C$2:$C$2069,1)+1))</f>
        <v>6.2221530411687098E-2</v>
      </c>
      <c r="G223" s="112">
        <v>310</v>
      </c>
      <c r="H223" s="114">
        <f>FORECAST(G223,INDEX($F$2:$F$2069,MATCH(G223,$E$2:$E$2069,1)-1):INDEX($F$2:$F$2069,MATCH(G223,$E$2:$E$2069,1)+1),INDEX($E$2:$E$2069,MATCH(G223,$E$2:$E$2069,1)-1):INDEX($E$2:$E$2069,MATCH(G223,$E$2:$E$2069,1)+1))</f>
        <v>5.1199600371232279E-3</v>
      </c>
      <c r="K223" s="112">
        <f t="shared" si="3"/>
        <v>0</v>
      </c>
    </row>
    <row r="224" spans="1:11" x14ac:dyDescent="0.2">
      <c r="A224">
        <v>276.17500000000001</v>
      </c>
      <c r="B224">
        <f>'UV VIS Meas 500 ms, 10 scan'!S225</f>
        <v>2.6000000000000016E-2</v>
      </c>
      <c r="C224" s="112">
        <v>221.99999999999901</v>
      </c>
      <c r="D224" s="112">
        <f>FORECAST(C224,INDEX($B$2:$B$2069,MATCH(C224,$A$2:$A$2069,1)-1):INDEX($B$2:$B$2069,MATCH(C224,$A$2:$A$2069,1)+1),INDEX($A$2:$A$2069,MATCH(C224,$A$2:$A$2069,1)-1):INDEX($A$2:$A$2069,MATCH(C224,$A$2:$A$2069,1)+1))</f>
        <v>0.11688628225130415</v>
      </c>
      <c r="E224" s="113">
        <v>244.199999999997</v>
      </c>
      <c r="F224" s="112">
        <f>FORECAST(E224,INDEX($D$2:$D$2069,MATCH(E224,$C$2:$C$2069,1)-1):INDEX($D$2:$D$2069,MATCH(E224,$C$2:$C$2069,1)+1),INDEX($C$2:$C$2069,MATCH(E224,$C$2:$C$2069,1)-1):INDEX($C$2:$C$2069,MATCH(E224,$C$2:$C$2069,1)+1))</f>
        <v>6.7298109240249815E-2</v>
      </c>
      <c r="G224" s="112">
        <v>310.5</v>
      </c>
      <c r="H224" s="114">
        <f>FORECAST(G224,INDEX($F$2:$F$2069,MATCH(G224,$E$2:$E$2069,1)-1):INDEX($F$2:$F$2069,MATCH(G224,$E$2:$E$2069,1)+1),INDEX($E$2:$E$2069,MATCH(G224,$E$2:$E$2069,1)-1):INDEX($E$2:$E$2069,MATCH(G224,$E$2:$E$2069,1)+1))</f>
        <v>8.6182295011898447E-3</v>
      </c>
      <c r="K224" s="112">
        <f t="shared" si="3"/>
        <v>0</v>
      </c>
    </row>
    <row r="225" spans="1:11" x14ac:dyDescent="0.2">
      <c r="A225">
        <v>276.529</v>
      </c>
      <c r="B225">
        <f>'UV VIS Meas 500 ms, 10 scan'!S226</f>
        <v>2.3500000000000007E-2</v>
      </c>
      <c r="C225" s="112">
        <v>222.099999999999</v>
      </c>
      <c r="D225" s="112">
        <f>FORECAST(C225,INDEX($B$2:$B$2069,MATCH(C225,$A$2:$A$2069,1)-1):INDEX($B$2:$B$2069,MATCH(C225,$A$2:$A$2069,1)+1),INDEX($A$2:$A$2069,MATCH(C225,$A$2:$A$2069,1)-1):INDEX($A$2:$A$2069,MATCH(C225,$A$2:$A$2069,1)+1))</f>
        <v>0.12654410369408353</v>
      </c>
      <c r="E225" s="113">
        <v>244.39999999999799</v>
      </c>
      <c r="F225" s="112">
        <f>FORECAST(E225,INDEX($D$2:$D$2069,MATCH(E225,$C$2:$C$2069,1)-1):INDEX($D$2:$D$2069,MATCH(E225,$C$2:$C$2069,1)+1),INDEX($C$2:$C$2069,MATCH(E225,$C$2:$C$2069,1)-1):INDEX($C$2:$C$2069,MATCH(E225,$C$2:$C$2069,1)+1))</f>
        <v>7.0126310069114961E-2</v>
      </c>
      <c r="G225" s="112">
        <v>311</v>
      </c>
      <c r="H225" s="114">
        <f>FORECAST(G225,INDEX($F$2:$F$2069,MATCH(G225,$E$2:$E$2069,1)-1):INDEX($F$2:$F$2069,MATCH(G225,$E$2:$E$2069,1)+1),INDEX($E$2:$E$2069,MATCH(G225,$E$2:$E$2069,1)-1):INDEX($E$2:$E$2069,MATCH(G225,$E$2:$E$2069,1)+1))</f>
        <v>3.1039149202616301E-2</v>
      </c>
      <c r="K225" s="112">
        <f t="shared" si="3"/>
        <v>0</v>
      </c>
    </row>
    <row r="226" spans="1:11" x14ac:dyDescent="0.2">
      <c r="A226">
        <v>276.88200000000001</v>
      </c>
      <c r="B226">
        <f>'UV VIS Meas 500 ms, 10 scan'!S227</f>
        <v>2.3999999999999994E-2</v>
      </c>
      <c r="C226" s="112">
        <v>222.19999999999899</v>
      </c>
      <c r="D226" s="112">
        <f>FORECAST(C226,INDEX($B$2:$B$2069,MATCH(C226,$A$2:$A$2069,1)-1):INDEX($B$2:$B$2069,MATCH(C226,$A$2:$A$2069,1)+1),INDEX($A$2:$A$2069,MATCH(C226,$A$2:$A$2069,1)-1):INDEX($A$2:$A$2069,MATCH(C226,$A$2:$A$2069,1)+1))</f>
        <v>6.8085837887153389E-2</v>
      </c>
      <c r="E226" s="113">
        <v>244.59999999999701</v>
      </c>
      <c r="F226" s="112">
        <f>FORECAST(E226,INDEX($D$2:$D$2069,MATCH(E226,$C$2:$C$2069,1)-1):INDEX($D$2:$D$2069,MATCH(E226,$C$2:$C$2069,1)+1),INDEX($C$2:$C$2069,MATCH(E226,$C$2:$C$2069,1)-1):INDEX($C$2:$C$2069,MATCH(E226,$C$2:$C$2069,1)+1))</f>
        <v>7.4728070175357431E-2</v>
      </c>
      <c r="G226" s="112">
        <v>311.5</v>
      </c>
      <c r="H226" s="114">
        <f>FORECAST(G226,INDEX($F$2:$F$2069,MATCH(G226,$E$2:$E$2069,1)-1):INDEX($F$2:$F$2069,MATCH(G226,$E$2:$E$2069,1)+1),INDEX($E$2:$E$2069,MATCH(G226,$E$2:$E$2069,1)-1):INDEX($E$2:$E$2069,MATCH(G226,$E$2:$E$2069,1)+1))</f>
        <v>0.12500173488628263</v>
      </c>
      <c r="K226" s="112">
        <f t="shared" si="3"/>
        <v>0</v>
      </c>
    </row>
    <row r="227" spans="1:11" x14ac:dyDescent="0.2">
      <c r="A227">
        <v>277.23599999999999</v>
      </c>
      <c r="B227">
        <f>'UV VIS Meas 500 ms, 10 scan'!S228</f>
        <v>2.4999999999999994E-2</v>
      </c>
      <c r="C227" s="112">
        <v>222.29999999999899</v>
      </c>
      <c r="D227" s="112">
        <f>FORECAST(C227,INDEX($B$2:$B$2069,MATCH(C227,$A$2:$A$2069,1)-1):INDEX($B$2:$B$2069,MATCH(C227,$A$2:$A$2069,1)+1),INDEX($A$2:$A$2069,MATCH(C227,$A$2:$A$2069,1)-1):INDEX($A$2:$A$2069,MATCH(C227,$A$2:$A$2069,1)+1))</f>
        <v>5.9046675774222734E-2</v>
      </c>
      <c r="E227" s="113">
        <v>244.79999999999799</v>
      </c>
      <c r="F227" s="112">
        <f>FORECAST(E227,INDEX($D$2:$D$2069,MATCH(E227,$C$2:$C$2069,1)-1):INDEX($D$2:$D$2069,MATCH(E227,$C$2:$C$2069,1)+1),INDEX($C$2:$C$2069,MATCH(E227,$C$2:$C$2069,1)-1):INDEX($C$2:$C$2069,MATCH(E227,$C$2:$C$2069,1)+1))</f>
        <v>7.7301887760297144E-2</v>
      </c>
      <c r="G227" s="112">
        <v>312</v>
      </c>
      <c r="H227" s="114">
        <f>FORECAST(G227,INDEX($F$2:$F$2069,MATCH(G227,$E$2:$E$2069,1)-1):INDEX($F$2:$F$2069,MATCH(G227,$E$2:$E$2069,1)+1),INDEX($E$2:$E$2069,MATCH(G227,$E$2:$E$2069,1)-1):INDEX($E$2:$E$2069,MATCH(G227,$E$2:$E$2069,1)+1))</f>
        <v>0.41100236470691698</v>
      </c>
      <c r="K227" s="112">
        <f t="shared" si="3"/>
        <v>0</v>
      </c>
    </row>
    <row r="228" spans="1:11" x14ac:dyDescent="0.2">
      <c r="A228">
        <v>277.58999999999997</v>
      </c>
      <c r="B228">
        <f>'UV VIS Meas 500 ms, 10 scan'!S229</f>
        <v>1.9666666666666652E-2</v>
      </c>
      <c r="C228" s="112">
        <v>222.39999999999901</v>
      </c>
      <c r="D228" s="112">
        <f>FORECAST(C228,INDEX($B$2:$B$2069,MATCH(C228,$A$2:$A$2069,1)-1):INDEX($B$2:$B$2069,MATCH(C228,$A$2:$A$2069,1)+1),INDEX($A$2:$A$2069,MATCH(C228,$A$2:$A$2069,1)-1):INDEX($A$2:$A$2069,MATCH(C228,$A$2:$A$2069,1)+1))</f>
        <v>5.0007513661288527E-2</v>
      </c>
      <c r="E228" s="113">
        <v>244.99999999999699</v>
      </c>
      <c r="F228" s="112">
        <f>FORECAST(E228,INDEX($D$2:$D$2069,MATCH(E228,$C$2:$C$2069,1)-1):INDEX($D$2:$D$2069,MATCH(E228,$C$2:$C$2069,1)+1),INDEX($C$2:$C$2069,MATCH(E228,$C$2:$C$2069,1)-1):INDEX($C$2:$C$2069,MATCH(E228,$C$2:$C$2069,1)+1))</f>
        <v>7.8750205191311373E-2</v>
      </c>
      <c r="G228" s="112">
        <v>312.5</v>
      </c>
      <c r="H228" s="114">
        <f>FORECAST(G228,INDEX($F$2:$F$2069,MATCH(G228,$E$2:$E$2069,1)-1):INDEX($F$2:$F$2069,MATCH(G228,$E$2:$E$2069,1)+1),INDEX($E$2:$E$2069,MATCH(G228,$E$2:$E$2069,1)-1):INDEX($E$2:$E$2069,MATCH(G228,$E$2:$E$2069,1)+1))</f>
        <v>0.71288157147293418</v>
      </c>
      <c r="K228" s="112">
        <f t="shared" si="3"/>
        <v>0</v>
      </c>
    </row>
    <row r="229" spans="1:11" x14ac:dyDescent="0.2">
      <c r="A229">
        <v>277.94299999999998</v>
      </c>
      <c r="B229">
        <f>'UV VIS Meas 500 ms, 10 scan'!S230</f>
        <v>2.4E-2</v>
      </c>
      <c r="C229" s="112">
        <v>222.49999999999901</v>
      </c>
      <c r="D229" s="112">
        <f>FORECAST(C229,INDEX($B$2:$B$2069,MATCH(C229,$A$2:$A$2069,1)-1):INDEX($B$2:$B$2069,MATCH(C229,$A$2:$A$2069,1)+1),INDEX($A$2:$A$2069,MATCH(C229,$A$2:$A$2069,1)-1):INDEX($A$2:$A$2069,MATCH(C229,$A$2:$A$2069,1)+1))</f>
        <v>4.0968351548357873E-2</v>
      </c>
      <c r="E229" s="113">
        <v>245.199999999997</v>
      </c>
      <c r="F229" s="112">
        <f>FORECAST(E229,INDEX($D$2:$D$2069,MATCH(E229,$C$2:$C$2069,1)-1):INDEX($D$2:$D$2069,MATCH(E229,$C$2:$C$2069,1)+1),INDEX($C$2:$C$2069,MATCH(E229,$C$2:$C$2069,1)-1):INDEX($C$2:$C$2069,MATCH(E229,$C$2:$C$2069,1)+1))</f>
        <v>8.1820021545045751E-2</v>
      </c>
      <c r="G229" s="112">
        <v>313</v>
      </c>
      <c r="H229" s="114">
        <f>FORECAST(G229,INDEX($F$2:$F$2069,MATCH(G229,$E$2:$E$2069,1)-1):INDEX($F$2:$F$2069,MATCH(G229,$E$2:$E$2069,1)+1),INDEX($E$2:$E$2069,MATCH(G229,$E$2:$E$2069,1)-1):INDEX($E$2:$E$2069,MATCH(G229,$E$2:$E$2069,1)+1))</f>
        <v>0.62737464438768598</v>
      </c>
      <c r="K229" s="112">
        <f t="shared" si="3"/>
        <v>0</v>
      </c>
    </row>
    <row r="230" spans="1:11" x14ac:dyDescent="0.2">
      <c r="A230">
        <v>278.29700000000003</v>
      </c>
      <c r="B230">
        <f>'UV VIS Meas 500 ms, 10 scan'!S231</f>
        <v>1.3500000000000012E-2</v>
      </c>
      <c r="C230" s="112">
        <v>222.599999999999</v>
      </c>
      <c r="D230" s="112">
        <f>FORECAST(C230,INDEX($B$2:$B$2069,MATCH(C230,$A$2:$A$2069,1)-1):INDEX($B$2:$B$2069,MATCH(C230,$A$2:$A$2069,1)+1),INDEX($A$2:$A$2069,MATCH(C230,$A$2:$A$2069,1)-1):INDEX($A$2:$A$2069,MATCH(C230,$A$2:$A$2069,1)+1))</f>
        <v>8.9661202185820521E-2</v>
      </c>
      <c r="E230" s="113">
        <v>245.39999999999699</v>
      </c>
      <c r="F230" s="112">
        <f>FORECAST(E230,INDEX($D$2:$D$2069,MATCH(E230,$C$2:$C$2069,1)-1):INDEX($D$2:$D$2069,MATCH(E230,$C$2:$C$2069,1)+1),INDEX($C$2:$C$2069,MATCH(E230,$C$2:$C$2069,1)-1):INDEX($C$2:$C$2069,MATCH(E230,$C$2:$C$2069,1)+1))</f>
        <v>8.5313840155894383E-2</v>
      </c>
      <c r="G230" s="112">
        <v>313.5</v>
      </c>
      <c r="H230" s="114">
        <f>FORECAST(G230,INDEX($F$2:$F$2069,MATCH(G230,$E$2:$E$2069,1)-1):INDEX($F$2:$F$2069,MATCH(G230,$E$2:$E$2069,1)+1),INDEX($E$2:$E$2069,MATCH(G230,$E$2:$E$2069,1)-1):INDEX($E$2:$E$2069,MATCH(G230,$E$2:$E$2069,1)+1))</f>
        <v>0.2324679048336975</v>
      </c>
      <c r="K230" s="112">
        <f t="shared" si="3"/>
        <v>0</v>
      </c>
    </row>
    <row r="231" spans="1:11" x14ac:dyDescent="0.2">
      <c r="A231">
        <v>278.64999999999998</v>
      </c>
      <c r="B231">
        <f>'UV VIS Meas 500 ms, 10 scan'!S232</f>
        <v>1.6166666666666663E-2</v>
      </c>
      <c r="C231" s="112">
        <v>222.69999999999899</v>
      </c>
      <c r="D231" s="112">
        <f>FORECAST(C231,INDEX($B$2:$B$2069,MATCH(C231,$A$2:$A$2069,1)-1):INDEX($B$2:$B$2069,MATCH(C231,$A$2:$A$2069,1)+1),INDEX($A$2:$A$2069,MATCH(C231,$A$2:$A$2069,1)-1):INDEX($A$2:$A$2069,MATCH(C231,$A$2:$A$2069,1)+1))</f>
        <v>8.6837887067424013E-2</v>
      </c>
      <c r="E231" s="113">
        <v>245.59999999999701</v>
      </c>
      <c r="F231" s="112">
        <f>FORECAST(E231,INDEX($D$2:$D$2069,MATCH(E231,$C$2:$C$2069,1)-1):INDEX($D$2:$D$2069,MATCH(E231,$C$2:$C$2069,1)+1),INDEX($C$2:$C$2069,MATCH(E231,$C$2:$C$2069,1)-1):INDEX($C$2:$C$2069,MATCH(E231,$C$2:$C$2069,1)+1))</f>
        <v>8.983148661120488E-2</v>
      </c>
      <c r="G231" s="112">
        <v>314</v>
      </c>
      <c r="H231" s="114">
        <f>FORECAST(G231,INDEX($F$2:$F$2069,MATCH(G231,$E$2:$E$2069,1)-1):INDEX($F$2:$F$2069,MATCH(G231,$E$2:$E$2069,1)+1),INDEX($E$2:$E$2069,MATCH(G231,$E$2:$E$2069,1)-1):INDEX($E$2:$E$2069,MATCH(G231,$E$2:$E$2069,1)+1))</f>
        <v>1.961900161199992E-2</v>
      </c>
      <c r="K231" s="112">
        <f t="shared" si="3"/>
        <v>0</v>
      </c>
    </row>
    <row r="232" spans="1:11" x14ac:dyDescent="0.2">
      <c r="A232">
        <v>279.00299999999999</v>
      </c>
      <c r="B232">
        <f>'UV VIS Meas 500 ms, 10 scan'!S233</f>
        <v>1.7333333333333336E-2</v>
      </c>
      <c r="C232" s="112">
        <v>222.79999999999899</v>
      </c>
      <c r="D232" s="112">
        <f>FORECAST(C232,INDEX($B$2:$B$2069,MATCH(C232,$A$2:$A$2069,1)-1):INDEX($B$2:$B$2069,MATCH(C232,$A$2:$A$2069,1)+1),INDEX($A$2:$A$2069,MATCH(C232,$A$2:$A$2069,1)-1):INDEX($A$2:$A$2069,MATCH(C232,$A$2:$A$2069,1)+1))</f>
        <v>8.4014571949027506E-2</v>
      </c>
      <c r="E232" s="113">
        <v>245.799999999997</v>
      </c>
      <c r="F232" s="112">
        <f>FORECAST(E232,INDEX($D$2:$D$2069,MATCH(E232,$C$2:$C$2069,1)-1):INDEX($D$2:$D$2069,MATCH(E232,$C$2:$C$2069,1)+1),INDEX($C$2:$C$2069,MATCH(E232,$C$2:$C$2069,1)-1):INDEX($C$2:$C$2069,MATCH(E232,$C$2:$C$2069,1)+1))</f>
        <v>9.4103262542254207E-2</v>
      </c>
      <c r="G232" s="112">
        <v>314.5</v>
      </c>
      <c r="H232" s="114">
        <f>FORECAST(G232,INDEX($F$2:$F$2069,MATCH(G232,$E$2:$E$2069,1)-1):INDEX($F$2:$F$2069,MATCH(G232,$E$2:$E$2069,1)+1),INDEX($E$2:$E$2069,MATCH(G232,$E$2:$E$2069,1)-1):INDEX($E$2:$E$2069,MATCH(G232,$E$2:$E$2069,1)+1))</f>
        <v>7.5001006441763884E-3</v>
      </c>
      <c r="K232" s="112">
        <f t="shared" si="3"/>
        <v>0</v>
      </c>
    </row>
    <row r="233" spans="1:11" x14ac:dyDescent="0.2">
      <c r="A233">
        <v>279.35599999999999</v>
      </c>
      <c r="B233">
        <f>'UV VIS Meas 500 ms, 10 scan'!S234</f>
        <v>2.1833333333333337E-2</v>
      </c>
      <c r="C233" s="112">
        <v>222.89999999999901</v>
      </c>
      <c r="D233" s="112">
        <f>FORECAST(C233,INDEX($B$2:$B$2069,MATCH(C233,$A$2:$A$2069,1)-1):INDEX($B$2:$B$2069,MATCH(C233,$A$2:$A$2069,1)+1),INDEX($A$2:$A$2069,MATCH(C233,$A$2:$A$2069,1)-1):INDEX($A$2:$A$2069,MATCH(C233,$A$2:$A$2069,1)+1))</f>
        <v>5.9216524760854483E-2</v>
      </c>
      <c r="E233" s="113">
        <v>245.99999999999699</v>
      </c>
      <c r="F233" s="112">
        <f>FORECAST(E233,INDEX($D$2:$D$2069,MATCH(E233,$C$2:$C$2069,1)-1):INDEX($D$2:$D$2069,MATCH(E233,$C$2:$C$2069,1)+1),INDEX($C$2:$C$2069,MATCH(E233,$C$2:$C$2069,1)-1):INDEX($C$2:$C$2069,MATCH(E233,$C$2:$C$2069,1)+1))</f>
        <v>9.8686057248316139E-2</v>
      </c>
      <c r="G233" s="112">
        <v>315</v>
      </c>
      <c r="H233" s="114">
        <f>FORECAST(G233,INDEX($F$2:$F$2069,MATCH(G233,$E$2:$E$2069,1)-1):INDEX($F$2:$F$2069,MATCH(G233,$E$2:$E$2069,1)+1),INDEX($E$2:$E$2069,MATCH(G233,$E$2:$E$2069,1)-1):INDEX($E$2:$E$2069,MATCH(G233,$E$2:$E$2069,1)+1))</f>
        <v>7.3544820182316339E-3</v>
      </c>
      <c r="K233" s="112">
        <f t="shared" si="3"/>
        <v>0</v>
      </c>
    </row>
    <row r="234" spans="1:11" x14ac:dyDescent="0.2">
      <c r="A234">
        <v>279.709</v>
      </c>
      <c r="B234">
        <f>'UV VIS Meas 500 ms, 10 scan'!S235</f>
        <v>2.5333333333333347E-2</v>
      </c>
      <c r="C234" s="112">
        <v>222.99999999999901</v>
      </c>
      <c r="D234" s="112">
        <f>FORECAST(C234,INDEX($B$2:$B$2069,MATCH(C234,$A$2:$A$2069,1)-1):INDEX($B$2:$B$2069,MATCH(C234,$A$2:$A$2069,1)+1),INDEX($A$2:$A$2069,MATCH(C234,$A$2:$A$2069,1)-1):INDEX($A$2:$A$2069,MATCH(C234,$A$2:$A$2069,1)+1))</f>
        <v>6.5797729507975689E-2</v>
      </c>
      <c r="E234" s="113">
        <v>246.199999999997</v>
      </c>
      <c r="F234" s="112">
        <f>FORECAST(E234,INDEX($D$2:$D$2069,MATCH(E234,$C$2:$C$2069,1)-1):INDEX($D$2:$D$2069,MATCH(E234,$C$2:$C$2069,1)+1),INDEX($C$2:$C$2069,MATCH(E234,$C$2:$C$2069,1)-1):INDEX($C$2:$C$2069,MATCH(E234,$C$2:$C$2069,1)+1))</f>
        <v>0.1023388734994799</v>
      </c>
      <c r="G234" s="112">
        <v>315.5</v>
      </c>
      <c r="H234" s="114">
        <f>FORECAST(G234,INDEX($F$2:$F$2069,MATCH(G234,$E$2:$E$2069,1)-1):INDEX($F$2:$F$2069,MATCH(G234,$E$2:$E$2069,1)+1),INDEX($E$2:$E$2069,MATCH(G234,$E$2:$E$2069,1)-1):INDEX($E$2:$E$2069,MATCH(G234,$E$2:$E$2069,1)+1))</f>
        <v>6.1849142774536014E-3</v>
      </c>
      <c r="K234" s="112">
        <f t="shared" si="3"/>
        <v>0</v>
      </c>
    </row>
    <row r="235" spans="1:11" x14ac:dyDescent="0.2">
      <c r="A235">
        <v>280.06200000000001</v>
      </c>
      <c r="B235">
        <f>'UV VIS Meas 500 ms, 10 scan'!S236</f>
        <v>4.0500000000000008E-2</v>
      </c>
      <c r="C235" s="112">
        <v>223.099999999999</v>
      </c>
      <c r="D235" s="112">
        <f>FORECAST(C235,INDEX($B$2:$B$2069,MATCH(C235,$A$2:$A$2069,1)-1):INDEX($B$2:$B$2069,MATCH(C235,$A$2:$A$2069,1)+1),INDEX($A$2:$A$2069,MATCH(C235,$A$2:$A$2069,1)-1):INDEX($A$2:$A$2069,MATCH(C235,$A$2:$A$2069,1)+1))</f>
        <v>7.2378934255096894E-2</v>
      </c>
      <c r="E235" s="113">
        <v>246.39999999999699</v>
      </c>
      <c r="F235" s="112">
        <f>FORECAST(E235,INDEX($D$2:$D$2069,MATCH(E235,$C$2:$C$2069,1)-1):INDEX($D$2:$D$2069,MATCH(E235,$C$2:$C$2069,1)+1),INDEX($C$2:$C$2069,MATCH(E235,$C$2:$C$2069,1)-1):INDEX($C$2:$C$2069,MATCH(E235,$C$2:$C$2069,1)+1))</f>
        <v>0.10574653739606799</v>
      </c>
      <c r="G235" s="112">
        <v>316</v>
      </c>
      <c r="H235" s="114">
        <f>FORECAST(G235,INDEX($F$2:$F$2069,MATCH(G235,$E$2:$E$2069,1)-1):INDEX($F$2:$F$2069,MATCH(G235,$E$2:$E$2069,1)+1),INDEX($E$2:$E$2069,MATCH(G235,$E$2:$E$2069,1)-1):INDEX($E$2:$E$2069,MATCH(G235,$E$2:$E$2069,1)+1))</f>
        <v>4.3038914213935214E-3</v>
      </c>
      <c r="K235" s="112">
        <f t="shared" si="3"/>
        <v>0</v>
      </c>
    </row>
    <row r="236" spans="1:11" x14ac:dyDescent="0.2">
      <c r="A236">
        <v>280.41500000000002</v>
      </c>
      <c r="B236">
        <f>'UV VIS Meas 500 ms, 10 scan'!S237</f>
        <v>4.4499999999999984E-2</v>
      </c>
      <c r="C236" s="112">
        <v>223.19999999999899</v>
      </c>
      <c r="D236" s="112">
        <f>FORECAST(C236,INDEX($B$2:$B$2069,MATCH(C236,$A$2:$A$2069,1)-1):INDEX($B$2:$B$2069,MATCH(C236,$A$2:$A$2069,1)+1),INDEX($A$2:$A$2069,MATCH(C236,$A$2:$A$2069,1)-1):INDEX($A$2:$A$2069,MATCH(C236,$A$2:$A$2069,1)+1))</f>
        <v>7.8960139002218099E-2</v>
      </c>
      <c r="E236" s="113">
        <v>246.59999999999701</v>
      </c>
      <c r="F236" s="112">
        <f>FORECAST(E236,INDEX($D$2:$D$2069,MATCH(E236,$C$2:$C$2069,1)-1):INDEX($D$2:$D$2069,MATCH(E236,$C$2:$C$2069,1)+1),INDEX($C$2:$C$2069,MATCH(E236,$C$2:$C$2069,1)-1):INDEX($C$2:$C$2069,MATCH(E236,$C$2:$C$2069,1)+1))</f>
        <v>0.1084751089892011</v>
      </c>
      <c r="G236" s="112">
        <v>316.5</v>
      </c>
      <c r="H236" s="114">
        <f>FORECAST(G236,INDEX($F$2:$F$2069,MATCH(G236,$E$2:$E$2069,1)-1):INDEX($F$2:$F$2069,MATCH(G236,$E$2:$E$2069,1)+1),INDEX($E$2:$E$2069,MATCH(G236,$E$2:$E$2069,1)-1):INDEX($E$2:$E$2069,MATCH(G236,$E$2:$E$2069,1)+1))</f>
        <v>4.9444960537086136E-3</v>
      </c>
      <c r="K236" s="112">
        <f t="shared" si="3"/>
        <v>0</v>
      </c>
    </row>
    <row r="237" spans="1:11" x14ac:dyDescent="0.2">
      <c r="A237">
        <v>280.76799999999997</v>
      </c>
      <c r="B237">
        <f>'UV VIS Meas 500 ms, 10 scan'!S238</f>
        <v>2.3833333333333345E-2</v>
      </c>
      <c r="C237" s="112">
        <v>223.29999999999899</v>
      </c>
      <c r="D237" s="112">
        <f>FORECAST(C237,INDEX($B$2:$B$2069,MATCH(C237,$A$2:$A$2069,1)-1):INDEX($B$2:$B$2069,MATCH(C237,$A$2:$A$2069,1)+1),INDEX($A$2:$A$2069,MATCH(C237,$A$2:$A$2069,1)-1):INDEX($A$2:$A$2069,MATCH(C237,$A$2:$A$2069,1)+1))</f>
        <v>7.4598591199869446E-2</v>
      </c>
      <c r="E237" s="113">
        <v>246.799999999997</v>
      </c>
      <c r="F237" s="112">
        <f>FORECAST(E237,INDEX($D$2:$D$2069,MATCH(E237,$C$2:$C$2069,1)-1):INDEX($D$2:$D$2069,MATCH(E237,$C$2:$C$2069,1)+1),INDEX($C$2:$C$2069,MATCH(E237,$C$2:$C$2069,1)-1):INDEX($C$2:$C$2069,MATCH(E237,$C$2:$C$2069,1)+1))</f>
        <v>0.11113428285378602</v>
      </c>
      <c r="G237" s="112">
        <v>317</v>
      </c>
      <c r="H237" s="114">
        <f>FORECAST(G237,INDEX($F$2:$F$2069,MATCH(G237,$E$2:$E$2069,1)-1):INDEX($F$2:$F$2069,MATCH(G237,$E$2:$E$2069,1)+1),INDEX($E$2:$E$2069,MATCH(G237,$E$2:$E$2069,1)-1):INDEX($E$2:$E$2069,MATCH(G237,$E$2:$E$2069,1)+1))</f>
        <v>5.1739587681778332E-3</v>
      </c>
      <c r="K237" s="112">
        <f t="shared" si="3"/>
        <v>0</v>
      </c>
    </row>
    <row r="238" spans="1:11" x14ac:dyDescent="0.2">
      <c r="A238">
        <v>281.12099999999998</v>
      </c>
      <c r="B238">
        <f>'UV VIS Meas 500 ms, 10 scan'!S239</f>
        <v>2.2499999999999978E-2</v>
      </c>
      <c r="C238" s="112">
        <v>223.39999999999901</v>
      </c>
      <c r="D238" s="112">
        <f>FORECAST(C238,INDEX($B$2:$B$2069,MATCH(C238,$A$2:$A$2069,1)-1):INDEX($B$2:$B$2069,MATCH(C238,$A$2:$A$2069,1)+1),INDEX($A$2:$A$2069,MATCH(C238,$A$2:$A$2069,1)-1):INDEX($A$2:$A$2069,MATCH(C238,$A$2:$A$2069,1)+1))</f>
        <v>6.5338899959645147E-2</v>
      </c>
      <c r="E238" s="113">
        <v>246.99999999999699</v>
      </c>
      <c r="F238" s="112">
        <f>FORECAST(E238,INDEX($D$2:$D$2069,MATCH(E238,$C$2:$C$2069,1)-1):INDEX($D$2:$D$2069,MATCH(E238,$C$2:$C$2069,1)+1),INDEX($C$2:$C$2069,MATCH(E238,$C$2:$C$2069,1)-1):INDEX($C$2:$C$2069,MATCH(E238,$C$2:$C$2069,1)+1))</f>
        <v>0.11436879030605729</v>
      </c>
      <c r="G238" s="112">
        <v>317.5</v>
      </c>
      <c r="H238" s="114">
        <f>FORECAST(G238,INDEX($F$2:$F$2069,MATCH(G238,$E$2:$E$2069,1)-1):INDEX($F$2:$F$2069,MATCH(G238,$E$2:$E$2069,1)+1),INDEX($E$2:$E$2069,MATCH(G238,$E$2:$E$2069,1)-1):INDEX($E$2:$E$2069,MATCH(G238,$E$2:$E$2069,1)+1))</f>
        <v>5.2793987485046379E-3</v>
      </c>
      <c r="K238" s="112">
        <f t="shared" si="3"/>
        <v>0</v>
      </c>
    </row>
    <row r="239" spans="1:11" x14ac:dyDescent="0.2">
      <c r="A239">
        <v>281.47399999999999</v>
      </c>
      <c r="B239">
        <f>'UV VIS Meas 500 ms, 10 scan'!S240</f>
        <v>2.4333333333333332E-2</v>
      </c>
      <c r="C239" s="112">
        <v>223.49999999999901</v>
      </c>
      <c r="D239" s="112">
        <f>FORECAST(C239,INDEX($B$2:$B$2069,MATCH(C239,$A$2:$A$2069,1)-1):INDEX($B$2:$B$2069,MATCH(C239,$A$2:$A$2069,1)+1),INDEX($A$2:$A$2069,MATCH(C239,$A$2:$A$2069,1)-1):INDEX($A$2:$A$2069,MATCH(C239,$A$2:$A$2069,1)+1))</f>
        <v>5.6079208719417295E-2</v>
      </c>
      <c r="E239" s="113">
        <v>247.199999999997</v>
      </c>
      <c r="F239" s="112">
        <f>FORECAST(E239,INDEX($D$2:$D$2069,MATCH(E239,$C$2:$C$2069,1)-1):INDEX($D$2:$D$2069,MATCH(E239,$C$2:$C$2069,1)+1),INDEX($C$2:$C$2069,MATCH(E239,$C$2:$C$2069,1)-1):INDEX($C$2:$C$2069,MATCH(E239,$C$2:$C$2069,1)+1))</f>
        <v>0.1203987409980467</v>
      </c>
      <c r="G239" s="112">
        <v>318</v>
      </c>
      <c r="H239" s="114">
        <f>FORECAST(G239,INDEX($F$2:$F$2069,MATCH(G239,$E$2:$E$2069,1)-1):INDEX($F$2:$F$2069,MATCH(G239,$E$2:$E$2069,1)+1),INDEX($E$2:$E$2069,MATCH(G239,$E$2:$E$2069,1)-1):INDEX($E$2:$E$2069,MATCH(G239,$E$2:$E$2069,1)+1))</f>
        <v>6.4847110786369899E-3</v>
      </c>
      <c r="K239" s="112">
        <f t="shared" si="3"/>
        <v>0</v>
      </c>
    </row>
    <row r="240" spans="1:11" x14ac:dyDescent="0.2">
      <c r="A240">
        <v>281.82600000000002</v>
      </c>
      <c r="B240">
        <f>'UV VIS Meas 500 ms, 10 scan'!S241</f>
        <v>2.1000000000000005E-2</v>
      </c>
      <c r="C240" s="112">
        <v>223.599999999999</v>
      </c>
      <c r="D240" s="112">
        <f>FORECAST(C240,INDEX($B$2:$B$2069,MATCH(C240,$A$2:$A$2069,1)-1):INDEX($B$2:$B$2069,MATCH(C240,$A$2:$A$2069,1)+1),INDEX($A$2:$A$2069,MATCH(C240,$A$2:$A$2069,1)-1):INDEX($A$2:$A$2069,MATCH(C240,$A$2:$A$2069,1)+1))</f>
        <v>4.6819517479192996E-2</v>
      </c>
      <c r="E240" s="113">
        <v>247.39999999999699</v>
      </c>
      <c r="F240" s="112">
        <f>FORECAST(E240,INDEX($D$2:$D$2069,MATCH(E240,$C$2:$C$2069,1)-1):INDEX($D$2:$D$2069,MATCH(E240,$C$2:$C$2069,1)+1),INDEX($C$2:$C$2069,MATCH(E240,$C$2:$C$2069,1)-1):INDEX($C$2:$C$2069,MATCH(E240,$C$2:$C$2069,1)+1))</f>
        <v>0.13259048938120799</v>
      </c>
      <c r="G240" s="112">
        <v>318.5</v>
      </c>
      <c r="H240" s="114">
        <f>FORECAST(G240,INDEX($F$2:$F$2069,MATCH(G240,$E$2:$E$2069,1)-1):INDEX($F$2:$F$2069,MATCH(G240,$E$2:$E$2069,1)+1),INDEX($E$2:$E$2069,MATCH(G240,$E$2:$E$2069,1)-1):INDEX($E$2:$E$2069,MATCH(G240,$E$2:$E$2069,1)+1))</f>
        <v>6.2162198535900826E-3</v>
      </c>
      <c r="K240" s="112">
        <f t="shared" si="3"/>
        <v>0</v>
      </c>
    </row>
    <row r="241" spans="1:11" x14ac:dyDescent="0.2">
      <c r="A241">
        <v>282.17899999999997</v>
      </c>
      <c r="B241">
        <f>'UV VIS Meas 500 ms, 10 scan'!S242</f>
        <v>1.1999999999999997E-2</v>
      </c>
      <c r="C241" s="112">
        <v>223.69999999999899</v>
      </c>
      <c r="D241" s="112">
        <f>FORECAST(C241,INDEX($B$2:$B$2069,MATCH(C241,$A$2:$A$2069,1)-1):INDEX($B$2:$B$2069,MATCH(C241,$A$2:$A$2069,1)+1),INDEX($A$2:$A$2069,MATCH(C241,$A$2:$A$2069,1)-1):INDEX($A$2:$A$2069,MATCH(C241,$A$2:$A$2069,1)+1))</f>
        <v>6.9872040072805675E-2</v>
      </c>
      <c r="E241" s="113">
        <v>247.59999999999701</v>
      </c>
      <c r="F241" s="112">
        <f>FORECAST(E241,INDEX($D$2:$D$2069,MATCH(E241,$C$2:$C$2069,1)-1):INDEX($D$2:$D$2069,MATCH(E241,$C$2:$C$2069,1)+1),INDEX($C$2:$C$2069,MATCH(E241,$C$2:$C$2069,1)-1):INDEX($C$2:$C$2069,MATCH(E241,$C$2:$C$2069,1)+1))</f>
        <v>0.14450742870583255</v>
      </c>
      <c r="G241" s="112">
        <v>319</v>
      </c>
      <c r="H241" s="114">
        <f>FORECAST(G241,INDEX($F$2:$F$2069,MATCH(G241,$E$2:$E$2069,1)-1):INDEX($F$2:$F$2069,MATCH(G241,$E$2:$E$2069,1)+1),INDEX($E$2:$E$2069,MATCH(G241,$E$2:$E$2069,1)-1):INDEX($E$2:$E$2069,MATCH(G241,$E$2:$E$2069,1)+1))</f>
        <v>4.5233365633272626E-3</v>
      </c>
      <c r="K241" s="112">
        <f t="shared" si="3"/>
        <v>0</v>
      </c>
    </row>
    <row r="242" spans="1:11" x14ac:dyDescent="0.2">
      <c r="A242">
        <v>282.53100000000001</v>
      </c>
      <c r="B242">
        <f>'UV VIS Meas 500 ms, 10 scan'!S243</f>
        <v>1.6E-2</v>
      </c>
      <c r="C242" s="112">
        <v>223.79999999999899</v>
      </c>
      <c r="D242" s="112">
        <f>FORECAST(C242,INDEX($B$2:$B$2069,MATCH(C242,$A$2:$A$2069,1)-1):INDEX($B$2:$B$2069,MATCH(C242,$A$2:$A$2069,1)+1),INDEX($A$2:$A$2069,MATCH(C242,$A$2:$A$2069,1)-1):INDEX($A$2:$A$2069,MATCH(C242,$A$2:$A$2069,1)+1))</f>
        <v>7.5404826958051174E-2</v>
      </c>
      <c r="E242" s="113">
        <v>247.799999999997</v>
      </c>
      <c r="F242" s="112">
        <f>FORECAST(E242,INDEX($D$2:$D$2069,MATCH(E242,$C$2:$C$2069,1)-1):INDEX($D$2:$D$2069,MATCH(E242,$C$2:$C$2069,1)+1),INDEX($C$2:$C$2069,MATCH(E242,$C$2:$C$2069,1)-1):INDEX($C$2:$C$2069,MATCH(E242,$C$2:$C$2069,1)+1))</f>
        <v>0.16239644489790095</v>
      </c>
      <c r="G242" s="112">
        <v>319.5</v>
      </c>
      <c r="H242" s="114">
        <f>FORECAST(G242,INDEX($F$2:$F$2069,MATCH(G242,$E$2:$E$2069,1)-1):INDEX($F$2:$F$2069,MATCH(G242,$E$2:$E$2069,1)+1),INDEX($E$2:$E$2069,MATCH(G242,$E$2:$E$2069,1)-1):INDEX($E$2:$E$2069,MATCH(G242,$E$2:$E$2069,1)+1))</f>
        <v>4.3510376291807651E-3</v>
      </c>
      <c r="K242" s="112">
        <f t="shared" si="3"/>
        <v>0</v>
      </c>
    </row>
    <row r="243" spans="1:11" x14ac:dyDescent="0.2">
      <c r="A243">
        <v>282.88400000000001</v>
      </c>
      <c r="B243">
        <f>'UV VIS Meas 500 ms, 10 scan'!S244</f>
        <v>8.9999999999999941E-3</v>
      </c>
      <c r="C243" s="112">
        <v>223.89999999999901</v>
      </c>
      <c r="D243" s="112">
        <f>FORECAST(C243,INDEX($B$2:$B$2069,MATCH(C243,$A$2:$A$2069,1)-1):INDEX($B$2:$B$2069,MATCH(C243,$A$2:$A$2069,1)+1),INDEX($A$2:$A$2069,MATCH(C243,$A$2:$A$2069,1)-1):INDEX($A$2:$A$2069,MATCH(C243,$A$2:$A$2069,1)+1))</f>
        <v>8.093761384329845E-2</v>
      </c>
      <c r="E243" s="113">
        <v>247.99999999999699</v>
      </c>
      <c r="F243" s="112">
        <f>FORECAST(E243,INDEX($D$2:$D$2069,MATCH(E243,$C$2:$C$2069,1)-1):INDEX($D$2:$D$2069,MATCH(E243,$C$2:$C$2069,1)+1),INDEX($C$2:$C$2069,MATCH(E243,$C$2:$C$2069,1)-1):INDEX($C$2:$C$2069,MATCH(E243,$C$2:$C$2069,1)+1))</f>
        <v>0.17457158951629559</v>
      </c>
      <c r="G243" s="112">
        <v>320</v>
      </c>
      <c r="H243" s="114">
        <f>FORECAST(G243,INDEX($F$2:$F$2069,MATCH(G243,$E$2:$E$2069,1)-1):INDEX($F$2:$F$2069,MATCH(G243,$E$2:$E$2069,1)+1),INDEX($E$2:$E$2069,MATCH(G243,$E$2:$E$2069,1)-1):INDEX($E$2:$E$2069,MATCH(G243,$E$2:$E$2069,1)+1))</f>
        <v>5.1381159238888252E-3</v>
      </c>
      <c r="K243" s="112">
        <f t="shared" si="3"/>
        <v>0</v>
      </c>
    </row>
    <row r="244" spans="1:11" x14ac:dyDescent="0.2">
      <c r="A244">
        <v>283.23599999999999</v>
      </c>
      <c r="B244">
        <f>'UV VIS Meas 500 ms, 10 scan'!S245</f>
        <v>1.6999999999999994E-2</v>
      </c>
      <c r="C244" s="112">
        <v>223.99999999999901</v>
      </c>
      <c r="D244" s="112">
        <f>FORECAST(C244,INDEX($B$2:$B$2069,MATCH(C244,$A$2:$A$2069,1)-1):INDEX($B$2:$B$2069,MATCH(C244,$A$2:$A$2069,1)+1),INDEX($A$2:$A$2069,MATCH(C244,$A$2:$A$2069,1)-1):INDEX($A$2:$A$2069,MATCH(C244,$A$2:$A$2069,1)+1))</f>
        <v>8.0525500910702874E-2</v>
      </c>
      <c r="E244" s="113">
        <v>248.199999999997</v>
      </c>
      <c r="F244" s="112">
        <f>FORECAST(E244,INDEX($D$2:$D$2069,MATCH(E244,$C$2:$C$2069,1)-1):INDEX($D$2:$D$2069,MATCH(E244,$C$2:$C$2069,1)+1),INDEX($C$2:$C$2069,MATCH(E244,$C$2:$C$2069,1)-1):INDEX($C$2:$C$2069,MATCH(E244,$C$2:$C$2069,1)+1))</f>
        <v>0.18632453703684426</v>
      </c>
      <c r="G244" s="112">
        <v>320.5</v>
      </c>
      <c r="H244" s="114">
        <f>FORECAST(G244,INDEX($F$2:$F$2069,MATCH(G244,$E$2:$E$2069,1)-1):INDEX($F$2:$F$2069,MATCH(G244,$E$2:$E$2069,1)+1),INDEX($E$2:$E$2069,MATCH(G244,$E$2:$E$2069,1)-1):INDEX($E$2:$E$2069,MATCH(G244,$E$2:$E$2069,1)+1))</f>
        <v>4.8101572177286327E-3</v>
      </c>
      <c r="K244" s="112">
        <f t="shared" si="3"/>
        <v>0</v>
      </c>
    </row>
    <row r="245" spans="1:11" x14ac:dyDescent="0.2">
      <c r="A245">
        <v>283.58800000000002</v>
      </c>
      <c r="B245">
        <f>'UV VIS Meas 500 ms, 10 scan'!S246</f>
        <v>1.3499999999999998E-2</v>
      </c>
      <c r="C245" s="112">
        <v>224.099999999999</v>
      </c>
      <c r="D245" s="112">
        <f>FORECAST(C245,INDEX($B$2:$B$2069,MATCH(C245,$A$2:$A$2069,1)-1):INDEX($B$2:$B$2069,MATCH(C245,$A$2:$A$2069,1)+1),INDEX($A$2:$A$2069,MATCH(C245,$A$2:$A$2069,1)-1):INDEX($A$2:$A$2069,MATCH(C245,$A$2:$A$2069,1)+1))</f>
        <v>8.5010928961704479E-2</v>
      </c>
      <c r="E245" s="113">
        <v>248.39999999999699</v>
      </c>
      <c r="F245" s="112">
        <f>FORECAST(E245,INDEX($D$2:$D$2069,MATCH(E245,$C$2:$C$2069,1)-1):INDEX($D$2:$D$2069,MATCH(E245,$C$2:$C$2069,1)+1),INDEX($C$2:$C$2069,MATCH(E245,$C$2:$C$2069,1)-1):INDEX($C$2:$C$2069,MATCH(E245,$C$2:$C$2069,1)+1))</f>
        <v>0.19181719401525221</v>
      </c>
      <c r="G245" s="112">
        <v>321</v>
      </c>
      <c r="H245" s="114">
        <f>FORECAST(G245,INDEX($F$2:$F$2069,MATCH(G245,$E$2:$E$2069,1)-1):INDEX($F$2:$F$2069,MATCH(G245,$E$2:$E$2069,1)+1),INDEX($E$2:$E$2069,MATCH(G245,$E$2:$E$2069,1)-1):INDEX($E$2:$E$2069,MATCH(G245,$E$2:$E$2069,1)+1))</f>
        <v>5.367869735675268E-3</v>
      </c>
      <c r="K245" s="112">
        <f t="shared" si="3"/>
        <v>0</v>
      </c>
    </row>
    <row r="246" spans="1:11" x14ac:dyDescent="0.2">
      <c r="A246">
        <v>283.94</v>
      </c>
      <c r="B246">
        <f>'UV VIS Meas 500 ms, 10 scan'!S247</f>
        <v>1.0999999999999996E-2</v>
      </c>
      <c r="C246" s="112">
        <v>224.19999999999899</v>
      </c>
      <c r="D246" s="112">
        <f>FORECAST(C246,INDEX($B$2:$B$2069,MATCH(C246,$A$2:$A$2069,1)-1):INDEX($B$2:$B$2069,MATCH(C246,$A$2:$A$2069,1)+1),INDEX($A$2:$A$2069,MATCH(C246,$A$2:$A$2069,1)-1):INDEX($A$2:$A$2069,MATCH(C246,$A$2:$A$2069,1)+1))</f>
        <v>8.9496357012706085E-2</v>
      </c>
      <c r="E246" s="113">
        <v>248.59999999999701</v>
      </c>
      <c r="F246" s="112">
        <f>FORECAST(E246,INDEX($D$2:$D$2069,MATCH(E246,$C$2:$C$2069,1)-1):INDEX($D$2:$D$2069,MATCH(E246,$C$2:$C$2069,1)+1),INDEX($C$2:$C$2069,MATCH(E246,$C$2:$C$2069,1)-1):INDEX($C$2:$C$2069,MATCH(E246,$C$2:$C$2069,1)+1))</f>
        <v>0.19404364843226984</v>
      </c>
      <c r="G246" s="112">
        <v>321.5</v>
      </c>
      <c r="H246" s="114">
        <f>FORECAST(G246,INDEX($F$2:$F$2069,MATCH(G246,$E$2:$E$2069,1)-1):INDEX($F$2:$F$2069,MATCH(G246,$E$2:$E$2069,1)+1),INDEX($E$2:$E$2069,MATCH(G246,$E$2:$E$2069,1)-1):INDEX($E$2:$E$2069,MATCH(G246,$E$2:$E$2069,1)+1))</f>
        <v>5.2732384514072583E-3</v>
      </c>
      <c r="K246" s="112">
        <f t="shared" si="3"/>
        <v>0</v>
      </c>
    </row>
    <row r="247" spans="1:11" x14ac:dyDescent="0.2">
      <c r="A247">
        <v>284.29199999999997</v>
      </c>
      <c r="B247">
        <f>'UV VIS Meas 500 ms, 10 scan'!S248</f>
        <v>1.4500000000000006E-2</v>
      </c>
      <c r="C247" s="112">
        <v>224.29999999999899</v>
      </c>
      <c r="D247" s="112">
        <f>FORECAST(C247,INDEX($B$2:$B$2069,MATCH(C247,$A$2:$A$2069,1)-1):INDEX($B$2:$B$2069,MATCH(C247,$A$2:$A$2069,1)+1),INDEX($A$2:$A$2069,MATCH(C247,$A$2:$A$2069,1)-1):INDEX($A$2:$A$2069,MATCH(C247,$A$2:$A$2069,1)+1))</f>
        <v>9.398178506370769E-2</v>
      </c>
      <c r="E247" s="113">
        <v>248.799999999997</v>
      </c>
      <c r="F247" s="112">
        <f>FORECAST(E247,INDEX($D$2:$D$2069,MATCH(E247,$C$2:$C$2069,1)-1):INDEX($D$2:$D$2069,MATCH(E247,$C$2:$C$2069,1)+1),INDEX($C$2:$C$2069,MATCH(E247,$C$2:$C$2069,1)-1):INDEX($C$2:$C$2069,MATCH(E247,$C$2:$C$2069,1)+1))</f>
        <v>0.1942167441261895</v>
      </c>
      <c r="G247" s="112">
        <v>322</v>
      </c>
      <c r="H247" s="114">
        <f>FORECAST(G247,INDEX($F$2:$F$2069,MATCH(G247,$E$2:$E$2069,1)-1):INDEX($F$2:$F$2069,MATCH(G247,$E$2:$E$2069,1)+1),INDEX($E$2:$E$2069,MATCH(G247,$E$2:$E$2069,1)-1):INDEX($E$2:$E$2069,MATCH(G247,$E$2:$E$2069,1)+1))</f>
        <v>4.8466820834164731E-3</v>
      </c>
      <c r="K247" s="112">
        <f t="shared" si="3"/>
        <v>0</v>
      </c>
    </row>
    <row r="248" spans="1:11" x14ac:dyDescent="0.2">
      <c r="A248">
        <v>284.64400000000001</v>
      </c>
      <c r="B248">
        <f>'UV VIS Meas 500 ms, 10 scan'!S249</f>
        <v>8.1666666666666693E-3</v>
      </c>
      <c r="C248" s="112">
        <v>224.39999999999901</v>
      </c>
      <c r="D248" s="112">
        <f>FORECAST(C248,INDEX($B$2:$B$2069,MATCH(C248,$A$2:$A$2069,1)-1):INDEX($B$2:$B$2069,MATCH(C248,$A$2:$A$2069,1)+1),INDEX($A$2:$A$2069,MATCH(C248,$A$2:$A$2069,1)-1):INDEX($A$2:$A$2069,MATCH(C248,$A$2:$A$2069,1)+1))</f>
        <v>7.5095250571244776E-2</v>
      </c>
      <c r="E248" s="113">
        <v>248.99999999999699</v>
      </c>
      <c r="F248" s="112">
        <f>FORECAST(E248,INDEX($D$2:$D$2069,MATCH(E248,$C$2:$C$2069,1)-1):INDEX($D$2:$D$2069,MATCH(E248,$C$2:$C$2069,1)+1),INDEX($C$2:$C$2069,MATCH(E248,$C$2:$C$2069,1)-1):INDEX($C$2:$C$2069,MATCH(E248,$C$2:$C$2069,1)+1))</f>
        <v>0.19869288792087048</v>
      </c>
      <c r="G248" s="112">
        <v>322.5</v>
      </c>
      <c r="H248" s="114">
        <f>FORECAST(G248,INDEX($F$2:$F$2069,MATCH(G248,$E$2:$E$2069,1)-1):INDEX($F$2:$F$2069,MATCH(G248,$E$2:$E$2069,1)+1),INDEX($E$2:$E$2069,MATCH(G248,$E$2:$E$2069,1)-1):INDEX($E$2:$E$2069,MATCH(G248,$E$2:$E$2069,1)+1))</f>
        <v>5.4786785084426359E-3</v>
      </c>
      <c r="K248" s="112">
        <f t="shared" si="3"/>
        <v>0</v>
      </c>
    </row>
    <row r="249" spans="1:11" x14ac:dyDescent="0.2">
      <c r="A249">
        <v>284.99599999999998</v>
      </c>
      <c r="B249">
        <f>'UV VIS Meas 500 ms, 10 scan'!S250</f>
        <v>1.1499999999999989E-2</v>
      </c>
      <c r="C249" s="112">
        <v>224.49999999999901</v>
      </c>
      <c r="D249" s="112">
        <f>FORECAST(C249,INDEX($B$2:$B$2069,MATCH(C249,$A$2:$A$2069,1)-1):INDEX($B$2:$B$2069,MATCH(C249,$A$2:$A$2069,1)+1),INDEX($A$2:$A$2069,MATCH(C249,$A$2:$A$2069,1)-1):INDEX($A$2:$A$2069,MATCH(C249,$A$2:$A$2069,1)+1))</f>
        <v>6.9808440896892421E-2</v>
      </c>
      <c r="E249" s="113">
        <v>249.199999999997</v>
      </c>
      <c r="F249" s="112">
        <f>FORECAST(E249,INDEX($D$2:$D$2069,MATCH(E249,$C$2:$C$2069,1)-1):INDEX($D$2:$D$2069,MATCH(E249,$C$2:$C$2069,1)+1),INDEX($C$2:$C$2069,MATCH(E249,$C$2:$C$2069,1)-1):INDEX($C$2:$C$2069,MATCH(E249,$C$2:$C$2069,1)+1))</f>
        <v>0.21051574074062529</v>
      </c>
      <c r="G249" s="112">
        <v>323</v>
      </c>
      <c r="H249" s="114">
        <f>FORECAST(G249,INDEX($F$2:$F$2069,MATCH(G249,$E$2:$E$2069,1)-1):INDEX($F$2:$F$2069,MATCH(G249,$E$2:$E$2069,1)+1),INDEX($E$2:$E$2069,MATCH(G249,$E$2:$E$2069,1)-1):INDEX($E$2:$E$2069,MATCH(G249,$E$2:$E$2069,1)+1))</f>
        <v>5.0775294244576052E-3</v>
      </c>
      <c r="K249" s="112">
        <f t="shared" si="3"/>
        <v>0</v>
      </c>
    </row>
    <row r="250" spans="1:11" x14ac:dyDescent="0.2">
      <c r="A250">
        <v>285.34800000000001</v>
      </c>
      <c r="B250">
        <f>'UV VIS Meas 500 ms, 10 scan'!S251</f>
        <v>1.3666666666666667E-2</v>
      </c>
      <c r="C250" s="112">
        <v>224.599999999999</v>
      </c>
      <c r="D250" s="112">
        <f>FORECAST(C250,INDEX($B$2:$B$2069,MATCH(C250,$A$2:$A$2069,1)-1):INDEX($B$2:$B$2069,MATCH(C250,$A$2:$A$2069,1)+1),INDEX($A$2:$A$2069,MATCH(C250,$A$2:$A$2069,1)-1):INDEX($A$2:$A$2069,MATCH(C250,$A$2:$A$2069,1)+1))</f>
        <v>6.4521631222540066E-2</v>
      </c>
      <c r="E250" s="113">
        <v>249.39999999999699</v>
      </c>
      <c r="F250" s="112">
        <f>FORECAST(E250,INDEX($D$2:$D$2069,MATCH(E250,$C$2:$C$2069,1)-1):INDEX($D$2:$D$2069,MATCH(E250,$C$2:$C$2069,1)+1),INDEX($C$2:$C$2069,MATCH(E250,$C$2:$C$2069,1)-1):INDEX($C$2:$C$2069,MATCH(E250,$C$2:$C$2069,1)+1))</f>
        <v>0.22211959876526777</v>
      </c>
      <c r="G250" s="112">
        <v>323.5</v>
      </c>
      <c r="H250" s="114">
        <f>FORECAST(G250,INDEX($F$2:$F$2069,MATCH(G250,$E$2:$E$2069,1)-1):INDEX($F$2:$F$2069,MATCH(G250,$E$2:$E$2069,1)+1),INDEX($E$2:$E$2069,MATCH(G250,$E$2:$E$2069,1)-1):INDEX($E$2:$E$2069,MATCH(G250,$E$2:$E$2069,1)+1))</f>
        <v>4.2520201202183028E-3</v>
      </c>
      <c r="K250" s="112">
        <f t="shared" si="3"/>
        <v>0</v>
      </c>
    </row>
    <row r="251" spans="1:11" x14ac:dyDescent="0.2">
      <c r="A251">
        <v>285.7</v>
      </c>
      <c r="B251">
        <f>'UV VIS Meas 500 ms, 10 scan'!S252</f>
        <v>1.5166666666666676E-2</v>
      </c>
      <c r="C251" s="112">
        <v>224.69999999999899</v>
      </c>
      <c r="D251" s="112">
        <f>FORECAST(C251,INDEX($B$2:$B$2069,MATCH(C251,$A$2:$A$2069,1)-1):INDEX($B$2:$B$2069,MATCH(C251,$A$2:$A$2069,1)+1),INDEX($A$2:$A$2069,MATCH(C251,$A$2:$A$2069,1)-1):INDEX($A$2:$A$2069,MATCH(C251,$A$2:$A$2069,1)+1))</f>
        <v>5.9234821548187711E-2</v>
      </c>
      <c r="E251" s="113">
        <v>249.59999999999701</v>
      </c>
      <c r="F251" s="112">
        <f>FORECAST(E251,INDEX($D$2:$D$2069,MATCH(E251,$C$2:$C$2069,1)-1):INDEX($D$2:$D$2069,MATCH(E251,$C$2:$C$2069,1)+1),INDEX($C$2:$C$2069,MATCH(E251,$C$2:$C$2069,1)-1):INDEX($C$2:$C$2069,MATCH(E251,$C$2:$C$2069,1)+1))</f>
        <v>0.2426652777775189</v>
      </c>
      <c r="G251" s="112">
        <v>324</v>
      </c>
      <c r="H251" s="114">
        <f>FORECAST(G251,INDEX($F$2:$F$2069,MATCH(G251,$E$2:$E$2069,1)-1):INDEX($F$2:$F$2069,MATCH(G251,$E$2:$E$2069,1)+1),INDEX($E$2:$E$2069,MATCH(G251,$E$2:$E$2069,1)-1):INDEX($E$2:$E$2069,MATCH(G251,$E$2:$E$2069,1)+1))</f>
        <v>2.6298995788804902E-3</v>
      </c>
      <c r="K251" s="112">
        <f t="shared" si="3"/>
        <v>0</v>
      </c>
    </row>
    <row r="252" spans="1:11" x14ac:dyDescent="0.2">
      <c r="A252">
        <v>286.05099999999999</v>
      </c>
      <c r="B252">
        <f>'UV VIS Meas 500 ms, 10 scan'!S253</f>
        <v>1.483333333333333E-2</v>
      </c>
      <c r="C252" s="112">
        <v>224.79999999999899</v>
      </c>
      <c r="D252" s="112">
        <f>FORECAST(C252,INDEX($B$2:$B$2069,MATCH(C252,$A$2:$A$2069,1)-1):INDEX($B$2:$B$2069,MATCH(C252,$A$2:$A$2069,1)+1),INDEX($A$2:$A$2069,MATCH(C252,$A$2:$A$2069,1)-1):INDEX($A$2:$A$2069,MATCH(C252,$A$2:$A$2069,1)+1))</f>
        <v>8.7502684409104248E-2</v>
      </c>
      <c r="E252" s="113">
        <v>249.799999999997</v>
      </c>
      <c r="F252" s="112">
        <f>FORECAST(E252,INDEX($D$2:$D$2069,MATCH(E252,$C$2:$C$2069,1)-1):INDEX($D$2:$D$2069,MATCH(E252,$C$2:$C$2069,1)+1),INDEX($C$2:$C$2069,MATCH(E252,$C$2:$C$2069,1)-1):INDEX($C$2:$C$2069,MATCH(E252,$C$2:$C$2069,1)+1))</f>
        <v>0.26573132716017511</v>
      </c>
      <c r="G252" s="112">
        <v>324.5</v>
      </c>
      <c r="H252" s="114">
        <f>FORECAST(G252,INDEX($F$2:$F$2069,MATCH(G252,$E$2:$E$2069,1)-1):INDEX($F$2:$F$2069,MATCH(G252,$E$2:$E$2069,1)+1),INDEX($E$2:$E$2069,MATCH(G252,$E$2:$E$2069,1)-1):INDEX($E$2:$E$2069,MATCH(G252,$E$2:$E$2069,1)+1))</f>
        <v>2.1243550526323651E-3</v>
      </c>
      <c r="K252" s="112">
        <f t="shared" si="3"/>
        <v>0</v>
      </c>
    </row>
    <row r="253" spans="1:11" x14ac:dyDescent="0.2">
      <c r="A253">
        <v>286.40300000000002</v>
      </c>
      <c r="B253">
        <f>'UV VIS Meas 500 ms, 10 scan'!S254</f>
        <v>1.1333333333333327E-2</v>
      </c>
      <c r="C253" s="112">
        <v>224.89999999999901</v>
      </c>
      <c r="D253" s="112">
        <f>FORECAST(C253,INDEX($B$2:$B$2069,MATCH(C253,$A$2:$A$2069,1)-1):INDEX($B$2:$B$2069,MATCH(C253,$A$2:$A$2069,1)+1),INDEX($A$2:$A$2069,MATCH(C253,$A$2:$A$2069,1)-1):INDEX($A$2:$A$2069,MATCH(C253,$A$2:$A$2069,1)+1))</f>
        <v>9.0404736536961572E-2</v>
      </c>
      <c r="E253" s="113">
        <v>249.99999999999699</v>
      </c>
      <c r="F253" s="112">
        <f>FORECAST(E253,INDEX($D$2:$D$2069,MATCH(E253,$C$2:$C$2069,1)-1):INDEX($D$2:$D$2069,MATCH(E253,$C$2:$C$2069,1)+1),INDEX($C$2:$C$2069,MATCH(E253,$C$2:$C$2069,1)-1):INDEX($C$2:$C$2069,MATCH(E253,$C$2:$C$2069,1)+1))</f>
        <v>0.29015787037002383</v>
      </c>
      <c r="G253" s="112">
        <v>325</v>
      </c>
      <c r="H253" s="114">
        <f>FORECAST(G253,INDEX($F$2:$F$2069,MATCH(G253,$E$2:$E$2069,1)-1):INDEX($F$2:$F$2069,MATCH(G253,$E$2:$E$2069,1)+1),INDEX($E$2:$E$2069,MATCH(G253,$E$2:$E$2069,1)-1):INDEX($E$2:$E$2069,MATCH(G253,$E$2:$E$2069,1)+1))</f>
        <v>4.0697259565056765E-3</v>
      </c>
      <c r="K253" s="112">
        <f t="shared" si="3"/>
        <v>0</v>
      </c>
    </row>
    <row r="254" spans="1:11" x14ac:dyDescent="0.2">
      <c r="A254">
        <v>286.75400000000002</v>
      </c>
      <c r="B254">
        <f>'UV VIS Meas 500 ms, 10 scan'!S255</f>
        <v>7.5000000000000067E-3</v>
      </c>
      <c r="C254" s="112">
        <v>224.99999999999901</v>
      </c>
      <c r="D254" s="112">
        <f>FORECAST(C254,INDEX($B$2:$B$2069,MATCH(C254,$A$2:$A$2069,1)-1):INDEX($B$2:$B$2069,MATCH(C254,$A$2:$A$2069,1)+1),INDEX($A$2:$A$2069,MATCH(C254,$A$2:$A$2069,1)-1):INDEX($A$2:$A$2069,MATCH(C254,$A$2:$A$2069,1)+1))</f>
        <v>9.3306788664818008E-2</v>
      </c>
      <c r="E254" s="113">
        <v>250.199999999997</v>
      </c>
      <c r="F254" s="112">
        <f>FORECAST(E254,INDEX($D$2:$D$2069,MATCH(E254,$C$2:$C$2069,1)-1):INDEX($D$2:$D$2069,MATCH(E254,$C$2:$C$2069,1)+1),INDEX($C$2:$C$2069,MATCH(E254,$C$2:$C$2069,1)-1):INDEX($C$2:$C$2069,MATCH(E254,$C$2:$C$2069,1)+1))</f>
        <v>0.32238194444401103</v>
      </c>
      <c r="G254" s="112">
        <v>325.5</v>
      </c>
      <c r="H254" s="114">
        <f>FORECAST(G254,INDEX($F$2:$F$2069,MATCH(G254,$E$2:$E$2069,1)-1):INDEX($F$2:$F$2069,MATCH(G254,$E$2:$E$2069,1)+1),INDEX($E$2:$E$2069,MATCH(G254,$E$2:$E$2069,1)-1):INDEX($E$2:$E$2069,MATCH(G254,$E$2:$E$2069,1)+1))</f>
        <v>3.5249428977324193E-3</v>
      </c>
      <c r="K254" s="112">
        <f t="shared" si="3"/>
        <v>0</v>
      </c>
    </row>
    <row r="255" spans="1:11" x14ac:dyDescent="0.2">
      <c r="A255">
        <v>287.10599999999999</v>
      </c>
      <c r="B255">
        <f>'UV VIS Meas 500 ms, 10 scan'!S256</f>
        <v>1.2499999999999997E-2</v>
      </c>
      <c r="C255" s="112">
        <v>225.099999999999</v>
      </c>
      <c r="D255" s="112">
        <f>FORECAST(C255,INDEX($B$2:$B$2069,MATCH(C255,$A$2:$A$2069,1)-1):INDEX($B$2:$B$2069,MATCH(C255,$A$2:$A$2069,1)+1),INDEX($A$2:$A$2069,MATCH(C255,$A$2:$A$2069,1)-1):INDEX($A$2:$A$2069,MATCH(C255,$A$2:$A$2069,1)+1))</f>
        <v>8.1776639344221635E-2</v>
      </c>
      <c r="E255" s="113">
        <v>250.39999999999699</v>
      </c>
      <c r="F255" s="112">
        <f>FORECAST(E255,INDEX($D$2:$D$2069,MATCH(E255,$C$2:$C$2069,1)-1):INDEX($D$2:$D$2069,MATCH(E255,$C$2:$C$2069,1)+1),INDEX($C$2:$C$2069,MATCH(E255,$C$2:$C$2069,1)-1):INDEX($C$2:$C$2069,MATCH(E255,$C$2:$C$2069,1)+1))</f>
        <v>0.36073935185131489</v>
      </c>
      <c r="G255" s="112">
        <v>326</v>
      </c>
      <c r="H255" s="114">
        <f>FORECAST(G255,INDEX($F$2:$F$2069,MATCH(G255,$E$2:$E$2069,1)-1):INDEX($F$2:$F$2069,MATCH(G255,$E$2:$E$2069,1)+1),INDEX($E$2:$E$2069,MATCH(G255,$E$2:$E$2069,1)-1):INDEX($E$2:$E$2069,MATCH(G255,$E$2:$E$2069,1)+1))</f>
        <v>3.5192552883671624E-3</v>
      </c>
      <c r="K255" s="112">
        <f t="shared" si="3"/>
        <v>0</v>
      </c>
    </row>
    <row r="256" spans="1:11" x14ac:dyDescent="0.2">
      <c r="A256">
        <v>287.45699999999999</v>
      </c>
      <c r="B256">
        <f>'UV VIS Meas 500 ms, 10 scan'!S257</f>
        <v>9.000000000000008E-3</v>
      </c>
      <c r="C256" s="112">
        <v>225.19999999999899</v>
      </c>
      <c r="D256" s="112">
        <f>FORECAST(C256,INDEX($B$2:$B$2069,MATCH(C256,$A$2:$A$2069,1)-1):INDEX($B$2:$B$2069,MATCH(C256,$A$2:$A$2069,1)+1),INDEX($A$2:$A$2069,MATCH(C256,$A$2:$A$2069,1)-1):INDEX($A$2:$A$2069,MATCH(C256,$A$2:$A$2069,1)+1))</f>
        <v>8.5806693989029625E-2</v>
      </c>
      <c r="E256" s="113">
        <v>250.59999999999701</v>
      </c>
      <c r="F256" s="112">
        <f>FORECAST(E256,INDEX($D$2:$D$2069,MATCH(E256,$C$2:$C$2069,1)-1):INDEX($D$2:$D$2069,MATCH(E256,$C$2:$C$2069,1)+1),INDEX($C$2:$C$2069,MATCH(E256,$C$2:$C$2069,1)-1):INDEX($C$2:$C$2069,MATCH(E256,$C$2:$C$2069,1)+1))</f>
        <v>0.40675787036972366</v>
      </c>
      <c r="G256" s="112">
        <v>326.5</v>
      </c>
      <c r="H256" s="114">
        <f>FORECAST(G256,INDEX($F$2:$F$2069,MATCH(G256,$E$2:$E$2069,1)-1):INDEX($F$2:$F$2069,MATCH(G256,$E$2:$E$2069,1)+1),INDEX($E$2:$E$2069,MATCH(G256,$E$2:$E$2069,1)-1):INDEX($E$2:$E$2069,MATCH(G256,$E$2:$E$2069,1)+1))</f>
        <v>3.6385960905365722E-3</v>
      </c>
      <c r="K256" s="112">
        <f t="shared" si="3"/>
        <v>0</v>
      </c>
    </row>
    <row r="257" spans="1:11" x14ac:dyDescent="0.2">
      <c r="A257">
        <v>287.80799999999999</v>
      </c>
      <c r="B257">
        <f>'UV VIS Meas 500 ms, 10 scan'!S258</f>
        <v>1.1333333333333334E-2</v>
      </c>
      <c r="C257" s="112">
        <v>225.29999999999899</v>
      </c>
      <c r="D257" s="112">
        <f>FORECAST(C257,INDEX($B$2:$B$2069,MATCH(C257,$A$2:$A$2069,1)-1):INDEX($B$2:$B$2069,MATCH(C257,$A$2:$A$2069,1)+1),INDEX($A$2:$A$2069,MATCH(C257,$A$2:$A$2069,1)-1):INDEX($A$2:$A$2069,MATCH(C257,$A$2:$A$2069,1)+1))</f>
        <v>8.9836748633837615E-2</v>
      </c>
      <c r="E257" s="113">
        <v>250.799999999997</v>
      </c>
      <c r="F257" s="112">
        <f>FORECAST(E257,INDEX($D$2:$D$2069,MATCH(E257,$C$2:$C$2069,1)-1):INDEX($D$2:$D$2069,MATCH(E257,$C$2:$C$2069,1)+1),INDEX($C$2:$C$2069,MATCH(E257,$C$2:$C$2069,1)-1):INDEX($C$2:$C$2069,MATCH(E257,$C$2:$C$2069,1)+1))</f>
        <v>0.48372582389629315</v>
      </c>
      <c r="G257" s="112">
        <v>327</v>
      </c>
      <c r="H257" s="114">
        <f>FORECAST(G257,INDEX($F$2:$F$2069,MATCH(G257,$E$2:$E$2069,1)-1):INDEX($F$2:$F$2069,MATCH(G257,$E$2:$E$2069,1)+1),INDEX($E$2:$E$2069,MATCH(G257,$E$2:$E$2069,1)-1):INDEX($E$2:$E$2069,MATCH(G257,$E$2:$E$2069,1)+1))</f>
        <v>3.8415637859979812E-3</v>
      </c>
      <c r="K257" s="112">
        <f t="shared" si="3"/>
        <v>0</v>
      </c>
    </row>
    <row r="258" spans="1:11" x14ac:dyDescent="0.2">
      <c r="A258">
        <v>288.15899999999999</v>
      </c>
      <c r="B258">
        <f>'UV VIS Meas 500 ms, 10 scan'!S259</f>
        <v>2.6166666666666685E-2</v>
      </c>
      <c r="C258" s="112">
        <v>225.39999999999901</v>
      </c>
      <c r="D258" s="112">
        <f>FORECAST(C258,INDEX($B$2:$B$2069,MATCH(C258,$A$2:$A$2069,1)-1):INDEX($B$2:$B$2069,MATCH(C258,$A$2:$A$2069,1)+1),INDEX($A$2:$A$2069,MATCH(C258,$A$2:$A$2069,1)-1):INDEX($A$2:$A$2069,MATCH(C258,$A$2:$A$2069,1)+1))</f>
        <v>9.3866803278647382E-2</v>
      </c>
      <c r="E258" s="113">
        <v>250.99999999999699</v>
      </c>
      <c r="F258" s="112">
        <f>FORECAST(E258,INDEX($D$2:$D$2069,MATCH(E258,$C$2:$C$2069,1)-1):INDEX($D$2:$D$2069,MATCH(E258,$C$2:$C$2069,1)+1),INDEX($C$2:$C$2069,MATCH(E258,$C$2:$C$2069,1)-1):INDEX($C$2:$C$2069,MATCH(E258,$C$2:$C$2069,1)+1))</f>
        <v>0.62895287289745738</v>
      </c>
      <c r="G258" s="112">
        <v>327.5</v>
      </c>
      <c r="H258" s="114">
        <f>FORECAST(G258,INDEX($F$2:$F$2069,MATCH(G258,$E$2:$E$2069,1)-1):INDEX($F$2:$F$2069,MATCH(G258,$E$2:$E$2069,1)+1),INDEX($E$2:$E$2069,MATCH(G258,$E$2:$E$2069,1)-1):INDEX($E$2:$E$2069,MATCH(G258,$E$2:$E$2069,1)+1))</f>
        <v>4.4812648906310537E-3</v>
      </c>
      <c r="K258" s="112">
        <f t="shared" ref="K258:K321" si="4">J258/$K$1</f>
        <v>0</v>
      </c>
    </row>
    <row r="259" spans="1:11" x14ac:dyDescent="0.2">
      <c r="A259">
        <v>288.51</v>
      </c>
      <c r="B259">
        <f>'UV VIS Meas 500 ms, 10 scan'!S260</f>
        <v>2.8999999999999998E-2</v>
      </c>
      <c r="C259" s="112">
        <v>225.49999999999901</v>
      </c>
      <c r="D259" s="112">
        <f>FORECAST(C259,INDEX($B$2:$B$2069,MATCH(C259,$A$2:$A$2069,1)-1):INDEX($B$2:$B$2069,MATCH(C259,$A$2:$A$2069,1)+1),INDEX($A$2:$A$2069,MATCH(C259,$A$2:$A$2069,1)-1):INDEX($A$2:$A$2069,MATCH(C259,$A$2:$A$2069,1)+1))</f>
        <v>9.4126616363653604E-2</v>
      </c>
      <c r="E259" s="113">
        <v>251.199999999997</v>
      </c>
      <c r="F259" s="112">
        <f>FORECAST(E259,INDEX($D$2:$D$2069,MATCH(E259,$C$2:$C$2069,1)-1):INDEX($D$2:$D$2069,MATCH(E259,$C$2:$C$2069,1)+1),INDEX($C$2:$C$2069,MATCH(E259,$C$2:$C$2069,1)-1):INDEX($C$2:$C$2069,MATCH(E259,$C$2:$C$2069,1)+1))</f>
        <v>1.0276001272636677</v>
      </c>
      <c r="G259" s="112">
        <v>328</v>
      </c>
      <c r="H259" s="114">
        <f>FORECAST(G259,INDEX($F$2:$F$2069,MATCH(G259,$E$2:$E$2069,1)-1):INDEX($F$2:$F$2069,MATCH(G259,$E$2:$E$2069,1)+1),INDEX($E$2:$E$2069,MATCH(G259,$E$2:$E$2069,1)-1):INDEX($E$2:$E$2069,MATCH(G259,$E$2:$E$2069,1)+1))</f>
        <v>4.3804418453434746E-3</v>
      </c>
      <c r="K259" s="112">
        <f t="shared" si="4"/>
        <v>0</v>
      </c>
    </row>
    <row r="260" spans="1:11" x14ac:dyDescent="0.2">
      <c r="A260">
        <v>288.86099999999999</v>
      </c>
      <c r="B260">
        <f>'UV VIS Meas 500 ms, 10 scan'!S261</f>
        <v>4.8166666666666663E-2</v>
      </c>
      <c r="C260" s="112">
        <v>225.599999999998</v>
      </c>
      <c r="D260" s="112">
        <f>FORECAST(C260,INDEX($B$2:$B$2069,MATCH(C260,$A$2:$A$2069,1)-1):INDEX($B$2:$B$2069,MATCH(C260,$A$2:$A$2069,1)+1),INDEX($A$2:$A$2069,MATCH(C260,$A$2:$A$2069,1)-1):INDEX($A$2:$A$2069,MATCH(C260,$A$2:$A$2069,1)+1))</f>
        <v>9.1342191675600759E-2</v>
      </c>
      <c r="E260" s="113">
        <v>251.39999999999699</v>
      </c>
      <c r="F260" s="112">
        <f>FORECAST(E260,INDEX($D$2:$D$2069,MATCH(E260,$C$2:$C$2069,1)-1):INDEX($D$2:$D$2069,MATCH(E260,$C$2:$C$2069,1)+1),INDEX($C$2:$C$2069,MATCH(E260,$C$2:$C$2069,1)-1):INDEX($C$2:$C$2069,MATCH(E260,$C$2:$C$2069,1)+1))</f>
        <v>1.9753473240541553</v>
      </c>
      <c r="G260" s="112">
        <v>328.5</v>
      </c>
      <c r="H260" s="114">
        <f>FORECAST(G260,INDEX($F$2:$F$2069,MATCH(G260,$E$2:$E$2069,1)-1):INDEX($F$2:$F$2069,MATCH(G260,$E$2:$E$2069,1)+1),INDEX($E$2:$E$2069,MATCH(G260,$E$2:$E$2069,1)-1):INDEX($E$2:$E$2069,MATCH(G260,$E$2:$E$2069,1)+1))</f>
        <v>2.7680293660485855E-3</v>
      </c>
      <c r="K260" s="112">
        <f t="shared" si="4"/>
        <v>0</v>
      </c>
    </row>
    <row r="261" spans="1:11" x14ac:dyDescent="0.2">
      <c r="A261">
        <v>289.21199999999999</v>
      </c>
      <c r="B261">
        <f>'UV VIS Meas 500 ms, 10 scan'!S262</f>
        <v>7.0833333333333331E-2</v>
      </c>
      <c r="C261" s="112">
        <v>225.69999999999899</v>
      </c>
      <c r="D261" s="112">
        <f>FORECAST(C261,INDEX($B$2:$B$2069,MATCH(C261,$A$2:$A$2069,1)-1):INDEX($B$2:$B$2069,MATCH(C261,$A$2:$A$2069,1)+1),INDEX($A$2:$A$2069,MATCH(C261,$A$2:$A$2069,1)-1):INDEX($A$2:$A$2069,MATCH(C261,$A$2:$A$2069,1)+1))</f>
        <v>8.8557766987492847E-2</v>
      </c>
      <c r="E261" s="113">
        <v>251.59999999999701</v>
      </c>
      <c r="F261" s="112">
        <f>FORECAST(E261,INDEX($D$2:$D$2069,MATCH(E261,$C$2:$C$2069,1)-1):INDEX($D$2:$D$2069,MATCH(E261,$C$2:$C$2069,1)+1),INDEX($C$2:$C$2069,MATCH(E261,$C$2:$C$2069,1)-1):INDEX($C$2:$C$2069,MATCH(E261,$C$2:$C$2069,1)+1))</f>
        <v>4.085285899050632</v>
      </c>
      <c r="G261" s="112">
        <v>329</v>
      </c>
      <c r="H261" s="114">
        <f>FORECAST(G261,INDEX($F$2:$F$2069,MATCH(G261,$E$2:$E$2069,1)-1):INDEX($F$2:$F$2069,MATCH(G261,$E$2:$E$2069,1)+1),INDEX($E$2:$E$2069,MATCH(G261,$E$2:$E$2069,1)-1):INDEX($E$2:$E$2069,MATCH(G261,$E$2:$E$2069,1)+1))</f>
        <v>1.3197154072271955E-3</v>
      </c>
      <c r="K261" s="112">
        <f t="shared" si="4"/>
        <v>0</v>
      </c>
    </row>
    <row r="262" spans="1:11" x14ac:dyDescent="0.2">
      <c r="A262">
        <v>289.56299999999999</v>
      </c>
      <c r="B262">
        <f>'UV VIS Meas 500 ms, 10 scan'!S263</f>
        <v>4.083333333333334E-2</v>
      </c>
      <c r="C262" s="112">
        <v>225.79999999999899</v>
      </c>
      <c r="D262" s="112">
        <f>FORECAST(C262,INDEX($B$2:$B$2069,MATCH(C262,$A$2:$A$2069,1)-1):INDEX($B$2:$B$2069,MATCH(C262,$A$2:$A$2069,1)+1),INDEX($A$2:$A$2069,MATCH(C262,$A$2:$A$2069,1)-1):INDEX($A$2:$A$2069,MATCH(C262,$A$2:$A$2069,1)+1))</f>
        <v>8.5773342299412469E-2</v>
      </c>
      <c r="E262" s="113">
        <v>251.799999999997</v>
      </c>
      <c r="F262" s="112">
        <f>FORECAST(E262,INDEX($D$2:$D$2069,MATCH(E262,$C$2:$C$2069,1)-1):INDEX($D$2:$D$2069,MATCH(E262,$C$2:$C$2069,1)+1),INDEX($C$2:$C$2069,MATCH(E262,$C$2:$C$2069,1)-1):INDEX($C$2:$C$2069,MATCH(E262,$C$2:$C$2069,1)+1))</f>
        <v>6.5920851851528823</v>
      </c>
      <c r="G262" s="112">
        <v>329.5</v>
      </c>
      <c r="H262" s="114">
        <f>FORECAST(G262,INDEX($F$2:$F$2069,MATCH(G262,$E$2:$E$2069,1)-1):INDEX($F$2:$F$2069,MATCH(G262,$E$2:$E$2069,1)+1),INDEX($E$2:$E$2069,MATCH(G262,$E$2:$E$2069,1)-1):INDEX($E$2:$E$2069,MATCH(G262,$E$2:$E$2069,1)+1))</f>
        <v>1.8325756051967568E-3</v>
      </c>
      <c r="K262" s="112">
        <f t="shared" si="4"/>
        <v>0</v>
      </c>
    </row>
    <row r="263" spans="1:11" x14ac:dyDescent="0.2">
      <c r="A263">
        <v>289.91399999999999</v>
      </c>
      <c r="B263">
        <f>'UV VIS Meas 500 ms, 10 scan'!S264</f>
        <v>1.0500000000000009E-2</v>
      </c>
      <c r="C263" s="112">
        <v>225.89999999999799</v>
      </c>
      <c r="D263" s="112">
        <f>FORECAST(C263,INDEX($B$2:$B$2069,MATCH(C263,$A$2:$A$2069,1)-1):INDEX($B$2:$B$2069,MATCH(C263,$A$2:$A$2069,1)+1),INDEX($A$2:$A$2069,MATCH(C263,$A$2:$A$2069,1)-1):INDEX($A$2:$A$2069,MATCH(C263,$A$2:$A$2069,1)+1))</f>
        <v>8.3207987021689744E-2</v>
      </c>
      <c r="E263" s="113">
        <v>251.99999999999699</v>
      </c>
      <c r="F263" s="112">
        <f>FORECAST(E263,INDEX($D$2:$D$2069,MATCH(E263,$C$2:$C$2069,1)-1):INDEX($D$2:$D$2069,MATCH(E263,$C$2:$C$2069,1)+1),INDEX($C$2:$C$2069,MATCH(E263,$C$2:$C$2069,1)-1):INDEX($C$2:$C$2069,MATCH(E263,$C$2:$C$2069,1)+1))</f>
        <v>8.5502588767531051</v>
      </c>
      <c r="G263" s="112">
        <v>330</v>
      </c>
      <c r="H263" s="114">
        <f>FORECAST(G263,INDEX($F$2:$F$2069,MATCH(G263,$E$2:$E$2069,1)-1):INDEX($F$2:$F$2069,MATCH(G263,$E$2:$E$2069,1)+1),INDEX($E$2:$E$2069,MATCH(G263,$E$2:$E$2069,1)-1):INDEX($E$2:$E$2069,MATCH(G263,$E$2:$E$2069,1)+1))</f>
        <v>3.0871889405748032E-3</v>
      </c>
      <c r="K263" s="112">
        <f t="shared" si="4"/>
        <v>0</v>
      </c>
    </row>
    <row r="264" spans="1:11" x14ac:dyDescent="0.2">
      <c r="A264">
        <v>290.26400000000001</v>
      </c>
      <c r="B264">
        <f>'UV VIS Meas 500 ms, 10 scan'!S265</f>
        <v>1.0833333333333341E-2</v>
      </c>
      <c r="C264" s="112">
        <v>225.99999999999801</v>
      </c>
      <c r="D264" s="112">
        <f>FORECAST(C264,INDEX($B$2:$B$2069,MATCH(C264,$A$2:$A$2069,1)-1):INDEX($B$2:$B$2069,MATCH(C264,$A$2:$A$2069,1)+1),INDEX($A$2:$A$2069,MATCH(C264,$A$2:$A$2069,1)-1):INDEX($A$2:$A$2069,MATCH(C264,$A$2:$A$2069,1)+1))</f>
        <v>8.2841443534261594E-2</v>
      </c>
      <c r="E264" s="113">
        <v>252.199999999997</v>
      </c>
      <c r="F264" s="112">
        <f>FORECAST(E264,INDEX($D$2:$D$2069,MATCH(E264,$C$2:$C$2069,1)-1):INDEX($D$2:$D$2069,MATCH(E264,$C$2:$C$2069,1)+1),INDEX($C$2:$C$2069,MATCH(E264,$C$2:$C$2069,1)-1):INDEX($C$2:$C$2069,MATCH(E264,$C$2:$C$2069,1)+1))</f>
        <v>10.449912502502684</v>
      </c>
      <c r="G264" s="112">
        <v>330.5</v>
      </c>
      <c r="H264" s="114">
        <f>FORECAST(G264,INDEX($F$2:$F$2069,MATCH(G264,$E$2:$E$2069,1)-1):INDEX($F$2:$F$2069,MATCH(G264,$E$2:$E$2069,1)+1),INDEX($E$2:$E$2069,MATCH(G264,$E$2:$E$2069,1)-1):INDEX($E$2:$E$2069,MATCH(G264,$E$2:$E$2069,1)+1))</f>
        <v>2.8433408680399452E-3</v>
      </c>
      <c r="K264" s="112">
        <f t="shared" si="4"/>
        <v>0</v>
      </c>
    </row>
    <row r="265" spans="1:11" x14ac:dyDescent="0.2">
      <c r="A265">
        <v>290.61500000000001</v>
      </c>
      <c r="B265">
        <f>'UV VIS Meas 500 ms, 10 scan'!S266</f>
        <v>8.5000000000000006E-3</v>
      </c>
      <c r="C265" s="112">
        <v>226.099999999998</v>
      </c>
      <c r="D265" s="112">
        <f>FORECAST(C265,INDEX($B$2:$B$2069,MATCH(C265,$A$2:$A$2069,1)-1):INDEX($B$2:$B$2069,MATCH(C265,$A$2:$A$2069,1)+1),INDEX($A$2:$A$2069,MATCH(C265,$A$2:$A$2069,1)-1):INDEX($A$2:$A$2069,MATCH(C265,$A$2:$A$2069,1)+1))</f>
        <v>8.2474900046833666E-2</v>
      </c>
      <c r="E265" s="113">
        <v>252.39999999999699</v>
      </c>
      <c r="F265" s="112">
        <f>FORECAST(E265,INDEX($D$2:$D$2069,MATCH(E265,$C$2:$C$2069,1)-1):INDEX($D$2:$D$2069,MATCH(E265,$C$2:$C$2069,1)+1),INDEX($C$2:$C$2069,MATCH(E265,$C$2:$C$2069,1)-1):INDEX($C$2:$C$2069,MATCH(E265,$C$2:$C$2069,1)+1))</f>
        <v>11.661376199300094</v>
      </c>
      <c r="G265" s="112">
        <v>331</v>
      </c>
      <c r="H265" s="114">
        <f>FORECAST(G265,INDEX($F$2:$F$2069,MATCH(G265,$E$2:$E$2069,1)-1):INDEX($F$2:$F$2069,MATCH(G265,$E$2:$E$2069,1)+1),INDEX($E$2:$E$2069,MATCH(G265,$E$2:$E$2069,1)-1):INDEX($E$2:$E$2069,MATCH(G265,$E$2:$E$2069,1)+1))</f>
        <v>3.2093544343561597E-3</v>
      </c>
      <c r="K265" s="112">
        <f t="shared" si="4"/>
        <v>0</v>
      </c>
    </row>
    <row r="266" spans="1:11" x14ac:dyDescent="0.2">
      <c r="A266">
        <v>290.96600000000001</v>
      </c>
      <c r="B266">
        <f>'UV VIS Meas 500 ms, 10 scan'!S267</f>
        <v>1.1666666666666659E-2</v>
      </c>
      <c r="C266" s="112">
        <v>226.19999999999899</v>
      </c>
      <c r="D266" s="112">
        <f>FORECAST(C266,INDEX($B$2:$B$2069,MATCH(C266,$A$2:$A$2069,1)-1):INDEX($B$2:$B$2069,MATCH(C266,$A$2:$A$2069,1)+1),INDEX($A$2:$A$2069,MATCH(C266,$A$2:$A$2069,1)-1):INDEX($A$2:$A$2069,MATCH(C266,$A$2:$A$2069,1)+1))</f>
        <v>7.1604709838515745E-2</v>
      </c>
      <c r="E266" s="113">
        <v>252.59999999999701</v>
      </c>
      <c r="F266" s="112">
        <f>FORECAST(E266,INDEX($D$2:$D$2069,MATCH(E266,$C$2:$C$2069,1)-1):INDEX($D$2:$D$2069,MATCH(E266,$C$2:$C$2069,1)+1),INDEX($C$2:$C$2069,MATCH(E266,$C$2:$C$2069,1)-1):INDEX($C$2:$C$2069,MATCH(E266,$C$2:$C$2069,1)+1))</f>
        <v>13.278317759540187</v>
      </c>
      <c r="G266" s="112">
        <v>331.5</v>
      </c>
      <c r="H266" s="114">
        <f>FORECAST(G266,INDEX($F$2:$F$2069,MATCH(G266,$E$2:$E$2069,1)-1):INDEX($F$2:$F$2069,MATCH(G266,$E$2:$E$2069,1)+1),INDEX($E$2:$E$2069,MATCH(G266,$E$2:$E$2069,1)-1):INDEX($E$2:$E$2069,MATCH(G266,$E$2:$E$2069,1)+1))</f>
        <v>3.11495555917779E-3</v>
      </c>
      <c r="K266" s="112">
        <f t="shared" si="4"/>
        <v>0</v>
      </c>
    </row>
    <row r="267" spans="1:11" x14ac:dyDescent="0.2">
      <c r="A267">
        <v>291.31599999999997</v>
      </c>
      <c r="B267">
        <f>'UV VIS Meas 500 ms, 10 scan'!S268</f>
        <v>7.3333333333333306E-3</v>
      </c>
      <c r="C267" s="112">
        <v>226.29999999999899</v>
      </c>
      <c r="D267" s="112">
        <f>FORECAST(C267,INDEX($B$2:$B$2069,MATCH(C267,$A$2:$A$2069,1)-1):INDEX($B$2:$B$2069,MATCH(C267,$A$2:$A$2069,1)+1),INDEX($A$2:$A$2069,MATCH(C267,$A$2:$A$2069,1)-1):INDEX($A$2:$A$2069,MATCH(C267,$A$2:$A$2069,1)+1))</f>
        <v>6.5358499409118309E-2</v>
      </c>
      <c r="E267" s="113">
        <v>252.799999999997</v>
      </c>
      <c r="F267" s="112">
        <f>FORECAST(E267,INDEX($D$2:$D$2069,MATCH(E267,$C$2:$C$2069,1)-1):INDEX($D$2:$D$2069,MATCH(E267,$C$2:$C$2069,1)+1),INDEX($C$2:$C$2069,MATCH(E267,$C$2:$C$2069,1)-1):INDEX($C$2:$C$2069,MATCH(E267,$C$2:$C$2069,1)+1))</f>
        <v>15.568693550660555</v>
      </c>
      <c r="G267" s="112">
        <v>332</v>
      </c>
      <c r="H267" s="114">
        <f>FORECAST(G267,INDEX($F$2:$F$2069,MATCH(G267,$E$2:$E$2069,1)-1):INDEX($F$2:$F$2069,MATCH(G267,$E$2:$E$2069,1)+1),INDEX($E$2:$E$2069,MATCH(G267,$E$2:$E$2069,1)-1):INDEX($E$2:$E$2069,MATCH(G267,$E$2:$E$2069,1)+1))</f>
        <v>2.3558071757042442E-3</v>
      </c>
      <c r="K267" s="112">
        <f t="shared" si="4"/>
        <v>0</v>
      </c>
    </row>
    <row r="268" spans="1:11" x14ac:dyDescent="0.2">
      <c r="A268">
        <v>291.666</v>
      </c>
      <c r="B268">
        <f>'UV VIS Meas 500 ms, 10 scan'!S269</f>
        <v>1.316666666666666E-2</v>
      </c>
      <c r="C268" s="112">
        <v>226.39999999999799</v>
      </c>
      <c r="D268" s="112">
        <f>FORECAST(C268,INDEX($B$2:$B$2069,MATCH(C268,$A$2:$A$2069,1)-1):INDEX($B$2:$B$2069,MATCH(C268,$A$2:$A$2069,1)+1),INDEX($A$2:$A$2069,MATCH(C268,$A$2:$A$2069,1)-1):INDEX($A$2:$A$2069,MATCH(C268,$A$2:$A$2069,1)+1))</f>
        <v>5.9112288979783045E-2</v>
      </c>
      <c r="E268" s="113">
        <v>252.99999999999699</v>
      </c>
      <c r="F268" s="112">
        <f>FORECAST(E268,INDEX($D$2:$D$2069,MATCH(E268,$C$2:$C$2069,1)-1):INDEX($D$2:$D$2069,MATCH(E268,$C$2:$C$2069,1)+1),INDEX($C$2:$C$2069,MATCH(E268,$C$2:$C$2069,1)-1):INDEX($C$2:$C$2069,MATCH(E268,$C$2:$C$2069,1)+1))</f>
        <v>20.787013738763562</v>
      </c>
      <c r="G268" s="112">
        <v>332.5</v>
      </c>
      <c r="H268" s="114">
        <f>FORECAST(G268,INDEX($F$2:$F$2069,MATCH(G268,$E$2:$E$2069,1)-1):INDEX($F$2:$F$2069,MATCH(G268,$E$2:$E$2069,1)+1),INDEX($E$2:$E$2069,MATCH(G268,$E$2:$E$2069,1)-1):INDEX($E$2:$E$2069,MATCH(G268,$E$2:$E$2069,1)+1))</f>
        <v>3.1572637913819257E-3</v>
      </c>
      <c r="K268" s="112">
        <f t="shared" si="4"/>
        <v>0</v>
      </c>
    </row>
    <row r="269" spans="1:11" x14ac:dyDescent="0.2">
      <c r="A269">
        <v>292.017</v>
      </c>
      <c r="B269">
        <f>'UV VIS Meas 500 ms, 10 scan'!S270</f>
        <v>1.2833333333333329E-2</v>
      </c>
      <c r="C269" s="112">
        <v>226.49999999999801</v>
      </c>
      <c r="D269" s="112">
        <f>FORECAST(C269,INDEX($B$2:$B$2069,MATCH(C269,$A$2:$A$2069,1)-1):INDEX($B$2:$B$2069,MATCH(C269,$A$2:$A$2069,1)+1),INDEX($A$2:$A$2069,MATCH(C269,$A$2:$A$2069,1)-1):INDEX($A$2:$A$2069,MATCH(C269,$A$2:$A$2069,1)+1))</f>
        <v>5.2866078550385609E-2</v>
      </c>
      <c r="E269" s="113">
        <v>253.199999999997</v>
      </c>
      <c r="F269" s="112">
        <f>FORECAST(E269,INDEX($D$2:$D$2069,MATCH(E269,$C$2:$C$2069,1)-1):INDEX($D$2:$D$2069,MATCH(E269,$C$2:$C$2069,1)+1),INDEX($C$2:$C$2069,MATCH(E269,$C$2:$C$2069,1)-1):INDEX($C$2:$C$2069,MATCH(E269,$C$2:$C$2069,1)+1))</f>
        <v>27.173553464905126</v>
      </c>
      <c r="G269" s="112">
        <v>333</v>
      </c>
      <c r="H269" s="114">
        <f>FORECAST(G269,INDEX($F$2:$F$2069,MATCH(G269,$E$2:$E$2069,1)-1):INDEX($F$2:$F$2069,MATCH(G269,$E$2:$E$2069,1)+1),INDEX($E$2:$E$2069,MATCH(G269,$E$2:$E$2069,1)-1):INDEX($E$2:$E$2069,MATCH(G269,$E$2:$E$2069,1)+1))</f>
        <v>1.1873256339200111E-2</v>
      </c>
      <c r="K269" s="112">
        <f t="shared" si="4"/>
        <v>0</v>
      </c>
    </row>
    <row r="270" spans="1:11" x14ac:dyDescent="0.2">
      <c r="A270">
        <v>292.36700000000002</v>
      </c>
      <c r="B270">
        <f>'UV VIS Meas 500 ms, 10 scan'!S271</f>
        <v>1.9666666666666669E-2</v>
      </c>
      <c r="C270" s="112">
        <v>226.599999999998</v>
      </c>
      <c r="D270" s="112">
        <f>FORECAST(C270,INDEX($B$2:$B$2069,MATCH(C270,$A$2:$A$2069,1)-1):INDEX($B$2:$B$2069,MATCH(C270,$A$2:$A$2069,1)+1),INDEX($A$2:$A$2069,MATCH(C270,$A$2:$A$2069,1)-1):INDEX($A$2:$A$2069,MATCH(C270,$A$2:$A$2069,1)+1))</f>
        <v>5.5525870135394229E-2</v>
      </c>
      <c r="E270" s="113">
        <v>253.39999999999699</v>
      </c>
      <c r="F270" s="112">
        <f>FORECAST(E270,INDEX($D$2:$D$2069,MATCH(E270,$C$2:$C$2069,1)-1):INDEX($D$2:$D$2069,MATCH(E270,$C$2:$C$2069,1)+1),INDEX($C$2:$C$2069,MATCH(E270,$C$2:$C$2069,1)-1):INDEX($C$2:$C$2069,MATCH(E270,$C$2:$C$2069,1)+1))</f>
        <v>38.782645370654791</v>
      </c>
      <c r="G270" s="112">
        <v>333.5</v>
      </c>
      <c r="H270" s="114">
        <f>FORECAST(G270,INDEX($F$2:$F$2069,MATCH(G270,$E$2:$E$2069,1)-1):INDEX($F$2:$F$2069,MATCH(G270,$E$2:$E$2069,1)+1),INDEX($E$2:$E$2069,MATCH(G270,$E$2:$E$2069,1)-1):INDEX($E$2:$E$2069,MATCH(G270,$E$2:$E$2069,1)+1))</f>
        <v>4.0777355922735126E-2</v>
      </c>
      <c r="K270" s="112">
        <f t="shared" si="4"/>
        <v>0</v>
      </c>
    </row>
    <row r="271" spans="1:11" x14ac:dyDescent="0.2">
      <c r="A271">
        <v>292.71699999999998</v>
      </c>
      <c r="B271">
        <f>'UV VIS Meas 500 ms, 10 scan'!S272</f>
        <v>1.5333333333333334E-2</v>
      </c>
      <c r="C271" s="112">
        <v>226.69999999999899</v>
      </c>
      <c r="D271" s="112">
        <f>FORECAST(C271,INDEX($B$2:$B$2069,MATCH(C271,$A$2:$A$2069,1)-1):INDEX($B$2:$B$2069,MATCH(C271,$A$2:$A$2069,1)+1),INDEX($A$2:$A$2069,MATCH(C271,$A$2:$A$2069,1)-1):INDEX($A$2:$A$2069,MATCH(C271,$A$2:$A$2069,1)+1))</f>
        <v>5.1469438906547538E-2</v>
      </c>
      <c r="E271" s="113">
        <v>253.59999999999701</v>
      </c>
      <c r="F271" s="112">
        <f>FORECAST(E271,INDEX($D$2:$D$2069,MATCH(E271,$C$2:$C$2069,1)-1):INDEX($D$2:$D$2069,MATCH(E271,$C$2:$C$2069,1)+1),INDEX($C$2:$C$2069,MATCH(E271,$C$2:$C$2069,1)-1):INDEX($C$2:$C$2069,MATCH(E271,$C$2:$C$2069,1)+1))</f>
        <v>52.253700402174218</v>
      </c>
      <c r="G271" s="112">
        <v>334</v>
      </c>
      <c r="H271" s="114">
        <f>FORECAST(G271,INDEX($F$2:$F$2069,MATCH(G271,$E$2:$E$2069,1)-1):INDEX($F$2:$F$2069,MATCH(G271,$E$2:$E$2069,1)+1),INDEX($E$2:$E$2069,MATCH(G271,$E$2:$E$2069,1)-1):INDEX($E$2:$E$2069,MATCH(G271,$E$2:$E$2069,1)+1))</f>
        <v>5.3359388960519283E-2</v>
      </c>
      <c r="K271" s="112">
        <f t="shared" si="4"/>
        <v>0</v>
      </c>
    </row>
    <row r="272" spans="1:11" x14ac:dyDescent="0.2">
      <c r="A272">
        <v>293.06700000000001</v>
      </c>
      <c r="B272">
        <f>'UV VIS Meas 500 ms, 10 scan'!S273</f>
        <v>6.4999999999999988E-3</v>
      </c>
      <c r="C272" s="112">
        <v>226.79999999999899</v>
      </c>
      <c r="D272" s="112">
        <f>FORECAST(C272,INDEX($B$2:$B$2069,MATCH(C272,$A$2:$A$2069,1)-1):INDEX($B$2:$B$2069,MATCH(C272,$A$2:$A$2069,1)+1),INDEX($A$2:$A$2069,MATCH(C272,$A$2:$A$2069,1)-1):INDEX($A$2:$A$2069,MATCH(C272,$A$2:$A$2069,1)+1))</f>
        <v>4.7413007677739927E-2</v>
      </c>
      <c r="E272" s="113">
        <v>253.799999999997</v>
      </c>
      <c r="F272" s="112">
        <f>FORECAST(E272,INDEX($D$2:$D$2069,MATCH(E272,$C$2:$C$2069,1)-1):INDEX($D$2:$D$2069,MATCH(E272,$C$2:$C$2069,1)+1),INDEX($C$2:$C$2069,MATCH(E272,$C$2:$C$2069,1)-1):INDEX($C$2:$C$2069,MATCH(E272,$C$2:$C$2069,1)+1))</f>
        <v>46.085234137994121</v>
      </c>
      <c r="G272" s="112">
        <v>334.5</v>
      </c>
      <c r="H272" s="114">
        <f>FORECAST(G272,INDEX($F$2:$F$2069,MATCH(G272,$E$2:$E$2069,1)-1):INDEX($F$2:$F$2069,MATCH(G272,$E$2:$E$2069,1)+1),INDEX($E$2:$E$2069,MATCH(G272,$E$2:$E$2069,1)-1):INDEX($E$2:$E$2069,MATCH(G272,$E$2:$E$2069,1)+1))</f>
        <v>2.1352621409686634E-2</v>
      </c>
      <c r="K272" s="112">
        <f t="shared" si="4"/>
        <v>0</v>
      </c>
    </row>
    <row r="273" spans="1:11" x14ac:dyDescent="0.2">
      <c r="A273">
        <v>293.41699999999997</v>
      </c>
      <c r="B273">
        <f>'UV VIS Meas 500 ms, 10 scan'!S274</f>
        <v>1.0666666666666672E-2</v>
      </c>
      <c r="C273" s="112">
        <v>226.89999999999799</v>
      </c>
      <c r="D273" s="112">
        <f>FORECAST(C273,INDEX($B$2:$B$2069,MATCH(C273,$A$2:$A$2069,1)-1):INDEX($B$2:$B$2069,MATCH(C273,$A$2:$A$2069,1)+1),INDEX($A$2:$A$2069,MATCH(C273,$A$2:$A$2069,1)-1):INDEX($A$2:$A$2069,MATCH(C273,$A$2:$A$2069,1)+1))</f>
        <v>4.3356576448974948E-2</v>
      </c>
      <c r="E273" s="113">
        <v>253.99999999999699</v>
      </c>
      <c r="F273" s="112">
        <f>FORECAST(E273,INDEX($D$2:$D$2069,MATCH(E273,$C$2:$C$2069,1)-1):INDEX($D$2:$D$2069,MATCH(E273,$C$2:$C$2069,1)+1),INDEX($C$2:$C$2069,MATCH(E273,$C$2:$C$2069,1)-1):INDEX($C$2:$C$2069,MATCH(E273,$C$2:$C$2069,1)+1))</f>
        <v>35.857422366751052</v>
      </c>
      <c r="G273" s="112">
        <v>335</v>
      </c>
      <c r="H273" s="114">
        <f>FORECAST(G273,INDEX($F$2:$F$2069,MATCH(G273,$E$2:$E$2069,1)-1):INDEX($F$2:$F$2069,MATCH(G273,$E$2:$E$2069,1)+1),INDEX($E$2:$E$2069,MATCH(G273,$E$2:$E$2069,1)-1):INDEX($E$2:$E$2069,MATCH(G273,$E$2:$E$2069,1)+1))</f>
        <v>2.8919723493636695E-3</v>
      </c>
      <c r="K273" s="112">
        <f t="shared" si="4"/>
        <v>0</v>
      </c>
    </row>
    <row r="274" spans="1:11" x14ac:dyDescent="0.2">
      <c r="A274">
        <v>293.767</v>
      </c>
      <c r="B274">
        <f>'UV VIS Meas 500 ms, 10 scan'!S275</f>
        <v>9.3333333333333324E-3</v>
      </c>
      <c r="C274" s="112">
        <v>226.99999999999801</v>
      </c>
      <c r="D274" s="112">
        <f>FORECAST(C274,INDEX($B$2:$B$2069,MATCH(C274,$A$2:$A$2069,1)-1):INDEX($B$2:$B$2069,MATCH(C274,$A$2:$A$2069,1)+1),INDEX($A$2:$A$2069,MATCH(C274,$A$2:$A$2069,1)-1):INDEX($A$2:$A$2069,MATCH(C274,$A$2:$A$2069,1)+1))</f>
        <v>6.0434635573187734E-2</v>
      </c>
      <c r="E274" s="113">
        <v>254.199999999997</v>
      </c>
      <c r="F274" s="112">
        <f>FORECAST(E274,INDEX($D$2:$D$2069,MATCH(E274,$C$2:$C$2069,1)-1):INDEX($D$2:$D$2069,MATCH(E274,$C$2:$C$2069,1)+1),INDEX($C$2:$C$2069,MATCH(E274,$C$2:$C$2069,1)-1):INDEX($C$2:$C$2069,MATCH(E274,$C$2:$C$2069,1)+1))</f>
        <v>21.074211235154507</v>
      </c>
      <c r="G274" s="112">
        <v>335.5</v>
      </c>
      <c r="H274" s="114">
        <f>FORECAST(G274,INDEX($F$2:$F$2069,MATCH(G274,$E$2:$E$2069,1)-1):INDEX($F$2:$F$2069,MATCH(G274,$E$2:$E$2069,1)+1),INDEX($E$2:$E$2069,MATCH(G274,$E$2:$E$2069,1)-1):INDEX($E$2:$E$2069,MATCH(G274,$E$2:$E$2069,1)+1))</f>
        <v>1.4486362388845264E-3</v>
      </c>
      <c r="K274" s="112">
        <f t="shared" si="4"/>
        <v>0</v>
      </c>
    </row>
    <row r="275" spans="1:11" x14ac:dyDescent="0.2">
      <c r="A275">
        <v>294.11599999999999</v>
      </c>
      <c r="B275">
        <f>'UV VIS Meas 500 ms, 10 scan'!S276</f>
        <v>8.6666666666666697E-3</v>
      </c>
      <c r="C275" s="112">
        <v>227.099999999998</v>
      </c>
      <c r="D275" s="112">
        <f>FORECAST(C275,INDEX($B$2:$B$2069,MATCH(C275,$A$2:$A$2069,1)-1):INDEX($B$2:$B$2069,MATCH(C275,$A$2:$A$2069,1)+1),INDEX($A$2:$A$2069,MATCH(C275,$A$2:$A$2069,1)-1):INDEX($A$2:$A$2069,MATCH(C275,$A$2:$A$2069,1)+1))</f>
        <v>6.4422864927772494E-2</v>
      </c>
      <c r="E275" s="113">
        <v>254.39999999999699</v>
      </c>
      <c r="F275" s="112">
        <f>FORECAST(E275,INDEX($D$2:$D$2069,MATCH(E275,$C$2:$C$2069,1)-1):INDEX($D$2:$D$2069,MATCH(E275,$C$2:$C$2069,1)+1),INDEX($C$2:$C$2069,MATCH(E275,$C$2:$C$2069,1)-1):INDEX($C$2:$C$2069,MATCH(E275,$C$2:$C$2069,1)+1))</f>
        <v>8.8520667751927249</v>
      </c>
      <c r="G275" s="112">
        <v>336</v>
      </c>
      <c r="H275" s="114">
        <f>FORECAST(G275,INDEX($F$2:$F$2069,MATCH(G275,$E$2:$E$2069,1)-1):INDEX($F$2:$F$2069,MATCH(G275,$E$2:$E$2069,1)+1),INDEX($E$2:$E$2069,MATCH(G275,$E$2:$E$2069,1)-1):INDEX($E$2:$E$2069,MATCH(G275,$E$2:$E$2069,1)+1))</f>
        <v>2.7744008714447391E-3</v>
      </c>
      <c r="K275" s="112">
        <f t="shared" si="4"/>
        <v>0</v>
      </c>
    </row>
    <row r="276" spans="1:11" x14ac:dyDescent="0.2">
      <c r="A276">
        <v>294.46600000000001</v>
      </c>
      <c r="B276">
        <f>'UV VIS Meas 500 ms, 10 scan'!S277</f>
        <v>7.4999999999999997E-3</v>
      </c>
      <c r="C276" s="112">
        <v>227.19999999999899</v>
      </c>
      <c r="D276" s="112">
        <f>FORECAST(C276,INDEX($B$2:$B$2069,MATCH(C276,$A$2:$A$2069,1)-1):INDEX($B$2:$B$2069,MATCH(C276,$A$2:$A$2069,1)+1),INDEX($A$2:$A$2069,MATCH(C276,$A$2:$A$2069,1)-1):INDEX($A$2:$A$2069,MATCH(C276,$A$2:$A$2069,1)+1))</f>
        <v>6.8411094282398111E-2</v>
      </c>
      <c r="E276" s="113">
        <v>254.59999999999701</v>
      </c>
      <c r="F276" s="112">
        <f>FORECAST(E276,INDEX($D$2:$D$2069,MATCH(E276,$C$2:$C$2069,1)-1):INDEX($D$2:$D$2069,MATCH(E276,$C$2:$C$2069,1)+1),INDEX($C$2:$C$2069,MATCH(E276,$C$2:$C$2069,1)-1):INDEX($C$2:$C$2069,MATCH(E276,$C$2:$C$2069,1)+1))</f>
        <v>4.8033906686323462</v>
      </c>
      <c r="G276" s="112">
        <v>336.5</v>
      </c>
      <c r="H276" s="114">
        <f>FORECAST(G276,INDEX($F$2:$F$2069,MATCH(G276,$E$2:$E$2069,1)-1):INDEX($F$2:$F$2069,MATCH(G276,$E$2:$E$2069,1)+1),INDEX($E$2:$E$2069,MATCH(G276,$E$2:$E$2069,1)-1):INDEX($E$2:$E$2069,MATCH(G276,$E$2:$E$2069,1)+1))</f>
        <v>1.3616648511249885E-3</v>
      </c>
      <c r="K276" s="112">
        <f t="shared" si="4"/>
        <v>0</v>
      </c>
    </row>
    <row r="277" spans="1:11" x14ac:dyDescent="0.2">
      <c r="A277">
        <v>294.81599999999997</v>
      </c>
      <c r="B277">
        <f>'UV VIS Meas 500 ms, 10 scan'!S278</f>
        <v>9.8333333333333328E-3</v>
      </c>
      <c r="C277" s="112">
        <v>227.29999999999799</v>
      </c>
      <c r="D277" s="112">
        <f>FORECAST(C277,INDEX($B$2:$B$2069,MATCH(C277,$A$2:$A$2069,1)-1):INDEX($B$2:$B$2069,MATCH(C277,$A$2:$A$2069,1)+1),INDEX($A$2:$A$2069,MATCH(C277,$A$2:$A$2069,1)-1):INDEX($A$2:$A$2069,MATCH(C277,$A$2:$A$2069,1)+1))</f>
        <v>5.8645966514449643E-2</v>
      </c>
      <c r="E277" s="113">
        <v>254.799999999997</v>
      </c>
      <c r="F277" s="112">
        <f>FORECAST(E277,INDEX($D$2:$D$2069,MATCH(E277,$C$2:$C$2069,1)-1):INDEX($D$2:$D$2069,MATCH(E277,$C$2:$C$2069,1)+1),INDEX($C$2:$C$2069,MATCH(E277,$C$2:$C$2069,1)-1):INDEX($C$2:$C$2069,MATCH(E277,$C$2:$C$2069,1)+1))</f>
        <v>1.4577121892539822</v>
      </c>
      <c r="G277" s="112">
        <v>337</v>
      </c>
      <c r="H277" s="114">
        <f>FORECAST(G277,INDEX($F$2:$F$2069,MATCH(G277,$E$2:$E$2069,1)-1):INDEX($F$2:$F$2069,MATCH(G277,$E$2:$E$2069,1)+1),INDEX($E$2:$E$2069,MATCH(G277,$E$2:$E$2069,1)-1):INDEX($E$2:$E$2069,MATCH(G277,$E$2:$E$2069,1)+1))</f>
        <v>1.4212061414485833E-3</v>
      </c>
      <c r="K277" s="112">
        <f t="shared" si="4"/>
        <v>0</v>
      </c>
    </row>
    <row r="278" spans="1:11" x14ac:dyDescent="0.2">
      <c r="A278">
        <v>295.16500000000002</v>
      </c>
      <c r="B278">
        <f>'UV VIS Meas 500 ms, 10 scan'!S279</f>
        <v>2.066666666666666E-2</v>
      </c>
      <c r="C278" s="112">
        <v>227.39999999999799</v>
      </c>
      <c r="D278" s="112">
        <f>FORECAST(C278,INDEX($B$2:$B$2069,MATCH(C278,$A$2:$A$2069,1)-1):INDEX($B$2:$B$2069,MATCH(C278,$A$2:$A$2069,1)+1),INDEX($A$2:$A$2069,MATCH(C278,$A$2:$A$2069,1)-1):INDEX($A$2:$A$2069,MATCH(C278,$A$2:$A$2069,1)+1))</f>
        <v>5.9148249619472404E-2</v>
      </c>
      <c r="E278" s="113">
        <v>254.99999999999699</v>
      </c>
      <c r="F278" s="112">
        <f>FORECAST(E278,INDEX($D$2:$D$2069,MATCH(E278,$C$2:$C$2069,1)-1):INDEX($D$2:$D$2069,MATCH(E278,$C$2:$C$2069,1)+1),INDEX($C$2:$C$2069,MATCH(E278,$C$2:$C$2069,1)-1):INDEX($C$2:$C$2069,MATCH(E278,$C$2:$C$2069,1)+1))</f>
        <v>1.0502281027668232</v>
      </c>
      <c r="G278" s="112">
        <v>337.5</v>
      </c>
      <c r="H278" s="114">
        <f>FORECAST(G278,INDEX($F$2:$F$2069,MATCH(G278,$E$2:$E$2069,1)-1):INDEX($F$2:$F$2069,MATCH(G278,$E$2:$E$2069,1)+1),INDEX($E$2:$E$2069,MATCH(G278,$E$2:$E$2069,1)-1):INDEX($E$2:$E$2069,MATCH(G278,$E$2:$E$2069,1)+1))</f>
        <v>2.2434469100989785E-3</v>
      </c>
      <c r="K278" s="112">
        <f t="shared" si="4"/>
        <v>0</v>
      </c>
    </row>
    <row r="279" spans="1:11" x14ac:dyDescent="0.2">
      <c r="A279">
        <v>295.51499999999999</v>
      </c>
      <c r="B279">
        <f>'UV VIS Meas 500 ms, 10 scan'!S280</f>
        <v>4.4833333333333336E-2</v>
      </c>
      <c r="C279" s="112">
        <v>227.49999999999801</v>
      </c>
      <c r="D279" s="112">
        <f>FORECAST(C279,INDEX($B$2:$B$2069,MATCH(C279,$A$2:$A$2069,1)-1):INDEX($B$2:$B$2069,MATCH(C279,$A$2:$A$2069,1)+1),INDEX($A$2:$A$2069,MATCH(C279,$A$2:$A$2069,1)-1):INDEX($A$2:$A$2069,MATCH(C279,$A$2:$A$2069,1)+1))</f>
        <v>5.9650532724495609E-2</v>
      </c>
      <c r="E279" s="113">
        <v>255.199999999997</v>
      </c>
      <c r="F279" s="112">
        <f>FORECAST(E279,INDEX($D$2:$D$2069,MATCH(E279,$C$2:$C$2069,1)-1):INDEX($D$2:$D$2069,MATCH(E279,$C$2:$C$2069,1)+1),INDEX($C$2:$C$2069,MATCH(E279,$C$2:$C$2069,1)-1):INDEX($C$2:$C$2069,MATCH(E279,$C$2:$C$2069,1)+1))</f>
        <v>0.75109638522275191</v>
      </c>
      <c r="G279" s="112">
        <v>338</v>
      </c>
      <c r="H279" s="114">
        <f>FORECAST(G279,INDEX($F$2:$F$2069,MATCH(G279,$E$2:$E$2069,1)-1):INDEX($F$2:$F$2069,MATCH(G279,$E$2:$E$2069,1)+1),INDEX($E$2:$E$2069,MATCH(G279,$E$2:$E$2069,1)-1):INDEX($E$2:$E$2069,MATCH(G279,$E$2:$E$2069,1)+1))</f>
        <v>2.7134961065101715E-3</v>
      </c>
      <c r="K279" s="112">
        <f t="shared" si="4"/>
        <v>0</v>
      </c>
    </row>
    <row r="280" spans="1:11" x14ac:dyDescent="0.2">
      <c r="A280">
        <v>295.86399999999998</v>
      </c>
      <c r="B280">
        <f>'UV VIS Meas 500 ms, 10 scan'!S281</f>
        <v>6.7833333333333329E-2</v>
      </c>
      <c r="C280" s="112">
        <v>227.599999999998</v>
      </c>
      <c r="D280" s="112">
        <f>FORECAST(C280,INDEX($B$2:$B$2069,MATCH(C280,$A$2:$A$2069,1)-1):INDEX($B$2:$B$2069,MATCH(C280,$A$2:$A$2069,1)+1),INDEX($A$2:$A$2069,MATCH(C280,$A$2:$A$2069,1)-1):INDEX($A$2:$A$2069,MATCH(C280,$A$2:$A$2069,1)+1))</f>
        <v>6.0152815829518369E-2</v>
      </c>
      <c r="E280" s="113">
        <v>255.39999999999699</v>
      </c>
      <c r="F280" s="112">
        <f>FORECAST(E280,INDEX($D$2:$D$2069,MATCH(E280,$C$2:$C$2069,1)-1):INDEX($D$2:$D$2069,MATCH(E280,$C$2:$C$2069,1)+1),INDEX($C$2:$C$2069,MATCH(E280,$C$2:$C$2069,1)-1):INDEX($C$2:$C$2069,MATCH(E280,$C$2:$C$2069,1)+1))</f>
        <v>0.68888765636290827</v>
      </c>
      <c r="G280" s="112">
        <v>338.5</v>
      </c>
      <c r="H280" s="114">
        <f>FORECAST(G280,INDEX($F$2:$F$2069,MATCH(G280,$E$2:$E$2069,1)-1):INDEX($F$2:$F$2069,MATCH(G280,$E$2:$E$2069,1)+1),INDEX($E$2:$E$2069,MATCH(G280,$E$2:$E$2069,1)-1):INDEX($E$2:$E$2069,MATCH(G280,$E$2:$E$2069,1)+1))</f>
        <v>2.584874101963397E-3</v>
      </c>
      <c r="K280" s="112">
        <f t="shared" si="4"/>
        <v>0</v>
      </c>
    </row>
    <row r="281" spans="1:11" x14ac:dyDescent="0.2">
      <c r="A281">
        <v>296.21300000000002</v>
      </c>
      <c r="B281">
        <f>'UV VIS Meas 500 ms, 10 scan'!S282</f>
        <v>0.12766666666666665</v>
      </c>
      <c r="C281" s="112">
        <v>227.699999999998</v>
      </c>
      <c r="D281" s="112">
        <f>FORECAST(C281,INDEX($B$2:$B$2069,MATCH(C281,$A$2:$A$2069,1)-1):INDEX($B$2:$B$2069,MATCH(C281,$A$2:$A$2069,1)+1),INDEX($A$2:$A$2069,MATCH(C281,$A$2:$A$2069,1)-1):INDEX($A$2:$A$2069,MATCH(C281,$A$2:$A$2069,1)+1))</f>
        <v>5.3238888888989422E-2</v>
      </c>
      <c r="E281" s="113">
        <v>255.59999999999701</v>
      </c>
      <c r="F281" s="112">
        <f>FORECAST(E281,INDEX($D$2:$D$2069,MATCH(E281,$C$2:$C$2069,1)-1):INDEX($D$2:$D$2069,MATCH(E281,$C$2:$C$2069,1)+1),INDEX($C$2:$C$2069,MATCH(E281,$C$2:$C$2069,1)-1):INDEX($C$2:$C$2069,MATCH(E281,$C$2:$C$2069,1)+1))</f>
        <v>0.62755965774054978</v>
      </c>
      <c r="G281" s="112">
        <v>339</v>
      </c>
      <c r="H281" s="114">
        <f>FORECAST(G281,INDEX($F$2:$F$2069,MATCH(G281,$E$2:$E$2069,1)-1):INDEX($F$2:$F$2069,MATCH(G281,$E$2:$E$2069,1)+1),INDEX($E$2:$E$2069,MATCH(G281,$E$2:$E$2069,1)-1):INDEX($E$2:$E$2069,MATCH(G281,$E$2:$E$2069,1)+1))</f>
        <v>3.4341622716795861E-3</v>
      </c>
      <c r="K281" s="112">
        <f t="shared" si="4"/>
        <v>0</v>
      </c>
    </row>
    <row r="282" spans="1:11" x14ac:dyDescent="0.2">
      <c r="A282">
        <v>296.56200000000001</v>
      </c>
      <c r="B282">
        <f>'UV VIS Meas 500 ms, 10 scan'!S283</f>
        <v>0.22166666666666665</v>
      </c>
      <c r="C282" s="112">
        <v>227.79999999999799</v>
      </c>
      <c r="D282" s="112">
        <f>FORECAST(C282,INDEX($B$2:$B$2069,MATCH(C282,$A$2:$A$2069,1)-1):INDEX($B$2:$B$2069,MATCH(C282,$A$2:$A$2069,1)+1),INDEX($A$2:$A$2069,MATCH(C282,$A$2:$A$2069,1)-1):INDEX($A$2:$A$2069,MATCH(C282,$A$2:$A$2069,1)+1))</f>
        <v>4.8238888888990417E-2</v>
      </c>
      <c r="E282" s="113">
        <v>255.799999999997</v>
      </c>
      <c r="F282" s="112">
        <f>FORECAST(E282,INDEX($D$2:$D$2069,MATCH(E282,$C$2:$C$2069,1)-1):INDEX($D$2:$D$2069,MATCH(E282,$C$2:$C$2069,1)+1),INDEX($C$2:$C$2069,MATCH(E282,$C$2:$C$2069,1)-1):INDEX($C$2:$C$2069,MATCH(E282,$C$2:$C$2069,1)+1))</f>
        <v>0.59505646417488833</v>
      </c>
      <c r="G282" s="112">
        <v>339.5</v>
      </c>
      <c r="H282" s="114">
        <f>FORECAST(G282,INDEX($F$2:$F$2069,MATCH(G282,$E$2:$E$2069,1)-1):INDEX($F$2:$F$2069,MATCH(G282,$E$2:$E$2069,1)+1),INDEX($E$2:$E$2069,MATCH(G282,$E$2:$E$2069,1)-1):INDEX($E$2:$E$2069,MATCH(G282,$E$2:$E$2069,1)+1))</f>
        <v>2.5615270976204751E-3</v>
      </c>
      <c r="K282" s="112">
        <f t="shared" si="4"/>
        <v>0</v>
      </c>
    </row>
    <row r="283" spans="1:11" x14ac:dyDescent="0.2">
      <c r="A283">
        <v>296.911</v>
      </c>
      <c r="B283">
        <f>'UV VIS Meas 500 ms, 10 scan'!S284</f>
        <v>0.11549999999999999</v>
      </c>
      <c r="C283" s="112">
        <v>227.89999999999799</v>
      </c>
      <c r="D283" s="112">
        <f>FORECAST(C283,INDEX($B$2:$B$2069,MATCH(C283,$A$2:$A$2069,1)-1):INDEX($B$2:$B$2069,MATCH(C283,$A$2:$A$2069,1)+1),INDEX($A$2:$A$2069,MATCH(C283,$A$2:$A$2069,1)-1):INDEX($A$2:$A$2069,MATCH(C283,$A$2:$A$2069,1)+1))</f>
        <v>4.3238888888989635E-2</v>
      </c>
      <c r="E283" s="113">
        <v>255.99999999999699</v>
      </c>
      <c r="F283" s="112">
        <f>FORECAST(E283,INDEX($D$2:$D$2069,MATCH(E283,$C$2:$C$2069,1)-1):INDEX($D$2:$D$2069,MATCH(E283,$C$2:$C$2069,1)+1),INDEX($C$2:$C$2069,MATCH(E283,$C$2:$C$2069,1)-1):INDEX($C$2:$C$2069,MATCH(E283,$C$2:$C$2069,1)+1))</f>
        <v>0.54370166663711927</v>
      </c>
      <c r="G283" s="112">
        <v>340</v>
      </c>
      <c r="H283" s="114">
        <f>FORECAST(G283,INDEX($F$2:$F$2069,MATCH(G283,$E$2:$E$2069,1)-1):INDEX($F$2:$F$2069,MATCH(G283,$E$2:$E$2069,1)+1),INDEX($E$2:$E$2069,MATCH(G283,$E$2:$E$2069,1)-1):INDEX($E$2:$E$2069,MATCH(G283,$E$2:$E$2069,1)+1))</f>
        <v>2.6259866603420418E-3</v>
      </c>
      <c r="K283" s="112">
        <f t="shared" si="4"/>
        <v>0</v>
      </c>
    </row>
    <row r="284" spans="1:11" x14ac:dyDescent="0.2">
      <c r="A284">
        <v>297.26100000000002</v>
      </c>
      <c r="B284">
        <f>'UV VIS Meas 500 ms, 10 scan'!S285</f>
        <v>1.9499999999999997E-2</v>
      </c>
      <c r="C284" s="112">
        <v>227.99999999999801</v>
      </c>
      <c r="D284" s="112">
        <f>FORECAST(C284,INDEX($B$2:$B$2069,MATCH(C284,$A$2:$A$2069,1)-1):INDEX($B$2:$B$2069,MATCH(C284,$A$2:$A$2069,1)+1),INDEX($A$2:$A$2069,MATCH(C284,$A$2:$A$2069,1)-1):INDEX($A$2:$A$2069,MATCH(C284,$A$2:$A$2069,1)+1))</f>
        <v>3.8238888888988853E-2</v>
      </c>
      <c r="E284" s="113">
        <v>256.19999999999698</v>
      </c>
      <c r="F284" s="112">
        <f>FORECAST(E284,INDEX($D$2:$D$2069,MATCH(E284,$C$2:$C$2069,1)-1):INDEX($D$2:$D$2069,MATCH(E284,$C$2:$C$2069,1)+1),INDEX($C$2:$C$2069,MATCH(E284,$C$2:$C$2069,1)-1):INDEX($C$2:$C$2069,MATCH(E284,$C$2:$C$2069,1)+1))</f>
        <v>0.49871791240849461</v>
      </c>
      <c r="G284" s="112">
        <v>340.5</v>
      </c>
      <c r="H284" s="114">
        <f>FORECAST(G284,INDEX($F$2:$F$2069,MATCH(G284,$E$2:$E$2069,1)-1):INDEX($F$2:$F$2069,MATCH(G284,$E$2:$E$2069,1)+1),INDEX($E$2:$E$2069,MATCH(G284,$E$2:$E$2069,1)-1):INDEX($E$2:$E$2069,MATCH(G284,$E$2:$E$2069,1)+1))</f>
        <v>2.7457527586591812E-3</v>
      </c>
      <c r="K284" s="112">
        <f t="shared" si="4"/>
        <v>0</v>
      </c>
    </row>
    <row r="285" spans="1:11" x14ac:dyDescent="0.2">
      <c r="A285">
        <v>297.60899999999998</v>
      </c>
      <c r="B285">
        <f>'UV VIS Meas 500 ms, 10 scan'!S286</f>
        <v>9.6666666666666706E-3</v>
      </c>
      <c r="C285" s="112">
        <v>228.099999999998</v>
      </c>
      <c r="D285" s="112">
        <f>FORECAST(C285,INDEX($B$2:$B$2069,MATCH(C285,$A$2:$A$2069,1)-1):INDEX($B$2:$B$2069,MATCH(C285,$A$2:$A$2069,1)+1),INDEX($A$2:$A$2069,MATCH(C285,$A$2:$A$2069,1)-1):INDEX($A$2:$A$2069,MATCH(C285,$A$2:$A$2069,1)+1))</f>
        <v>4.5417351598186828E-2</v>
      </c>
      <c r="E285" s="113">
        <v>256.39999999999702</v>
      </c>
      <c r="F285" s="112">
        <f>FORECAST(E285,INDEX($D$2:$D$2069,MATCH(E285,$C$2:$C$2069,1)-1):INDEX($D$2:$D$2069,MATCH(E285,$C$2:$C$2069,1)+1),INDEX($C$2:$C$2069,MATCH(E285,$C$2:$C$2069,1)-1):INDEX($C$2:$C$2069,MATCH(E285,$C$2:$C$2069,1)+1))</f>
        <v>0.45832890349429078</v>
      </c>
      <c r="G285" s="112">
        <v>341</v>
      </c>
      <c r="H285" s="114">
        <f>FORECAST(G285,INDEX($F$2:$F$2069,MATCH(G285,$E$2:$E$2069,1)-1):INDEX($F$2:$F$2069,MATCH(G285,$E$2:$E$2069,1)+1),INDEX($E$2:$E$2069,MATCH(G285,$E$2:$E$2069,1)-1):INDEX($E$2:$E$2069,MATCH(G285,$E$2:$E$2069,1)+1))</f>
        <v>3.5430498648072739E-3</v>
      </c>
      <c r="K285" s="112">
        <f t="shared" si="4"/>
        <v>0</v>
      </c>
    </row>
    <row r="286" spans="1:11" x14ac:dyDescent="0.2">
      <c r="A286">
        <v>297.95800000000003</v>
      </c>
      <c r="B286">
        <f>'UV VIS Meas 500 ms, 10 scan'!S287</f>
        <v>9.1666666666666667E-3</v>
      </c>
      <c r="C286" s="112">
        <v>228.199999999998</v>
      </c>
      <c r="D286" s="112">
        <f>FORECAST(C286,INDEX($B$2:$B$2069,MATCH(C286,$A$2:$A$2069,1)-1):INDEX($B$2:$B$2069,MATCH(C286,$A$2:$A$2069,1)+1),INDEX($A$2:$A$2069,MATCH(C286,$A$2:$A$2069,1)-1):INDEX($A$2:$A$2069,MATCH(C286,$A$2:$A$2069,1)+1))</f>
        <v>4.4755251141565866E-2</v>
      </c>
      <c r="E286" s="113">
        <v>256.59999999999701</v>
      </c>
      <c r="F286" s="112">
        <f>FORECAST(E286,INDEX($D$2:$D$2069,MATCH(E286,$C$2:$C$2069,1)-1):INDEX($D$2:$D$2069,MATCH(E286,$C$2:$C$2069,1)+1),INDEX($C$2:$C$2069,MATCH(E286,$C$2:$C$2069,1)-1):INDEX($C$2:$C$2069,MATCH(E286,$C$2:$C$2069,1)+1))</f>
        <v>0.42143969011925719</v>
      </c>
      <c r="G286" s="112">
        <v>341.5</v>
      </c>
      <c r="H286" s="114">
        <f>FORECAST(G286,INDEX($F$2:$F$2069,MATCH(G286,$E$2:$E$2069,1)-1):INDEX($F$2:$F$2069,MATCH(G286,$E$2:$E$2069,1)+1),INDEX($E$2:$E$2069,MATCH(G286,$E$2:$E$2069,1)-1):INDEX($E$2:$E$2069,MATCH(G286,$E$2:$E$2069,1)+1))</f>
        <v>3.6045415767851641E-3</v>
      </c>
      <c r="K286" s="112">
        <f t="shared" si="4"/>
        <v>0</v>
      </c>
    </row>
    <row r="287" spans="1:11" x14ac:dyDescent="0.2">
      <c r="A287">
        <v>298.30700000000002</v>
      </c>
      <c r="B287">
        <f>'UV VIS Meas 500 ms, 10 scan'!S288</f>
        <v>7.833333333333338E-3</v>
      </c>
      <c r="C287" s="112">
        <v>228.29999999999799</v>
      </c>
      <c r="D287" s="112">
        <f>FORECAST(C287,INDEX($B$2:$B$2069,MATCH(C287,$A$2:$A$2069,1)-1):INDEX($B$2:$B$2069,MATCH(C287,$A$2:$A$2069,1)+1),INDEX($A$2:$A$2069,MATCH(C287,$A$2:$A$2069,1)-1):INDEX($A$2:$A$2069,MATCH(C287,$A$2:$A$2069,1)+1))</f>
        <v>4.4093150684944904E-2</v>
      </c>
      <c r="E287" s="113">
        <v>256.799999999997</v>
      </c>
      <c r="F287" s="112">
        <f>FORECAST(E287,INDEX($D$2:$D$2069,MATCH(E287,$C$2:$C$2069,1)-1):INDEX($D$2:$D$2069,MATCH(E287,$C$2:$C$2069,1)+1),INDEX($C$2:$C$2069,MATCH(E287,$C$2:$C$2069,1)-1):INDEX($C$2:$C$2069,MATCH(E287,$C$2:$C$2069,1)+1))</f>
        <v>0.38984820061585879</v>
      </c>
      <c r="G287" s="112">
        <v>342</v>
      </c>
      <c r="H287" s="114">
        <f>FORECAST(G287,INDEX($F$2:$F$2069,MATCH(G287,$E$2:$E$2069,1)-1):INDEX($F$2:$F$2069,MATCH(G287,$E$2:$E$2069,1)+1),INDEX($E$2:$E$2069,MATCH(G287,$E$2:$E$2069,1)-1):INDEX($E$2:$E$2069,MATCH(G287,$E$2:$E$2069,1)+1))</f>
        <v>3.5351689444145379E-3</v>
      </c>
      <c r="K287" s="112">
        <f t="shared" si="4"/>
        <v>0</v>
      </c>
    </row>
    <row r="288" spans="1:11" x14ac:dyDescent="0.2">
      <c r="A288">
        <v>298.65600000000001</v>
      </c>
      <c r="B288">
        <f>'UV VIS Meas 500 ms, 10 scan'!S289</f>
        <v>2.6666666666666644E-3</v>
      </c>
      <c r="C288" s="112">
        <v>228.39999999999799</v>
      </c>
      <c r="D288" s="112">
        <f>FORECAST(C288,INDEX($B$2:$B$2069,MATCH(C288,$A$2:$A$2069,1)-1):INDEX($B$2:$B$2069,MATCH(C288,$A$2:$A$2069,1)+1),INDEX($A$2:$A$2069,MATCH(C288,$A$2:$A$2069,1)-1):INDEX($A$2:$A$2069,MATCH(C288,$A$2:$A$2069,1)+1))</f>
        <v>4.5273059360706913E-2</v>
      </c>
      <c r="E288" s="113">
        <v>256.99999999999699</v>
      </c>
      <c r="F288" s="112">
        <f>FORECAST(E288,INDEX($D$2:$D$2069,MATCH(E288,$C$2:$C$2069,1)-1):INDEX($D$2:$D$2069,MATCH(E288,$C$2:$C$2069,1)+1),INDEX($C$2:$C$2069,MATCH(E288,$C$2:$C$2069,1)-1):INDEX($C$2:$C$2069,MATCH(E288,$C$2:$C$2069,1)+1))</f>
        <v>0.37042429129661514</v>
      </c>
      <c r="G288" s="112">
        <v>342.5</v>
      </c>
      <c r="H288" s="114">
        <f>FORECAST(G288,INDEX($F$2:$F$2069,MATCH(G288,$E$2:$E$2069,1)-1):INDEX($F$2:$F$2069,MATCH(G288,$E$2:$E$2069,1)+1),INDEX($E$2:$E$2069,MATCH(G288,$E$2:$E$2069,1)-1):INDEX($E$2:$E$2069,MATCH(G288,$E$2:$E$2069,1)+1))</f>
        <v>2.5522538903735015E-3</v>
      </c>
      <c r="K288" s="112">
        <f t="shared" si="4"/>
        <v>0</v>
      </c>
    </row>
    <row r="289" spans="1:11" x14ac:dyDescent="0.2">
      <c r="A289">
        <v>299.00400000000002</v>
      </c>
      <c r="B289">
        <f>'UV VIS Meas 500 ms, 10 scan'!S290</f>
        <v>3.6666666666666618E-3</v>
      </c>
      <c r="C289" s="112">
        <v>228.49999999999801</v>
      </c>
      <c r="D289" s="112">
        <f>FORECAST(C289,INDEX($B$2:$B$2069,MATCH(C289,$A$2:$A$2069,1)-1):INDEX($B$2:$B$2069,MATCH(C289,$A$2:$A$2069,1)+1),INDEX($A$2:$A$2069,MATCH(C289,$A$2:$A$2069,1)-1):INDEX($A$2:$A$2069,MATCH(C289,$A$2:$A$2069,1)+1))</f>
        <v>4.6460273972579458E-2</v>
      </c>
      <c r="E289" s="113">
        <v>257.19999999999698</v>
      </c>
      <c r="F289" s="112">
        <f>FORECAST(E289,INDEX($D$2:$D$2069,MATCH(E289,$C$2:$C$2069,1)-1):INDEX($D$2:$D$2069,MATCH(E289,$C$2:$C$2069,1)+1),INDEX($C$2:$C$2069,MATCH(E289,$C$2:$C$2069,1)-1):INDEX($C$2:$C$2069,MATCH(E289,$C$2:$C$2069,1)+1))</f>
        <v>0.35345209825214496</v>
      </c>
      <c r="G289" s="112">
        <v>343</v>
      </c>
      <c r="H289" s="114">
        <f>FORECAST(G289,INDEX($F$2:$F$2069,MATCH(G289,$E$2:$E$2069,1)-1):INDEX($F$2:$F$2069,MATCH(G289,$E$2:$E$2069,1)+1),INDEX($E$2:$E$2069,MATCH(G289,$E$2:$E$2069,1)-1):INDEX($E$2:$E$2069,MATCH(G289,$E$2:$E$2069,1)+1))</f>
        <v>6.873590493148285E-4</v>
      </c>
      <c r="K289" s="112">
        <f t="shared" si="4"/>
        <v>0</v>
      </c>
    </row>
    <row r="290" spans="1:11" x14ac:dyDescent="0.2">
      <c r="A290">
        <v>299.35300000000001</v>
      </c>
      <c r="B290">
        <f>'UV VIS Meas 500 ms, 10 scan'!S291</f>
        <v>6.3333333333333332E-3</v>
      </c>
      <c r="C290" s="112">
        <v>228.599999999998</v>
      </c>
      <c r="D290" s="112">
        <f>FORECAST(C290,INDEX($B$2:$B$2069,MATCH(C290,$A$2:$A$2069,1)-1):INDEX($B$2:$B$2069,MATCH(C290,$A$2:$A$2069,1)+1),INDEX($A$2:$A$2069,MATCH(C290,$A$2:$A$2069,1)-1):INDEX($A$2:$A$2069,MATCH(C290,$A$2:$A$2069,1)+1))</f>
        <v>4.7647488584451558E-2</v>
      </c>
      <c r="E290" s="113">
        <v>257.39999999999702</v>
      </c>
      <c r="F290" s="112">
        <f>FORECAST(E290,INDEX($D$2:$D$2069,MATCH(E290,$C$2:$C$2069,1)-1):INDEX($D$2:$D$2069,MATCH(E290,$C$2:$C$2069,1)+1),INDEX($C$2:$C$2069,MATCH(E290,$C$2:$C$2069,1)-1):INDEX($C$2:$C$2069,MATCH(E290,$C$2:$C$2069,1)+1))</f>
        <v>0.34689280260573607</v>
      </c>
      <c r="G290" s="112">
        <v>343.5</v>
      </c>
      <c r="H290" s="114">
        <f>FORECAST(G290,INDEX($F$2:$F$2069,MATCH(G290,$E$2:$E$2069,1)-1):INDEX($F$2:$F$2069,MATCH(G290,$E$2:$E$2069,1)+1),INDEX($E$2:$E$2069,MATCH(G290,$E$2:$E$2069,1)-1):INDEX($E$2:$E$2069,MATCH(G290,$E$2:$E$2069,1)+1))</f>
        <v>2.8697346263824031E-3</v>
      </c>
      <c r="K290" s="112">
        <f t="shared" si="4"/>
        <v>0</v>
      </c>
    </row>
    <row r="291" spans="1:11" x14ac:dyDescent="0.2">
      <c r="A291">
        <v>299.70100000000002</v>
      </c>
      <c r="B291">
        <f>'UV VIS Meas 500 ms, 10 scan'!S292</f>
        <v>5.8333333333333362E-3</v>
      </c>
      <c r="C291" s="112">
        <v>228.699999999998</v>
      </c>
      <c r="D291" s="112">
        <f>FORECAST(C291,INDEX($B$2:$B$2069,MATCH(C291,$A$2:$A$2069,1)-1):INDEX($B$2:$B$2069,MATCH(C291,$A$2:$A$2069,1)+1),INDEX($A$2:$A$2069,MATCH(C291,$A$2:$A$2069,1)-1):INDEX($A$2:$A$2069,MATCH(C291,$A$2:$A$2069,1)+1))</f>
        <v>4.8834703196323659E-2</v>
      </c>
      <c r="E291" s="113">
        <v>257.59999999999701</v>
      </c>
      <c r="F291" s="112">
        <f>FORECAST(E291,INDEX($D$2:$D$2069,MATCH(E291,$C$2:$C$2069,1)-1):INDEX($D$2:$D$2069,MATCH(E291,$C$2:$C$2069,1)+1),INDEX($C$2:$C$2069,MATCH(E291,$C$2:$C$2069,1)-1):INDEX($C$2:$C$2069,MATCH(E291,$C$2:$C$2069,1)+1))</f>
        <v>0.34106889374118765</v>
      </c>
      <c r="G291" s="112">
        <v>344</v>
      </c>
      <c r="H291" s="114">
        <f>FORECAST(G291,INDEX($F$2:$F$2069,MATCH(G291,$E$2:$E$2069,1)-1):INDEX($F$2:$F$2069,MATCH(G291,$E$2:$E$2069,1)+1),INDEX($E$2:$E$2069,MATCH(G291,$E$2:$E$2069,1)-1):INDEX($E$2:$E$2069,MATCH(G291,$E$2:$E$2069,1)+1))</f>
        <v>2.6371721820480643E-3</v>
      </c>
      <c r="K291" s="112">
        <f t="shared" si="4"/>
        <v>0</v>
      </c>
    </row>
    <row r="292" spans="1:11" x14ac:dyDescent="0.2">
      <c r="A292">
        <v>300.05</v>
      </c>
      <c r="B292">
        <f>'UV VIS Meas 500 ms, 10 scan'!S293</f>
        <v>4.3333333333333349E-3</v>
      </c>
      <c r="C292" s="112">
        <v>228.79999999999799</v>
      </c>
      <c r="D292" s="112">
        <f>FORECAST(C292,INDEX($B$2:$B$2069,MATCH(C292,$A$2:$A$2069,1)-1):INDEX($B$2:$B$2069,MATCH(C292,$A$2:$A$2069,1)+1),INDEX($A$2:$A$2069,MATCH(C292,$A$2:$A$2069,1)-1):INDEX($A$2:$A$2069,MATCH(C292,$A$2:$A$2069,1)+1))</f>
        <v>5.236879756465429E-2</v>
      </c>
      <c r="E292" s="113">
        <v>257.799999999997</v>
      </c>
      <c r="F292" s="112">
        <f>FORECAST(E292,INDEX($D$2:$D$2069,MATCH(E292,$C$2:$C$2069,1)-1):INDEX($D$2:$D$2069,MATCH(E292,$C$2:$C$2069,1)+1),INDEX($C$2:$C$2069,MATCH(E292,$C$2:$C$2069,1)-1):INDEX($C$2:$C$2069,MATCH(E292,$C$2:$C$2069,1)+1))</f>
        <v>0.32660909373076485</v>
      </c>
      <c r="G292" s="112">
        <v>344.5</v>
      </c>
      <c r="H292" s="114">
        <f>FORECAST(G292,INDEX($F$2:$F$2069,MATCH(G292,$E$2:$E$2069,1)-1):INDEX($F$2:$F$2069,MATCH(G292,$E$2:$E$2069,1)+1),INDEX($E$2:$E$2069,MATCH(G292,$E$2:$E$2069,1)-1):INDEX($E$2:$E$2069,MATCH(G292,$E$2:$E$2069,1)+1))</f>
        <v>1.7971272554586637E-3</v>
      </c>
      <c r="K292" s="112">
        <f t="shared" si="4"/>
        <v>0</v>
      </c>
    </row>
    <row r="293" spans="1:11" x14ac:dyDescent="0.2">
      <c r="A293">
        <v>300.39800000000002</v>
      </c>
      <c r="B293">
        <f>'UV VIS Meas 500 ms, 10 scan'!S294</f>
        <v>3.6666666666666584E-3</v>
      </c>
      <c r="C293" s="112">
        <v>228.89999999999799</v>
      </c>
      <c r="D293" s="112">
        <f>FORECAST(C293,INDEX($B$2:$B$2069,MATCH(C293,$A$2:$A$2069,1)-1):INDEX($B$2:$B$2069,MATCH(C293,$A$2:$A$2069,1)+1),INDEX($A$2:$A$2069,MATCH(C293,$A$2:$A$2069,1)-1):INDEX($A$2:$A$2069,MATCH(C293,$A$2:$A$2069,1)+1))</f>
        <v>5.4058295281549373E-2</v>
      </c>
      <c r="E293" s="113">
        <v>257.99999999999699</v>
      </c>
      <c r="F293" s="112">
        <f>FORECAST(E293,INDEX($D$2:$D$2069,MATCH(E293,$C$2:$C$2069,1)-1):INDEX($D$2:$D$2069,MATCH(E293,$C$2:$C$2069,1)+1),INDEX($C$2:$C$2069,MATCH(E293,$C$2:$C$2069,1)-1):INDEX($C$2:$C$2069,MATCH(E293,$C$2:$C$2069,1)+1))</f>
        <v>0.31478512311212725</v>
      </c>
      <c r="G293" s="112">
        <v>345</v>
      </c>
      <c r="H293" s="114">
        <f>FORECAST(G293,INDEX($F$2:$F$2069,MATCH(G293,$E$2:$E$2069,1)-1):INDEX($F$2:$F$2069,MATCH(G293,$E$2:$E$2069,1)+1),INDEX($E$2:$E$2069,MATCH(G293,$E$2:$E$2069,1)-1):INDEX($E$2:$E$2069,MATCH(G293,$E$2:$E$2069,1)+1))</f>
        <v>1.688253342097365E-3</v>
      </c>
      <c r="K293" s="112">
        <f t="shared" si="4"/>
        <v>0</v>
      </c>
    </row>
    <row r="294" spans="1:11" x14ac:dyDescent="0.2">
      <c r="A294">
        <v>300.74599999999998</v>
      </c>
      <c r="B294">
        <f>'UV VIS Meas 500 ms, 10 scan'!S295</f>
        <v>1.7000000000000005E-2</v>
      </c>
      <c r="C294" s="112">
        <v>228.99999999999801</v>
      </c>
      <c r="D294" s="112">
        <f>FORECAST(C294,INDEX($B$2:$B$2069,MATCH(C294,$A$2:$A$2069,1)-1):INDEX($B$2:$B$2069,MATCH(C294,$A$2:$A$2069,1)+1),INDEX($A$2:$A$2069,MATCH(C294,$A$2:$A$2069,1)-1):INDEX($A$2:$A$2069,MATCH(C294,$A$2:$A$2069,1)+1))</f>
        <v>5.5747792998444456E-2</v>
      </c>
      <c r="E294" s="113">
        <v>258.19999999999698</v>
      </c>
      <c r="F294" s="112">
        <f>FORECAST(E294,INDEX($D$2:$D$2069,MATCH(E294,$C$2:$C$2069,1)-1):INDEX($D$2:$D$2069,MATCH(E294,$C$2:$C$2069,1)+1),INDEX($C$2:$C$2069,MATCH(E294,$C$2:$C$2069,1)-1):INDEX($C$2:$C$2069,MATCH(E294,$C$2:$C$2069,1)+1))</f>
        <v>0.29986623215418007</v>
      </c>
      <c r="G294" s="112">
        <v>345.5</v>
      </c>
      <c r="H294" s="114">
        <f>FORECAST(G294,INDEX($F$2:$F$2069,MATCH(G294,$E$2:$E$2069,1)-1):INDEX($F$2:$F$2069,MATCH(G294,$E$2:$E$2069,1)+1),INDEX($E$2:$E$2069,MATCH(G294,$E$2:$E$2069,1)-1):INDEX($E$2:$E$2069,MATCH(G294,$E$2:$E$2069,1)+1))</f>
        <v>2.3475509533263939E-3</v>
      </c>
      <c r="K294" s="112">
        <f t="shared" si="4"/>
        <v>0</v>
      </c>
    </row>
    <row r="295" spans="1:11" x14ac:dyDescent="0.2">
      <c r="A295">
        <v>301.09500000000003</v>
      </c>
      <c r="B295">
        <f>'UV VIS Meas 500 ms, 10 scan'!S296</f>
        <v>3.7333333333333329E-2</v>
      </c>
      <c r="C295" s="112">
        <v>229.099999999998</v>
      </c>
      <c r="D295" s="112">
        <f>FORECAST(C295,INDEX($B$2:$B$2069,MATCH(C295,$A$2:$A$2069,1)-1):INDEX($B$2:$B$2069,MATCH(C295,$A$2:$A$2069,1)+1),INDEX($A$2:$A$2069,MATCH(C295,$A$2:$A$2069,1)-1):INDEX($A$2:$A$2069,MATCH(C295,$A$2:$A$2069,1)+1))</f>
        <v>5.743729071533954E-2</v>
      </c>
      <c r="E295" s="113">
        <v>258.39999999999702</v>
      </c>
      <c r="F295" s="112">
        <f>FORECAST(E295,INDEX($D$2:$D$2069,MATCH(E295,$C$2:$C$2069,1)-1):INDEX($D$2:$D$2069,MATCH(E295,$C$2:$C$2069,1)+1),INDEX($C$2:$C$2069,MATCH(E295,$C$2:$C$2069,1)-1):INDEX($C$2:$C$2069,MATCH(E295,$C$2:$C$2069,1)+1))</f>
        <v>0.28843109869663941</v>
      </c>
      <c r="G295" s="112">
        <v>346</v>
      </c>
      <c r="H295" s="114">
        <f>FORECAST(G295,INDEX($F$2:$F$2069,MATCH(G295,$E$2:$E$2069,1)-1):INDEX($F$2:$F$2069,MATCH(G295,$E$2:$E$2069,1)+1),INDEX($E$2:$E$2069,MATCH(G295,$E$2:$E$2069,1)-1):INDEX($E$2:$E$2069,MATCH(G295,$E$2:$E$2069,1)+1))</f>
        <v>2.6617565249794153E-3</v>
      </c>
      <c r="K295" s="112">
        <f t="shared" si="4"/>
        <v>0</v>
      </c>
    </row>
    <row r="296" spans="1:11" x14ac:dyDescent="0.2">
      <c r="A296">
        <v>301.44299999999998</v>
      </c>
      <c r="B296">
        <f>'UV VIS Meas 500 ms, 10 scan'!S297</f>
        <v>5.6166666666666656E-2</v>
      </c>
      <c r="C296" s="112">
        <v>229.199999999998</v>
      </c>
      <c r="D296" s="112">
        <f>FORECAST(C296,INDEX($B$2:$B$2069,MATCH(C296,$A$2:$A$2069,1)-1):INDEX($B$2:$B$2069,MATCH(C296,$A$2:$A$2069,1)+1),INDEX($A$2:$A$2069,MATCH(C296,$A$2:$A$2069,1)-1):INDEX($A$2:$A$2069,MATCH(C296,$A$2:$A$2069,1)+1))</f>
        <v>5.0079129461777061E-2</v>
      </c>
      <c r="E296" s="113">
        <v>258.59999999999701</v>
      </c>
      <c r="F296" s="112">
        <f>FORECAST(E296,INDEX($D$2:$D$2069,MATCH(E296,$C$2:$C$2069,1)-1):INDEX($D$2:$D$2069,MATCH(E296,$C$2:$C$2069,1)+1),INDEX($C$2:$C$2069,MATCH(E296,$C$2:$C$2069,1)-1):INDEX($C$2:$C$2069,MATCH(E296,$C$2:$C$2069,1)+1))</f>
        <v>0.27901241464943816</v>
      </c>
      <c r="G296" s="112">
        <v>346.5</v>
      </c>
      <c r="H296" s="114">
        <f>FORECAST(G296,INDEX($F$2:$F$2069,MATCH(G296,$E$2:$E$2069,1)-1):INDEX($F$2:$F$2069,MATCH(G296,$E$2:$E$2069,1)+1),INDEX($E$2:$E$2069,MATCH(G296,$E$2:$E$2069,1)-1):INDEX($E$2:$E$2069,MATCH(G296,$E$2:$E$2069,1)+1))</f>
        <v>2.761632147837409E-3</v>
      </c>
      <c r="K296" s="112">
        <f t="shared" si="4"/>
        <v>0</v>
      </c>
    </row>
    <row r="297" spans="1:11" x14ac:dyDescent="0.2">
      <c r="A297">
        <v>301.791</v>
      </c>
      <c r="B297">
        <f>'UV VIS Meas 500 ms, 10 scan'!S298</f>
        <v>0.11216666666666666</v>
      </c>
      <c r="C297" s="112">
        <v>229.29999999999799</v>
      </c>
      <c r="D297" s="112">
        <f>FORECAST(C297,INDEX($B$2:$B$2069,MATCH(C297,$A$2:$A$2069,1)-1):INDEX($B$2:$B$2069,MATCH(C297,$A$2:$A$2069,1)+1),INDEX($A$2:$A$2069,MATCH(C297,$A$2:$A$2069,1)-1):INDEX($A$2:$A$2069,MATCH(C297,$A$2:$A$2069,1)+1))</f>
        <v>4.9509149123192486E-2</v>
      </c>
      <c r="E297" s="113">
        <v>258.799999999997</v>
      </c>
      <c r="F297" s="112">
        <f>FORECAST(E297,INDEX($D$2:$D$2069,MATCH(E297,$C$2:$C$2069,1)-1):INDEX($D$2:$D$2069,MATCH(E297,$C$2:$C$2069,1)+1),INDEX($C$2:$C$2069,MATCH(E297,$C$2:$C$2069,1)-1):INDEX($C$2:$C$2069,MATCH(E297,$C$2:$C$2069,1)+1))</f>
        <v>0.27598582660881821</v>
      </c>
      <c r="G297" s="112">
        <v>347</v>
      </c>
      <c r="H297" s="114">
        <f>FORECAST(G297,INDEX($F$2:$F$2069,MATCH(G297,$E$2:$E$2069,1)-1):INDEX($F$2:$F$2069,MATCH(G297,$E$2:$E$2069,1)+1),INDEX($E$2:$E$2069,MATCH(G297,$E$2:$E$2069,1)-1):INDEX($E$2:$E$2069,MATCH(G297,$E$2:$E$2069,1)+1))</f>
        <v>1.5835468236880951E-3</v>
      </c>
      <c r="K297" s="112">
        <f t="shared" si="4"/>
        <v>0</v>
      </c>
    </row>
    <row r="298" spans="1:11" x14ac:dyDescent="0.2">
      <c r="A298">
        <v>302.13799999999998</v>
      </c>
      <c r="B298">
        <f>'UV VIS Meas 500 ms, 10 scan'!S299</f>
        <v>0.13483333333333331</v>
      </c>
      <c r="C298" s="112">
        <v>229.39999999999799</v>
      </c>
      <c r="D298" s="112">
        <f>FORECAST(C298,INDEX($B$2:$B$2069,MATCH(C298,$A$2:$A$2069,1)-1):INDEX($B$2:$B$2069,MATCH(C298,$A$2:$A$2069,1)+1),INDEX($A$2:$A$2069,MATCH(C298,$A$2:$A$2069,1)-1):INDEX($A$2:$A$2069,MATCH(C298,$A$2:$A$2069,1)+1))</f>
        <v>4.8939168784608134E-2</v>
      </c>
      <c r="E298" s="113">
        <v>258.99999999999699</v>
      </c>
      <c r="F298" s="112">
        <f>FORECAST(E298,INDEX($D$2:$D$2069,MATCH(E298,$C$2:$C$2069,1)-1):INDEX($D$2:$D$2069,MATCH(E298,$C$2:$C$2069,1)+1),INDEX($C$2:$C$2069,MATCH(E298,$C$2:$C$2069,1)-1):INDEX($C$2:$C$2069,MATCH(E298,$C$2:$C$2069,1)+1))</f>
        <v>0.27298220566941467</v>
      </c>
      <c r="G298" s="112">
        <v>347.5</v>
      </c>
      <c r="H298" s="114">
        <f>FORECAST(G298,INDEX($F$2:$F$2069,MATCH(G298,$E$2:$E$2069,1)-1):INDEX($F$2:$F$2069,MATCH(G298,$E$2:$E$2069,1)+1),INDEX($E$2:$E$2069,MATCH(G298,$E$2:$E$2069,1)-1):INDEX($E$2:$E$2069,MATCH(G298,$E$2:$E$2069,1)+1))</f>
        <v>1.52138163886259E-3</v>
      </c>
      <c r="K298" s="112">
        <f t="shared" si="4"/>
        <v>0</v>
      </c>
    </row>
    <row r="299" spans="1:11" x14ac:dyDescent="0.2">
      <c r="A299">
        <v>302.48599999999999</v>
      </c>
      <c r="B299">
        <f>'UV VIS Meas 500 ms, 10 scan'!S300</f>
        <v>5.1166666666666673E-2</v>
      </c>
      <c r="C299" s="112">
        <v>229.49999999999801</v>
      </c>
      <c r="D299" s="112">
        <f>FORECAST(C299,INDEX($B$2:$B$2069,MATCH(C299,$A$2:$A$2069,1)-1):INDEX($B$2:$B$2069,MATCH(C299,$A$2:$A$2069,1)+1),INDEX($A$2:$A$2069,MATCH(C299,$A$2:$A$2069,1)-1):INDEX($A$2:$A$2069,MATCH(C299,$A$2:$A$2069,1)+1))</f>
        <v>5.7652046886303321E-2</v>
      </c>
      <c r="E299" s="113">
        <v>259.19999999999698</v>
      </c>
      <c r="F299" s="112">
        <f>FORECAST(E299,INDEX($D$2:$D$2069,MATCH(E299,$C$2:$C$2069,1)-1):INDEX($D$2:$D$2069,MATCH(E299,$C$2:$C$2069,1)+1),INDEX($C$2:$C$2069,MATCH(E299,$C$2:$C$2069,1)-1):INDEX($C$2:$C$2069,MATCH(E299,$C$2:$C$2069,1)+1))</f>
        <v>0.26613749224091343</v>
      </c>
      <c r="G299" s="112">
        <v>348</v>
      </c>
      <c r="H299" s="114">
        <f>FORECAST(G299,INDEX($F$2:$F$2069,MATCH(G299,$E$2:$E$2069,1)-1):INDEX($F$2:$F$2069,MATCH(G299,$E$2:$E$2069,1)+1),INDEX($E$2:$E$2069,MATCH(G299,$E$2:$E$2069,1)-1):INDEX($E$2:$E$2069,MATCH(G299,$E$2:$E$2069,1)+1))</f>
        <v>1.6996190057662064E-3</v>
      </c>
      <c r="K299" s="112">
        <f t="shared" si="4"/>
        <v>0</v>
      </c>
    </row>
    <row r="300" spans="1:11" x14ac:dyDescent="0.2">
      <c r="A300">
        <v>302.834</v>
      </c>
      <c r="B300">
        <f>'UV VIS Meas 500 ms, 10 scan'!S301</f>
        <v>1.6333333333333332E-2</v>
      </c>
      <c r="C300" s="112">
        <v>229.599999999998</v>
      </c>
      <c r="D300" s="112">
        <f>FORECAST(C300,INDEX($B$2:$B$2069,MATCH(C300,$A$2:$A$2069,1)-1):INDEX($B$2:$B$2069,MATCH(C300,$A$2:$A$2069,1)+1),INDEX($A$2:$A$2069,MATCH(C300,$A$2:$A$2069,1)-1):INDEX($A$2:$A$2069,MATCH(C300,$A$2:$A$2069,1)+1))</f>
        <v>5.8957636799854996E-2</v>
      </c>
      <c r="E300" s="113">
        <v>259.39999999999702</v>
      </c>
      <c r="F300" s="112">
        <f>FORECAST(E300,INDEX($D$2:$D$2069,MATCH(E300,$C$2:$C$2069,1)-1):INDEX($D$2:$D$2069,MATCH(E300,$C$2:$C$2069,1)+1),INDEX($C$2:$C$2069,MATCH(E300,$C$2:$C$2069,1)-1):INDEX($C$2:$C$2069,MATCH(E300,$C$2:$C$2069,1)+1))</f>
        <v>0.25972799268469693</v>
      </c>
      <c r="G300" s="112">
        <v>348.5</v>
      </c>
      <c r="H300" s="114">
        <f>FORECAST(G300,INDEX($F$2:$F$2069,MATCH(G300,$E$2:$E$2069,1)-1):INDEX($F$2:$F$2069,MATCH(G300,$E$2:$E$2069,1)+1),INDEX($E$2:$E$2069,MATCH(G300,$E$2:$E$2069,1)-1):INDEX($E$2:$E$2069,MATCH(G300,$E$2:$E$2069,1)+1))</f>
        <v>1.9779989559166045E-3</v>
      </c>
      <c r="K300" s="112">
        <f t="shared" si="4"/>
        <v>0</v>
      </c>
    </row>
    <row r="301" spans="1:11" x14ac:dyDescent="0.2">
      <c r="A301">
        <v>303.18200000000002</v>
      </c>
      <c r="B301">
        <f>'UV VIS Meas 500 ms, 10 scan'!S302</f>
        <v>4.6666666666666662E-3</v>
      </c>
      <c r="C301" s="112">
        <v>229.699999999998</v>
      </c>
      <c r="D301" s="112">
        <f>FORECAST(C301,INDEX($B$2:$B$2069,MATCH(C301,$A$2:$A$2069,1)-1):INDEX($B$2:$B$2069,MATCH(C301,$A$2:$A$2069,1)+1),INDEX($A$2:$A$2069,MATCH(C301,$A$2:$A$2069,1)-1):INDEX($A$2:$A$2069,MATCH(C301,$A$2:$A$2069,1)+1))</f>
        <v>6.0263226713406226E-2</v>
      </c>
      <c r="E301" s="113">
        <v>259.59999999999701</v>
      </c>
      <c r="F301" s="112">
        <f>FORECAST(E301,INDEX($D$2:$D$2069,MATCH(E301,$C$2:$C$2069,1)-1):INDEX($D$2:$D$2069,MATCH(E301,$C$2:$C$2069,1)+1),INDEX($C$2:$C$2069,MATCH(E301,$C$2:$C$2069,1)-1):INDEX($C$2:$C$2069,MATCH(E301,$C$2:$C$2069,1)+1))</f>
        <v>0.24829811403033375</v>
      </c>
      <c r="G301" s="112">
        <v>349</v>
      </c>
      <c r="H301" s="114">
        <f>FORECAST(G301,INDEX($F$2:$F$2069,MATCH(G301,$E$2:$E$2069,1)-1):INDEX($F$2:$F$2069,MATCH(G301,$E$2:$E$2069,1)+1),INDEX($E$2:$E$2069,MATCH(G301,$E$2:$E$2069,1)-1):INDEX($E$2:$E$2069,MATCH(G301,$E$2:$E$2069,1)+1))</f>
        <v>2.3650675898402307E-3</v>
      </c>
      <c r="K301" s="112">
        <f t="shared" si="4"/>
        <v>0</v>
      </c>
    </row>
    <row r="302" spans="1:11" x14ac:dyDescent="0.2">
      <c r="A302">
        <v>303.529</v>
      </c>
      <c r="B302">
        <f>'UV VIS Meas 500 ms, 10 scan'!S303</f>
        <v>5.1666666666666597E-3</v>
      </c>
      <c r="C302" s="112">
        <v>229.79999999999799</v>
      </c>
      <c r="D302" s="112">
        <f>FORECAST(C302,INDEX($B$2:$B$2069,MATCH(C302,$A$2:$A$2069,1)-1):INDEX($B$2:$B$2069,MATCH(C302,$A$2:$A$2069,1)+1),INDEX($A$2:$A$2069,MATCH(C302,$A$2:$A$2069,1)-1):INDEX($A$2:$A$2069,MATCH(C302,$A$2:$A$2069,1)+1))</f>
        <v>6.1568816626957901E-2</v>
      </c>
      <c r="E302" s="113">
        <v>259.799999999997</v>
      </c>
      <c r="F302" s="112">
        <f>FORECAST(E302,INDEX($D$2:$D$2069,MATCH(E302,$C$2:$C$2069,1)-1):INDEX($D$2:$D$2069,MATCH(E302,$C$2:$C$2069,1)+1),INDEX($C$2:$C$2069,MATCH(E302,$C$2:$C$2069,1)-1):INDEX($C$2:$C$2069,MATCH(E302,$C$2:$C$2069,1)+1))</f>
        <v>0.23897463030740518</v>
      </c>
      <c r="G302" s="112">
        <v>349.5</v>
      </c>
      <c r="H302" s="114">
        <f>FORECAST(G302,INDEX($F$2:$F$2069,MATCH(G302,$E$2:$E$2069,1)-1):INDEX($F$2:$F$2069,MATCH(G302,$E$2:$E$2069,1)+1),INDEX($E$2:$E$2069,MATCH(G302,$E$2:$E$2069,1)-1):INDEX($E$2:$E$2069,MATCH(G302,$E$2:$E$2069,1)+1))</f>
        <v>3.2593004725920416E-3</v>
      </c>
      <c r="K302" s="112">
        <f t="shared" si="4"/>
        <v>0</v>
      </c>
    </row>
    <row r="303" spans="1:11" x14ac:dyDescent="0.2">
      <c r="A303">
        <v>303.87700000000001</v>
      </c>
      <c r="B303">
        <f>'UV VIS Meas 500 ms, 10 scan'!S304</f>
        <v>3.9999999999999966E-3</v>
      </c>
      <c r="C303" s="112">
        <v>229.89999999999799</v>
      </c>
      <c r="D303" s="112">
        <f>FORECAST(C303,INDEX($B$2:$B$2069,MATCH(C303,$A$2:$A$2069,1)-1):INDEX($B$2:$B$2069,MATCH(C303,$A$2:$A$2069,1)+1),INDEX($A$2:$A$2069,MATCH(C303,$A$2:$A$2069,1)-1):INDEX($A$2:$A$2069,MATCH(C303,$A$2:$A$2069,1)+1))</f>
        <v>4.403896499244464E-2</v>
      </c>
      <c r="E303" s="113">
        <v>259.99999999999699</v>
      </c>
      <c r="F303" s="112">
        <f>FORECAST(E303,INDEX($D$2:$D$2069,MATCH(E303,$C$2:$C$2069,1)-1):INDEX($D$2:$D$2069,MATCH(E303,$C$2:$C$2069,1)+1),INDEX($C$2:$C$2069,MATCH(E303,$C$2:$C$2069,1)-1):INDEX($C$2:$C$2069,MATCH(E303,$C$2:$C$2069,1)+1))</f>
        <v>0.23261250442304515</v>
      </c>
      <c r="G303" s="112">
        <v>350</v>
      </c>
      <c r="H303" s="114">
        <f>FORECAST(G303,INDEX($F$2:$F$2069,MATCH(G303,$E$2:$E$2069,1)-1):INDEX($F$2:$F$2069,MATCH(G303,$E$2:$E$2069,1)+1),INDEX($E$2:$E$2069,MATCH(G303,$E$2:$E$2069,1)-1):INDEX($E$2:$E$2069,MATCH(G303,$E$2:$E$2069,1)+1))</f>
        <v>2.3779169872085726E-3</v>
      </c>
      <c r="K303" s="112">
        <f t="shared" si="4"/>
        <v>0</v>
      </c>
    </row>
    <row r="304" spans="1:11" x14ac:dyDescent="0.2">
      <c r="A304">
        <v>304.22399999999999</v>
      </c>
      <c r="B304">
        <f>'UV VIS Meas 500 ms, 10 scan'!S305</f>
        <v>7.4999999999999997E-3</v>
      </c>
      <c r="C304" s="112">
        <v>229.99999999999801</v>
      </c>
      <c r="D304" s="112">
        <f>FORECAST(C304,INDEX($B$2:$B$2069,MATCH(C304,$A$2:$A$2069,1)-1):INDEX($B$2:$B$2069,MATCH(C304,$A$2:$A$2069,1)+1),INDEX($A$2:$A$2069,MATCH(C304,$A$2:$A$2069,1)-1):INDEX($A$2:$A$2069,MATCH(C304,$A$2:$A$2069,1)+1))</f>
        <v>4.1322070015275436E-2</v>
      </c>
      <c r="E304" s="113">
        <v>260.19999999999698</v>
      </c>
      <c r="F304" s="112">
        <f>FORECAST(E304,INDEX($D$2:$D$2069,MATCH(E304,$C$2:$C$2069,1)-1):INDEX($D$2:$D$2069,MATCH(E304,$C$2:$C$2069,1)+1),INDEX($C$2:$C$2069,MATCH(E304,$C$2:$C$2069,1)-1):INDEX($C$2:$C$2069,MATCH(E304,$C$2:$C$2069,1)+1))</f>
        <v>0.23010582229310428</v>
      </c>
      <c r="G304" s="112">
        <v>350.5</v>
      </c>
      <c r="H304" s="114">
        <f>FORECAST(G304,INDEX($F$2:$F$2069,MATCH(G304,$E$2:$E$2069,1)-1):INDEX($F$2:$F$2069,MATCH(G304,$E$2:$E$2069,1)+1),INDEX($E$2:$E$2069,MATCH(G304,$E$2:$E$2069,1)-1):INDEX($E$2:$E$2069,MATCH(G304,$E$2:$E$2069,1)+1))</f>
        <v>1.4413848571538379E-3</v>
      </c>
      <c r="K304" s="112">
        <f t="shared" si="4"/>
        <v>0</v>
      </c>
    </row>
    <row r="305" spans="1:11" x14ac:dyDescent="0.2">
      <c r="A305">
        <v>304.572</v>
      </c>
      <c r="B305">
        <f>'UV VIS Meas 500 ms, 10 scan'!S306</f>
        <v>6.666666666666668E-3</v>
      </c>
      <c r="C305" s="112">
        <v>230.099999999998</v>
      </c>
      <c r="D305" s="112">
        <f>FORECAST(C305,INDEX($B$2:$B$2069,MATCH(C305,$A$2:$A$2069,1)-1):INDEX($B$2:$B$2069,MATCH(C305,$A$2:$A$2069,1)+1),INDEX($A$2:$A$2069,MATCH(C305,$A$2:$A$2069,1)-1):INDEX($A$2:$A$2069,MATCH(C305,$A$2:$A$2069,1)+1))</f>
        <v>3.8605175038106232E-2</v>
      </c>
      <c r="E305" s="113">
        <v>260.39999999999702</v>
      </c>
      <c r="F305" s="112">
        <f>FORECAST(E305,INDEX($D$2:$D$2069,MATCH(E305,$C$2:$C$2069,1)-1):INDEX($D$2:$D$2069,MATCH(E305,$C$2:$C$2069,1)+1),INDEX($C$2:$C$2069,MATCH(E305,$C$2:$C$2069,1)-1):INDEX($C$2:$C$2069,MATCH(E305,$C$2:$C$2069,1)+1))</f>
        <v>0.22959688008856238</v>
      </c>
      <c r="G305" s="112">
        <v>351</v>
      </c>
      <c r="H305" s="114">
        <f>FORECAST(G305,INDEX($F$2:$F$2069,MATCH(G305,$E$2:$E$2069,1)-1):INDEX($F$2:$F$2069,MATCH(G305,$E$2:$E$2069,1)+1),INDEX($E$2:$E$2069,MATCH(G305,$E$2:$E$2069,1)-1):INDEX($E$2:$E$2069,MATCH(G305,$E$2:$E$2069,1)+1))</f>
        <v>1.7103040847089024E-3</v>
      </c>
      <c r="K305" s="112">
        <f t="shared" si="4"/>
        <v>0</v>
      </c>
    </row>
    <row r="306" spans="1:11" x14ac:dyDescent="0.2">
      <c r="A306">
        <v>304.91899999999998</v>
      </c>
      <c r="B306">
        <f>'UV VIS Meas 500 ms, 10 scan'!S307</f>
        <v>5.5000000000000014E-3</v>
      </c>
      <c r="C306" s="112">
        <v>230.199999999998</v>
      </c>
      <c r="D306" s="112">
        <f>FORECAST(C306,INDEX($B$2:$B$2069,MATCH(C306,$A$2:$A$2069,1)-1):INDEX($B$2:$B$2069,MATCH(C306,$A$2:$A$2069,1)+1),INDEX($A$2:$A$2069,MATCH(C306,$A$2:$A$2069,1)-1):INDEX($A$2:$A$2069,MATCH(C306,$A$2:$A$2069,1)+1))</f>
        <v>3.5888280060937916E-2</v>
      </c>
      <c r="E306" s="113">
        <v>260.59999999999701</v>
      </c>
      <c r="F306" s="112">
        <f>FORECAST(E306,INDEX($D$2:$D$2069,MATCH(E306,$C$2:$C$2069,1)-1):INDEX($D$2:$D$2069,MATCH(E306,$C$2:$C$2069,1)+1),INDEX($C$2:$C$2069,MATCH(E306,$C$2:$C$2069,1)-1):INDEX($C$2:$C$2069,MATCH(E306,$C$2:$C$2069,1)+1))</f>
        <v>0.22559660754078337</v>
      </c>
      <c r="G306" s="112">
        <v>351.5</v>
      </c>
      <c r="H306" s="114">
        <f>FORECAST(G306,INDEX($F$2:$F$2069,MATCH(G306,$E$2:$E$2069,1)-1):INDEX($F$2:$F$2069,MATCH(G306,$E$2:$E$2069,1)+1),INDEX($E$2:$E$2069,MATCH(G306,$E$2:$E$2069,1)-1):INDEX($E$2:$E$2069,MATCH(G306,$E$2:$E$2069,1)+1))</f>
        <v>2.6787193467527892E-3</v>
      </c>
      <c r="K306" s="112">
        <f t="shared" si="4"/>
        <v>0</v>
      </c>
    </row>
    <row r="307" spans="1:11" x14ac:dyDescent="0.2">
      <c r="A307">
        <v>305.26600000000002</v>
      </c>
      <c r="B307">
        <f>'UV VIS Meas 500 ms, 10 scan'!S308</f>
        <v>7.6666666666666619E-3</v>
      </c>
      <c r="C307" s="112">
        <v>230.29999999999799</v>
      </c>
      <c r="D307" s="112">
        <f>FORECAST(C307,INDEX($B$2:$B$2069,MATCH(C307,$A$2:$A$2069,1)-1):INDEX($B$2:$B$2069,MATCH(C307,$A$2:$A$2069,1)+1),INDEX($A$2:$A$2069,MATCH(C307,$A$2:$A$2069,1)-1):INDEX($A$2:$A$2069,MATCH(C307,$A$2:$A$2069,1)+1))</f>
        <v>4.9523819499701194E-2</v>
      </c>
      <c r="E307" s="113">
        <v>260.79999999999598</v>
      </c>
      <c r="F307" s="112">
        <f>FORECAST(E307,INDEX($D$2:$D$2069,MATCH(E307,$C$2:$C$2069,1)-1):INDEX($D$2:$D$2069,MATCH(E307,$C$2:$C$2069,1)+1),INDEX($C$2:$C$2069,MATCH(E307,$C$2:$C$2069,1)-1):INDEX($C$2:$C$2069,MATCH(E307,$C$2:$C$2069,1)+1))</f>
        <v>0.22395091843245218</v>
      </c>
      <c r="G307" s="112">
        <v>352</v>
      </c>
      <c r="H307" s="114">
        <f>FORECAST(G307,INDEX($F$2:$F$2069,MATCH(G307,$E$2:$E$2069,1)-1):INDEX($F$2:$F$2069,MATCH(G307,$E$2:$E$2069,1)+1),INDEX($E$2:$E$2069,MATCH(G307,$E$2:$E$2069,1)-1):INDEX($E$2:$E$2069,MATCH(G307,$E$2:$E$2069,1)+1))</f>
        <v>3.4747605513385516E-3</v>
      </c>
      <c r="K307" s="112">
        <f t="shared" si="4"/>
        <v>0</v>
      </c>
    </row>
    <row r="308" spans="1:11" x14ac:dyDescent="0.2">
      <c r="A308">
        <v>305.613</v>
      </c>
      <c r="B308">
        <f>'UV VIS Meas 500 ms, 10 scan'!S309</f>
        <v>3.833333333333331E-3</v>
      </c>
      <c r="C308" s="112">
        <v>230.39999999999799</v>
      </c>
      <c r="D308" s="112">
        <f>FORECAST(C308,INDEX($B$2:$B$2069,MATCH(C308,$A$2:$A$2069,1)-1):INDEX($B$2:$B$2069,MATCH(C308,$A$2:$A$2069,1)+1),INDEX($A$2:$A$2069,MATCH(C308,$A$2:$A$2069,1)-1):INDEX($A$2:$A$2069,MATCH(C308,$A$2:$A$2069,1)+1))</f>
        <v>4.8261445394228719E-2</v>
      </c>
      <c r="E308" s="113">
        <v>260.99999999999602</v>
      </c>
      <c r="F308" s="112">
        <f>FORECAST(E308,INDEX($D$2:$D$2069,MATCH(E308,$C$2:$C$2069,1)-1):INDEX($D$2:$D$2069,MATCH(E308,$C$2:$C$2069,1)+1),INDEX($C$2:$C$2069,MATCH(E308,$C$2:$C$2069,1)-1):INDEX($C$2:$C$2069,MATCH(E308,$C$2:$C$2069,1)+1))</f>
        <v>0.22622122469152928</v>
      </c>
      <c r="G308" s="112">
        <v>352.5</v>
      </c>
      <c r="H308" s="114">
        <f>FORECAST(G308,INDEX($F$2:$F$2069,MATCH(G308,$E$2:$E$2069,1)-1):INDEX($F$2:$F$2069,MATCH(G308,$E$2:$E$2069,1)+1),INDEX($E$2:$E$2069,MATCH(G308,$E$2:$E$2069,1)-1):INDEX($E$2:$E$2069,MATCH(G308,$E$2:$E$2069,1)+1))</f>
        <v>2.1022927689398063E-3</v>
      </c>
      <c r="K308" s="112">
        <f t="shared" si="4"/>
        <v>0</v>
      </c>
    </row>
    <row r="309" spans="1:11" x14ac:dyDescent="0.2">
      <c r="A309">
        <v>305.95999999999998</v>
      </c>
      <c r="B309">
        <f>'UV VIS Meas 500 ms, 10 scan'!S310</f>
        <v>4.1666666666666657E-3</v>
      </c>
      <c r="C309" s="112">
        <v>230.49999999999801</v>
      </c>
      <c r="D309" s="112">
        <f>FORECAST(C309,INDEX($B$2:$B$2069,MATCH(C309,$A$2:$A$2069,1)-1):INDEX($B$2:$B$2069,MATCH(C309,$A$2:$A$2069,1)+1),INDEX($A$2:$A$2069,MATCH(C309,$A$2:$A$2069,1)-1):INDEX($A$2:$A$2069,MATCH(C309,$A$2:$A$2069,1)+1))</f>
        <v>4.69990712887558E-2</v>
      </c>
      <c r="E309" s="113">
        <v>261.19999999999698</v>
      </c>
      <c r="F309" s="112">
        <f>FORECAST(E309,INDEX($D$2:$D$2069,MATCH(E309,$C$2:$C$2069,1)-1):INDEX($D$2:$D$2069,MATCH(E309,$C$2:$C$2069,1)+1),INDEX($C$2:$C$2069,MATCH(E309,$C$2:$C$2069,1)-1):INDEX($C$2:$C$2069,MATCH(E309,$C$2:$C$2069,1)+1))</f>
        <v>0.22359408129371161</v>
      </c>
      <c r="G309" s="112">
        <v>353</v>
      </c>
      <c r="H309" s="114">
        <f>FORECAST(G309,INDEX($F$2:$F$2069,MATCH(G309,$E$2:$E$2069,1)-1):INDEX($F$2:$F$2069,MATCH(G309,$E$2:$E$2069,1)+1),INDEX($E$2:$E$2069,MATCH(G309,$E$2:$E$2069,1)-1):INDEX($E$2:$E$2069,MATCH(G309,$E$2:$E$2069,1)+1))</f>
        <v>9.0484457673409985E-4</v>
      </c>
      <c r="K309" s="112">
        <f t="shared" si="4"/>
        <v>0</v>
      </c>
    </row>
    <row r="310" spans="1:11" x14ac:dyDescent="0.2">
      <c r="A310">
        <v>306.30700000000002</v>
      </c>
      <c r="B310">
        <f>'UV VIS Meas 500 ms, 10 scan'!S311</f>
        <v>5.5000000000000014E-3</v>
      </c>
      <c r="C310" s="112">
        <v>230.599999999998</v>
      </c>
      <c r="D310" s="112">
        <f>FORECAST(C310,INDEX($B$2:$B$2069,MATCH(C310,$A$2:$A$2069,1)-1):INDEX($B$2:$B$2069,MATCH(C310,$A$2:$A$2069,1)+1),INDEX($A$2:$A$2069,MATCH(C310,$A$2:$A$2069,1)-1):INDEX($A$2:$A$2069,MATCH(C310,$A$2:$A$2069,1)+1))</f>
        <v>4.1768696581156561E-2</v>
      </c>
      <c r="E310" s="113">
        <v>261.39999999999702</v>
      </c>
      <c r="F310" s="112">
        <f>FORECAST(E310,INDEX($D$2:$D$2069,MATCH(E310,$C$2:$C$2069,1)-1):INDEX($D$2:$D$2069,MATCH(E310,$C$2:$C$2069,1)+1),INDEX($C$2:$C$2069,MATCH(E310,$C$2:$C$2069,1)-1):INDEX($C$2:$C$2069,MATCH(E310,$C$2:$C$2069,1)+1))</f>
        <v>0.21736323013034697</v>
      </c>
      <c r="G310" s="112">
        <v>353.5</v>
      </c>
      <c r="H310" s="114">
        <f>FORECAST(G310,INDEX($F$2:$F$2069,MATCH(G310,$E$2:$E$2069,1)-1):INDEX($F$2:$F$2069,MATCH(G310,$E$2:$E$2069,1)+1),INDEX($E$2:$E$2069,MATCH(G310,$E$2:$E$2069,1)-1):INDEX($E$2:$E$2069,MATCH(G310,$E$2:$E$2069,1)+1))</f>
        <v>2.5104097773434031E-3</v>
      </c>
      <c r="K310" s="112">
        <f t="shared" si="4"/>
        <v>0</v>
      </c>
    </row>
    <row r="311" spans="1:11" x14ac:dyDescent="0.2">
      <c r="A311">
        <v>306.654</v>
      </c>
      <c r="B311">
        <f>'UV VIS Meas 500 ms, 10 scan'!S312</f>
        <v>6.1666666666666675E-3</v>
      </c>
      <c r="C311" s="112">
        <v>230.699999999998</v>
      </c>
      <c r="D311" s="112">
        <f>FORECAST(C311,INDEX($B$2:$B$2069,MATCH(C311,$A$2:$A$2069,1)-1):INDEX($B$2:$B$2069,MATCH(C311,$A$2:$A$2069,1)+1),INDEX($A$2:$A$2069,MATCH(C311,$A$2:$A$2069,1)-1):INDEX($A$2:$A$2069,MATCH(C311,$A$2:$A$2069,1)+1))</f>
        <v>4.3806242368702009E-2</v>
      </c>
      <c r="E311" s="113">
        <v>261.59999999999599</v>
      </c>
      <c r="F311" s="112">
        <f>FORECAST(E311,INDEX($D$2:$D$2069,MATCH(E311,$C$2:$C$2069,1)-1):INDEX($D$2:$D$2069,MATCH(E311,$C$2:$C$2069,1)+1),INDEX($C$2:$C$2069,MATCH(E311,$C$2:$C$2069,1)-1):INDEX($C$2:$C$2069,MATCH(E311,$C$2:$C$2069,1)+1))</f>
        <v>0.21402109934283065</v>
      </c>
      <c r="G311" s="112">
        <v>354</v>
      </c>
      <c r="H311" s="114">
        <f>FORECAST(G311,INDEX($F$2:$F$2069,MATCH(G311,$E$2:$E$2069,1)-1):INDEX($F$2:$F$2069,MATCH(G311,$E$2:$E$2069,1)+1),INDEX($E$2:$E$2069,MATCH(G311,$E$2:$E$2069,1)-1):INDEX($E$2:$E$2069,MATCH(G311,$E$2:$E$2069,1)+1))</f>
        <v>3.1428847001619964E-3</v>
      </c>
      <c r="K311" s="112">
        <f t="shared" si="4"/>
        <v>0</v>
      </c>
    </row>
    <row r="312" spans="1:11" x14ac:dyDescent="0.2">
      <c r="A312">
        <v>307.00099999999998</v>
      </c>
      <c r="B312">
        <f>'UV VIS Meas 500 ms, 10 scan'!S313</f>
        <v>5.4999999999999979E-3</v>
      </c>
      <c r="C312" s="112">
        <v>230.79999999999799</v>
      </c>
      <c r="D312" s="112">
        <f>FORECAST(C312,INDEX($B$2:$B$2069,MATCH(C312,$A$2:$A$2069,1)-1):INDEX($B$2:$B$2069,MATCH(C312,$A$2:$A$2069,1)+1),INDEX($A$2:$A$2069,MATCH(C312,$A$2:$A$2069,1)-1):INDEX($A$2:$A$2069,MATCH(C312,$A$2:$A$2069,1)+1))</f>
        <v>4.5843788156247456E-2</v>
      </c>
      <c r="E312" s="113">
        <v>261.79999999999598</v>
      </c>
      <c r="F312" s="112">
        <f>FORECAST(E312,INDEX($D$2:$D$2069,MATCH(E312,$C$2:$C$2069,1)-1):INDEX($D$2:$D$2069,MATCH(E312,$C$2:$C$2069,1)+1),INDEX($C$2:$C$2069,MATCH(E312,$C$2:$C$2069,1)-1):INDEX($C$2:$C$2069,MATCH(E312,$C$2:$C$2069,1)+1))</f>
        <v>0.20776912290049765</v>
      </c>
      <c r="G312" s="112">
        <v>354.5</v>
      </c>
      <c r="H312" s="114">
        <f>FORECAST(G312,INDEX($F$2:$F$2069,MATCH(G312,$E$2:$E$2069,1)-1):INDEX($F$2:$F$2069,MATCH(G312,$E$2:$E$2069,1)+1),INDEX($E$2:$E$2069,MATCH(G312,$E$2:$E$2069,1)-1):INDEX($E$2:$E$2069,MATCH(G312,$E$2:$E$2069,1)+1))</f>
        <v>2.3366677689654614E-3</v>
      </c>
      <c r="K312" s="112">
        <f t="shared" si="4"/>
        <v>0</v>
      </c>
    </row>
    <row r="313" spans="1:11" x14ac:dyDescent="0.2">
      <c r="A313">
        <v>307.34699999999998</v>
      </c>
      <c r="B313">
        <f>'UV VIS Meas 500 ms, 10 scan'!S314</f>
        <v>5.6666666666666671E-3</v>
      </c>
      <c r="C313" s="112">
        <v>230.89999999999799</v>
      </c>
      <c r="D313" s="112">
        <f>FORECAST(C313,INDEX($B$2:$B$2069,MATCH(C313,$A$2:$A$2069,1)-1):INDEX($B$2:$B$2069,MATCH(C313,$A$2:$A$2069,1)+1),INDEX($A$2:$A$2069,MATCH(C313,$A$2:$A$2069,1)-1):INDEX($A$2:$A$2069,MATCH(C313,$A$2:$A$2069,1)+1))</f>
        <v>4.7881333943792903E-2</v>
      </c>
      <c r="E313" s="113">
        <v>261.99999999999602</v>
      </c>
      <c r="F313" s="112">
        <f>FORECAST(E313,INDEX($D$2:$D$2069,MATCH(E313,$C$2:$C$2069,1)-1):INDEX($D$2:$D$2069,MATCH(E313,$C$2:$C$2069,1)+1),INDEX($C$2:$C$2069,MATCH(E313,$C$2:$C$2069,1)-1):INDEX($C$2:$C$2069,MATCH(E313,$C$2:$C$2069,1)+1))</f>
        <v>0.20793055102475222</v>
      </c>
      <c r="G313" s="112">
        <v>355</v>
      </c>
      <c r="H313" s="114">
        <f>FORECAST(G313,INDEX($F$2:$F$2069,MATCH(G313,$E$2:$E$2069,1)-1):INDEX($F$2:$F$2069,MATCH(G313,$E$2:$E$2069,1)+1),INDEX($E$2:$E$2069,MATCH(G313,$E$2:$E$2069,1)-1):INDEX($E$2:$E$2069,MATCH(G313,$E$2:$E$2069,1)+1))</f>
        <v>2.8795184666792206E-3</v>
      </c>
      <c r="K313" s="112">
        <f t="shared" si="4"/>
        <v>0</v>
      </c>
    </row>
    <row r="314" spans="1:11" x14ac:dyDescent="0.2">
      <c r="A314">
        <v>307.69400000000002</v>
      </c>
      <c r="B314">
        <f>'UV VIS Meas 500 ms, 10 scan'!S315</f>
        <v>5.8333333333333345E-3</v>
      </c>
      <c r="C314" s="112">
        <v>230.99999999999801</v>
      </c>
      <c r="D314" s="112">
        <f>FORECAST(C314,INDEX($B$2:$B$2069,MATCH(C314,$A$2:$A$2069,1)-1):INDEX($B$2:$B$2069,MATCH(C314,$A$2:$A$2069,1)+1),INDEX($A$2:$A$2069,MATCH(C314,$A$2:$A$2069,1)-1):INDEX($A$2:$A$2069,MATCH(C314,$A$2:$A$2069,1)+1))</f>
        <v>4.8365299232387304E-2</v>
      </c>
      <c r="E314" s="113">
        <v>262.19999999999698</v>
      </c>
      <c r="F314" s="112">
        <f>FORECAST(E314,INDEX($D$2:$D$2069,MATCH(E314,$C$2:$C$2069,1)-1):INDEX($D$2:$D$2069,MATCH(E314,$C$2:$C$2069,1)+1),INDEX($C$2:$C$2069,MATCH(E314,$C$2:$C$2069,1)-1):INDEX($C$2:$C$2069,MATCH(E314,$C$2:$C$2069,1)+1))</f>
        <v>0.2104836601307043</v>
      </c>
      <c r="G314" s="112">
        <v>355.5</v>
      </c>
      <c r="H314" s="114">
        <f>FORECAST(G314,INDEX($F$2:$F$2069,MATCH(G314,$E$2:$E$2069,1)-1):INDEX($F$2:$F$2069,MATCH(G314,$E$2:$E$2069,1)+1),INDEX($E$2:$E$2069,MATCH(G314,$E$2:$E$2069,1)-1):INDEX($E$2:$E$2069,MATCH(G314,$E$2:$E$2069,1)+1))</f>
        <v>3.536324963507198E-3</v>
      </c>
      <c r="K314" s="112">
        <f t="shared" si="4"/>
        <v>0</v>
      </c>
    </row>
    <row r="315" spans="1:11" x14ac:dyDescent="0.2">
      <c r="A315">
        <v>308.04000000000002</v>
      </c>
      <c r="B315">
        <f>'UV VIS Meas 500 ms, 10 scan'!S316</f>
        <v>5.9999999999999984E-3</v>
      </c>
      <c r="C315" s="112">
        <v>231.099999999998</v>
      </c>
      <c r="D315" s="112">
        <f>FORECAST(C315,INDEX($B$2:$B$2069,MATCH(C315,$A$2:$A$2069,1)-1):INDEX($B$2:$B$2069,MATCH(C315,$A$2:$A$2069,1)+1),INDEX($A$2:$A$2069,MATCH(C315,$A$2:$A$2069,1)-1):INDEX($A$2:$A$2069,MATCH(C315,$A$2:$A$2069,1)+1))</f>
        <v>4.699543965553854E-2</v>
      </c>
      <c r="E315" s="113">
        <v>262.39999999999702</v>
      </c>
      <c r="F315" s="112">
        <f>FORECAST(E315,INDEX($D$2:$D$2069,MATCH(E315,$C$2:$C$2069,1)-1):INDEX($D$2:$D$2069,MATCH(E315,$C$2:$C$2069,1)+1),INDEX($C$2:$C$2069,MATCH(E315,$C$2:$C$2069,1)-1):INDEX($C$2:$C$2069,MATCH(E315,$C$2:$C$2069,1)+1))</f>
        <v>0.21396887643943074</v>
      </c>
      <c r="G315" s="112">
        <v>356</v>
      </c>
      <c r="H315" s="114">
        <f>FORECAST(G315,INDEX($F$2:$F$2069,MATCH(G315,$E$2:$E$2069,1)-1):INDEX($F$2:$F$2069,MATCH(G315,$E$2:$E$2069,1)+1),INDEX($E$2:$E$2069,MATCH(G315,$E$2:$E$2069,1)-1):INDEX($E$2:$E$2069,MATCH(G315,$E$2:$E$2069,1)+1))</f>
        <v>2.7436658846907713E-3</v>
      </c>
      <c r="K315" s="112">
        <f t="shared" si="4"/>
        <v>0</v>
      </c>
    </row>
    <row r="316" spans="1:11" x14ac:dyDescent="0.2">
      <c r="A316">
        <v>308.387</v>
      </c>
      <c r="B316">
        <f>'UV VIS Meas 500 ms, 10 scan'!S317</f>
        <v>5.1666666666666736E-3</v>
      </c>
      <c r="C316" s="112">
        <v>231.199999999998</v>
      </c>
      <c r="D316" s="112">
        <f>FORECAST(C316,INDEX($B$2:$B$2069,MATCH(C316,$A$2:$A$2069,1)-1):INDEX($B$2:$B$2069,MATCH(C316,$A$2:$A$2069,1)+1),INDEX($A$2:$A$2069,MATCH(C316,$A$2:$A$2069,1)-1):INDEX($A$2:$A$2069,MATCH(C316,$A$2:$A$2069,1)+1))</f>
        <v>4.5625580078689776E-2</v>
      </c>
      <c r="E316" s="113">
        <v>262.59999999999599</v>
      </c>
      <c r="F316" s="112">
        <f>FORECAST(E316,INDEX($D$2:$D$2069,MATCH(E316,$C$2:$C$2069,1)-1):INDEX($D$2:$D$2069,MATCH(E316,$C$2:$C$2069,1)+1),INDEX($C$2:$C$2069,MATCH(E316,$C$2:$C$2069,1)-1):INDEX($C$2:$C$2069,MATCH(E316,$C$2:$C$2069,1)+1))</f>
        <v>0.21588811079983472</v>
      </c>
      <c r="G316" s="112">
        <v>356.5</v>
      </c>
      <c r="H316" s="114">
        <f>FORECAST(G316,INDEX($F$2:$F$2069,MATCH(G316,$E$2:$E$2069,1)-1):INDEX($F$2:$F$2069,MATCH(G316,$E$2:$E$2069,1)+1),INDEX($E$2:$E$2069,MATCH(G316,$E$2:$E$2069,1)-1):INDEX($E$2:$E$2069,MATCH(G316,$E$2:$E$2069,1)+1))</f>
        <v>3.9585050411801159E-3</v>
      </c>
      <c r="K316" s="112">
        <f t="shared" si="4"/>
        <v>0</v>
      </c>
    </row>
    <row r="317" spans="1:11" x14ac:dyDescent="0.2">
      <c r="A317">
        <v>308.733</v>
      </c>
      <c r="B317">
        <f>'UV VIS Meas 500 ms, 10 scan'!S318</f>
        <v>5.6666666666666671E-3</v>
      </c>
      <c r="C317" s="112">
        <v>231.29999999999799</v>
      </c>
      <c r="D317" s="112">
        <f>FORECAST(C317,INDEX($B$2:$B$2069,MATCH(C317,$A$2:$A$2069,1)-1):INDEX($B$2:$B$2069,MATCH(C317,$A$2:$A$2069,1)+1),INDEX($A$2:$A$2069,MATCH(C317,$A$2:$A$2069,1)-1):INDEX($A$2:$A$2069,MATCH(C317,$A$2:$A$2069,1)+1))</f>
        <v>4.1412683578337495E-2</v>
      </c>
      <c r="E317" s="113">
        <v>262.79999999999598</v>
      </c>
      <c r="F317" s="112">
        <f>FORECAST(E317,INDEX($D$2:$D$2069,MATCH(E317,$C$2:$C$2069,1)-1):INDEX($D$2:$D$2069,MATCH(E317,$C$2:$C$2069,1)+1),INDEX($C$2:$C$2069,MATCH(E317,$C$2:$C$2069,1)-1):INDEX($C$2:$C$2069,MATCH(E317,$C$2:$C$2069,1)+1))</f>
        <v>0.21161951447249638</v>
      </c>
      <c r="G317" s="112">
        <v>357</v>
      </c>
      <c r="H317" s="114">
        <f>FORECAST(G317,INDEX($F$2:$F$2069,MATCH(G317,$E$2:$E$2069,1)-1):INDEX($F$2:$F$2069,MATCH(G317,$E$2:$E$2069,1)+1),INDEX($E$2:$E$2069,MATCH(G317,$E$2:$E$2069,1)-1):INDEX($E$2:$E$2069,MATCH(G317,$E$2:$E$2069,1)+1))</f>
        <v>4.7592834300242415E-3</v>
      </c>
      <c r="K317" s="112">
        <f t="shared" si="4"/>
        <v>0</v>
      </c>
    </row>
    <row r="318" spans="1:11" x14ac:dyDescent="0.2">
      <c r="A318">
        <v>309.08</v>
      </c>
      <c r="B318">
        <f>'UV VIS Meas 500 ms, 10 scan'!S319</f>
        <v>5.8333333333333362E-3</v>
      </c>
      <c r="C318" s="112">
        <v>231.39999999999799</v>
      </c>
      <c r="D318" s="112">
        <f>FORECAST(C318,INDEX($B$2:$B$2069,MATCH(C318,$A$2:$A$2069,1)-1):INDEX($B$2:$B$2069,MATCH(C318,$A$2:$A$2069,1)+1),INDEX($A$2:$A$2069,MATCH(C318,$A$2:$A$2069,1)-1):INDEX($A$2:$A$2069,MATCH(C318,$A$2:$A$2069,1)+1))</f>
        <v>4.0911196218595514E-2</v>
      </c>
      <c r="E318" s="113">
        <v>262.99999999999602</v>
      </c>
      <c r="F318" s="112">
        <f>FORECAST(E318,INDEX($D$2:$D$2069,MATCH(E318,$C$2:$C$2069,1)-1):INDEX($D$2:$D$2069,MATCH(E318,$C$2:$C$2069,1)+1),INDEX($C$2:$C$2069,MATCH(E318,$C$2:$C$2069,1)-1):INDEX($C$2:$C$2069,MATCH(E318,$C$2:$C$2069,1)+1))</f>
        <v>0.20919810146286633</v>
      </c>
      <c r="G318" s="112">
        <v>357.5</v>
      </c>
      <c r="H318" s="114">
        <f>FORECAST(G318,INDEX($F$2:$F$2069,MATCH(G318,$E$2:$E$2069,1)-1):INDEX($F$2:$F$2069,MATCH(G318,$E$2:$E$2069,1)+1),INDEX($E$2:$E$2069,MATCH(G318,$E$2:$E$2069,1)-1):INDEX($E$2:$E$2069,MATCH(G318,$E$2:$E$2069,1)+1))</f>
        <v>2.833909157901271E-3</v>
      </c>
      <c r="K318" s="112">
        <f t="shared" si="4"/>
        <v>0</v>
      </c>
    </row>
    <row r="319" spans="1:11" x14ac:dyDescent="0.2">
      <c r="A319">
        <v>309.42599999999999</v>
      </c>
      <c r="B319">
        <f>'UV VIS Meas 500 ms, 10 scan'!S320</f>
        <v>8.5000000000000006E-3</v>
      </c>
      <c r="C319" s="112">
        <v>231.49999999999801</v>
      </c>
      <c r="D319" s="112">
        <f>FORECAST(C319,INDEX($B$2:$B$2069,MATCH(C319,$A$2:$A$2069,1)-1):INDEX($B$2:$B$2069,MATCH(C319,$A$2:$A$2069,1)+1),INDEX($A$2:$A$2069,MATCH(C319,$A$2:$A$2069,1)-1):INDEX($A$2:$A$2069,MATCH(C319,$A$2:$A$2069,1)+1))</f>
        <v>4.040970885885331E-2</v>
      </c>
      <c r="E319" s="113">
        <v>263.19999999999601</v>
      </c>
      <c r="F319" s="112">
        <f>FORECAST(E319,INDEX($D$2:$D$2069,MATCH(E319,$C$2:$C$2069,1)-1):INDEX($D$2:$D$2069,MATCH(E319,$C$2:$C$2069,1)+1),INDEX($C$2:$C$2069,MATCH(E319,$C$2:$C$2069,1)-1):INDEX($C$2:$C$2069,MATCH(E319,$C$2:$C$2069,1)+1))</f>
        <v>0.20489215686284545</v>
      </c>
      <c r="G319" s="112">
        <v>358</v>
      </c>
      <c r="H319" s="114">
        <f>FORECAST(G319,INDEX($F$2:$F$2069,MATCH(G319,$E$2:$E$2069,1)-1):INDEX($F$2:$F$2069,MATCH(G319,$E$2:$E$2069,1)+1),INDEX($E$2:$E$2069,MATCH(G319,$E$2:$E$2069,1)-1):INDEX($E$2:$E$2069,MATCH(G319,$E$2:$E$2069,1)+1))</f>
        <v>2.3176248387817289E-3</v>
      </c>
      <c r="K319" s="112">
        <f t="shared" si="4"/>
        <v>0</v>
      </c>
    </row>
    <row r="320" spans="1:11" x14ac:dyDescent="0.2">
      <c r="A320">
        <v>309.77199999999999</v>
      </c>
      <c r="B320">
        <f>'UV VIS Meas 500 ms, 10 scan'!S321</f>
        <v>5.5000000000000049E-3</v>
      </c>
      <c r="C320" s="112">
        <v>231.599999999998</v>
      </c>
      <c r="D320" s="112">
        <f>FORECAST(C320,INDEX($B$2:$B$2069,MATCH(C320,$A$2:$A$2069,1)-1):INDEX($B$2:$B$2069,MATCH(C320,$A$2:$A$2069,1)+1),INDEX($A$2:$A$2069,MATCH(C320,$A$2:$A$2069,1)-1):INDEX($A$2:$A$2069,MATCH(C320,$A$2:$A$2069,1)+1))</f>
        <v>3.9908221499111551E-2</v>
      </c>
      <c r="E320" s="113">
        <v>263.399999999996</v>
      </c>
      <c r="F320" s="112">
        <f>FORECAST(E320,INDEX($D$2:$D$2069,MATCH(E320,$C$2:$C$2069,1)-1):INDEX($D$2:$D$2069,MATCH(E320,$C$2:$C$2069,1)+1),INDEX($C$2:$C$2069,MATCH(E320,$C$2:$C$2069,1)-1):INDEX($C$2:$C$2069,MATCH(E320,$C$2:$C$2069,1)+1))</f>
        <v>0.20958372237780054</v>
      </c>
      <c r="G320" s="112">
        <v>358.5</v>
      </c>
      <c r="H320" s="114">
        <f>FORECAST(G320,INDEX($F$2:$F$2069,MATCH(G320,$E$2:$E$2069,1)-1):INDEX($F$2:$F$2069,MATCH(G320,$E$2:$E$2069,1)+1),INDEX($E$2:$E$2069,MATCH(G320,$E$2:$E$2069,1)-1):INDEX($E$2:$E$2069,MATCH(G320,$E$2:$E$2069,1)+1))</f>
        <v>3.8878984706218755E-3</v>
      </c>
      <c r="K320" s="112">
        <f t="shared" si="4"/>
        <v>0</v>
      </c>
    </row>
    <row r="321" spans="1:11" x14ac:dyDescent="0.2">
      <c r="A321">
        <v>310.11799999999999</v>
      </c>
      <c r="B321">
        <f>'UV VIS Meas 500 ms, 10 scan'!S322</f>
        <v>3.8333333333333344E-3</v>
      </c>
      <c r="C321" s="112">
        <v>231.699999999998</v>
      </c>
      <c r="D321" s="112">
        <f>FORECAST(C321,INDEX($B$2:$B$2069,MATCH(C321,$A$2:$A$2069,1)-1):INDEX($B$2:$B$2069,MATCH(C321,$A$2:$A$2069,1)+1),INDEX($A$2:$A$2069,MATCH(C321,$A$2:$A$2069,1)-1):INDEX($A$2:$A$2069,MATCH(C321,$A$2:$A$2069,1)+1))</f>
        <v>3.9629273504309559E-2</v>
      </c>
      <c r="E321" s="113">
        <v>263.59999999999599</v>
      </c>
      <c r="F321" s="112">
        <f>FORECAST(E321,INDEX($D$2:$D$2069,MATCH(E321,$C$2:$C$2069,1)-1):INDEX($D$2:$D$2069,MATCH(E321,$C$2:$C$2069,1)+1),INDEX($C$2:$C$2069,MATCH(E321,$C$2:$C$2069,1)-1):INDEX($C$2:$C$2069,MATCH(E321,$C$2:$C$2069,1)+1))</f>
        <v>0.21733333333322236</v>
      </c>
      <c r="G321" s="112">
        <v>359</v>
      </c>
      <c r="H321" s="114">
        <f>FORECAST(G321,INDEX($F$2:$F$2069,MATCH(G321,$E$2:$E$2069,1)-1):INDEX($F$2:$F$2069,MATCH(G321,$E$2:$E$2069,1)+1),INDEX($E$2:$E$2069,MATCH(G321,$E$2:$E$2069,1)-1):INDEX($E$2:$E$2069,MATCH(G321,$E$2:$E$2069,1)+1))</f>
        <v>4.5067251680579179E-3</v>
      </c>
      <c r="K321" s="112">
        <f t="shared" si="4"/>
        <v>0</v>
      </c>
    </row>
    <row r="322" spans="1:11" x14ac:dyDescent="0.2">
      <c r="A322">
        <v>310.464</v>
      </c>
      <c r="B322">
        <f>'UV VIS Meas 500 ms, 10 scan'!S323</f>
        <v>7.3333333333333306E-3</v>
      </c>
      <c r="C322" s="112">
        <v>231.79999999999799</v>
      </c>
      <c r="D322" s="112">
        <f>FORECAST(C322,INDEX($B$2:$B$2069,MATCH(C322,$A$2:$A$2069,1)-1):INDEX($B$2:$B$2069,MATCH(C322,$A$2:$A$2069,1)+1),INDEX($A$2:$A$2069,MATCH(C322,$A$2:$A$2069,1)-1):INDEX($A$2:$A$2069,MATCH(C322,$A$2:$A$2069,1)+1))</f>
        <v>3.7820665445702062E-2</v>
      </c>
      <c r="E322" s="113">
        <v>263.79999999999598</v>
      </c>
      <c r="F322" s="112">
        <f>FORECAST(E322,INDEX($D$2:$D$2069,MATCH(E322,$C$2:$C$2069,1)-1):INDEX($D$2:$D$2069,MATCH(E322,$C$2:$C$2069,1)+1),INDEX($C$2:$C$2069,MATCH(E322,$C$2:$C$2069,1)-1):INDEX($C$2:$C$2069,MATCH(E322,$C$2:$C$2069,1)+1))</f>
        <v>0.22377635633608683</v>
      </c>
      <c r="G322" s="112">
        <v>359.5</v>
      </c>
      <c r="H322" s="114">
        <f>FORECAST(G322,INDEX($F$2:$F$2069,MATCH(G322,$E$2:$E$2069,1)-1):INDEX($F$2:$F$2069,MATCH(G322,$E$2:$E$2069,1)+1),INDEX($E$2:$E$2069,MATCH(G322,$E$2:$E$2069,1)-1):INDEX($E$2:$E$2069,MATCH(G322,$E$2:$E$2069,1)+1))</f>
        <v>3.681993499032199E-3</v>
      </c>
      <c r="K322" s="112">
        <f t="shared" ref="K322:K385" si="5">J322/$K$1</f>
        <v>0</v>
      </c>
    </row>
    <row r="323" spans="1:11" x14ac:dyDescent="0.2">
      <c r="A323">
        <v>310.81</v>
      </c>
      <c r="B323">
        <f>'UV VIS Meas 500 ms, 10 scan'!S324</f>
        <v>1.3333333333333332E-2</v>
      </c>
      <c r="C323" s="112">
        <v>231.89999999999799</v>
      </c>
      <c r="D323" s="112">
        <f>FORECAST(C323,INDEX($B$2:$B$2069,MATCH(C323,$A$2:$A$2069,1)-1):INDEX($B$2:$B$2069,MATCH(C323,$A$2:$A$2069,1)+1),INDEX($A$2:$A$2069,MATCH(C323,$A$2:$A$2069,1)-1):INDEX($A$2:$A$2069,MATCH(C323,$A$2:$A$2069,1)+1))</f>
        <v>3.6012057387093677E-2</v>
      </c>
      <c r="E323" s="113">
        <v>263.99999999999602</v>
      </c>
      <c r="F323" s="112">
        <f>FORECAST(E323,INDEX($D$2:$D$2069,MATCH(E323,$C$2:$C$2069,1)-1):INDEX($D$2:$D$2069,MATCH(E323,$C$2:$C$2069,1)+1),INDEX($C$2:$C$2069,MATCH(E323,$C$2:$C$2069,1)-1):INDEX($C$2:$C$2069,MATCH(E323,$C$2:$C$2069,1)+1))</f>
        <v>0.22990488892140237</v>
      </c>
      <c r="G323" s="112">
        <v>360</v>
      </c>
      <c r="H323" s="114">
        <f>FORECAST(G323,INDEX($F$2:$F$2069,MATCH(G323,$E$2:$E$2069,1)-1):INDEX($F$2:$F$2069,MATCH(G323,$E$2:$E$2069,1)+1),INDEX($E$2:$E$2069,MATCH(G323,$E$2:$E$2069,1)-1):INDEX($E$2:$E$2069,MATCH(G323,$E$2:$E$2069,1)+1))</f>
        <v>3.8091457938857487E-3</v>
      </c>
      <c r="K323" s="112">
        <f t="shared" si="5"/>
        <v>0</v>
      </c>
    </row>
    <row r="324" spans="1:11" x14ac:dyDescent="0.2">
      <c r="A324">
        <v>311.15600000000001</v>
      </c>
      <c r="B324">
        <f>'UV VIS Meas 500 ms, 10 scan'!S325</f>
        <v>3.2333333333333339E-2</v>
      </c>
      <c r="C324" s="112">
        <v>231.99999999999801</v>
      </c>
      <c r="D324" s="112">
        <f>FORECAST(C324,INDEX($B$2:$B$2069,MATCH(C324,$A$2:$A$2069,1)-1):INDEX($B$2:$B$2069,MATCH(C324,$A$2:$A$2069,1)+1),INDEX($A$2:$A$2069,MATCH(C324,$A$2:$A$2069,1)-1):INDEX($A$2:$A$2069,MATCH(C324,$A$2:$A$2069,1)+1))</f>
        <v>3.4203449328485291E-2</v>
      </c>
      <c r="E324" s="113">
        <v>264.19999999999601</v>
      </c>
      <c r="F324" s="112">
        <f>FORECAST(E324,INDEX($D$2:$D$2069,MATCH(E324,$C$2:$C$2069,1)-1):INDEX($D$2:$D$2069,MATCH(E324,$C$2:$C$2069,1)+1),INDEX($C$2:$C$2069,MATCH(E324,$C$2:$C$2069,1)-1):INDEX($C$2:$C$2069,MATCH(E324,$C$2:$C$2069,1)+1))</f>
        <v>0.22991499968088092</v>
      </c>
      <c r="G324" s="112">
        <v>360.5</v>
      </c>
      <c r="H324" s="114">
        <f>FORECAST(G324,INDEX($F$2:$F$2069,MATCH(G324,$E$2:$E$2069,1)-1):INDEX($F$2:$F$2069,MATCH(G324,$E$2:$E$2069,1)+1),INDEX($E$2:$E$2069,MATCH(G324,$E$2:$E$2069,1)-1):INDEX($E$2:$E$2069,MATCH(G324,$E$2:$E$2069,1)+1))</f>
        <v>3.4687938344429847E-3</v>
      </c>
      <c r="K324" s="112">
        <f t="shared" si="5"/>
        <v>0</v>
      </c>
    </row>
    <row r="325" spans="1:11" x14ac:dyDescent="0.2">
      <c r="A325">
        <v>311.50099999999998</v>
      </c>
      <c r="B325">
        <f>'UV VIS Meas 500 ms, 10 scan'!S326</f>
        <v>0.1125</v>
      </c>
      <c r="C325" s="112">
        <v>232.099999999998</v>
      </c>
      <c r="D325" s="112">
        <f>FORECAST(C325,INDEX($B$2:$B$2069,MATCH(C325,$A$2:$A$2069,1)-1):INDEX($B$2:$B$2069,MATCH(C325,$A$2:$A$2069,1)+1),INDEX($A$2:$A$2069,MATCH(C325,$A$2:$A$2069,1)-1):INDEX($A$2:$A$2069,MATCH(C325,$A$2:$A$2069,1)+1))</f>
        <v>3.6494047619043624E-2</v>
      </c>
      <c r="E325" s="113">
        <v>264.399999999996</v>
      </c>
      <c r="F325" s="112">
        <f>FORECAST(E325,INDEX($D$2:$D$2069,MATCH(E325,$C$2:$C$2069,1)-1):INDEX($D$2:$D$2069,MATCH(E325,$C$2:$C$2069,1)+1),INDEX($C$2:$C$2069,MATCH(E325,$C$2:$C$2069,1)-1):INDEX($C$2:$C$2069,MATCH(E325,$C$2:$C$2069,1)+1))</f>
        <v>0.2292112893260132</v>
      </c>
      <c r="G325" s="112">
        <v>361</v>
      </c>
      <c r="H325" s="114">
        <f>FORECAST(G325,INDEX($F$2:$F$2069,MATCH(G325,$E$2:$E$2069,1)-1):INDEX($F$2:$F$2069,MATCH(G325,$E$2:$E$2069,1)+1),INDEX($E$2:$E$2069,MATCH(G325,$E$2:$E$2069,1)-1):INDEX($E$2:$E$2069,MATCH(G325,$E$2:$E$2069,1)+1))</f>
        <v>2.9418571246042635E-3</v>
      </c>
      <c r="K325" s="112">
        <f t="shared" si="5"/>
        <v>0</v>
      </c>
    </row>
    <row r="326" spans="1:11" x14ac:dyDescent="0.2">
      <c r="A326">
        <v>311.84699999999998</v>
      </c>
      <c r="B326">
        <f>'UV VIS Meas 500 ms, 10 scan'!S327</f>
        <v>0.25950000000000006</v>
      </c>
      <c r="C326" s="112">
        <v>232.199999999998</v>
      </c>
      <c r="D326" s="112">
        <f>FORECAST(C326,INDEX($B$2:$B$2069,MATCH(C326,$A$2:$A$2069,1)-1):INDEX($B$2:$B$2069,MATCH(C326,$A$2:$A$2069,1)+1),INDEX($A$2:$A$2069,MATCH(C326,$A$2:$A$2069,1)-1):INDEX($A$2:$A$2069,MATCH(C326,$A$2:$A$2069,1)+1))</f>
        <v>3.6700091575087579E-2</v>
      </c>
      <c r="E326" s="113">
        <v>264.59999999999599</v>
      </c>
      <c r="F326" s="112">
        <f>FORECAST(E326,INDEX($D$2:$D$2069,MATCH(E326,$C$2:$C$2069,1)-1):INDEX($D$2:$D$2069,MATCH(E326,$C$2:$C$2069,1)+1),INDEX($C$2:$C$2069,MATCH(E326,$C$2:$C$2069,1)-1):INDEX($C$2:$C$2069,MATCH(E326,$C$2:$C$2069,1)+1))</f>
        <v>0.22465359477132019</v>
      </c>
      <c r="G326" s="112">
        <v>361.5</v>
      </c>
      <c r="H326" s="114">
        <f>FORECAST(G326,INDEX($F$2:$F$2069,MATCH(G326,$E$2:$E$2069,1)-1):INDEX($F$2:$F$2069,MATCH(G326,$E$2:$E$2069,1)+1),INDEX($E$2:$E$2069,MATCH(G326,$E$2:$E$2069,1)-1):INDEX($E$2:$E$2069,MATCH(G326,$E$2:$E$2069,1)+1))</f>
        <v>4.5962556492482598E-3</v>
      </c>
      <c r="K326" s="112">
        <f t="shared" si="5"/>
        <v>0</v>
      </c>
    </row>
    <row r="327" spans="1:11" x14ac:dyDescent="0.2">
      <c r="A327">
        <v>312.19299999999998</v>
      </c>
      <c r="B327">
        <f>'UV VIS Meas 500 ms, 10 scan'!S328</f>
        <v>0.58016666666666672</v>
      </c>
      <c r="C327" s="112">
        <v>232.29999999999799</v>
      </c>
      <c r="D327" s="112">
        <f>FORECAST(C327,INDEX($B$2:$B$2069,MATCH(C327,$A$2:$A$2069,1)-1):INDEX($B$2:$B$2069,MATCH(C327,$A$2:$A$2069,1)+1),INDEX($A$2:$A$2069,MATCH(C327,$A$2:$A$2069,1)-1):INDEX($A$2:$A$2069,MATCH(C327,$A$2:$A$2069,1)+1))</f>
        <v>3.6906135531131534E-2</v>
      </c>
      <c r="E327" s="113">
        <v>264.79999999999598</v>
      </c>
      <c r="F327" s="112">
        <f>FORECAST(E327,INDEX($D$2:$D$2069,MATCH(E327,$C$2:$C$2069,1)-1):INDEX($D$2:$D$2069,MATCH(E327,$C$2:$C$2069,1)+1),INDEX($C$2:$C$2069,MATCH(E327,$C$2:$C$2069,1)-1):INDEX($C$2:$C$2069,MATCH(E327,$C$2:$C$2069,1)+1))</f>
        <v>0.22455383073041979</v>
      </c>
      <c r="G327" s="112">
        <v>362</v>
      </c>
      <c r="H327" s="114">
        <f>FORECAST(G327,INDEX($F$2:$F$2069,MATCH(G327,$E$2:$E$2069,1)-1):INDEX($F$2:$F$2069,MATCH(G327,$E$2:$E$2069,1)+1),INDEX($E$2:$E$2069,MATCH(G327,$E$2:$E$2069,1)-1):INDEX($E$2:$E$2069,MATCH(G327,$E$2:$E$2069,1)+1))</f>
        <v>5.6168403932819189E-3</v>
      </c>
      <c r="K327" s="112">
        <f t="shared" si="5"/>
        <v>0</v>
      </c>
    </row>
    <row r="328" spans="1:11" x14ac:dyDescent="0.2">
      <c r="A328">
        <v>312.53800000000001</v>
      </c>
      <c r="B328">
        <f>'UV VIS Meas 500 ms, 10 scan'!S329</f>
        <v>0.77500000000000013</v>
      </c>
      <c r="C328" s="112">
        <v>232.39999999999799</v>
      </c>
      <c r="D328" s="112">
        <f>FORECAST(C328,INDEX($B$2:$B$2069,MATCH(C328,$A$2:$A$2069,1)-1):INDEX($B$2:$B$2069,MATCH(C328,$A$2:$A$2069,1)+1),INDEX($A$2:$A$2069,MATCH(C328,$A$2:$A$2069,1)-1):INDEX($A$2:$A$2069,MATCH(C328,$A$2:$A$2069,1)+1))</f>
        <v>3.221047008550304E-2</v>
      </c>
      <c r="E328" s="113">
        <v>264.99999999999602</v>
      </c>
      <c r="F328" s="112">
        <f>FORECAST(E328,INDEX($D$2:$D$2069,MATCH(E328,$C$2:$C$2069,1)-1):INDEX($D$2:$D$2069,MATCH(E328,$C$2:$C$2069,1)+1),INDEX($C$2:$C$2069,MATCH(E328,$C$2:$C$2069,1)-1):INDEX($C$2:$C$2069,MATCH(E328,$C$2:$C$2069,1)+1))</f>
        <v>0.23159065806044721</v>
      </c>
      <c r="G328" s="112">
        <v>362.5</v>
      </c>
      <c r="H328" s="114">
        <f>FORECAST(G328,INDEX($F$2:$F$2069,MATCH(G328,$E$2:$E$2069,1)-1):INDEX($F$2:$F$2069,MATCH(G328,$E$2:$E$2069,1)+1),INDEX($E$2:$E$2069,MATCH(G328,$E$2:$E$2069,1)-1):INDEX($E$2:$E$2069,MATCH(G328,$E$2:$E$2069,1)+1))</f>
        <v>5.0007266605015532E-3</v>
      </c>
      <c r="K328" s="112">
        <f t="shared" si="5"/>
        <v>0</v>
      </c>
    </row>
    <row r="329" spans="1:11" x14ac:dyDescent="0.2">
      <c r="A329">
        <v>312.88299999999998</v>
      </c>
      <c r="B329">
        <f>'UV VIS Meas 500 ms, 10 scan'!S330</f>
        <v>0.76666666666666672</v>
      </c>
      <c r="C329" s="112">
        <v>232.49999999999801</v>
      </c>
      <c r="D329" s="112">
        <f>FORECAST(C329,INDEX($B$2:$B$2069,MATCH(C329,$A$2:$A$2069,1)-1):INDEX($B$2:$B$2069,MATCH(C329,$A$2:$A$2069,1)+1),INDEX($A$2:$A$2069,MATCH(C329,$A$2:$A$2069,1)-1):INDEX($A$2:$A$2069,MATCH(C329,$A$2:$A$2069,1)+1))</f>
        <v>3.0539224664257514E-2</v>
      </c>
      <c r="E329" s="113">
        <v>265.19999999999601</v>
      </c>
      <c r="F329" s="112">
        <f>FORECAST(E329,INDEX($D$2:$D$2069,MATCH(E329,$C$2:$C$2069,1)-1):INDEX($D$2:$D$2069,MATCH(E329,$C$2:$C$2069,1)+1),INDEX($C$2:$C$2069,MATCH(E329,$C$2:$C$2069,1)-1):INDEX($C$2:$C$2069,MATCH(E329,$C$2:$C$2069,1)+1))</f>
        <v>0.22401271247837329</v>
      </c>
      <c r="G329" s="112">
        <v>363</v>
      </c>
      <c r="H329" s="114">
        <f>FORECAST(G329,INDEX($F$2:$F$2069,MATCH(G329,$E$2:$E$2069,1)-1):INDEX($F$2:$F$2069,MATCH(G329,$E$2:$E$2069,1)+1),INDEX($E$2:$E$2069,MATCH(G329,$E$2:$E$2069,1)-1):INDEX($E$2:$E$2069,MATCH(G329,$E$2:$E$2069,1)+1))</f>
        <v>6.9396646918526983E-3</v>
      </c>
      <c r="K329" s="112">
        <f t="shared" si="5"/>
        <v>0</v>
      </c>
    </row>
    <row r="330" spans="1:11" x14ac:dyDescent="0.2">
      <c r="A330">
        <v>313.22899999999998</v>
      </c>
      <c r="B330">
        <f>'UV VIS Meas 500 ms, 10 scan'!S331</f>
        <v>0.5026666666666666</v>
      </c>
      <c r="C330" s="112">
        <v>232.599999999998</v>
      </c>
      <c r="D330" s="112">
        <f>FORECAST(C330,INDEX($B$2:$B$2069,MATCH(C330,$A$2:$A$2069,1)-1):INDEX($B$2:$B$2069,MATCH(C330,$A$2:$A$2069,1)+1),INDEX($A$2:$A$2069,MATCH(C330,$A$2:$A$2069,1)-1):INDEX($A$2:$A$2069,MATCH(C330,$A$2:$A$2069,1)+1))</f>
        <v>2.8867979243011987E-2</v>
      </c>
      <c r="E330" s="113">
        <v>265.399999999996</v>
      </c>
      <c r="F330" s="112">
        <f>FORECAST(E330,INDEX($D$2:$D$2069,MATCH(E330,$C$2:$C$2069,1)-1):INDEX($D$2:$D$2069,MATCH(E330,$C$2:$C$2069,1)+1),INDEX($C$2:$C$2069,MATCH(E330,$C$2:$C$2069,1)-1):INDEX($C$2:$C$2069,MATCH(E330,$C$2:$C$2069,1)+1))</f>
        <v>0.21649196317111752</v>
      </c>
      <c r="G330" s="112">
        <v>363.5</v>
      </c>
      <c r="H330" s="114">
        <f>FORECAST(G330,INDEX($F$2:$F$2069,MATCH(G330,$E$2:$E$2069,1)-1):INDEX($F$2:$F$2069,MATCH(G330,$E$2:$E$2069,1)+1),INDEX($E$2:$E$2069,MATCH(G330,$E$2:$E$2069,1)-1):INDEX($E$2:$E$2069,MATCH(G330,$E$2:$E$2069,1)+1))</f>
        <v>1.7780872246190071E-2</v>
      </c>
      <c r="K330" s="112">
        <f t="shared" si="5"/>
        <v>0</v>
      </c>
    </row>
    <row r="331" spans="1:11" x14ac:dyDescent="0.2">
      <c r="A331">
        <v>313.57400000000001</v>
      </c>
      <c r="B331">
        <f>'UV VIS Meas 500 ms, 10 scan'!S332</f>
        <v>9.0333333333333335E-2</v>
      </c>
      <c r="C331" s="112">
        <v>232.699999999998</v>
      </c>
      <c r="D331" s="112">
        <f>FORECAST(C331,INDEX($B$2:$B$2069,MATCH(C331,$A$2:$A$2069,1)-1):INDEX($B$2:$B$2069,MATCH(C331,$A$2:$A$2069,1)+1),INDEX($A$2:$A$2069,MATCH(C331,$A$2:$A$2069,1)-1):INDEX($A$2:$A$2069,MATCH(C331,$A$2:$A$2069,1)+1))</f>
        <v>2.7196733821766905E-2</v>
      </c>
      <c r="E331" s="113">
        <v>265.59999999999599</v>
      </c>
      <c r="F331" s="112">
        <f>FORECAST(E331,INDEX($D$2:$D$2069,MATCH(E331,$C$2:$C$2069,1)-1):INDEX($D$2:$D$2069,MATCH(E331,$C$2:$C$2069,1)+1),INDEX($C$2:$C$2069,MATCH(E331,$C$2:$C$2069,1)-1):INDEX($C$2:$C$2069,MATCH(E331,$C$2:$C$2069,1)+1))</f>
        <v>0.18516882465384299</v>
      </c>
      <c r="G331" s="112">
        <v>364</v>
      </c>
      <c r="H331" s="114">
        <f>FORECAST(G331,INDEX($F$2:$F$2069,MATCH(G331,$E$2:$E$2069,1)-1):INDEX($F$2:$F$2069,MATCH(G331,$E$2:$E$2069,1)+1),INDEX($E$2:$E$2069,MATCH(G331,$E$2:$E$2069,1)-1):INDEX($E$2:$E$2069,MATCH(G331,$E$2:$E$2069,1)+1))</f>
        <v>0.14418761847326778</v>
      </c>
      <c r="K331" s="112">
        <f t="shared" si="5"/>
        <v>0</v>
      </c>
    </row>
    <row r="332" spans="1:11" x14ac:dyDescent="0.2">
      <c r="A332">
        <v>313.91899999999998</v>
      </c>
      <c r="B332">
        <f>'UV VIS Meas 500 ms, 10 scan'!S333</f>
        <v>1.6166666666666669E-2</v>
      </c>
      <c r="C332" s="112">
        <v>232.79999999999799</v>
      </c>
      <c r="D332" s="112">
        <f>FORECAST(C332,INDEX($B$2:$B$2069,MATCH(C332,$A$2:$A$2069,1)-1):INDEX($B$2:$B$2069,MATCH(C332,$A$2:$A$2069,1)+1),INDEX($A$2:$A$2069,MATCH(C332,$A$2:$A$2069,1)-1):INDEX($A$2:$A$2069,MATCH(C332,$A$2:$A$2069,1)+1))</f>
        <v>2.8087606837639001E-2</v>
      </c>
      <c r="E332" s="113">
        <v>265.79999999999598</v>
      </c>
      <c r="F332" s="112">
        <f>FORECAST(E332,INDEX($D$2:$D$2069,MATCH(E332,$C$2:$C$2069,1)-1):INDEX($D$2:$D$2069,MATCH(E332,$C$2:$C$2069,1)+1),INDEX($C$2:$C$2069,MATCH(E332,$C$2:$C$2069,1)-1):INDEX($C$2:$C$2069,MATCH(E332,$C$2:$C$2069,1)+1))</f>
        <v>0.15141546886503576</v>
      </c>
      <c r="G332" s="112">
        <v>364.5</v>
      </c>
      <c r="H332" s="114">
        <f>FORECAST(G332,INDEX($F$2:$F$2069,MATCH(G332,$E$2:$E$2069,1)-1):INDEX($F$2:$F$2069,MATCH(G332,$E$2:$E$2069,1)+1),INDEX($E$2:$E$2069,MATCH(G332,$E$2:$E$2069,1)-1):INDEX($E$2:$E$2069,MATCH(G332,$E$2:$E$2069,1)+1))</f>
        <v>0.49795822898647657</v>
      </c>
      <c r="K332" s="112">
        <f t="shared" si="5"/>
        <v>0</v>
      </c>
    </row>
    <row r="333" spans="1:11" x14ac:dyDescent="0.2">
      <c r="A333">
        <v>314.26400000000001</v>
      </c>
      <c r="B333">
        <f>'UV VIS Meas 500 ms, 10 scan'!S334</f>
        <v>6.5000000000000023E-3</v>
      </c>
      <c r="C333" s="112">
        <v>232.89999999999799</v>
      </c>
      <c r="D333" s="112">
        <f>FORECAST(C333,INDEX($B$2:$B$2069,MATCH(C333,$A$2:$A$2069,1)-1):INDEX($B$2:$B$2069,MATCH(C333,$A$2:$A$2069,1)+1),INDEX($A$2:$A$2069,MATCH(C333,$A$2:$A$2069,1)-1):INDEX($A$2:$A$2069,MATCH(C333,$A$2:$A$2069,1)+1))</f>
        <v>2.6485042735075126E-2</v>
      </c>
      <c r="E333" s="113">
        <v>265.99999999999602</v>
      </c>
      <c r="F333" s="112">
        <f>FORECAST(E333,INDEX($D$2:$D$2069,MATCH(E333,$C$2:$C$2069,1)-1):INDEX($D$2:$D$2069,MATCH(E333,$C$2:$C$2069,1)+1),INDEX($C$2:$C$2069,MATCH(E333,$C$2:$C$2069,1)-1):INDEX($C$2:$C$2069,MATCH(E333,$C$2:$C$2069,1)+1))</f>
        <v>0.13065884164760178</v>
      </c>
      <c r="G333" s="112">
        <v>365</v>
      </c>
      <c r="H333" s="114">
        <f>FORECAST(G333,INDEX($F$2:$F$2069,MATCH(G333,$E$2:$E$2069,1)-1):INDEX($F$2:$F$2069,MATCH(G333,$E$2:$E$2069,1)+1),INDEX($E$2:$E$2069,MATCH(G333,$E$2:$E$2069,1)-1):INDEX($E$2:$E$2069,MATCH(G333,$E$2:$E$2069,1)+1))</f>
        <v>0.57796965216857643</v>
      </c>
      <c r="K333" s="112">
        <f t="shared" si="5"/>
        <v>0</v>
      </c>
    </row>
    <row r="334" spans="1:11" x14ac:dyDescent="0.2">
      <c r="A334">
        <v>314.60899999999998</v>
      </c>
      <c r="B334">
        <f>'UV VIS Meas 500 ms, 10 scan'!S335</f>
        <v>7.333333333333341E-3</v>
      </c>
      <c r="C334" s="112">
        <v>232.99999999999801</v>
      </c>
      <c r="D334" s="112">
        <f>FORECAST(C334,INDEX($B$2:$B$2069,MATCH(C334,$A$2:$A$2069,1)-1):INDEX($B$2:$B$2069,MATCH(C334,$A$2:$A$2069,1)+1),INDEX($A$2:$A$2069,MATCH(C334,$A$2:$A$2069,1)-1):INDEX($A$2:$A$2069,MATCH(C334,$A$2:$A$2069,1)+1))</f>
        <v>2.4882478632510363E-2</v>
      </c>
      <c r="E334" s="113">
        <v>266.19999999999601</v>
      </c>
      <c r="F334" s="112">
        <f>FORECAST(E334,INDEX($D$2:$D$2069,MATCH(E334,$C$2:$C$2069,1)-1):INDEX($D$2:$D$2069,MATCH(E334,$C$2:$C$2069,1)+1),INDEX($C$2:$C$2069,MATCH(E334,$C$2:$C$2069,1)-1):INDEX($C$2:$C$2069,MATCH(E334,$C$2:$C$2069,1)+1))</f>
        <v>0.10856899793590458</v>
      </c>
      <c r="G334" s="112">
        <v>365.5</v>
      </c>
      <c r="H334" s="114">
        <f>FORECAST(G334,INDEX($F$2:$F$2069,MATCH(G334,$E$2:$E$2069,1)-1):INDEX($F$2:$F$2069,MATCH(G334,$E$2:$E$2069,1)+1),INDEX($E$2:$E$2069,MATCH(G334,$E$2:$E$2069,1)-1):INDEX($E$2:$E$2069,MATCH(G334,$E$2:$E$2069,1)+1))</f>
        <v>0.29060685094074756</v>
      </c>
      <c r="K334" s="112">
        <f t="shared" si="5"/>
        <v>0</v>
      </c>
    </row>
    <row r="335" spans="1:11" x14ac:dyDescent="0.2">
      <c r="A335">
        <v>314.95400000000001</v>
      </c>
      <c r="B335">
        <f>'UV VIS Meas 500 ms, 10 scan'!S336</f>
        <v>8.333333333333335E-3</v>
      </c>
      <c r="C335" s="112">
        <v>233.099999999998</v>
      </c>
      <c r="D335" s="112">
        <f>FORECAST(C335,INDEX($B$2:$B$2069,MATCH(C335,$A$2:$A$2069,1)-1):INDEX($B$2:$B$2069,MATCH(C335,$A$2:$A$2069,1)+1),INDEX($A$2:$A$2069,MATCH(C335,$A$2:$A$2069,1)-1):INDEX($A$2:$A$2069,MATCH(C335,$A$2:$A$2069,1)+1))</f>
        <v>2.3279914529946488E-2</v>
      </c>
      <c r="E335" s="113">
        <v>266.399999999996</v>
      </c>
      <c r="F335" s="112">
        <f>FORECAST(E335,INDEX($D$2:$D$2069,MATCH(E335,$C$2:$C$2069,1)-1):INDEX($D$2:$D$2069,MATCH(E335,$C$2:$C$2069,1)+1),INDEX($C$2:$C$2069,MATCH(E335,$C$2:$C$2069,1)-1):INDEX($C$2:$C$2069,MATCH(E335,$C$2:$C$2069,1)+1))</f>
        <v>9.9807116105081306E-2</v>
      </c>
      <c r="G335" s="112">
        <v>366</v>
      </c>
      <c r="H335" s="114">
        <f>FORECAST(G335,INDEX($F$2:$F$2069,MATCH(G335,$E$2:$E$2069,1)-1):INDEX($F$2:$F$2069,MATCH(G335,$E$2:$E$2069,1)+1),INDEX($E$2:$E$2069,MATCH(G335,$E$2:$E$2069,1)-1):INDEX($E$2:$E$2069,MATCH(G335,$E$2:$E$2069,1)+1))</f>
        <v>0.13930182960798021</v>
      </c>
      <c r="K335" s="112">
        <f t="shared" si="5"/>
        <v>0</v>
      </c>
    </row>
    <row r="336" spans="1:11" x14ac:dyDescent="0.2">
      <c r="A336">
        <v>315.29899999999998</v>
      </c>
      <c r="B336">
        <f>'UV VIS Meas 500 ms, 10 scan'!S337</f>
        <v>5.8333333333333327E-3</v>
      </c>
      <c r="C336" s="112">
        <v>233.199999999998</v>
      </c>
      <c r="D336" s="112">
        <f>FORECAST(C336,INDEX($B$2:$B$2069,MATCH(C336,$A$2:$A$2069,1)-1):INDEX($B$2:$B$2069,MATCH(C336,$A$2:$A$2069,1)+1),INDEX($A$2:$A$2069,MATCH(C336,$A$2:$A$2069,1)-1):INDEX($A$2:$A$2069,MATCH(C336,$A$2:$A$2069,1)+1))</f>
        <v>2.7058302808286916E-2</v>
      </c>
      <c r="E336" s="113">
        <v>266.59999999999599</v>
      </c>
      <c r="F336" s="112">
        <f>FORECAST(E336,INDEX($D$2:$D$2069,MATCH(E336,$C$2:$C$2069,1)-1):INDEX($D$2:$D$2069,MATCH(E336,$C$2:$C$2069,1)+1),INDEX($C$2:$C$2069,MATCH(E336,$C$2:$C$2069,1)-1):INDEX($C$2:$C$2069,MATCH(E336,$C$2:$C$2069,1)+1))</f>
        <v>9.8227424053357382E-2</v>
      </c>
      <c r="G336" s="112">
        <v>366.5</v>
      </c>
      <c r="H336" s="114">
        <f>FORECAST(G336,INDEX($F$2:$F$2069,MATCH(G336,$E$2:$E$2069,1)-1):INDEX($F$2:$F$2069,MATCH(G336,$E$2:$E$2069,1)+1),INDEX($E$2:$E$2069,MATCH(G336,$E$2:$E$2069,1)-1):INDEX($E$2:$E$2069,MATCH(G336,$E$2:$E$2069,1)+1))</f>
        <v>6.7906642753889912E-2</v>
      </c>
      <c r="K336" s="112">
        <f t="shared" si="5"/>
        <v>0</v>
      </c>
    </row>
    <row r="337" spans="1:11" x14ac:dyDescent="0.2">
      <c r="A337">
        <v>315.64400000000001</v>
      </c>
      <c r="B337">
        <f>'UV VIS Meas 500 ms, 10 scan'!S338</f>
        <v>6.6666666666666662E-3</v>
      </c>
      <c r="C337" s="112">
        <v>233.29999999999799</v>
      </c>
      <c r="D337" s="112">
        <f>FORECAST(C337,INDEX($B$2:$B$2069,MATCH(C337,$A$2:$A$2069,1)-1):INDEX($B$2:$B$2069,MATCH(C337,$A$2:$A$2069,1)+1),INDEX($A$2:$A$2069,MATCH(C337,$A$2:$A$2069,1)-1):INDEX($A$2:$A$2069,MATCH(C337,$A$2:$A$2069,1)+1))</f>
        <v>2.7836691086675192E-2</v>
      </c>
      <c r="E337" s="113">
        <v>266.79999999999598</v>
      </c>
      <c r="F337" s="112">
        <f>FORECAST(E337,INDEX($D$2:$D$2069,MATCH(E337,$C$2:$C$2069,1)-1):INDEX($D$2:$D$2069,MATCH(E337,$C$2:$C$2069,1)+1),INDEX($C$2:$C$2069,MATCH(E337,$C$2:$C$2069,1)-1):INDEX($C$2:$C$2069,MATCH(E337,$C$2:$C$2069,1)+1))</f>
        <v>9.8982521847721161E-2</v>
      </c>
      <c r="G337" s="112">
        <v>367</v>
      </c>
      <c r="H337" s="114">
        <f>FORECAST(G337,INDEX($F$2:$F$2069,MATCH(G337,$E$2:$E$2069,1)-1):INDEX($F$2:$F$2069,MATCH(G337,$E$2:$E$2069,1)+1),INDEX($E$2:$E$2069,MATCH(G337,$E$2:$E$2069,1)-1):INDEX($E$2:$E$2069,MATCH(G337,$E$2:$E$2069,1)+1))</f>
        <v>1.7103436770359082E-2</v>
      </c>
      <c r="K337" s="112">
        <f t="shared" si="5"/>
        <v>0</v>
      </c>
    </row>
    <row r="338" spans="1:11" x14ac:dyDescent="0.2">
      <c r="A338">
        <v>315.988</v>
      </c>
      <c r="B338">
        <f>'UV VIS Meas 500 ms, 10 scan'!S339</f>
        <v>2.5000000000000022E-3</v>
      </c>
      <c r="C338" s="112">
        <v>233.39999999999799</v>
      </c>
      <c r="D338" s="112">
        <f>FORECAST(C338,INDEX($B$2:$B$2069,MATCH(C338,$A$2:$A$2069,1)-1):INDEX($B$2:$B$2069,MATCH(C338,$A$2:$A$2069,1)+1),INDEX($A$2:$A$2069,MATCH(C338,$A$2:$A$2069,1)-1):INDEX($A$2:$A$2069,MATCH(C338,$A$2:$A$2069,1)+1))</f>
        <v>2.8615079365063245E-2</v>
      </c>
      <c r="E338" s="113">
        <v>266.99999999999602</v>
      </c>
      <c r="F338" s="112">
        <f>FORECAST(E338,INDEX($D$2:$D$2069,MATCH(E338,$C$2:$C$2069,1)-1):INDEX($D$2:$D$2069,MATCH(E338,$C$2:$C$2069,1)+1),INDEX($C$2:$C$2069,MATCH(E338,$C$2:$C$2069,1)-1):INDEX($C$2:$C$2069,MATCH(E338,$C$2:$C$2069,1)+1))</f>
        <v>9.9873907615441126E-2</v>
      </c>
      <c r="G338" s="112">
        <v>367.5</v>
      </c>
      <c r="H338" s="114">
        <f>FORECAST(G338,INDEX($F$2:$F$2069,MATCH(G338,$E$2:$E$2069,1)-1):INDEX($F$2:$F$2069,MATCH(G338,$E$2:$E$2069,1)+1),INDEX($E$2:$E$2069,MATCH(G338,$E$2:$E$2069,1)-1):INDEX($E$2:$E$2069,MATCH(G338,$E$2:$E$2069,1)+1))</f>
        <v>6.2981095575369572E-3</v>
      </c>
      <c r="K338" s="112">
        <f t="shared" si="5"/>
        <v>0</v>
      </c>
    </row>
    <row r="339" spans="1:11" x14ac:dyDescent="0.2">
      <c r="A339">
        <v>316.33300000000003</v>
      </c>
      <c r="B339">
        <f>'UV VIS Meas 500 ms, 10 scan'!S340</f>
        <v>5.1666666666666736E-3</v>
      </c>
      <c r="C339" s="112">
        <v>233.49999999999801</v>
      </c>
      <c r="D339" s="112">
        <f>FORECAST(C339,INDEX($B$2:$B$2069,MATCH(C339,$A$2:$A$2069,1)-1):INDEX($B$2:$B$2069,MATCH(C339,$A$2:$A$2069,1)+1),INDEX($A$2:$A$2069,MATCH(C339,$A$2:$A$2069,1)-1):INDEX($A$2:$A$2069,MATCH(C339,$A$2:$A$2069,1)+1))</f>
        <v>3.5371794871731588E-2</v>
      </c>
      <c r="E339" s="113">
        <v>267.19999999999601</v>
      </c>
      <c r="F339" s="112">
        <f>FORECAST(E339,INDEX($D$2:$D$2069,MATCH(E339,$C$2:$C$2069,1)-1):INDEX($D$2:$D$2069,MATCH(E339,$C$2:$C$2069,1)+1),INDEX($C$2:$C$2069,MATCH(E339,$C$2:$C$2069,1)-1):INDEX($C$2:$C$2069,MATCH(E339,$C$2:$C$2069,1)+1))</f>
        <v>0.10353823345810031</v>
      </c>
      <c r="G339" s="112">
        <v>368</v>
      </c>
      <c r="H339" s="114">
        <f>FORECAST(G339,INDEX($F$2:$F$2069,MATCH(G339,$E$2:$E$2069,1)-1):INDEX($F$2:$F$2069,MATCH(G339,$E$2:$E$2069,1)+1),INDEX($E$2:$E$2069,MATCH(G339,$E$2:$E$2069,1)-1):INDEX($E$2:$E$2069,MATCH(G339,$E$2:$E$2069,1)+1))</f>
        <v>6.7521586391856014E-3</v>
      </c>
      <c r="K339" s="112">
        <f t="shared" si="5"/>
        <v>0</v>
      </c>
    </row>
    <row r="340" spans="1:11" x14ac:dyDescent="0.2">
      <c r="A340">
        <v>316.678</v>
      </c>
      <c r="B340">
        <f>'UV VIS Meas 500 ms, 10 scan'!S341</f>
        <v>5.4999999999999979E-3</v>
      </c>
      <c r="C340" s="112">
        <v>233.599999999998</v>
      </c>
      <c r="D340" s="112">
        <f>FORECAST(C340,INDEX($B$2:$B$2069,MATCH(C340,$A$2:$A$2069,1)-1):INDEX($B$2:$B$2069,MATCH(C340,$A$2:$A$2069,1)+1),INDEX($A$2:$A$2069,MATCH(C340,$A$2:$A$2069,1)-1):INDEX($A$2:$A$2069,MATCH(C340,$A$2:$A$2069,1)+1))</f>
        <v>3.8576923076859337E-2</v>
      </c>
      <c r="E340" s="113">
        <v>267.399999999996</v>
      </c>
      <c r="F340" s="112">
        <f>FORECAST(E340,INDEX($D$2:$D$2069,MATCH(E340,$C$2:$C$2069,1)-1):INDEX($D$2:$D$2069,MATCH(E340,$C$2:$C$2069,1)+1),INDEX($C$2:$C$2069,MATCH(E340,$C$2:$C$2069,1)-1):INDEX($C$2:$C$2069,MATCH(E340,$C$2:$C$2069,1)+1))</f>
        <v>0.10129062630046093</v>
      </c>
      <c r="G340" s="112">
        <v>368.5</v>
      </c>
      <c r="H340" s="114">
        <f>FORECAST(G340,INDEX($F$2:$F$2069,MATCH(G340,$E$2:$E$2069,1)-1):INDEX($F$2:$F$2069,MATCH(G340,$E$2:$E$2069,1)+1),INDEX($E$2:$E$2069,MATCH(G340,$E$2:$E$2069,1)-1):INDEX($E$2:$E$2069,MATCH(G340,$E$2:$E$2069,1)+1))</f>
        <v>6.0440970515859282E-3</v>
      </c>
      <c r="K340" s="112">
        <f t="shared" si="5"/>
        <v>0</v>
      </c>
    </row>
    <row r="341" spans="1:11" x14ac:dyDescent="0.2">
      <c r="A341">
        <v>317.02199999999999</v>
      </c>
      <c r="B341">
        <f>'UV VIS Meas 500 ms, 10 scan'!S342</f>
        <v>4.3333333333333279E-3</v>
      </c>
      <c r="C341" s="112">
        <v>233.699999999998</v>
      </c>
      <c r="D341" s="112">
        <f>FORECAST(C341,INDEX($B$2:$B$2069,MATCH(C341,$A$2:$A$2069,1)-1):INDEX($B$2:$B$2069,MATCH(C341,$A$2:$A$2069,1)+1),INDEX($A$2:$A$2069,MATCH(C341,$A$2:$A$2069,1)-1):INDEX($A$2:$A$2069,MATCH(C341,$A$2:$A$2069,1)+1))</f>
        <v>4.1782051281987087E-2</v>
      </c>
      <c r="E341" s="113">
        <v>267.59999999999599</v>
      </c>
      <c r="F341" s="112">
        <f>FORECAST(E341,INDEX($D$2:$D$2069,MATCH(E341,$C$2:$C$2069,1)-1):INDEX($D$2:$D$2069,MATCH(E341,$C$2:$C$2069,1)+1),INDEX($C$2:$C$2069,MATCH(E341,$C$2:$C$2069,1)-1):INDEX($C$2:$C$2069,MATCH(E341,$C$2:$C$2069,1)+1))</f>
        <v>9.6467592592657248E-2</v>
      </c>
      <c r="G341" s="112">
        <v>369</v>
      </c>
      <c r="H341" s="114">
        <f>FORECAST(G341,INDEX($F$2:$F$2069,MATCH(G341,$E$2:$E$2069,1)-1):INDEX($F$2:$F$2069,MATCH(G341,$E$2:$E$2069,1)+1),INDEX($E$2:$E$2069,MATCH(G341,$E$2:$E$2069,1)-1):INDEX($E$2:$E$2069,MATCH(G341,$E$2:$E$2069,1)+1))</f>
        <v>5.0861006461250247E-3</v>
      </c>
      <c r="K341" s="112">
        <f t="shared" si="5"/>
        <v>0</v>
      </c>
    </row>
    <row r="342" spans="1:11" x14ac:dyDescent="0.2">
      <c r="A342">
        <v>317.36599999999999</v>
      </c>
      <c r="B342">
        <f>'UV VIS Meas 500 ms, 10 scan'!S343</f>
        <v>6.4999999999999988E-3</v>
      </c>
      <c r="C342" s="112">
        <v>233.79999999999799</v>
      </c>
      <c r="D342" s="112">
        <f>FORECAST(C342,INDEX($B$2:$B$2069,MATCH(C342,$A$2:$A$2069,1)-1):INDEX($B$2:$B$2069,MATCH(C342,$A$2:$A$2069,1)+1),INDEX($A$2:$A$2069,MATCH(C342,$A$2:$A$2069,1)-1):INDEX($A$2:$A$2069,MATCH(C342,$A$2:$A$2069,1)+1))</f>
        <v>4.4987179487115725E-2</v>
      </c>
      <c r="E342" s="113">
        <v>267.79999999999598</v>
      </c>
      <c r="F342" s="112">
        <f>FORECAST(E342,INDEX($D$2:$D$2069,MATCH(E342,$C$2:$C$2069,1)-1):INDEX($D$2:$D$2069,MATCH(E342,$C$2:$C$2069,1)+1),INDEX($C$2:$C$2069,MATCH(E342,$C$2:$C$2069,1)-1):INDEX($C$2:$C$2069,MATCH(E342,$C$2:$C$2069,1)+1))</f>
        <v>9.0333177278512977E-2</v>
      </c>
      <c r="G342" s="112">
        <v>369.5</v>
      </c>
      <c r="H342" s="114">
        <f>FORECAST(G342,INDEX($F$2:$F$2069,MATCH(G342,$E$2:$E$2069,1)-1):INDEX($F$2:$F$2069,MATCH(G342,$E$2:$E$2069,1)+1),INDEX($E$2:$E$2069,MATCH(G342,$E$2:$E$2069,1)-1):INDEX($E$2:$E$2069,MATCH(G342,$E$2:$E$2069,1)+1))</f>
        <v>4.9533597662828194E-3</v>
      </c>
      <c r="K342" s="112">
        <f t="shared" si="5"/>
        <v>0</v>
      </c>
    </row>
    <row r="343" spans="1:11" x14ac:dyDescent="0.2">
      <c r="A343">
        <v>317.71100000000001</v>
      </c>
      <c r="B343">
        <f>'UV VIS Meas 500 ms, 10 scan'!S344</f>
        <v>4.500000000000004E-3</v>
      </c>
      <c r="C343" s="112">
        <v>233.89999999999799</v>
      </c>
      <c r="D343" s="112">
        <f>FORECAST(C343,INDEX($B$2:$B$2069,MATCH(C343,$A$2:$A$2069,1)-1):INDEX($B$2:$B$2069,MATCH(C343,$A$2:$A$2069,1)+1),INDEX($A$2:$A$2069,MATCH(C343,$A$2:$A$2069,1)-1):INDEX($A$2:$A$2069,MATCH(C343,$A$2:$A$2069,1)+1))</f>
        <v>4.0468004929371748E-2</v>
      </c>
      <c r="E343" s="113">
        <v>267.99999999999602</v>
      </c>
      <c r="F343" s="112">
        <f>FORECAST(E343,INDEX($D$2:$D$2069,MATCH(E343,$C$2:$C$2069,1)-1):INDEX($D$2:$D$2069,MATCH(E343,$C$2:$C$2069,1)+1),INDEX($C$2:$C$2069,MATCH(E343,$C$2:$C$2069,1)-1):INDEX($C$2:$C$2069,MATCH(E343,$C$2:$C$2069,1)+1))</f>
        <v>8.8000260091628313E-2</v>
      </c>
      <c r="G343" s="112">
        <v>370</v>
      </c>
      <c r="H343" s="114">
        <f>FORECAST(G343,INDEX($F$2:$F$2069,MATCH(G343,$E$2:$E$2069,1)-1):INDEX($F$2:$F$2069,MATCH(G343,$E$2:$E$2069,1)+1),INDEX($E$2:$E$2069,MATCH(G343,$E$2:$E$2069,1)-1):INDEX($E$2:$E$2069,MATCH(G343,$E$2:$E$2069,1)+1))</f>
        <v>6.9778871799438535E-3</v>
      </c>
      <c r="K343" s="112">
        <f t="shared" si="5"/>
        <v>0</v>
      </c>
    </row>
    <row r="344" spans="1:11" x14ac:dyDescent="0.2">
      <c r="A344">
        <v>318.05500000000001</v>
      </c>
      <c r="B344">
        <f>'UV VIS Meas 500 ms, 10 scan'!S345</f>
        <v>8.6666666666666663E-3</v>
      </c>
      <c r="C344" s="112">
        <v>233.99999999999801</v>
      </c>
      <c r="D344" s="112">
        <f>FORECAST(C344,INDEX($B$2:$B$2069,MATCH(C344,$A$2:$A$2069,1)-1):INDEX($B$2:$B$2069,MATCH(C344,$A$2:$A$2069,1)+1),INDEX($A$2:$A$2069,MATCH(C344,$A$2:$A$2069,1)-1):INDEX($A$2:$A$2069,MATCH(C344,$A$2:$A$2069,1)+1))</f>
        <v>4.1936965760727585E-2</v>
      </c>
      <c r="E344" s="113">
        <v>268.19999999999601</v>
      </c>
      <c r="F344" s="112">
        <f>FORECAST(E344,INDEX($D$2:$D$2069,MATCH(E344,$C$2:$C$2069,1)-1):INDEX($D$2:$D$2069,MATCH(E344,$C$2:$C$2069,1)+1),INDEX($C$2:$C$2069,MATCH(E344,$C$2:$C$2069,1)-1):INDEX($C$2:$C$2069,MATCH(E344,$C$2:$C$2069,1)+1))</f>
        <v>9.1480493133585833E-2</v>
      </c>
      <c r="G344" s="112">
        <v>370.5</v>
      </c>
      <c r="H344" s="114">
        <f>FORECAST(G344,INDEX($F$2:$F$2069,MATCH(G344,$E$2:$E$2069,1)-1):INDEX($F$2:$F$2069,MATCH(G344,$E$2:$E$2069,1)+1),INDEX($E$2:$E$2069,MATCH(G344,$E$2:$E$2069,1)-1):INDEX($E$2:$E$2069,MATCH(G344,$E$2:$E$2069,1)+1))</f>
        <v>6.05672243771882E-3</v>
      </c>
      <c r="K344" s="112">
        <f t="shared" si="5"/>
        <v>0</v>
      </c>
    </row>
    <row r="345" spans="1:11" x14ac:dyDescent="0.2">
      <c r="A345">
        <v>318.399</v>
      </c>
      <c r="B345">
        <f>'UV VIS Meas 500 ms, 10 scan'!S346</f>
        <v>5.000000000000001E-3</v>
      </c>
      <c r="C345" s="112">
        <v>234.099999999998</v>
      </c>
      <c r="D345" s="112">
        <f>FORECAST(C345,INDEX($B$2:$B$2069,MATCH(C345,$A$2:$A$2069,1)-1):INDEX($B$2:$B$2069,MATCH(C345,$A$2:$A$2069,1)+1),INDEX($A$2:$A$2069,MATCH(C345,$A$2:$A$2069,1)-1):INDEX($A$2:$A$2069,MATCH(C345,$A$2:$A$2069,1)+1))</f>
        <v>4.3405926592082533E-2</v>
      </c>
      <c r="E345" s="113">
        <v>268.399999999996</v>
      </c>
      <c r="F345" s="112">
        <f>FORECAST(E345,INDEX($D$2:$D$2069,MATCH(E345,$C$2:$C$2069,1)-1):INDEX($D$2:$D$2069,MATCH(E345,$C$2:$C$2069,1)+1),INDEX($C$2:$C$2069,MATCH(E345,$C$2:$C$2069,1)-1):INDEX($C$2:$C$2069,MATCH(E345,$C$2:$C$2069,1)+1))</f>
        <v>8.9634646837859044E-2</v>
      </c>
      <c r="G345" s="112">
        <v>371</v>
      </c>
      <c r="H345" s="114">
        <f>FORECAST(G345,INDEX($F$2:$F$2069,MATCH(G345,$E$2:$E$2069,1)-1):INDEX($F$2:$F$2069,MATCH(G345,$E$2:$E$2069,1)+1),INDEX($E$2:$E$2069,MATCH(G345,$E$2:$E$2069,1)-1):INDEX($E$2:$E$2069,MATCH(G345,$E$2:$E$2069,1)+1))</f>
        <v>6.1652202870372966E-3</v>
      </c>
      <c r="K345" s="112">
        <f t="shared" si="5"/>
        <v>0</v>
      </c>
    </row>
    <row r="346" spans="1:11" x14ac:dyDescent="0.2">
      <c r="A346">
        <v>318.74299999999999</v>
      </c>
      <c r="B346">
        <f>'UV VIS Meas 500 ms, 10 scan'!S347</f>
        <v>6.4999999999999988E-3</v>
      </c>
      <c r="C346" s="112">
        <v>234.199999999998</v>
      </c>
      <c r="D346" s="112">
        <f>FORECAST(C346,INDEX($B$2:$B$2069,MATCH(C346,$A$2:$A$2069,1)-1):INDEX($B$2:$B$2069,MATCH(C346,$A$2:$A$2069,1)+1),INDEX($A$2:$A$2069,MATCH(C346,$A$2:$A$2069,1)-1):INDEX($A$2:$A$2069,MATCH(C346,$A$2:$A$2069,1)+1))</f>
        <v>4.4874887423437482E-2</v>
      </c>
      <c r="E346" s="113">
        <v>268.59999999999599</v>
      </c>
      <c r="F346" s="112">
        <f>FORECAST(E346,INDEX($D$2:$D$2069,MATCH(E346,$C$2:$C$2069,1)-1):INDEX($D$2:$D$2069,MATCH(E346,$C$2:$C$2069,1)+1),INDEX($C$2:$C$2069,MATCH(E346,$C$2:$C$2069,1)-1):INDEX($C$2:$C$2069,MATCH(E346,$C$2:$C$2069,1)+1))</f>
        <v>8.9311467677357204E-2</v>
      </c>
      <c r="G346" s="112">
        <v>371.5</v>
      </c>
      <c r="H346" s="114">
        <f>FORECAST(G346,INDEX($F$2:$F$2069,MATCH(G346,$E$2:$E$2069,1)-1):INDEX($F$2:$F$2069,MATCH(G346,$E$2:$E$2069,1)+1),INDEX($E$2:$E$2069,MATCH(G346,$E$2:$E$2069,1)-1):INDEX($E$2:$E$2069,MATCH(G346,$E$2:$E$2069,1)+1))</f>
        <v>4.7784341627907789E-3</v>
      </c>
      <c r="K346" s="112">
        <f t="shared" si="5"/>
        <v>0</v>
      </c>
    </row>
    <row r="347" spans="1:11" x14ac:dyDescent="0.2">
      <c r="A347">
        <v>319.08699999999999</v>
      </c>
      <c r="B347">
        <f>'UV VIS Meas 500 ms, 10 scan'!S348</f>
        <v>2.1666666666666709E-3</v>
      </c>
      <c r="C347" s="112">
        <v>234.29999999999799</v>
      </c>
      <c r="D347" s="112">
        <f>FORECAST(C347,INDEX($B$2:$B$2069,MATCH(C347,$A$2:$A$2069,1)-1):INDEX($B$2:$B$2069,MATCH(C347,$A$2:$A$2069,1)+1),INDEX($A$2:$A$2069,MATCH(C347,$A$2:$A$2069,1)-1):INDEX($A$2:$A$2069,MATCH(C347,$A$2:$A$2069,1)+1))</f>
        <v>4.5305602296018765E-2</v>
      </c>
      <c r="E347" s="113">
        <v>268.79999999999598</v>
      </c>
      <c r="F347" s="112">
        <f>FORECAST(E347,INDEX($D$2:$D$2069,MATCH(E347,$C$2:$C$2069,1)-1):INDEX($D$2:$D$2069,MATCH(E347,$C$2:$C$2069,1)+1),INDEX($C$2:$C$2069,MATCH(E347,$C$2:$C$2069,1)-1):INDEX($C$2:$C$2069,MATCH(E347,$C$2:$C$2069,1)+1))</f>
        <v>8.8117331165892487E-2</v>
      </c>
      <c r="G347" s="112">
        <v>372</v>
      </c>
      <c r="H347" s="114">
        <f>FORECAST(G347,INDEX($F$2:$F$2069,MATCH(G347,$E$2:$E$2069,1)-1):INDEX($F$2:$F$2069,MATCH(G347,$E$2:$E$2069,1)+1),INDEX($E$2:$E$2069,MATCH(G347,$E$2:$E$2069,1)-1):INDEX($E$2:$E$2069,MATCH(G347,$E$2:$E$2069,1)+1))</f>
        <v>5.3705347817734062E-3</v>
      </c>
      <c r="K347" s="112">
        <f t="shared" si="5"/>
        <v>0</v>
      </c>
    </row>
    <row r="348" spans="1:11" x14ac:dyDescent="0.2">
      <c r="A348">
        <v>319.43099999999998</v>
      </c>
      <c r="B348">
        <f>'UV VIS Meas 500 ms, 10 scan'!S349</f>
        <v>6.0000000000000053E-3</v>
      </c>
      <c r="C348" s="112">
        <v>234.39999999999799</v>
      </c>
      <c r="D348" s="112">
        <f>FORECAST(C348,INDEX($B$2:$B$2069,MATCH(C348,$A$2:$A$2069,1)-1):INDEX($B$2:$B$2069,MATCH(C348,$A$2:$A$2069,1)+1),INDEX($A$2:$A$2069,MATCH(C348,$A$2:$A$2069,1)-1):INDEX($A$2:$A$2069,MATCH(C348,$A$2:$A$2069,1)+1))</f>
        <v>4.5100252608710312E-2</v>
      </c>
      <c r="E348" s="113">
        <v>268.99999999999602</v>
      </c>
      <c r="F348" s="112">
        <f>FORECAST(E348,INDEX($D$2:$D$2069,MATCH(E348,$C$2:$C$2069,1)-1):INDEX($D$2:$D$2069,MATCH(E348,$C$2:$C$2069,1)+1),INDEX($C$2:$C$2069,MATCH(E348,$C$2:$C$2069,1)-1):INDEX($C$2:$C$2069,MATCH(E348,$C$2:$C$2069,1)+1))</f>
        <v>8.5984886889083567E-2</v>
      </c>
      <c r="G348" s="112">
        <v>372.5</v>
      </c>
      <c r="H348" s="114">
        <f>FORECAST(G348,INDEX($F$2:$F$2069,MATCH(G348,$E$2:$E$2069,1)-1):INDEX($F$2:$F$2069,MATCH(G348,$E$2:$E$2069,1)+1),INDEX($E$2:$E$2069,MATCH(G348,$E$2:$E$2069,1)-1):INDEX($E$2:$E$2069,MATCH(G348,$E$2:$E$2069,1)+1))</f>
        <v>6.7670824299623789E-3</v>
      </c>
      <c r="K348" s="112">
        <f t="shared" si="5"/>
        <v>0</v>
      </c>
    </row>
    <row r="349" spans="1:11" x14ac:dyDescent="0.2">
      <c r="A349">
        <v>319.77499999999998</v>
      </c>
      <c r="B349">
        <f>'UV VIS Meas 500 ms, 10 scan'!S350</f>
        <v>3.5000000000000031E-3</v>
      </c>
      <c r="C349" s="112">
        <v>234.49999999999801</v>
      </c>
      <c r="D349" s="112">
        <f>FORECAST(C349,INDEX($B$2:$B$2069,MATCH(C349,$A$2:$A$2069,1)-1):INDEX($B$2:$B$2069,MATCH(C349,$A$2:$A$2069,1)+1),INDEX($A$2:$A$2069,MATCH(C349,$A$2:$A$2069,1)-1):INDEX($A$2:$A$2069,MATCH(C349,$A$2:$A$2069,1)+1))</f>
        <v>4.4894902921401802E-2</v>
      </c>
      <c r="E349" s="113">
        <v>269.19999999999601</v>
      </c>
      <c r="F349" s="112">
        <f>FORECAST(E349,INDEX($D$2:$D$2069,MATCH(E349,$C$2:$C$2069,1)-1):INDEX($D$2:$D$2069,MATCH(E349,$C$2:$C$2069,1)+1),INDEX($C$2:$C$2069,MATCH(E349,$C$2:$C$2069,1)-1):INDEX($C$2:$C$2069,MATCH(E349,$C$2:$C$2069,1)+1))</f>
        <v>8.6055424411146941E-2</v>
      </c>
      <c r="G349" s="112">
        <v>373</v>
      </c>
      <c r="H349" s="114">
        <f>FORECAST(G349,INDEX($F$2:$F$2069,MATCH(G349,$E$2:$E$2069,1)-1):INDEX($F$2:$F$2069,MATCH(G349,$E$2:$E$2069,1)+1),INDEX($E$2:$E$2069,MATCH(G349,$E$2:$E$2069,1)-1):INDEX($E$2:$E$2069,MATCH(G349,$E$2:$E$2069,1)+1))</f>
        <v>6.0820278481264201E-3</v>
      </c>
      <c r="K349" s="112">
        <f t="shared" si="5"/>
        <v>0</v>
      </c>
    </row>
    <row r="350" spans="1:11" x14ac:dyDescent="0.2">
      <c r="A350">
        <v>320.11799999999999</v>
      </c>
      <c r="B350">
        <f>'UV VIS Meas 500 ms, 10 scan'!S351</f>
        <v>6.4999999999999988E-3</v>
      </c>
      <c r="C350" s="112">
        <v>234.599999999998</v>
      </c>
      <c r="D350" s="112">
        <f>FORECAST(C350,INDEX($B$2:$B$2069,MATCH(C350,$A$2:$A$2069,1)-1):INDEX($B$2:$B$2069,MATCH(C350,$A$2:$A$2069,1)+1),INDEX($A$2:$A$2069,MATCH(C350,$A$2:$A$2069,1)-1):INDEX($A$2:$A$2069,MATCH(C350,$A$2:$A$2069,1)+1))</f>
        <v>4.091034913652658E-2</v>
      </c>
      <c r="E350" s="113">
        <v>269.399999999996</v>
      </c>
      <c r="F350" s="112">
        <f>FORECAST(E350,INDEX($D$2:$D$2069,MATCH(E350,$C$2:$C$2069,1)-1):INDEX($D$2:$D$2069,MATCH(E350,$C$2:$C$2069,1)+1),INDEX($C$2:$C$2069,MATCH(E350,$C$2:$C$2069,1)-1):INDEX($C$2:$C$2069,MATCH(E350,$C$2:$C$2069,1)+1))</f>
        <v>8.6432653975984541E-2</v>
      </c>
      <c r="G350" s="112">
        <v>373.5</v>
      </c>
      <c r="H350" s="114">
        <f>FORECAST(G350,INDEX($F$2:$F$2069,MATCH(G350,$E$2:$E$2069,1)-1):INDEX($F$2:$F$2069,MATCH(G350,$E$2:$E$2069,1)+1),INDEX($E$2:$E$2069,MATCH(G350,$E$2:$E$2069,1)-1):INDEX($E$2:$E$2069,MATCH(G350,$E$2:$E$2069,1)+1))</f>
        <v>6.9168325369391992E-3</v>
      </c>
      <c r="K350" s="112">
        <f t="shared" si="5"/>
        <v>0</v>
      </c>
    </row>
    <row r="351" spans="1:11" x14ac:dyDescent="0.2">
      <c r="A351">
        <v>320.46199999999999</v>
      </c>
      <c r="B351">
        <f>'UV VIS Meas 500 ms, 10 scan'!S352</f>
        <v>3.4999999999999962E-3</v>
      </c>
      <c r="C351" s="112">
        <v>234.699999999998</v>
      </c>
      <c r="D351" s="112">
        <f>FORECAST(C351,INDEX($B$2:$B$2069,MATCH(C351,$A$2:$A$2069,1)-1):INDEX($B$2:$B$2069,MATCH(C351,$A$2:$A$2069,1)+1),INDEX($A$2:$A$2069,MATCH(C351,$A$2:$A$2069,1)-1):INDEX($A$2:$A$2069,MATCH(C351,$A$2:$A$2069,1)+1))</f>
        <v>4.0269619430364889E-2</v>
      </c>
      <c r="E351" s="113">
        <v>269.59999999999599</v>
      </c>
      <c r="F351" s="112">
        <f>FORECAST(E351,INDEX($D$2:$D$2069,MATCH(E351,$C$2:$C$2069,1)-1):INDEX($D$2:$D$2069,MATCH(E351,$C$2:$C$2069,1)+1),INDEX($C$2:$C$2069,MATCH(E351,$C$2:$C$2069,1)-1):INDEX($C$2:$C$2069,MATCH(E351,$C$2:$C$2069,1)+1))</f>
        <v>8.7656375640354556E-2</v>
      </c>
      <c r="G351" s="112">
        <v>374</v>
      </c>
      <c r="H351" s="114">
        <f>FORECAST(G351,INDEX($F$2:$F$2069,MATCH(G351,$E$2:$E$2069,1)-1):INDEX($F$2:$F$2069,MATCH(G351,$E$2:$E$2069,1)+1),INDEX($E$2:$E$2069,MATCH(G351,$E$2:$E$2069,1)-1):INDEX($E$2:$E$2069,MATCH(G351,$E$2:$E$2069,1)+1))</f>
        <v>6.4319763901949933E-3</v>
      </c>
      <c r="K351" s="112">
        <f t="shared" si="5"/>
        <v>0</v>
      </c>
    </row>
    <row r="352" spans="1:11" x14ac:dyDescent="0.2">
      <c r="A352">
        <v>320.80599999999998</v>
      </c>
      <c r="B352">
        <f>'UV VIS Meas 500 ms, 10 scan'!S353</f>
        <v>5.3333333333333288E-3</v>
      </c>
      <c r="C352" s="112">
        <v>234.79999999999799</v>
      </c>
      <c r="D352" s="112">
        <f>FORECAST(C352,INDEX($B$2:$B$2069,MATCH(C352,$A$2:$A$2069,1)-1):INDEX($B$2:$B$2069,MATCH(C352,$A$2:$A$2069,1)+1),INDEX($A$2:$A$2069,MATCH(C352,$A$2:$A$2069,1)-1):INDEX($A$2:$A$2069,MATCH(C352,$A$2:$A$2069,1)+1))</f>
        <v>3.962888972420342E-2</v>
      </c>
      <c r="E352" s="113">
        <v>269.79999999999598</v>
      </c>
      <c r="F352" s="112">
        <f>FORECAST(E352,INDEX($D$2:$D$2069,MATCH(E352,$C$2:$C$2069,1)-1):INDEX($D$2:$D$2069,MATCH(E352,$C$2:$C$2069,1)+1),INDEX($C$2:$C$2069,MATCH(E352,$C$2:$C$2069,1)-1):INDEX($C$2:$C$2069,MATCH(E352,$C$2:$C$2069,1)+1))</f>
        <v>8.6286474263910229E-2</v>
      </c>
      <c r="G352" s="112">
        <v>374.5</v>
      </c>
      <c r="H352" s="114">
        <f>FORECAST(G352,INDEX($F$2:$F$2069,MATCH(G352,$E$2:$E$2069,1)-1):INDEX($F$2:$F$2069,MATCH(G352,$E$2:$E$2069,1)+1),INDEX($E$2:$E$2069,MATCH(G352,$E$2:$E$2069,1)-1):INDEX($E$2:$E$2069,MATCH(G352,$E$2:$E$2069,1)+1))</f>
        <v>4.8734754391794866E-3</v>
      </c>
      <c r="K352" s="112">
        <f t="shared" si="5"/>
        <v>0</v>
      </c>
    </row>
    <row r="353" spans="1:11" x14ac:dyDescent="0.2">
      <c r="A353">
        <v>321.149</v>
      </c>
      <c r="B353">
        <f>'UV VIS Meas 500 ms, 10 scan'!S354</f>
        <v>5.8333333333333327E-3</v>
      </c>
      <c r="C353" s="112">
        <v>234.89999999999799</v>
      </c>
      <c r="D353" s="112">
        <f>FORECAST(C353,INDEX($B$2:$B$2069,MATCH(C353,$A$2:$A$2069,1)-1):INDEX($B$2:$B$2069,MATCH(C353,$A$2:$A$2069,1)+1),INDEX($A$2:$A$2069,MATCH(C353,$A$2:$A$2069,1)-1):INDEX($A$2:$A$2069,MATCH(C353,$A$2:$A$2069,1)+1))</f>
        <v>3.8988160018041729E-2</v>
      </c>
      <c r="E353" s="113">
        <v>269.99999999999602</v>
      </c>
      <c r="F353" s="112">
        <f>FORECAST(E353,INDEX($D$2:$D$2069,MATCH(E353,$C$2:$C$2069,1)-1):INDEX($D$2:$D$2069,MATCH(E353,$C$2:$C$2069,1)+1),INDEX($C$2:$C$2069,MATCH(E353,$C$2:$C$2069,1)-1):INDEX($C$2:$C$2069,MATCH(E353,$C$2:$C$2069,1)+1))</f>
        <v>8.4453775552303156E-2</v>
      </c>
      <c r="G353" s="112">
        <v>375</v>
      </c>
      <c r="H353" s="114">
        <f>FORECAST(G353,INDEX($F$2:$F$2069,MATCH(G353,$E$2:$E$2069,1)-1):INDEX($F$2:$F$2069,MATCH(G353,$E$2:$E$2069,1)+1),INDEX($E$2:$E$2069,MATCH(G353,$E$2:$E$2069,1)-1):INDEX($E$2:$E$2069,MATCH(G353,$E$2:$E$2069,1)+1))</f>
        <v>4.0196374622478021E-3</v>
      </c>
      <c r="K353" s="112">
        <f t="shared" si="5"/>
        <v>0</v>
      </c>
    </row>
    <row r="354" spans="1:11" x14ac:dyDescent="0.2">
      <c r="A354">
        <v>321.49299999999999</v>
      </c>
      <c r="B354">
        <f>'UV VIS Meas 500 ms, 10 scan'!S355</f>
        <v>5.6666666666666671E-3</v>
      </c>
      <c r="C354" s="112">
        <v>234.99999999999801</v>
      </c>
      <c r="D354" s="112">
        <f>FORECAST(C354,INDEX($B$2:$B$2069,MATCH(C354,$A$2:$A$2069,1)-1):INDEX($B$2:$B$2069,MATCH(C354,$A$2:$A$2069,1)+1),INDEX($A$2:$A$2069,MATCH(C354,$A$2:$A$2069,1)-1):INDEX($A$2:$A$2069,MATCH(C354,$A$2:$A$2069,1)+1))</f>
        <v>3.8185859126111499E-2</v>
      </c>
      <c r="E354" s="113">
        <v>270.19999999999601</v>
      </c>
      <c r="F354" s="112">
        <f>FORECAST(E354,INDEX($D$2:$D$2069,MATCH(E354,$C$2:$C$2069,1)-1):INDEX($D$2:$D$2069,MATCH(E354,$C$2:$C$2069,1)+1),INDEX($C$2:$C$2069,MATCH(E354,$C$2:$C$2069,1)-1):INDEX($C$2:$C$2069,MATCH(E354,$C$2:$C$2069,1)+1))</f>
        <v>8.4801515187968857E-2</v>
      </c>
      <c r="G354" s="112">
        <v>375.5</v>
      </c>
      <c r="H354" s="114">
        <f>FORECAST(G354,INDEX($F$2:$F$2069,MATCH(G354,$E$2:$E$2069,1)-1):INDEX($F$2:$F$2069,MATCH(G354,$E$2:$E$2069,1)+1),INDEX($E$2:$E$2069,MATCH(G354,$E$2:$E$2069,1)-1):INDEX($E$2:$E$2069,MATCH(G354,$E$2:$E$2069,1)+1))</f>
        <v>5.301317556232199E-3</v>
      </c>
      <c r="K354" s="112">
        <f t="shared" si="5"/>
        <v>0</v>
      </c>
    </row>
    <row r="355" spans="1:11" x14ac:dyDescent="0.2">
      <c r="A355">
        <v>321.83600000000001</v>
      </c>
      <c r="B355">
        <f>'UV VIS Meas 500 ms, 10 scan'!S356</f>
        <v>4.3333333333333314E-3</v>
      </c>
      <c r="C355" s="112">
        <v>235.099999999998</v>
      </c>
      <c r="D355" s="112">
        <f>FORECAST(C355,INDEX($B$2:$B$2069,MATCH(C355,$A$2:$A$2069,1)-1):INDEX($B$2:$B$2069,MATCH(C355,$A$2:$A$2069,1)+1),INDEX($A$2:$A$2069,MATCH(C355,$A$2:$A$2069,1)-1):INDEX($A$2:$A$2069,MATCH(C355,$A$2:$A$2069,1)+1))</f>
        <v>3.6490084435586656E-2</v>
      </c>
      <c r="E355" s="113">
        <v>270.399999999996</v>
      </c>
      <c r="F355" s="112">
        <f>FORECAST(E355,INDEX($D$2:$D$2069,MATCH(E355,$C$2:$C$2069,1)-1):INDEX($D$2:$D$2069,MATCH(E355,$C$2:$C$2069,1)+1),INDEX($C$2:$C$2069,MATCH(E355,$C$2:$C$2069,1)-1):INDEX($C$2:$C$2069,MATCH(E355,$C$2:$C$2069,1)+1))</f>
        <v>8.4716431924897639E-2</v>
      </c>
      <c r="G355" s="112">
        <v>376</v>
      </c>
      <c r="H355" s="114">
        <f>FORECAST(G355,INDEX($F$2:$F$2069,MATCH(G355,$E$2:$E$2069,1)-1):INDEX($F$2:$F$2069,MATCH(G355,$E$2:$E$2069,1)+1),INDEX($E$2:$E$2069,MATCH(G355,$E$2:$E$2069,1)-1):INDEX($E$2:$E$2069,MATCH(G355,$E$2:$E$2069,1)+1))</f>
        <v>5.3568663167945785E-3</v>
      </c>
      <c r="K355" s="112">
        <f t="shared" si="5"/>
        <v>0</v>
      </c>
    </row>
    <row r="356" spans="1:11" x14ac:dyDescent="0.2">
      <c r="A356">
        <v>322.17899999999997</v>
      </c>
      <c r="B356">
        <f>'UV VIS Meas 500 ms, 10 scan'!S357</f>
        <v>4.9999999999999992E-3</v>
      </c>
      <c r="C356" s="112">
        <v>235.199999999998</v>
      </c>
      <c r="D356" s="112">
        <f>FORECAST(C356,INDEX($B$2:$B$2069,MATCH(C356,$A$2:$A$2069,1)-1):INDEX($B$2:$B$2069,MATCH(C356,$A$2:$A$2069,1)+1),INDEX($A$2:$A$2069,MATCH(C356,$A$2:$A$2069,1)-1):INDEX($A$2:$A$2069,MATCH(C356,$A$2:$A$2069,1)+1))</f>
        <v>3.4794309745061813E-2</v>
      </c>
      <c r="E356" s="113">
        <v>270.59999999999599</v>
      </c>
      <c r="F356" s="112">
        <f>FORECAST(E356,INDEX($D$2:$D$2069,MATCH(E356,$C$2:$C$2069,1)-1):INDEX($D$2:$D$2069,MATCH(E356,$C$2:$C$2069,1)+1),INDEX($C$2:$C$2069,MATCH(E356,$C$2:$C$2069,1)-1):INDEX($C$2:$C$2069,MATCH(E356,$C$2:$C$2069,1)+1))</f>
        <v>8.7799687010916116E-2</v>
      </c>
      <c r="G356" s="112">
        <v>376.5</v>
      </c>
      <c r="H356" s="114">
        <f>FORECAST(G356,INDEX($F$2:$F$2069,MATCH(G356,$E$2:$E$2069,1)-1):INDEX($F$2:$F$2069,MATCH(G356,$E$2:$E$2069,1)+1),INDEX($E$2:$E$2069,MATCH(G356,$E$2:$E$2069,1)-1):INDEX($E$2:$E$2069,MATCH(G356,$E$2:$E$2069,1)+1))</f>
        <v>4.6344098217074858E-3</v>
      </c>
      <c r="K356" s="112">
        <f t="shared" si="5"/>
        <v>0</v>
      </c>
    </row>
    <row r="357" spans="1:11" x14ac:dyDescent="0.2">
      <c r="A357">
        <v>322.52199999999999</v>
      </c>
      <c r="B357">
        <f>'UV VIS Meas 500 ms, 10 scan'!S358</f>
        <v>5.3333333333333323E-3</v>
      </c>
      <c r="C357" s="112">
        <v>235.29999999999799</v>
      </c>
      <c r="D357" s="112">
        <f>FORECAST(C357,INDEX($B$2:$B$2069,MATCH(C357,$A$2:$A$2069,1)-1):INDEX($B$2:$B$2069,MATCH(C357,$A$2:$A$2069,1)+1),INDEX($A$2:$A$2069,MATCH(C357,$A$2:$A$2069,1)-1):INDEX($A$2:$A$2069,MATCH(C357,$A$2:$A$2069,1)+1))</f>
        <v>3.5274795217926841E-2</v>
      </c>
      <c r="E357" s="113">
        <v>270.79999999999598</v>
      </c>
      <c r="F357" s="112">
        <f>FORECAST(E357,INDEX($D$2:$D$2069,MATCH(E357,$C$2:$C$2069,1)-1):INDEX($D$2:$D$2069,MATCH(E357,$C$2:$C$2069,1)+1),INDEX($C$2:$C$2069,MATCH(E357,$C$2:$C$2069,1)-1):INDEX($C$2:$C$2069,MATCH(E357,$C$2:$C$2069,1)+1))</f>
        <v>8.5257511737125924E-2</v>
      </c>
      <c r="G357" s="112">
        <v>377</v>
      </c>
      <c r="H357" s="114">
        <f>FORECAST(G357,INDEX($F$2:$F$2069,MATCH(G357,$E$2:$E$2069,1)-1):INDEX($F$2:$F$2069,MATCH(G357,$E$2:$E$2069,1)+1),INDEX($E$2:$E$2069,MATCH(G357,$E$2:$E$2069,1)-1):INDEX($E$2:$E$2069,MATCH(G357,$E$2:$E$2069,1)+1))</f>
        <v>4.9839693152654574E-3</v>
      </c>
      <c r="K357" s="112">
        <f t="shared" si="5"/>
        <v>0</v>
      </c>
    </row>
    <row r="358" spans="1:11" x14ac:dyDescent="0.2">
      <c r="A358">
        <v>322.86500000000001</v>
      </c>
      <c r="B358">
        <f>'UV VIS Meas 500 ms, 10 scan'!S359</f>
        <v>6.5000000000000023E-3</v>
      </c>
      <c r="C358" s="112">
        <v>235.39999999999799</v>
      </c>
      <c r="D358" s="112">
        <f>FORECAST(C358,INDEX($B$2:$B$2069,MATCH(C358,$A$2:$A$2069,1)-1):INDEX($B$2:$B$2069,MATCH(C358,$A$2:$A$2069,1)+1),INDEX($A$2:$A$2069,MATCH(C358,$A$2:$A$2069,1)-1):INDEX($A$2:$A$2069,MATCH(C358,$A$2:$A$2069,1)+1))</f>
        <v>3.5205966913642667E-2</v>
      </c>
      <c r="E358" s="113">
        <v>270.99999999999602</v>
      </c>
      <c r="F358" s="112">
        <f>FORECAST(E358,INDEX($D$2:$D$2069,MATCH(E358,$C$2:$C$2069,1)-1):INDEX($D$2:$D$2069,MATCH(E358,$C$2:$C$2069,1)+1),INDEX($C$2:$C$2069,MATCH(E358,$C$2:$C$2069,1)-1):INDEX($C$2:$C$2069,MATCH(E358,$C$2:$C$2069,1)+1))</f>
        <v>6.8146244131670031E-2</v>
      </c>
      <c r="G358" s="112">
        <v>377.5</v>
      </c>
      <c r="H358" s="114">
        <f>FORECAST(G358,INDEX($F$2:$F$2069,MATCH(G358,$E$2:$E$2069,1)-1):INDEX($F$2:$F$2069,MATCH(G358,$E$2:$E$2069,1)+1),INDEX($E$2:$E$2069,MATCH(G358,$E$2:$E$2069,1)-1):INDEX($E$2:$E$2069,MATCH(G358,$E$2:$E$2069,1)+1))</f>
        <v>5.805889881362214E-3</v>
      </c>
      <c r="K358" s="112">
        <f t="shared" si="5"/>
        <v>0</v>
      </c>
    </row>
    <row r="359" spans="1:11" x14ac:dyDescent="0.2">
      <c r="A359">
        <v>323.20800000000003</v>
      </c>
      <c r="B359">
        <f>'UV VIS Meas 500 ms, 10 scan'!S360</f>
        <v>3.6666666666666722E-3</v>
      </c>
      <c r="C359" s="112">
        <v>235.49999999999801</v>
      </c>
      <c r="D359" s="112">
        <f>FORECAST(C359,INDEX($B$2:$B$2069,MATCH(C359,$A$2:$A$2069,1)-1):INDEX($B$2:$B$2069,MATCH(C359,$A$2:$A$2069,1)+1),INDEX($A$2:$A$2069,MATCH(C359,$A$2:$A$2069,1)-1):INDEX($A$2:$A$2069,MATCH(C359,$A$2:$A$2069,1)+1))</f>
        <v>3.5137138609358465E-2</v>
      </c>
      <c r="E359" s="113">
        <v>271.19999999999601</v>
      </c>
      <c r="F359" s="112">
        <f>FORECAST(E359,INDEX($D$2:$D$2069,MATCH(E359,$C$2:$C$2069,1)-1):INDEX($D$2:$D$2069,MATCH(E359,$C$2:$C$2069,1)+1),INDEX($C$2:$C$2069,MATCH(E359,$C$2:$C$2069,1)-1):INDEX($C$2:$C$2069,MATCH(E359,$C$2:$C$2069,1)+1))</f>
        <v>5.7822117892788683E-2</v>
      </c>
      <c r="G359" s="112">
        <v>378</v>
      </c>
      <c r="H359" s="114">
        <f>FORECAST(G359,INDEX($F$2:$F$2069,MATCH(G359,$E$2:$E$2069,1)-1):INDEX($F$2:$F$2069,MATCH(G359,$E$2:$E$2069,1)+1),INDEX($E$2:$E$2069,MATCH(G359,$E$2:$E$2069,1)-1):INDEX($E$2:$E$2069,MATCH(G359,$E$2:$E$2069,1)+1))</f>
        <v>5.1441349591436758E-3</v>
      </c>
      <c r="K359" s="112">
        <f t="shared" si="5"/>
        <v>0</v>
      </c>
    </row>
    <row r="360" spans="1:11" x14ac:dyDescent="0.2">
      <c r="A360">
        <v>323.55099999999999</v>
      </c>
      <c r="B360">
        <f>'UV VIS Meas 500 ms, 10 scan'!S361</f>
        <v>5.1666666666666666E-3</v>
      </c>
      <c r="C360" s="112">
        <v>235.599999999998</v>
      </c>
      <c r="D360" s="112">
        <f>FORECAST(C360,INDEX($B$2:$B$2069,MATCH(C360,$A$2:$A$2069,1)-1):INDEX($B$2:$B$2069,MATCH(C360,$A$2:$A$2069,1)+1),INDEX($A$2:$A$2069,MATCH(C360,$A$2:$A$2069,1)-1):INDEX($A$2:$A$2069,MATCH(C360,$A$2:$A$2069,1)+1))</f>
        <v>3.5068310305074291E-2</v>
      </c>
      <c r="E360" s="113">
        <v>271.399999999996</v>
      </c>
      <c r="F360" s="112">
        <f>FORECAST(E360,INDEX($D$2:$D$2069,MATCH(E360,$C$2:$C$2069,1)-1):INDEX($D$2:$D$2069,MATCH(E360,$C$2:$C$2069,1)+1),INDEX($C$2:$C$2069,MATCH(E360,$C$2:$C$2069,1)-1):INDEX($C$2:$C$2069,MATCH(E360,$C$2:$C$2069,1)+1))</f>
        <v>4.5624569640370538E-2</v>
      </c>
      <c r="G360" s="112">
        <v>378.5</v>
      </c>
      <c r="H360" s="114">
        <f>FORECAST(G360,INDEX($F$2:$F$2069,MATCH(G360,$E$2:$E$2069,1)-1):INDEX($F$2:$F$2069,MATCH(G360,$E$2:$E$2069,1)+1),INDEX($E$2:$E$2069,MATCH(G360,$E$2:$E$2069,1)-1):INDEX($E$2:$E$2069,MATCH(G360,$E$2:$E$2069,1)+1))</f>
        <v>4.1481200897914294E-3</v>
      </c>
      <c r="K360" s="112">
        <f t="shared" si="5"/>
        <v>0</v>
      </c>
    </row>
    <row r="361" spans="1:11" x14ac:dyDescent="0.2">
      <c r="A361">
        <v>323.89400000000001</v>
      </c>
      <c r="B361">
        <f>'UV VIS Meas 500 ms, 10 scan'!S362</f>
        <v>2.4999999999999988E-3</v>
      </c>
      <c r="C361" s="112">
        <v>235.699999999998</v>
      </c>
      <c r="D361" s="112">
        <f>FORECAST(C361,INDEX($B$2:$B$2069,MATCH(C361,$A$2:$A$2069,1)-1):INDEX($B$2:$B$2069,MATCH(C361,$A$2:$A$2069,1)+1),INDEX($A$2:$A$2069,MATCH(C361,$A$2:$A$2069,1)-1):INDEX($A$2:$A$2069,MATCH(C361,$A$2:$A$2069,1)+1))</f>
        <v>3.5900137741040838E-2</v>
      </c>
      <c r="E361" s="113">
        <v>271.59999999999599</v>
      </c>
      <c r="F361" s="112">
        <f>FORECAST(E361,INDEX($D$2:$D$2069,MATCH(E361,$C$2:$C$2069,1)-1):INDEX($D$2:$D$2069,MATCH(E361,$C$2:$C$2069,1)+1),INDEX($C$2:$C$2069,MATCH(E361,$C$2:$C$2069,1)-1):INDEX($C$2:$C$2069,MATCH(E361,$C$2:$C$2069,1)+1))</f>
        <v>3.7009546166056229E-2</v>
      </c>
      <c r="G361" s="112">
        <v>379</v>
      </c>
      <c r="H361" s="114">
        <f>FORECAST(G361,INDEX($F$2:$F$2069,MATCH(G361,$E$2:$E$2069,1)-1):INDEX($F$2:$F$2069,MATCH(G361,$E$2:$E$2069,1)+1),INDEX($E$2:$E$2069,MATCH(G361,$E$2:$E$2069,1)-1):INDEX($E$2:$E$2069,MATCH(G361,$E$2:$E$2069,1)+1))</f>
        <v>4.25084175083007E-3</v>
      </c>
      <c r="K361" s="112">
        <f t="shared" si="5"/>
        <v>0</v>
      </c>
    </row>
    <row r="362" spans="1:11" x14ac:dyDescent="0.2">
      <c r="A362">
        <v>324.23700000000002</v>
      </c>
      <c r="B362">
        <f>'UV VIS Meas 500 ms, 10 scan'!S363</f>
        <v>1.8333333333333326E-3</v>
      </c>
      <c r="C362" s="112">
        <v>235.79999999999799</v>
      </c>
      <c r="D362" s="112">
        <f>FORECAST(C362,INDEX($B$2:$B$2069,MATCH(C362,$A$2:$A$2069,1)-1):INDEX($B$2:$B$2069,MATCH(C362,$A$2:$A$2069,1)+1),INDEX($A$2:$A$2069,MATCH(C362,$A$2:$A$2069,1)-1):INDEX($A$2:$A$2069,MATCH(C362,$A$2:$A$2069,1)+1))</f>
        <v>3.6198576675843475E-2</v>
      </c>
      <c r="E362" s="113">
        <v>271.79999999999598</v>
      </c>
      <c r="F362" s="112">
        <f>FORECAST(E362,INDEX($D$2:$D$2069,MATCH(E362,$C$2:$C$2069,1)-1):INDEX($D$2:$D$2069,MATCH(E362,$C$2:$C$2069,1)+1),INDEX($C$2:$C$2069,MATCH(E362,$C$2:$C$2069,1)-1):INDEX($C$2:$C$2069,MATCH(E362,$C$2:$C$2069,1)+1))</f>
        <v>3.2596400626085931E-2</v>
      </c>
      <c r="G362" s="112">
        <v>379.5</v>
      </c>
      <c r="H362" s="114">
        <f>FORECAST(G362,INDEX($F$2:$F$2069,MATCH(G362,$E$2:$E$2069,1)-1):INDEX($F$2:$F$2069,MATCH(G362,$E$2:$E$2069,1)+1),INDEX($E$2:$E$2069,MATCH(G362,$E$2:$E$2069,1)-1):INDEX($E$2:$E$2069,MATCH(G362,$E$2:$E$2069,1)+1))</f>
        <v>3.9572530864322303E-3</v>
      </c>
      <c r="K362" s="112">
        <f t="shared" si="5"/>
        <v>0</v>
      </c>
    </row>
    <row r="363" spans="1:11" x14ac:dyDescent="0.2">
      <c r="A363">
        <v>324.58</v>
      </c>
      <c r="B363">
        <f>'UV VIS Meas 500 ms, 10 scan'!S364</f>
        <v>1.5000000000000013E-3</v>
      </c>
      <c r="C363" s="112">
        <v>235.89999999999799</v>
      </c>
      <c r="D363" s="112">
        <f>FORECAST(C363,INDEX($B$2:$B$2069,MATCH(C363,$A$2:$A$2069,1)-1):INDEX($B$2:$B$2069,MATCH(C363,$A$2:$A$2069,1)+1),INDEX($A$2:$A$2069,MATCH(C363,$A$2:$A$2069,1)-1):INDEX($A$2:$A$2069,MATCH(C363,$A$2:$A$2069,1)+1))</f>
        <v>3.6497015610646E-2</v>
      </c>
      <c r="E363" s="113">
        <v>271.99999999999602</v>
      </c>
      <c r="F363" s="112">
        <f>FORECAST(E363,INDEX($D$2:$D$2069,MATCH(E363,$C$2:$C$2069,1)-1):INDEX($D$2:$D$2069,MATCH(E363,$C$2:$C$2069,1)+1),INDEX($C$2:$C$2069,MATCH(E363,$C$2:$C$2069,1)-1):INDEX($C$2:$C$2069,MATCH(E363,$C$2:$C$2069,1)+1))</f>
        <v>3.2111893583778972E-2</v>
      </c>
      <c r="G363" s="112">
        <v>380</v>
      </c>
      <c r="H363" s="114">
        <f>FORECAST(G363,INDEX($F$2:$F$2069,MATCH(G363,$E$2:$E$2069,1)-1):INDEX($F$2:$F$2069,MATCH(G363,$E$2:$E$2069,1)+1),INDEX($E$2:$E$2069,MATCH(G363,$E$2:$E$2069,1)-1):INDEX($E$2:$E$2069,MATCH(G363,$E$2:$E$2069,1)+1))</f>
        <v>4.7029180695919992E-3</v>
      </c>
      <c r="K363" s="112">
        <f t="shared" si="5"/>
        <v>0</v>
      </c>
    </row>
    <row r="364" spans="1:11" x14ac:dyDescent="0.2">
      <c r="A364">
        <v>324.92200000000003</v>
      </c>
      <c r="B364">
        <f>'UV VIS Meas 500 ms, 10 scan'!S365</f>
        <v>4.3333333333333314E-3</v>
      </c>
      <c r="C364" s="112">
        <v>235.99999999999801</v>
      </c>
      <c r="D364" s="112">
        <f>FORECAST(C364,INDEX($B$2:$B$2069,MATCH(C364,$A$2:$A$2069,1)-1):INDEX($B$2:$B$2069,MATCH(C364,$A$2:$A$2069,1)+1),INDEX($A$2:$A$2069,MATCH(C364,$A$2:$A$2069,1)-1):INDEX($A$2:$A$2069,MATCH(C364,$A$2:$A$2069,1)+1))</f>
        <v>3.6795454545448636E-2</v>
      </c>
      <c r="E364" s="113">
        <v>272.19999999999601</v>
      </c>
      <c r="F364" s="112">
        <f>FORECAST(E364,INDEX($D$2:$D$2069,MATCH(E364,$C$2:$C$2069,1)-1):INDEX($D$2:$D$2069,MATCH(E364,$C$2:$C$2069,1)+1),INDEX($C$2:$C$2069,MATCH(E364,$C$2:$C$2069,1)-1):INDEX($C$2:$C$2069,MATCH(E364,$C$2:$C$2069,1)+1))</f>
        <v>3.2574804381855227E-2</v>
      </c>
      <c r="G364" s="112">
        <v>380.5</v>
      </c>
      <c r="H364" s="114">
        <f>FORECAST(G364,INDEX($F$2:$F$2069,MATCH(G364,$E$2:$E$2069,1)-1):INDEX($F$2:$F$2069,MATCH(G364,$E$2:$E$2069,1)+1),INDEX($E$2:$E$2069,MATCH(G364,$E$2:$E$2069,1)-1):INDEX($E$2:$E$2069,MATCH(G364,$E$2:$E$2069,1)+1))</f>
        <v>4.8157553805486808E-3</v>
      </c>
      <c r="K364" s="112">
        <f t="shared" si="5"/>
        <v>0</v>
      </c>
    </row>
    <row r="365" spans="1:11" x14ac:dyDescent="0.2">
      <c r="A365">
        <v>325.26499999999999</v>
      </c>
      <c r="B365">
        <f>'UV VIS Meas 500 ms, 10 scan'!S366</f>
        <v>5.3333333333333323E-3</v>
      </c>
      <c r="C365" s="112">
        <v>236.099999999998</v>
      </c>
      <c r="D365" s="112">
        <f>FORECAST(C365,INDEX($B$2:$B$2069,MATCH(C365,$A$2:$A$2069,1)-1):INDEX($B$2:$B$2069,MATCH(C365,$A$2:$A$2069,1)+1),INDEX($A$2:$A$2069,MATCH(C365,$A$2:$A$2069,1)-1):INDEX($A$2:$A$2069,MATCH(C365,$A$2:$A$2069,1)+1))</f>
        <v>3.2527548209387191E-2</v>
      </c>
      <c r="E365" s="113">
        <v>272.399999999996</v>
      </c>
      <c r="F365" s="112">
        <f>FORECAST(E365,INDEX($D$2:$D$2069,MATCH(E365,$C$2:$C$2069,1)-1):INDEX($D$2:$D$2069,MATCH(E365,$C$2:$C$2069,1)+1),INDEX($C$2:$C$2069,MATCH(E365,$C$2:$C$2069,1)-1):INDEX($C$2:$C$2069,MATCH(E365,$C$2:$C$2069,1)+1))</f>
        <v>3.3421752738625576E-2</v>
      </c>
      <c r="G365" s="112">
        <v>381</v>
      </c>
      <c r="H365" s="114">
        <f>FORECAST(G365,INDEX($F$2:$F$2069,MATCH(G365,$E$2:$E$2069,1)-1):INDEX($F$2:$F$2069,MATCH(G365,$E$2:$E$2069,1)+1),INDEX($E$2:$E$2069,MATCH(G365,$E$2:$E$2069,1)-1):INDEX($E$2:$E$2069,MATCH(G365,$E$2:$E$2069,1)+1))</f>
        <v>5.1819975718179201E-3</v>
      </c>
      <c r="K365" s="112">
        <f t="shared" si="5"/>
        <v>0</v>
      </c>
    </row>
    <row r="366" spans="1:11" x14ac:dyDescent="0.2">
      <c r="A366">
        <v>325.60700000000003</v>
      </c>
      <c r="B366">
        <f>'UV VIS Meas 500 ms, 10 scan'!S367</f>
        <v>2.4999999999999953E-3</v>
      </c>
      <c r="C366" s="112">
        <v>236.199999999998</v>
      </c>
      <c r="D366" s="112">
        <f>FORECAST(C366,INDEX($B$2:$B$2069,MATCH(C366,$A$2:$A$2069,1)-1):INDEX($B$2:$B$2069,MATCH(C366,$A$2:$A$2069,1)+1),INDEX($A$2:$A$2069,MATCH(C366,$A$2:$A$2069,1)-1):INDEX($A$2:$A$2069,MATCH(C366,$A$2:$A$2069,1)+1))</f>
        <v>3.1494490358147775E-2</v>
      </c>
      <c r="E366" s="113">
        <v>272.59999999999599</v>
      </c>
      <c r="F366" s="112">
        <f>FORECAST(E366,INDEX($D$2:$D$2069,MATCH(E366,$C$2:$C$2069,1)-1):INDEX($D$2:$D$2069,MATCH(E366,$C$2:$C$2069,1)+1),INDEX($C$2:$C$2069,MATCH(E366,$C$2:$C$2069,1)-1):INDEX($C$2:$C$2069,MATCH(E366,$C$2:$C$2069,1)+1))</f>
        <v>3.4022013562843956E-2</v>
      </c>
      <c r="G366" s="112">
        <v>381.5</v>
      </c>
      <c r="H366" s="114">
        <f>FORECAST(G366,INDEX($F$2:$F$2069,MATCH(G366,$E$2:$E$2069,1)-1):INDEX($F$2:$F$2069,MATCH(G366,$E$2:$E$2069,1)+1),INDEX($E$2:$E$2069,MATCH(G366,$E$2:$E$2069,1)-1):INDEX($E$2:$E$2069,MATCH(G366,$E$2:$E$2069,1)+1))</f>
        <v>5.7131592216404098E-3</v>
      </c>
      <c r="K366" s="112">
        <f t="shared" si="5"/>
        <v>0</v>
      </c>
    </row>
    <row r="367" spans="1:11" x14ac:dyDescent="0.2">
      <c r="A367">
        <v>325.95</v>
      </c>
      <c r="B367">
        <f>'UV VIS Meas 500 ms, 10 scan'!S368</f>
        <v>2.8333333333333301E-3</v>
      </c>
      <c r="C367" s="112">
        <v>236.29999999999799</v>
      </c>
      <c r="D367" s="112">
        <f>FORECAST(C367,INDEX($B$2:$B$2069,MATCH(C367,$A$2:$A$2069,1)-1):INDEX($B$2:$B$2069,MATCH(C367,$A$2:$A$2069,1)+1),INDEX($A$2:$A$2069,MATCH(C367,$A$2:$A$2069,1)-1):INDEX($A$2:$A$2069,MATCH(C367,$A$2:$A$2069,1)+1))</f>
        <v>3.0461432506907915E-2</v>
      </c>
      <c r="E367" s="113">
        <v>272.79999999999598</v>
      </c>
      <c r="F367" s="112">
        <f>FORECAST(E367,INDEX($D$2:$D$2069,MATCH(E367,$C$2:$C$2069,1)-1):INDEX($D$2:$D$2069,MATCH(E367,$C$2:$C$2069,1)+1),INDEX($C$2:$C$2069,MATCH(E367,$C$2:$C$2069,1)-1):INDEX($C$2:$C$2069,MATCH(E367,$C$2:$C$2069,1)+1))</f>
        <v>3.2781220657290389E-2</v>
      </c>
      <c r="G367" s="112">
        <v>382</v>
      </c>
      <c r="H367" s="114">
        <f>FORECAST(G367,INDEX($F$2:$F$2069,MATCH(G367,$E$2:$E$2069,1)-1):INDEX($F$2:$F$2069,MATCH(G367,$E$2:$E$2069,1)+1),INDEX($E$2:$E$2069,MATCH(G367,$E$2:$E$2069,1)-1):INDEX($E$2:$E$2069,MATCH(G367,$E$2:$E$2069,1)+1))</f>
        <v>4.7659922263107168E-3</v>
      </c>
      <c r="K367" s="112">
        <f t="shared" si="5"/>
        <v>0</v>
      </c>
    </row>
    <row r="368" spans="1:11" x14ac:dyDescent="0.2">
      <c r="A368">
        <v>326.29199999999997</v>
      </c>
      <c r="B368">
        <f>'UV VIS Meas 500 ms, 10 scan'!S369</f>
        <v>5.4999999999999997E-3</v>
      </c>
      <c r="C368" s="112">
        <v>236.39999999999799</v>
      </c>
      <c r="D368" s="112">
        <f>FORECAST(C368,INDEX($B$2:$B$2069,MATCH(C368,$A$2:$A$2069,1)-1):INDEX($B$2:$B$2069,MATCH(C368,$A$2:$A$2069,1)+1),INDEX($A$2:$A$2069,MATCH(C368,$A$2:$A$2069,1)-1):INDEX($A$2:$A$2069,MATCH(C368,$A$2:$A$2069,1)+1))</f>
        <v>3.2584022038578464E-2</v>
      </c>
      <c r="E368" s="113">
        <v>272.99999999999602</v>
      </c>
      <c r="F368" s="112">
        <f>FORECAST(E368,INDEX($D$2:$D$2069,MATCH(E368,$C$2:$C$2069,1)-1):INDEX($D$2:$D$2069,MATCH(E368,$C$2:$C$2069,1)+1),INDEX($C$2:$C$2069,MATCH(E368,$C$2:$C$2069,1)-1):INDEX($C$2:$C$2069,MATCH(E368,$C$2:$C$2069,1)+1))</f>
        <v>3.1188410169536773E-2</v>
      </c>
      <c r="G368" s="112">
        <v>382.5</v>
      </c>
      <c r="H368" s="114">
        <f>FORECAST(G368,INDEX($F$2:$F$2069,MATCH(G368,$E$2:$E$2069,1)-1):INDEX($F$2:$F$2069,MATCH(G368,$E$2:$E$2069,1)+1),INDEX($E$2:$E$2069,MATCH(G368,$E$2:$E$2069,1)-1):INDEX($E$2:$E$2069,MATCH(G368,$E$2:$E$2069,1)+1))</f>
        <v>4.6571602582583119E-3</v>
      </c>
      <c r="K368" s="112">
        <f t="shared" si="5"/>
        <v>0</v>
      </c>
    </row>
    <row r="369" spans="1:11" x14ac:dyDescent="0.2">
      <c r="A369">
        <v>326.63400000000001</v>
      </c>
      <c r="B369">
        <f>'UV VIS Meas 500 ms, 10 scan'!S370</f>
        <v>2.3333333333333331E-3</v>
      </c>
      <c r="C369" s="112">
        <v>236.49999999999801</v>
      </c>
      <c r="D369" s="112">
        <f>FORECAST(C369,INDEX($B$2:$B$2069,MATCH(C369,$A$2:$A$2069,1)-1):INDEX($B$2:$B$2069,MATCH(C369,$A$2:$A$2069,1)+1),INDEX($A$2:$A$2069,MATCH(C369,$A$2:$A$2069,1)-1):INDEX($A$2:$A$2069,MATCH(C369,$A$2:$A$2069,1)+1))</f>
        <v>3.2033057851250435E-2</v>
      </c>
      <c r="E369" s="113">
        <v>273.19999999999601</v>
      </c>
      <c r="F369" s="112">
        <f>FORECAST(E369,INDEX($D$2:$D$2069,MATCH(E369,$C$2:$C$2069,1)-1):INDEX($D$2:$D$2069,MATCH(E369,$C$2:$C$2069,1)+1),INDEX($C$2:$C$2069,MATCH(E369,$C$2:$C$2069,1)-1):INDEX($C$2:$C$2069,MATCH(E369,$C$2:$C$2069,1)+1))</f>
        <v>2.9110776166604957E-2</v>
      </c>
      <c r="G369" s="112">
        <v>383</v>
      </c>
      <c r="H369" s="114">
        <f>FORECAST(G369,INDEX($F$2:$F$2069,MATCH(G369,$E$2:$E$2069,1)-1):INDEX($F$2:$F$2069,MATCH(G369,$E$2:$E$2069,1)+1),INDEX($E$2:$E$2069,MATCH(G369,$E$2:$E$2069,1)-1):INDEX($E$2:$E$2069,MATCH(G369,$E$2:$E$2069,1)+1))</f>
        <v>5.2541016820418507E-3</v>
      </c>
      <c r="K369" s="112">
        <f t="shared" si="5"/>
        <v>0</v>
      </c>
    </row>
    <row r="370" spans="1:11" x14ac:dyDescent="0.2">
      <c r="A370">
        <v>326.976</v>
      </c>
      <c r="B370">
        <f>'UV VIS Meas 500 ms, 10 scan'!S371</f>
        <v>5.000000000000001E-3</v>
      </c>
      <c r="C370" s="112">
        <v>236.599999999998</v>
      </c>
      <c r="D370" s="112">
        <f>FORECAST(C370,INDEX($B$2:$B$2069,MATCH(C370,$A$2:$A$2069,1)-1):INDEX($B$2:$B$2069,MATCH(C370,$A$2:$A$2069,1)+1),INDEX($A$2:$A$2069,MATCH(C370,$A$2:$A$2069,1)-1):INDEX($A$2:$A$2069,MATCH(C370,$A$2:$A$2069,1)+1))</f>
        <v>3.1482093663922628E-2</v>
      </c>
      <c r="E370" s="113">
        <v>273.399999999996</v>
      </c>
      <c r="F370" s="112">
        <f>FORECAST(E370,INDEX($D$2:$D$2069,MATCH(E370,$C$2:$C$2069,1)-1):INDEX($D$2:$D$2069,MATCH(E370,$C$2:$C$2069,1)+1),INDEX($C$2:$C$2069,MATCH(E370,$C$2:$C$2069,1)-1):INDEX($C$2:$C$2069,MATCH(E370,$C$2:$C$2069,1)+1))</f>
        <v>2.8432374799582633E-2</v>
      </c>
      <c r="G370" s="112">
        <v>383.5</v>
      </c>
      <c r="H370" s="114">
        <f>FORECAST(G370,INDEX($F$2:$F$2069,MATCH(G370,$E$2:$E$2069,1)-1):INDEX($F$2:$F$2069,MATCH(G370,$E$2:$E$2069,1)+1),INDEX($E$2:$E$2069,MATCH(G370,$E$2:$E$2069,1)-1):INDEX($E$2:$E$2069,MATCH(G370,$E$2:$E$2069,1)+1))</f>
        <v>4.3736139143799591E-3</v>
      </c>
      <c r="K370" s="112">
        <f t="shared" si="5"/>
        <v>0</v>
      </c>
    </row>
    <row r="371" spans="1:11" x14ac:dyDescent="0.2">
      <c r="A371">
        <v>327.31799999999998</v>
      </c>
      <c r="B371">
        <f>'UV VIS Meas 500 ms, 10 scan'!S372</f>
        <v>2.9999999999999992E-3</v>
      </c>
      <c r="C371" s="112">
        <v>236.699999999998</v>
      </c>
      <c r="D371" s="112">
        <f>FORECAST(C371,INDEX($B$2:$B$2069,MATCH(C371,$A$2:$A$2069,1)-1):INDEX($B$2:$B$2069,MATCH(C371,$A$2:$A$2069,1)+1),INDEX($A$2:$A$2069,MATCH(C371,$A$2:$A$2069,1)-1):INDEX($A$2:$A$2069,MATCH(C371,$A$2:$A$2069,1)+1))</f>
        <v>3.0931129476594821E-2</v>
      </c>
      <c r="E371" s="113">
        <v>273.59999999999599</v>
      </c>
      <c r="F371" s="112">
        <f>FORECAST(E371,INDEX($D$2:$D$2069,MATCH(E371,$C$2:$C$2069,1)-1):INDEX($D$2:$D$2069,MATCH(E371,$C$2:$C$2069,1)+1),INDEX($C$2:$C$2069,MATCH(E371,$C$2:$C$2069,1)-1):INDEX($C$2:$C$2069,MATCH(E371,$C$2:$C$2069,1)+1))</f>
        <v>2.8093874876635672E-2</v>
      </c>
      <c r="G371" s="112">
        <v>384</v>
      </c>
      <c r="H371" s="114">
        <f>FORECAST(G371,INDEX($F$2:$F$2069,MATCH(G371,$E$2:$E$2069,1)-1):INDEX($F$2:$F$2069,MATCH(G371,$E$2:$E$2069,1)+1),INDEX($E$2:$E$2069,MATCH(G371,$E$2:$E$2069,1)-1):INDEX($E$2:$E$2069,MATCH(G371,$E$2:$E$2069,1)+1))</f>
        <v>2.7242045984223751E-3</v>
      </c>
      <c r="K371" s="112">
        <f t="shared" si="5"/>
        <v>0</v>
      </c>
    </row>
    <row r="372" spans="1:11" x14ac:dyDescent="0.2">
      <c r="A372">
        <v>327.66000000000003</v>
      </c>
      <c r="B372">
        <f>'UV VIS Meas 500 ms, 10 scan'!S373</f>
        <v>5.6666666666666671E-3</v>
      </c>
      <c r="C372" s="112">
        <v>236.79999999999799</v>
      </c>
      <c r="D372" s="112">
        <f>FORECAST(C372,INDEX($B$2:$B$2069,MATCH(C372,$A$2:$A$2069,1)-1):INDEX($B$2:$B$2069,MATCH(C372,$A$2:$A$2069,1)+1),INDEX($A$2:$A$2069,MATCH(C372,$A$2:$A$2069,1)-1):INDEX($A$2:$A$2069,MATCH(C372,$A$2:$A$2069,1)+1))</f>
        <v>2.963498622589443E-2</v>
      </c>
      <c r="E372" s="113">
        <v>273.79999999999598</v>
      </c>
      <c r="F372" s="112">
        <f>FORECAST(E372,INDEX($D$2:$D$2069,MATCH(E372,$C$2:$C$2069,1)-1):INDEX($D$2:$D$2069,MATCH(E372,$C$2:$C$2069,1)+1),INDEX($C$2:$C$2069,MATCH(E372,$C$2:$C$2069,1)-1):INDEX($C$2:$C$2069,MATCH(E372,$C$2:$C$2069,1)+1))</f>
        <v>2.828280408263284E-2</v>
      </c>
      <c r="G372" s="112">
        <v>384.5</v>
      </c>
      <c r="H372" s="114">
        <f>FORECAST(G372,INDEX($F$2:$F$2069,MATCH(G372,$E$2:$E$2069,1)-1):INDEX($F$2:$F$2069,MATCH(G372,$E$2:$E$2069,1)+1),INDEX($E$2:$E$2069,MATCH(G372,$E$2:$E$2069,1)-1):INDEX($E$2:$E$2069,MATCH(G372,$E$2:$E$2069,1)+1))</f>
        <v>3.6807866792678556E-3</v>
      </c>
      <c r="K372" s="112">
        <f t="shared" si="5"/>
        <v>0</v>
      </c>
    </row>
    <row r="373" spans="1:11" x14ac:dyDescent="0.2">
      <c r="A373">
        <v>328.00200000000001</v>
      </c>
      <c r="B373">
        <f>'UV VIS Meas 500 ms, 10 scan'!S374</f>
        <v>4.3333333333333331E-3</v>
      </c>
      <c r="C373" s="112">
        <v>236.89999999999799</v>
      </c>
      <c r="D373" s="112">
        <f>FORECAST(C373,INDEX($B$2:$B$2069,MATCH(C373,$A$2:$A$2069,1)-1):INDEX($B$2:$B$2069,MATCH(C373,$A$2:$A$2069,1)+1),INDEX($A$2:$A$2069,MATCH(C373,$A$2:$A$2069,1)-1):INDEX($A$2:$A$2069,MATCH(C373,$A$2:$A$2069,1)+1))</f>
        <v>2.9680899908171757E-2</v>
      </c>
      <c r="E373" s="113">
        <v>273.99999999999602</v>
      </c>
      <c r="F373" s="112">
        <f>FORECAST(E373,INDEX($D$2:$D$2069,MATCH(E373,$C$2:$C$2069,1)-1):INDEX($D$2:$D$2069,MATCH(E373,$C$2:$C$2069,1)+1),INDEX($C$2:$C$2069,MATCH(E373,$C$2:$C$2069,1)-1):INDEX($C$2:$C$2069,MATCH(E373,$C$2:$C$2069,1)+1))</f>
        <v>2.9070141323122911E-2</v>
      </c>
      <c r="G373" s="112">
        <v>385</v>
      </c>
      <c r="H373" s="114">
        <f>FORECAST(G373,INDEX($F$2:$F$2069,MATCH(G373,$E$2:$E$2069,1)-1):INDEX($F$2:$F$2069,MATCH(G373,$E$2:$E$2069,1)+1),INDEX($E$2:$E$2069,MATCH(G373,$E$2:$E$2069,1)-1):INDEX($E$2:$E$2069,MATCH(G373,$E$2:$E$2069,1)+1))</f>
        <v>4.8970831130023956E-3</v>
      </c>
      <c r="K373" s="112">
        <f t="shared" si="5"/>
        <v>0</v>
      </c>
    </row>
    <row r="374" spans="1:11" x14ac:dyDescent="0.2">
      <c r="A374">
        <v>328.34399999999999</v>
      </c>
      <c r="B374">
        <f>'UV VIS Meas 500 ms, 10 scan'!S375</f>
        <v>3.4999999999999962E-3</v>
      </c>
      <c r="C374" s="112">
        <v>236.99999999999801</v>
      </c>
      <c r="D374" s="112">
        <f>FORECAST(C374,INDEX($B$2:$B$2069,MATCH(C374,$A$2:$A$2069,1)-1):INDEX($B$2:$B$2069,MATCH(C374,$A$2:$A$2069,1)+1),INDEX($A$2:$A$2069,MATCH(C374,$A$2:$A$2069,1)-1):INDEX($A$2:$A$2069,MATCH(C374,$A$2:$A$2069,1)+1))</f>
        <v>2.9726813590449083E-2</v>
      </c>
      <c r="E374" s="113">
        <v>274.19999999999601</v>
      </c>
      <c r="F374" s="112">
        <f>FORECAST(E374,INDEX($D$2:$D$2069,MATCH(E374,$C$2:$C$2069,1)-1):INDEX($D$2:$D$2069,MATCH(E374,$C$2:$C$2069,1)+1),INDEX($C$2:$C$2069,MATCH(E374,$C$2:$C$2069,1)-1):INDEX($C$2:$C$2069,MATCH(E374,$C$2:$C$2069,1)+1))</f>
        <v>3.0786723163816365E-2</v>
      </c>
      <c r="G374" s="112">
        <v>385.5</v>
      </c>
      <c r="H374" s="114">
        <f>FORECAST(G374,INDEX($F$2:$F$2069,MATCH(G374,$E$2:$E$2069,1)-1):INDEX($F$2:$F$2069,MATCH(G374,$E$2:$E$2069,1)+1),INDEX($E$2:$E$2069,MATCH(G374,$E$2:$E$2069,1)-1):INDEX($E$2:$E$2069,MATCH(G374,$E$2:$E$2069,1)+1))</f>
        <v>4.5773725191185499E-3</v>
      </c>
      <c r="K374" s="112">
        <f t="shared" si="5"/>
        <v>0</v>
      </c>
    </row>
    <row r="375" spans="1:11" x14ac:dyDescent="0.2">
      <c r="A375">
        <v>328.68599999999998</v>
      </c>
      <c r="B375">
        <f>'UV VIS Meas 500 ms, 10 scan'!S376</f>
        <v>2.1666666666666674E-3</v>
      </c>
      <c r="C375" s="112">
        <v>237.099999999998</v>
      </c>
      <c r="D375" s="112">
        <f>FORECAST(C375,INDEX($B$2:$B$2069,MATCH(C375,$A$2:$A$2069,1)-1):INDEX($B$2:$B$2069,MATCH(C375,$A$2:$A$2069,1)+1),INDEX($A$2:$A$2069,MATCH(C375,$A$2:$A$2069,1)-1):INDEX($A$2:$A$2069,MATCH(C375,$A$2:$A$2069,1)+1))</f>
        <v>2.9772727272726396E-2</v>
      </c>
      <c r="E375" s="113">
        <v>274.399999999996</v>
      </c>
      <c r="F375" s="112">
        <f>FORECAST(E375,INDEX($D$2:$D$2069,MATCH(E375,$C$2:$C$2069,1)-1):INDEX($D$2:$D$2069,MATCH(E375,$C$2:$C$2069,1)+1),INDEX($C$2:$C$2069,MATCH(E375,$C$2:$C$2069,1)-1):INDEX($C$2:$C$2069,MATCH(E375,$C$2:$C$2069,1)+1))</f>
        <v>3.1914435429260868E-2</v>
      </c>
      <c r="G375" s="112">
        <v>386</v>
      </c>
      <c r="H375" s="114">
        <f>FORECAST(G375,INDEX($F$2:$F$2069,MATCH(G375,$E$2:$E$2069,1)-1):INDEX($F$2:$F$2069,MATCH(G375,$E$2:$E$2069,1)+1),INDEX($E$2:$E$2069,MATCH(G375,$E$2:$E$2069,1)-1):INDEX($E$2:$E$2069,MATCH(G375,$E$2:$E$2069,1)+1))</f>
        <v>4.3588432333410143E-3</v>
      </c>
      <c r="K375" s="112">
        <f t="shared" si="5"/>
        <v>0</v>
      </c>
    </row>
    <row r="376" spans="1:11" x14ac:dyDescent="0.2">
      <c r="A376">
        <v>329.02699999999999</v>
      </c>
      <c r="B376">
        <f>'UV VIS Meas 500 ms, 10 scan'!S377</f>
        <v>-1.6666666666666566E-4</v>
      </c>
      <c r="C376" s="112">
        <v>237.199999999998</v>
      </c>
      <c r="D376" s="112">
        <f>FORECAST(C376,INDEX($B$2:$B$2069,MATCH(C376,$A$2:$A$2069,1)-1):INDEX($B$2:$B$2069,MATCH(C376,$A$2:$A$2069,1)+1),INDEX($A$2:$A$2069,MATCH(C376,$A$2:$A$2069,1)-1):INDEX($A$2:$A$2069,MATCH(C376,$A$2:$A$2069,1)+1))</f>
        <v>3.1976354453623956E-2</v>
      </c>
      <c r="E376" s="113">
        <v>274.59999999999599</v>
      </c>
      <c r="F376" s="112">
        <f>FORECAST(E376,INDEX($D$2:$D$2069,MATCH(E376,$C$2:$C$2069,1)-1):INDEX($D$2:$D$2069,MATCH(E376,$C$2:$C$2069,1)+1),INDEX($C$2:$C$2069,MATCH(E376,$C$2:$C$2069,1)-1):INDEX($C$2:$C$2069,MATCH(E376,$C$2:$C$2069,1)+1))</f>
        <v>3.2944581192563938E-2</v>
      </c>
      <c r="G376" s="112">
        <v>386.5</v>
      </c>
      <c r="H376" s="114">
        <f>FORECAST(G376,INDEX($F$2:$F$2069,MATCH(G376,$E$2:$E$2069,1)-1):INDEX($F$2:$F$2069,MATCH(G376,$E$2:$E$2069,1)+1),INDEX($E$2:$E$2069,MATCH(G376,$E$2:$E$2069,1)-1):INDEX($E$2:$E$2069,MATCH(G376,$E$2:$E$2069,1)+1))</f>
        <v>5.5808259362699619E-3</v>
      </c>
      <c r="K376" s="112">
        <f t="shared" si="5"/>
        <v>0</v>
      </c>
    </row>
    <row r="377" spans="1:11" x14ac:dyDescent="0.2">
      <c r="A377">
        <v>329.36900000000003</v>
      </c>
      <c r="B377">
        <f>'UV VIS Meas 500 ms, 10 scan'!S378</f>
        <v>3.0000000000000009E-3</v>
      </c>
      <c r="C377" s="112">
        <v>237.29999999999799</v>
      </c>
      <c r="D377" s="112">
        <f>FORECAST(C377,INDEX($B$2:$B$2069,MATCH(C377,$A$2:$A$2069,1)-1):INDEX($B$2:$B$2069,MATCH(C377,$A$2:$A$2069,1)+1),INDEX($A$2:$A$2069,MATCH(C377,$A$2:$A$2069,1)-1):INDEX($A$2:$A$2069,MATCH(C377,$A$2:$A$2069,1)+1))</f>
        <v>3.2137052341594585E-2</v>
      </c>
      <c r="E377" s="113">
        <v>274.79999999999598</v>
      </c>
      <c r="F377" s="112">
        <f>FORECAST(E377,INDEX($D$2:$D$2069,MATCH(E377,$C$2:$C$2069,1)-1):INDEX($D$2:$D$2069,MATCH(E377,$C$2:$C$2069,1)+1),INDEX($C$2:$C$2069,MATCH(E377,$C$2:$C$2069,1)-1):INDEX($C$2:$C$2069,MATCH(E377,$C$2:$C$2069,1)+1))</f>
        <v>3.9641020936814542E-2</v>
      </c>
      <c r="G377" s="112">
        <v>387</v>
      </c>
      <c r="H377" s="114">
        <f>FORECAST(G377,INDEX($F$2:$F$2069,MATCH(G377,$E$2:$E$2069,1)-1):INDEX($F$2:$F$2069,MATCH(G377,$E$2:$E$2069,1)+1),INDEX($E$2:$E$2069,MATCH(G377,$E$2:$E$2069,1)-1):INDEX($E$2:$E$2069,MATCH(G377,$E$2:$E$2069,1)+1))</f>
        <v>5.3695537108967573E-3</v>
      </c>
      <c r="K377" s="112">
        <f t="shared" si="5"/>
        <v>0</v>
      </c>
    </row>
    <row r="378" spans="1:11" x14ac:dyDescent="0.2">
      <c r="A378">
        <v>329.71100000000001</v>
      </c>
      <c r="B378">
        <f>'UV VIS Meas 500 ms, 10 scan'!S379</f>
        <v>1.3333333333333287E-3</v>
      </c>
      <c r="C378" s="112">
        <v>237.39999999999799</v>
      </c>
      <c r="D378" s="112">
        <f>FORECAST(C378,INDEX($B$2:$B$2069,MATCH(C378,$A$2:$A$2069,1)-1):INDEX($B$2:$B$2069,MATCH(C378,$A$2:$A$2069,1)+1),INDEX($A$2:$A$2069,MATCH(C378,$A$2:$A$2069,1)-1):INDEX($A$2:$A$2069,MATCH(C378,$A$2:$A$2069,1)+1))</f>
        <v>3.2297750229565159E-2</v>
      </c>
      <c r="E378" s="113">
        <v>274.99999999999602</v>
      </c>
      <c r="F378" s="112">
        <f>FORECAST(E378,INDEX($D$2:$D$2069,MATCH(E378,$C$2:$C$2069,1)-1):INDEX($D$2:$D$2069,MATCH(E378,$C$2:$C$2069,1)+1),INDEX($C$2:$C$2069,MATCH(E378,$C$2:$C$2069,1)-1):INDEX($C$2:$C$2069,MATCH(E378,$C$2:$C$2069,1)+1))</f>
        <v>4.7089441687260702E-2</v>
      </c>
      <c r="G378" s="112">
        <v>387.5</v>
      </c>
      <c r="H378" s="114">
        <f>FORECAST(G378,INDEX($F$2:$F$2069,MATCH(G378,$E$2:$E$2069,1)-1):INDEX($F$2:$F$2069,MATCH(G378,$E$2:$E$2069,1)+1),INDEX($E$2:$E$2069,MATCH(G378,$E$2:$E$2069,1)-1):INDEX($E$2:$E$2069,MATCH(G378,$E$2:$E$2069,1)+1))</f>
        <v>4.9198518894924825E-3</v>
      </c>
      <c r="K378" s="112">
        <f t="shared" si="5"/>
        <v>0</v>
      </c>
    </row>
    <row r="379" spans="1:11" x14ac:dyDescent="0.2">
      <c r="A379">
        <v>330.05200000000002</v>
      </c>
      <c r="B379">
        <f>'UV VIS Meas 500 ms, 10 scan'!S380</f>
        <v>3.6666666666666688E-3</v>
      </c>
      <c r="C379" s="112">
        <v>237.49999999999801</v>
      </c>
      <c r="D379" s="112">
        <f>FORECAST(C379,INDEX($B$2:$B$2069,MATCH(C379,$A$2:$A$2069,1)-1):INDEX($B$2:$B$2069,MATCH(C379,$A$2:$A$2069,1)+1),INDEX($A$2:$A$2069,MATCH(C379,$A$2:$A$2069,1)-1):INDEX($A$2:$A$2069,MATCH(C379,$A$2:$A$2069,1)+1))</f>
        <v>3.7986225895257242E-2</v>
      </c>
      <c r="E379" s="113">
        <v>275.19999999999601</v>
      </c>
      <c r="F379" s="112">
        <f>FORECAST(E379,INDEX($D$2:$D$2069,MATCH(E379,$C$2:$C$2069,1)-1):INDEX($D$2:$D$2069,MATCH(E379,$C$2:$C$2069,1)+1),INDEX($C$2:$C$2069,MATCH(E379,$C$2:$C$2069,1)-1):INDEX($C$2:$C$2069,MATCH(E379,$C$2:$C$2069,1)+1))</f>
        <v>4.8122624171321515E-2</v>
      </c>
      <c r="G379" s="112">
        <v>388</v>
      </c>
      <c r="H379" s="114">
        <f>FORECAST(G379,INDEX($F$2:$F$2069,MATCH(G379,$E$2:$E$2069,1)-1):INDEX($F$2:$F$2069,MATCH(G379,$E$2:$E$2069,1)+1),INDEX($E$2:$E$2069,MATCH(G379,$E$2:$E$2069,1)-1):INDEX($E$2:$E$2069,MATCH(G379,$E$2:$E$2069,1)+1))</f>
        <v>4.6508111261696489E-3</v>
      </c>
      <c r="K379" s="112">
        <f t="shared" si="5"/>
        <v>0</v>
      </c>
    </row>
    <row r="380" spans="1:11" x14ac:dyDescent="0.2">
      <c r="A380">
        <v>330.39299999999997</v>
      </c>
      <c r="B380">
        <f>'UV VIS Meas 500 ms, 10 scan'!S381</f>
        <v>4.1666666666666657E-3</v>
      </c>
      <c r="C380" s="112">
        <v>237.599999999998</v>
      </c>
      <c r="D380" s="112">
        <f>FORECAST(C380,INDEX($B$2:$B$2069,MATCH(C380,$A$2:$A$2069,1)-1):INDEX($B$2:$B$2069,MATCH(C380,$A$2:$A$2069,1)+1),INDEX($A$2:$A$2069,MATCH(C380,$A$2:$A$2069,1)-1):INDEX($A$2:$A$2069,MATCH(C380,$A$2:$A$2069,1)+1))</f>
        <v>4.0924701561006138E-2</v>
      </c>
      <c r="E380" s="113">
        <v>275.399999999996</v>
      </c>
      <c r="F380" s="112">
        <f>FORECAST(E380,INDEX($D$2:$D$2069,MATCH(E380,$C$2:$C$2069,1)-1):INDEX($D$2:$D$2069,MATCH(E380,$C$2:$C$2069,1)+1),INDEX($C$2:$C$2069,MATCH(E380,$C$2:$C$2069,1)-1):INDEX($C$2:$C$2069,MATCH(E380,$C$2:$C$2069,1)+1))</f>
        <v>4.6645087884490621E-2</v>
      </c>
      <c r="G380" s="112">
        <v>388.5</v>
      </c>
      <c r="H380" s="114">
        <f>FORECAST(G380,INDEX($F$2:$F$2069,MATCH(G380,$E$2:$E$2069,1)-1):INDEX($F$2:$F$2069,MATCH(G380,$E$2:$E$2069,1)+1),INDEX($E$2:$E$2069,MATCH(G380,$E$2:$E$2069,1)-1):INDEX($E$2:$E$2069,MATCH(G380,$E$2:$E$2069,1)+1))</f>
        <v>4.6830170735975285E-3</v>
      </c>
      <c r="K380" s="112">
        <f t="shared" si="5"/>
        <v>0</v>
      </c>
    </row>
    <row r="381" spans="1:11" x14ac:dyDescent="0.2">
      <c r="A381">
        <v>330.73500000000001</v>
      </c>
      <c r="B381">
        <f>'UV VIS Meas 500 ms, 10 scan'!S382</f>
        <v>1.4999999999999979E-3</v>
      </c>
      <c r="C381" s="112">
        <v>237.699999999998</v>
      </c>
      <c r="D381" s="112">
        <f>FORECAST(C381,INDEX($B$2:$B$2069,MATCH(C381,$A$2:$A$2069,1)-1):INDEX($B$2:$B$2069,MATCH(C381,$A$2:$A$2069,1)+1),INDEX($A$2:$A$2069,MATCH(C381,$A$2:$A$2069,1)-1):INDEX($A$2:$A$2069,MATCH(C381,$A$2:$A$2069,1)+1))</f>
        <v>4.3863177226754146E-2</v>
      </c>
      <c r="E381" s="113">
        <v>275.59999999999599</v>
      </c>
      <c r="F381" s="112">
        <f>FORECAST(E381,INDEX($D$2:$D$2069,MATCH(E381,$C$2:$C$2069,1)-1):INDEX($D$2:$D$2069,MATCH(E381,$C$2:$C$2069,1)+1),INDEX($C$2:$C$2069,MATCH(E381,$C$2:$C$2069,1)-1):INDEX($C$2:$C$2069,MATCH(E381,$C$2:$C$2069,1)+1))</f>
        <v>3.8390536723303725E-2</v>
      </c>
      <c r="G381" s="112">
        <v>389</v>
      </c>
      <c r="H381" s="114">
        <f>FORECAST(G381,INDEX($F$2:$F$2069,MATCH(G381,$E$2:$E$2069,1)-1):INDEX($F$2:$F$2069,MATCH(G381,$E$2:$E$2069,1)+1),INDEX($E$2:$E$2069,MATCH(G381,$E$2:$E$2069,1)-1):INDEX($E$2:$E$2069,MATCH(G381,$E$2:$E$2069,1)+1))</f>
        <v>5.2662008352293288E-3</v>
      </c>
      <c r="K381" s="112">
        <f t="shared" si="5"/>
        <v>0</v>
      </c>
    </row>
    <row r="382" spans="1:11" x14ac:dyDescent="0.2">
      <c r="A382">
        <v>331.07600000000002</v>
      </c>
      <c r="B382">
        <f>'UV VIS Meas 500 ms, 10 scan'!S383</f>
        <v>4.5000000000000005E-3</v>
      </c>
      <c r="C382" s="112">
        <v>237.79999999999799</v>
      </c>
      <c r="D382" s="112">
        <f>FORECAST(C382,INDEX($B$2:$B$2069,MATCH(C382,$A$2:$A$2069,1)-1):INDEX($B$2:$B$2069,MATCH(C382,$A$2:$A$2069,1)+1),INDEX($A$2:$A$2069,MATCH(C382,$A$2:$A$2069,1)-1):INDEX($A$2:$A$2069,MATCH(C382,$A$2:$A$2069,1)+1))</f>
        <v>4.6801652892502155E-2</v>
      </c>
      <c r="E382" s="113">
        <v>275.79999999999598</v>
      </c>
      <c r="F382" s="112">
        <f>FORECAST(E382,INDEX($D$2:$D$2069,MATCH(E382,$C$2:$C$2069,1)-1):INDEX($D$2:$D$2069,MATCH(E382,$C$2:$C$2069,1)+1),INDEX($C$2:$C$2069,MATCH(E382,$C$2:$C$2069,1)-1):INDEX($C$2:$C$2069,MATCH(E382,$C$2:$C$2069,1)+1))</f>
        <v>3.2595260514884927E-2</v>
      </c>
      <c r="G382" s="112">
        <v>389.5</v>
      </c>
      <c r="H382" s="114">
        <f>FORECAST(G382,INDEX($F$2:$F$2069,MATCH(G382,$E$2:$E$2069,1)-1):INDEX($F$2:$F$2069,MATCH(G382,$E$2:$E$2069,1)+1),INDEX($E$2:$E$2069,MATCH(G382,$E$2:$E$2069,1)-1):INDEX($E$2:$E$2069,MATCH(G382,$E$2:$E$2069,1)+1))</f>
        <v>6.2229424222122187E-3</v>
      </c>
      <c r="K382" s="112">
        <f t="shared" si="5"/>
        <v>0</v>
      </c>
    </row>
    <row r="383" spans="1:11" x14ac:dyDescent="0.2">
      <c r="A383">
        <v>331.41699999999997</v>
      </c>
      <c r="B383">
        <f>'UV VIS Meas 500 ms, 10 scan'!S384</f>
        <v>2.9999999999999992E-3</v>
      </c>
      <c r="C383" s="112">
        <v>237.89999999999799</v>
      </c>
      <c r="D383" s="112">
        <f>FORECAST(C383,INDEX($B$2:$B$2069,MATCH(C383,$A$2:$A$2069,1)-1):INDEX($B$2:$B$2069,MATCH(C383,$A$2:$A$2069,1)+1),INDEX($A$2:$A$2069,MATCH(C383,$A$2:$A$2069,1)-1):INDEX($A$2:$A$2069,MATCH(C383,$A$2:$A$2069,1)+1))</f>
        <v>4.3114325068845716E-2</v>
      </c>
      <c r="E383" s="113">
        <v>275.99999999999602</v>
      </c>
      <c r="F383" s="112">
        <f>FORECAST(E383,INDEX($D$2:$D$2069,MATCH(E383,$C$2:$C$2069,1)-1):INDEX($D$2:$D$2069,MATCH(E383,$C$2:$C$2069,1)+1),INDEX($C$2:$C$2069,MATCH(E383,$C$2:$C$2069,1)-1):INDEX($C$2:$C$2069,MATCH(E383,$C$2:$C$2069,1)+1))</f>
        <v>2.8608286252469028E-2</v>
      </c>
      <c r="G383" s="112">
        <v>390</v>
      </c>
      <c r="H383" s="114">
        <f>FORECAST(G383,INDEX($F$2:$F$2069,MATCH(G383,$E$2:$E$2069,1)-1):INDEX($F$2:$F$2069,MATCH(G383,$E$2:$E$2069,1)+1),INDEX($E$2:$E$2069,MATCH(G383,$E$2:$E$2069,1)-1):INDEX($E$2:$E$2069,MATCH(G383,$E$2:$E$2069,1)+1))</f>
        <v>7.8033365436107616E-3</v>
      </c>
      <c r="K383" s="112">
        <f t="shared" si="5"/>
        <v>0</v>
      </c>
    </row>
    <row r="384" spans="1:11" x14ac:dyDescent="0.2">
      <c r="A384">
        <v>331.75799999999998</v>
      </c>
      <c r="B384">
        <f>'UV VIS Meas 500 ms, 10 scan'!S385</f>
        <v>2.6666666666666679E-3</v>
      </c>
      <c r="C384" s="112">
        <v>237.99999999999801</v>
      </c>
      <c r="D384" s="112">
        <f>FORECAST(C384,INDEX($B$2:$B$2069,MATCH(C384,$A$2:$A$2069,1)-1):INDEX($B$2:$B$2069,MATCH(C384,$A$2:$A$2069,1)+1),INDEX($A$2:$A$2069,MATCH(C384,$A$2:$A$2069,1)-1):INDEX($A$2:$A$2069,MATCH(C384,$A$2:$A$2069,1)+1))</f>
        <v>4.4353994490333726E-2</v>
      </c>
      <c r="E384" s="113">
        <v>276.19999999999601</v>
      </c>
      <c r="F384" s="112">
        <f>FORECAST(E384,INDEX($D$2:$D$2069,MATCH(E384,$C$2:$C$2069,1)-1):INDEX($D$2:$D$2069,MATCH(E384,$C$2:$C$2069,1)+1),INDEX($C$2:$C$2069,MATCH(E384,$C$2:$C$2069,1)-1):INDEX($C$2:$C$2069,MATCH(E384,$C$2:$C$2069,1)+1))</f>
        <v>2.5593848085432747E-2</v>
      </c>
      <c r="G384" s="112">
        <v>390.5</v>
      </c>
      <c r="H384" s="114">
        <f>FORECAST(G384,INDEX($F$2:$F$2069,MATCH(G384,$E$2:$E$2069,1)-1):INDEX($F$2:$F$2069,MATCH(G384,$E$2:$E$2069,1)+1),INDEX($E$2:$E$2069,MATCH(G384,$E$2:$E$2069,1)-1):INDEX($E$2:$E$2069,MATCH(G384,$E$2:$E$2069,1)+1))</f>
        <v>8.7456387195679608E-3</v>
      </c>
      <c r="K384" s="112">
        <f t="shared" si="5"/>
        <v>0</v>
      </c>
    </row>
    <row r="385" spans="1:11" x14ac:dyDescent="0.2">
      <c r="A385">
        <v>332.09899999999999</v>
      </c>
      <c r="B385">
        <f>'UV VIS Meas 500 ms, 10 scan'!S386</f>
        <v>2.0000000000000009E-3</v>
      </c>
      <c r="C385" s="112">
        <v>238.099999999998</v>
      </c>
      <c r="D385" s="112">
        <f>FORECAST(C385,INDEX($B$2:$B$2069,MATCH(C385,$A$2:$A$2069,1)-1):INDEX($B$2:$B$2069,MATCH(C385,$A$2:$A$2069,1)+1),INDEX($A$2:$A$2069,MATCH(C385,$A$2:$A$2069,1)-1):INDEX($A$2:$A$2069,MATCH(C385,$A$2:$A$2069,1)+1))</f>
        <v>4.5593663911821292E-2</v>
      </c>
      <c r="E385" s="113">
        <v>276.399999999996</v>
      </c>
      <c r="F385" s="112">
        <f>FORECAST(E385,INDEX($D$2:$D$2069,MATCH(E385,$C$2:$C$2069,1)-1):INDEX($D$2:$D$2069,MATCH(E385,$C$2:$C$2069,1)+1),INDEX($C$2:$C$2069,MATCH(E385,$C$2:$C$2069,1)-1):INDEX($C$2:$C$2069,MATCH(E385,$C$2:$C$2069,1)+1))</f>
        <v>2.4416195856904022E-2</v>
      </c>
      <c r="G385" s="112">
        <v>391</v>
      </c>
      <c r="H385" s="114">
        <f>FORECAST(G385,INDEX($F$2:$F$2069,MATCH(G385,$E$2:$E$2069,1)-1):INDEX($F$2:$F$2069,MATCH(G385,$E$2:$E$2069,1)+1),INDEX($E$2:$E$2069,MATCH(G385,$E$2:$E$2069,1)-1):INDEX($E$2:$E$2069,MATCH(G385,$E$2:$E$2069,1)+1))</f>
        <v>5.9392330074878874E-3</v>
      </c>
      <c r="K385" s="112">
        <f t="shared" si="5"/>
        <v>0</v>
      </c>
    </row>
    <row r="386" spans="1:11" x14ac:dyDescent="0.2">
      <c r="A386">
        <v>332.44</v>
      </c>
      <c r="B386">
        <f>'UV VIS Meas 500 ms, 10 scan'!S387</f>
        <v>2.33333333333334E-3</v>
      </c>
      <c r="C386" s="112">
        <v>238.199999999998</v>
      </c>
      <c r="D386" s="112">
        <f>FORECAST(C386,INDEX($B$2:$B$2069,MATCH(C386,$A$2:$A$2069,1)-1):INDEX($B$2:$B$2069,MATCH(C386,$A$2:$A$2069,1)+1),INDEX($A$2:$A$2069,MATCH(C386,$A$2:$A$2069,1)-1):INDEX($A$2:$A$2069,MATCH(C386,$A$2:$A$2069,1)+1))</f>
        <v>4.6833333333308858E-2</v>
      </c>
      <c r="E386" s="113">
        <v>276.59999999999599</v>
      </c>
      <c r="F386" s="112">
        <f>FORECAST(E386,INDEX($D$2:$D$2069,MATCH(E386,$C$2:$C$2069,1)-1):INDEX($D$2:$D$2069,MATCH(E386,$C$2:$C$2069,1)+1),INDEX($C$2:$C$2069,MATCH(E386,$C$2:$C$2069,1)-1):INDEX($C$2:$C$2069,MATCH(E386,$C$2:$C$2069,1)+1))</f>
        <v>2.399198217322368E-2</v>
      </c>
      <c r="G386" s="112">
        <v>391.5</v>
      </c>
      <c r="H386" s="114">
        <f>FORECAST(G386,INDEX($F$2:$F$2069,MATCH(G386,$E$2:$E$2069,1)-1):INDEX($F$2:$F$2069,MATCH(G386,$E$2:$E$2069,1)+1),INDEX($E$2:$E$2069,MATCH(G386,$E$2:$E$2069,1)-1):INDEX($E$2:$E$2069,MATCH(G386,$E$2:$E$2069,1)+1))</f>
        <v>5.7376781573375002E-3</v>
      </c>
      <c r="K386" s="112">
        <f t="shared" ref="K386:K449" si="6">J386/$K$1</f>
        <v>0</v>
      </c>
    </row>
    <row r="387" spans="1:11" x14ac:dyDescent="0.2">
      <c r="A387">
        <v>332.78</v>
      </c>
      <c r="B387">
        <f>'UV VIS Meas 500 ms, 10 scan'!S388</f>
        <v>4.6666666666666679E-3</v>
      </c>
      <c r="C387" s="112">
        <v>238.29999999999799</v>
      </c>
      <c r="D387" s="112">
        <f>FORECAST(C387,INDEX($B$2:$B$2069,MATCH(C387,$A$2:$A$2069,1)-1):INDEX($B$2:$B$2069,MATCH(C387,$A$2:$A$2069,1)+1),INDEX($A$2:$A$2069,MATCH(C387,$A$2:$A$2069,1)-1):INDEX($A$2:$A$2069,MATCH(C387,$A$2:$A$2069,1)+1))</f>
        <v>4.1200984309095467E-2</v>
      </c>
      <c r="E387" s="113">
        <v>276.79999999999598</v>
      </c>
      <c r="F387" s="112">
        <f>FORECAST(E387,INDEX($D$2:$D$2069,MATCH(E387,$C$2:$C$2069,1)-1):INDEX($D$2:$D$2069,MATCH(E387,$C$2:$C$2069,1)+1),INDEX($C$2:$C$2069,MATCH(E387,$C$2:$C$2069,1)-1):INDEX($C$2:$C$2069,MATCH(E387,$C$2:$C$2069,1)+1))</f>
        <v>2.3983676859075959E-2</v>
      </c>
      <c r="G387" s="112">
        <v>392</v>
      </c>
      <c r="H387" s="114">
        <f>FORECAST(G387,INDEX($F$2:$F$2069,MATCH(G387,$E$2:$E$2069,1)-1):INDEX($F$2:$F$2069,MATCH(G387,$E$2:$E$2069,1)+1),INDEX($E$2:$E$2069,MATCH(G387,$E$2:$E$2069,1)-1):INDEX($E$2:$E$2069,MATCH(G387,$E$2:$E$2069,1)+1))</f>
        <v>5.3219822324776234E-3</v>
      </c>
      <c r="K387" s="112">
        <f t="shared" si="6"/>
        <v>0</v>
      </c>
    </row>
    <row r="388" spans="1:11" x14ac:dyDescent="0.2">
      <c r="A388">
        <v>333.12099999999998</v>
      </c>
      <c r="B388">
        <f>'UV VIS Meas 500 ms, 10 scan'!S389</f>
        <v>1.2666666666666666E-2</v>
      </c>
      <c r="C388" s="112">
        <v>238.39999999999799</v>
      </c>
      <c r="D388" s="112">
        <f>FORECAST(C388,INDEX($B$2:$B$2069,MATCH(C388,$A$2:$A$2069,1)-1):INDEX($B$2:$B$2069,MATCH(C388,$A$2:$A$2069,1)+1),INDEX($A$2:$A$2069,MATCH(C388,$A$2:$A$2069,1)-1):INDEX($A$2:$A$2069,MATCH(C388,$A$2:$A$2069,1)+1))</f>
        <v>3.9407945414470902E-2</v>
      </c>
      <c r="E388" s="113">
        <v>276.99999999999602</v>
      </c>
      <c r="F388" s="112">
        <f>FORECAST(E388,INDEX($D$2:$D$2069,MATCH(E388,$C$2:$C$2069,1)-1):INDEX($D$2:$D$2069,MATCH(E388,$C$2:$C$2069,1)+1),INDEX($C$2:$C$2069,MATCH(E388,$C$2:$C$2069,1)-1):INDEX($C$2:$C$2069,MATCH(E388,$C$2:$C$2069,1)+1))</f>
        <v>2.4416352127432761E-2</v>
      </c>
      <c r="G388" s="112">
        <v>392.5</v>
      </c>
      <c r="H388" s="114">
        <f>FORECAST(G388,INDEX($F$2:$F$2069,MATCH(G388,$E$2:$E$2069,1)-1):INDEX($F$2:$F$2069,MATCH(G388,$E$2:$E$2069,1)+1),INDEX($E$2:$E$2069,MATCH(G388,$E$2:$E$2069,1)-1):INDEX($E$2:$E$2069,MATCH(G388,$E$2:$E$2069,1)+1))</f>
        <v>5.3585023477028815E-3</v>
      </c>
      <c r="K388" s="112">
        <f t="shared" si="6"/>
        <v>0</v>
      </c>
    </row>
    <row r="389" spans="1:11" x14ac:dyDescent="0.2">
      <c r="A389">
        <v>333.46199999999999</v>
      </c>
      <c r="B389">
        <f>'UV VIS Meas 500 ms, 10 scan'!S390</f>
        <v>3.5166666666666666E-2</v>
      </c>
      <c r="C389" s="112">
        <v>238.49999999999801</v>
      </c>
      <c r="D389" s="112">
        <f>FORECAST(C389,INDEX($B$2:$B$2069,MATCH(C389,$A$2:$A$2069,1)-1):INDEX($B$2:$B$2069,MATCH(C389,$A$2:$A$2069,1)+1),INDEX($A$2:$A$2069,MATCH(C389,$A$2:$A$2069,1)-1):INDEX($A$2:$A$2069,MATCH(C389,$A$2:$A$2069,1)+1))</f>
        <v>3.7614906519846336E-2</v>
      </c>
      <c r="E389" s="113">
        <v>277.19999999999601</v>
      </c>
      <c r="F389" s="112">
        <f>FORECAST(E389,INDEX($D$2:$D$2069,MATCH(E389,$C$2:$C$2069,1)-1):INDEX($D$2:$D$2069,MATCH(E389,$C$2:$C$2069,1)+1),INDEX($C$2:$C$2069,MATCH(E389,$C$2:$C$2069,1)-1):INDEX($C$2:$C$2069,MATCH(E389,$C$2:$C$2069,1)+1))</f>
        <v>2.3988823740823229E-2</v>
      </c>
      <c r="G389" s="112">
        <v>393</v>
      </c>
      <c r="H389" s="114">
        <f>FORECAST(G389,INDEX($F$2:$F$2069,MATCH(G389,$E$2:$E$2069,1)-1):INDEX($F$2:$F$2069,MATCH(G389,$E$2:$E$2069,1)+1),INDEX($E$2:$E$2069,MATCH(G389,$E$2:$E$2069,1)-1):INDEX($E$2:$E$2069,MATCH(G389,$E$2:$E$2069,1)+1))</f>
        <v>5.9400859995154542E-3</v>
      </c>
      <c r="K389" s="112">
        <f t="shared" si="6"/>
        <v>0</v>
      </c>
    </row>
    <row r="390" spans="1:11" x14ac:dyDescent="0.2">
      <c r="A390">
        <v>333.80200000000002</v>
      </c>
      <c r="B390">
        <f>'UV VIS Meas 500 ms, 10 scan'!S391</f>
        <v>6.6000000000000003E-2</v>
      </c>
      <c r="C390" s="112">
        <v>238.599999999998</v>
      </c>
      <c r="D390" s="112">
        <f>FORECAST(C390,INDEX($B$2:$B$2069,MATCH(C390,$A$2:$A$2069,1)-1):INDEX($B$2:$B$2069,MATCH(C390,$A$2:$A$2069,1)+1),INDEX($A$2:$A$2069,MATCH(C390,$A$2:$A$2069,1)-1):INDEX($A$2:$A$2069,MATCH(C390,$A$2:$A$2069,1)+1))</f>
        <v>4.2027830977190539E-2</v>
      </c>
      <c r="E390" s="113">
        <v>277.399999999996</v>
      </c>
      <c r="F390" s="112">
        <f>FORECAST(E390,INDEX($D$2:$D$2069,MATCH(E390,$C$2:$C$2069,1)-1):INDEX($D$2:$D$2069,MATCH(E390,$C$2:$C$2069,1)+1),INDEX($C$2:$C$2069,MATCH(E390,$C$2:$C$2069,1)-1):INDEX($C$2:$C$2069,MATCH(E390,$C$2:$C$2069,1)+1))</f>
        <v>2.1885122410570279E-2</v>
      </c>
      <c r="G390" s="112">
        <v>393.5</v>
      </c>
      <c r="H390" s="114">
        <f>FORECAST(G390,INDEX($F$2:$F$2069,MATCH(G390,$E$2:$E$2069,1)-1):INDEX($F$2:$F$2069,MATCH(G390,$E$2:$E$2069,1)+1),INDEX($E$2:$E$2069,MATCH(G390,$E$2:$E$2069,1)-1):INDEX($E$2:$E$2069,MATCH(G390,$E$2:$E$2069,1)+1))</f>
        <v>4.9809126504591905E-3</v>
      </c>
      <c r="K390" s="112">
        <f t="shared" si="6"/>
        <v>0</v>
      </c>
    </row>
    <row r="391" spans="1:11" x14ac:dyDescent="0.2">
      <c r="A391">
        <v>334.14299999999997</v>
      </c>
      <c r="B391">
        <f>'UV VIS Meas 500 ms, 10 scan'!S392</f>
        <v>5.4000000000000006E-2</v>
      </c>
      <c r="C391" s="112">
        <v>238.699999999998</v>
      </c>
      <c r="D391" s="112">
        <f>FORECAST(C391,INDEX($B$2:$B$2069,MATCH(C391,$A$2:$A$2069,1)-1):INDEX($B$2:$B$2069,MATCH(C391,$A$2:$A$2069,1)+1),INDEX($A$2:$A$2069,MATCH(C391,$A$2:$A$2069,1)-1):INDEX($A$2:$A$2069,MATCH(C391,$A$2:$A$2069,1)+1))</f>
        <v>4.239670377801108E-2</v>
      </c>
      <c r="E391" s="113">
        <v>277.59999999999599</v>
      </c>
      <c r="F391" s="112">
        <f>FORECAST(E391,INDEX($D$2:$D$2069,MATCH(E391,$C$2:$C$2069,1)-1):INDEX($D$2:$D$2069,MATCH(E391,$C$2:$C$2069,1)+1),INDEX($C$2:$C$2069,MATCH(E391,$C$2:$C$2069,1)-1):INDEX($C$2:$C$2069,MATCH(E391,$C$2:$C$2069,1)+1))</f>
        <v>2.229313183239201E-2</v>
      </c>
      <c r="G391" s="112">
        <v>394</v>
      </c>
      <c r="H391" s="114">
        <f>FORECAST(G391,INDEX($F$2:$F$2069,MATCH(G391,$E$2:$E$2069,1)-1):INDEX($F$2:$F$2069,MATCH(G391,$E$2:$E$2069,1)+1),INDEX($E$2:$E$2069,MATCH(G391,$E$2:$E$2069,1)-1):INDEX($E$2:$E$2069,MATCH(G391,$E$2:$E$2069,1)+1))</f>
        <v>5.1909559110294712E-3</v>
      </c>
      <c r="K391" s="112">
        <f t="shared" si="6"/>
        <v>0</v>
      </c>
    </row>
    <row r="392" spans="1:11" x14ac:dyDescent="0.2">
      <c r="A392">
        <v>334.483</v>
      </c>
      <c r="B392">
        <f>'UV VIS Meas 500 ms, 10 scan'!S393</f>
        <v>1.433333333333333E-2</v>
      </c>
      <c r="C392" s="112">
        <v>238.79999999999799</v>
      </c>
      <c r="D392" s="112">
        <f>FORECAST(C392,INDEX($B$2:$B$2069,MATCH(C392,$A$2:$A$2069,1)-1):INDEX($B$2:$B$2069,MATCH(C392,$A$2:$A$2069,1)+1),INDEX($A$2:$A$2069,MATCH(C392,$A$2:$A$2069,1)-1):INDEX($A$2:$A$2069,MATCH(C392,$A$2:$A$2069,1)+1))</f>
        <v>4.276557657883151E-2</v>
      </c>
      <c r="E392" s="113">
        <v>277.79999999999598</v>
      </c>
      <c r="F392" s="112">
        <f>FORECAST(E392,INDEX($D$2:$D$2069,MATCH(E392,$C$2:$C$2069,1)-1):INDEX($D$2:$D$2069,MATCH(E392,$C$2:$C$2069,1)+1),INDEX($C$2:$C$2069,MATCH(E392,$C$2:$C$2069,1)-1):INDEX($C$2:$C$2069,MATCH(E392,$C$2:$C$2069,1)+1))</f>
        <v>2.2590032018542983E-2</v>
      </c>
      <c r="G392" s="112">
        <v>394.5</v>
      </c>
      <c r="H392" s="114">
        <f>FORECAST(G392,INDEX($F$2:$F$2069,MATCH(G392,$E$2:$E$2069,1)-1):INDEX($F$2:$F$2069,MATCH(G392,$E$2:$E$2069,1)+1),INDEX($E$2:$E$2069,MATCH(G392,$E$2:$E$2069,1)-1):INDEX($E$2:$E$2069,MATCH(G392,$E$2:$E$2069,1)+1))</f>
        <v>5.5641101435891516E-3</v>
      </c>
      <c r="K392" s="112">
        <f t="shared" si="6"/>
        <v>0</v>
      </c>
    </row>
    <row r="393" spans="1:11" x14ac:dyDescent="0.2">
      <c r="A393">
        <v>334.82299999999998</v>
      </c>
      <c r="B393">
        <f>'UV VIS Meas 500 ms, 10 scan'!S394</f>
        <v>2.8333333333333335E-3</v>
      </c>
      <c r="C393" s="112">
        <v>238.89999999999799</v>
      </c>
      <c r="D393" s="112">
        <f>FORECAST(C393,INDEX($B$2:$B$2069,MATCH(C393,$A$2:$A$2069,1)-1):INDEX($B$2:$B$2069,MATCH(C393,$A$2:$A$2069,1)+1),INDEX($A$2:$A$2069,MATCH(C393,$A$2:$A$2069,1)-1):INDEX($A$2:$A$2069,MATCH(C393,$A$2:$A$2069,1)+1))</f>
        <v>4.313444937965194E-2</v>
      </c>
      <c r="E393" s="113">
        <v>277.99999999999602</v>
      </c>
      <c r="F393" s="112">
        <f>FORECAST(E393,INDEX($D$2:$D$2069,MATCH(E393,$C$2:$C$2069,1)-1):INDEX($D$2:$D$2069,MATCH(E393,$C$2:$C$2069,1)+1),INDEX($C$2:$C$2069,MATCH(E393,$C$2:$C$2069,1)-1):INDEX($C$2:$C$2069,MATCH(E393,$C$2:$C$2069,1)+1))</f>
        <v>1.9565396446893146E-2</v>
      </c>
      <c r="G393" s="112">
        <v>395</v>
      </c>
      <c r="H393" s="114">
        <f>FORECAST(G393,INDEX($F$2:$F$2069,MATCH(G393,$E$2:$E$2069,1)-1):INDEX($F$2:$F$2069,MATCH(G393,$E$2:$E$2069,1)+1),INDEX($E$2:$E$2069,MATCH(G393,$E$2:$E$2069,1)-1):INDEX($E$2:$E$2069,MATCH(G393,$E$2:$E$2069,1)+1))</f>
        <v>5.9122093028700362E-3</v>
      </c>
      <c r="K393" s="112">
        <f t="shared" si="6"/>
        <v>0</v>
      </c>
    </row>
    <row r="394" spans="1:11" x14ac:dyDescent="0.2">
      <c r="A394">
        <v>335.16399999999999</v>
      </c>
      <c r="B394">
        <f>'UV VIS Meas 500 ms, 10 scan'!S395</f>
        <v>2.0000000000000018E-3</v>
      </c>
      <c r="C394" s="112">
        <v>238.99999999999801</v>
      </c>
      <c r="D394" s="112">
        <f>FORECAST(C394,INDEX($B$2:$B$2069,MATCH(C394,$A$2:$A$2069,1)-1):INDEX($B$2:$B$2069,MATCH(C394,$A$2:$A$2069,1)+1),INDEX($A$2:$A$2069,MATCH(C394,$A$2:$A$2069,1)-1):INDEX($A$2:$A$2069,MATCH(C394,$A$2:$A$2069,1)+1))</f>
        <v>3.5767468505262023E-2</v>
      </c>
      <c r="E394" s="113">
        <v>278.19999999999601</v>
      </c>
      <c r="F394" s="112">
        <f>FORECAST(E394,INDEX($D$2:$D$2069,MATCH(E394,$C$2:$C$2069,1)-1):INDEX($D$2:$D$2069,MATCH(E394,$C$2:$C$2069,1)+1),INDEX($C$2:$C$2069,MATCH(E394,$C$2:$C$2069,1)-1):INDEX($C$2:$C$2069,MATCH(E394,$C$2:$C$2069,1)+1))</f>
        <v>1.7451244864046117E-2</v>
      </c>
      <c r="G394" s="112">
        <v>395.5</v>
      </c>
      <c r="H394" s="114">
        <f>FORECAST(G394,INDEX($F$2:$F$2069,MATCH(G394,$E$2:$E$2069,1)-1):INDEX($F$2:$F$2069,MATCH(G394,$E$2:$E$2069,1)+1),INDEX($E$2:$E$2069,MATCH(G394,$E$2:$E$2069,1)-1):INDEX($E$2:$E$2069,MATCH(G394,$E$2:$E$2069,1)+1))</f>
        <v>5.0386693364585788E-3</v>
      </c>
      <c r="K394" s="112">
        <f t="shared" si="6"/>
        <v>0</v>
      </c>
    </row>
    <row r="395" spans="1:11" x14ac:dyDescent="0.2">
      <c r="A395">
        <v>335.50400000000002</v>
      </c>
      <c r="B395">
        <f>'UV VIS Meas 500 ms, 10 scan'!S396</f>
        <v>3.3333333333333132E-4</v>
      </c>
      <c r="C395" s="112">
        <v>239.099999999998</v>
      </c>
      <c r="D395" s="112">
        <f>FORECAST(C395,INDEX($B$2:$B$2069,MATCH(C395,$A$2:$A$2069,1)-1):INDEX($B$2:$B$2069,MATCH(C395,$A$2:$A$2069,1)+1),INDEX($A$2:$A$2069,MATCH(C395,$A$2:$A$2069,1)-1):INDEX($A$2:$A$2069,MATCH(C395,$A$2:$A$2069,1)+1))</f>
        <v>3.4573842627260376E-2</v>
      </c>
      <c r="E395" s="113">
        <v>278.39999999999498</v>
      </c>
      <c r="F395" s="112">
        <f>FORECAST(E395,INDEX($D$2:$D$2069,MATCH(E395,$C$2:$C$2069,1)-1):INDEX($D$2:$D$2069,MATCH(E395,$C$2:$C$2069,1)+1),INDEX($C$2:$C$2069,MATCH(E395,$C$2:$C$2069,1)-1):INDEX($C$2:$C$2069,MATCH(E395,$C$2:$C$2069,1)+1))</f>
        <v>1.6743082137695264E-2</v>
      </c>
      <c r="G395" s="112">
        <v>396</v>
      </c>
      <c r="H395" s="114">
        <f>FORECAST(G395,INDEX($F$2:$F$2069,MATCH(G395,$E$2:$E$2069,1)-1):INDEX($F$2:$F$2069,MATCH(G395,$E$2:$E$2069,1)+1),INDEX($E$2:$E$2069,MATCH(G395,$E$2:$E$2069,1)-1):INDEX($E$2:$E$2069,MATCH(G395,$E$2:$E$2069,1)+1))</f>
        <v>4.4419544800412547E-3</v>
      </c>
      <c r="K395" s="112">
        <f t="shared" si="6"/>
        <v>0</v>
      </c>
    </row>
    <row r="396" spans="1:11" x14ac:dyDescent="0.2">
      <c r="A396">
        <v>335.84399999999999</v>
      </c>
      <c r="B396">
        <f>'UV VIS Meas 500 ms, 10 scan'!S397</f>
        <v>3.833333333333331E-3</v>
      </c>
      <c r="C396" s="112">
        <v>239.199999999998</v>
      </c>
      <c r="D396" s="112">
        <f>FORECAST(C396,INDEX($B$2:$B$2069,MATCH(C396,$A$2:$A$2069,1)-1):INDEX($B$2:$B$2069,MATCH(C396,$A$2:$A$2069,1)+1),INDEX($A$2:$A$2069,MATCH(C396,$A$2:$A$2069,1)-1):INDEX($A$2:$A$2069,MATCH(C396,$A$2:$A$2069,1)+1))</f>
        <v>3.3380216749258729E-2</v>
      </c>
      <c r="E396" s="113">
        <v>278.59999999999502</v>
      </c>
      <c r="F396" s="112">
        <f>FORECAST(E396,INDEX($D$2:$D$2069,MATCH(E396,$C$2:$C$2069,1)-1):INDEX($D$2:$D$2069,MATCH(E396,$C$2:$C$2069,1)+1),INDEX($C$2:$C$2069,MATCH(E396,$C$2:$C$2069,1)-1):INDEX($C$2:$C$2069,MATCH(E396,$C$2:$C$2069,1)+1))</f>
        <v>1.5365925914424095E-2</v>
      </c>
      <c r="G396" s="112">
        <v>396.5</v>
      </c>
      <c r="H396" s="114">
        <f>FORECAST(G396,INDEX($F$2:$F$2069,MATCH(G396,$E$2:$E$2069,1)-1):INDEX($F$2:$F$2069,MATCH(G396,$E$2:$E$2069,1)+1),INDEX($E$2:$E$2069,MATCH(G396,$E$2:$E$2069,1)-1):INDEX($E$2:$E$2069,MATCH(G396,$E$2:$E$2069,1)+1))</f>
        <v>4.7036895023961911E-3</v>
      </c>
      <c r="K396" s="112">
        <f t="shared" si="6"/>
        <v>0</v>
      </c>
    </row>
    <row r="397" spans="1:11" x14ac:dyDescent="0.2">
      <c r="A397">
        <v>336.18400000000003</v>
      </c>
      <c r="B397">
        <f>'UV VIS Meas 500 ms, 10 scan'!S398</f>
        <v>2.9999999999999992E-3</v>
      </c>
      <c r="C397" s="112">
        <v>239.29999999999799</v>
      </c>
      <c r="D397" s="112">
        <f>FORECAST(C397,INDEX($B$2:$B$2069,MATCH(C397,$A$2:$A$2069,1)-1):INDEX($B$2:$B$2069,MATCH(C397,$A$2:$A$2069,1)+1),INDEX($A$2:$A$2069,MATCH(C397,$A$2:$A$2069,1)-1):INDEX($A$2:$A$2069,MATCH(C397,$A$2:$A$2069,1)+1))</f>
        <v>3.6322588459742011E-2</v>
      </c>
      <c r="E397" s="113">
        <v>278.79999999999598</v>
      </c>
      <c r="F397" s="112">
        <f>FORECAST(E397,INDEX($D$2:$D$2069,MATCH(E397,$C$2:$C$2069,1)-1):INDEX($D$2:$D$2069,MATCH(E397,$C$2:$C$2069,1)+1),INDEX($C$2:$C$2069,MATCH(E397,$C$2:$C$2069,1)-1):INDEX($C$2:$C$2069,MATCH(E397,$C$2:$C$2069,1)+1))</f>
        <v>1.6481114258712681E-2</v>
      </c>
      <c r="G397" s="112">
        <v>397</v>
      </c>
      <c r="H397" s="114">
        <f>FORECAST(G397,INDEX($F$2:$F$2069,MATCH(G397,$E$2:$E$2069,1)-1):INDEX($F$2:$F$2069,MATCH(G397,$E$2:$E$2069,1)+1),INDEX($E$2:$E$2069,MATCH(G397,$E$2:$E$2069,1)-1):INDEX($E$2:$E$2069,MATCH(G397,$E$2:$E$2069,1)+1))</f>
        <v>5.62019048700102E-3</v>
      </c>
      <c r="K397" s="112">
        <f t="shared" si="6"/>
        <v>0</v>
      </c>
    </row>
    <row r="398" spans="1:11" x14ac:dyDescent="0.2">
      <c r="A398">
        <v>336.524</v>
      </c>
      <c r="B398">
        <f>'UV VIS Meas 500 ms, 10 scan'!S399</f>
        <v>8.333333333333335E-4</v>
      </c>
      <c r="C398" s="112">
        <v>239.39999999999799</v>
      </c>
      <c r="D398" s="112">
        <f>FORECAST(C398,INDEX($B$2:$B$2069,MATCH(C398,$A$2:$A$2069,1)-1):INDEX($B$2:$B$2069,MATCH(C398,$A$2:$A$2069,1)+1),INDEX($A$2:$A$2069,MATCH(C398,$A$2:$A$2069,1)-1):INDEX($A$2:$A$2069,MATCH(C398,$A$2:$A$2069,1)+1))</f>
        <v>3.4921971036431909E-2</v>
      </c>
      <c r="E398" s="113">
        <v>278.99999999999602</v>
      </c>
      <c r="F398" s="112">
        <f>FORECAST(E398,INDEX($D$2:$D$2069,MATCH(E398,$C$2:$C$2069,1)-1):INDEX($D$2:$D$2069,MATCH(E398,$C$2:$C$2069,1)+1),INDEX($C$2:$C$2069,MATCH(E398,$C$2:$C$2069,1)-1):INDEX($C$2:$C$2069,MATCH(E398,$C$2:$C$2069,1)+1))</f>
        <v>1.7938044276549103E-2</v>
      </c>
      <c r="G398" s="112">
        <v>397.5</v>
      </c>
      <c r="H398" s="114">
        <f>FORECAST(G398,INDEX($F$2:$F$2069,MATCH(G398,$E$2:$E$2069,1)-1):INDEX($F$2:$F$2069,MATCH(G398,$E$2:$E$2069,1)+1),INDEX($E$2:$E$2069,MATCH(G398,$E$2:$E$2069,1)-1):INDEX($E$2:$E$2069,MATCH(G398,$E$2:$E$2069,1)+1))</f>
        <v>5.7778922055026216E-3</v>
      </c>
      <c r="K398" s="112">
        <f t="shared" si="6"/>
        <v>0</v>
      </c>
    </row>
    <row r="399" spans="1:11" x14ac:dyDescent="0.2">
      <c r="A399">
        <v>336.86399999999998</v>
      </c>
      <c r="B399">
        <f>'UV VIS Meas 500 ms, 10 scan'!S400</f>
        <v>5.0000000000000044E-4</v>
      </c>
      <c r="C399" s="112">
        <v>239.49999999999801</v>
      </c>
      <c r="D399" s="112">
        <f>FORECAST(C399,INDEX($B$2:$B$2069,MATCH(C399,$A$2:$A$2069,1)-1):INDEX($B$2:$B$2069,MATCH(C399,$A$2:$A$2069,1)+1),INDEX($A$2:$A$2069,MATCH(C399,$A$2:$A$2069,1)-1):INDEX($A$2:$A$2069,MATCH(C399,$A$2:$A$2069,1)+1))</f>
        <v>3.3521353613121363E-2</v>
      </c>
      <c r="E399" s="113">
        <v>279.19999999999499</v>
      </c>
      <c r="F399" s="112">
        <f>FORECAST(E399,INDEX($D$2:$D$2069,MATCH(E399,$C$2:$C$2069,1)-1):INDEX($D$2:$D$2069,MATCH(E399,$C$2:$C$2069,1)+1),INDEX($C$2:$C$2069,MATCH(E399,$C$2:$C$2069,1)-1):INDEX($C$2:$C$2069,MATCH(E399,$C$2:$C$2069,1)+1))</f>
        <v>2.0025653131845012E-2</v>
      </c>
      <c r="G399" s="112">
        <v>398</v>
      </c>
      <c r="H399" s="114">
        <f>FORECAST(G399,INDEX($F$2:$F$2069,MATCH(G399,$E$2:$E$2069,1)-1):INDEX($F$2:$F$2069,MATCH(G399,$E$2:$E$2069,1)+1),INDEX($E$2:$E$2069,MATCH(G399,$E$2:$E$2069,1)-1):INDEX($E$2:$E$2069,MATCH(G399,$E$2:$E$2069,1)+1))</f>
        <v>5.8764005318887591E-3</v>
      </c>
      <c r="K399" s="112">
        <f t="shared" si="6"/>
        <v>0</v>
      </c>
    </row>
    <row r="400" spans="1:11" x14ac:dyDescent="0.2">
      <c r="A400">
        <v>337.20299999999997</v>
      </c>
      <c r="B400">
        <f>'UV VIS Meas 500 ms, 10 scan'!S401</f>
        <v>2.3333333333333366E-3</v>
      </c>
      <c r="C400" s="112">
        <v>239.599999999998</v>
      </c>
      <c r="D400" s="112">
        <f>FORECAST(C400,INDEX($B$2:$B$2069,MATCH(C400,$A$2:$A$2069,1)-1):INDEX($B$2:$B$2069,MATCH(C400,$A$2:$A$2069,1)+1),INDEX($A$2:$A$2069,MATCH(C400,$A$2:$A$2069,1)-1):INDEX($A$2:$A$2069,MATCH(C400,$A$2:$A$2069,1)+1))</f>
        <v>3.2120736189810817E-2</v>
      </c>
      <c r="E400" s="113">
        <v>279.39999999999498</v>
      </c>
      <c r="F400" s="112">
        <f>FORECAST(E400,INDEX($D$2:$D$2069,MATCH(E400,$C$2:$C$2069,1)-1):INDEX($D$2:$D$2069,MATCH(E400,$C$2:$C$2069,1)+1),INDEX($C$2:$C$2069,MATCH(E400,$C$2:$C$2069,1)-1):INDEX($C$2:$C$2069,MATCH(E400,$C$2:$C$2069,1)+1))</f>
        <v>2.1986202916745246E-2</v>
      </c>
      <c r="G400" s="112">
        <v>398.5</v>
      </c>
      <c r="H400" s="114">
        <f>FORECAST(G400,INDEX($F$2:$F$2069,MATCH(G400,$E$2:$E$2069,1)-1):INDEX($F$2:$F$2069,MATCH(G400,$E$2:$E$2069,1)+1),INDEX($E$2:$E$2069,MATCH(G400,$E$2:$E$2069,1)-1):INDEX($E$2:$E$2069,MATCH(G400,$E$2:$E$2069,1)+1))</f>
        <v>5.9045171485876402E-3</v>
      </c>
      <c r="K400" s="112">
        <f t="shared" si="6"/>
        <v>0</v>
      </c>
    </row>
    <row r="401" spans="1:11" x14ac:dyDescent="0.2">
      <c r="A401">
        <v>337.54300000000001</v>
      </c>
      <c r="B401">
        <f>'UV VIS Meas 500 ms, 10 scan'!S402</f>
        <v>2.3333333333333366E-3</v>
      </c>
      <c r="C401" s="112">
        <v>239.699999999998</v>
      </c>
      <c r="D401" s="112">
        <f>FORECAST(C401,INDEX($B$2:$B$2069,MATCH(C401,$A$2:$A$2069,1)-1):INDEX($B$2:$B$2069,MATCH(C401,$A$2:$A$2069,1)+1),INDEX($A$2:$A$2069,MATCH(C401,$A$2:$A$2069,1)-1):INDEX($A$2:$A$2069,MATCH(C401,$A$2:$A$2069,1)+1))</f>
        <v>3.8846670040366682E-2</v>
      </c>
      <c r="E401" s="113">
        <v>279.59999999999502</v>
      </c>
      <c r="F401" s="112">
        <f>FORECAST(E401,INDEX($D$2:$D$2069,MATCH(E401,$C$2:$C$2069,1)-1):INDEX($D$2:$D$2069,MATCH(E401,$C$2:$C$2069,1)+1),INDEX($C$2:$C$2069,MATCH(E401,$C$2:$C$2069,1)-1):INDEX($C$2:$C$2069,MATCH(E401,$C$2:$C$2069,1)+1))</f>
        <v>2.4264872521190028E-2</v>
      </c>
      <c r="G401" s="112">
        <v>399</v>
      </c>
      <c r="H401" s="114">
        <f>FORECAST(G401,INDEX($F$2:$F$2069,MATCH(G401,$E$2:$E$2069,1)-1):INDEX($F$2:$F$2069,MATCH(G401,$E$2:$E$2069,1)+1),INDEX($E$2:$E$2069,MATCH(G401,$E$2:$E$2069,1)-1):INDEX($E$2:$E$2069,MATCH(G401,$E$2:$E$2069,1)+1))</f>
        <v>6.0386609349065701E-3</v>
      </c>
      <c r="K401" s="112">
        <f t="shared" si="6"/>
        <v>0</v>
      </c>
    </row>
    <row r="402" spans="1:11" x14ac:dyDescent="0.2">
      <c r="A402">
        <v>337.88299999999998</v>
      </c>
      <c r="B402">
        <f>'UV VIS Meas 500 ms, 10 scan'!S403</f>
        <v>1.9999999999999983E-3</v>
      </c>
      <c r="C402" s="112">
        <v>239.79999999999799</v>
      </c>
      <c r="D402" s="112">
        <f>FORECAST(C402,INDEX($B$2:$B$2069,MATCH(C402,$A$2:$A$2069,1)-1):INDEX($B$2:$B$2069,MATCH(C402,$A$2:$A$2069,1)+1),INDEX($A$2:$A$2069,MATCH(C402,$A$2:$A$2069,1)-1):INDEX($A$2:$A$2069,MATCH(C402,$A$2:$A$2069,1)+1))</f>
        <v>4.1742923983817626E-2</v>
      </c>
      <c r="E402" s="113">
        <v>279.79999999999598</v>
      </c>
      <c r="F402" s="112">
        <f>FORECAST(E402,INDEX($D$2:$D$2069,MATCH(E402,$C$2:$C$2069,1)-1):INDEX($D$2:$D$2069,MATCH(E402,$C$2:$C$2069,1)+1),INDEX($C$2:$C$2069,MATCH(E402,$C$2:$C$2069,1)-1):INDEX($C$2:$C$2069,MATCH(E402,$C$2:$C$2069,1)+1))</f>
        <v>3.043285069765389E-2</v>
      </c>
      <c r="G402" s="112">
        <v>399.5</v>
      </c>
      <c r="H402" s="114">
        <f>FORECAST(G402,INDEX($F$2:$F$2069,MATCH(G402,$E$2:$E$2069,1)-1):INDEX($F$2:$F$2069,MATCH(G402,$E$2:$E$2069,1)+1),INDEX($E$2:$E$2069,MATCH(G402,$E$2:$E$2069,1)-1):INDEX($E$2:$E$2069,MATCH(G402,$E$2:$E$2069,1)+1))</f>
        <v>6.0288246739311213E-3</v>
      </c>
      <c r="K402" s="112">
        <f t="shared" si="6"/>
        <v>0</v>
      </c>
    </row>
    <row r="403" spans="1:11" x14ac:dyDescent="0.2">
      <c r="A403">
        <v>338.22199999999998</v>
      </c>
      <c r="B403">
        <f>'UV VIS Meas 500 ms, 10 scan'!S404</f>
        <v>3.6666666666666688E-3</v>
      </c>
      <c r="C403" s="112">
        <v>239.89999999999799</v>
      </c>
      <c r="D403" s="112">
        <f>FORECAST(C403,INDEX($B$2:$B$2069,MATCH(C403,$A$2:$A$2069,1)-1):INDEX($B$2:$B$2069,MATCH(C403,$A$2:$A$2069,1)+1),INDEX($A$2:$A$2069,MATCH(C403,$A$2:$A$2069,1)-1):INDEX($A$2:$A$2069,MATCH(C403,$A$2:$A$2069,1)+1))</f>
        <v>4.463917792726857E-2</v>
      </c>
      <c r="E403" s="113">
        <v>279.99999999999602</v>
      </c>
      <c r="F403" s="112">
        <f>FORECAST(E403,INDEX($D$2:$D$2069,MATCH(E403,$C$2:$C$2069,1)-1):INDEX($D$2:$D$2069,MATCH(E403,$C$2:$C$2069,1)+1),INDEX($C$2:$C$2069,MATCH(E403,$C$2:$C$2069,1)-1):INDEX($C$2:$C$2069,MATCH(E403,$C$2:$C$2069,1)+1))</f>
        <v>3.6332651348120137E-2</v>
      </c>
      <c r="G403" s="112">
        <v>400</v>
      </c>
      <c r="H403" s="114">
        <f>FORECAST(G403,INDEX($F$2:$F$2069,MATCH(G403,$E$2:$E$2069,1)-1):INDEX($F$2:$F$2069,MATCH(G403,$E$2:$E$2069,1)+1),INDEX($E$2:$E$2069,MATCH(G403,$E$2:$E$2069,1)-1):INDEX($E$2:$E$2069,MATCH(G403,$E$2:$E$2069,1)+1))</f>
        <v>5.505223171883622E-3</v>
      </c>
      <c r="K403" s="112">
        <f t="shared" si="6"/>
        <v>0</v>
      </c>
    </row>
    <row r="404" spans="1:11" x14ac:dyDescent="0.2">
      <c r="A404">
        <v>338.56200000000001</v>
      </c>
      <c r="B404">
        <f>'UV VIS Meas 500 ms, 10 scan'!S405</f>
        <v>1.6666666666666653E-3</v>
      </c>
      <c r="C404" s="112">
        <v>239.99999999999801</v>
      </c>
      <c r="D404" s="112">
        <f>FORECAST(C404,INDEX($B$2:$B$2069,MATCH(C404,$A$2:$A$2069,1)-1):INDEX($B$2:$B$2069,MATCH(C404,$A$2:$A$2069,1)+1),INDEX($A$2:$A$2069,MATCH(C404,$A$2:$A$2069,1)-1):INDEX($A$2:$A$2069,MATCH(C404,$A$2:$A$2069,1)+1))</f>
        <v>4.7535431870720402E-2</v>
      </c>
      <c r="E404" s="113">
        <v>280.19999999999499</v>
      </c>
      <c r="F404" s="112">
        <f>FORECAST(E404,INDEX($D$2:$D$2069,MATCH(E404,$C$2:$C$2069,1)-1):INDEX($D$2:$D$2069,MATCH(E404,$C$2:$C$2069,1)+1),INDEX($C$2:$C$2069,MATCH(E404,$C$2:$C$2069,1)-1):INDEX($C$2:$C$2069,MATCH(E404,$C$2:$C$2069,1)+1))</f>
        <v>4.0524236701156902E-2</v>
      </c>
      <c r="G404" s="112">
        <v>400.5</v>
      </c>
      <c r="H404" s="114">
        <f>FORECAST(G404,INDEX($F$2:$F$2069,MATCH(G404,$E$2:$E$2069,1)-1):INDEX($F$2:$F$2069,MATCH(G404,$E$2:$E$2069,1)+1),INDEX($E$2:$E$2069,MATCH(G404,$E$2:$E$2069,1)-1):INDEX($E$2:$E$2069,MATCH(G404,$E$2:$E$2069,1)+1))</f>
        <v>5.3671177587919505E-3</v>
      </c>
      <c r="K404" s="112">
        <f t="shared" si="6"/>
        <v>0</v>
      </c>
    </row>
    <row r="405" spans="1:11" x14ac:dyDescent="0.2">
      <c r="A405">
        <v>338.90100000000001</v>
      </c>
      <c r="B405">
        <f>'UV VIS Meas 500 ms, 10 scan'!S406</f>
        <v>3.3333333333333305E-3</v>
      </c>
      <c r="C405" s="112">
        <v>240.099999999998</v>
      </c>
      <c r="D405" s="112">
        <f>FORECAST(C405,INDEX($B$2:$B$2069,MATCH(C405,$A$2:$A$2069,1)-1):INDEX($B$2:$B$2069,MATCH(C405,$A$2:$A$2069,1)+1),INDEX($A$2:$A$2069,MATCH(C405,$A$2:$A$2069,1)-1):INDEX($A$2:$A$2069,MATCH(C405,$A$2:$A$2069,1)+1))</f>
        <v>4.7844076120271417E-2</v>
      </c>
      <c r="E405" s="113">
        <v>280.39999999999498</v>
      </c>
      <c r="F405" s="112">
        <f>FORECAST(E405,INDEX($D$2:$D$2069,MATCH(E405,$C$2:$C$2069,1)-1):INDEX($D$2:$D$2069,MATCH(E405,$C$2:$C$2069,1)+1),INDEX($C$2:$C$2069,MATCH(E405,$C$2:$C$2069,1)-1):INDEX($C$2:$C$2069,MATCH(E405,$C$2:$C$2069,1)+1))</f>
        <v>4.1154705697149296E-2</v>
      </c>
      <c r="G405" s="112">
        <v>401</v>
      </c>
      <c r="H405" s="114">
        <f>FORECAST(G405,INDEX($F$2:$F$2069,MATCH(G405,$E$2:$E$2069,1)-1):INDEX($F$2:$F$2069,MATCH(G405,$E$2:$E$2069,1)+1),INDEX($E$2:$E$2069,MATCH(G405,$E$2:$E$2069,1)-1):INDEX($E$2:$E$2069,MATCH(G405,$E$2:$E$2069,1)+1))</f>
        <v>6.210636277265591E-3</v>
      </c>
      <c r="K405" s="112">
        <f t="shared" si="6"/>
        <v>0</v>
      </c>
    </row>
    <row r="406" spans="1:11" x14ac:dyDescent="0.2">
      <c r="A406">
        <v>339.24</v>
      </c>
      <c r="B406">
        <f>'UV VIS Meas 500 ms, 10 scan'!S407</f>
        <v>4.9999999999999992E-3</v>
      </c>
      <c r="C406" s="112">
        <v>240.199999999998</v>
      </c>
      <c r="D406" s="112">
        <f>FORECAST(C406,INDEX($B$2:$B$2069,MATCH(C406,$A$2:$A$2069,1)-1):INDEX($B$2:$B$2069,MATCH(C406,$A$2:$A$2069,1)+1),INDEX($A$2:$A$2069,MATCH(C406,$A$2:$A$2069,1)-1):INDEX($A$2:$A$2069,MATCH(C406,$A$2:$A$2069,1)+1))</f>
        <v>5.0192142418613805E-2</v>
      </c>
      <c r="E406" s="113">
        <v>280.59999999999502</v>
      </c>
      <c r="F406" s="112">
        <f>FORECAST(E406,INDEX($D$2:$D$2069,MATCH(E406,$C$2:$C$2069,1)-1):INDEX($D$2:$D$2069,MATCH(E406,$C$2:$C$2069,1)+1),INDEX($C$2:$C$2069,MATCH(E406,$C$2:$C$2069,1)-1):INDEX($C$2:$C$2069,MATCH(E406,$C$2:$C$2069,1)+1))</f>
        <v>3.1910450110283151E-2</v>
      </c>
      <c r="G406" s="112">
        <v>401.5</v>
      </c>
      <c r="H406" s="114">
        <f>FORECAST(G406,INDEX($F$2:$F$2069,MATCH(G406,$E$2:$E$2069,1)-1):INDEX($F$2:$F$2069,MATCH(G406,$E$2:$E$2069,1)+1),INDEX($E$2:$E$2069,MATCH(G406,$E$2:$E$2069,1)-1):INDEX($E$2:$E$2069,MATCH(G406,$E$2:$E$2069,1)+1))</f>
        <v>6.1404745575681652E-3</v>
      </c>
      <c r="K406" s="112">
        <f t="shared" si="6"/>
        <v>0</v>
      </c>
    </row>
    <row r="407" spans="1:11" x14ac:dyDescent="0.2">
      <c r="A407">
        <v>339.58</v>
      </c>
      <c r="B407">
        <f>'UV VIS Meas 500 ms, 10 scan'!S408</f>
        <v>3.3333333333333479E-4</v>
      </c>
      <c r="C407" s="112">
        <v>240.29999999999799</v>
      </c>
      <c r="D407" s="112">
        <f>FORECAST(C407,INDEX($B$2:$B$2069,MATCH(C407,$A$2:$A$2069,1)-1):INDEX($B$2:$B$2069,MATCH(C407,$A$2:$A$2069,1)+1),INDEX($A$2:$A$2069,MATCH(C407,$A$2:$A$2069,1)-1):INDEX($A$2:$A$2069,MATCH(C407,$A$2:$A$2069,1)+1))</f>
        <v>5.2540208716956194E-2</v>
      </c>
      <c r="E407" s="113">
        <v>280.79999999999501</v>
      </c>
      <c r="F407" s="112">
        <f>FORECAST(E407,INDEX($D$2:$D$2069,MATCH(E407,$C$2:$C$2069,1)-1):INDEX($D$2:$D$2069,MATCH(E407,$C$2:$C$2069,1)+1),INDEX($C$2:$C$2069,MATCH(E407,$C$2:$C$2069,1)-1):INDEX($C$2:$C$2069,MATCH(E407,$C$2:$C$2069,1)+1))</f>
        <v>2.8331602140526435E-2</v>
      </c>
      <c r="G407" s="112">
        <v>402</v>
      </c>
      <c r="H407" s="114">
        <f>FORECAST(G407,INDEX($F$2:$F$2069,MATCH(G407,$E$2:$E$2069,1)-1):INDEX($F$2:$F$2069,MATCH(G407,$E$2:$E$2069,1)+1),INDEX($E$2:$E$2069,MATCH(G407,$E$2:$E$2069,1)-1):INDEX($E$2:$E$2069,MATCH(G407,$E$2:$E$2069,1)+1))</f>
        <v>6.7097745812867426E-3</v>
      </c>
      <c r="K407" s="112">
        <f t="shared" si="6"/>
        <v>0</v>
      </c>
    </row>
    <row r="408" spans="1:11" x14ac:dyDescent="0.2">
      <c r="A408">
        <v>339.91899999999998</v>
      </c>
      <c r="B408">
        <f>'UV VIS Meas 500 ms, 10 scan'!S409</f>
        <v>4.0000000000000001E-3</v>
      </c>
      <c r="C408" s="112">
        <v>240.39999999999799</v>
      </c>
      <c r="D408" s="112">
        <f>FORECAST(C408,INDEX($B$2:$B$2069,MATCH(C408,$A$2:$A$2069,1)-1):INDEX($B$2:$B$2069,MATCH(C408,$A$2:$A$2069,1)+1),INDEX($A$2:$A$2069,MATCH(C408,$A$2:$A$2069,1)-1):INDEX($A$2:$A$2069,MATCH(C408,$A$2:$A$2069,1)+1))</f>
        <v>4.7778545119722349E-2</v>
      </c>
      <c r="E408" s="113">
        <v>280.999999999995</v>
      </c>
      <c r="F408" s="112">
        <f>FORECAST(E408,INDEX($D$2:$D$2069,MATCH(E408,$C$2:$C$2069,1)-1):INDEX($D$2:$D$2069,MATCH(E408,$C$2:$C$2069,1)+1),INDEX($C$2:$C$2069,MATCH(E408,$C$2:$C$2069,1)-1):INDEX($C$2:$C$2069,MATCH(E408,$C$2:$C$2069,1)+1))</f>
        <v>2.3048316021558435E-2</v>
      </c>
      <c r="G408" s="112">
        <v>402.5</v>
      </c>
      <c r="H408" s="114">
        <f>FORECAST(G408,INDEX($F$2:$F$2069,MATCH(G408,$E$2:$E$2069,1)-1):INDEX($F$2:$F$2069,MATCH(G408,$E$2:$E$2069,1)+1),INDEX($E$2:$E$2069,MATCH(G408,$E$2:$E$2069,1)-1):INDEX($E$2:$E$2069,MATCH(G408,$E$2:$E$2069,1)+1))</f>
        <v>9.4172276136270661E-3</v>
      </c>
      <c r="K408" s="112">
        <f t="shared" si="6"/>
        <v>0</v>
      </c>
    </row>
    <row r="409" spans="1:11" x14ac:dyDescent="0.2">
      <c r="A409">
        <v>340.25799999999998</v>
      </c>
      <c r="B409">
        <f>'UV VIS Meas 500 ms, 10 scan'!S410</f>
        <v>1.8333333333333361E-3</v>
      </c>
      <c r="C409" s="112">
        <v>240.49999999999801</v>
      </c>
      <c r="D409" s="112">
        <f>FORECAST(C409,INDEX($B$2:$B$2069,MATCH(C409,$A$2:$A$2069,1)-1):INDEX($B$2:$B$2069,MATCH(C409,$A$2:$A$2069,1)+1),INDEX($A$2:$A$2069,MATCH(C409,$A$2:$A$2069,1)-1):INDEX($A$2:$A$2069,MATCH(C409,$A$2:$A$2069,1)+1))</f>
        <v>4.6926795580127578E-2</v>
      </c>
      <c r="E409" s="113">
        <v>281.19999999999499</v>
      </c>
      <c r="F409" s="112">
        <f>FORECAST(E409,INDEX($D$2:$D$2069,MATCH(E409,$C$2:$C$2069,1)-1):INDEX($D$2:$D$2069,MATCH(E409,$C$2:$C$2069,1)+1),INDEX($C$2:$C$2069,MATCH(E409,$C$2:$C$2069,1)-1):INDEX($C$2:$C$2069,MATCH(E409,$C$2:$C$2069,1)+1))</f>
        <v>2.2408666456874116E-2</v>
      </c>
      <c r="G409" s="112">
        <v>403</v>
      </c>
      <c r="H409" s="114">
        <f>FORECAST(G409,INDEX($F$2:$F$2069,MATCH(G409,$E$2:$E$2069,1)-1):INDEX($F$2:$F$2069,MATCH(G409,$E$2:$E$2069,1)+1),INDEX($E$2:$E$2069,MATCH(G409,$E$2:$E$2069,1)-1):INDEX($E$2:$E$2069,MATCH(G409,$E$2:$E$2069,1)+1))</f>
        <v>1.9784460954760164E-2</v>
      </c>
      <c r="K409" s="112">
        <f t="shared" si="6"/>
        <v>0</v>
      </c>
    </row>
    <row r="410" spans="1:11" x14ac:dyDescent="0.2">
      <c r="A410">
        <v>340.59699999999998</v>
      </c>
      <c r="B410">
        <f>'UV VIS Meas 500 ms, 10 scan'!S411</f>
        <v>2.8333333333333353E-3</v>
      </c>
      <c r="C410" s="112">
        <v>240.599999999998</v>
      </c>
      <c r="D410" s="112">
        <f>FORECAST(C410,INDEX($B$2:$B$2069,MATCH(C410,$A$2:$A$2069,1)-1):INDEX($B$2:$B$2069,MATCH(C410,$A$2:$A$2069,1)+1),INDEX($A$2:$A$2069,MATCH(C410,$A$2:$A$2069,1)-1):INDEX($A$2:$A$2069,MATCH(C410,$A$2:$A$2069,1)+1))</f>
        <v>4.6075046040532808E-2</v>
      </c>
      <c r="E410" s="113">
        <v>281.39999999999498</v>
      </c>
      <c r="F410" s="112">
        <f>FORECAST(E410,INDEX($D$2:$D$2069,MATCH(E410,$C$2:$C$2069,1)-1):INDEX($D$2:$D$2069,MATCH(E410,$C$2:$C$2069,1)+1),INDEX($C$2:$C$2069,MATCH(E410,$C$2:$C$2069,1)-1):INDEX($C$2:$C$2069,MATCH(E410,$C$2:$C$2069,1)+1))</f>
        <v>2.3330215914600272E-2</v>
      </c>
      <c r="G410" s="112">
        <v>403.5</v>
      </c>
      <c r="H410" s="114">
        <f>FORECAST(G410,INDEX($F$2:$F$2069,MATCH(G410,$E$2:$E$2069,1)-1):INDEX($F$2:$F$2069,MATCH(G410,$E$2:$E$2069,1)+1),INDEX($E$2:$E$2069,MATCH(G410,$E$2:$E$2069,1)-1):INDEX($E$2:$E$2069,MATCH(G410,$E$2:$E$2069,1)+1))</f>
        <v>0.11315049821688206</v>
      </c>
      <c r="K410" s="112">
        <f t="shared" si="6"/>
        <v>0</v>
      </c>
    </row>
    <row r="411" spans="1:11" x14ac:dyDescent="0.2">
      <c r="A411">
        <v>340.93599999999998</v>
      </c>
      <c r="B411">
        <f>'UV VIS Meas 500 ms, 10 scan'!S412</f>
        <v>3.8333333333333327E-3</v>
      </c>
      <c r="C411" s="112">
        <v>240.699999999998</v>
      </c>
      <c r="D411" s="112">
        <f>FORECAST(C411,INDEX($B$2:$B$2069,MATCH(C411,$A$2:$A$2069,1)-1):INDEX($B$2:$B$2069,MATCH(C411,$A$2:$A$2069,1)+1),INDEX($A$2:$A$2069,MATCH(C411,$A$2:$A$2069,1)-1):INDEX($A$2:$A$2069,MATCH(C411,$A$2:$A$2069,1)+1))</f>
        <v>4.5223296500937593E-2</v>
      </c>
      <c r="E411" s="113">
        <v>281.59999999999502</v>
      </c>
      <c r="F411" s="112">
        <f>FORECAST(E411,INDEX($D$2:$D$2069,MATCH(E411,$C$2:$C$2069,1)-1):INDEX($D$2:$D$2069,MATCH(E411,$C$2:$C$2069,1)+1),INDEX($C$2:$C$2069,MATCH(E411,$C$2:$C$2069,1)-1):INDEX($C$2:$C$2069,MATCH(E411,$C$2:$C$2069,1)+1))</f>
        <v>2.2342754717632807E-2</v>
      </c>
      <c r="G411" s="112">
        <v>404</v>
      </c>
      <c r="H411" s="114">
        <f>FORECAST(G411,INDEX($F$2:$F$2069,MATCH(G411,$E$2:$E$2069,1)-1):INDEX($F$2:$F$2069,MATCH(G411,$E$2:$E$2069,1)+1),INDEX($E$2:$E$2069,MATCH(G411,$E$2:$E$2069,1)-1):INDEX($E$2:$E$2069,MATCH(G411,$E$2:$E$2069,1)+1))</f>
        <v>0.47859620537047931</v>
      </c>
      <c r="K411" s="112">
        <f t="shared" si="6"/>
        <v>0</v>
      </c>
    </row>
    <row r="412" spans="1:11" x14ac:dyDescent="0.2">
      <c r="A412">
        <v>341.274</v>
      </c>
      <c r="B412">
        <f>'UV VIS Meas 500 ms, 10 scan'!S413</f>
        <v>3.4999999999999996E-3</v>
      </c>
      <c r="C412" s="112">
        <v>240.79999999999799</v>
      </c>
      <c r="D412" s="112">
        <f>FORECAST(C412,INDEX($B$2:$B$2069,MATCH(C412,$A$2:$A$2069,1)-1):INDEX($B$2:$B$2069,MATCH(C412,$A$2:$A$2069,1)+1),INDEX($A$2:$A$2069,MATCH(C412,$A$2:$A$2069,1)-1):INDEX($A$2:$A$2069,MATCH(C412,$A$2:$A$2069,1)+1))</f>
        <v>4.7561387354217333E-2</v>
      </c>
      <c r="E412" s="113">
        <v>281.79999999999501</v>
      </c>
      <c r="F412" s="112">
        <f>FORECAST(E412,INDEX($D$2:$D$2069,MATCH(E412,$C$2:$C$2069,1)-1):INDEX($D$2:$D$2069,MATCH(E412,$C$2:$C$2069,1)+1),INDEX($C$2:$C$2069,MATCH(E412,$C$2:$C$2069,1)-1):INDEX($C$2:$C$2069,MATCH(E412,$C$2:$C$2069,1)+1))</f>
        <v>2.0623450745970828E-2</v>
      </c>
      <c r="G412" s="112">
        <v>404.5</v>
      </c>
      <c r="H412" s="114">
        <f>FORECAST(G412,INDEX($F$2:$F$2069,MATCH(G412,$E$2:$E$2069,1)-1):INDEX($F$2:$F$2069,MATCH(G412,$E$2:$E$2069,1)+1),INDEX($E$2:$E$2069,MATCH(G412,$E$2:$E$2069,1)-1):INDEX($E$2:$E$2069,MATCH(G412,$E$2:$E$2069,1)+1))</f>
        <v>0.84313340191721409</v>
      </c>
      <c r="K412" s="112">
        <f t="shared" si="6"/>
        <v>0</v>
      </c>
    </row>
    <row r="413" spans="1:11" x14ac:dyDescent="0.2">
      <c r="A413">
        <v>341.613</v>
      </c>
      <c r="B413">
        <f>'UV VIS Meas 500 ms, 10 scan'!S414</f>
        <v>3.6666666666666688E-3</v>
      </c>
      <c r="C413" s="112">
        <v>240.89999999999799</v>
      </c>
      <c r="D413" s="112">
        <f>FORECAST(C413,INDEX($B$2:$B$2069,MATCH(C413,$A$2:$A$2069,1)-1):INDEX($B$2:$B$2069,MATCH(C413,$A$2:$A$2069,1)+1),INDEX($A$2:$A$2069,MATCH(C413,$A$2:$A$2069,1)-1):INDEX($A$2:$A$2069,MATCH(C413,$A$2:$A$2069,1)+1))</f>
        <v>4.6962860650718419E-2</v>
      </c>
      <c r="E413" s="113">
        <v>281.999999999995</v>
      </c>
      <c r="F413" s="112">
        <f>FORECAST(E413,INDEX($D$2:$D$2069,MATCH(E413,$C$2:$C$2069,1)-1):INDEX($D$2:$D$2069,MATCH(E413,$C$2:$C$2069,1)+1),INDEX($C$2:$C$2069,MATCH(E413,$C$2:$C$2069,1)-1):INDEX($C$2:$C$2069,MATCH(E413,$C$2:$C$2069,1)+1))</f>
        <v>1.6072312880181627E-2</v>
      </c>
      <c r="G413" s="112">
        <v>405</v>
      </c>
      <c r="H413" s="114">
        <f>FORECAST(G413,INDEX($F$2:$F$2069,MATCH(G413,$E$2:$E$2069,1)-1):INDEX($F$2:$F$2069,MATCH(G413,$E$2:$E$2069,1)+1),INDEX($E$2:$E$2069,MATCH(G413,$E$2:$E$2069,1)-1):INDEX($E$2:$E$2069,MATCH(G413,$E$2:$E$2069,1)+1))</f>
        <v>0.42188671696266056</v>
      </c>
      <c r="K413" s="112">
        <f t="shared" si="6"/>
        <v>0</v>
      </c>
    </row>
    <row r="414" spans="1:11" x14ac:dyDescent="0.2">
      <c r="A414">
        <v>341.952</v>
      </c>
      <c r="B414">
        <f>'UV VIS Meas 500 ms, 10 scan'!S415</f>
        <v>3.4999999999999996E-3</v>
      </c>
      <c r="C414" s="112">
        <v>240.99999999999801</v>
      </c>
      <c r="D414" s="112">
        <f>FORECAST(C414,INDEX($B$2:$B$2069,MATCH(C414,$A$2:$A$2069,1)-1):INDEX($B$2:$B$2069,MATCH(C414,$A$2:$A$2069,1)+1),INDEX($A$2:$A$2069,MATCH(C414,$A$2:$A$2069,1)-1):INDEX($A$2:$A$2069,MATCH(C414,$A$2:$A$2069,1)+1))</f>
        <v>4.6364333947219061E-2</v>
      </c>
      <c r="E414" s="113">
        <v>282.19999999999499</v>
      </c>
      <c r="F414" s="112">
        <f>FORECAST(E414,INDEX($D$2:$D$2069,MATCH(E414,$C$2:$C$2069,1)-1):INDEX($D$2:$D$2069,MATCH(E414,$C$2:$C$2069,1)+1),INDEX($C$2:$C$2069,MATCH(E414,$C$2:$C$2069,1)-1):INDEX($C$2:$C$2069,MATCH(E414,$C$2:$C$2069,1)+1))</f>
        <v>1.5325376067029994E-2</v>
      </c>
      <c r="G414" s="112">
        <v>405.5</v>
      </c>
      <c r="H414" s="114">
        <f>FORECAST(G414,INDEX($F$2:$F$2069,MATCH(G414,$E$2:$E$2069,1)-1):INDEX($F$2:$F$2069,MATCH(G414,$E$2:$E$2069,1)+1),INDEX($E$2:$E$2069,MATCH(G414,$E$2:$E$2069,1)-1):INDEX($E$2:$E$2069,MATCH(G414,$E$2:$E$2069,1)+1))</f>
        <v>4.3628829449602335E-2</v>
      </c>
      <c r="K414" s="112">
        <f t="shared" si="6"/>
        <v>0</v>
      </c>
    </row>
    <row r="415" spans="1:11" x14ac:dyDescent="0.2">
      <c r="A415">
        <v>342.29</v>
      </c>
      <c r="B415">
        <f>'UV VIS Meas 500 ms, 10 scan'!S416</f>
        <v>3.6666666666666653E-3</v>
      </c>
      <c r="C415" s="112">
        <v>241.099999999998</v>
      </c>
      <c r="D415" s="112">
        <f>FORECAST(C415,INDEX($B$2:$B$2069,MATCH(C415,$A$2:$A$2069,1)-1):INDEX($B$2:$B$2069,MATCH(C415,$A$2:$A$2069,1)+1),INDEX($A$2:$A$2069,MATCH(C415,$A$2:$A$2069,1)-1):INDEX($A$2:$A$2069,MATCH(C415,$A$2:$A$2069,1)+1))</f>
        <v>4.4780079803558165E-2</v>
      </c>
      <c r="E415" s="113">
        <v>282.39999999999498</v>
      </c>
      <c r="F415" s="112">
        <f>FORECAST(E415,INDEX($D$2:$D$2069,MATCH(E415,$C$2:$C$2069,1)-1):INDEX($D$2:$D$2069,MATCH(E415,$C$2:$C$2069,1)+1),INDEX($C$2:$C$2069,MATCH(E415,$C$2:$C$2069,1)-1):INDEX($C$2:$C$2069,MATCH(E415,$C$2:$C$2069,1)+1))</f>
        <v>1.4761664730740698E-2</v>
      </c>
      <c r="H415" s="115"/>
      <c r="K415" s="112">
        <f t="shared" si="6"/>
        <v>0</v>
      </c>
    </row>
    <row r="416" spans="1:11" x14ac:dyDescent="0.2">
      <c r="A416">
        <v>342.62900000000002</v>
      </c>
      <c r="B416">
        <f>'UV VIS Meas 500 ms, 10 scan'!S417</f>
        <v>2.3333333333333296E-3</v>
      </c>
      <c r="C416" s="112">
        <v>241.199999999998</v>
      </c>
      <c r="D416" s="112">
        <f>FORECAST(C416,INDEX($B$2:$B$2069,MATCH(C416,$A$2:$A$2069,1)-1):INDEX($B$2:$B$2069,MATCH(C416,$A$2:$A$2069,1)+1),INDEX($A$2:$A$2069,MATCH(C416,$A$2:$A$2069,1)-1):INDEX($A$2:$A$2069,MATCH(C416,$A$2:$A$2069,1)+1))</f>
        <v>4.4895181092692665E-2</v>
      </c>
      <c r="E416" s="113">
        <v>282.59999999999502</v>
      </c>
      <c r="F416" s="112">
        <f>FORECAST(E416,INDEX($D$2:$D$2069,MATCH(E416,$C$2:$C$2069,1)-1):INDEX($D$2:$D$2069,MATCH(E416,$C$2:$C$2069,1)+1),INDEX($C$2:$C$2069,MATCH(E416,$C$2:$C$2069,1)-1):INDEX($C$2:$C$2069,MATCH(E416,$C$2:$C$2069,1)+1))</f>
        <v>1.2568853633240451E-2</v>
      </c>
      <c r="H416" s="115"/>
      <c r="K416" s="112">
        <f t="shared" si="6"/>
        <v>0</v>
      </c>
    </row>
    <row r="417" spans="1:11" x14ac:dyDescent="0.2">
      <c r="A417">
        <v>342.96699999999998</v>
      </c>
      <c r="B417">
        <f>'UV VIS Meas 500 ms, 10 scan'!S418</f>
        <v>-1.1666666666666665E-3</v>
      </c>
      <c r="C417" s="112">
        <v>241.29999999999799</v>
      </c>
      <c r="D417" s="112">
        <f>FORECAST(C417,INDEX($B$2:$B$2069,MATCH(C417,$A$2:$A$2069,1)-1):INDEX($B$2:$B$2069,MATCH(C417,$A$2:$A$2069,1)+1),INDEX($A$2:$A$2069,MATCH(C417,$A$2:$A$2069,1)-1):INDEX($A$2:$A$2069,MATCH(C417,$A$2:$A$2069,1)+1))</f>
        <v>4.501028238182711E-2</v>
      </c>
      <c r="E417" s="113">
        <v>282.79999999999501</v>
      </c>
      <c r="F417" s="112">
        <f>FORECAST(E417,INDEX($D$2:$D$2069,MATCH(E417,$C$2:$C$2069,1)-1):INDEX($D$2:$D$2069,MATCH(E417,$C$2:$C$2069,1)+1),INDEX($C$2:$C$2069,MATCH(E417,$C$2:$C$2069,1)-1):INDEX($C$2:$C$2069,MATCH(E417,$C$2:$C$2069,1)+1))</f>
        <v>1.2275150741266394E-2</v>
      </c>
      <c r="H417" s="115"/>
      <c r="K417" s="112">
        <f t="shared" si="6"/>
        <v>0</v>
      </c>
    </row>
    <row r="418" spans="1:11" x14ac:dyDescent="0.2">
      <c r="A418">
        <v>343.30599999999998</v>
      </c>
      <c r="B418">
        <f>'UV VIS Meas 500 ms, 10 scan'!S419</f>
        <v>2.1666666666666709E-3</v>
      </c>
      <c r="C418" s="112">
        <v>241.39999999999799</v>
      </c>
      <c r="D418" s="112">
        <f>FORECAST(C418,INDEX($B$2:$B$2069,MATCH(C418,$A$2:$A$2069,1)-1):INDEX($B$2:$B$2069,MATCH(C418,$A$2:$A$2069,1)+1),INDEX($A$2:$A$2069,MATCH(C418,$A$2:$A$2069,1)-1):INDEX($A$2:$A$2069,MATCH(C418,$A$2:$A$2069,1)+1))</f>
        <v>4.5125383670961555E-2</v>
      </c>
      <c r="E418" s="113">
        <v>282.999999999995</v>
      </c>
      <c r="F418" s="112">
        <f>FORECAST(E418,INDEX($D$2:$D$2069,MATCH(E418,$C$2:$C$2069,1)-1):INDEX($D$2:$D$2069,MATCH(E418,$C$2:$C$2069,1)+1),INDEX($C$2:$C$2069,MATCH(E418,$C$2:$C$2069,1)-1):INDEX($C$2:$C$2069,MATCH(E418,$C$2:$C$2069,1)+1))</f>
        <v>1.4163841413844414E-2</v>
      </c>
      <c r="H418" s="115"/>
      <c r="K418" s="112">
        <f t="shared" si="6"/>
        <v>0</v>
      </c>
    </row>
    <row r="419" spans="1:11" x14ac:dyDescent="0.2">
      <c r="A419">
        <v>343.64400000000001</v>
      </c>
      <c r="B419">
        <f>'UV VIS Meas 500 ms, 10 scan'!S420</f>
        <v>4.3333333333333349E-3</v>
      </c>
      <c r="C419" s="112">
        <v>241.49999999999801</v>
      </c>
      <c r="D419" s="112">
        <f>FORECAST(C419,INDEX($B$2:$B$2069,MATCH(C419,$A$2:$A$2069,1)-1):INDEX($B$2:$B$2069,MATCH(C419,$A$2:$A$2069,1)+1),INDEX($A$2:$A$2069,MATCH(C419,$A$2:$A$2069,1)-1):INDEX($A$2:$A$2069,MATCH(C419,$A$2:$A$2069,1)+1))</f>
        <v>4.5806322897489982E-2</v>
      </c>
      <c r="E419" s="113">
        <v>283.19999999999499</v>
      </c>
      <c r="F419" s="112">
        <f>FORECAST(E419,INDEX($D$2:$D$2069,MATCH(E419,$C$2:$C$2069,1)-1):INDEX($D$2:$D$2069,MATCH(E419,$C$2:$C$2069,1)+1),INDEX($C$2:$C$2069,MATCH(E419,$C$2:$C$2069,1)-1):INDEX($C$2:$C$2069,MATCH(E419,$C$2:$C$2069,1)+1))</f>
        <v>1.4108651359367563E-2</v>
      </c>
      <c r="H419" s="115"/>
      <c r="K419" s="112">
        <f t="shared" si="6"/>
        <v>0</v>
      </c>
    </row>
    <row r="420" spans="1:11" x14ac:dyDescent="0.2">
      <c r="A420">
        <v>343.98200000000003</v>
      </c>
      <c r="B420">
        <f>'UV VIS Meas 500 ms, 10 scan'!S421</f>
        <v>2E-3</v>
      </c>
      <c r="C420" s="112">
        <v>241.599999999998</v>
      </c>
      <c r="D420" s="112">
        <f>FORECAST(C420,INDEX($B$2:$B$2069,MATCH(C420,$A$2:$A$2069,1)-1):INDEX($B$2:$B$2069,MATCH(C420,$A$2:$A$2069,1)+1),INDEX($A$2:$A$2069,MATCH(C420,$A$2:$A$2069,1)-1):INDEX($A$2:$A$2069,MATCH(C420,$A$2:$A$2069,1)+1))</f>
        <v>4.5461019030086702E-2</v>
      </c>
      <c r="E420" s="113">
        <v>283.39999999999498</v>
      </c>
      <c r="F420" s="112">
        <f>FORECAST(E420,INDEX($D$2:$D$2069,MATCH(E420,$C$2:$C$2069,1)-1):INDEX($D$2:$D$2069,MATCH(E420,$C$2:$C$2069,1)+1),INDEX($C$2:$C$2069,MATCH(E420,$C$2:$C$2069,1)-1):INDEX($C$2:$C$2069,MATCH(E420,$C$2:$C$2069,1)+1))</f>
        <v>1.4214962121179342E-2</v>
      </c>
      <c r="H420" s="115"/>
      <c r="K420" s="112">
        <f t="shared" si="6"/>
        <v>0</v>
      </c>
    </row>
    <row r="421" spans="1:11" x14ac:dyDescent="0.2">
      <c r="A421">
        <v>344.32</v>
      </c>
      <c r="B421">
        <f>'UV VIS Meas 500 ms, 10 scan'!S422</f>
        <v>2.4999999999999988E-3</v>
      </c>
      <c r="C421" s="112">
        <v>241.699999999998</v>
      </c>
      <c r="D421" s="112">
        <f>FORECAST(C421,INDEX($B$2:$B$2069,MATCH(C421,$A$2:$A$2069,1)-1):INDEX($B$2:$B$2069,MATCH(C421,$A$2:$A$2069,1)+1),INDEX($A$2:$A$2069,MATCH(C421,$A$2:$A$2069,1)-1):INDEX($A$2:$A$2069,MATCH(C421,$A$2:$A$2069,1)+1))</f>
        <v>4.5115715162683423E-2</v>
      </c>
      <c r="E421" s="113">
        <v>283.59999999999502</v>
      </c>
      <c r="F421" s="112">
        <f>FORECAST(E421,INDEX($D$2:$D$2069,MATCH(E421,$C$2:$C$2069,1)-1):INDEX($D$2:$D$2069,MATCH(E421,$C$2:$C$2069,1)+1),INDEX($C$2:$C$2069,MATCH(E421,$C$2:$C$2069,1)-1):INDEX($C$2:$C$2069,MATCH(E421,$C$2:$C$2069,1)+1))</f>
        <v>1.3821338383855686E-2</v>
      </c>
      <c r="H421" s="115"/>
      <c r="K421" s="112">
        <f t="shared" si="6"/>
        <v>0</v>
      </c>
    </row>
    <row r="422" spans="1:11" x14ac:dyDescent="0.2">
      <c r="A422">
        <v>344.65800000000002</v>
      </c>
      <c r="B422">
        <f>'UV VIS Meas 500 ms, 10 scan'!S423</f>
        <v>1.1666666666666648E-3</v>
      </c>
      <c r="C422" s="112">
        <v>241.79999999999799</v>
      </c>
      <c r="D422" s="112">
        <f>FORECAST(C422,INDEX($B$2:$B$2069,MATCH(C422,$A$2:$A$2069,1)-1):INDEX($B$2:$B$2069,MATCH(C422,$A$2:$A$2069,1)+1),INDEX($A$2:$A$2069,MATCH(C422,$A$2:$A$2069,1)-1):INDEX($A$2:$A$2069,MATCH(C422,$A$2:$A$2069,1)+1))</f>
        <v>4.4770411295280144E-2</v>
      </c>
      <c r="E422" s="113">
        <v>283.79999999999501</v>
      </c>
      <c r="F422" s="112">
        <f>FORECAST(E422,INDEX($D$2:$D$2069,MATCH(E422,$C$2:$C$2069,1)-1):INDEX($D$2:$D$2069,MATCH(E422,$C$2:$C$2069,1)+1),INDEX($C$2:$C$2069,MATCH(E422,$C$2:$C$2069,1)-1):INDEX($C$2:$C$2069,MATCH(E422,$C$2:$C$2069,1)+1))</f>
        <v>1.2026515151557948E-2</v>
      </c>
      <c r="H422" s="115"/>
      <c r="K422" s="112">
        <f t="shared" si="6"/>
        <v>0</v>
      </c>
    </row>
    <row r="423" spans="1:11" x14ac:dyDescent="0.2">
      <c r="A423">
        <v>344.99599999999998</v>
      </c>
      <c r="B423">
        <f>'UV VIS Meas 500 ms, 10 scan'!S424</f>
        <v>2.0000000000000018E-3</v>
      </c>
      <c r="C423" s="112">
        <v>241.89999999999799</v>
      </c>
      <c r="D423" s="112">
        <f>FORECAST(C423,INDEX($B$2:$B$2069,MATCH(C423,$A$2:$A$2069,1)-1):INDEX($B$2:$B$2069,MATCH(C423,$A$2:$A$2069,1)+1),INDEX($A$2:$A$2069,MATCH(C423,$A$2:$A$2069,1)-1):INDEX($A$2:$A$2069,MATCH(C423,$A$2:$A$2069,1)+1))</f>
        <v>4.4810313075502761E-2</v>
      </c>
      <c r="E423" s="113">
        <v>283.999999999995</v>
      </c>
      <c r="F423" s="112">
        <f>FORECAST(E423,INDEX($D$2:$D$2069,MATCH(E423,$C$2:$C$2069,1)-1):INDEX($D$2:$D$2069,MATCH(E423,$C$2:$C$2069,1)+1),INDEX($C$2:$C$2069,MATCH(E423,$C$2:$C$2069,1)-1):INDEX($C$2:$C$2069,MATCH(E423,$C$2:$C$2069,1)+1))</f>
        <v>1.2495580808090434E-2</v>
      </c>
      <c r="H423" s="115"/>
      <c r="K423" s="112">
        <f t="shared" si="6"/>
        <v>0</v>
      </c>
    </row>
    <row r="424" spans="1:11" x14ac:dyDescent="0.2">
      <c r="A424">
        <v>345.334</v>
      </c>
      <c r="B424">
        <f>'UV VIS Meas 500 ms, 10 scan'!S425</f>
        <v>1.4999999999999996E-3</v>
      </c>
      <c r="C424" s="112">
        <v>241.99999999999801</v>
      </c>
      <c r="D424" s="112">
        <f>FORECAST(C424,INDEX($B$2:$B$2069,MATCH(C424,$A$2:$A$2069,1)-1):INDEX($B$2:$B$2069,MATCH(C424,$A$2:$A$2069,1)+1),INDEX($A$2:$A$2069,MATCH(C424,$A$2:$A$2069,1)-1):INDEX($A$2:$A$2069,MATCH(C424,$A$2:$A$2069,1)+1))</f>
        <v>4.4994475138117884E-2</v>
      </c>
      <c r="E424" s="113">
        <v>284.19999999999499</v>
      </c>
      <c r="F424" s="112">
        <f>FORECAST(E424,INDEX($D$2:$D$2069,MATCH(E424,$C$2:$C$2069,1)-1):INDEX($D$2:$D$2069,MATCH(E424,$C$2:$C$2069,1)+1),INDEX($C$2:$C$2069,MATCH(E424,$C$2:$C$2069,1)-1):INDEX($C$2:$C$2069,MATCH(E424,$C$2:$C$2069,1)+1))</f>
        <v>1.2595538720540755E-2</v>
      </c>
      <c r="H424" s="115"/>
      <c r="K424" s="112">
        <f t="shared" si="6"/>
        <v>0</v>
      </c>
    </row>
    <row r="425" spans="1:11" x14ac:dyDescent="0.2">
      <c r="A425">
        <v>345.67200000000003</v>
      </c>
      <c r="B425">
        <f>'UV VIS Meas 500 ms, 10 scan'!S426</f>
        <v>3.1666666666666683E-3</v>
      </c>
      <c r="C425" s="112">
        <v>242.099999999998</v>
      </c>
      <c r="D425" s="112">
        <f>FORECAST(C425,INDEX($B$2:$B$2069,MATCH(C425,$A$2:$A$2069,1)-1):INDEX($B$2:$B$2069,MATCH(C425,$A$2:$A$2069,1)+1),INDEX($A$2:$A$2069,MATCH(C425,$A$2:$A$2069,1)-1):INDEX($A$2:$A$2069,MATCH(C425,$A$2:$A$2069,1)+1))</f>
        <v>4.5178637200733007E-2</v>
      </c>
      <c r="E425" s="113">
        <v>284.39999999999498</v>
      </c>
      <c r="F425" s="112">
        <f>FORECAST(E425,INDEX($D$2:$D$2069,MATCH(E425,$C$2:$C$2069,1)-1):INDEX($D$2:$D$2069,MATCH(E425,$C$2:$C$2069,1)+1),INDEX($C$2:$C$2069,MATCH(E425,$C$2:$C$2069,1)-1):INDEX($C$2:$C$2069,MATCH(E425,$C$2:$C$2069,1)+1))</f>
        <v>1.0787563131333222E-2</v>
      </c>
      <c r="H425" s="115"/>
      <c r="K425" s="112">
        <f t="shared" si="6"/>
        <v>0</v>
      </c>
    </row>
    <row r="426" spans="1:11" x14ac:dyDescent="0.2">
      <c r="A426">
        <v>346.01</v>
      </c>
      <c r="B426">
        <f>'UV VIS Meas 500 ms, 10 scan'!S427</f>
        <v>2.5000000000000005E-3</v>
      </c>
      <c r="C426" s="112">
        <v>242.199999999998</v>
      </c>
      <c r="D426" s="112">
        <f>FORECAST(C426,INDEX($B$2:$B$2069,MATCH(C426,$A$2:$A$2069,1)-1):INDEX($B$2:$B$2069,MATCH(C426,$A$2:$A$2069,1)+1),INDEX($A$2:$A$2069,MATCH(C426,$A$2:$A$2069,1)-1):INDEX($A$2:$A$2069,MATCH(C426,$A$2:$A$2069,1)+1))</f>
        <v>4.4666973603444515E-2</v>
      </c>
      <c r="E426" s="113">
        <v>284.59999999999502</v>
      </c>
      <c r="F426" s="112">
        <f>FORECAST(E426,INDEX($D$2:$D$2069,MATCH(E426,$C$2:$C$2069,1)-1):INDEX($D$2:$D$2069,MATCH(E426,$C$2:$C$2069,1)+1),INDEX($C$2:$C$2069,MATCH(E426,$C$2:$C$2069,1)-1):INDEX($C$2:$C$2069,MATCH(E426,$C$2:$C$2069,1)+1))</f>
        <v>1.0505997474767881E-2</v>
      </c>
      <c r="H426" s="115"/>
      <c r="K426" s="112">
        <f t="shared" si="6"/>
        <v>0</v>
      </c>
    </row>
    <row r="427" spans="1:11" x14ac:dyDescent="0.2">
      <c r="A427">
        <v>346.34699999999998</v>
      </c>
      <c r="B427">
        <f>'UV VIS Meas 500 ms, 10 scan'!S428</f>
        <v>2.6666666666666713E-3</v>
      </c>
      <c r="C427" s="112">
        <v>242.29999999999799</v>
      </c>
      <c r="D427" s="112">
        <f>FORECAST(C427,INDEX($B$2:$B$2069,MATCH(C427,$A$2:$A$2069,1)-1):INDEX($B$2:$B$2069,MATCH(C427,$A$2:$A$2069,1)+1),INDEX($A$2:$A$2069,MATCH(C427,$A$2:$A$2069,1)-1):INDEX($A$2:$A$2069,MATCH(C427,$A$2:$A$2069,1)+1))</f>
        <v>4.4321669736041236E-2</v>
      </c>
      <c r="E427" s="113">
        <v>284.79999999999501</v>
      </c>
      <c r="F427" s="112">
        <f>FORECAST(E427,INDEX($D$2:$D$2069,MATCH(E427,$C$2:$C$2069,1)-1):INDEX($D$2:$D$2069,MATCH(E427,$C$2:$C$2069,1)+1),INDEX($C$2:$C$2069,MATCH(E427,$C$2:$C$2069,1)-1):INDEX($C$2:$C$2069,MATCH(E427,$C$2:$C$2069,1)+1))</f>
        <v>1.0724116161637376E-2</v>
      </c>
      <c r="H427" s="115"/>
      <c r="K427" s="112">
        <f t="shared" si="6"/>
        <v>0</v>
      </c>
    </row>
    <row r="428" spans="1:11" x14ac:dyDescent="0.2">
      <c r="A428">
        <v>346.685</v>
      </c>
      <c r="B428">
        <f>'UV VIS Meas 500 ms, 10 scan'!S429</f>
        <v>3.3333333333333305E-3</v>
      </c>
      <c r="C428" s="112">
        <v>242.39999999999799</v>
      </c>
      <c r="D428" s="112">
        <f>FORECAST(C428,INDEX($B$2:$B$2069,MATCH(C428,$A$2:$A$2069,1)-1):INDEX($B$2:$B$2069,MATCH(C428,$A$2:$A$2069,1)+1),INDEX($A$2:$A$2069,MATCH(C428,$A$2:$A$2069,1)-1):INDEX($A$2:$A$2069,MATCH(C428,$A$2:$A$2069,1)+1))</f>
        <v>4.3976365868637957E-2</v>
      </c>
      <c r="E428" s="113">
        <v>284.999999999995</v>
      </c>
      <c r="F428" s="112">
        <f>FORECAST(E428,INDEX($D$2:$D$2069,MATCH(E428,$C$2:$C$2069,1)-1):INDEX($D$2:$D$2069,MATCH(E428,$C$2:$C$2069,1)+1),INDEX($C$2:$C$2069,MATCH(E428,$C$2:$C$2069,1)-1):INDEX($C$2:$C$2069,MATCH(E428,$C$2:$C$2069,1)+1))</f>
        <v>1.1121317340048176E-2</v>
      </c>
      <c r="H428" s="115"/>
      <c r="K428" s="112">
        <f t="shared" si="6"/>
        <v>0</v>
      </c>
    </row>
    <row r="429" spans="1:11" x14ac:dyDescent="0.2">
      <c r="A429">
        <v>347.02199999999999</v>
      </c>
      <c r="B429">
        <f>'UV VIS Meas 500 ms, 10 scan'!S430</f>
        <v>3.3333333333333132E-4</v>
      </c>
      <c r="C429" s="112">
        <v>242.49999999999801</v>
      </c>
      <c r="D429" s="112">
        <f>FORECAST(C429,INDEX($B$2:$B$2069,MATCH(C429,$A$2:$A$2069,1)-1):INDEX($B$2:$B$2069,MATCH(C429,$A$2:$A$2069,1)+1),INDEX($A$2:$A$2069,MATCH(C429,$A$2:$A$2069,1)-1):INDEX($A$2:$A$2069,MATCH(C429,$A$2:$A$2069,1)+1))</f>
        <v>4.3631062001234566E-2</v>
      </c>
      <c r="E429" s="113">
        <v>285.19999999999499</v>
      </c>
      <c r="F429" s="112">
        <f>FORECAST(E429,INDEX($D$2:$D$2069,MATCH(E429,$C$2:$C$2069,1)-1):INDEX($D$2:$D$2069,MATCH(E429,$C$2:$C$2069,1)+1),INDEX($C$2:$C$2069,MATCH(E429,$C$2:$C$2069,1)-1):INDEX($C$2:$C$2069,MATCH(E429,$C$2:$C$2069,1)+1))</f>
        <v>1.2704861111071608E-2</v>
      </c>
      <c r="H429" s="115"/>
      <c r="K429" s="112">
        <f t="shared" si="6"/>
        <v>0</v>
      </c>
    </row>
    <row r="430" spans="1:11" x14ac:dyDescent="0.2">
      <c r="A430">
        <v>347.36</v>
      </c>
      <c r="B430">
        <f>'UV VIS Meas 500 ms, 10 scan'!S431</f>
        <v>2.1666666666666674E-3</v>
      </c>
      <c r="C430" s="112">
        <v>242.599999999998</v>
      </c>
      <c r="D430" s="112">
        <f>FORECAST(C430,INDEX($B$2:$B$2069,MATCH(C430,$A$2:$A$2069,1)-1):INDEX($B$2:$B$2069,MATCH(C430,$A$2:$A$2069,1)+1),INDEX($A$2:$A$2069,MATCH(C430,$A$2:$A$2069,1)-1):INDEX($A$2:$A$2069,MATCH(C430,$A$2:$A$2069,1)+1))</f>
        <v>4.7885658479698279E-2</v>
      </c>
      <c r="E430" s="113">
        <v>285.39999999999498</v>
      </c>
      <c r="F430" s="112">
        <f>FORECAST(E430,INDEX($D$2:$D$2069,MATCH(E430,$C$2:$C$2069,1)-1):INDEX($D$2:$D$2069,MATCH(E430,$C$2:$C$2069,1)+1),INDEX($C$2:$C$2069,MATCH(E430,$C$2:$C$2069,1)-1):INDEX($C$2:$C$2069,MATCH(E430,$C$2:$C$2069,1)+1))</f>
        <v>1.3812499999969141E-2</v>
      </c>
      <c r="H430" s="115"/>
      <c r="K430" s="112">
        <f t="shared" si="6"/>
        <v>0</v>
      </c>
    </row>
    <row r="431" spans="1:11" x14ac:dyDescent="0.2">
      <c r="A431">
        <v>347.697</v>
      </c>
      <c r="B431">
        <f>'UV VIS Meas 500 ms, 10 scan'!S432</f>
        <v>1.3333333333333322E-3</v>
      </c>
      <c r="C431" s="112">
        <v>242.699999999998</v>
      </c>
      <c r="D431" s="112">
        <f>FORECAST(C431,INDEX($B$2:$B$2069,MATCH(C431,$A$2:$A$2069,1)-1):INDEX($B$2:$B$2069,MATCH(C431,$A$2:$A$2069,1)+1),INDEX($A$2:$A$2069,MATCH(C431,$A$2:$A$2069,1)-1):INDEX($A$2:$A$2069,MATCH(C431,$A$2:$A$2069,1)+1))</f>
        <v>4.910670680638729E-2</v>
      </c>
      <c r="E431" s="113">
        <v>285.59999999999502</v>
      </c>
      <c r="F431" s="112">
        <f>FORECAST(E431,INDEX($D$2:$D$2069,MATCH(E431,$C$2:$C$2069,1)-1):INDEX($D$2:$D$2069,MATCH(E431,$C$2:$C$2069,1)+1),INDEX($C$2:$C$2069,MATCH(E431,$C$2:$C$2069,1)-1):INDEX($C$2:$C$2069,MATCH(E431,$C$2:$C$2069,1)+1))</f>
        <v>1.4756944444418663E-2</v>
      </c>
      <c r="H431" s="115"/>
      <c r="K431" s="112">
        <f t="shared" si="6"/>
        <v>0</v>
      </c>
    </row>
    <row r="432" spans="1:11" x14ac:dyDescent="0.2">
      <c r="A432">
        <v>348.03399999999999</v>
      </c>
      <c r="B432">
        <f>'UV VIS Meas 500 ms, 10 scan'!S433</f>
        <v>1.1666666666666665E-3</v>
      </c>
      <c r="C432" s="112">
        <v>242.79999999999799</v>
      </c>
      <c r="D432" s="112">
        <f>FORECAST(C432,INDEX($B$2:$B$2069,MATCH(C432,$A$2:$A$2069,1)-1):INDEX($B$2:$B$2069,MATCH(C432,$A$2:$A$2069,1)+1),INDEX($A$2:$A$2069,MATCH(C432,$A$2:$A$2069,1)-1):INDEX($A$2:$A$2069,MATCH(C432,$A$2:$A$2069,1)+1))</f>
        <v>5.0327755133075858E-2</v>
      </c>
      <c r="E432" s="113">
        <v>285.79999999999501</v>
      </c>
      <c r="F432" s="112">
        <f>FORECAST(E432,INDEX($D$2:$D$2069,MATCH(E432,$C$2:$C$2069,1)-1):INDEX($D$2:$D$2069,MATCH(E432,$C$2:$C$2069,1)+1),INDEX($C$2:$C$2069,MATCH(E432,$C$2:$C$2069,1)-1):INDEX($C$2:$C$2069,MATCH(E432,$C$2:$C$2069,1)+1))</f>
        <v>1.496274433214706E-2</v>
      </c>
      <c r="H432" s="115"/>
      <c r="K432" s="112">
        <f t="shared" si="6"/>
        <v>0</v>
      </c>
    </row>
    <row r="433" spans="1:11" x14ac:dyDescent="0.2">
      <c r="A433">
        <v>348.37099999999998</v>
      </c>
      <c r="B433">
        <f>'UV VIS Meas 500 ms, 10 scan'!S434</f>
        <v>3.0000000000000027E-3</v>
      </c>
      <c r="C433" s="112">
        <v>242.89999999999799</v>
      </c>
      <c r="D433" s="112">
        <f>FORECAST(C433,INDEX($B$2:$B$2069,MATCH(C433,$A$2:$A$2069,1)-1):INDEX($B$2:$B$2069,MATCH(C433,$A$2:$A$2069,1)+1),INDEX($A$2:$A$2069,MATCH(C433,$A$2:$A$2069,1)-1):INDEX($A$2:$A$2069,MATCH(C433,$A$2:$A$2069,1)+1))</f>
        <v>5.1548803459764425E-2</v>
      </c>
      <c r="E433" s="113">
        <v>285.999999999995</v>
      </c>
      <c r="F433" s="112">
        <f>FORECAST(E433,INDEX($D$2:$D$2069,MATCH(E433,$C$2:$C$2069,1)-1):INDEX($D$2:$D$2069,MATCH(E433,$C$2:$C$2069,1)+1),INDEX($C$2:$C$2069,MATCH(E433,$C$2:$C$2069,1)-1):INDEX($C$2:$C$2069,MATCH(E433,$C$2:$C$2069,1)+1))</f>
        <v>1.4484972180033306E-2</v>
      </c>
      <c r="H433" s="115"/>
      <c r="K433" s="112">
        <f t="shared" si="6"/>
        <v>0</v>
      </c>
    </row>
    <row r="434" spans="1:11" x14ac:dyDescent="0.2">
      <c r="A434">
        <v>348.70800000000003</v>
      </c>
      <c r="B434">
        <f>'UV VIS Meas 500 ms, 10 scan'!S435</f>
        <v>1.3333333333333357E-3</v>
      </c>
      <c r="C434" s="112">
        <v>242.99999999999801</v>
      </c>
      <c r="D434" s="112">
        <f>FORECAST(C434,INDEX($B$2:$B$2069,MATCH(C434,$A$2:$A$2069,1)-1):INDEX($B$2:$B$2069,MATCH(C434,$A$2:$A$2069,1)+1),INDEX($A$2:$A$2069,MATCH(C434,$A$2:$A$2069,1)-1):INDEX($A$2:$A$2069,MATCH(C434,$A$2:$A$2069,1)+1))</f>
        <v>4.8062983519825853E-2</v>
      </c>
      <c r="E434" s="113">
        <v>286.19999999999499</v>
      </c>
      <c r="F434" s="112">
        <f>FORECAST(E434,INDEX($D$2:$D$2069,MATCH(E434,$C$2:$C$2069,1)-1):INDEX($D$2:$D$2069,MATCH(E434,$C$2:$C$2069,1)+1),INDEX($C$2:$C$2069,MATCH(E434,$C$2:$C$2069,1)-1):INDEX($C$2:$C$2069,MATCH(E434,$C$2:$C$2069,1)+1))</f>
        <v>1.2966808037287114E-2</v>
      </c>
      <c r="H434" s="115"/>
      <c r="K434" s="112">
        <f t="shared" si="6"/>
        <v>0</v>
      </c>
    </row>
    <row r="435" spans="1:11" x14ac:dyDescent="0.2">
      <c r="A435">
        <v>349.04500000000002</v>
      </c>
      <c r="B435">
        <f>'UV VIS Meas 500 ms, 10 scan'!S436</f>
        <v>3.1666666666666649E-3</v>
      </c>
      <c r="C435" s="112">
        <v>243.099999999998</v>
      </c>
      <c r="D435" s="112">
        <f>FORECAST(C435,INDEX($B$2:$B$2069,MATCH(C435,$A$2:$A$2069,1)-1):INDEX($B$2:$B$2069,MATCH(C435,$A$2:$A$2069,1)+1),INDEX($A$2:$A$2069,MATCH(C435,$A$2:$A$2069,1)-1):INDEX($A$2:$A$2069,MATCH(C435,$A$2:$A$2069,1)+1))</f>
        <v>4.8430711538830384E-2</v>
      </c>
      <c r="E435" s="113">
        <v>286.39999999999498</v>
      </c>
      <c r="F435" s="112">
        <f>FORECAST(E435,INDEX($D$2:$D$2069,MATCH(E435,$C$2:$C$2069,1)-1):INDEX($D$2:$D$2069,MATCH(E435,$C$2:$C$2069,1)+1),INDEX($C$2:$C$2069,MATCH(E435,$C$2:$C$2069,1)-1):INDEX($C$2:$C$2069,MATCH(E435,$C$2:$C$2069,1)+1))</f>
        <v>1.1501347906891279E-2</v>
      </c>
      <c r="H435" s="115"/>
      <c r="K435" s="112">
        <f t="shared" si="6"/>
        <v>0</v>
      </c>
    </row>
    <row r="436" spans="1:11" x14ac:dyDescent="0.2">
      <c r="A436">
        <v>349.38200000000001</v>
      </c>
      <c r="B436">
        <f>'UV VIS Meas 500 ms, 10 scan'!S437</f>
        <v>2.0000000000000018E-3</v>
      </c>
      <c r="C436" s="112">
        <v>243.199999999997</v>
      </c>
      <c r="D436" s="112">
        <f>FORECAST(C436,INDEX($B$2:$B$2069,MATCH(C436,$A$2:$A$2069,1)-1):INDEX($B$2:$B$2069,MATCH(C436,$A$2:$A$2069,1)+1),INDEX($A$2:$A$2069,MATCH(C436,$A$2:$A$2069,1)-1):INDEX($A$2:$A$2069,MATCH(C436,$A$2:$A$2069,1)+1))</f>
        <v>4.8798439557831252E-2</v>
      </c>
      <c r="E436" s="113">
        <v>286.59999999999502</v>
      </c>
      <c r="F436" s="112">
        <f>FORECAST(E436,INDEX($D$2:$D$2069,MATCH(E436,$C$2:$C$2069,1)-1):INDEX($D$2:$D$2069,MATCH(E436,$C$2:$C$2069,1)+1),INDEX($C$2:$C$2069,MATCH(E436,$C$2:$C$2069,1)-1):INDEX($C$2:$C$2069,MATCH(E436,$C$2:$C$2069,1)+1))</f>
        <v>9.1637884441748696E-3</v>
      </c>
      <c r="H436" s="115"/>
      <c r="K436" s="112">
        <f t="shared" si="6"/>
        <v>0</v>
      </c>
    </row>
    <row r="437" spans="1:11" x14ac:dyDescent="0.2">
      <c r="A437">
        <v>349.71899999999999</v>
      </c>
      <c r="B437">
        <f>'UV VIS Meas 500 ms, 10 scan'!S438</f>
        <v>4.3333333333333349E-3</v>
      </c>
      <c r="C437" s="112">
        <v>243.29999999999799</v>
      </c>
      <c r="D437" s="112">
        <f>FORECAST(C437,INDEX($B$2:$B$2069,MATCH(C437,$A$2:$A$2069,1)-1):INDEX($B$2:$B$2069,MATCH(C437,$A$2:$A$2069,1)+1),INDEX($A$2:$A$2069,MATCH(C437,$A$2:$A$2069,1)-1):INDEX($A$2:$A$2069,MATCH(C437,$A$2:$A$2069,1)+1))</f>
        <v>5.4005697446117829E-2</v>
      </c>
      <c r="E437" s="113">
        <v>286.79999999999501</v>
      </c>
      <c r="F437" s="112">
        <f>FORECAST(E437,INDEX($D$2:$D$2069,MATCH(E437,$C$2:$C$2069,1)-1):INDEX($D$2:$D$2069,MATCH(E437,$C$2:$C$2069,1)+1),INDEX($C$2:$C$2069,MATCH(E437,$C$2:$C$2069,1)-1):INDEX($C$2:$C$2069,MATCH(E437,$C$2:$C$2069,1)+1))</f>
        <v>9.7760732968872333E-3</v>
      </c>
      <c r="H437" s="115"/>
      <c r="K437" s="112">
        <f t="shared" si="6"/>
        <v>0</v>
      </c>
    </row>
    <row r="438" spans="1:11" x14ac:dyDescent="0.2">
      <c r="A438">
        <v>350.05599999999998</v>
      </c>
      <c r="B438">
        <f>'UV VIS Meas 500 ms, 10 scan'!S439</f>
        <v>1.5000000000000013E-3</v>
      </c>
      <c r="C438" s="112">
        <v>243.39999999999799</v>
      </c>
      <c r="D438" s="112">
        <f>FORECAST(C438,INDEX($B$2:$B$2069,MATCH(C438,$A$2:$A$2069,1)-1):INDEX($B$2:$B$2069,MATCH(C438,$A$2:$A$2069,1)+1),INDEX($A$2:$A$2069,MATCH(C438,$A$2:$A$2069,1)-1):INDEX($A$2:$A$2069,MATCH(C438,$A$2:$A$2069,1)+1))</f>
        <v>5.5087710572094828E-2</v>
      </c>
      <c r="E438" s="113">
        <v>286.999999999995</v>
      </c>
      <c r="F438" s="112">
        <f>FORECAST(E438,INDEX($D$2:$D$2069,MATCH(E438,$C$2:$C$2069,1)-1):INDEX($D$2:$D$2069,MATCH(E438,$C$2:$C$2069,1)+1),INDEX($C$2:$C$2069,MATCH(E438,$C$2:$C$2069,1)-1):INDEX($C$2:$C$2069,MATCH(E438,$C$2:$C$2069,1)+1))</f>
        <v>1.0853604995085864E-2</v>
      </c>
      <c r="H438" s="115"/>
      <c r="K438" s="112">
        <f t="shared" si="6"/>
        <v>0</v>
      </c>
    </row>
    <row r="439" spans="1:11" x14ac:dyDescent="0.2">
      <c r="A439">
        <v>350.39299999999997</v>
      </c>
      <c r="B439">
        <f>'UV VIS Meas 500 ms, 10 scan'!S440</f>
        <v>1.4999999999999996E-3</v>
      </c>
      <c r="C439" s="112">
        <v>243.49999999999699</v>
      </c>
      <c r="D439" s="112">
        <f>FORECAST(C439,INDEX($B$2:$B$2069,MATCH(C439,$A$2:$A$2069,1)-1):INDEX($B$2:$B$2069,MATCH(C439,$A$2:$A$2069,1)+1),INDEX($A$2:$A$2069,MATCH(C439,$A$2:$A$2069,1)-1):INDEX($A$2:$A$2069,MATCH(C439,$A$2:$A$2069,1)+1))</f>
        <v>5.6169723698061169E-2</v>
      </c>
      <c r="E439" s="113">
        <v>287.19999999999499</v>
      </c>
      <c r="F439" s="112">
        <f>FORECAST(E439,INDEX($D$2:$D$2069,MATCH(E439,$C$2:$C$2069,1)-1):INDEX($D$2:$D$2069,MATCH(E439,$C$2:$C$2069,1)+1),INDEX($C$2:$C$2069,MATCH(E439,$C$2:$C$2069,1)-1):INDEX($C$2:$C$2069,MATCH(E439,$C$2:$C$2069,1)+1))</f>
        <v>1.0323691894832621E-2</v>
      </c>
      <c r="H439" s="115"/>
      <c r="K439" s="112">
        <f t="shared" si="6"/>
        <v>0</v>
      </c>
    </row>
    <row r="440" spans="1:11" x14ac:dyDescent="0.2">
      <c r="A440">
        <v>350.72899999999998</v>
      </c>
      <c r="B440">
        <f>'UV VIS Meas 500 ms, 10 scan'!S441</f>
        <v>1.3333333333333287E-3</v>
      </c>
      <c r="C440" s="112">
        <v>243.59999999999701</v>
      </c>
      <c r="D440" s="112">
        <f>FORECAST(C440,INDEX($B$2:$B$2069,MATCH(C440,$A$2:$A$2069,1)-1):INDEX($B$2:$B$2069,MATCH(C440,$A$2:$A$2069,1)+1),INDEX($A$2:$A$2069,MATCH(C440,$A$2:$A$2069,1)-1):INDEX($A$2:$A$2069,MATCH(C440,$A$2:$A$2069,1)+1))</f>
        <v>5.7251736824038613E-2</v>
      </c>
      <c r="E440" s="113">
        <v>287.39999999999498</v>
      </c>
      <c r="F440" s="112">
        <f>FORECAST(E440,INDEX($D$2:$D$2069,MATCH(E440,$C$2:$C$2069,1)-1):INDEX($D$2:$D$2069,MATCH(E440,$C$2:$C$2069,1)+1),INDEX($C$2:$C$2069,MATCH(E440,$C$2:$C$2069,1)-1):INDEX($C$2:$C$2069,MATCH(E440,$C$2:$C$2069,1)+1))</f>
        <v>1.0417263465483328E-2</v>
      </c>
      <c r="H440" s="115"/>
      <c r="K440" s="112">
        <f t="shared" si="6"/>
        <v>0</v>
      </c>
    </row>
    <row r="441" spans="1:11" x14ac:dyDescent="0.2">
      <c r="A441">
        <v>351.06599999999997</v>
      </c>
      <c r="B441">
        <f>'UV VIS Meas 500 ms, 10 scan'!S442</f>
        <v>2.4999999999999988E-3</v>
      </c>
      <c r="C441" s="112">
        <v>243.699999999997</v>
      </c>
      <c r="D441" s="112">
        <f>FORECAST(C441,INDEX($B$2:$B$2069,MATCH(C441,$A$2:$A$2069,1)-1):INDEX($B$2:$B$2069,MATCH(C441,$A$2:$A$2069,1)+1),INDEX($A$2:$A$2069,MATCH(C441,$A$2:$A$2069,1)-1):INDEX($A$2:$A$2069,MATCH(C441,$A$2:$A$2069,1)+1))</f>
        <v>5.5016871276451607E-2</v>
      </c>
      <c r="E441" s="113">
        <v>287.59999999999502</v>
      </c>
      <c r="F441" s="112">
        <f>FORECAST(E441,INDEX($D$2:$D$2069,MATCH(E441,$C$2:$C$2069,1)-1):INDEX($D$2:$D$2069,MATCH(E441,$C$2:$C$2069,1)+1),INDEX($C$2:$C$2069,MATCH(E441,$C$2:$C$2069,1)-1):INDEX($C$2:$C$2069,MATCH(E441,$C$2:$C$2069,1)+1))</f>
        <v>1.0706790123464982E-2</v>
      </c>
      <c r="H441" s="115"/>
      <c r="K441" s="112">
        <f t="shared" si="6"/>
        <v>0</v>
      </c>
    </row>
    <row r="442" spans="1:11" x14ac:dyDescent="0.2">
      <c r="A442">
        <v>351.40199999999999</v>
      </c>
      <c r="B442">
        <f>'UV VIS Meas 500 ms, 10 scan'!S443</f>
        <v>8.3333333333333523E-4</v>
      </c>
      <c r="C442" s="112">
        <v>243.79999999999799</v>
      </c>
      <c r="D442" s="112">
        <f>FORECAST(C442,INDEX($B$2:$B$2069,MATCH(C442,$A$2:$A$2069,1)-1):INDEX($B$2:$B$2069,MATCH(C442,$A$2:$A$2069,1)+1),INDEX($A$2:$A$2069,MATCH(C442,$A$2:$A$2069,1)-1):INDEX($A$2:$A$2069,MATCH(C442,$A$2:$A$2069,1)+1))</f>
        <v>5.6237260668551947E-2</v>
      </c>
      <c r="E442" s="113">
        <v>287.79999999999501</v>
      </c>
      <c r="F442" s="112">
        <f>FORECAST(E442,INDEX($D$2:$D$2069,MATCH(E442,$C$2:$C$2069,1)-1):INDEX($D$2:$D$2069,MATCH(E442,$C$2:$C$2069,1)+1),INDEX($C$2:$C$2069,MATCH(E442,$C$2:$C$2069,1)-1):INDEX($C$2:$C$2069,MATCH(E442,$C$2:$C$2069,1)+1))</f>
        <v>1.2888255777109947E-2</v>
      </c>
      <c r="H442" s="115"/>
      <c r="K442" s="112">
        <f t="shared" si="6"/>
        <v>0</v>
      </c>
    </row>
    <row r="443" spans="1:11" x14ac:dyDescent="0.2">
      <c r="A443">
        <v>351.73899999999998</v>
      </c>
      <c r="B443">
        <f>'UV VIS Meas 500 ms, 10 scan'!S444</f>
        <v>4.6666666666666662E-3</v>
      </c>
      <c r="C443" s="112">
        <v>243.89999999999799</v>
      </c>
      <c r="D443" s="112">
        <f>FORECAST(C443,INDEX($B$2:$B$2069,MATCH(C443,$A$2:$A$2069,1)-1):INDEX($B$2:$B$2069,MATCH(C443,$A$2:$A$2069,1)+1),INDEX($A$2:$A$2069,MATCH(C443,$A$2:$A$2069,1)-1):INDEX($A$2:$A$2069,MATCH(C443,$A$2:$A$2069,1)+1))</f>
        <v>5.7457650060640297E-2</v>
      </c>
      <c r="E443" s="113">
        <v>287.999999999995</v>
      </c>
      <c r="F443" s="112">
        <f>FORECAST(E443,INDEX($D$2:$D$2069,MATCH(E443,$C$2:$C$2069,1)-1):INDEX($D$2:$D$2069,MATCH(E443,$C$2:$C$2069,1)+1),INDEX($C$2:$C$2069,MATCH(E443,$C$2:$C$2069,1)-1):INDEX($C$2:$C$2069,MATCH(E443,$C$2:$C$2069,1)+1))</f>
        <v>2.019515669503491E-2</v>
      </c>
      <c r="H443" s="115"/>
      <c r="K443" s="112">
        <f t="shared" si="6"/>
        <v>0</v>
      </c>
    </row>
    <row r="444" spans="1:11" x14ac:dyDescent="0.2">
      <c r="A444">
        <v>352.07499999999999</v>
      </c>
      <c r="B444">
        <f>'UV VIS Meas 500 ms, 10 scan'!S445</f>
        <v>2.8333333333333301E-3</v>
      </c>
      <c r="C444" s="112">
        <v>243.99999999999699</v>
      </c>
      <c r="D444" s="112">
        <f>FORECAST(C444,INDEX($B$2:$B$2069,MATCH(C444,$A$2:$A$2069,1)-1):INDEX($B$2:$B$2069,MATCH(C444,$A$2:$A$2069,1)+1),INDEX($A$2:$A$2069,MATCH(C444,$A$2:$A$2069,1)-1):INDEX($A$2:$A$2069,MATCH(C444,$A$2:$A$2069,1)+1))</f>
        <v>6.3705257702891593E-2</v>
      </c>
      <c r="E444" s="113">
        <v>288.19999999999499</v>
      </c>
      <c r="F444" s="112">
        <f>FORECAST(E444,INDEX($D$2:$D$2069,MATCH(E444,$C$2:$C$2069,1)-1):INDEX($D$2:$D$2069,MATCH(E444,$C$2:$C$2069,1)+1),INDEX($C$2:$C$2069,MATCH(E444,$C$2:$C$2069,1)-1):INDEX($C$2:$C$2069,MATCH(E444,$C$2:$C$2069,1)+1))</f>
        <v>2.3851377017920505E-2</v>
      </c>
      <c r="H444" s="115"/>
      <c r="K444" s="112">
        <f t="shared" si="6"/>
        <v>0</v>
      </c>
    </row>
    <row r="445" spans="1:11" x14ac:dyDescent="0.2">
      <c r="A445">
        <v>352.411</v>
      </c>
      <c r="B445">
        <f>'UV VIS Meas 500 ms, 10 scan'!S446</f>
        <v>3.833333333333331E-3</v>
      </c>
      <c r="C445" s="112">
        <v>244.09999999999701</v>
      </c>
      <c r="D445" s="112">
        <f>FORECAST(C445,INDEX($B$2:$B$2069,MATCH(C445,$A$2:$A$2069,1)-1):INDEX($B$2:$B$2069,MATCH(C445,$A$2:$A$2069,1)+1),INDEX($A$2:$A$2069,MATCH(C445,$A$2:$A$2069,1)-1):INDEX($A$2:$A$2069,MATCH(C445,$A$2:$A$2069,1)+1))</f>
        <v>6.5501683471571148E-2</v>
      </c>
      <c r="E445" s="113">
        <v>288.39999999999498</v>
      </c>
      <c r="F445" s="112">
        <f>FORECAST(E445,INDEX($D$2:$D$2069,MATCH(E445,$C$2:$C$2069,1)-1):INDEX($D$2:$D$2069,MATCH(E445,$C$2:$C$2069,1)+1),INDEX($C$2:$C$2069,MATCH(E445,$C$2:$C$2069,1)-1):INDEX($C$2:$C$2069,MATCH(E445,$C$2:$C$2069,1)+1))</f>
        <v>2.8231718898259928E-2</v>
      </c>
      <c r="H445" s="115"/>
      <c r="K445" s="112">
        <f t="shared" si="6"/>
        <v>0</v>
      </c>
    </row>
    <row r="446" spans="1:11" x14ac:dyDescent="0.2">
      <c r="A446">
        <v>352.74700000000001</v>
      </c>
      <c r="B446">
        <f>'UV VIS Meas 500 ms, 10 scan'!S447</f>
        <v>0</v>
      </c>
      <c r="C446" s="112">
        <v>244.199999999997</v>
      </c>
      <c r="D446" s="112">
        <f>FORECAST(C446,INDEX($B$2:$B$2069,MATCH(C446,$A$2:$A$2069,1)-1):INDEX($B$2:$B$2069,MATCH(C446,$A$2:$A$2069,1)+1),INDEX($A$2:$A$2069,MATCH(C446,$A$2:$A$2069,1)-1):INDEX($A$2:$A$2069,MATCH(C446,$A$2:$A$2069,1)+1))</f>
        <v>6.7298109240249815E-2</v>
      </c>
      <c r="E446" s="113">
        <v>288.59999999999502</v>
      </c>
      <c r="F446" s="112">
        <f>FORECAST(E446,INDEX($D$2:$D$2069,MATCH(E446,$C$2:$C$2069,1)-1):INDEX($D$2:$D$2069,MATCH(E446,$C$2:$C$2069,1)+1),INDEX($C$2:$C$2069,MATCH(E446,$C$2:$C$2069,1)-1):INDEX($C$2:$C$2069,MATCH(E446,$C$2:$C$2069,1)+1))</f>
        <v>3.6137385248354192E-2</v>
      </c>
      <c r="H446" s="115"/>
      <c r="K446" s="112">
        <f t="shared" si="6"/>
        <v>0</v>
      </c>
    </row>
    <row r="447" spans="1:11" x14ac:dyDescent="0.2">
      <c r="A447">
        <v>353.08300000000003</v>
      </c>
      <c r="B447">
        <f>'UV VIS Meas 500 ms, 10 scan'!S448</f>
        <v>6.6666666666666957E-4</v>
      </c>
      <c r="C447" s="112">
        <v>244.29999999999799</v>
      </c>
      <c r="D447" s="112">
        <f>FORECAST(C447,INDEX($B$2:$B$2069,MATCH(C447,$A$2:$A$2069,1)-1):INDEX($B$2:$B$2069,MATCH(C447,$A$2:$A$2069,1)+1),INDEX($A$2:$A$2069,MATCH(C447,$A$2:$A$2069,1)-1):INDEX($A$2:$A$2069,MATCH(C447,$A$2:$A$2069,1)+1))</f>
        <v>6.9094535008946245E-2</v>
      </c>
      <c r="E447" s="113">
        <v>288.79999999999501</v>
      </c>
      <c r="F447" s="112">
        <f>FORECAST(E447,INDEX($D$2:$D$2069,MATCH(E447,$C$2:$C$2069,1)-1):INDEX($D$2:$D$2069,MATCH(E447,$C$2:$C$2069,1)+1),INDEX($C$2:$C$2069,MATCH(E447,$C$2:$C$2069,1)-1):INDEX($C$2:$C$2069,MATCH(E447,$C$2:$C$2069,1)+1))</f>
        <v>4.5196343779473125E-2</v>
      </c>
      <c r="H447" s="115"/>
      <c r="K447" s="112">
        <f t="shared" si="6"/>
        <v>0</v>
      </c>
    </row>
    <row r="448" spans="1:11" x14ac:dyDescent="0.2">
      <c r="A448">
        <v>353.41899999999998</v>
      </c>
      <c r="B448">
        <f>'UV VIS Meas 500 ms, 10 scan'!S449</f>
        <v>1.666666666666667E-3</v>
      </c>
      <c r="C448" s="112">
        <v>244.39999999999799</v>
      </c>
      <c r="D448" s="112">
        <f>FORECAST(C448,INDEX($B$2:$B$2069,MATCH(C448,$A$2:$A$2069,1)-1):INDEX($B$2:$B$2069,MATCH(C448,$A$2:$A$2069,1)+1),INDEX($A$2:$A$2069,MATCH(C448,$A$2:$A$2069,1)-1):INDEX($A$2:$A$2069,MATCH(C448,$A$2:$A$2069,1)+1))</f>
        <v>6.928024007381417E-2</v>
      </c>
      <c r="E448" s="113">
        <v>288.999999999995</v>
      </c>
      <c r="F448" s="112">
        <f>FORECAST(E448,INDEX($D$2:$D$2069,MATCH(E448,$C$2:$C$2069,1)-1):INDEX($D$2:$D$2069,MATCH(E448,$C$2:$C$2069,1)+1),INDEX($C$2:$C$2069,MATCH(E448,$C$2:$C$2069,1)-1):INDEX($C$2:$C$2069,MATCH(E448,$C$2:$C$2069,1)+1))</f>
        <v>5.7616571699607988E-2</v>
      </c>
      <c r="H448" s="115"/>
      <c r="K448" s="112">
        <f t="shared" si="6"/>
        <v>0</v>
      </c>
    </row>
    <row r="449" spans="1:11" x14ac:dyDescent="0.2">
      <c r="A449">
        <v>353.755</v>
      </c>
      <c r="B449">
        <f>'UV VIS Meas 500 ms, 10 scan'!S450</f>
        <v>4.1666666666666657E-3</v>
      </c>
      <c r="C449" s="112">
        <v>244.49999999999699</v>
      </c>
      <c r="D449" s="112">
        <f>FORECAST(C449,INDEX($B$2:$B$2069,MATCH(C449,$A$2:$A$2069,1)-1):INDEX($B$2:$B$2069,MATCH(C449,$A$2:$A$2069,1)+1),INDEX($A$2:$A$2069,MATCH(C449,$A$2:$A$2069,1)-1):INDEX($A$2:$A$2069,MATCH(C449,$A$2:$A$2069,1)+1))</f>
        <v>7.2004155124571589E-2</v>
      </c>
      <c r="E449" s="113">
        <v>289.19999999999499</v>
      </c>
      <c r="F449" s="112">
        <f>FORECAST(E449,INDEX($D$2:$D$2069,MATCH(E449,$C$2:$C$2069,1)-1):INDEX($D$2:$D$2069,MATCH(E449,$C$2:$C$2069,1)+1),INDEX($C$2:$C$2069,MATCH(E449,$C$2:$C$2069,1)-1):INDEX($C$2:$C$2069,MATCH(E449,$C$2:$C$2069,1)+1))</f>
        <v>6.1823045267310306E-2</v>
      </c>
      <c r="H449" s="115"/>
      <c r="K449" s="112">
        <f t="shared" si="6"/>
        <v>0</v>
      </c>
    </row>
    <row r="450" spans="1:11" x14ac:dyDescent="0.2">
      <c r="A450">
        <v>354.09100000000001</v>
      </c>
      <c r="B450">
        <f>'UV VIS Meas 500 ms, 10 scan'!S451</f>
        <v>3.1666666666666649E-3</v>
      </c>
      <c r="C450" s="112">
        <v>244.59999999999701</v>
      </c>
      <c r="D450" s="112">
        <f>FORECAST(C450,INDEX($B$2:$B$2069,MATCH(C450,$A$2:$A$2069,1)-1):INDEX($B$2:$B$2069,MATCH(C450,$A$2:$A$2069,1)+1),INDEX($A$2:$A$2069,MATCH(C450,$A$2:$A$2069,1)-1):INDEX($A$2:$A$2069,MATCH(C450,$A$2:$A$2069,1)+1))</f>
        <v>7.4728070175357431E-2</v>
      </c>
      <c r="E450" s="113">
        <v>289.39999999999498</v>
      </c>
      <c r="F450" s="112">
        <f>FORECAST(E450,INDEX($D$2:$D$2069,MATCH(E450,$C$2:$C$2069,1)-1):INDEX($D$2:$D$2069,MATCH(E450,$C$2:$C$2069,1)+1),INDEX($C$2:$C$2069,MATCH(E450,$C$2:$C$2069,1)-1):INDEX($C$2:$C$2069,MATCH(E450,$C$2:$C$2069,1)+1))</f>
        <v>5.1313865147251558E-2</v>
      </c>
      <c r="H450" s="115"/>
      <c r="K450" s="112">
        <f t="shared" ref="K450:K513" si="7">J450/$K$1</f>
        <v>0</v>
      </c>
    </row>
    <row r="451" spans="1:11" x14ac:dyDescent="0.2">
      <c r="A451">
        <v>354.42700000000002</v>
      </c>
      <c r="B451">
        <f>'UV VIS Meas 500 ms, 10 scan'!S452</f>
        <v>1.9999999999999983E-3</v>
      </c>
      <c r="C451" s="112">
        <v>244.699999999997</v>
      </c>
      <c r="D451" s="112">
        <f>FORECAST(C451,INDEX($B$2:$B$2069,MATCH(C451,$A$2:$A$2069,1)-1):INDEX($B$2:$B$2069,MATCH(C451,$A$2:$A$2069,1)+1),INDEX($A$2:$A$2069,MATCH(C451,$A$2:$A$2069,1)-1):INDEX($A$2:$A$2069,MATCH(C451,$A$2:$A$2069,1)+1))</f>
        <v>7.7451985226141495E-2</v>
      </c>
      <c r="E451" s="113">
        <v>289.59999999999502</v>
      </c>
      <c r="F451" s="112">
        <f>FORECAST(E451,INDEX($D$2:$D$2069,MATCH(E451,$C$2:$C$2069,1)-1):INDEX($D$2:$D$2069,MATCH(E451,$C$2:$C$2069,1)+1),INDEX($C$2:$C$2069,MATCH(E451,$C$2:$C$2069,1)-1):INDEX($C$2:$C$2069,MATCH(E451,$C$2:$C$2069,1)+1))</f>
        <v>3.8919753086720021E-2</v>
      </c>
      <c r="H451" s="115"/>
      <c r="K451" s="112">
        <f t="shared" si="7"/>
        <v>0</v>
      </c>
    </row>
    <row r="452" spans="1:11" x14ac:dyDescent="0.2">
      <c r="A452">
        <v>354.76299999999998</v>
      </c>
      <c r="B452">
        <f>'UV VIS Meas 500 ms, 10 scan'!S453</f>
        <v>2.3333333333333331E-3</v>
      </c>
      <c r="C452" s="112">
        <v>244.79999999999799</v>
      </c>
      <c r="D452" s="112">
        <f>FORECAST(C452,INDEX($B$2:$B$2069,MATCH(C452,$A$2:$A$2069,1)-1):INDEX($B$2:$B$2069,MATCH(C452,$A$2:$A$2069,1)+1),INDEX($A$2:$A$2069,MATCH(C452,$A$2:$A$2069,1)-1):INDEX($A$2:$A$2069,MATCH(C452,$A$2:$A$2069,1)+1))</f>
        <v>7.6857494613712163E-2</v>
      </c>
      <c r="E452" s="113">
        <v>289.79999999999501</v>
      </c>
      <c r="F452" s="112">
        <f>FORECAST(E452,INDEX($D$2:$D$2069,MATCH(E452,$C$2:$C$2069,1)-1):INDEX($D$2:$D$2069,MATCH(E452,$C$2:$C$2069,1)+1),INDEX($C$2:$C$2069,MATCH(E452,$C$2:$C$2069,1)-1):INDEX($C$2:$C$2069,MATCH(E452,$C$2:$C$2069,1)+1))</f>
        <v>2.0353276353706207E-2</v>
      </c>
      <c r="H452" s="115"/>
      <c r="K452" s="112">
        <f t="shared" si="7"/>
        <v>0</v>
      </c>
    </row>
    <row r="453" spans="1:11" x14ac:dyDescent="0.2">
      <c r="A453">
        <v>355.09800000000001</v>
      </c>
      <c r="B453">
        <f>'UV VIS Meas 500 ms, 10 scan'!S454</f>
        <v>3.4999999999999962E-3</v>
      </c>
      <c r="C453" s="112">
        <v>244.89999999999699</v>
      </c>
      <c r="D453" s="112">
        <f>FORECAST(C453,INDEX($B$2:$B$2069,MATCH(C453,$A$2:$A$2069,1)-1):INDEX($B$2:$B$2069,MATCH(C453,$A$2:$A$2069,1)+1),INDEX($A$2:$A$2069,MATCH(C453,$A$2:$A$2069,1)-1):INDEX($A$2:$A$2069,MATCH(C453,$A$2:$A$2069,1)+1))</f>
        <v>7.7596183441036359E-2</v>
      </c>
      <c r="E453" s="113">
        <v>289.999999999995</v>
      </c>
      <c r="F453" s="112">
        <f>FORECAST(E453,INDEX($D$2:$D$2069,MATCH(E453,$C$2:$C$2069,1)-1):INDEX($D$2:$D$2069,MATCH(E453,$C$2:$C$2069,1)+1),INDEX($C$2:$C$2069,MATCH(E453,$C$2:$C$2069,1)-1):INDEX($C$2:$C$2069,MATCH(E453,$C$2:$C$2069,1)+1))</f>
        <v>1.3842840166942594E-2</v>
      </c>
      <c r="H453" s="115"/>
      <c r="K453" s="112">
        <f t="shared" si="7"/>
        <v>0</v>
      </c>
    </row>
    <row r="454" spans="1:11" x14ac:dyDescent="0.2">
      <c r="A454">
        <v>355.43400000000003</v>
      </c>
      <c r="B454">
        <f>'UV VIS Meas 500 ms, 10 scan'!S455</f>
        <v>2.9999999999999992E-3</v>
      </c>
      <c r="C454" s="112">
        <v>244.99999999999699</v>
      </c>
      <c r="D454" s="112">
        <f>FORECAST(C454,INDEX($B$2:$B$2069,MATCH(C454,$A$2:$A$2069,1)-1):INDEX($B$2:$B$2069,MATCH(C454,$A$2:$A$2069,1)+1),INDEX($A$2:$A$2069,MATCH(C454,$A$2:$A$2069,1)-1):INDEX($A$2:$A$2069,MATCH(C454,$A$2:$A$2069,1)+1))</f>
        <v>7.8334872268367661E-2</v>
      </c>
      <c r="E454" s="113">
        <v>290.19999999999499</v>
      </c>
      <c r="F454" s="112">
        <f>FORECAST(E454,INDEX($D$2:$D$2069,MATCH(E454,$C$2:$C$2069,1)-1):INDEX($D$2:$D$2069,MATCH(E454,$C$2:$C$2069,1)+1),INDEX($C$2:$C$2069,MATCH(E454,$C$2:$C$2069,1)-1):INDEX($C$2:$C$2069,MATCH(E454,$C$2:$C$2069,1)+1))</f>
        <v>1.0349666969199589E-2</v>
      </c>
      <c r="H454" s="115"/>
      <c r="K454" s="112">
        <f t="shared" si="7"/>
        <v>0</v>
      </c>
    </row>
    <row r="455" spans="1:11" x14ac:dyDescent="0.2">
      <c r="A455">
        <v>355.76900000000001</v>
      </c>
      <c r="B455">
        <f>'UV VIS Meas 500 ms, 10 scan'!S456</f>
        <v>4.1666666666666657E-3</v>
      </c>
      <c r="C455" s="112">
        <v>245.09999999999701</v>
      </c>
      <c r="D455" s="112">
        <f>FORECAST(C455,INDEX($B$2:$B$2069,MATCH(C455,$A$2:$A$2069,1)-1):INDEX($B$2:$B$2069,MATCH(C455,$A$2:$A$2069,1)+1),INDEX($A$2:$A$2069,MATCH(C455,$A$2:$A$2069,1)-1):INDEX($A$2:$A$2069,MATCH(C455,$A$2:$A$2069,1)+1))</f>
        <v>8.0319559864528767E-2</v>
      </c>
      <c r="E455" s="113">
        <v>290.39999999999498</v>
      </c>
      <c r="F455" s="112">
        <f>FORECAST(E455,INDEX($D$2:$D$2069,MATCH(E455,$C$2:$C$2069,1)-1):INDEX($D$2:$D$2069,MATCH(E455,$C$2:$C$2069,1)+1),INDEX($C$2:$C$2069,MATCH(E455,$C$2:$C$2069,1)-1):INDEX($C$2:$C$2069,MATCH(E455,$C$2:$C$2069,1)+1))</f>
        <v>9.5571332054597002E-3</v>
      </c>
      <c r="H455" s="115"/>
      <c r="K455" s="112">
        <f t="shared" si="7"/>
        <v>0</v>
      </c>
    </row>
    <row r="456" spans="1:11" x14ac:dyDescent="0.2">
      <c r="A456">
        <v>356.10399999999998</v>
      </c>
      <c r="B456">
        <f>'UV VIS Meas 500 ms, 10 scan'!S457</f>
        <v>1.6666666666666661E-3</v>
      </c>
      <c r="C456" s="112">
        <v>245.199999999997</v>
      </c>
      <c r="D456" s="112">
        <f>FORECAST(C456,INDEX($B$2:$B$2069,MATCH(C456,$A$2:$A$2069,1)-1):INDEX($B$2:$B$2069,MATCH(C456,$A$2:$A$2069,1)+1),INDEX($A$2:$A$2069,MATCH(C456,$A$2:$A$2069,1)-1):INDEX($A$2:$A$2069,MATCH(C456,$A$2:$A$2069,1)+1))</f>
        <v>8.1820021545045751E-2</v>
      </c>
      <c r="E456" s="113">
        <v>290.59999999999502</v>
      </c>
      <c r="F456" s="112">
        <f>FORECAST(E456,INDEX($D$2:$D$2069,MATCH(E456,$C$2:$C$2069,1)-1):INDEX($D$2:$D$2069,MATCH(E456,$C$2:$C$2069,1)+1),INDEX($C$2:$C$2069,MATCH(E456,$C$2:$C$2069,1)-1):INDEX($C$2:$C$2069,MATCH(E456,$C$2:$C$2069,1)+1))</f>
        <v>9.5640132430736546E-3</v>
      </c>
      <c r="H456" s="115"/>
      <c r="K456" s="112">
        <f t="shared" si="7"/>
        <v>0</v>
      </c>
    </row>
    <row r="457" spans="1:11" x14ac:dyDescent="0.2">
      <c r="A457">
        <v>356.44</v>
      </c>
      <c r="B457">
        <f>'UV VIS Meas 500 ms, 10 scan'!S458</f>
        <v>3.1666666666666649E-3</v>
      </c>
      <c r="C457" s="112">
        <v>245.299999999997</v>
      </c>
      <c r="D457" s="112">
        <f>FORECAST(C457,INDEX($B$2:$B$2069,MATCH(C457,$A$2:$A$2069,1)-1):INDEX($B$2:$B$2069,MATCH(C457,$A$2:$A$2069,1)+1),INDEX($A$2:$A$2069,MATCH(C457,$A$2:$A$2069,1)-1):INDEX($A$2:$A$2069,MATCH(C457,$A$2:$A$2069,1)+1))</f>
        <v>8.3320483225562736E-2</v>
      </c>
      <c r="E457" s="113">
        <v>290.79999999999501</v>
      </c>
      <c r="F457" s="112">
        <f>FORECAST(E457,INDEX($D$2:$D$2069,MATCH(E457,$C$2:$C$2069,1)-1):INDEX($D$2:$D$2069,MATCH(E457,$C$2:$C$2069,1)+1),INDEX($C$2:$C$2069,MATCH(E457,$C$2:$C$2069,1)-1):INDEX($C$2:$C$2069,MATCH(E457,$C$2:$C$2069,1)+1))</f>
        <v>1.0552943969604711E-2</v>
      </c>
      <c r="H457" s="115"/>
      <c r="K457" s="112">
        <f t="shared" si="7"/>
        <v>0</v>
      </c>
    </row>
    <row r="458" spans="1:11" x14ac:dyDescent="0.2">
      <c r="A458">
        <v>356.77499999999998</v>
      </c>
      <c r="B458">
        <f>'UV VIS Meas 500 ms, 10 scan'!S459</f>
        <v>5.9999999999999984E-3</v>
      </c>
      <c r="C458" s="112">
        <v>245.39999999999699</v>
      </c>
      <c r="D458" s="112">
        <f>FORECAST(C458,INDEX($B$2:$B$2069,MATCH(C458,$A$2:$A$2069,1)-1):INDEX($B$2:$B$2069,MATCH(C458,$A$2:$A$2069,1)+1),INDEX($A$2:$A$2069,MATCH(C458,$A$2:$A$2069,1)-1):INDEX($A$2:$A$2069,MATCH(C458,$A$2:$A$2069,1)+1))</f>
        <v>8.482094490607972E-2</v>
      </c>
      <c r="E458" s="113">
        <v>290.999999999995</v>
      </c>
      <c r="F458" s="112">
        <f>FORECAST(E458,INDEX($D$2:$D$2069,MATCH(E458,$C$2:$C$2069,1)-1):INDEX($D$2:$D$2069,MATCH(E458,$C$2:$C$2069,1)+1),INDEX($C$2:$C$2069,MATCH(E458,$C$2:$C$2069,1)-1):INDEX($C$2:$C$2069,MATCH(E458,$C$2:$C$2069,1)+1))</f>
        <v>9.5750446463065408E-3</v>
      </c>
      <c r="H458" s="115"/>
      <c r="K458" s="112">
        <f t="shared" si="7"/>
        <v>0</v>
      </c>
    </row>
    <row r="459" spans="1:11" x14ac:dyDescent="0.2">
      <c r="A459">
        <v>357.11</v>
      </c>
      <c r="B459">
        <f>'UV VIS Meas 500 ms, 10 scan'!S460</f>
        <v>4.3333333333333349E-3</v>
      </c>
      <c r="C459" s="112">
        <v>245.49999999999699</v>
      </c>
      <c r="D459" s="112">
        <f>FORECAST(C459,INDEX($B$2:$B$2069,MATCH(C459,$A$2:$A$2069,1)-1):INDEX($B$2:$B$2069,MATCH(C459,$A$2:$A$2069,1)+1),INDEX($A$2:$A$2069,MATCH(C459,$A$2:$A$2069,1)-1):INDEX($A$2:$A$2069,MATCH(C459,$A$2:$A$2069,1)+1))</f>
        <v>8.780009233604158E-2</v>
      </c>
      <c r="E459" s="113">
        <v>291.19999999999499</v>
      </c>
      <c r="F459" s="112">
        <f>FORECAST(E459,INDEX($D$2:$D$2069,MATCH(E459,$C$2:$C$2069,1)-1):INDEX($D$2:$D$2069,MATCH(E459,$C$2:$C$2069,1)+1),INDEX($C$2:$C$2069,MATCH(E459,$C$2:$C$2069,1)-1):INDEX($C$2:$C$2069,MATCH(E459,$C$2:$C$2069,1)+1))</f>
        <v>8.7778606850513752E-3</v>
      </c>
      <c r="H459" s="115"/>
      <c r="K459" s="112">
        <f t="shared" si="7"/>
        <v>0</v>
      </c>
    </row>
    <row r="460" spans="1:11" x14ac:dyDescent="0.2">
      <c r="A460">
        <v>357.44499999999999</v>
      </c>
      <c r="B460">
        <f>'UV VIS Meas 500 ms, 10 scan'!S461</f>
        <v>3.8333333333333379E-3</v>
      </c>
      <c r="C460" s="112">
        <v>245.59999999999701</v>
      </c>
      <c r="D460" s="112">
        <f>FORECAST(C460,INDEX($B$2:$B$2069,MATCH(C460,$A$2:$A$2069,1)-1):INDEX($B$2:$B$2069,MATCH(C460,$A$2:$A$2069,1)+1),INDEX($A$2:$A$2069,MATCH(C460,$A$2:$A$2069,1)-1):INDEX($A$2:$A$2069,MATCH(C460,$A$2:$A$2069,1)+1))</f>
        <v>8.9831486611203992E-2</v>
      </c>
      <c r="E460" s="113">
        <v>291.39999999999498</v>
      </c>
      <c r="F460" s="112">
        <f>FORECAST(E460,INDEX($D$2:$D$2069,MATCH(E460,$C$2:$C$2069,1)-1):INDEX($D$2:$D$2069,MATCH(E460,$C$2:$C$2069,1)+1),INDEX($C$2:$C$2069,MATCH(E460,$C$2:$C$2069,1)-1):INDEX($C$2:$C$2069,MATCH(E460,$C$2:$C$2069,1)+1))</f>
        <v>1.0210223598233537E-2</v>
      </c>
      <c r="H460" s="115"/>
      <c r="K460" s="112">
        <f t="shared" si="7"/>
        <v>0</v>
      </c>
    </row>
    <row r="461" spans="1:11" x14ac:dyDescent="0.2">
      <c r="A461">
        <v>357.78</v>
      </c>
      <c r="B461">
        <f>'UV VIS Meas 500 ms, 10 scan'!S462</f>
        <v>8.333333333333335E-4</v>
      </c>
      <c r="C461" s="112">
        <v>245.699999999997</v>
      </c>
      <c r="D461" s="112">
        <f>FORECAST(C461,INDEX($B$2:$B$2069,MATCH(C461,$A$2:$A$2069,1)-1):INDEX($B$2:$B$2069,MATCH(C461,$A$2:$A$2069,1)+1),INDEX($A$2:$A$2069,MATCH(C461,$A$2:$A$2069,1)-1):INDEX($A$2:$A$2069,MATCH(C461,$A$2:$A$2069,1)+1))</f>
        <v>9.1862880886365517E-2</v>
      </c>
      <c r="E461" s="113">
        <v>291.59999999999502</v>
      </c>
      <c r="F461" s="112">
        <f>FORECAST(E461,INDEX($D$2:$D$2069,MATCH(E461,$C$2:$C$2069,1)-1):INDEX($D$2:$D$2069,MATCH(E461,$C$2:$C$2069,1)+1),INDEX($C$2:$C$2069,MATCH(E461,$C$2:$C$2069,1)-1):INDEX($C$2:$C$2069,MATCH(E461,$C$2:$C$2069,1)+1))</f>
        <v>1.1274139382439818E-2</v>
      </c>
      <c r="H461" s="115"/>
      <c r="K461" s="112">
        <f t="shared" si="7"/>
        <v>0</v>
      </c>
    </row>
    <row r="462" spans="1:11" x14ac:dyDescent="0.2">
      <c r="A462">
        <v>358.11500000000001</v>
      </c>
      <c r="B462">
        <f>'UV VIS Meas 500 ms, 10 scan'!S463</f>
        <v>2.9999999999999992E-3</v>
      </c>
      <c r="C462" s="112">
        <v>245.799999999997</v>
      </c>
      <c r="D462" s="112">
        <f>FORECAST(C462,INDEX($B$2:$B$2069,MATCH(C462,$A$2:$A$2069,1)-1):INDEX($B$2:$B$2069,MATCH(C462,$A$2:$A$2069,1)+1),INDEX($A$2:$A$2069,MATCH(C462,$A$2:$A$2069,1)-1):INDEX($A$2:$A$2069,MATCH(C462,$A$2:$A$2069,1)+1))</f>
        <v>9.4069252077493282E-2</v>
      </c>
      <c r="E462" s="113">
        <v>291.79999999999501</v>
      </c>
      <c r="F462" s="112">
        <f>FORECAST(E462,INDEX($D$2:$D$2069,MATCH(E462,$C$2:$C$2069,1)-1):INDEX($D$2:$D$2069,MATCH(E462,$C$2:$C$2069,1)+1),INDEX($C$2:$C$2069,MATCH(E462,$C$2:$C$2069,1)-1):INDEX($C$2:$C$2069,MATCH(E462,$C$2:$C$2069,1)+1))</f>
        <v>1.2159291160930508E-2</v>
      </c>
      <c r="H462" s="115"/>
      <c r="K462" s="112">
        <f t="shared" si="7"/>
        <v>0</v>
      </c>
    </row>
    <row r="463" spans="1:11" x14ac:dyDescent="0.2">
      <c r="A463">
        <v>358.45</v>
      </c>
      <c r="B463">
        <f>'UV VIS Meas 500 ms, 10 scan'!S464</f>
        <v>2.833333333333337E-3</v>
      </c>
      <c r="C463" s="112">
        <v>245.89999999999699</v>
      </c>
      <c r="D463" s="112">
        <f>FORECAST(C463,INDEX($B$2:$B$2069,MATCH(C463,$A$2:$A$2069,1)-1):INDEX($B$2:$B$2069,MATCH(C463,$A$2:$A$2069,1)+1),INDEX($A$2:$A$2069,MATCH(C463,$A$2:$A$2069,1)-1):INDEX($A$2:$A$2069,MATCH(C463,$A$2:$A$2069,1)+1))</f>
        <v>9.6377654662903822E-2</v>
      </c>
      <c r="E463" s="113">
        <v>291.999999999995</v>
      </c>
      <c r="F463" s="112">
        <f>FORECAST(E463,INDEX($D$2:$D$2069,MATCH(E463,$C$2:$C$2069,1)-1):INDEX($D$2:$D$2069,MATCH(E463,$C$2:$C$2069,1)+1),INDEX($C$2:$C$2069,MATCH(E463,$C$2:$C$2069,1)-1):INDEX($C$2:$C$2069,MATCH(E463,$C$2:$C$2069,1)+1))</f>
        <v>1.4221876122032739E-2</v>
      </c>
      <c r="H463" s="115"/>
      <c r="K463" s="112">
        <f t="shared" si="7"/>
        <v>0</v>
      </c>
    </row>
    <row r="464" spans="1:11" x14ac:dyDescent="0.2">
      <c r="A464">
        <v>358.78500000000003</v>
      </c>
      <c r="B464">
        <f>'UV VIS Meas 500 ms, 10 scan'!S465</f>
        <v>5.6666666666666705E-3</v>
      </c>
      <c r="C464" s="112">
        <v>245.99999999999699</v>
      </c>
      <c r="D464" s="112">
        <f>FORECAST(C464,INDEX($B$2:$B$2069,MATCH(C464,$A$2:$A$2069,1)-1):INDEX($B$2:$B$2069,MATCH(C464,$A$2:$A$2069,1)+1),INDEX($A$2:$A$2069,MATCH(C464,$A$2:$A$2069,1)-1):INDEX($A$2:$A$2069,MATCH(C464,$A$2:$A$2069,1)+1))</f>
        <v>9.8686057248315251E-2</v>
      </c>
      <c r="E464" s="113">
        <v>292.19999999999499</v>
      </c>
      <c r="F464" s="112">
        <f>FORECAST(E464,INDEX($D$2:$D$2069,MATCH(E464,$C$2:$C$2069,1)-1):INDEX($D$2:$D$2069,MATCH(E464,$C$2:$C$2069,1)+1),INDEX($C$2:$C$2069,MATCH(E464,$C$2:$C$2069,1)-1):INDEX($C$2:$C$2069,MATCH(E464,$C$2:$C$2069,1)+1))</f>
        <v>1.6921282264823034E-2</v>
      </c>
      <c r="H464" s="115"/>
      <c r="K464" s="112">
        <f t="shared" si="7"/>
        <v>0</v>
      </c>
    </row>
    <row r="465" spans="1:11" x14ac:dyDescent="0.2">
      <c r="A465">
        <v>359.11900000000003</v>
      </c>
      <c r="B465">
        <f>'UV VIS Meas 500 ms, 10 scan'!S466</f>
        <v>4.1666666666666657E-3</v>
      </c>
      <c r="C465" s="112">
        <v>246.09999999999701</v>
      </c>
      <c r="D465" s="112">
        <f>FORECAST(C465,INDEX($B$2:$B$2069,MATCH(C465,$A$2:$A$2069,1)-1):INDEX($B$2:$B$2069,MATCH(C465,$A$2:$A$2069,1)+1),INDEX($A$2:$A$2069,MATCH(C465,$A$2:$A$2069,1)-1):INDEX($A$2:$A$2069,MATCH(C465,$A$2:$A$2069,1)+1))</f>
        <v>0.10099445983372668</v>
      </c>
      <c r="E465" s="113">
        <v>292.39999999999498</v>
      </c>
      <c r="F465" s="112">
        <f>FORECAST(E465,INDEX($D$2:$D$2069,MATCH(E465,$C$2:$C$2069,1)-1):INDEX($D$2:$D$2069,MATCH(E465,$C$2:$C$2069,1)+1),INDEX($C$2:$C$2069,MATCH(E465,$C$2:$C$2069,1)-1):INDEX($C$2:$C$2069,MATCH(E465,$C$2:$C$2069,1)+1))</f>
        <v>1.6776596106598873E-2</v>
      </c>
      <c r="H465" s="115"/>
      <c r="K465" s="112">
        <f t="shared" si="7"/>
        <v>0</v>
      </c>
    </row>
    <row r="466" spans="1:11" x14ac:dyDescent="0.2">
      <c r="A466">
        <v>359.45400000000001</v>
      </c>
      <c r="B466">
        <f>'UV VIS Meas 500 ms, 10 scan'!S467</f>
        <v>3.6666666666666653E-3</v>
      </c>
      <c r="C466" s="112">
        <v>246.199999999997</v>
      </c>
      <c r="D466" s="112">
        <f>FORECAST(C466,INDEX($B$2:$B$2069,MATCH(C466,$A$2:$A$2069,1)-1):INDEX($B$2:$B$2069,MATCH(C466,$A$2:$A$2069,1)+1),INDEX($A$2:$A$2069,MATCH(C466,$A$2:$A$2069,1)-1):INDEX($A$2:$A$2069,MATCH(C466,$A$2:$A$2069,1)+1))</f>
        <v>0.10209926131111935</v>
      </c>
      <c r="E466" s="113">
        <v>292.59999999999502</v>
      </c>
      <c r="F466" s="112">
        <f>FORECAST(E466,INDEX($D$2:$D$2069,MATCH(E466,$C$2:$C$2069,1)-1):INDEX($D$2:$D$2069,MATCH(E466,$C$2:$C$2069,1)+1),INDEX($C$2:$C$2069,MATCH(E466,$C$2:$C$2069,1)-1):INDEX($C$2:$C$2069,MATCH(E466,$C$2:$C$2069,1)+1))</f>
        <v>1.6776587301569723E-2</v>
      </c>
      <c r="H466" s="115"/>
      <c r="K466" s="112">
        <f t="shared" si="7"/>
        <v>0</v>
      </c>
    </row>
    <row r="467" spans="1:11" x14ac:dyDescent="0.2">
      <c r="A467">
        <v>359.78800000000001</v>
      </c>
      <c r="B467">
        <f>'UV VIS Meas 500 ms, 10 scan'!S468</f>
        <v>3.333333333333334E-3</v>
      </c>
      <c r="C467" s="112">
        <v>246.299999999997</v>
      </c>
      <c r="D467" s="112">
        <f>FORECAST(C467,INDEX($B$2:$B$2069,MATCH(C467,$A$2:$A$2069,1)-1):INDEX($B$2:$B$2069,MATCH(C467,$A$2:$A$2069,1)+1),INDEX($A$2:$A$2069,MATCH(C467,$A$2:$A$2069,1)-1):INDEX($A$2:$A$2069,MATCH(C467,$A$2:$A$2069,1)+1))</f>
        <v>0.10392289935359322</v>
      </c>
      <c r="E467" s="113">
        <v>292.79999999999501</v>
      </c>
      <c r="F467" s="112">
        <f>FORECAST(E467,INDEX($D$2:$D$2069,MATCH(E467,$C$2:$C$2069,1)-1):INDEX($D$2:$D$2069,MATCH(E467,$C$2:$C$2069,1)+1),INDEX($C$2:$C$2069,MATCH(E467,$C$2:$C$2069,1)-1):INDEX($C$2:$C$2069,MATCH(E467,$C$2:$C$2069,1)+1))</f>
        <v>1.3265687830745776E-2</v>
      </c>
      <c r="H467" s="115"/>
      <c r="K467" s="112">
        <f t="shared" si="7"/>
        <v>0</v>
      </c>
    </row>
    <row r="468" spans="1:11" x14ac:dyDescent="0.2">
      <c r="A468">
        <v>360.12299999999999</v>
      </c>
      <c r="B468">
        <f>'UV VIS Meas 500 ms, 10 scan'!S469</f>
        <v>4.0000000000000001E-3</v>
      </c>
      <c r="C468" s="112">
        <v>246.39999999999699</v>
      </c>
      <c r="D468" s="112">
        <f>FORECAST(C468,INDEX($B$2:$B$2069,MATCH(C468,$A$2:$A$2069,1)-1):INDEX($B$2:$B$2069,MATCH(C468,$A$2:$A$2069,1)+1),INDEX($A$2:$A$2069,MATCH(C468,$A$2:$A$2069,1)-1):INDEX($A$2:$A$2069,MATCH(C468,$A$2:$A$2069,1)+1))</f>
        <v>0.10574653739606799</v>
      </c>
      <c r="E468" s="113">
        <v>292.999999999995</v>
      </c>
      <c r="F468" s="112">
        <f>FORECAST(E468,INDEX($D$2:$D$2069,MATCH(E468,$C$2:$C$2069,1)-1):INDEX($D$2:$D$2069,MATCH(E468,$C$2:$C$2069,1)+1),INDEX($C$2:$C$2069,MATCH(E468,$C$2:$C$2069,1)-1):INDEX($C$2:$C$2069,MATCH(E468,$C$2:$C$2069,1)+1))</f>
        <v>9.8382539683283809E-3</v>
      </c>
      <c r="H468" s="115"/>
      <c r="K468" s="112">
        <f t="shared" si="7"/>
        <v>0</v>
      </c>
    </row>
    <row r="469" spans="1:11" x14ac:dyDescent="0.2">
      <c r="A469">
        <v>360.45699999999999</v>
      </c>
      <c r="B469">
        <f>'UV VIS Meas 500 ms, 10 scan'!S470</f>
        <v>4.4999999999999988E-3</v>
      </c>
      <c r="C469" s="112">
        <v>246.49999999999699</v>
      </c>
      <c r="D469" s="112">
        <f>FORECAST(C469,INDEX($B$2:$B$2069,MATCH(C469,$A$2:$A$2069,1)-1):INDEX($B$2:$B$2069,MATCH(C469,$A$2:$A$2069,1)+1),INDEX($A$2:$A$2069,MATCH(C469,$A$2:$A$2069,1)-1):INDEX($A$2:$A$2069,MATCH(C469,$A$2:$A$2069,1)+1))</f>
        <v>0.10757017543854275</v>
      </c>
      <c r="E469" s="113">
        <v>293.19999999999499</v>
      </c>
      <c r="F469" s="112">
        <f>FORECAST(E469,INDEX($D$2:$D$2069,MATCH(E469,$C$2:$C$2069,1)-1):INDEX($D$2:$D$2069,MATCH(E469,$C$2:$C$2069,1)+1),INDEX($C$2:$C$2069,MATCH(E469,$C$2:$C$2069,1)-1):INDEX($C$2:$C$2069,MATCH(E469,$C$2:$C$2069,1)+1))</f>
        <v>9.9466666666998549E-3</v>
      </c>
      <c r="H469" s="115"/>
      <c r="K469" s="112">
        <f t="shared" si="7"/>
        <v>0</v>
      </c>
    </row>
    <row r="470" spans="1:11" x14ac:dyDescent="0.2">
      <c r="A470">
        <v>360.791</v>
      </c>
      <c r="B470">
        <f>'UV VIS Meas 500 ms, 10 scan'!S471</f>
        <v>1.9999999999999983E-3</v>
      </c>
      <c r="C470" s="112">
        <v>246.59999999999701</v>
      </c>
      <c r="D470" s="112">
        <f>FORECAST(C470,INDEX($B$2:$B$2069,MATCH(C470,$A$2:$A$2069,1)-1):INDEX($B$2:$B$2069,MATCH(C470,$A$2:$A$2069,1)+1),INDEX($A$2:$A$2069,MATCH(C470,$A$2:$A$2069,1)-1):INDEX($A$2:$A$2069,MATCH(C470,$A$2:$A$2069,1)+1))</f>
        <v>0.1082571788998461</v>
      </c>
      <c r="E470" s="113">
        <v>293.39999999999498</v>
      </c>
      <c r="F470" s="112">
        <f>FORECAST(E470,INDEX($D$2:$D$2069,MATCH(E470,$C$2:$C$2069,1)-1):INDEX($D$2:$D$2069,MATCH(E470,$C$2:$C$2069,1)+1),INDEX($C$2:$C$2069,MATCH(E470,$C$2:$C$2069,1)-1):INDEX($C$2:$C$2069,MATCH(E470,$C$2:$C$2069,1)+1))</f>
        <v>9.0208730158883033E-3</v>
      </c>
      <c r="H470" s="115"/>
      <c r="K470" s="112">
        <f t="shared" si="7"/>
        <v>0</v>
      </c>
    </row>
    <row r="471" spans="1:11" x14ac:dyDescent="0.2">
      <c r="A471">
        <v>361.12599999999998</v>
      </c>
      <c r="B471">
        <f>'UV VIS Meas 500 ms, 10 scan'!S472</f>
        <v>2.6666666666666644E-3</v>
      </c>
      <c r="C471" s="112">
        <v>246.699999999997</v>
      </c>
      <c r="D471" s="112">
        <f>FORECAST(C471,INDEX($B$2:$B$2069,MATCH(C471,$A$2:$A$2069,1)-1):INDEX($B$2:$B$2069,MATCH(C471,$A$2:$A$2069,1)+1),INDEX($A$2:$A$2069,MATCH(C471,$A$2:$A$2069,1)-1):INDEX($A$2:$A$2069,MATCH(C471,$A$2:$A$2069,1)+1))</f>
        <v>0.10959797262921489</v>
      </c>
      <c r="E471" s="113">
        <v>293.59999999999502</v>
      </c>
      <c r="F471" s="112">
        <f>FORECAST(E471,INDEX($D$2:$D$2069,MATCH(E471,$C$2:$C$2069,1)-1):INDEX($D$2:$D$2069,MATCH(E471,$C$2:$C$2069,1)+1),INDEX($C$2:$C$2069,MATCH(E471,$C$2:$C$2069,1)-1):INDEX($C$2:$C$2069,MATCH(E471,$C$2:$C$2069,1)+1))</f>
        <v>9.5740476190275814E-3</v>
      </c>
      <c r="H471" s="115"/>
      <c r="K471" s="112">
        <f t="shared" si="7"/>
        <v>0</v>
      </c>
    </row>
    <row r="472" spans="1:11" x14ac:dyDescent="0.2">
      <c r="A472">
        <v>361.46</v>
      </c>
      <c r="B472">
        <f>'UV VIS Meas 500 ms, 10 scan'!S473</f>
        <v>5.6666666666666671E-3</v>
      </c>
      <c r="C472" s="112">
        <v>246.799999999997</v>
      </c>
      <c r="D472" s="112">
        <f>FORECAST(C472,INDEX($B$2:$B$2069,MATCH(C472,$A$2:$A$2069,1)-1):INDEX($B$2:$B$2069,MATCH(C472,$A$2:$A$2069,1)+1),INDEX($A$2:$A$2069,MATCH(C472,$A$2:$A$2069,1)-1):INDEX($A$2:$A$2069,MATCH(C472,$A$2:$A$2069,1)+1))</f>
        <v>0.11093876635858368</v>
      </c>
      <c r="E472" s="113">
        <v>293.79999999999501</v>
      </c>
      <c r="F472" s="112">
        <f>FORECAST(E472,INDEX($D$2:$D$2069,MATCH(E472,$C$2:$C$2069,1)-1):INDEX($D$2:$D$2069,MATCH(E472,$C$2:$C$2069,1)+1),INDEX($C$2:$C$2069,MATCH(E472,$C$2:$C$2069,1)-1):INDEX($C$2:$C$2069,MATCH(E472,$C$2:$C$2069,1)+1))</f>
        <v>9.5376578121972866E-3</v>
      </c>
      <c r="H472" s="115"/>
      <c r="K472" s="112">
        <f t="shared" si="7"/>
        <v>0</v>
      </c>
    </row>
    <row r="473" spans="1:11" x14ac:dyDescent="0.2">
      <c r="A473">
        <v>361.79399999999998</v>
      </c>
      <c r="B473">
        <f>'UV VIS Meas 500 ms, 10 scan'!S474</f>
        <v>4.6666666666666697E-3</v>
      </c>
      <c r="C473" s="112">
        <v>246.89999999999699</v>
      </c>
      <c r="D473" s="112">
        <f>FORECAST(C473,INDEX($B$2:$B$2069,MATCH(C473,$A$2:$A$2069,1)-1):INDEX($B$2:$B$2069,MATCH(C473,$A$2:$A$2069,1)+1),INDEX($A$2:$A$2069,MATCH(C473,$A$2:$A$2069,1)-1):INDEX($A$2:$A$2069,MATCH(C473,$A$2:$A$2069,1)+1))</f>
        <v>0.11286610957355991</v>
      </c>
      <c r="E473" s="113">
        <v>293.999999999995</v>
      </c>
      <c r="F473" s="112">
        <f>FORECAST(E473,INDEX($D$2:$D$2069,MATCH(E473,$C$2:$C$2069,1)-1):INDEX($D$2:$D$2069,MATCH(E473,$C$2:$C$2069,1)+1),INDEX($C$2:$C$2069,MATCH(E473,$C$2:$C$2069,1)-1):INDEX($C$2:$C$2069,MATCH(E473,$C$2:$C$2069,1)+1))</f>
        <v>8.8878294778980127E-3</v>
      </c>
      <c r="H473" s="115"/>
      <c r="K473" s="112">
        <f t="shared" si="7"/>
        <v>0</v>
      </c>
    </row>
    <row r="474" spans="1:11" x14ac:dyDescent="0.2">
      <c r="A474">
        <v>362.12799999999999</v>
      </c>
      <c r="B474">
        <f>'UV VIS Meas 500 ms, 10 scan'!S475</f>
        <v>6.3333333333333332E-3</v>
      </c>
      <c r="C474" s="112">
        <v>246.99999999999699</v>
      </c>
      <c r="D474" s="112">
        <f>FORECAST(C474,INDEX($B$2:$B$2069,MATCH(C474,$A$2:$A$2069,1)-1):INDEX($B$2:$B$2069,MATCH(C474,$A$2:$A$2069,1)+1),INDEX($A$2:$A$2069,MATCH(C474,$A$2:$A$2069,1)-1):INDEX($A$2:$A$2069,MATCH(C474,$A$2:$A$2069,1)+1))</f>
        <v>0.11436879030605684</v>
      </c>
      <c r="E474" s="113">
        <v>294.19999999999499</v>
      </c>
      <c r="F474" s="112">
        <f>FORECAST(E474,INDEX($D$2:$D$2069,MATCH(E474,$C$2:$C$2069,1)-1):INDEX($D$2:$D$2069,MATCH(E474,$C$2:$C$2069,1)+1),INDEX($C$2:$C$2069,MATCH(E474,$C$2:$C$2069,1)-1):INDEX($C$2:$C$2069,MATCH(E474,$C$2:$C$2069,1)+1))</f>
        <v>8.3001366864705606E-3</v>
      </c>
      <c r="H474" s="115"/>
      <c r="K474" s="112">
        <f t="shared" si="7"/>
        <v>0</v>
      </c>
    </row>
    <row r="475" spans="1:11" x14ac:dyDescent="0.2">
      <c r="A475">
        <v>362.46199999999999</v>
      </c>
      <c r="B475">
        <f>'UV VIS Meas 500 ms, 10 scan'!S476</f>
        <v>5.3333333333333427E-3</v>
      </c>
      <c r="C475" s="112">
        <v>247.09999999999701</v>
      </c>
      <c r="D475" s="112">
        <f>FORECAST(C475,INDEX($B$2:$B$2069,MATCH(C475,$A$2:$A$2069,1)-1):INDEX($B$2:$B$2069,MATCH(C475,$A$2:$A$2069,1)+1),INDEX($A$2:$A$2069,MATCH(C475,$A$2:$A$2069,1)-1):INDEX($A$2:$A$2069,MATCH(C475,$A$2:$A$2069,1)+1))</f>
        <v>0.11587147103855422</v>
      </c>
      <c r="E475" s="113">
        <v>294.39999999999498</v>
      </c>
      <c r="F475" s="112">
        <f>FORECAST(E475,INDEX($D$2:$D$2069,MATCH(E475,$C$2:$C$2069,1)-1):INDEX($D$2:$D$2069,MATCH(E475,$C$2:$C$2069,1)+1),INDEX($C$2:$C$2069,MATCH(E475,$C$2:$C$2069,1)-1):INDEX($C$2:$C$2069,MATCH(E475,$C$2:$C$2069,1)+1))</f>
        <v>8.165818492034127E-3</v>
      </c>
      <c r="H475" s="115"/>
      <c r="K475" s="112">
        <f t="shared" si="7"/>
        <v>0</v>
      </c>
    </row>
    <row r="476" spans="1:11" x14ac:dyDescent="0.2">
      <c r="A476">
        <v>362.79500000000002</v>
      </c>
      <c r="B476">
        <f>'UV VIS Meas 500 ms, 10 scan'!S477</f>
        <v>3.833333333333331E-3</v>
      </c>
      <c r="C476" s="112">
        <v>247.199999999997</v>
      </c>
      <c r="D476" s="112">
        <f>FORECAST(C476,INDEX($B$2:$B$2069,MATCH(C476,$A$2:$A$2069,1)-1):INDEX($B$2:$B$2069,MATCH(C476,$A$2:$A$2069,1)+1),INDEX($A$2:$A$2069,MATCH(C476,$A$2:$A$2069,1)-1):INDEX($A$2:$A$2069,MATCH(C476,$A$2:$A$2069,1)+1))</f>
        <v>0.11737415177105115</v>
      </c>
      <c r="E476" s="113">
        <v>294.59999999999502</v>
      </c>
      <c r="F476" s="112">
        <f>FORECAST(E476,INDEX($D$2:$D$2069,MATCH(E476,$C$2:$C$2069,1)-1):INDEX($D$2:$D$2069,MATCH(E476,$C$2:$C$2069,1)+1),INDEX($C$2:$C$2069,MATCH(E476,$C$2:$C$2069,1)-1):INDEX($C$2:$C$2069,MATCH(E476,$C$2:$C$2069,1)+1))</f>
        <v>8.8899999999917378E-3</v>
      </c>
      <c r="H476" s="115"/>
      <c r="K476" s="112">
        <f t="shared" si="7"/>
        <v>0</v>
      </c>
    </row>
    <row r="477" spans="1:11" x14ac:dyDescent="0.2">
      <c r="A477">
        <v>363.12900000000002</v>
      </c>
      <c r="B477">
        <f>'UV VIS Meas 500 ms, 10 scan'!S478</f>
        <v>8.3333333333333315E-3</v>
      </c>
      <c r="C477" s="112">
        <v>247.299999999997</v>
      </c>
      <c r="D477" s="112">
        <f>FORECAST(C477,INDEX($B$2:$B$2069,MATCH(C477,$A$2:$A$2069,1)-1):INDEX($B$2:$B$2069,MATCH(C477,$A$2:$A$2069,1)+1),INDEX($A$2:$A$2069,MATCH(C477,$A$2:$A$2069,1)-1):INDEX($A$2:$A$2069,MATCH(C477,$A$2:$A$2069,1)+1))</f>
        <v>0.12795060018453341</v>
      </c>
      <c r="E477" s="113">
        <v>294.79999999999501</v>
      </c>
      <c r="F477" s="112">
        <f>FORECAST(E477,INDEX($D$2:$D$2069,MATCH(E477,$C$2:$C$2069,1)-1):INDEX($D$2:$D$2069,MATCH(E477,$C$2:$C$2069,1)+1),INDEX($C$2:$C$2069,MATCH(E477,$C$2:$C$2069,1)-1):INDEX($C$2:$C$2069,MATCH(E477,$C$2:$C$2069,1)+1))</f>
        <v>1.084490524271331E-2</v>
      </c>
      <c r="H477" s="115"/>
      <c r="K477" s="112">
        <f t="shared" si="7"/>
        <v>0</v>
      </c>
    </row>
    <row r="478" spans="1:11" x14ac:dyDescent="0.2">
      <c r="A478">
        <v>363.46300000000002</v>
      </c>
      <c r="B478">
        <f>'UV VIS Meas 500 ms, 10 scan'!S479</f>
        <v>1.1500000000000002E-2</v>
      </c>
      <c r="C478" s="112">
        <v>247.39999999999699</v>
      </c>
      <c r="D478" s="112">
        <f>FORECAST(C478,INDEX($B$2:$B$2069,MATCH(C478,$A$2:$A$2069,1)-1):INDEX($B$2:$B$2069,MATCH(C478,$A$2:$A$2069,1)+1),INDEX($A$2:$A$2069,MATCH(C478,$A$2:$A$2069,1)-1):INDEX($A$2:$A$2069,MATCH(C478,$A$2:$A$2069,1)+1))</f>
        <v>0.13259048938120799</v>
      </c>
      <c r="E478" s="113">
        <v>294.999999999995</v>
      </c>
      <c r="F478" s="112">
        <f>FORECAST(E478,INDEX($D$2:$D$2069,MATCH(E478,$C$2:$C$2069,1)-1):INDEX($D$2:$D$2069,MATCH(E478,$C$2:$C$2069,1)+1),INDEX($C$2:$C$2069,MATCH(E478,$C$2:$C$2069,1)-1):INDEX($C$2:$C$2069,MATCH(E478,$C$2:$C$2069,1)+1))</f>
        <v>1.6137777856518376E-2</v>
      </c>
      <c r="H478" s="115"/>
      <c r="K478" s="112">
        <f t="shared" si="7"/>
        <v>0</v>
      </c>
    </row>
    <row r="479" spans="1:11" x14ac:dyDescent="0.2">
      <c r="A479">
        <v>363.79599999999999</v>
      </c>
      <c r="B479">
        <f>'UV VIS Meas 500 ms, 10 scan'!S480</f>
        <v>3.1333333333333331E-2</v>
      </c>
      <c r="C479" s="112">
        <v>247.49999999999699</v>
      </c>
      <c r="D479" s="112">
        <f>FORECAST(C479,INDEX($B$2:$B$2069,MATCH(C479,$A$2:$A$2069,1)-1):INDEX($B$2:$B$2069,MATCH(C479,$A$2:$A$2069,1)+1),INDEX($A$2:$A$2069,MATCH(C479,$A$2:$A$2069,1)-1):INDEX($A$2:$A$2069,MATCH(C479,$A$2:$A$2069,1)+1))</f>
        <v>0.13723037857788434</v>
      </c>
      <c r="E479" s="113">
        <v>295.19999999999499</v>
      </c>
      <c r="F479" s="112">
        <f>FORECAST(E479,INDEX($D$2:$D$2069,MATCH(E479,$C$2:$C$2069,1)-1):INDEX($D$2:$D$2069,MATCH(E479,$C$2:$C$2069,1)+1),INDEX($C$2:$C$2069,MATCH(E479,$C$2:$C$2069,1)-1):INDEX($C$2:$C$2069,MATCH(E479,$C$2:$C$2069,1)+1))</f>
        <v>2.5574458643507825E-2</v>
      </c>
      <c r="H479" s="115"/>
      <c r="K479" s="112">
        <f t="shared" si="7"/>
        <v>0</v>
      </c>
    </row>
    <row r="480" spans="1:11" x14ac:dyDescent="0.2">
      <c r="A480">
        <v>364.13</v>
      </c>
      <c r="B480">
        <f>'UV VIS Meas 500 ms, 10 scan'!S481</f>
        <v>0.16149999999999998</v>
      </c>
      <c r="C480" s="112">
        <v>247.59999999999701</v>
      </c>
      <c r="D480" s="112">
        <f>FORECAST(C480,INDEX($B$2:$B$2069,MATCH(C480,$A$2:$A$2069,1)-1):INDEX($B$2:$B$2069,MATCH(C480,$A$2:$A$2069,1)+1),INDEX($A$2:$A$2069,MATCH(C480,$A$2:$A$2069,1)-1):INDEX($A$2:$A$2069,MATCH(C480,$A$2:$A$2069,1)+1))</f>
        <v>0.14187026777456069</v>
      </c>
      <c r="E480" s="113">
        <v>295.39999999999498</v>
      </c>
      <c r="F480" s="112">
        <f>FORECAST(E480,INDEX($D$2:$D$2069,MATCH(E480,$C$2:$C$2069,1)-1):INDEX($D$2:$D$2069,MATCH(E480,$C$2:$C$2069,1)+1),INDEX($C$2:$C$2069,MATCH(E480,$C$2:$C$2069,1)-1):INDEX($C$2:$C$2069,MATCH(E480,$C$2:$C$2069,1)+1))</f>
        <v>3.6863356901488231E-2</v>
      </c>
      <c r="H480" s="115"/>
      <c r="K480" s="112">
        <f t="shared" si="7"/>
        <v>0</v>
      </c>
    </row>
    <row r="481" spans="1:11" x14ac:dyDescent="0.2">
      <c r="A481">
        <v>364.46300000000002</v>
      </c>
      <c r="B481">
        <f>'UV VIS Meas 500 ms, 10 scan'!S482</f>
        <v>0.50283333333333324</v>
      </c>
      <c r="C481" s="112">
        <v>247.699999999997</v>
      </c>
      <c r="D481" s="112">
        <f>FORECAST(C481,INDEX($B$2:$B$2069,MATCH(C481,$A$2:$A$2069,1)-1):INDEX($B$2:$B$2069,MATCH(C481,$A$2:$A$2069,1)+1),INDEX($A$2:$A$2069,MATCH(C481,$A$2:$A$2069,1)-1):INDEX($A$2:$A$2069,MATCH(C481,$A$2:$A$2069,1)+1))</f>
        <v>0.15442163976505441</v>
      </c>
      <c r="E481" s="113">
        <v>295.59999999999502</v>
      </c>
      <c r="F481" s="112">
        <f>FORECAST(E481,INDEX($D$2:$D$2069,MATCH(E481,$C$2:$C$2069,1)-1):INDEX($D$2:$D$2069,MATCH(E481,$C$2:$C$2069,1)+1),INDEX($C$2:$C$2069,MATCH(E481,$C$2:$C$2069,1)-1):INDEX($C$2:$C$2069,MATCH(E481,$C$2:$C$2069,1)+1))</f>
        <v>4.9674792354835517E-2</v>
      </c>
      <c r="H481" s="115"/>
      <c r="K481" s="112">
        <f t="shared" si="7"/>
        <v>0</v>
      </c>
    </row>
    <row r="482" spans="1:11" x14ac:dyDescent="0.2">
      <c r="A482">
        <v>364.79700000000003</v>
      </c>
      <c r="B482">
        <f>'UV VIS Meas 500 ms, 10 scan'!S483</f>
        <v>0.71950000000000003</v>
      </c>
      <c r="C482" s="112">
        <v>247.799999999997</v>
      </c>
      <c r="D482" s="112">
        <f>FORECAST(C482,INDEX($B$2:$B$2069,MATCH(C482,$A$2:$A$2069,1)-1):INDEX($B$2:$B$2069,MATCH(C482,$A$2:$A$2069,1)+1),INDEX($A$2:$A$2069,MATCH(C482,$A$2:$A$2069,1)-1):INDEX($A$2:$A$2069,MATCH(C482,$A$2:$A$2069,1)+1))</f>
        <v>0.16239644489790095</v>
      </c>
      <c r="E482" s="113">
        <v>295.79999999999501</v>
      </c>
      <c r="F482" s="112">
        <f>FORECAST(E482,INDEX($D$2:$D$2069,MATCH(E482,$C$2:$C$2069,1)-1):INDEX($D$2:$D$2069,MATCH(E482,$C$2:$C$2069,1)+1),INDEX($C$2:$C$2069,MATCH(E482,$C$2:$C$2069,1)-1):INDEX($C$2:$C$2069,MATCH(E482,$C$2:$C$2069,1)+1))</f>
        <v>6.8343965995921963E-2</v>
      </c>
      <c r="H482" s="115"/>
      <c r="K482" s="112">
        <f t="shared" si="7"/>
        <v>0</v>
      </c>
    </row>
    <row r="483" spans="1:11" x14ac:dyDescent="0.2">
      <c r="A483">
        <v>365.13</v>
      </c>
      <c r="B483">
        <f>'UV VIS Meas 500 ms, 10 scan'!S484</f>
        <v>0.5708333333333333</v>
      </c>
      <c r="C483" s="112">
        <v>247.89999999999699</v>
      </c>
      <c r="D483" s="112">
        <f>FORECAST(C483,INDEX($B$2:$B$2069,MATCH(C483,$A$2:$A$2069,1)-1):INDEX($B$2:$B$2069,MATCH(C483,$A$2:$A$2069,1)+1),INDEX($A$2:$A$2069,MATCH(C483,$A$2:$A$2069,1)-1):INDEX($A$2:$A$2069,MATCH(C483,$A$2:$A$2069,1)+1))</f>
        <v>0.17037125003075104</v>
      </c>
      <c r="E483" s="113">
        <v>295.99999999999397</v>
      </c>
      <c r="F483" s="112">
        <f>FORECAST(E483,INDEX($D$2:$D$2069,MATCH(E483,$C$2:$C$2069,1)-1):INDEX($D$2:$D$2069,MATCH(E483,$C$2:$C$2069,1)+1),INDEX($C$2:$C$2069,MATCH(E483,$C$2:$C$2069,1)-1):INDEX($C$2:$C$2069,MATCH(E483,$C$2:$C$2069,1)+1))</f>
        <v>9.6250557146689175E-2</v>
      </c>
      <c r="H483" s="115"/>
      <c r="K483" s="112">
        <f t="shared" si="7"/>
        <v>0</v>
      </c>
    </row>
    <row r="484" spans="1:11" x14ac:dyDescent="0.2">
      <c r="A484">
        <v>365.46300000000002</v>
      </c>
      <c r="B484">
        <f>'UV VIS Meas 500 ms, 10 scan'!S485</f>
        <v>0.24433333333333335</v>
      </c>
      <c r="C484" s="112">
        <v>247.99999999999699</v>
      </c>
      <c r="D484" s="112">
        <f>FORECAST(C484,INDEX($B$2:$B$2069,MATCH(C484,$A$2:$A$2069,1)-1):INDEX($B$2:$B$2069,MATCH(C484,$A$2:$A$2069,1)+1),INDEX($A$2:$A$2069,MATCH(C484,$A$2:$A$2069,1)-1):INDEX($A$2:$A$2069,MATCH(C484,$A$2:$A$2069,1)+1))</f>
        <v>0.17345416666647218</v>
      </c>
      <c r="E484" s="113">
        <v>296.19999999999402</v>
      </c>
      <c r="F484" s="112">
        <f>FORECAST(E484,INDEX($D$2:$D$2069,MATCH(E484,$C$2:$C$2069,1)-1):INDEX($D$2:$D$2069,MATCH(E484,$C$2:$C$2069,1)+1),INDEX($C$2:$C$2069,MATCH(E484,$C$2:$C$2069,1)-1):INDEX($C$2:$C$2069,MATCH(E484,$C$2:$C$2069,1)+1))</f>
        <v>0.12877748593770377</v>
      </c>
      <c r="H484" s="115"/>
      <c r="K484" s="112">
        <f t="shared" si="7"/>
        <v>0</v>
      </c>
    </row>
    <row r="485" spans="1:11" x14ac:dyDescent="0.2">
      <c r="A485">
        <v>365.79599999999999</v>
      </c>
      <c r="B485">
        <f>'UV VIS Meas 500 ms, 10 scan'!S486</f>
        <v>0.15100000000000002</v>
      </c>
      <c r="C485" s="112">
        <v>248.09999999999701</v>
      </c>
      <c r="D485" s="112">
        <f>FORECAST(C485,INDEX($B$2:$B$2069,MATCH(C485,$A$2:$A$2069,1)-1):INDEX($B$2:$B$2069,MATCH(C485,$A$2:$A$2069,1)+1),INDEX($A$2:$A$2069,MATCH(C485,$A$2:$A$2069,1)-1):INDEX($A$2:$A$2069,MATCH(C485,$A$2:$A$2069,1)+1))</f>
        <v>0.17988935185165822</v>
      </c>
      <c r="E485" s="113">
        <v>296.39999999999498</v>
      </c>
      <c r="F485" s="112">
        <f>FORECAST(E485,INDEX($D$2:$D$2069,MATCH(E485,$C$2:$C$2069,1)-1):INDEX($D$2:$D$2069,MATCH(E485,$C$2:$C$2069,1)+1),INDEX($C$2:$C$2069,MATCH(E485,$C$2:$C$2069,1)-1):INDEX($C$2:$C$2069,MATCH(E485,$C$2:$C$2069,1)+1))</f>
        <v>0.18026878382570999</v>
      </c>
      <c r="H485" s="115"/>
      <c r="K485" s="112">
        <f t="shared" si="7"/>
        <v>0</v>
      </c>
    </row>
    <row r="486" spans="1:11" x14ac:dyDescent="0.2">
      <c r="A486">
        <v>366.12900000000002</v>
      </c>
      <c r="B486">
        <f>'UV VIS Meas 500 ms, 10 scan'!S487</f>
        <v>0.1288333333333333</v>
      </c>
      <c r="C486" s="112">
        <v>248.199999999997</v>
      </c>
      <c r="D486" s="112">
        <f>FORECAST(C486,INDEX($B$2:$B$2069,MATCH(C486,$A$2:$A$2069,1)-1):INDEX($B$2:$B$2069,MATCH(C486,$A$2:$A$2069,1)+1),INDEX($A$2:$A$2069,MATCH(C486,$A$2:$A$2069,1)-1):INDEX($A$2:$A$2069,MATCH(C486,$A$2:$A$2069,1)+1))</f>
        <v>0.18632453703684426</v>
      </c>
      <c r="E486" s="113">
        <v>296.59999999999502</v>
      </c>
      <c r="F486" s="112">
        <f>FORECAST(E486,INDEX($D$2:$D$2069,MATCH(E486,$C$2:$C$2069,1)-1):INDEX($D$2:$D$2069,MATCH(E486,$C$2:$C$2069,1)+1),INDEX($C$2:$C$2069,MATCH(E486,$C$2:$C$2069,1)-1):INDEX($C$2:$C$2069,MATCH(E486,$C$2:$C$2069,1)+1))</f>
        <v>0.1697096731396357</v>
      </c>
      <c r="H486" s="115"/>
      <c r="K486" s="112">
        <f t="shared" si="7"/>
        <v>0</v>
      </c>
    </row>
    <row r="487" spans="1:11" x14ac:dyDescent="0.2">
      <c r="A487">
        <v>366.46199999999999</v>
      </c>
      <c r="B487">
        <f>'UV VIS Meas 500 ms, 10 scan'!S488</f>
        <v>7.6333333333333336E-2</v>
      </c>
      <c r="C487" s="112">
        <v>248.299999999997</v>
      </c>
      <c r="D487" s="112">
        <f>FORECAST(C487,INDEX($B$2:$B$2069,MATCH(C487,$A$2:$A$2069,1)-1):INDEX($B$2:$B$2069,MATCH(C487,$A$2:$A$2069,1)+1),INDEX($A$2:$A$2069,MATCH(C487,$A$2:$A$2069,1)-1):INDEX($A$2:$A$2069,MATCH(C487,$A$2:$A$2069,1)+1))</f>
        <v>0.19275972222202853</v>
      </c>
      <c r="E487" s="113">
        <v>296.79999999999399</v>
      </c>
      <c r="F487" s="112">
        <f>FORECAST(E487,INDEX($D$2:$D$2069,MATCH(E487,$C$2:$C$2069,1)-1):INDEX($D$2:$D$2069,MATCH(E487,$C$2:$C$2069,1)+1),INDEX($C$2:$C$2069,MATCH(E487,$C$2:$C$2069,1)-1):INDEX($C$2:$C$2069,MATCH(E487,$C$2:$C$2069,1)+1))</f>
        <v>0.15079592486479765</v>
      </c>
      <c r="H487" s="115"/>
      <c r="K487" s="112">
        <f t="shared" si="7"/>
        <v>0</v>
      </c>
    </row>
    <row r="488" spans="1:11" x14ac:dyDescent="0.2">
      <c r="A488">
        <v>366.79500000000002</v>
      </c>
      <c r="B488">
        <f>'UV VIS Meas 500 ms, 10 scan'!S489</f>
        <v>1.8666666666666665E-2</v>
      </c>
      <c r="C488" s="112">
        <v>248.39999999999699</v>
      </c>
      <c r="D488" s="112">
        <f>FORECAST(C488,INDEX($B$2:$B$2069,MATCH(C488,$A$2:$A$2069,1)-1):INDEX($B$2:$B$2069,MATCH(C488,$A$2:$A$2069,1)+1),INDEX($A$2:$A$2069,MATCH(C488,$A$2:$A$2069,1)-1):INDEX($A$2:$A$2069,MATCH(C488,$A$2:$A$2069,1)+1))</f>
        <v>0.18995934229495859</v>
      </c>
      <c r="E488" s="113">
        <v>296.99999999999397</v>
      </c>
      <c r="F488" s="112">
        <f>FORECAST(E488,INDEX($D$2:$D$2069,MATCH(E488,$C$2:$C$2069,1)-1):INDEX($D$2:$D$2069,MATCH(E488,$C$2:$C$2069,1)+1),INDEX($C$2:$C$2069,MATCH(E488,$C$2:$C$2069,1)-1):INDEX($C$2:$C$2069,MATCH(E488,$C$2:$C$2069,1)+1))</f>
        <v>0.10220717008490965</v>
      </c>
      <c r="H488" s="115"/>
      <c r="K488" s="112">
        <f t="shared" si="7"/>
        <v>0</v>
      </c>
    </row>
    <row r="489" spans="1:11" x14ac:dyDescent="0.2">
      <c r="A489">
        <v>367.12799999999999</v>
      </c>
      <c r="B489">
        <f>'UV VIS Meas 500 ms, 10 scan'!S490</f>
        <v>8.3333333333333315E-3</v>
      </c>
      <c r="C489" s="112">
        <v>248.49999999999699</v>
      </c>
      <c r="D489" s="112">
        <f>FORECAST(C489,INDEX($B$2:$B$2069,MATCH(C489,$A$2:$A$2069,1)-1):INDEX($B$2:$B$2069,MATCH(C489,$A$2:$A$2069,1)+1),INDEX($A$2:$A$2069,MATCH(C489,$A$2:$A$2069,1)-1):INDEX($A$2:$A$2069,MATCH(C489,$A$2:$A$2069,1)+1))</f>
        <v>0.19273251752876952</v>
      </c>
      <c r="E489" s="113">
        <v>297.19999999999402</v>
      </c>
      <c r="F489" s="112">
        <f>FORECAST(E489,INDEX($D$2:$D$2069,MATCH(E489,$C$2:$C$2069,1)-1):INDEX($D$2:$D$2069,MATCH(E489,$C$2:$C$2069,1)+1),INDEX($C$2:$C$2069,MATCH(E489,$C$2:$C$2069,1)-1):INDEX($C$2:$C$2069,MATCH(E489,$C$2:$C$2069,1)+1))</f>
        <v>4.7309567723331725E-2</v>
      </c>
      <c r="H489" s="115"/>
      <c r="K489" s="112">
        <f t="shared" si="7"/>
        <v>0</v>
      </c>
    </row>
    <row r="490" spans="1:11" x14ac:dyDescent="0.2">
      <c r="A490">
        <v>367.46100000000001</v>
      </c>
      <c r="B490">
        <f>'UV VIS Meas 500 ms, 10 scan'!S491</f>
        <v>5.8333333333333362E-3</v>
      </c>
      <c r="C490" s="112">
        <v>248.59999999999701</v>
      </c>
      <c r="D490" s="112">
        <f>FORECAST(C490,INDEX($B$2:$B$2069,MATCH(C490,$A$2:$A$2069,1)-1):INDEX($B$2:$B$2069,MATCH(C490,$A$2:$A$2069,1)+1),INDEX($A$2:$A$2069,MATCH(C490,$A$2:$A$2069,1)-1):INDEX($A$2:$A$2069,MATCH(C490,$A$2:$A$2069,1)+1))</f>
        <v>0.19550569276258134</v>
      </c>
      <c r="E490" s="113">
        <v>297.39999999999498</v>
      </c>
      <c r="F490" s="112">
        <f>FORECAST(E490,INDEX($D$2:$D$2069,MATCH(E490,$C$2:$C$2069,1)-1):INDEX($D$2:$D$2069,MATCH(E490,$C$2:$C$2069,1)+1),INDEX($C$2:$C$2069,MATCH(E490,$C$2:$C$2069,1)-1):INDEX($C$2:$C$2069,MATCH(E490,$C$2:$C$2069,1)+1))</f>
        <v>2.7029037723380611E-2</v>
      </c>
      <c r="H490" s="115"/>
      <c r="K490" s="112">
        <f t="shared" si="7"/>
        <v>0</v>
      </c>
    </row>
    <row r="491" spans="1:11" x14ac:dyDescent="0.2">
      <c r="A491">
        <v>367.79300000000001</v>
      </c>
      <c r="B491">
        <f>'UV VIS Meas 500 ms, 10 scan'!S492</f>
        <v>5.6666666666666671E-3</v>
      </c>
      <c r="C491" s="112">
        <v>248.699999999997</v>
      </c>
      <c r="D491" s="112">
        <f>FORECAST(C491,INDEX($B$2:$B$2069,MATCH(C491,$A$2:$A$2069,1)-1):INDEX($B$2:$B$2069,MATCH(C491,$A$2:$A$2069,1)+1),INDEX($A$2:$A$2069,MATCH(C491,$A$2:$A$2069,1)-1):INDEX($A$2:$A$2069,MATCH(C491,$A$2:$A$2069,1)+1))</f>
        <v>0.19389273500545778</v>
      </c>
      <c r="E491" s="113">
        <v>297.59999999999502</v>
      </c>
      <c r="F491" s="112">
        <f>FORECAST(E491,INDEX($D$2:$D$2069,MATCH(E491,$C$2:$C$2069,1)-1):INDEX($D$2:$D$2069,MATCH(E491,$C$2:$C$2069,1)+1),INDEX($C$2:$C$2069,MATCH(E491,$C$2:$C$2069,1)-1):INDEX($C$2:$C$2069,MATCH(E491,$C$2:$C$2069,1)+1))</f>
        <v>6.6566359973492251E-3</v>
      </c>
      <c r="H491" s="115"/>
      <c r="K491" s="112">
        <f t="shared" si="7"/>
        <v>0</v>
      </c>
    </row>
    <row r="492" spans="1:11" x14ac:dyDescent="0.2">
      <c r="A492">
        <v>368.12599999999998</v>
      </c>
      <c r="B492">
        <f>'UV VIS Meas 500 ms, 10 scan'!S493</f>
        <v>8.1666666666666658E-3</v>
      </c>
      <c r="C492" s="112">
        <v>248.799999999997</v>
      </c>
      <c r="D492" s="112">
        <f>FORECAST(C492,INDEX($B$2:$B$2069,MATCH(C492,$A$2:$A$2069,1)-1):INDEX($B$2:$B$2069,MATCH(C492,$A$2:$A$2069,1)+1),INDEX($A$2:$A$2069,MATCH(C492,$A$2:$A$2069,1)-1):INDEX($A$2:$A$2069,MATCH(C492,$A$2:$A$2069,1)+1))</f>
        <v>0.1942167441261895</v>
      </c>
      <c r="E492" s="113">
        <v>297.79999999999399</v>
      </c>
      <c r="F492" s="112">
        <f>FORECAST(E492,INDEX($D$2:$D$2069,MATCH(E492,$C$2:$C$2069,1)-1):INDEX($D$2:$D$2069,MATCH(E492,$C$2:$C$2069,1)+1),INDEX($C$2:$C$2069,MATCH(E492,$C$2:$C$2069,1)-1):INDEX($C$2:$C$2069,MATCH(E492,$C$2:$C$2069,1)+1))</f>
        <v>9.9522830631286752E-3</v>
      </c>
      <c r="H492" s="115"/>
      <c r="K492" s="112">
        <f t="shared" si="7"/>
        <v>0</v>
      </c>
    </row>
    <row r="493" spans="1:11" x14ac:dyDescent="0.2">
      <c r="A493">
        <v>368.45800000000003</v>
      </c>
      <c r="B493">
        <f>'UV VIS Meas 500 ms, 10 scan'!S494</f>
        <v>4.8333333333333318E-3</v>
      </c>
      <c r="C493" s="112">
        <v>248.89999999999699</v>
      </c>
      <c r="D493" s="112">
        <f>FORECAST(C493,INDEX($B$2:$B$2069,MATCH(C493,$A$2:$A$2069,1)-1):INDEX($B$2:$B$2069,MATCH(C493,$A$2:$A$2069,1)+1),INDEX($A$2:$A$2069,MATCH(C493,$A$2:$A$2069,1)-1):INDEX($A$2:$A$2069,MATCH(C493,$A$2:$A$2069,1)+1))</f>
        <v>0.19454075324692122</v>
      </c>
      <c r="E493" s="113">
        <v>297.99999999999397</v>
      </c>
      <c r="F493" s="112">
        <f>FORECAST(E493,INDEX($D$2:$D$2069,MATCH(E493,$C$2:$C$2069,1)-1):INDEX($D$2:$D$2069,MATCH(E493,$C$2:$C$2069,1)+1),INDEX($C$2:$C$2069,MATCH(E493,$C$2:$C$2069,1)-1):INDEX($C$2:$C$2069,MATCH(E493,$C$2:$C$2069,1)+1))</f>
        <v>8.5882908135605923E-3</v>
      </c>
      <c r="H493" s="115"/>
      <c r="K493" s="112">
        <f t="shared" si="7"/>
        <v>0</v>
      </c>
    </row>
    <row r="494" spans="1:11" x14ac:dyDescent="0.2">
      <c r="A494">
        <v>368.791</v>
      </c>
      <c r="B494">
        <f>'UV VIS Meas 500 ms, 10 scan'!S495</f>
        <v>6.166666666666664E-3</v>
      </c>
      <c r="C494" s="112">
        <v>248.99999999999699</v>
      </c>
      <c r="D494" s="112">
        <f>FORECAST(C494,INDEX($B$2:$B$2069,MATCH(C494,$A$2:$A$2069,1)-1):INDEX($B$2:$B$2069,MATCH(C494,$A$2:$A$2069,1)+1),INDEX($A$2:$A$2069,MATCH(C494,$A$2:$A$2069,1)-1):INDEX($A$2:$A$2069,MATCH(C494,$A$2:$A$2069,1)+1))</f>
        <v>0.19486476236765282</v>
      </c>
      <c r="E494" s="113">
        <v>298.19999999999402</v>
      </c>
      <c r="F494" s="112">
        <f>FORECAST(E494,INDEX($D$2:$D$2069,MATCH(E494,$C$2:$C$2069,1)-1):INDEX($D$2:$D$2069,MATCH(E494,$C$2:$C$2069,1)+1),INDEX($C$2:$C$2069,MATCH(E494,$C$2:$C$2069,1)-1):INDEX($C$2:$C$2069,MATCH(E494,$C$2:$C$2069,1)+1))</f>
        <v>8.2532632919610771E-3</v>
      </c>
      <c r="H494" s="115"/>
      <c r="K494" s="112">
        <f t="shared" si="7"/>
        <v>0</v>
      </c>
    </row>
    <row r="495" spans="1:11" x14ac:dyDescent="0.2">
      <c r="A495">
        <v>369.12299999999999</v>
      </c>
      <c r="B495">
        <f>'UV VIS Meas 500 ms, 10 scan'!S496</f>
        <v>4.3333333333333349E-3</v>
      </c>
      <c r="C495" s="112">
        <v>249.09999999999701</v>
      </c>
      <c r="D495" s="112">
        <f>FORECAST(C495,INDEX($B$2:$B$2069,MATCH(C495,$A$2:$A$2069,1)-1):INDEX($B$2:$B$2069,MATCH(C495,$A$2:$A$2069,1)+1),INDEX($A$2:$A$2069,MATCH(C495,$A$2:$A$2069,1)-1):INDEX($A$2:$A$2069,MATCH(C495,$A$2:$A$2069,1)+1))</f>
        <v>0.20667314814803284</v>
      </c>
      <c r="E495" s="113">
        <v>298.39999999999401</v>
      </c>
      <c r="F495" s="112">
        <f>FORECAST(E495,INDEX($D$2:$D$2069,MATCH(E495,$C$2:$C$2069,1)-1):INDEX($D$2:$D$2069,MATCH(E495,$C$2:$C$2069,1)+1),INDEX($C$2:$C$2069,MATCH(E495,$C$2:$C$2069,1)-1):INDEX($C$2:$C$2069,MATCH(E495,$C$2:$C$2069,1)+1))</f>
        <v>6.1461318051998504E-3</v>
      </c>
      <c r="H495" s="115"/>
      <c r="K495" s="112">
        <f t="shared" si="7"/>
        <v>0</v>
      </c>
    </row>
    <row r="496" spans="1:11" x14ac:dyDescent="0.2">
      <c r="A496">
        <v>369.45499999999998</v>
      </c>
      <c r="B496">
        <f>'UV VIS Meas 500 ms, 10 scan'!S497</f>
        <v>5.3333333333333358E-3</v>
      </c>
      <c r="C496" s="112">
        <v>249.199999999997</v>
      </c>
      <c r="D496" s="112">
        <f>FORECAST(C496,INDEX($B$2:$B$2069,MATCH(C496,$A$2:$A$2069,1)-1):INDEX($B$2:$B$2069,MATCH(C496,$A$2:$A$2069,1)+1),INDEX($A$2:$A$2069,MATCH(C496,$A$2:$A$2069,1)-1):INDEX($A$2:$A$2069,MATCH(C496,$A$2:$A$2069,1)+1))</f>
        <v>0.21051574074062529</v>
      </c>
      <c r="E496" s="113">
        <v>298.599999999994</v>
      </c>
      <c r="F496" s="112">
        <f>FORECAST(E496,INDEX($D$2:$D$2069,MATCH(E496,$C$2:$C$2069,1)-1):INDEX($D$2:$D$2069,MATCH(E496,$C$2:$C$2069,1)+1),INDEX($C$2:$C$2069,MATCH(E496,$C$2:$C$2069,1)-1):INDEX($C$2:$C$2069,MATCH(E496,$C$2:$C$2069,1)+1))</f>
        <v>4.3474444191733408E-3</v>
      </c>
      <c r="H496" s="115"/>
      <c r="K496" s="112">
        <f t="shared" si="7"/>
        <v>0</v>
      </c>
    </row>
    <row r="497" spans="1:11" x14ac:dyDescent="0.2">
      <c r="A497">
        <v>369.78699999999998</v>
      </c>
      <c r="B497">
        <f>'UV VIS Meas 500 ms, 10 scan'!S498</f>
        <v>4.8333333333333318E-3</v>
      </c>
      <c r="C497" s="112">
        <v>249.299999999997</v>
      </c>
      <c r="D497" s="112">
        <f>FORECAST(C497,INDEX($B$2:$B$2069,MATCH(C497,$A$2:$A$2069,1)-1):INDEX($B$2:$B$2069,MATCH(C497,$A$2:$A$2069,1)+1),INDEX($A$2:$A$2069,MATCH(C497,$A$2:$A$2069,1)-1):INDEX($A$2:$A$2069,MATCH(C497,$A$2:$A$2069,1)+1))</f>
        <v>0.21435833333321774</v>
      </c>
      <c r="E497" s="113">
        <v>298.79999999999399</v>
      </c>
      <c r="F497" s="112">
        <f>FORECAST(E497,INDEX($D$2:$D$2069,MATCH(E497,$C$2:$C$2069,1)-1):INDEX($D$2:$D$2069,MATCH(E497,$C$2:$C$2069,1)+1),INDEX($C$2:$C$2069,MATCH(E497,$C$2:$C$2069,1)-1):INDEX($C$2:$C$2069,MATCH(E497,$C$2:$C$2069,1)+1))</f>
        <v>3.8587873066244782E-3</v>
      </c>
      <c r="H497" s="115"/>
      <c r="K497" s="112">
        <f t="shared" si="7"/>
        <v>0</v>
      </c>
    </row>
    <row r="498" spans="1:11" x14ac:dyDescent="0.2">
      <c r="A498">
        <v>370.12</v>
      </c>
      <c r="B498">
        <f>'UV VIS Meas 500 ms, 10 scan'!S499</f>
        <v>9.166666666666665E-3</v>
      </c>
      <c r="C498" s="112">
        <v>249.39999999999699</v>
      </c>
      <c r="D498" s="112">
        <f>FORECAST(C498,INDEX($B$2:$B$2069,MATCH(C498,$A$2:$A$2069,1)-1):INDEX($B$2:$B$2069,MATCH(C498,$A$2:$A$2069,1)+1),INDEX($A$2:$A$2069,MATCH(C498,$A$2:$A$2069,1)-1):INDEX($A$2:$A$2069,MATCH(C498,$A$2:$A$2069,1)+1))</f>
        <v>0.2182009259258102</v>
      </c>
      <c r="E498" s="113">
        <v>298.99999999999397</v>
      </c>
      <c r="F498" s="112">
        <f>FORECAST(E498,INDEX($D$2:$D$2069,MATCH(E498,$C$2:$C$2069,1)-1):INDEX($D$2:$D$2069,MATCH(E498,$C$2:$C$2069,1)+1),INDEX($C$2:$C$2069,MATCH(E498,$C$2:$C$2069,1)-1):INDEX($C$2:$C$2069,MATCH(E498,$C$2:$C$2069,1)+1))</f>
        <v>3.5495018164550807E-3</v>
      </c>
      <c r="H498" s="115"/>
      <c r="K498" s="112">
        <f t="shared" si="7"/>
        <v>0</v>
      </c>
    </row>
    <row r="499" spans="1:11" x14ac:dyDescent="0.2">
      <c r="A499">
        <v>370.452</v>
      </c>
      <c r="B499">
        <f>'UV VIS Meas 500 ms, 10 scan'!S500</f>
        <v>5.1666666666666666E-3</v>
      </c>
      <c r="C499" s="112">
        <v>249.49999999999699</v>
      </c>
      <c r="D499" s="112">
        <f>FORECAST(C499,INDEX($B$2:$B$2069,MATCH(C499,$A$2:$A$2069,1)-1):INDEX($B$2:$B$2069,MATCH(C499,$A$2:$A$2069,1)+1),INDEX($A$2:$A$2069,MATCH(C499,$A$2:$A$2069,1)-1):INDEX($A$2:$A$2069,MATCH(C499,$A$2:$A$2069,1)+1))</f>
        <v>0.23379953703677359</v>
      </c>
      <c r="E499" s="113">
        <v>299.19999999999402</v>
      </c>
      <c r="F499" s="112">
        <f>FORECAST(E499,INDEX($D$2:$D$2069,MATCH(E499,$C$2:$C$2069,1)-1):INDEX($D$2:$D$2069,MATCH(E499,$C$2:$C$2069,1)+1),INDEX($C$2:$C$2069,MATCH(E499,$C$2:$C$2069,1)-1):INDEX($C$2:$C$2069,MATCH(E499,$C$2:$C$2069,1)+1))</f>
        <v>5.2517773319078476E-3</v>
      </c>
      <c r="H499" s="115"/>
      <c r="K499" s="112">
        <f t="shared" si="7"/>
        <v>0</v>
      </c>
    </row>
    <row r="500" spans="1:11" x14ac:dyDescent="0.2">
      <c r="A500">
        <v>370.78399999999999</v>
      </c>
      <c r="B500">
        <f>'UV VIS Meas 500 ms, 10 scan'!S501</f>
        <v>5.3333333333333358E-3</v>
      </c>
      <c r="C500" s="112">
        <v>249.59999999999701</v>
      </c>
      <c r="D500" s="112">
        <f>FORECAST(C500,INDEX($B$2:$B$2069,MATCH(C500,$A$2:$A$2069,1)-1):INDEX($B$2:$B$2069,MATCH(C500,$A$2:$A$2069,1)+1),INDEX($A$2:$A$2069,MATCH(C500,$A$2:$A$2069,1)-1):INDEX($A$2:$A$2069,MATCH(C500,$A$2:$A$2069,1)+1))</f>
        <v>0.24266527777751534</v>
      </c>
      <c r="E500" s="113">
        <v>299.39999999999401</v>
      </c>
      <c r="F500" s="112">
        <f>FORECAST(E500,INDEX($D$2:$D$2069,MATCH(E500,$C$2:$C$2069,1)-1):INDEX($D$2:$D$2069,MATCH(E500,$C$2:$C$2069,1)+1),INDEX($C$2:$C$2069,MATCH(E500,$C$2:$C$2069,1)-1):INDEX($C$2:$C$2069,MATCH(E500,$C$2:$C$2069,1)+1))</f>
        <v>5.6463555432124668E-3</v>
      </c>
      <c r="H500" s="115"/>
      <c r="K500" s="112">
        <f t="shared" si="7"/>
        <v>0</v>
      </c>
    </row>
    <row r="501" spans="1:11" x14ac:dyDescent="0.2">
      <c r="A501">
        <v>371.11500000000001</v>
      </c>
      <c r="B501">
        <f>'UV VIS Meas 500 ms, 10 scan'!S502</f>
        <v>7.5000000000000015E-3</v>
      </c>
      <c r="C501" s="112">
        <v>249.699999999997</v>
      </c>
      <c r="D501" s="112">
        <f>FORECAST(C501,INDEX($B$2:$B$2069,MATCH(C501,$A$2:$A$2069,1)-1):INDEX($B$2:$B$2069,MATCH(C501,$A$2:$A$2069,1)+1),INDEX($A$2:$A$2069,MATCH(C501,$A$2:$A$2069,1)-1):INDEX($A$2:$A$2069,MATCH(C501,$A$2:$A$2069,1)+1))</f>
        <v>0.2515310185182571</v>
      </c>
      <c r="E501" s="113">
        <v>299.599999999994</v>
      </c>
      <c r="F501" s="112">
        <f>FORECAST(E501,INDEX($D$2:$D$2069,MATCH(E501,$C$2:$C$2069,1)-1):INDEX($D$2:$D$2069,MATCH(E501,$C$2:$C$2069,1)+1),INDEX($C$2:$C$2069,MATCH(E501,$C$2:$C$2069,1)-1):INDEX($C$2:$C$2069,MATCH(E501,$C$2:$C$2069,1)+1))</f>
        <v>6.0471652801873388E-3</v>
      </c>
      <c r="H501" s="115"/>
      <c r="K501" s="112">
        <f t="shared" si="7"/>
        <v>0</v>
      </c>
    </row>
    <row r="502" spans="1:11" x14ac:dyDescent="0.2">
      <c r="A502">
        <v>371.447</v>
      </c>
      <c r="B502">
        <f>'UV VIS Meas 500 ms, 10 scan'!S503</f>
        <v>3.833333333333331E-3</v>
      </c>
      <c r="C502" s="112">
        <v>249.799999999997</v>
      </c>
      <c r="D502" s="112">
        <f>FORECAST(C502,INDEX($B$2:$B$2069,MATCH(C502,$A$2:$A$2069,1)-1):INDEX($B$2:$B$2069,MATCH(C502,$A$2:$A$2069,1)+1),INDEX($A$2:$A$2069,MATCH(C502,$A$2:$A$2069,1)-1):INDEX($A$2:$A$2069,MATCH(C502,$A$2:$A$2069,1)+1))</f>
        <v>0.26705601851816851</v>
      </c>
      <c r="E502" s="113">
        <v>299.79999999999399</v>
      </c>
      <c r="F502" s="112">
        <f>FORECAST(E502,INDEX($D$2:$D$2069,MATCH(E502,$C$2:$C$2069,1)-1):INDEX($D$2:$D$2069,MATCH(E502,$C$2:$C$2069,1)+1),INDEX($C$2:$C$2069,MATCH(E502,$C$2:$C$2069,1)-1):INDEX($C$2:$C$2069,MATCH(E502,$C$2:$C$2069,1)+1))</f>
        <v>5.5016182236462541E-3</v>
      </c>
      <c r="H502" s="115"/>
      <c r="K502" s="112">
        <f t="shared" si="7"/>
        <v>0</v>
      </c>
    </row>
    <row r="503" spans="1:11" x14ac:dyDescent="0.2">
      <c r="A503">
        <v>371.779</v>
      </c>
      <c r="B503">
        <f>'UV VIS Meas 500 ms, 10 scan'!S504</f>
        <v>4.3333333333333314E-3</v>
      </c>
      <c r="C503" s="112">
        <v>249.89999999999699</v>
      </c>
      <c r="D503" s="112">
        <f>FORECAST(C503,INDEX($B$2:$B$2069,MATCH(C503,$A$2:$A$2069,1)-1):INDEX($B$2:$B$2069,MATCH(C503,$A$2:$A$2069,1)+1),INDEX($A$2:$A$2069,MATCH(C503,$A$2:$A$2069,1)-1):INDEX($A$2:$A$2069,MATCH(C503,$A$2:$A$2069,1)+1))</f>
        <v>0.27860694444409617</v>
      </c>
      <c r="E503" s="113">
        <v>299.99999999999397</v>
      </c>
      <c r="F503" s="112">
        <f>FORECAST(E503,INDEX($D$2:$D$2069,MATCH(E503,$C$2:$C$2069,1)-1):INDEX($D$2:$D$2069,MATCH(E503,$C$2:$C$2069,1)+1),INDEX($C$2:$C$2069,MATCH(E503,$C$2:$C$2069,1)-1):INDEX($C$2:$C$2069,MATCH(E503,$C$2:$C$2069,1)+1))</f>
        <v>4.6757365258245365E-3</v>
      </c>
      <c r="H503" s="115"/>
      <c r="K503" s="112">
        <f t="shared" si="7"/>
        <v>0</v>
      </c>
    </row>
    <row r="504" spans="1:11" x14ac:dyDescent="0.2">
      <c r="A504">
        <v>372.11099999999999</v>
      </c>
      <c r="B504">
        <f>'UV VIS Meas 500 ms, 10 scan'!S505</f>
        <v>5.8333333333333362E-3</v>
      </c>
      <c r="C504" s="112">
        <v>249.99999999999699</v>
      </c>
      <c r="D504" s="112">
        <f>FORECAST(C504,INDEX($B$2:$B$2069,MATCH(C504,$A$2:$A$2069,1)-1):INDEX($B$2:$B$2069,MATCH(C504,$A$2:$A$2069,1)+1),INDEX($A$2:$A$2069,MATCH(C504,$A$2:$A$2069,1)-1):INDEX($A$2:$A$2069,MATCH(C504,$A$2:$A$2069,1)+1))</f>
        <v>0.29015787037002028</v>
      </c>
      <c r="E504" s="113">
        <v>300.19999999999402</v>
      </c>
      <c r="F504" s="112">
        <f>FORECAST(E504,INDEX($D$2:$D$2069,MATCH(E504,$C$2:$C$2069,1)-1):INDEX($D$2:$D$2069,MATCH(E504,$C$2:$C$2069,1)+1),INDEX($C$2:$C$2069,MATCH(E504,$C$2:$C$2069,1)-1):INDEX($C$2:$C$2069,MATCH(E504,$C$2:$C$2069,1)+1))</f>
        <v>4.1437052122141882E-3</v>
      </c>
      <c r="H504" s="115"/>
      <c r="K504" s="112">
        <f t="shared" si="7"/>
        <v>0</v>
      </c>
    </row>
    <row r="505" spans="1:11" x14ac:dyDescent="0.2">
      <c r="A505">
        <v>372.44200000000001</v>
      </c>
      <c r="B505">
        <f>'UV VIS Meas 500 ms, 10 scan'!S506</f>
        <v>7.3333333333333341E-3</v>
      </c>
      <c r="C505" s="112">
        <v>250.09999999999701</v>
      </c>
      <c r="D505" s="112">
        <f>FORECAST(C505,INDEX($B$2:$B$2069,MATCH(C505,$A$2:$A$2069,1)-1):INDEX($B$2:$B$2069,MATCH(C505,$A$2:$A$2069,1)+1),INDEX($A$2:$A$2069,MATCH(C505,$A$2:$A$2069,1)-1):INDEX($A$2:$A$2069,MATCH(C505,$A$2:$A$2069,1)+1))</f>
        <v>0.30170879629594793</v>
      </c>
      <c r="E505" s="113">
        <v>300.39999999999401</v>
      </c>
      <c r="F505" s="112">
        <f>FORECAST(E505,INDEX($D$2:$D$2069,MATCH(E505,$C$2:$C$2069,1)-1):INDEX($D$2:$D$2069,MATCH(E505,$C$2:$C$2069,1)+1),INDEX($C$2:$C$2069,MATCH(E505,$C$2:$C$2069,1)-1):INDEX($C$2:$C$2069,MATCH(E505,$C$2:$C$2069,1)+1))</f>
        <v>7.4640597234587602E-3</v>
      </c>
      <c r="H505" s="115"/>
      <c r="K505" s="112">
        <f t="shared" si="7"/>
        <v>0</v>
      </c>
    </row>
    <row r="506" spans="1:11" x14ac:dyDescent="0.2">
      <c r="A506">
        <v>372.774</v>
      </c>
      <c r="B506">
        <f>'UV VIS Meas 500 ms, 10 scan'!S507</f>
        <v>6.666666666666668E-3</v>
      </c>
      <c r="C506" s="112">
        <v>250.199999999997</v>
      </c>
      <c r="D506" s="112">
        <f>FORECAST(C506,INDEX($B$2:$B$2069,MATCH(C506,$A$2:$A$2069,1)-1):INDEX($B$2:$B$2069,MATCH(C506,$A$2:$A$2069,1)+1),INDEX($A$2:$A$2069,MATCH(C506,$A$2:$A$2069,1)-1):INDEX($A$2:$A$2069,MATCH(C506,$A$2:$A$2069,1)+1))</f>
        <v>0.32475555555508606</v>
      </c>
      <c r="E506" s="113">
        <v>300.599999999994</v>
      </c>
      <c r="F506" s="112">
        <f>FORECAST(E506,INDEX($D$2:$D$2069,MATCH(E506,$C$2:$C$2069,1)-1):INDEX($D$2:$D$2069,MATCH(E506,$C$2:$C$2069,1)+1),INDEX($C$2:$C$2069,MATCH(E506,$C$2:$C$2069,1)-1):INDEX($C$2:$C$2069,MATCH(E506,$C$2:$C$2069,1)+1))</f>
        <v>1.2009578543952237E-2</v>
      </c>
      <c r="H506" s="115"/>
      <c r="K506" s="112">
        <f t="shared" si="7"/>
        <v>0</v>
      </c>
    </row>
    <row r="507" spans="1:11" x14ac:dyDescent="0.2">
      <c r="A507">
        <v>373.10500000000002</v>
      </c>
      <c r="B507">
        <f>'UV VIS Meas 500 ms, 10 scan'!S508</f>
        <v>5.1666666666666701E-3</v>
      </c>
      <c r="C507" s="112">
        <v>250.299999999997</v>
      </c>
      <c r="D507" s="112">
        <f>FORECAST(C507,INDEX($B$2:$B$2069,MATCH(C507,$A$2:$A$2069,1)-1):INDEX($B$2:$B$2069,MATCH(C507,$A$2:$A$2069,1)+1),INDEX($A$2:$A$2069,MATCH(C507,$A$2:$A$2069,1)-1):INDEX($A$2:$A$2069,MATCH(C507,$A$2:$A$2069,1)+1))</f>
        <v>0.34068148148100619</v>
      </c>
      <c r="E507" s="113">
        <v>300.79999999999399</v>
      </c>
      <c r="F507" s="112">
        <f>FORECAST(E507,INDEX($D$2:$D$2069,MATCH(E507,$C$2:$C$2069,1)-1):INDEX($D$2:$D$2069,MATCH(E507,$C$2:$C$2069,1)+1),INDEX($C$2:$C$2069,MATCH(E507,$C$2:$C$2069,1)-1):INDEX($C$2:$C$2069,MATCH(E507,$C$2:$C$2069,1)+1))</f>
        <v>2.083727451914541E-2</v>
      </c>
      <c r="H507" s="115"/>
      <c r="K507" s="112">
        <f t="shared" si="7"/>
        <v>0</v>
      </c>
    </row>
    <row r="508" spans="1:11" x14ac:dyDescent="0.2">
      <c r="A508">
        <v>373.43599999999998</v>
      </c>
      <c r="B508">
        <f>'UV VIS Meas 500 ms, 10 scan'!S509</f>
        <v>7.4999999999999997E-3</v>
      </c>
      <c r="C508" s="112">
        <v>250.39999999999699</v>
      </c>
      <c r="D508" s="112">
        <f>FORECAST(C508,INDEX($B$2:$B$2069,MATCH(C508,$A$2:$A$2069,1)-1):INDEX($B$2:$B$2069,MATCH(C508,$A$2:$A$2069,1)+1),INDEX($A$2:$A$2069,MATCH(C508,$A$2:$A$2069,1)-1):INDEX($A$2:$A$2069,MATCH(C508,$A$2:$A$2069,1)+1))</f>
        <v>0.35660740740693342</v>
      </c>
      <c r="E508" s="113">
        <v>300.99999999999397</v>
      </c>
      <c r="F508" s="112">
        <f>FORECAST(E508,INDEX($D$2:$D$2069,MATCH(E508,$C$2:$C$2069,1)-1):INDEX($D$2:$D$2069,MATCH(E508,$C$2:$C$2069,1)+1),INDEX($C$2:$C$2069,MATCH(E508,$C$2:$C$2069,1)-1):INDEX($C$2:$C$2069,MATCH(E508,$C$2:$C$2069,1)+1))</f>
        <v>3.1825586962172636E-2</v>
      </c>
      <c r="H508" s="115"/>
      <c r="K508" s="112">
        <f t="shared" si="7"/>
        <v>0</v>
      </c>
    </row>
    <row r="509" spans="1:11" x14ac:dyDescent="0.2">
      <c r="A509">
        <v>373.76799999999997</v>
      </c>
      <c r="B509">
        <f>'UV VIS Meas 500 ms, 10 scan'!S510</f>
        <v>7.1666666666666684E-3</v>
      </c>
      <c r="C509" s="112">
        <v>250.49999999999699</v>
      </c>
      <c r="D509" s="112">
        <f>FORECAST(C509,INDEX($B$2:$B$2069,MATCH(C509,$A$2:$A$2069,1)-1):INDEX($B$2:$B$2069,MATCH(C509,$A$2:$A$2069,1)+1),INDEX($A$2:$A$2069,MATCH(C509,$A$2:$A$2069,1)-1):INDEX($A$2:$A$2069,MATCH(C509,$A$2:$A$2069,1)+1))</f>
        <v>0.38492916666601218</v>
      </c>
      <c r="E509" s="113">
        <v>301.19999999999402</v>
      </c>
      <c r="F509" s="112">
        <f>FORECAST(E509,INDEX($D$2:$D$2069,MATCH(E509,$C$2:$C$2069,1)-1):INDEX($D$2:$D$2069,MATCH(E509,$C$2:$C$2069,1)+1),INDEX($C$2:$C$2069,MATCH(E509,$C$2:$C$2069,1)-1):INDEX($C$2:$C$2069,MATCH(E509,$C$2:$C$2069,1)+1))</f>
        <v>4.2752455695588054E-2</v>
      </c>
      <c r="H509" s="115"/>
      <c r="K509" s="112">
        <f t="shared" si="7"/>
        <v>0</v>
      </c>
    </row>
    <row r="510" spans="1:11" x14ac:dyDescent="0.2">
      <c r="A510">
        <v>374.09899999999999</v>
      </c>
      <c r="B510">
        <f>'UV VIS Meas 500 ms, 10 scan'!S511</f>
        <v>6.000000000000001E-3</v>
      </c>
      <c r="C510" s="112">
        <v>250.59999999999701</v>
      </c>
      <c r="D510" s="112">
        <f>FORECAST(C510,INDEX($B$2:$B$2069,MATCH(C510,$A$2:$A$2069,1)-1):INDEX($B$2:$B$2069,MATCH(C510,$A$2:$A$2069,1)+1),INDEX($A$2:$A$2069,MATCH(C510,$A$2:$A$2069,1)-1):INDEX($A$2:$A$2069,MATCH(C510,$A$2:$A$2069,1)+1))</f>
        <v>0.40675787036972366</v>
      </c>
      <c r="E510" s="113">
        <v>301.39999999999401</v>
      </c>
      <c r="F510" s="112">
        <f>FORECAST(E510,INDEX($D$2:$D$2069,MATCH(E510,$C$2:$C$2069,1)-1):INDEX($D$2:$D$2069,MATCH(E510,$C$2:$C$2069,1)+1),INDEX($C$2:$C$2069,MATCH(E510,$C$2:$C$2069,1)-1):INDEX($C$2:$C$2069,MATCH(E510,$C$2:$C$2069,1)+1))</f>
        <v>5.9015772931189758E-2</v>
      </c>
      <c r="H510" s="115"/>
      <c r="K510" s="112">
        <f t="shared" si="7"/>
        <v>0</v>
      </c>
    </row>
    <row r="511" spans="1:11" x14ac:dyDescent="0.2">
      <c r="A511">
        <v>374.43</v>
      </c>
      <c r="B511">
        <f>'UV VIS Meas 500 ms, 10 scan'!S512</f>
        <v>5.5000000000000014E-3</v>
      </c>
      <c r="C511" s="112">
        <v>250.699999999997</v>
      </c>
      <c r="D511" s="112">
        <f>FORECAST(C511,INDEX($B$2:$B$2069,MATCH(C511,$A$2:$A$2069,1)-1):INDEX($B$2:$B$2069,MATCH(C511,$A$2:$A$2069,1)+1),INDEX($A$2:$A$2069,MATCH(C511,$A$2:$A$2069,1)-1):INDEX($A$2:$A$2069,MATCH(C511,$A$2:$A$2069,1)+1))</f>
        <v>0.42858657407342093</v>
      </c>
      <c r="E511" s="113">
        <v>301.599999999994</v>
      </c>
      <c r="F511" s="112">
        <f>FORECAST(E511,INDEX($D$2:$D$2069,MATCH(E511,$C$2:$C$2069,1)-1):INDEX($D$2:$D$2069,MATCH(E511,$C$2:$C$2069,1)+1),INDEX($C$2:$C$2069,MATCH(E511,$C$2:$C$2069,1)-1):INDEX($C$2:$C$2069,MATCH(E511,$C$2:$C$2069,1)+1))</f>
        <v>8.5436063217748881E-2</v>
      </c>
      <c r="H511" s="115"/>
      <c r="K511" s="112">
        <f t="shared" si="7"/>
        <v>0</v>
      </c>
    </row>
    <row r="512" spans="1:11" x14ac:dyDescent="0.2">
      <c r="A512">
        <v>374.76100000000002</v>
      </c>
      <c r="B512">
        <f>'UV VIS Meas 500 ms, 10 scan'!S513</f>
        <v>3.666666666666667E-3</v>
      </c>
      <c r="C512" s="112">
        <v>250.799999999997</v>
      </c>
      <c r="D512" s="112">
        <f>FORECAST(C512,INDEX($B$2:$B$2069,MATCH(C512,$A$2:$A$2069,1)-1):INDEX($B$2:$B$2069,MATCH(C512,$A$2:$A$2069,1)+1),INDEX($A$2:$A$2069,MATCH(C512,$A$2:$A$2069,1)-1):INDEX($A$2:$A$2069,MATCH(C512,$A$2:$A$2069,1)+1))</f>
        <v>0.45041527777712531</v>
      </c>
      <c r="E512" s="113">
        <v>301.79999999999399</v>
      </c>
      <c r="F512" s="112">
        <f>FORECAST(E512,INDEX($D$2:$D$2069,MATCH(E512,$C$2:$C$2069,1)-1):INDEX($D$2:$D$2069,MATCH(E512,$C$2:$C$2069,1)+1),INDEX($C$2:$C$2069,MATCH(E512,$C$2:$C$2069,1)-1):INDEX($C$2:$C$2069,MATCH(E512,$C$2:$C$2069,1)+1))</f>
        <v>0.10391120834143308</v>
      </c>
      <c r="H512" s="115"/>
      <c r="K512" s="112">
        <f t="shared" si="7"/>
        <v>0</v>
      </c>
    </row>
    <row r="513" spans="1:11" x14ac:dyDescent="0.2">
      <c r="A513">
        <v>375.09199999999998</v>
      </c>
      <c r="B513">
        <f>'UV VIS Meas 500 ms, 10 scan'!S514</f>
        <v>3.6666666666666653E-3</v>
      </c>
      <c r="C513" s="112">
        <v>250.89999999999699</v>
      </c>
      <c r="D513" s="112">
        <f>FORECAST(C513,INDEX($B$2:$B$2069,MATCH(C513,$A$2:$A$2069,1)-1):INDEX($B$2:$B$2069,MATCH(C513,$A$2:$A$2069,1)+1),INDEX($A$2:$A$2069,MATCH(C513,$A$2:$A$2069,1)-1):INDEX($A$2:$A$2069,MATCH(C513,$A$2:$A$2069,1)+1))</f>
        <v>0.57217561983836163</v>
      </c>
      <c r="E513" s="113">
        <v>301.99999999999397</v>
      </c>
      <c r="F513" s="112">
        <f>FORECAST(E513,INDEX($D$2:$D$2069,MATCH(E513,$C$2:$C$2069,1)-1):INDEX($D$2:$D$2069,MATCH(E513,$C$2:$C$2069,1)+1),INDEX($C$2:$C$2069,MATCH(E513,$C$2:$C$2069,1)-1):INDEX($C$2:$C$2069,MATCH(E513,$C$2:$C$2069,1)+1))</f>
        <v>0.12475467907297144</v>
      </c>
      <c r="H513" s="115"/>
      <c r="K513" s="112">
        <f t="shared" si="7"/>
        <v>0</v>
      </c>
    </row>
    <row r="514" spans="1:11" x14ac:dyDescent="0.2">
      <c r="A514">
        <v>375.423</v>
      </c>
      <c r="B514">
        <f>'UV VIS Meas 500 ms, 10 scan'!S515</f>
        <v>4.6666666666666679E-3</v>
      </c>
      <c r="C514" s="112">
        <v>250.99999999999699</v>
      </c>
      <c r="D514" s="112">
        <f>FORECAST(C514,INDEX($B$2:$B$2069,MATCH(C514,$A$2:$A$2069,1)-1):INDEX($B$2:$B$2069,MATCH(C514,$A$2:$A$2069,1)+1),INDEX($A$2:$A$2069,MATCH(C514,$A$2:$A$2069,1)-1):INDEX($A$2:$A$2069,MATCH(C514,$A$2:$A$2069,1)+1))</f>
        <v>0.62895287289745738</v>
      </c>
      <c r="E514" s="113">
        <v>302.19999999999402</v>
      </c>
      <c r="F514" s="112">
        <f>FORECAST(E514,INDEX($D$2:$D$2069,MATCH(E514,$C$2:$C$2069,1)-1):INDEX($D$2:$D$2069,MATCH(E514,$C$2:$C$2069,1)+1),INDEX($C$2:$C$2069,MATCH(E514,$C$2:$C$2069,1)-1):INDEX($C$2:$C$2069,MATCH(E514,$C$2:$C$2069,1)+1))</f>
        <v>0.10507846701403878</v>
      </c>
      <c r="H514" s="115"/>
      <c r="K514" s="112">
        <f t="shared" ref="K514:K577" si="8">J514/$K$1</f>
        <v>0</v>
      </c>
    </row>
    <row r="515" spans="1:11" x14ac:dyDescent="0.2">
      <c r="A515">
        <v>375.75400000000002</v>
      </c>
      <c r="B515">
        <f>'UV VIS Meas 500 ms, 10 scan'!S516</f>
        <v>6.6666666666666628E-3</v>
      </c>
      <c r="C515" s="112">
        <v>251.09999999999701</v>
      </c>
      <c r="D515" s="112">
        <f>FORECAST(C515,INDEX($B$2:$B$2069,MATCH(C515,$A$2:$A$2069,1)-1):INDEX($B$2:$B$2069,MATCH(C515,$A$2:$A$2069,1)+1),INDEX($A$2:$A$2069,MATCH(C515,$A$2:$A$2069,1)-1):INDEX($A$2:$A$2069,MATCH(C515,$A$2:$A$2069,1)+1))</f>
        <v>0.68573012595658156</v>
      </c>
      <c r="E515" s="113">
        <v>302.39999999999401</v>
      </c>
      <c r="F515" s="112">
        <f>FORECAST(E515,INDEX($D$2:$D$2069,MATCH(E515,$C$2:$C$2069,1)-1):INDEX($D$2:$D$2069,MATCH(E515,$C$2:$C$2069,1)+1),INDEX($C$2:$C$2069,MATCH(E515,$C$2:$C$2069,1)-1):INDEX($C$2:$C$2069,MATCH(E515,$C$2:$C$2069,1)+1))</f>
        <v>7.555056254537007E-2</v>
      </c>
      <c r="H515" s="115"/>
      <c r="K515" s="112">
        <f t="shared" si="8"/>
        <v>0</v>
      </c>
    </row>
    <row r="516" spans="1:11" x14ac:dyDescent="0.2">
      <c r="A516">
        <v>376.084</v>
      </c>
      <c r="B516">
        <f>'UV VIS Meas 500 ms, 10 scan'!S517</f>
        <v>4.3333333333333349E-3</v>
      </c>
      <c r="C516" s="112">
        <v>251.199999999997</v>
      </c>
      <c r="D516" s="112">
        <f>FORECAST(C516,INDEX($B$2:$B$2069,MATCH(C516,$A$2:$A$2069,1)-1):INDEX($B$2:$B$2069,MATCH(C516,$A$2:$A$2069,1)+1),INDEX($A$2:$A$2069,MATCH(C516,$A$2:$A$2069,1)-1):INDEX($A$2:$A$2069,MATCH(C516,$A$2:$A$2069,1)+1))</f>
        <v>0.74250737901570574</v>
      </c>
      <c r="E516" s="113">
        <v>302.599999999994</v>
      </c>
      <c r="F516" s="112">
        <f>FORECAST(E516,INDEX($D$2:$D$2069,MATCH(E516,$C$2:$C$2069,1)-1):INDEX($D$2:$D$2069,MATCH(E516,$C$2:$C$2069,1)+1),INDEX($C$2:$C$2069,MATCH(E516,$C$2:$C$2069,1)-1):INDEX($C$2:$C$2069,MATCH(E516,$C$2:$C$2069,1)+1))</f>
        <v>4.8034961686852284E-2</v>
      </c>
      <c r="H516" s="115"/>
      <c r="K516" s="112">
        <f t="shared" si="8"/>
        <v>0</v>
      </c>
    </row>
    <row r="517" spans="1:11" x14ac:dyDescent="0.2">
      <c r="A517">
        <v>376.41500000000002</v>
      </c>
      <c r="B517">
        <f>'UV VIS Meas 500 ms, 10 scan'!S518</f>
        <v>5.5000000000000014E-3</v>
      </c>
      <c r="C517" s="112">
        <v>251.299999999997</v>
      </c>
      <c r="D517" s="112">
        <f>FORECAST(C517,INDEX($B$2:$B$2069,MATCH(C517,$A$2:$A$2069,1)-1):INDEX($B$2:$B$2069,MATCH(C517,$A$2:$A$2069,1)+1),INDEX($A$2:$A$2069,MATCH(C517,$A$2:$A$2069,1)-1):INDEX($A$2:$A$2069,MATCH(C517,$A$2:$A$2069,1)+1))</f>
        <v>1.6545628768184315</v>
      </c>
      <c r="E517" s="113">
        <v>302.79999999999399</v>
      </c>
      <c r="F517" s="112">
        <f>FORECAST(E517,INDEX($D$2:$D$2069,MATCH(E517,$C$2:$C$2069,1)-1):INDEX($D$2:$D$2069,MATCH(E517,$C$2:$C$2069,1)+1),INDEX($C$2:$C$2069,MATCH(E517,$C$2:$C$2069,1)-1):INDEX($C$2:$C$2069,MATCH(E517,$C$2:$C$2069,1)+1))</f>
        <v>2.1546136654716719E-2</v>
      </c>
      <c r="H517" s="115"/>
      <c r="K517" s="112">
        <f t="shared" si="8"/>
        <v>0</v>
      </c>
    </row>
    <row r="518" spans="1:11" x14ac:dyDescent="0.2">
      <c r="A518">
        <v>376.745</v>
      </c>
      <c r="B518">
        <f>'UV VIS Meas 500 ms, 10 scan'!S519</f>
        <v>3.8333333333333379E-3</v>
      </c>
      <c r="C518" s="112">
        <v>251.39999999999699</v>
      </c>
      <c r="D518" s="112">
        <f>FORECAST(C518,INDEX($B$2:$B$2069,MATCH(C518,$A$2:$A$2069,1)-1):INDEX($B$2:$B$2069,MATCH(C518,$A$2:$A$2069,1)+1),INDEX($A$2:$A$2069,MATCH(C518,$A$2:$A$2069,1)-1):INDEX($A$2:$A$2069,MATCH(C518,$A$2:$A$2069,1)+1))</f>
        <v>1.9753473240541553</v>
      </c>
      <c r="E518" s="113">
        <v>302.99999999999397</v>
      </c>
      <c r="F518" s="112">
        <f>FORECAST(E518,INDEX($D$2:$D$2069,MATCH(E518,$C$2:$C$2069,1)-1):INDEX($D$2:$D$2069,MATCH(E518,$C$2:$C$2069,1)+1),INDEX($C$2:$C$2069,MATCH(E518,$C$2:$C$2069,1)-1):INDEX($C$2:$C$2069,MATCH(E518,$C$2:$C$2069,1)+1))</f>
        <v>1.2965038314582955E-2</v>
      </c>
      <c r="H518" s="115"/>
      <c r="K518" s="112">
        <f t="shared" si="8"/>
        <v>0</v>
      </c>
    </row>
    <row r="519" spans="1:11" x14ac:dyDescent="0.2">
      <c r="A519">
        <v>377.07600000000002</v>
      </c>
      <c r="B519">
        <f>'UV VIS Meas 500 ms, 10 scan'!S520</f>
        <v>5.6666666666666671E-3</v>
      </c>
      <c r="C519" s="112">
        <v>251.49999999999699</v>
      </c>
      <c r="D519" s="112">
        <f>FORECAST(C519,INDEX($B$2:$B$2069,MATCH(C519,$A$2:$A$2069,1)-1):INDEX($B$2:$B$2069,MATCH(C519,$A$2:$A$2069,1)+1),INDEX($A$2:$A$2069,MATCH(C519,$A$2:$A$2069,1)-1):INDEX($A$2:$A$2069,MATCH(C519,$A$2:$A$2069,1)+1))</f>
        <v>2.2961317712897653</v>
      </c>
      <c r="E519" s="113">
        <v>303.19999999999402</v>
      </c>
      <c r="F519" s="112">
        <f>FORECAST(E519,INDEX($D$2:$D$2069,MATCH(E519,$C$2:$C$2069,1)-1):INDEX($D$2:$D$2069,MATCH(E519,$C$2:$C$2069,1)+1),INDEX($C$2:$C$2069,MATCH(E519,$C$2:$C$2069,1)-1):INDEX($C$2:$C$2069,MATCH(E519,$C$2:$C$2069,1)+1))</f>
        <v>7.1771529973164716E-3</v>
      </c>
      <c r="H519" s="115"/>
      <c r="K519" s="112">
        <f t="shared" si="8"/>
        <v>0</v>
      </c>
    </row>
    <row r="520" spans="1:11" x14ac:dyDescent="0.2">
      <c r="A520">
        <v>377.40600000000001</v>
      </c>
      <c r="B520">
        <f>'UV VIS Meas 500 ms, 10 scan'!S521</f>
        <v>5.1666666666666701E-3</v>
      </c>
      <c r="C520" s="112">
        <v>251.59999999999701</v>
      </c>
      <c r="D520" s="112">
        <f>FORECAST(C520,INDEX($B$2:$B$2069,MATCH(C520,$A$2:$A$2069,1)-1):INDEX($B$2:$B$2069,MATCH(C520,$A$2:$A$2069,1)+1),INDEX($A$2:$A$2069,MATCH(C520,$A$2:$A$2069,1)-1):INDEX($A$2:$A$2069,MATCH(C520,$A$2:$A$2069,1)+1))</f>
        <v>4.4424555555233383</v>
      </c>
      <c r="E520" s="113">
        <v>303.39999999999401</v>
      </c>
      <c r="F520" s="112">
        <f>FORECAST(E520,INDEX($D$2:$D$2069,MATCH(E520,$C$2:$C$2069,1)-1):INDEX($D$2:$D$2069,MATCH(E520,$C$2:$C$2069,1)+1),INDEX($C$2:$C$2069,MATCH(E520,$C$2:$C$2069,1)-1):INDEX($C$2:$C$2069,MATCH(E520,$C$2:$C$2069,1)+1))</f>
        <v>5.2123978775489022E-3</v>
      </c>
      <c r="H520" s="115"/>
      <c r="K520" s="112">
        <f t="shared" si="8"/>
        <v>0</v>
      </c>
    </row>
    <row r="521" spans="1:11" x14ac:dyDescent="0.2">
      <c r="A521">
        <v>377.73700000000002</v>
      </c>
      <c r="B521">
        <f>'UV VIS Meas 500 ms, 10 scan'!S522</f>
        <v>6.4999999999999988E-3</v>
      </c>
      <c r="C521" s="112">
        <v>251.699999999997</v>
      </c>
      <c r="D521" s="112">
        <f>FORECAST(C521,INDEX($B$2:$B$2069,MATCH(C521,$A$2:$A$2069,1)-1):INDEX($B$2:$B$2069,MATCH(C521,$A$2:$A$2069,1)+1),INDEX($A$2:$A$2069,MATCH(C521,$A$2:$A$2069,1)-1):INDEX($A$2:$A$2069,MATCH(C521,$A$2:$A$2069,1)+1))</f>
        <v>5.5172703703378829</v>
      </c>
      <c r="E521" s="113">
        <v>303.599999999994</v>
      </c>
      <c r="F521" s="112">
        <f>FORECAST(E521,INDEX($D$2:$D$2069,MATCH(E521,$C$2:$C$2069,1)-1):INDEX($D$2:$D$2069,MATCH(E521,$C$2:$C$2069,1)+1),INDEX($C$2:$C$2069,MATCH(E521,$C$2:$C$2069,1)-1):INDEX($C$2:$C$2069,MATCH(E521,$C$2:$C$2069,1)+1))</f>
        <v>4.1984315829515229E-3</v>
      </c>
      <c r="H521" s="115"/>
      <c r="K521" s="112">
        <f t="shared" si="8"/>
        <v>0</v>
      </c>
    </row>
    <row r="522" spans="1:11" x14ac:dyDescent="0.2">
      <c r="A522">
        <v>378.06700000000001</v>
      </c>
      <c r="B522">
        <f>'UV VIS Meas 500 ms, 10 scan'!S523</f>
        <v>4.8333333333333318E-3</v>
      </c>
      <c r="C522" s="112">
        <v>251.799999999997</v>
      </c>
      <c r="D522" s="112">
        <f>FORECAST(C522,INDEX($B$2:$B$2069,MATCH(C522,$A$2:$A$2069,1)-1):INDEX($B$2:$B$2069,MATCH(C522,$A$2:$A$2069,1)+1),INDEX($A$2:$A$2069,MATCH(C522,$A$2:$A$2069,1)-1):INDEX($A$2:$A$2069,MATCH(C522,$A$2:$A$2069,1)+1))</f>
        <v>6.5920851851528823</v>
      </c>
      <c r="E522" s="113">
        <v>303.79999999999399</v>
      </c>
      <c r="F522" s="112">
        <f>FORECAST(E522,INDEX($D$2:$D$2069,MATCH(E522,$C$2:$C$2069,1)-1):INDEX($D$2:$D$2069,MATCH(E522,$C$2:$C$2069,1)+1),INDEX($C$2:$C$2069,MATCH(E522,$C$2:$C$2069,1)-1):INDEX($C$2:$C$2069,MATCH(E522,$C$2:$C$2069,1)+1))</f>
        <v>4.8107304240743165E-3</v>
      </c>
      <c r="H522" s="115"/>
      <c r="K522" s="112">
        <f t="shared" si="8"/>
        <v>0</v>
      </c>
    </row>
    <row r="523" spans="1:11" x14ac:dyDescent="0.2">
      <c r="A523">
        <v>378.39699999999999</v>
      </c>
      <c r="B523">
        <f>'UV VIS Meas 500 ms, 10 scan'!S524</f>
        <v>3.8333333333333362E-3</v>
      </c>
      <c r="C523" s="112">
        <v>251.89999999999699</v>
      </c>
      <c r="D523" s="112">
        <f>FORECAST(C523,INDEX($B$2:$B$2069,MATCH(C523,$A$2:$A$2069,1)-1):INDEX($B$2:$B$2069,MATCH(C523,$A$2:$A$2069,1)+1),INDEX($A$2:$A$2069,MATCH(C523,$A$2:$A$2069,1)-1):INDEX($A$2:$A$2069,MATCH(C523,$A$2:$A$2069,1)+1))</f>
        <v>7.666899999967427</v>
      </c>
      <c r="E523" s="113">
        <v>303.99999999999397</v>
      </c>
      <c r="F523" s="112">
        <f>FORECAST(E523,INDEX($D$2:$D$2069,MATCH(E523,$C$2:$C$2069,1)-1):INDEX($D$2:$D$2069,MATCH(E523,$C$2:$C$2069,1)+1),INDEX($C$2:$C$2069,MATCH(E523,$C$2:$C$2069,1)-1):INDEX($C$2:$C$2069,MATCH(E523,$C$2:$C$2069,1)+1))</f>
        <v>5.969226826822327E-3</v>
      </c>
      <c r="H523" s="115"/>
      <c r="K523" s="112">
        <f t="shared" si="8"/>
        <v>0</v>
      </c>
    </row>
    <row r="524" spans="1:11" x14ac:dyDescent="0.2">
      <c r="A524">
        <v>378.72699999999998</v>
      </c>
      <c r="B524">
        <f>'UV VIS Meas 500 ms, 10 scan'!S525</f>
        <v>4.1666666666666657E-3</v>
      </c>
      <c r="C524" s="112">
        <v>251.99999999999699</v>
      </c>
      <c r="D524" s="112">
        <f>FORECAST(C524,INDEX($B$2:$B$2069,MATCH(C524,$A$2:$A$2069,1)-1):INDEX($B$2:$B$2069,MATCH(C524,$A$2:$A$2069,1)+1),INDEX($A$2:$A$2069,MATCH(C524,$A$2:$A$2069,1)-1):INDEX($A$2:$A$2069,MATCH(C524,$A$2:$A$2069,1)+1))</f>
        <v>8.4084355300669813</v>
      </c>
      <c r="E524" s="113">
        <v>304.19999999999402</v>
      </c>
      <c r="F524" s="112">
        <f>FORECAST(E524,INDEX($D$2:$D$2069,MATCH(E524,$C$2:$C$2069,1)-1):INDEX($D$2:$D$2069,MATCH(E524,$C$2:$C$2069,1)+1),INDEX($C$2:$C$2069,MATCH(E524,$C$2:$C$2069,1)-1):INDEX($C$2:$C$2069,MATCH(E524,$C$2:$C$2069,1)+1))</f>
        <v>6.4301126296056679E-3</v>
      </c>
      <c r="H524" s="115"/>
      <c r="K524" s="112">
        <f t="shared" si="8"/>
        <v>0</v>
      </c>
    </row>
    <row r="525" spans="1:11" x14ac:dyDescent="0.2">
      <c r="A525">
        <v>379.05700000000002</v>
      </c>
      <c r="B525">
        <f>'UV VIS Meas 500 ms, 10 scan'!S526</f>
        <v>4.9999999999999992E-3</v>
      </c>
      <c r="C525" s="112">
        <v>252.09999999999701</v>
      </c>
      <c r="D525" s="112">
        <f>FORECAST(C525,INDEX($B$2:$B$2069,MATCH(C525,$A$2:$A$2069,1)-1):INDEX($B$2:$B$2069,MATCH(C525,$A$2:$A$2069,1)+1),INDEX($A$2:$A$2069,MATCH(C525,$A$2:$A$2069,1)-1):INDEX($A$2:$A$2069,MATCH(C525,$A$2:$A$2069,1)+1))</f>
        <v>9.5754411002235429</v>
      </c>
      <c r="E525" s="113">
        <v>304.39999999999401</v>
      </c>
      <c r="F525" s="112">
        <f>FORECAST(E525,INDEX($D$2:$D$2069,MATCH(E525,$C$2:$C$2069,1)-1):INDEX($D$2:$D$2069,MATCH(E525,$C$2:$C$2069,1)+1),INDEX($C$2:$C$2069,MATCH(E525,$C$2:$C$2069,1)-1):INDEX($C$2:$C$2069,MATCH(E525,$C$2:$C$2069,1)+1))</f>
        <v>6.7290505581716342E-3</v>
      </c>
      <c r="H525" s="115"/>
      <c r="K525" s="112">
        <f t="shared" si="8"/>
        <v>0</v>
      </c>
    </row>
    <row r="526" spans="1:11" x14ac:dyDescent="0.2">
      <c r="A526">
        <v>379.387</v>
      </c>
      <c r="B526">
        <f>'UV VIS Meas 500 ms, 10 scan'!S527</f>
        <v>3.1666666666666666E-3</v>
      </c>
      <c r="C526" s="112">
        <v>252.199999999997</v>
      </c>
      <c r="D526" s="112">
        <f>FORECAST(C526,INDEX($B$2:$B$2069,MATCH(C526,$A$2:$A$2069,1)-1):INDEX($B$2:$B$2069,MATCH(C526,$A$2:$A$2069,1)+1),INDEX($A$2:$A$2069,MATCH(C526,$A$2:$A$2069,1)-1):INDEX($A$2:$A$2069,MATCH(C526,$A$2:$A$2069,1)+1))</f>
        <v>10.742446670380104</v>
      </c>
      <c r="E526" s="113">
        <v>304.599999999994</v>
      </c>
      <c r="F526" s="112">
        <f>FORECAST(E526,INDEX($D$2:$D$2069,MATCH(E526,$C$2:$C$2069,1)-1):INDEX($D$2:$D$2069,MATCH(E526,$C$2:$C$2069,1)+1),INDEX($C$2:$C$2069,MATCH(E526,$C$2:$C$2069,1)-1):INDEX($C$2:$C$2069,MATCH(E526,$C$2:$C$2069,1)+1))</f>
        <v>6.5909174766118905E-3</v>
      </c>
      <c r="H526" s="115"/>
      <c r="K526" s="112">
        <f t="shared" si="8"/>
        <v>0</v>
      </c>
    </row>
    <row r="527" spans="1:11" x14ac:dyDescent="0.2">
      <c r="A527">
        <v>379.71699999999998</v>
      </c>
      <c r="B527">
        <f>'UV VIS Meas 500 ms, 10 scan'!S528</f>
        <v>4.3333333333333314E-3</v>
      </c>
      <c r="C527" s="112">
        <v>252.299999999997</v>
      </c>
      <c r="D527" s="112">
        <f>FORECAST(C527,INDEX($B$2:$B$2069,MATCH(C527,$A$2:$A$2069,1)-1):INDEX($B$2:$B$2069,MATCH(C527,$A$2:$A$2069,1)+1),INDEX($A$2:$A$2069,MATCH(C527,$A$2:$A$2069,1)-1):INDEX($A$2:$A$2069,MATCH(C527,$A$2:$A$2069,1)+1))</f>
        <v>11.031849736904633</v>
      </c>
      <c r="E527" s="113">
        <v>304.79999999999399</v>
      </c>
      <c r="F527" s="112">
        <f>FORECAST(E527,INDEX($D$2:$D$2069,MATCH(E527,$C$2:$C$2069,1)-1):INDEX($D$2:$D$2069,MATCH(E527,$C$2:$C$2069,1)+1),INDEX($C$2:$C$2069,MATCH(E527,$C$2:$C$2069,1)-1):INDEX($C$2:$C$2069,MATCH(E527,$C$2:$C$2069,1)+1))</f>
        <v>5.8985341923807333E-3</v>
      </c>
      <c r="H527" s="115"/>
      <c r="K527" s="112">
        <f t="shared" si="8"/>
        <v>0</v>
      </c>
    </row>
    <row r="528" spans="1:11" x14ac:dyDescent="0.2">
      <c r="A528">
        <v>380.04700000000003</v>
      </c>
      <c r="B528">
        <f>'UV VIS Meas 500 ms, 10 scan'!S529</f>
        <v>4.6666666666666662E-3</v>
      </c>
      <c r="C528" s="112">
        <v>252.39999999999699</v>
      </c>
      <c r="D528" s="112">
        <f>FORECAST(C528,INDEX($B$2:$B$2069,MATCH(C528,$A$2:$A$2069,1)-1):INDEX($B$2:$B$2069,MATCH(C528,$A$2:$A$2069,1)+1),INDEX($A$2:$A$2069,MATCH(C528,$A$2:$A$2069,1)-1):INDEX($A$2:$A$2069,MATCH(C528,$A$2:$A$2069,1)+1))</f>
        <v>11.661376199300094</v>
      </c>
      <c r="E528" s="113">
        <v>304.99999999999397</v>
      </c>
      <c r="F528" s="112">
        <f>FORECAST(E528,INDEX($D$2:$D$2069,MATCH(E528,$C$2:$C$2069,1)-1):INDEX($D$2:$D$2069,MATCH(E528,$C$2:$C$2069,1)+1),INDEX($C$2:$C$2069,MATCH(E528,$C$2:$C$2069,1)-1):INDEX($C$2:$C$2069,MATCH(E528,$C$2:$C$2069,1)+1))</f>
        <v>6.4035104819990529E-3</v>
      </c>
      <c r="H528" s="115"/>
      <c r="K528" s="112">
        <f t="shared" si="8"/>
        <v>0</v>
      </c>
    </row>
    <row r="529" spans="1:11" x14ac:dyDescent="0.2">
      <c r="A529">
        <v>380.37700000000001</v>
      </c>
      <c r="B529">
        <f>'UV VIS Meas 500 ms, 10 scan'!S530</f>
        <v>5.6666666666666636E-3</v>
      </c>
      <c r="C529" s="112">
        <v>252.49999999999699</v>
      </c>
      <c r="D529" s="112">
        <f>FORECAST(C529,INDEX($B$2:$B$2069,MATCH(C529,$A$2:$A$2069,1)-1):INDEX($B$2:$B$2069,MATCH(C529,$A$2:$A$2069,1)+1),INDEX($A$2:$A$2069,MATCH(C529,$A$2:$A$2069,1)-1):INDEX($A$2:$A$2069,MATCH(C529,$A$2:$A$2069,1)+1))</f>
        <v>12.290902661695554</v>
      </c>
      <c r="E529" s="113">
        <v>305.19999999999402</v>
      </c>
      <c r="F529" s="112">
        <f>FORECAST(E529,INDEX($D$2:$D$2069,MATCH(E529,$C$2:$C$2069,1)-1):INDEX($D$2:$D$2069,MATCH(E529,$C$2:$C$2069,1)+1),INDEX($C$2:$C$2069,MATCH(E529,$C$2:$C$2069,1)-1):INDEX($C$2:$C$2069,MATCH(E529,$C$2:$C$2069,1)+1))</f>
        <v>6.4909808944380032E-3</v>
      </c>
      <c r="H529" s="115"/>
      <c r="K529" s="112">
        <f t="shared" si="8"/>
        <v>0</v>
      </c>
    </row>
    <row r="530" spans="1:11" x14ac:dyDescent="0.2">
      <c r="A530">
        <v>380.70600000000002</v>
      </c>
      <c r="B530">
        <f>'UV VIS Meas 500 ms, 10 scan'!S531</f>
        <v>4.1666666666666692E-3</v>
      </c>
      <c r="C530" s="112">
        <v>252.59999999999701</v>
      </c>
      <c r="D530" s="112">
        <f>FORECAST(C530,INDEX($B$2:$B$2069,MATCH(C530,$A$2:$A$2069,1)-1):INDEX($B$2:$B$2069,MATCH(C530,$A$2:$A$2069,1)+1),INDEX($A$2:$A$2069,MATCH(C530,$A$2:$A$2069,1)-1):INDEX($A$2:$A$2069,MATCH(C530,$A$2:$A$2069,1)+1))</f>
        <v>12.920429124091243</v>
      </c>
      <c r="E530" s="113">
        <v>305.39999999999401</v>
      </c>
      <c r="F530" s="112">
        <f>FORECAST(E530,INDEX($D$2:$D$2069,MATCH(E530,$C$2:$C$2069,1)-1):INDEX($D$2:$D$2069,MATCH(E530,$C$2:$C$2069,1)+1),INDEX($C$2:$C$2069,MATCH(E530,$C$2:$C$2069,1)-1):INDEX($C$2:$C$2069,MATCH(E530,$C$2:$C$2069,1)+1))</f>
        <v>5.3448607108694812E-3</v>
      </c>
      <c r="H530" s="115"/>
      <c r="K530" s="112">
        <f t="shared" si="8"/>
        <v>0</v>
      </c>
    </row>
    <row r="531" spans="1:11" x14ac:dyDescent="0.2">
      <c r="A531">
        <v>381.036</v>
      </c>
      <c r="B531">
        <f>'UV VIS Meas 500 ms, 10 scan'!S532</f>
        <v>5.3333333333333358E-3</v>
      </c>
      <c r="C531" s="112">
        <v>252.699999999997</v>
      </c>
      <c r="D531" s="112">
        <f>FORECAST(C531,INDEX($B$2:$B$2069,MATCH(C531,$A$2:$A$2069,1)-1):INDEX($B$2:$B$2069,MATCH(C531,$A$2:$A$2069,1)+1),INDEX($A$2:$A$2069,MATCH(C531,$A$2:$A$2069,1)-1):INDEX($A$2:$A$2069,MATCH(C531,$A$2:$A$2069,1)+1))</f>
        <v>14.623621492832171</v>
      </c>
      <c r="E531" s="113">
        <v>305.599999999994</v>
      </c>
      <c r="F531" s="112">
        <f>FORECAST(E531,INDEX($D$2:$D$2069,MATCH(E531,$C$2:$C$2069,1)-1):INDEX($D$2:$D$2069,MATCH(E531,$C$2:$C$2069,1)+1),INDEX($C$2:$C$2069,MATCH(E531,$C$2:$C$2069,1)-1):INDEX($C$2:$C$2069,MATCH(E531,$C$2:$C$2069,1)+1))</f>
        <v>4.9175739139913355E-3</v>
      </c>
      <c r="H531" s="115"/>
      <c r="K531" s="112">
        <f t="shared" si="8"/>
        <v>0</v>
      </c>
    </row>
    <row r="532" spans="1:11" x14ac:dyDescent="0.2">
      <c r="A532">
        <v>381.36500000000001</v>
      </c>
      <c r="B532">
        <f>'UV VIS Meas 500 ms, 10 scan'!S533</f>
        <v>6.0000000000000053E-3</v>
      </c>
      <c r="C532" s="112">
        <v>252.799999999997</v>
      </c>
      <c r="D532" s="112">
        <f>FORECAST(C532,INDEX($B$2:$B$2069,MATCH(C532,$A$2:$A$2069,1)-1):INDEX($B$2:$B$2069,MATCH(C532,$A$2:$A$2069,1)+1),INDEX($A$2:$A$2069,MATCH(C532,$A$2:$A$2069,1)-1):INDEX($A$2:$A$2069,MATCH(C532,$A$2:$A$2069,1)+1))</f>
        <v>15.568693550660555</v>
      </c>
      <c r="E532" s="113">
        <v>305.79999999999399</v>
      </c>
      <c r="F532" s="112">
        <f>FORECAST(E532,INDEX($D$2:$D$2069,MATCH(E532,$C$2:$C$2069,1)-1):INDEX($D$2:$D$2069,MATCH(E532,$C$2:$C$2069,1)+1),INDEX($C$2:$C$2069,MATCH(E532,$C$2:$C$2069,1)-1):INDEX($C$2:$C$2069,MATCH(E532,$C$2:$C$2069,1)+1))</f>
        <v>4.2791386487652794E-3</v>
      </c>
      <c r="H532" s="115"/>
      <c r="K532" s="112">
        <f t="shared" si="8"/>
        <v>0</v>
      </c>
    </row>
    <row r="533" spans="1:11" x14ac:dyDescent="0.2">
      <c r="A533">
        <v>381.69499999999999</v>
      </c>
      <c r="B533">
        <f>'UV VIS Meas 500 ms, 10 scan'!S534</f>
        <v>5.8333333333333362E-3</v>
      </c>
      <c r="C533" s="112">
        <v>252.89999999999699</v>
      </c>
      <c r="D533" s="112">
        <f>FORECAST(C533,INDEX($B$2:$B$2069,MATCH(C533,$A$2:$A$2069,1)-1):INDEX($B$2:$B$2069,MATCH(C533,$A$2:$A$2069,1)+1),INDEX($A$2:$A$2069,MATCH(C533,$A$2:$A$2069,1)-1):INDEX($A$2:$A$2069,MATCH(C533,$A$2:$A$2069,1)+1))</f>
        <v>16.513765608489393</v>
      </c>
      <c r="E533" s="113">
        <v>305.99999999999397</v>
      </c>
      <c r="F533" s="112">
        <f>FORECAST(E533,INDEX($D$2:$D$2069,MATCH(E533,$C$2:$C$2069,1)-1):INDEX($D$2:$D$2069,MATCH(E533,$C$2:$C$2069,1)+1),INDEX($C$2:$C$2069,MATCH(E533,$C$2:$C$2069,1)-1):INDEX($C$2:$C$2069,MATCH(E533,$C$2:$C$2069,1)+1))</f>
        <v>4.4023641797419355E-3</v>
      </c>
      <c r="H533" s="115"/>
      <c r="K533" s="112">
        <f t="shared" si="8"/>
        <v>0</v>
      </c>
    </row>
    <row r="534" spans="1:11" x14ac:dyDescent="0.2">
      <c r="A534">
        <v>382.024</v>
      </c>
      <c r="B534">
        <f>'UV VIS Meas 500 ms, 10 scan'!S535</f>
        <v>4.0000000000000001E-3</v>
      </c>
      <c r="C534" s="112">
        <v>252.99999999999699</v>
      </c>
      <c r="D534" s="112">
        <f>FORECAST(C534,INDEX($B$2:$B$2069,MATCH(C534,$A$2:$A$2069,1)-1):INDEX($B$2:$B$2069,MATCH(C534,$A$2:$A$2069,1)+1),INDEX($A$2:$A$2069,MATCH(C534,$A$2:$A$2069,1)-1):INDEX($A$2:$A$2069,MATCH(C534,$A$2:$A$2069,1)+1))</f>
        <v>21.506999250233093</v>
      </c>
      <c r="E534" s="113">
        <v>306.19999999999402</v>
      </c>
      <c r="F534" s="112">
        <f>FORECAST(E534,INDEX($D$2:$D$2069,MATCH(E534,$C$2:$C$2069,1)-1):INDEX($D$2:$D$2069,MATCH(E534,$C$2:$C$2069,1)+1),INDEX($C$2:$C$2069,MATCH(E534,$C$2:$C$2069,1)-1):INDEX($C$2:$C$2069,MATCH(E534,$C$2:$C$2069,1)+1))</f>
        <v>5.0763688760664394E-3</v>
      </c>
      <c r="H534" s="115"/>
      <c r="K534" s="112">
        <f t="shared" si="8"/>
        <v>0</v>
      </c>
    </row>
    <row r="535" spans="1:11" x14ac:dyDescent="0.2">
      <c r="A535">
        <v>382.35300000000001</v>
      </c>
      <c r="B535">
        <f>'UV VIS Meas 500 ms, 10 scan'!S536</f>
        <v>4.9999999999999992E-3</v>
      </c>
      <c r="C535" s="112">
        <v>253.09999999999701</v>
      </c>
      <c r="D535" s="112">
        <f>FORECAST(C535,INDEX($B$2:$B$2069,MATCH(C535,$A$2:$A$2069,1)-1):INDEX($B$2:$B$2069,MATCH(C535,$A$2:$A$2069,1)+1),INDEX($A$2:$A$2069,MATCH(C535,$A$2:$A$2069,1)-1):INDEX($A$2:$A$2069,MATCH(C535,$A$2:$A$2069,1)+1))</f>
        <v>24.340276357569564</v>
      </c>
      <c r="E535" s="113">
        <v>306.39999999999401</v>
      </c>
      <c r="F535" s="112">
        <f>FORECAST(E535,INDEX($D$2:$D$2069,MATCH(E535,$C$2:$C$2069,1)-1):INDEX($D$2:$D$2069,MATCH(E535,$C$2:$C$2069,1)+1),INDEX($C$2:$C$2069,MATCH(E535,$C$2:$C$2069,1)-1):INDEX($C$2:$C$2069,MATCH(E535,$C$2:$C$2069,1)+1))</f>
        <v>5.5654285409165727E-3</v>
      </c>
      <c r="H535" s="115"/>
      <c r="K535" s="112">
        <f t="shared" si="8"/>
        <v>0</v>
      </c>
    </row>
    <row r="536" spans="1:11" x14ac:dyDescent="0.2">
      <c r="A536">
        <v>382.68200000000002</v>
      </c>
      <c r="B536">
        <f>'UV VIS Meas 500 ms, 10 scan'!S537</f>
        <v>4.3333333333333314E-3</v>
      </c>
      <c r="C536" s="112">
        <v>253.199999999997</v>
      </c>
      <c r="D536" s="112">
        <f>FORECAST(C536,INDEX($B$2:$B$2069,MATCH(C536,$A$2:$A$2069,1)-1):INDEX($B$2:$B$2069,MATCH(C536,$A$2:$A$2069,1)+1),INDEX($A$2:$A$2069,MATCH(C536,$A$2:$A$2069,1)-1):INDEX($A$2:$A$2069,MATCH(C536,$A$2:$A$2069,1)+1))</f>
        <v>27.173553464905126</v>
      </c>
      <c r="E536" s="113">
        <v>306.599999999994</v>
      </c>
      <c r="F536" s="112">
        <f>FORECAST(E536,INDEX($D$2:$D$2069,MATCH(E536,$C$2:$C$2069,1)-1):INDEX($D$2:$D$2069,MATCH(E536,$C$2:$C$2069,1)+1),INDEX($C$2:$C$2069,MATCH(E536,$C$2:$C$2069,1)-1):INDEX($C$2:$C$2069,MATCH(E536,$C$2:$C$2069,1)+1))</f>
        <v>5.8927847155397228E-3</v>
      </c>
      <c r="H536" s="115"/>
      <c r="K536" s="112">
        <f t="shared" si="8"/>
        <v>0</v>
      </c>
    </row>
    <row r="537" spans="1:11" x14ac:dyDescent="0.2">
      <c r="A537">
        <v>383.012</v>
      </c>
      <c r="B537">
        <f>'UV VIS Meas 500 ms, 10 scan'!S538</f>
        <v>5.8333333333333345E-3</v>
      </c>
      <c r="C537" s="112">
        <v>253.299999999997</v>
      </c>
      <c r="D537" s="112">
        <f>FORECAST(C537,INDEX($B$2:$B$2069,MATCH(C537,$A$2:$A$2069,1)-1):INDEX($B$2:$B$2069,MATCH(C537,$A$2:$A$2069,1)+1),INDEX($A$2:$A$2069,MATCH(C537,$A$2:$A$2069,1)-1):INDEX($A$2:$A$2069,MATCH(C537,$A$2:$A$2069,1)+1))</f>
        <v>30.006830572240688</v>
      </c>
      <c r="E537" s="113">
        <v>306.79999999999399</v>
      </c>
      <c r="F537" s="112">
        <f>FORECAST(E537,INDEX($D$2:$D$2069,MATCH(E537,$C$2:$C$2069,1)-1):INDEX($D$2:$D$2069,MATCH(E537,$C$2:$C$2069,1)+1),INDEX($C$2:$C$2069,MATCH(E537,$C$2:$C$2069,1)-1):INDEX($C$2:$C$2069,MATCH(E537,$C$2:$C$2069,1)+1))</f>
        <v>5.7222222222222223E-3</v>
      </c>
      <c r="H537" s="115"/>
      <c r="K537" s="112">
        <f t="shared" si="8"/>
        <v>0</v>
      </c>
    </row>
    <row r="538" spans="1:11" x14ac:dyDescent="0.2">
      <c r="A538">
        <v>383.34100000000001</v>
      </c>
      <c r="B538">
        <f>'UV VIS Meas 500 ms, 10 scan'!S539</f>
        <v>4.9999999999999975E-3</v>
      </c>
      <c r="C538" s="112">
        <v>253.39999999999699</v>
      </c>
      <c r="D538" s="112">
        <f>FORECAST(C538,INDEX($B$2:$B$2069,MATCH(C538,$A$2:$A$2069,1)-1):INDEX($B$2:$B$2069,MATCH(C538,$A$2:$A$2069,1)+1),INDEX($A$2:$A$2069,MATCH(C538,$A$2:$A$2069,1)-1):INDEX($A$2:$A$2069,MATCH(C538,$A$2:$A$2069,1)+1))</f>
        <v>40.142836892422565</v>
      </c>
      <c r="E538" s="113">
        <v>306.99999999999397</v>
      </c>
      <c r="F538" s="112">
        <f>FORECAST(E538,INDEX($D$2:$D$2069,MATCH(E538,$C$2:$C$2069,1)-1):INDEX($D$2:$D$2069,MATCH(E538,$C$2:$C$2069,1)+1),INDEX($C$2:$C$2069,MATCH(E538,$C$2:$C$2069,1)-1):INDEX($C$2:$C$2069,MATCH(E538,$C$2:$C$2069,1)+1))</f>
        <v>5.7168319151928056E-3</v>
      </c>
      <c r="H538" s="115"/>
      <c r="K538" s="112">
        <f t="shared" si="8"/>
        <v>0</v>
      </c>
    </row>
    <row r="539" spans="1:11" x14ac:dyDescent="0.2">
      <c r="A539">
        <v>383.67</v>
      </c>
      <c r="B539">
        <f>'UV VIS Meas 500 ms, 10 scan'!S540</f>
        <v>3.8333333333333344E-3</v>
      </c>
      <c r="C539" s="112">
        <v>253.49999999999699</v>
      </c>
      <c r="D539" s="112">
        <f>FORECAST(C539,INDEX($B$2:$B$2069,MATCH(C539,$A$2:$A$2069,1)-1):INDEX($B$2:$B$2069,MATCH(C539,$A$2:$A$2069,1)+1),INDEX($A$2:$A$2069,MATCH(C539,$A$2:$A$2069,1)-1):INDEX($A$2:$A$2069,MATCH(C539,$A$2:$A$2069,1)+1))</f>
        <v>46.198268647296572</v>
      </c>
      <c r="E539" s="113">
        <v>307.19999999999402</v>
      </c>
      <c r="F539" s="112">
        <f>FORECAST(E539,INDEX($D$2:$D$2069,MATCH(E539,$C$2:$C$2069,1)-1):INDEX($D$2:$D$2069,MATCH(E539,$C$2:$C$2069,1)+1),INDEX($C$2:$C$2069,MATCH(E539,$C$2:$C$2069,1)-1):INDEX($C$2:$C$2069,MATCH(E539,$C$2:$C$2069,1)+1))</f>
        <v>5.6338434387365466E-3</v>
      </c>
      <c r="H539" s="115"/>
      <c r="K539" s="112">
        <f t="shared" si="8"/>
        <v>0</v>
      </c>
    </row>
    <row r="540" spans="1:11" x14ac:dyDescent="0.2">
      <c r="A540">
        <v>383.99799999999999</v>
      </c>
      <c r="B540">
        <f>'UV VIS Meas 500 ms, 10 scan'!S541</f>
        <v>2.0000000000000018E-3</v>
      </c>
      <c r="C540" s="112">
        <v>253.59999999999701</v>
      </c>
      <c r="D540" s="112">
        <f>FORECAST(C540,INDEX($B$2:$B$2069,MATCH(C540,$A$2:$A$2069,1)-1):INDEX($B$2:$B$2069,MATCH(C540,$A$2:$A$2069,1)+1),INDEX($A$2:$A$2069,MATCH(C540,$A$2:$A$2069,1)-1):INDEX($A$2:$A$2069,MATCH(C540,$A$2:$A$2069,1)+1))</f>
        <v>52.253700402172399</v>
      </c>
      <c r="E540" s="113">
        <v>307.39999999999401</v>
      </c>
      <c r="F540" s="112">
        <f>FORECAST(E540,INDEX($D$2:$D$2069,MATCH(E540,$C$2:$C$2069,1)-1):INDEX($D$2:$D$2069,MATCH(E540,$C$2:$C$2069,1)+1),INDEX($C$2:$C$2069,MATCH(E540,$C$2:$C$2069,1)-1):INDEX($C$2:$C$2069,MATCH(E540,$C$2:$C$2069,1)+1))</f>
        <v>5.6645780910713484E-3</v>
      </c>
      <c r="H540" s="115"/>
      <c r="K540" s="112">
        <f t="shared" si="8"/>
        <v>0</v>
      </c>
    </row>
    <row r="541" spans="1:11" x14ac:dyDescent="0.2">
      <c r="A541">
        <v>384.327</v>
      </c>
      <c r="B541">
        <f>'UV VIS Meas 500 ms, 10 scan'!S542</f>
        <v>2.6666666666666679E-3</v>
      </c>
      <c r="C541" s="112">
        <v>253.699999999997</v>
      </c>
      <c r="D541" s="112">
        <f>FORECAST(C541,INDEX($B$2:$B$2069,MATCH(C541,$A$2:$A$2069,1)-1):INDEX($B$2:$B$2069,MATCH(C541,$A$2:$A$2069,1)+1),INDEX($A$2:$A$2069,MATCH(C541,$A$2:$A$2069,1)-1):INDEX($A$2:$A$2069,MATCH(C541,$A$2:$A$2069,1)+1))</f>
        <v>58.309132157046406</v>
      </c>
      <c r="E541" s="113">
        <v>307.599999999994</v>
      </c>
      <c r="F541" s="112">
        <f>FORECAST(E541,INDEX($D$2:$D$2069,MATCH(E541,$C$2:$C$2069,1)-1):INDEX($D$2:$D$2069,MATCH(E541,$C$2:$C$2069,1)+1),INDEX($C$2:$C$2069,MATCH(E541,$C$2:$C$2069,1)-1):INDEX($C$2:$C$2069,MATCH(E541,$C$2:$C$2069,1)+1))</f>
        <v>5.788226131299895E-3</v>
      </c>
      <c r="H541" s="115"/>
      <c r="K541" s="112">
        <f t="shared" si="8"/>
        <v>0</v>
      </c>
    </row>
    <row r="542" spans="1:11" x14ac:dyDescent="0.2">
      <c r="A542">
        <v>384.65600000000001</v>
      </c>
      <c r="B542">
        <f>'UV VIS Meas 500 ms, 10 scan'!S543</f>
        <v>4.6666666666666697E-3</v>
      </c>
      <c r="C542" s="112">
        <v>253.799999999997</v>
      </c>
      <c r="D542" s="112">
        <f>FORECAST(C542,INDEX($B$2:$B$2069,MATCH(C542,$A$2:$A$2069,1)-1):INDEX($B$2:$B$2069,MATCH(C542,$A$2:$A$2069,1)+1),INDEX($A$2:$A$2069,MATCH(C542,$A$2:$A$2069,1)-1):INDEX($A$2:$A$2069,MATCH(C542,$A$2:$A$2069,1)+1))</f>
        <v>40.346695063470406</v>
      </c>
      <c r="E542" s="113">
        <v>307.79999999999399</v>
      </c>
      <c r="F542" s="112">
        <f>FORECAST(E542,INDEX($D$2:$D$2069,MATCH(E542,$C$2:$C$2069,1)-1):INDEX($D$2:$D$2069,MATCH(E542,$C$2:$C$2069,1)+1),INDEX($C$2:$C$2069,MATCH(E542,$C$2:$C$2069,1)-1):INDEX($C$2:$C$2069,MATCH(E542,$C$2:$C$2069,1)+1))</f>
        <v>5.8844796823102896E-3</v>
      </c>
      <c r="H542" s="115"/>
      <c r="K542" s="112">
        <f t="shared" si="8"/>
        <v>0</v>
      </c>
    </row>
    <row r="543" spans="1:11" x14ac:dyDescent="0.2">
      <c r="A543">
        <v>384.98500000000001</v>
      </c>
      <c r="B543">
        <f>'UV VIS Meas 500 ms, 10 scan'!S544</f>
        <v>5.3333333333333349E-3</v>
      </c>
      <c r="C543" s="112">
        <v>253.89999999999699</v>
      </c>
      <c r="D543" s="112">
        <f>FORECAST(C543,INDEX($B$2:$B$2069,MATCH(C543,$A$2:$A$2069,1)-1):INDEX($B$2:$B$2069,MATCH(C543,$A$2:$A$2069,1)+1),INDEX($A$2:$A$2069,MATCH(C543,$A$2:$A$2069,1)-1):INDEX($A$2:$A$2069,MATCH(C543,$A$2:$A$2069,1)+1))</f>
        <v>39.59987519346123</v>
      </c>
      <c r="E543" s="113">
        <v>307.99999999999397</v>
      </c>
      <c r="F543" s="112">
        <f>FORECAST(E543,INDEX($D$2:$D$2069,MATCH(E543,$C$2:$C$2069,1)-1):INDEX($D$2:$D$2069,MATCH(E543,$C$2:$C$2069,1)+1),INDEX($C$2:$C$2069,MATCH(E543,$C$2:$C$2069,1)-1):INDEX($C$2:$C$2069,MATCH(E543,$C$2:$C$2069,1)+1))</f>
        <v>5.8408284369570462E-3</v>
      </c>
      <c r="H543" s="115"/>
      <c r="K543" s="112">
        <f t="shared" si="8"/>
        <v>0</v>
      </c>
    </row>
    <row r="544" spans="1:11" x14ac:dyDescent="0.2">
      <c r="A544">
        <v>385.31299999999999</v>
      </c>
      <c r="B544">
        <f>'UV VIS Meas 500 ms, 10 scan'!S545</f>
        <v>4.6666666666666662E-3</v>
      </c>
      <c r="C544" s="112">
        <v>253.99999999999699</v>
      </c>
      <c r="D544" s="112">
        <f>FORECAST(C544,INDEX($B$2:$B$2069,MATCH(C544,$A$2:$A$2069,1)-1):INDEX($B$2:$B$2069,MATCH(C544,$A$2:$A$2069,1)+1),INDEX($A$2:$A$2069,MATCH(C544,$A$2:$A$2069,1)-1):INDEX($A$2:$A$2069,MATCH(C544,$A$2:$A$2069,1)+1))</f>
        <v>38.853055323452281</v>
      </c>
      <c r="E544" s="113">
        <v>308.19999999999402</v>
      </c>
      <c r="F544" s="112">
        <f>FORECAST(E544,INDEX($D$2:$D$2069,MATCH(E544,$C$2:$C$2069,1)-1):INDEX($D$2:$D$2069,MATCH(E544,$C$2:$C$2069,1)+1),INDEX($C$2:$C$2069,MATCH(E544,$C$2:$C$2069,1)-1):INDEX($C$2:$C$2069,MATCH(E544,$C$2:$C$2069,1)+1))</f>
        <v>5.5129564642867335E-3</v>
      </c>
      <c r="H544" s="115"/>
      <c r="K544" s="112">
        <f t="shared" si="8"/>
        <v>0</v>
      </c>
    </row>
    <row r="545" spans="1:11" x14ac:dyDescent="0.2">
      <c r="A545">
        <v>385.642</v>
      </c>
      <c r="B545">
        <f>'UV VIS Meas 500 ms, 10 scan'!S546</f>
        <v>4.4999999999999988E-3</v>
      </c>
      <c r="C545" s="112">
        <v>254.09999999999701</v>
      </c>
      <c r="D545" s="112">
        <f>FORECAST(C545,INDEX($B$2:$B$2069,MATCH(C545,$A$2:$A$2069,1)-1):INDEX($B$2:$B$2069,MATCH(C545,$A$2:$A$2069,1)+1),INDEX($A$2:$A$2069,MATCH(C545,$A$2:$A$2069,1)-1):INDEX($A$2:$A$2069,MATCH(C545,$A$2:$A$2069,1)+1))</f>
        <v>29.119336583346012</v>
      </c>
      <c r="E545" s="113">
        <v>308.39999999999401</v>
      </c>
      <c r="F545" s="112">
        <f>FORECAST(E545,INDEX($D$2:$D$2069,MATCH(E545,$C$2:$C$2069,1)-1):INDEX($D$2:$D$2069,MATCH(E545,$C$2:$C$2069,1)+1),INDEX($C$2:$C$2069,MATCH(E545,$C$2:$C$2069,1)-1):INDEX($C$2:$C$2069,MATCH(E545,$C$2:$C$2069,1)+1))</f>
        <v>5.5259551134434204E-3</v>
      </c>
      <c r="H545" s="115"/>
      <c r="K545" s="112">
        <f t="shared" si="8"/>
        <v>0</v>
      </c>
    </row>
    <row r="546" spans="1:11" x14ac:dyDescent="0.2">
      <c r="A546">
        <v>385.97</v>
      </c>
      <c r="B546">
        <f>'UV VIS Meas 500 ms, 10 scan'!S547</f>
        <v>3.8333333333333327E-3</v>
      </c>
      <c r="C546" s="112">
        <v>254.199999999997</v>
      </c>
      <c r="D546" s="112">
        <f>FORECAST(C546,INDEX($B$2:$B$2069,MATCH(C546,$A$2:$A$2069,1)-1):INDEX($B$2:$B$2069,MATCH(C546,$A$2:$A$2069,1)+1),INDEX($A$2:$A$2069,MATCH(C546,$A$2:$A$2069,1)-1):INDEX($A$2:$A$2069,MATCH(C546,$A$2:$A$2069,1)+1))</f>
        <v>21.074211235154507</v>
      </c>
      <c r="E546" s="113">
        <v>308.599999999994</v>
      </c>
      <c r="F546" s="112">
        <f>FORECAST(E546,INDEX($D$2:$D$2069,MATCH(E546,$C$2:$C$2069,1)-1):INDEX($D$2:$D$2069,MATCH(E546,$C$2:$C$2069,1)+1),INDEX($C$2:$C$2069,MATCH(E546,$C$2:$C$2069,1)-1):INDEX($C$2:$C$2069,MATCH(E546,$C$2:$C$2069,1)+1))</f>
        <v>5.5083003180784462E-3</v>
      </c>
      <c r="H546" s="115"/>
      <c r="K546" s="112">
        <f t="shared" si="8"/>
        <v>0</v>
      </c>
    </row>
    <row r="547" spans="1:11" x14ac:dyDescent="0.2">
      <c r="A547">
        <v>386.298</v>
      </c>
      <c r="B547">
        <f>'UV VIS Meas 500 ms, 10 scan'!S548</f>
        <v>4.8333333333333318E-3</v>
      </c>
      <c r="C547" s="112">
        <v>254.299999999997</v>
      </c>
      <c r="D547" s="112">
        <f>FORECAST(C547,INDEX($B$2:$B$2069,MATCH(C547,$A$2:$A$2069,1)-1):INDEX($B$2:$B$2069,MATCH(C547,$A$2:$A$2069,1)+1),INDEX($A$2:$A$2069,MATCH(C547,$A$2:$A$2069,1)-1):INDEX($A$2:$A$2069,MATCH(C547,$A$2:$A$2069,1)+1))</f>
        <v>13.029085886966641</v>
      </c>
      <c r="E547" s="113">
        <v>308.79999999999399</v>
      </c>
      <c r="F547" s="112">
        <f>FORECAST(E547,INDEX($D$2:$D$2069,MATCH(E547,$C$2:$C$2069,1)-1):INDEX($D$2:$D$2069,MATCH(E547,$C$2:$C$2069,1)+1),INDEX($C$2:$C$2069,MATCH(E547,$C$2:$C$2069,1)-1):INDEX($C$2:$C$2069,MATCH(E547,$C$2:$C$2069,1)+1))</f>
        <v>5.5985438736577686E-3</v>
      </c>
      <c r="H547" s="115"/>
      <c r="K547" s="112">
        <f t="shared" si="8"/>
        <v>0</v>
      </c>
    </row>
    <row r="548" spans="1:11" x14ac:dyDescent="0.2">
      <c r="A548">
        <v>386.62700000000001</v>
      </c>
      <c r="B548">
        <f>'UV VIS Meas 500 ms, 10 scan'!S549</f>
        <v>6.3333333333333332E-3</v>
      </c>
      <c r="C548" s="112">
        <v>254.39999999999699</v>
      </c>
      <c r="D548" s="112">
        <f>FORECAST(C548,INDEX($B$2:$B$2069,MATCH(C548,$A$2:$A$2069,1)-1):INDEX($B$2:$B$2069,MATCH(C548,$A$2:$A$2069,1)+1),INDEX($A$2:$A$2069,MATCH(C548,$A$2:$A$2069,1)-1):INDEX($A$2:$A$2069,MATCH(C548,$A$2:$A$2069,1)+1))</f>
        <v>4.9839605387787742</v>
      </c>
      <c r="E548" s="113">
        <v>308.99999999999397</v>
      </c>
      <c r="F548" s="112">
        <f>FORECAST(E548,INDEX($D$2:$D$2069,MATCH(E548,$C$2:$C$2069,1)-1):INDEX($D$2:$D$2069,MATCH(E548,$C$2:$C$2069,1)+1),INDEX($C$2:$C$2069,MATCH(E548,$C$2:$C$2069,1)-1):INDEX($C$2:$C$2069,MATCH(E548,$C$2:$C$2069,1)+1))</f>
        <v>6.0925472971786743E-3</v>
      </c>
      <c r="H548" s="115"/>
      <c r="K548" s="112">
        <f t="shared" si="8"/>
        <v>0</v>
      </c>
    </row>
    <row r="549" spans="1:11" x14ac:dyDescent="0.2">
      <c r="A549">
        <v>386.95499999999998</v>
      </c>
      <c r="B549">
        <f>'UV VIS Meas 500 ms, 10 scan'!S550</f>
        <v>5.3333333333333323E-3</v>
      </c>
      <c r="C549" s="112">
        <v>254.49999999999699</v>
      </c>
      <c r="D549" s="112">
        <f>FORECAST(C549,INDEX($B$2:$B$2069,MATCH(C549,$A$2:$A$2069,1)-1):INDEX($B$2:$B$2069,MATCH(C549,$A$2:$A$2069,1)+1),INDEX($A$2:$A$2069,MATCH(C549,$A$2:$A$2069,1)-1):INDEX($A$2:$A$2069,MATCH(C549,$A$2:$A$2069,1)+1))</f>
        <v>8.5431538998327596</v>
      </c>
      <c r="E549" s="113">
        <v>309.19999999999402</v>
      </c>
      <c r="F549" s="112">
        <f>FORECAST(E549,INDEX($D$2:$D$2069,MATCH(E549,$C$2:$C$2069,1)-1):INDEX($D$2:$D$2069,MATCH(E549,$C$2:$C$2069,1)+1),INDEX($C$2:$C$2069,MATCH(E549,$C$2:$C$2069,1)-1):INDEX($C$2:$C$2069,MATCH(E549,$C$2:$C$2069,1)+1))</f>
        <v>7.158440846906089E-3</v>
      </c>
      <c r="H549" s="115"/>
      <c r="K549" s="112">
        <f t="shared" si="8"/>
        <v>0</v>
      </c>
    </row>
    <row r="550" spans="1:11" x14ac:dyDescent="0.2">
      <c r="A550">
        <v>387.28300000000002</v>
      </c>
      <c r="B550">
        <f>'UV VIS Meas 500 ms, 10 scan'!S551</f>
        <v>4.8333333333333336E-3</v>
      </c>
      <c r="C550" s="112">
        <v>254.59999999999701</v>
      </c>
      <c r="D550" s="112">
        <f>FORECAST(C550,INDEX($B$2:$B$2069,MATCH(C550,$A$2:$A$2069,1)-1):INDEX($B$2:$B$2069,MATCH(C550,$A$2:$A$2069,1)+1),INDEX($A$2:$A$2069,MATCH(C550,$A$2:$A$2069,1)-1):INDEX($A$2:$A$2069,MATCH(C550,$A$2:$A$2069,1)+1))</f>
        <v>4.8033906686341652</v>
      </c>
      <c r="E550" s="113">
        <v>309.39999999999401</v>
      </c>
      <c r="F550" s="112">
        <f>FORECAST(E550,INDEX($D$2:$D$2069,MATCH(E550,$C$2:$C$2069,1)-1):INDEX($D$2:$D$2069,MATCH(E550,$C$2:$C$2069,1)+1),INDEX($C$2:$C$2069,MATCH(E550,$C$2:$C$2069,1)-1):INDEX($C$2:$C$2069,MATCH(E550,$C$2:$C$2069,1)+1))</f>
        <v>7.3727923817186181E-3</v>
      </c>
      <c r="H550" s="115"/>
      <c r="K550" s="112">
        <f t="shared" si="8"/>
        <v>0</v>
      </c>
    </row>
    <row r="551" spans="1:11" x14ac:dyDescent="0.2">
      <c r="A551">
        <v>387.61099999999999</v>
      </c>
      <c r="B551">
        <f>'UV VIS Meas 500 ms, 10 scan'!S552</f>
        <v>5.000000000000001E-3</v>
      </c>
      <c r="C551" s="112">
        <v>254.699999999997</v>
      </c>
      <c r="D551" s="112">
        <f>FORECAST(C551,INDEX($B$2:$B$2069,MATCH(C551,$A$2:$A$2069,1)-1):INDEX($B$2:$B$2069,MATCH(C551,$A$2:$A$2069,1)+1),INDEX($A$2:$A$2069,MATCH(C551,$A$2:$A$2069,1)-1):INDEX($A$2:$A$2069,MATCH(C551,$A$2:$A$2069,1)+1))</f>
        <v>1.0636274374373897</v>
      </c>
      <c r="E551" s="113">
        <v>309.599999999994</v>
      </c>
      <c r="F551" s="112">
        <f>FORECAST(E551,INDEX($D$2:$D$2069,MATCH(E551,$C$2:$C$2069,1)-1):INDEX($D$2:$D$2069,MATCH(E551,$C$2:$C$2069,1)+1),INDEX($C$2:$C$2069,MATCH(E551,$C$2:$C$2069,1)-1):INDEX($C$2:$C$2069,MATCH(E551,$C$2:$C$2069,1)+1))</f>
        <v>6.5272960822122805E-3</v>
      </c>
      <c r="H551" s="115"/>
      <c r="K551" s="112">
        <f t="shared" si="8"/>
        <v>0</v>
      </c>
    </row>
    <row r="552" spans="1:11" x14ac:dyDescent="0.2">
      <c r="A552">
        <v>387.93900000000002</v>
      </c>
      <c r="B552">
        <f>'UV VIS Meas 500 ms, 10 scan'!S553</f>
        <v>4.5000000000000005E-3</v>
      </c>
      <c r="C552" s="112">
        <v>254.799999999997</v>
      </c>
      <c r="D552" s="112">
        <f>FORECAST(C552,INDEX($B$2:$B$2069,MATCH(C552,$A$2:$A$2069,1)-1):INDEX($B$2:$B$2069,MATCH(C552,$A$2:$A$2069,1)+1),INDEX($A$2:$A$2069,MATCH(C552,$A$2:$A$2069,1)-1):INDEX($A$2:$A$2069,MATCH(C552,$A$2:$A$2069,1)+1))</f>
        <v>1.8562633859608013</v>
      </c>
      <c r="E552" s="113">
        <v>309.79999999999399</v>
      </c>
      <c r="F552" s="112">
        <f>FORECAST(E552,INDEX($D$2:$D$2069,MATCH(E552,$C$2:$C$2069,1)-1):INDEX($D$2:$D$2069,MATCH(E552,$C$2:$C$2069,1)+1),INDEX($C$2:$C$2069,MATCH(E552,$C$2:$C$2069,1)-1):INDEX($C$2:$C$2069,MATCH(E552,$C$2:$C$2069,1)+1))</f>
        <v>5.7719974309846656E-3</v>
      </c>
      <c r="H552" s="115"/>
      <c r="K552" s="112">
        <f t="shared" si="8"/>
        <v>0</v>
      </c>
    </row>
    <row r="553" spans="1:11" x14ac:dyDescent="0.2">
      <c r="A553">
        <v>388.267</v>
      </c>
      <c r="B553">
        <f>'UV VIS Meas 500 ms, 10 scan'!S554</f>
        <v>4.6666666666666645E-3</v>
      </c>
      <c r="C553" s="112">
        <v>254.89999999999699</v>
      </c>
      <c r="D553" s="112">
        <f>FORECAST(C553,INDEX($B$2:$B$2069,MATCH(C553,$A$2:$A$2069,1)-1):INDEX($B$2:$B$2069,MATCH(C553,$A$2:$A$2069,1)+1),INDEX($A$2:$A$2069,MATCH(C553,$A$2:$A$2069,1)-1):INDEX($A$2:$A$2069,MATCH(C553,$A$2:$A$2069,1)+1))</f>
        <v>1.4532457443638123</v>
      </c>
      <c r="E553" s="113">
        <v>309.99999999999397</v>
      </c>
      <c r="F553" s="112">
        <f>FORECAST(E553,INDEX($D$2:$D$2069,MATCH(E553,$C$2:$C$2069,1)-1):INDEX($D$2:$D$2069,MATCH(E553,$C$2:$C$2069,1)+1),INDEX($C$2:$C$2069,MATCH(E553,$C$2:$C$2069,1)-1):INDEX($C$2:$C$2069,MATCH(E553,$C$2:$C$2069,1)+1))</f>
        <v>4.4068721901493468E-3</v>
      </c>
      <c r="H553" s="115"/>
      <c r="K553" s="112">
        <f t="shared" si="8"/>
        <v>0</v>
      </c>
    </row>
    <row r="554" spans="1:11" x14ac:dyDescent="0.2">
      <c r="A554">
        <v>388.59500000000003</v>
      </c>
      <c r="B554">
        <f>'UV VIS Meas 500 ms, 10 scan'!S555</f>
        <v>4.6666666666666697E-3</v>
      </c>
      <c r="C554" s="112">
        <v>254.99999999999699</v>
      </c>
      <c r="D554" s="112">
        <f>FORECAST(C554,INDEX($B$2:$B$2069,MATCH(C554,$A$2:$A$2069,1)-1):INDEX($B$2:$B$2069,MATCH(C554,$A$2:$A$2069,1)+1),INDEX($A$2:$A$2069,MATCH(C554,$A$2:$A$2069,1)-1):INDEX($A$2:$A$2069,MATCH(C554,$A$2:$A$2069,1)+1))</f>
        <v>1.0502281027668232</v>
      </c>
      <c r="E554" s="113">
        <v>310.19999999999402</v>
      </c>
      <c r="F554" s="112">
        <f>FORECAST(E554,INDEX($D$2:$D$2069,MATCH(E554,$C$2:$C$2069,1)-1):INDEX($D$2:$D$2069,MATCH(E554,$C$2:$C$2069,1)+1),INDEX($C$2:$C$2069,MATCH(E554,$C$2:$C$2069,1)-1):INDEX($C$2:$C$2069,MATCH(E554,$C$2:$C$2069,1)+1))</f>
        <v>5.1810104902623166E-3</v>
      </c>
      <c r="H554" s="115"/>
      <c r="K554" s="112">
        <f t="shared" si="8"/>
        <v>0</v>
      </c>
    </row>
    <row r="555" spans="1:11" x14ac:dyDescent="0.2">
      <c r="A555">
        <v>388.92200000000003</v>
      </c>
      <c r="B555">
        <f>'UV VIS Meas 500 ms, 10 scan'!S556</f>
        <v>4.8333333333333336E-3</v>
      </c>
      <c r="C555" s="112">
        <v>255.09999999999701</v>
      </c>
      <c r="D555" s="112">
        <f>FORECAST(C555,INDEX($B$2:$B$2069,MATCH(C555,$A$2:$A$2069,1)-1):INDEX($B$2:$B$2069,MATCH(C555,$A$2:$A$2069,1)+1),INDEX($A$2:$A$2069,MATCH(C555,$A$2:$A$2069,1)-1):INDEX($A$2:$A$2069,MATCH(C555,$A$2:$A$2069,1)+1))</f>
        <v>0.64721046116960679</v>
      </c>
      <c r="E555" s="113">
        <v>310.39999999999401</v>
      </c>
      <c r="F555" s="112">
        <f>FORECAST(E555,INDEX($D$2:$D$2069,MATCH(E555,$C$2:$C$2069,1)-1):INDEX($D$2:$D$2069,MATCH(E555,$C$2:$C$2069,1)+1),INDEX($C$2:$C$2069,MATCH(E555,$C$2:$C$2069,1)-1):INDEX($C$2:$C$2069,MATCH(E555,$C$2:$C$2069,1)+1))</f>
        <v>7.0004281738000884E-3</v>
      </c>
      <c r="H555" s="115"/>
      <c r="K555" s="112">
        <f t="shared" si="8"/>
        <v>0</v>
      </c>
    </row>
    <row r="556" spans="1:11" x14ac:dyDescent="0.2">
      <c r="A556">
        <v>389.25</v>
      </c>
      <c r="B556">
        <f>'UV VIS Meas 500 ms, 10 scan'!S557</f>
        <v>6.1666666666666675E-3</v>
      </c>
      <c r="C556" s="112">
        <v>255.199999999997</v>
      </c>
      <c r="D556" s="112">
        <f>FORECAST(C556,INDEX($B$2:$B$2069,MATCH(C556,$A$2:$A$2069,1)-1):INDEX($B$2:$B$2069,MATCH(C556,$A$2:$A$2069,1)+1),INDEX($A$2:$A$2069,MATCH(C556,$A$2:$A$2069,1)-1):INDEX($A$2:$A$2069,MATCH(C556,$A$2:$A$2069,1)+1))</f>
        <v>0.84108991087811091</v>
      </c>
      <c r="E556" s="113">
        <v>310.599999999994</v>
      </c>
      <c r="F556" s="112">
        <f>FORECAST(E556,INDEX($D$2:$D$2069,MATCH(E556,$C$2:$C$2069,1)-1):INDEX($D$2:$D$2069,MATCH(E556,$C$2:$C$2069,1)+1),INDEX($C$2:$C$2069,MATCH(E556,$C$2:$C$2069,1)-1):INDEX($C$2:$C$2069,MATCH(E556,$C$2:$C$2069,1)+1))</f>
        <v>1.0033718689705928E-2</v>
      </c>
      <c r="H556" s="115"/>
      <c r="K556" s="112">
        <f t="shared" si="8"/>
        <v>0</v>
      </c>
    </row>
    <row r="557" spans="1:11" x14ac:dyDescent="0.2">
      <c r="A557">
        <v>389.57799999999997</v>
      </c>
      <c r="B557">
        <f>'UV VIS Meas 500 ms, 10 scan'!S558</f>
        <v>6.0000000000000019E-3</v>
      </c>
      <c r="C557" s="112">
        <v>255.299999999997</v>
      </c>
      <c r="D557" s="112">
        <f>FORECAST(C557,INDEX($B$2:$B$2069,MATCH(C557,$A$2:$A$2069,1)-1):INDEX($B$2:$B$2069,MATCH(C557,$A$2:$A$2069,1)+1),INDEX($A$2:$A$2069,MATCH(C557,$A$2:$A$2069,1)-1):INDEX($A$2:$A$2069,MATCH(C557,$A$2:$A$2069,1)+1))</f>
        <v>0.76498878362050959</v>
      </c>
      <c r="E557" s="113">
        <v>310.79999999999399</v>
      </c>
      <c r="F557" s="112">
        <f>FORECAST(E557,INDEX($D$2:$D$2069,MATCH(E557,$C$2:$C$2069,1)-1):INDEX($D$2:$D$2069,MATCH(E557,$C$2:$C$2069,1)+1),INDEX($C$2:$C$2069,MATCH(E557,$C$2:$C$2069,1)-1):INDEX($C$2:$C$2069,MATCH(E557,$C$2:$C$2069,1)+1))</f>
        <v>1.5034682080797168E-2</v>
      </c>
      <c r="H557" s="115"/>
      <c r="K557" s="112">
        <f t="shared" si="8"/>
        <v>0</v>
      </c>
    </row>
    <row r="558" spans="1:11" x14ac:dyDescent="0.2">
      <c r="A558">
        <v>389.90499999999997</v>
      </c>
      <c r="B558">
        <f>'UV VIS Meas 500 ms, 10 scan'!S559</f>
        <v>7.3333333333333375E-3</v>
      </c>
      <c r="C558" s="112">
        <v>255.39999999999699</v>
      </c>
      <c r="D558" s="112">
        <f>FORECAST(C558,INDEX($B$2:$B$2069,MATCH(C558,$A$2:$A$2069,1)-1):INDEX($B$2:$B$2069,MATCH(C558,$A$2:$A$2069,1)+1),INDEX($A$2:$A$2069,MATCH(C558,$A$2:$A$2069,1)-1):INDEX($A$2:$A$2069,MATCH(C558,$A$2:$A$2069,1)+1))</f>
        <v>0.68888765636290827</v>
      </c>
      <c r="E558" s="113">
        <v>310.99999999999397</v>
      </c>
      <c r="F558" s="112">
        <f>FORECAST(E558,INDEX($D$2:$D$2069,MATCH(E558,$C$2:$C$2069,1)-1):INDEX($D$2:$D$2069,MATCH(E558,$C$2:$C$2069,1)+1),INDEX($C$2:$C$2069,MATCH(E558,$C$2:$C$2069,1)-1):INDEX($C$2:$C$2069,MATCH(E558,$C$2:$C$2069,1)+1))</f>
        <v>2.4530828516159175E-2</v>
      </c>
      <c r="H558" s="115"/>
      <c r="K558" s="112">
        <f t="shared" si="8"/>
        <v>0</v>
      </c>
    </row>
    <row r="559" spans="1:11" x14ac:dyDescent="0.2">
      <c r="A559">
        <v>390.233</v>
      </c>
      <c r="B559">
        <f>'UV VIS Meas 500 ms, 10 scan'!S560</f>
        <v>9.0000000000000011E-3</v>
      </c>
      <c r="C559" s="112">
        <v>255.49999999999699</v>
      </c>
      <c r="D559" s="112">
        <f>FORECAST(C559,INDEX($B$2:$B$2069,MATCH(C559,$A$2:$A$2069,1)-1):INDEX($B$2:$B$2069,MATCH(C559,$A$2:$A$2069,1)+1),INDEX($A$2:$A$2069,MATCH(C559,$A$2:$A$2069,1)-1):INDEX($A$2:$A$2069,MATCH(C559,$A$2:$A$2069,1)+1))</f>
        <v>0.61278652910530695</v>
      </c>
      <c r="E559" s="113">
        <v>311.19999999999402</v>
      </c>
      <c r="F559" s="112">
        <f>FORECAST(E559,INDEX($D$2:$D$2069,MATCH(E559,$C$2:$C$2069,1)-1):INDEX($D$2:$D$2069,MATCH(E559,$C$2:$C$2069,1)+1),INDEX($C$2:$C$2069,MATCH(E559,$C$2:$C$2069,1)-1):INDEX($C$2:$C$2069,MATCH(E559,$C$2:$C$2069,1)+1))</f>
        <v>5.3551937009160611E-2</v>
      </c>
      <c r="H559" s="115"/>
      <c r="K559" s="112">
        <f t="shared" si="8"/>
        <v>0</v>
      </c>
    </row>
    <row r="560" spans="1:11" x14ac:dyDescent="0.2">
      <c r="A560">
        <v>390.56</v>
      </c>
      <c r="B560">
        <f>'UV VIS Meas 500 ms, 10 scan'!S561</f>
        <v>1.0166666666666666E-2</v>
      </c>
      <c r="C560" s="112">
        <v>255.59999999999701</v>
      </c>
      <c r="D560" s="112">
        <f>FORECAST(C560,INDEX($B$2:$B$2069,MATCH(C560,$A$2:$A$2069,1)-1):INDEX($B$2:$B$2069,MATCH(C560,$A$2:$A$2069,1)+1),INDEX($A$2:$A$2069,MATCH(C560,$A$2:$A$2069,1)-1):INDEX($A$2:$A$2069,MATCH(C560,$A$2:$A$2069,1)+1))</f>
        <v>0.6480665746817067</v>
      </c>
      <c r="E560" s="113">
        <v>311.39999999999401</v>
      </c>
      <c r="F560" s="112">
        <f>FORECAST(E560,INDEX($D$2:$D$2069,MATCH(E560,$C$2:$C$2069,1)-1):INDEX($D$2:$D$2069,MATCH(E560,$C$2:$C$2069,1)+1),INDEX($C$2:$C$2069,MATCH(E560,$C$2:$C$2069,1)-1):INDEX($C$2:$C$2069,MATCH(E560,$C$2:$C$2069,1)+1))</f>
        <v>8.7776485502232049E-2</v>
      </c>
      <c r="H560" s="115"/>
      <c r="K560" s="112">
        <f t="shared" si="8"/>
        <v>0</v>
      </c>
    </row>
    <row r="561" spans="1:11" x14ac:dyDescent="0.2">
      <c r="A561">
        <v>390.887</v>
      </c>
      <c r="B561">
        <f>'UV VIS Meas 500 ms, 10 scan'!S562</f>
        <v>4.8333333333333353E-3</v>
      </c>
      <c r="C561" s="112">
        <v>255.699999999997</v>
      </c>
      <c r="D561" s="112">
        <f>FORECAST(C561,INDEX($B$2:$B$2069,MATCH(C561,$A$2:$A$2069,1)-1):INDEX($B$2:$B$2069,MATCH(C561,$A$2:$A$2069,1)+1),INDEX($A$2:$A$2069,MATCH(C561,$A$2:$A$2069,1)-1):INDEX($A$2:$A$2069,MATCH(C561,$A$2:$A$2069,1)+1))</f>
        <v>0.62182586943463036</v>
      </c>
      <c r="E561" s="113">
        <v>311.599999999994</v>
      </c>
      <c r="F561" s="112">
        <f>FORECAST(E561,INDEX($D$2:$D$2069,MATCH(E561,$C$2:$C$2069,1)-1):INDEX($D$2:$D$2069,MATCH(E561,$C$2:$C$2069,1)+1),INDEX($C$2:$C$2069,MATCH(E561,$C$2:$C$2069,1)-1):INDEX($C$2:$C$2069,MATCH(E561,$C$2:$C$2069,1)+1))</f>
        <v>0.15648041994268169</v>
      </c>
      <c r="H561" s="115"/>
      <c r="K561" s="112">
        <f t="shared" si="8"/>
        <v>0</v>
      </c>
    </row>
    <row r="562" spans="1:11" x14ac:dyDescent="0.2">
      <c r="A562">
        <v>391.214</v>
      </c>
      <c r="B562">
        <f>'UV VIS Meas 500 ms, 10 scan'!S563</f>
        <v>5.3333333333333358E-3</v>
      </c>
      <c r="C562" s="112">
        <v>255.799999999997</v>
      </c>
      <c r="D562" s="112">
        <f>FORECAST(C562,INDEX($B$2:$B$2069,MATCH(C562,$A$2:$A$2069,1)-1):INDEX($B$2:$B$2069,MATCH(C562,$A$2:$A$2069,1)+1),INDEX($A$2:$A$2069,MATCH(C562,$A$2:$A$2069,1)-1):INDEX($A$2:$A$2069,MATCH(C562,$A$2:$A$2069,1)+1))</f>
        <v>0.59558516418756824</v>
      </c>
      <c r="E562" s="113">
        <v>311.79999999999399</v>
      </c>
      <c r="F562" s="112">
        <f>FORECAST(E562,INDEX($D$2:$D$2069,MATCH(E562,$C$2:$C$2069,1)-1):INDEX($D$2:$D$2069,MATCH(E562,$C$2:$C$2069,1)+1),INDEX($C$2:$C$2069,MATCH(E562,$C$2:$C$2069,1)-1):INDEX($C$2:$C$2069,MATCH(E562,$C$2:$C$2069,1)+1))</f>
        <v>0.26209485609933836</v>
      </c>
      <c r="H562" s="115"/>
      <c r="K562" s="112">
        <f t="shared" si="8"/>
        <v>0</v>
      </c>
    </row>
    <row r="563" spans="1:11" x14ac:dyDescent="0.2">
      <c r="A563">
        <v>391.54199999999997</v>
      </c>
      <c r="B563">
        <f>'UV VIS Meas 500 ms, 10 scan'!S564</f>
        <v>6.3333333333333332E-3</v>
      </c>
      <c r="C563" s="112">
        <v>255.89999999999699</v>
      </c>
      <c r="D563" s="112">
        <f>FORECAST(C563,INDEX($B$2:$B$2069,MATCH(C563,$A$2:$A$2069,1)-1):INDEX($B$2:$B$2069,MATCH(C563,$A$2:$A$2069,1)+1),INDEX($A$2:$A$2069,MATCH(C563,$A$2:$A$2069,1)-1):INDEX($A$2:$A$2069,MATCH(C563,$A$2:$A$2069,1)+1))</f>
        <v>0.56775835890245219</v>
      </c>
      <c r="E563" s="113">
        <v>311.99999999999397</v>
      </c>
      <c r="F563" s="112">
        <f>FORECAST(E563,INDEX($D$2:$D$2069,MATCH(E563,$C$2:$C$2069,1)-1):INDEX($D$2:$D$2069,MATCH(E563,$C$2:$C$2069,1)+1),INDEX($C$2:$C$2069,MATCH(E563,$C$2:$C$2069,1)-1):INDEX($C$2:$C$2069,MATCH(E563,$C$2:$C$2069,1)+1))</f>
        <v>0.42078917790212245</v>
      </c>
      <c r="H563" s="115"/>
      <c r="K563" s="112">
        <f t="shared" si="8"/>
        <v>0</v>
      </c>
    </row>
    <row r="564" spans="1:11" x14ac:dyDescent="0.2">
      <c r="A564">
        <v>391.86900000000003</v>
      </c>
      <c r="B564">
        <f>'UV VIS Meas 500 ms, 10 scan'!S565</f>
        <v>4.9999999999999992E-3</v>
      </c>
      <c r="C564" s="112">
        <v>255.99999999999699</v>
      </c>
      <c r="D564" s="112">
        <f>FORECAST(C564,INDEX($B$2:$B$2069,MATCH(C564,$A$2:$A$2069,1)-1):INDEX($B$2:$B$2069,MATCH(C564,$A$2:$A$2069,1)+1),INDEX($A$2:$A$2069,MATCH(C564,$A$2:$A$2069,1)-1):INDEX($A$2:$A$2069,MATCH(C564,$A$2:$A$2069,1)+1))</f>
        <v>0.54370166663712638</v>
      </c>
      <c r="E564" s="113">
        <v>312.19999999999402</v>
      </c>
      <c r="F564" s="112">
        <f>FORECAST(E564,INDEX($D$2:$D$2069,MATCH(E564,$C$2:$C$2069,1)-1):INDEX($D$2:$D$2069,MATCH(E564,$C$2:$C$2069,1)+1),INDEX($C$2:$C$2069,MATCH(E564,$C$2:$C$2069,1)-1):INDEX($C$2:$C$2069,MATCH(E564,$C$2:$C$2069,1)+1))</f>
        <v>0.55012306010624457</v>
      </c>
      <c r="H564" s="115"/>
      <c r="K564" s="112">
        <f t="shared" si="8"/>
        <v>0</v>
      </c>
    </row>
    <row r="565" spans="1:11" x14ac:dyDescent="0.2">
      <c r="A565">
        <v>392.19600000000003</v>
      </c>
      <c r="B565">
        <f>'UV VIS Meas 500 ms, 10 scan'!S566</f>
        <v>5.1666666666666649E-3</v>
      </c>
      <c r="C565" s="112">
        <v>256.09999999999701</v>
      </c>
      <c r="D565" s="112">
        <f>FORECAST(C565,INDEX($B$2:$B$2069,MATCH(C565,$A$2:$A$2069,1)-1):INDEX($B$2:$B$2069,MATCH(C565,$A$2:$A$2069,1)+1),INDEX($A$2:$A$2069,MATCH(C565,$A$2:$A$2069,1)-1):INDEX($A$2:$A$2069,MATCH(C565,$A$2:$A$2069,1)+1))</f>
        <v>0.51964497437179347</v>
      </c>
      <c r="E565" s="113">
        <v>312.39999999999401</v>
      </c>
      <c r="F565" s="112">
        <f>FORECAST(E565,INDEX($D$2:$D$2069,MATCH(E565,$C$2:$C$2069,1)-1):INDEX($D$2:$D$2069,MATCH(E565,$C$2:$C$2069,1)+1),INDEX($C$2:$C$2069,MATCH(E565,$C$2:$C$2069,1)-1):INDEX($C$2:$C$2069,MATCH(E565,$C$2:$C$2069,1)+1))</f>
        <v>0.69291519481876662</v>
      </c>
      <c r="H565" s="115"/>
      <c r="K565" s="112">
        <f t="shared" si="8"/>
        <v>0</v>
      </c>
    </row>
    <row r="566" spans="1:11" x14ac:dyDescent="0.2">
      <c r="A566">
        <v>392.52199999999999</v>
      </c>
      <c r="B566">
        <f>'UV VIS Meas 500 ms, 10 scan'!S567</f>
        <v>5.6666666666666645E-3</v>
      </c>
      <c r="C566" s="112">
        <v>256.19999999999698</v>
      </c>
      <c r="D566" s="112">
        <f>FORECAST(C566,INDEX($B$2:$B$2069,MATCH(C566,$A$2:$A$2069,1)-1):INDEX($B$2:$B$2069,MATCH(C566,$A$2:$A$2069,1)+1),INDEX($A$2:$A$2069,MATCH(C566,$A$2:$A$2069,1)-1):INDEX($A$2:$A$2069,MATCH(C566,$A$2:$A$2069,1)+1))</f>
        <v>0.49558828210646766</v>
      </c>
      <c r="E566" s="113">
        <v>312.599999999994</v>
      </c>
      <c r="F566" s="112">
        <f>FORECAST(E566,INDEX($D$2:$D$2069,MATCH(E566,$C$2:$C$2069,1)-1):INDEX($D$2:$D$2069,MATCH(E566,$C$2:$C$2069,1)+1),INDEX($C$2:$C$2069,MATCH(E566,$C$2:$C$2069,1)-1):INDEX($C$2:$C$2069,MATCH(E566,$C$2:$C$2069,1)+1))</f>
        <v>0.74754214546550202</v>
      </c>
      <c r="H566" s="115"/>
      <c r="K566" s="112">
        <f t="shared" si="8"/>
        <v>0</v>
      </c>
    </row>
    <row r="567" spans="1:11" x14ac:dyDescent="0.2">
      <c r="A567">
        <v>392.84899999999999</v>
      </c>
      <c r="B567">
        <f>'UV VIS Meas 500 ms, 10 scan'!S568</f>
        <v>4.8333333333333318E-3</v>
      </c>
      <c r="C567" s="112">
        <v>256.299999999997</v>
      </c>
      <c r="D567" s="112">
        <f>FORECAST(C567,INDEX($B$2:$B$2069,MATCH(C567,$A$2:$A$2069,1)-1):INDEX($B$2:$B$2069,MATCH(C567,$A$2:$A$2069,1)+1),INDEX($A$2:$A$2069,MATCH(C567,$A$2:$A$2069,1)-1):INDEX($A$2:$A$2069,MATCH(C567,$A$2:$A$2069,1)+1))</f>
        <v>0.4809204807472014</v>
      </c>
      <c r="E567" s="113">
        <v>312.79999999999399</v>
      </c>
      <c r="F567" s="112">
        <f>FORECAST(E567,INDEX($D$2:$D$2069,MATCH(E567,$C$2:$C$2069,1)-1):INDEX($D$2:$D$2069,MATCH(E567,$C$2:$C$2069,1)+1),INDEX($C$2:$C$2069,MATCH(E567,$C$2:$C$2069,1)-1):INDEX($C$2:$C$2069,MATCH(E567,$C$2:$C$2069,1)+1))</f>
        <v>0.7346771160879797</v>
      </c>
      <c r="H567" s="115"/>
      <c r="K567" s="112">
        <f t="shared" si="8"/>
        <v>0</v>
      </c>
    </row>
    <row r="568" spans="1:11" x14ac:dyDescent="0.2">
      <c r="A568">
        <v>393.17599999999999</v>
      </c>
      <c r="B568">
        <f>'UV VIS Meas 500 ms, 10 scan'!S569</f>
        <v>7.6666666666666654E-3</v>
      </c>
      <c r="C568" s="112">
        <v>256.39999999999702</v>
      </c>
      <c r="D568" s="112">
        <f>FORECAST(C568,INDEX($B$2:$B$2069,MATCH(C568,$A$2:$A$2069,1)-1):INDEX($B$2:$B$2069,MATCH(C568,$A$2:$A$2069,1)+1),INDEX($A$2:$A$2069,MATCH(C568,$A$2:$A$2069,1)-1):INDEX($A$2:$A$2069,MATCH(C568,$A$2:$A$2069,1)+1))</f>
        <v>0.458328903494305</v>
      </c>
      <c r="E568" s="113">
        <v>312.99999999999397</v>
      </c>
      <c r="F568" s="112">
        <f>FORECAST(E568,INDEX($D$2:$D$2069,MATCH(E568,$C$2:$C$2069,1)-1):INDEX($D$2:$D$2069,MATCH(E568,$C$2:$C$2069,1)+1),INDEX($C$2:$C$2069,MATCH(E568,$C$2:$C$2069,1)-1):INDEX($C$2:$C$2069,MATCH(E568,$C$2:$C$2069,1)+1))</f>
        <v>0.63544359244534121</v>
      </c>
      <c r="H568" s="115"/>
      <c r="K568" s="112">
        <f t="shared" si="8"/>
        <v>0</v>
      </c>
    </row>
    <row r="569" spans="1:11" x14ac:dyDescent="0.2">
      <c r="A569">
        <v>393.50299999999999</v>
      </c>
      <c r="B569">
        <f>'UV VIS Meas 500 ms, 10 scan'!S570</f>
        <v>3.8333333333333327E-3</v>
      </c>
      <c r="C569" s="112">
        <v>256.49999999999699</v>
      </c>
      <c r="D569" s="112">
        <f>FORECAST(C569,INDEX($B$2:$B$2069,MATCH(C569,$A$2:$A$2069,1)-1):INDEX($B$2:$B$2069,MATCH(C569,$A$2:$A$2069,1)+1),INDEX($A$2:$A$2069,MATCH(C569,$A$2:$A$2069,1)-1):INDEX($A$2:$A$2069,MATCH(C569,$A$2:$A$2069,1)+1))</f>
        <v>0.4357373262414157</v>
      </c>
      <c r="E569" s="113">
        <v>313.19999999999402</v>
      </c>
      <c r="F569" s="112">
        <f>FORECAST(E569,INDEX($D$2:$D$2069,MATCH(E569,$C$2:$C$2069,1)-1):INDEX($D$2:$D$2069,MATCH(E569,$C$2:$C$2069,1)+1),INDEX($C$2:$C$2069,MATCH(E569,$C$2:$C$2069,1)-1):INDEX($C$2:$C$2069,MATCH(E569,$C$2:$C$2069,1)+1))</f>
        <v>0.51200322463984094</v>
      </c>
      <c r="H569" s="115"/>
      <c r="K569" s="112">
        <f t="shared" si="8"/>
        <v>0</v>
      </c>
    </row>
    <row r="570" spans="1:11" x14ac:dyDescent="0.2">
      <c r="A570">
        <v>393.82900000000001</v>
      </c>
      <c r="B570">
        <f>'UV VIS Meas 500 ms, 10 scan'!S571</f>
        <v>4.6666666666666662E-3</v>
      </c>
      <c r="C570" s="112">
        <v>256.59999999999701</v>
      </c>
      <c r="D570" s="112">
        <f>FORECAST(C570,INDEX($B$2:$B$2069,MATCH(C570,$A$2:$A$2069,1)-1):INDEX($B$2:$B$2069,MATCH(C570,$A$2:$A$2069,1)+1),INDEX($A$2:$A$2069,MATCH(C570,$A$2:$A$2069,1)-1):INDEX($A$2:$A$2069,MATCH(C570,$A$2:$A$2069,1)+1))</f>
        <v>0.42243842920561292</v>
      </c>
      <c r="E570" s="113">
        <v>313.39999999999401</v>
      </c>
      <c r="F570" s="112">
        <f>FORECAST(E570,INDEX($D$2:$D$2069,MATCH(E570,$C$2:$C$2069,1)-1):INDEX($D$2:$D$2069,MATCH(E570,$C$2:$C$2069,1)+1),INDEX($C$2:$C$2069,MATCH(E570,$C$2:$C$2069,1)-1):INDEX($C$2:$C$2069,MATCH(E570,$C$2:$C$2069,1)+1))</f>
        <v>0.28554334550483418</v>
      </c>
      <c r="H570" s="115"/>
      <c r="K570" s="112">
        <f t="shared" si="8"/>
        <v>0</v>
      </c>
    </row>
    <row r="571" spans="1:11" x14ac:dyDescent="0.2">
      <c r="A571">
        <v>394.15600000000001</v>
      </c>
      <c r="B571">
        <f>'UV VIS Meas 500 ms, 10 scan'!S572</f>
        <v>6.6666666666666697E-3</v>
      </c>
      <c r="C571" s="112">
        <v>256.69999999999698</v>
      </c>
      <c r="D571" s="112">
        <f>FORECAST(C571,INDEX($B$2:$B$2069,MATCH(C571,$A$2:$A$2069,1)-1):INDEX($B$2:$B$2069,MATCH(C571,$A$2:$A$2069,1)+1),INDEX($A$2:$A$2069,MATCH(C571,$A$2:$A$2069,1)-1):INDEX($A$2:$A$2069,MATCH(C571,$A$2:$A$2069,1)+1))</f>
        <v>0.40614331491074296</v>
      </c>
      <c r="E571" s="113">
        <v>313.599999999994</v>
      </c>
      <c r="F571" s="112">
        <f>FORECAST(E571,INDEX($D$2:$D$2069,MATCH(E571,$C$2:$C$2069,1)-1):INDEX($D$2:$D$2069,MATCH(E571,$C$2:$C$2069,1)+1),INDEX($C$2:$C$2069,MATCH(E571,$C$2:$C$2069,1)-1):INDEX($C$2:$C$2069,MATCH(E571,$C$2:$C$2069,1)+1))</f>
        <v>0.16220546448684559</v>
      </c>
      <c r="H571" s="115"/>
      <c r="K571" s="112">
        <f t="shared" si="8"/>
        <v>0</v>
      </c>
    </row>
    <row r="572" spans="1:11" x14ac:dyDescent="0.2">
      <c r="A572">
        <v>394.48200000000003</v>
      </c>
      <c r="B572">
        <f>'UV VIS Meas 500 ms, 10 scan'!S573</f>
        <v>3.1666666666666718E-3</v>
      </c>
      <c r="C572" s="112">
        <v>256.799999999997</v>
      </c>
      <c r="D572" s="112">
        <f>FORECAST(C572,INDEX($B$2:$B$2069,MATCH(C572,$A$2:$A$2069,1)-1):INDEX($B$2:$B$2069,MATCH(C572,$A$2:$A$2069,1)+1),INDEX($A$2:$A$2069,MATCH(C572,$A$2:$A$2069,1)-1):INDEX($A$2:$A$2069,MATCH(C572,$A$2:$A$2069,1)+1))</f>
        <v>0.38984820061585879</v>
      </c>
      <c r="E572" s="113">
        <v>313.79999999999399</v>
      </c>
      <c r="F572" s="112">
        <f>FORECAST(E572,INDEX($D$2:$D$2069,MATCH(E572,$C$2:$C$2069,1)-1):INDEX($D$2:$D$2069,MATCH(E572,$C$2:$C$2069,1)+1),INDEX($C$2:$C$2069,MATCH(E572,$C$2:$C$2069,1)-1):INDEX($C$2:$C$2069,MATCH(E572,$C$2:$C$2069,1)+1))</f>
        <v>4.3709178748201793E-2</v>
      </c>
      <c r="H572" s="115"/>
      <c r="K572" s="112">
        <f t="shared" si="8"/>
        <v>0</v>
      </c>
    </row>
    <row r="573" spans="1:11" x14ac:dyDescent="0.2">
      <c r="A573">
        <v>394.80900000000003</v>
      </c>
      <c r="B573">
        <f>'UV VIS Meas 500 ms, 10 scan'!S574</f>
        <v>7.6666666666666654E-3</v>
      </c>
      <c r="C573" s="112">
        <v>256.89999999999702</v>
      </c>
      <c r="D573" s="112">
        <f>FORECAST(C573,INDEX($B$2:$B$2069,MATCH(C573,$A$2:$A$2069,1)-1):INDEX($B$2:$B$2069,MATCH(C573,$A$2:$A$2069,1)+1),INDEX($A$2:$A$2069,MATCH(C573,$A$2:$A$2069,1)-1):INDEX($A$2:$A$2069,MATCH(C573,$A$2:$A$2069,1)+1))</f>
        <v>0.37355308632097461</v>
      </c>
      <c r="E573" s="113">
        <v>313.99999999999397</v>
      </c>
      <c r="F573" s="112">
        <f>FORECAST(E573,INDEX($D$2:$D$2069,MATCH(E573,$C$2:$C$2069,1)-1):INDEX($D$2:$D$2069,MATCH(E573,$C$2:$C$2069,1)+1),INDEX($C$2:$C$2069,MATCH(E573,$C$2:$C$2069,1)-1):INDEX($C$2:$C$2069,MATCH(E573,$C$2:$C$2069,1)+1))</f>
        <v>5.5676328521201413E-3</v>
      </c>
      <c r="H573" s="115"/>
      <c r="K573" s="112">
        <f t="shared" si="8"/>
        <v>0</v>
      </c>
    </row>
    <row r="574" spans="1:11" x14ac:dyDescent="0.2">
      <c r="A574">
        <v>395.13499999999999</v>
      </c>
      <c r="B574">
        <f>'UV VIS Meas 500 ms, 10 scan'!S575</f>
        <v>5.1666666666666701E-3</v>
      </c>
      <c r="C574" s="112">
        <v>256.99999999999699</v>
      </c>
      <c r="D574" s="112">
        <f>FORECAST(C574,INDEX($B$2:$B$2069,MATCH(C574,$A$2:$A$2069,1)-1):INDEX($B$2:$B$2069,MATCH(C574,$A$2:$A$2069,1)+1),INDEX($A$2:$A$2069,MATCH(C574,$A$2:$A$2069,1)-1):INDEX($A$2:$A$2069,MATCH(C574,$A$2:$A$2069,1)+1))</f>
        <v>0.3739958256285334</v>
      </c>
      <c r="E574" s="113">
        <v>314.19999999999402</v>
      </c>
      <c r="F574" s="112">
        <f>FORECAST(E574,INDEX($D$2:$D$2069,MATCH(E574,$C$2:$C$2069,1)-1):INDEX($D$2:$D$2069,MATCH(E574,$C$2:$C$2069,1)+1),INDEX($C$2:$C$2069,MATCH(E574,$C$2:$C$2069,1)-1):INDEX($C$2:$C$2069,MATCH(E574,$C$2:$C$2069,1)+1))</f>
        <v>9.5801932372232557E-3</v>
      </c>
      <c r="H574" s="115"/>
      <c r="K574" s="112">
        <f t="shared" si="8"/>
        <v>0</v>
      </c>
    </row>
    <row r="575" spans="1:11" x14ac:dyDescent="0.2">
      <c r="A575">
        <v>395.46100000000001</v>
      </c>
      <c r="B575">
        <f>'UV VIS Meas 500 ms, 10 scan'!S576</f>
        <v>5.1666666666666666E-3</v>
      </c>
      <c r="C575" s="112">
        <v>257.09999999999701</v>
      </c>
      <c r="D575" s="112">
        <f>FORECAST(C575,INDEX($B$2:$B$2069,MATCH(C575,$A$2:$A$2069,1)-1):INDEX($B$2:$B$2069,MATCH(C575,$A$2:$A$2069,1)+1),INDEX($A$2:$A$2069,MATCH(C575,$A$2:$A$2069,1)-1):INDEX($A$2:$A$2069,MATCH(C575,$A$2:$A$2069,1)+1))</f>
        <v>0.3637239619403374</v>
      </c>
      <c r="E575" s="113">
        <v>314.39999999999299</v>
      </c>
      <c r="F575" s="112">
        <f>FORECAST(E575,INDEX($D$2:$D$2069,MATCH(E575,$C$2:$C$2069,1)-1):INDEX($D$2:$D$2069,MATCH(E575,$C$2:$C$2069,1)+1),INDEX($C$2:$C$2069,MATCH(E575,$C$2:$C$2069,1)-1):INDEX($C$2:$C$2069,MATCH(E575,$C$2:$C$2069,1)+1))</f>
        <v>8.2589371981560689E-3</v>
      </c>
      <c r="H575" s="115"/>
      <c r="K575" s="112">
        <f t="shared" si="8"/>
        <v>0</v>
      </c>
    </row>
    <row r="576" spans="1:11" x14ac:dyDescent="0.2">
      <c r="A576">
        <v>395.78699999999998</v>
      </c>
      <c r="B576">
        <f>'UV VIS Meas 500 ms, 10 scan'!S577</f>
        <v>4.6666666666666697E-3</v>
      </c>
      <c r="C576" s="112">
        <v>257.19999999999698</v>
      </c>
      <c r="D576" s="112">
        <f>FORECAST(C576,INDEX($B$2:$B$2069,MATCH(C576,$A$2:$A$2069,1)-1):INDEX($B$2:$B$2069,MATCH(C576,$A$2:$A$2069,1)+1),INDEX($A$2:$A$2069,MATCH(C576,$A$2:$A$2069,1)-1):INDEX($A$2:$A$2069,MATCH(C576,$A$2:$A$2069,1)+1))</f>
        <v>0.35345209825214141</v>
      </c>
      <c r="E576" s="113">
        <v>314.59999999999297</v>
      </c>
      <c r="F576" s="112">
        <f>FORECAST(E576,INDEX($D$2:$D$2069,MATCH(E576,$C$2:$C$2069,1)-1):INDEX($D$2:$D$2069,MATCH(E576,$C$2:$C$2069,1)+1),INDEX($C$2:$C$2069,MATCH(E576,$C$2:$C$2069,1)-1):INDEX($C$2:$C$2069,MATCH(E576,$C$2:$C$2069,1)+1))</f>
        <v>6.7693236715500316E-3</v>
      </c>
      <c r="H576" s="115"/>
      <c r="K576" s="112">
        <f t="shared" si="8"/>
        <v>0</v>
      </c>
    </row>
    <row r="577" spans="1:11" x14ac:dyDescent="0.2">
      <c r="A577">
        <v>396.113</v>
      </c>
      <c r="B577">
        <f>'UV VIS Meas 500 ms, 10 scan'!S578</f>
        <v>4.333333333333334E-3</v>
      </c>
      <c r="C577" s="112">
        <v>257.299999999997</v>
      </c>
      <c r="D577" s="112">
        <f>FORECAST(C577,INDEX($B$2:$B$2069,MATCH(C577,$A$2:$A$2069,1)-1):INDEX($B$2:$B$2069,MATCH(C577,$A$2:$A$2069,1)+1),INDEX($A$2:$A$2069,MATCH(C577,$A$2:$A$2069,1)-1):INDEX($A$2:$A$2069,MATCH(C577,$A$2:$A$2069,1)+1))</f>
        <v>0.34318023456394542</v>
      </c>
      <c r="E577" s="113">
        <v>314.79999999999302</v>
      </c>
      <c r="F577" s="112">
        <f>FORECAST(E577,INDEX($D$2:$D$2069,MATCH(E577,$C$2:$C$2069,1)-1):INDEX($D$2:$D$2069,MATCH(E577,$C$2:$C$2069,1)+1),INDEX($C$2:$C$2069,MATCH(E577,$C$2:$C$2069,1)-1):INDEX($C$2:$C$2069,MATCH(E577,$C$2:$C$2069,1)+1))</f>
        <v>7.8963768115758448E-3</v>
      </c>
      <c r="H577" s="115"/>
      <c r="K577" s="112">
        <f t="shared" si="8"/>
        <v>0</v>
      </c>
    </row>
    <row r="578" spans="1:11" x14ac:dyDescent="0.2">
      <c r="A578">
        <v>396.43900000000002</v>
      </c>
      <c r="B578">
        <f>'UV VIS Meas 500 ms, 10 scan'!S579</f>
        <v>3.8333333333333327E-3</v>
      </c>
      <c r="C578" s="112">
        <v>257.39999999999702</v>
      </c>
      <c r="D578" s="112">
        <f>FORECAST(C578,INDEX($B$2:$B$2069,MATCH(C578,$A$2:$A$2069,1)-1):INDEX($B$2:$B$2069,MATCH(C578,$A$2:$A$2069,1)+1),INDEX($A$2:$A$2069,MATCH(C578,$A$2:$A$2069,1)-1):INDEX($A$2:$A$2069,MATCH(C578,$A$2:$A$2069,1)+1))</f>
        <v>0.35035342301088157</v>
      </c>
      <c r="E578" s="113">
        <v>314.99999999999301</v>
      </c>
      <c r="F578" s="112">
        <f>FORECAST(E578,INDEX($D$2:$D$2069,MATCH(E578,$C$2:$C$2069,1)-1):INDEX($D$2:$D$2069,MATCH(E578,$C$2:$C$2069,1)+1),INDEX($C$2:$C$2069,MATCH(E578,$C$2:$C$2069,1)-1):INDEX($C$2:$C$2069,MATCH(E578,$C$2:$C$2069,1)+1))</f>
        <v>7.3593397745610467E-3</v>
      </c>
      <c r="H578" s="115"/>
      <c r="K578" s="112">
        <f t="shared" ref="K578:K641" si="9">J578/$K$1</f>
        <v>0</v>
      </c>
    </row>
    <row r="579" spans="1:11" x14ac:dyDescent="0.2">
      <c r="A579">
        <v>396.76499999999999</v>
      </c>
      <c r="B579">
        <f>'UV VIS Meas 500 ms, 10 scan'!S580</f>
        <v>5.8333333333333327E-3</v>
      </c>
      <c r="C579" s="112">
        <v>257.49999999999699</v>
      </c>
      <c r="D579" s="112">
        <f>FORECAST(C579,INDEX($B$2:$B$2069,MATCH(C579,$A$2:$A$2069,1)-1):INDEX($B$2:$B$2069,MATCH(C579,$A$2:$A$2069,1)+1),INDEX($A$2:$A$2069,MATCH(C579,$A$2:$A$2069,1)-1):INDEX($A$2:$A$2069,MATCH(C579,$A$2:$A$2069,1)+1))</f>
        <v>0.34714475024237856</v>
      </c>
      <c r="E579" s="113">
        <v>315.199999999993</v>
      </c>
      <c r="F579" s="112">
        <f>FORECAST(E579,INDEX($D$2:$D$2069,MATCH(E579,$C$2:$C$2069,1)-1):INDEX($D$2:$D$2069,MATCH(E579,$C$2:$C$2069,1)+1),INDEX($C$2:$C$2069,MATCH(E579,$C$2:$C$2069,1)-1):INDEX($C$2:$C$2069,MATCH(E579,$C$2:$C$2069,1)+1))</f>
        <v>6.807729468614826E-3</v>
      </c>
      <c r="H579" s="115"/>
      <c r="K579" s="112">
        <f t="shared" si="9"/>
        <v>0</v>
      </c>
    </row>
    <row r="580" spans="1:11" x14ac:dyDescent="0.2">
      <c r="A580">
        <v>397.09100000000001</v>
      </c>
      <c r="B580">
        <f>'UV VIS Meas 500 ms, 10 scan'!S581</f>
        <v>5.9999999999999984E-3</v>
      </c>
      <c r="C580" s="112">
        <v>257.59999999999701</v>
      </c>
      <c r="D580" s="112">
        <f>FORECAST(C580,INDEX($B$2:$B$2069,MATCH(C580,$A$2:$A$2069,1)-1):INDEX($B$2:$B$2069,MATCH(C580,$A$2:$A$2069,1)+1),INDEX($A$2:$A$2069,MATCH(C580,$A$2:$A$2069,1)-1):INDEX($A$2:$A$2069,MATCH(C580,$A$2:$A$2069,1)+1))</f>
        <v>0.34393607747387556</v>
      </c>
      <c r="E580" s="113">
        <v>315.39999999999299</v>
      </c>
      <c r="F580" s="112">
        <f>FORECAST(E580,INDEX($D$2:$D$2069,MATCH(E580,$C$2:$C$2069,1)-1):INDEX($D$2:$D$2069,MATCH(E580,$C$2:$C$2069,1)+1),INDEX($C$2:$C$2069,MATCH(E580,$C$2:$C$2069,1)-1):INDEX($C$2:$C$2069,MATCH(E580,$C$2:$C$2069,1)+1))</f>
        <v>6.7004830918042657E-3</v>
      </c>
      <c r="H580" s="115"/>
      <c r="K580" s="112">
        <f t="shared" si="9"/>
        <v>0</v>
      </c>
    </row>
    <row r="581" spans="1:11" x14ac:dyDescent="0.2">
      <c r="A581">
        <v>397.41699999999997</v>
      </c>
      <c r="B581">
        <f>'UV VIS Meas 500 ms, 10 scan'!S582</f>
        <v>5.333333333333334E-3</v>
      </c>
      <c r="C581" s="112">
        <v>257.69999999999698</v>
      </c>
      <c r="D581" s="112">
        <f>FORECAST(C581,INDEX($B$2:$B$2069,MATCH(C581,$A$2:$A$2069,1)-1):INDEX($B$2:$B$2069,MATCH(C581,$A$2:$A$2069,1)+1),INDEX($A$2:$A$2069,MATCH(C581,$A$2:$A$2069,1)-1):INDEX($A$2:$A$2069,MATCH(C581,$A$2:$A$2069,1)+1))</f>
        <v>0.3321258535073035</v>
      </c>
      <c r="E581" s="113">
        <v>315.59999999999297</v>
      </c>
      <c r="F581" s="112">
        <f>FORECAST(E581,INDEX($D$2:$D$2069,MATCH(E581,$C$2:$C$2069,1)-1):INDEX($D$2:$D$2069,MATCH(E581,$C$2:$C$2069,1)+1),INDEX($C$2:$C$2069,MATCH(E581,$C$2:$C$2069,1)-1):INDEX($C$2:$C$2069,MATCH(E581,$C$2:$C$2069,1)+1))</f>
        <v>5.8013299276891139E-3</v>
      </c>
      <c r="H581" s="115"/>
      <c r="K581" s="112">
        <f t="shared" si="9"/>
        <v>0</v>
      </c>
    </row>
    <row r="582" spans="1:11" x14ac:dyDescent="0.2">
      <c r="A582">
        <v>397.74200000000002</v>
      </c>
      <c r="B582">
        <f>'UV VIS Meas 500 ms, 10 scan'!S583</f>
        <v>6.166666666666671E-3</v>
      </c>
      <c r="C582" s="112">
        <v>257.799999999997</v>
      </c>
      <c r="D582" s="112">
        <f>FORECAST(C582,INDEX($B$2:$B$2069,MATCH(C582,$A$2:$A$2069,1)-1):INDEX($B$2:$B$2069,MATCH(C582,$A$2:$A$2069,1)+1),INDEX($A$2:$A$2069,MATCH(C582,$A$2:$A$2069,1)-1):INDEX($A$2:$A$2069,MATCH(C582,$A$2:$A$2069,1)+1))</f>
        <v>0.32660909373076485</v>
      </c>
      <c r="E582" s="113">
        <v>315.79999999999302</v>
      </c>
      <c r="F582" s="112">
        <f>FORECAST(E582,INDEX($D$2:$D$2069,MATCH(E582,$C$2:$C$2069,1)-1):INDEX($D$2:$D$2069,MATCH(E582,$C$2:$C$2069,1)+1),INDEX($C$2:$C$2069,MATCH(E582,$C$2:$C$2069,1)-1):INDEX($C$2:$C$2069,MATCH(E582,$C$2:$C$2069,1)+1))</f>
        <v>4.2442197668581816E-3</v>
      </c>
      <c r="H582" s="115"/>
      <c r="K582" s="112">
        <f t="shared" si="9"/>
        <v>0</v>
      </c>
    </row>
    <row r="583" spans="1:11" x14ac:dyDescent="0.2">
      <c r="A583">
        <v>398.06799999999998</v>
      </c>
      <c r="B583">
        <f>'UV VIS Meas 500 ms, 10 scan'!S584</f>
        <v>6.3333333333333332E-3</v>
      </c>
      <c r="C583" s="112">
        <v>257.89999999999702</v>
      </c>
      <c r="D583" s="112">
        <f>FORECAST(C583,INDEX($B$2:$B$2069,MATCH(C583,$A$2:$A$2069,1)-1):INDEX($B$2:$B$2069,MATCH(C583,$A$2:$A$2069,1)+1),INDEX($A$2:$A$2069,MATCH(C583,$A$2:$A$2069,1)-1):INDEX($A$2:$A$2069,MATCH(C583,$A$2:$A$2069,1)+1))</f>
        <v>0.32109233395422798</v>
      </c>
      <c r="E583" s="113">
        <v>315.99999999999301</v>
      </c>
      <c r="F583" s="112">
        <f>FORECAST(E583,INDEX($D$2:$D$2069,MATCH(E583,$C$2:$C$2069,1)-1):INDEX($D$2:$D$2069,MATCH(E583,$C$2:$C$2069,1)+1),INDEX($C$2:$C$2069,MATCH(E583,$C$2:$C$2069,1)-1):INDEX($C$2:$C$2069,MATCH(E583,$C$2:$C$2069,1)+1))</f>
        <v>4.3494735625231318E-3</v>
      </c>
      <c r="H583" s="115"/>
      <c r="K583" s="112">
        <f t="shared" si="9"/>
        <v>0</v>
      </c>
    </row>
    <row r="584" spans="1:11" x14ac:dyDescent="0.2">
      <c r="A584">
        <v>398.39400000000001</v>
      </c>
      <c r="B584">
        <f>'UV VIS Meas 500 ms, 10 scan'!S585</f>
        <v>4.8333333333333353E-3</v>
      </c>
      <c r="C584" s="112">
        <v>257.99999999999699</v>
      </c>
      <c r="D584" s="112">
        <f>FORECAST(C584,INDEX($B$2:$B$2069,MATCH(C584,$A$2:$A$2069,1)-1):INDEX($B$2:$B$2069,MATCH(C584,$A$2:$A$2069,1)+1),INDEX($A$2:$A$2069,MATCH(C584,$A$2:$A$2069,1)-1):INDEX($A$2:$A$2069,MATCH(C584,$A$2:$A$2069,1)+1))</f>
        <v>0.31557557417769466</v>
      </c>
      <c r="E584" s="113">
        <v>316.199999999993</v>
      </c>
      <c r="F584" s="112">
        <f>FORECAST(E584,INDEX($D$2:$D$2069,MATCH(E584,$C$2:$C$2069,1)-1):INDEX($D$2:$D$2069,MATCH(E584,$C$2:$C$2069,1)+1),INDEX($C$2:$C$2069,MATCH(E584,$C$2:$C$2069,1)-1):INDEX($C$2:$C$2069,MATCH(E584,$C$2:$C$2069,1)+1))</f>
        <v>4.3179809347954068E-3</v>
      </c>
      <c r="H584" s="115"/>
      <c r="K584" s="112">
        <f t="shared" si="9"/>
        <v>0</v>
      </c>
    </row>
    <row r="585" spans="1:11" x14ac:dyDescent="0.2">
      <c r="A585">
        <v>398.71899999999999</v>
      </c>
      <c r="B585">
        <f>'UV VIS Meas 500 ms, 10 scan'!S586</f>
        <v>6.6666666666666662E-3</v>
      </c>
      <c r="C585" s="112">
        <v>258.09999999999701</v>
      </c>
      <c r="D585" s="112">
        <f>FORECAST(C585,INDEX($B$2:$B$2069,MATCH(C585,$A$2:$A$2069,1)-1):INDEX($B$2:$B$2069,MATCH(C585,$A$2:$A$2069,1)+1),INDEX($A$2:$A$2069,MATCH(C585,$A$2:$A$2069,1)-1):INDEX($A$2:$A$2069,MATCH(C585,$A$2:$A$2069,1)+1))</f>
        <v>0.30768746120445556</v>
      </c>
      <c r="E585" s="113">
        <v>316.39999999999299</v>
      </c>
      <c r="F585" s="112">
        <f>FORECAST(E585,INDEX($D$2:$D$2069,MATCH(E585,$C$2:$C$2069,1)-1):INDEX($D$2:$D$2069,MATCH(E585,$C$2:$C$2069,1)+1),INDEX($C$2:$C$2069,MATCH(E585,$C$2:$C$2069,1)-1):INDEX($C$2:$C$2069,MATCH(E585,$C$2:$C$2069,1)+1))</f>
        <v>4.6319743873002306E-3</v>
      </c>
      <c r="H585" s="115"/>
      <c r="K585" s="112">
        <f t="shared" si="9"/>
        <v>0</v>
      </c>
    </row>
    <row r="586" spans="1:11" x14ac:dyDescent="0.2">
      <c r="A586">
        <v>399.04399999999998</v>
      </c>
      <c r="B586">
        <f>'UV VIS Meas 500 ms, 10 scan'!S587</f>
        <v>5.3333333333333323E-3</v>
      </c>
      <c r="C586" s="112">
        <v>258.19999999999698</v>
      </c>
      <c r="D586" s="112">
        <f>FORECAST(C586,INDEX($B$2:$B$2069,MATCH(C586,$A$2:$A$2069,1)-1):INDEX($B$2:$B$2069,MATCH(C586,$A$2:$A$2069,1)+1),INDEX($A$2:$A$2069,MATCH(C586,$A$2:$A$2069,1)-1):INDEX($A$2:$A$2069,MATCH(C586,$A$2:$A$2069,1)+1))</f>
        <v>0.29986623215417652</v>
      </c>
      <c r="E586" s="113">
        <v>316.59999999999297</v>
      </c>
      <c r="F586" s="112">
        <f>FORECAST(E586,INDEX($D$2:$D$2069,MATCH(E586,$C$2:$C$2069,1)-1):INDEX($D$2:$D$2069,MATCH(E586,$C$2:$C$2069,1)+1),INDEX($C$2:$C$2069,MATCH(E586,$C$2:$C$2069,1)-1):INDEX($C$2:$C$2069,MATCH(E586,$C$2:$C$2069,1)+1))</f>
        <v>5.2125820229026731E-3</v>
      </c>
      <c r="H586" s="115"/>
      <c r="K586" s="112">
        <f t="shared" si="9"/>
        <v>0</v>
      </c>
    </row>
    <row r="587" spans="1:11" x14ac:dyDescent="0.2">
      <c r="A587">
        <v>399.37</v>
      </c>
      <c r="B587">
        <f>'UV VIS Meas 500 ms, 10 scan'!S588</f>
        <v>6.8333333333333336E-3</v>
      </c>
      <c r="C587" s="112">
        <v>258.299999999997</v>
      </c>
      <c r="D587" s="112">
        <f>FORECAST(C587,INDEX($B$2:$B$2069,MATCH(C587,$A$2:$A$2069,1)-1):INDEX($B$2:$B$2069,MATCH(C587,$A$2:$A$2069,1)+1),INDEX($A$2:$A$2069,MATCH(C587,$A$2:$A$2069,1)-1):INDEX($A$2:$A$2069,MATCH(C587,$A$2:$A$2069,1)+1))</f>
        <v>0.29204500310389747</v>
      </c>
      <c r="E587" s="113">
        <v>316.79999999999302</v>
      </c>
      <c r="F587" s="112">
        <f>FORECAST(E587,INDEX($D$2:$D$2069,MATCH(E587,$C$2:$C$2069,1)-1):INDEX($D$2:$D$2069,MATCH(E587,$C$2:$C$2069,1)+1),INDEX($C$2:$C$2069,MATCH(E587,$C$2:$C$2069,1)-1):INDEX($C$2:$C$2069,MATCH(E587,$C$2:$C$2069,1)+1))</f>
        <v>4.8521689449707028E-3</v>
      </c>
      <c r="H587" s="115"/>
      <c r="K587" s="112">
        <f t="shared" si="9"/>
        <v>0</v>
      </c>
    </row>
    <row r="588" spans="1:11" x14ac:dyDescent="0.2">
      <c r="A588">
        <v>399.69499999999999</v>
      </c>
      <c r="B588">
        <f>'UV VIS Meas 500 ms, 10 scan'!S589</f>
        <v>5.5000000000000014E-3</v>
      </c>
      <c r="C588" s="112">
        <v>258.39999999999702</v>
      </c>
      <c r="D588" s="112">
        <f>FORECAST(C588,INDEX($B$2:$B$2069,MATCH(C588,$A$2:$A$2069,1)-1):INDEX($B$2:$B$2069,MATCH(C588,$A$2:$A$2069,1)+1),INDEX($A$2:$A$2069,MATCH(C588,$A$2:$A$2069,1)-1):INDEX($A$2:$A$2069,MATCH(C588,$A$2:$A$2069,1)+1))</f>
        <v>0.28916139044087075</v>
      </c>
      <c r="E588" s="113">
        <v>316.99999999999301</v>
      </c>
      <c r="F588" s="112">
        <f>FORECAST(E588,INDEX($D$2:$D$2069,MATCH(E588,$C$2:$C$2069,1)-1):INDEX($D$2:$D$2069,MATCH(E588,$C$2:$C$2069,1)+1),INDEX($C$2:$C$2069,MATCH(E588,$C$2:$C$2069,1)-1):INDEX($C$2:$C$2069,MATCH(E588,$C$2:$C$2069,1)+1))</f>
        <v>4.9665419848514691E-3</v>
      </c>
      <c r="H588" s="115"/>
      <c r="K588" s="112">
        <f t="shared" si="9"/>
        <v>0</v>
      </c>
    </row>
    <row r="589" spans="1:11" x14ac:dyDescent="0.2">
      <c r="A589">
        <v>400.02</v>
      </c>
      <c r="B589">
        <f>'UV VIS Meas 500 ms, 10 scan'!S590</f>
        <v>5.8333333333333327E-3</v>
      </c>
      <c r="C589" s="112">
        <v>258.49999999999699</v>
      </c>
      <c r="D589" s="112">
        <f>FORECAST(C589,INDEX($B$2:$B$2069,MATCH(C589,$A$2:$A$2069,1)-1):INDEX($B$2:$B$2069,MATCH(C589,$A$2:$A$2069,1)+1),INDEX($A$2:$A$2069,MATCH(C589,$A$2:$A$2069,1)-1):INDEX($A$2:$A$2069,MATCH(C589,$A$2:$A$2069,1)+1))</f>
        <v>0.28408690254515534</v>
      </c>
      <c r="E589" s="113">
        <v>317.199999999993</v>
      </c>
      <c r="F589" s="112">
        <f>FORECAST(E589,INDEX($D$2:$D$2069,MATCH(E589,$C$2:$C$2069,1)-1):INDEX($D$2:$D$2069,MATCH(E589,$C$2:$C$2069,1)+1),INDEX($C$2:$C$2069,MATCH(E589,$C$2:$C$2069,1)-1):INDEX($C$2:$C$2069,MATCH(E589,$C$2:$C$2069,1)+1))</f>
        <v>5.7031653746668076E-3</v>
      </c>
      <c r="H589" s="115"/>
      <c r="K589" s="112">
        <f t="shared" si="9"/>
        <v>0</v>
      </c>
    </row>
    <row r="590" spans="1:11" x14ac:dyDescent="0.2">
      <c r="A590">
        <v>400.34500000000003</v>
      </c>
      <c r="B590">
        <f>'UV VIS Meas 500 ms, 10 scan'!S591</f>
        <v>4.6666666666666662E-3</v>
      </c>
      <c r="C590" s="112">
        <v>258.59999999999701</v>
      </c>
      <c r="D590" s="112">
        <f>FORECAST(C590,INDEX($B$2:$B$2069,MATCH(C590,$A$2:$A$2069,1)-1):INDEX($B$2:$B$2069,MATCH(C590,$A$2:$A$2069,1)+1),INDEX($A$2:$A$2069,MATCH(C590,$A$2:$A$2069,1)-1):INDEX($A$2:$A$2069,MATCH(C590,$A$2:$A$2069,1)+1))</f>
        <v>0.27901241464943816</v>
      </c>
      <c r="E590" s="113">
        <v>317.39999999999299</v>
      </c>
      <c r="F590" s="112">
        <f>FORECAST(E590,INDEX($D$2:$D$2069,MATCH(E590,$C$2:$C$2069,1)-1):INDEX($D$2:$D$2069,MATCH(E590,$C$2:$C$2069,1)+1),INDEX($C$2:$C$2069,MATCH(E590,$C$2:$C$2069,1)-1):INDEX($C$2:$C$2069,MATCH(E590,$C$2:$C$2069,1)+1))</f>
        <v>5.3702413940242E-3</v>
      </c>
      <c r="H590" s="115"/>
      <c r="K590" s="112">
        <f t="shared" si="9"/>
        <v>0</v>
      </c>
    </row>
    <row r="591" spans="1:11" x14ac:dyDescent="0.2">
      <c r="A591">
        <v>400.67</v>
      </c>
      <c r="B591">
        <f>'UV VIS Meas 500 ms, 10 scan'!S592</f>
        <v>5.5000000000000014E-3</v>
      </c>
      <c r="C591" s="112">
        <v>258.69999999999698</v>
      </c>
      <c r="D591" s="112">
        <f>FORECAST(C591,INDEX($B$2:$B$2069,MATCH(C591,$A$2:$A$2069,1)-1):INDEX($B$2:$B$2069,MATCH(C591,$A$2:$A$2069,1)+1),INDEX($A$2:$A$2069,MATCH(C591,$A$2:$A$2069,1)-1):INDEX($A$2:$A$2069,MATCH(C591,$A$2:$A$2069,1)+1))</f>
        <v>0.27393792675372275</v>
      </c>
      <c r="E591" s="113">
        <v>317.59999999999297</v>
      </c>
      <c r="F591" s="112">
        <f>FORECAST(E591,INDEX($D$2:$D$2069,MATCH(E591,$C$2:$C$2069,1)-1):INDEX($D$2:$D$2069,MATCH(E591,$C$2:$C$2069,1)+1),INDEX($C$2:$C$2069,MATCH(E591,$C$2:$C$2069,1)-1):INDEX($C$2:$C$2069,MATCH(E591,$C$2:$C$2069,1)+1))</f>
        <v>5.1669505759150969E-3</v>
      </c>
      <c r="H591" s="115"/>
      <c r="K591" s="112">
        <f t="shared" si="9"/>
        <v>0</v>
      </c>
    </row>
    <row r="592" spans="1:11" x14ac:dyDescent="0.2">
      <c r="A592">
        <v>400.995</v>
      </c>
      <c r="B592">
        <f>'UV VIS Meas 500 ms, 10 scan'!S593</f>
        <v>7.6666666666666654E-3</v>
      </c>
      <c r="C592" s="112">
        <v>258.799999999997</v>
      </c>
      <c r="D592" s="112">
        <f>FORECAST(C592,INDEX($B$2:$B$2069,MATCH(C592,$A$2:$A$2069,1)-1):INDEX($B$2:$B$2069,MATCH(C592,$A$2:$A$2069,1)+1),INDEX($A$2:$A$2069,MATCH(C592,$A$2:$A$2069,1)-1):INDEX($A$2:$A$2069,MATCH(C592,$A$2:$A$2069,1)+1))</f>
        <v>0.27788268156429918</v>
      </c>
      <c r="E592" s="113">
        <v>317.79999999999302</v>
      </c>
      <c r="F592" s="112">
        <f>FORECAST(E592,INDEX($D$2:$D$2069,MATCH(E592,$C$2:$C$2069,1)-1):INDEX($D$2:$D$2069,MATCH(E592,$C$2:$C$2069,1)+1),INDEX($C$2:$C$2069,MATCH(E592,$C$2:$C$2069,1)-1):INDEX($C$2:$C$2069,MATCH(E592,$C$2:$C$2069,1)+1))</f>
        <v>6.3923539236436788E-3</v>
      </c>
      <c r="H592" s="115"/>
      <c r="K592" s="112">
        <f t="shared" si="9"/>
        <v>0</v>
      </c>
    </row>
    <row r="593" spans="1:11" x14ac:dyDescent="0.2">
      <c r="A593">
        <v>401.32</v>
      </c>
      <c r="B593">
        <f>'UV VIS Meas 500 ms, 10 scan'!S594</f>
        <v>4.8333333333333284E-3</v>
      </c>
      <c r="C593" s="112">
        <v>258.89999999999702</v>
      </c>
      <c r="D593" s="112">
        <f>FORECAST(C593,INDEX($B$2:$B$2069,MATCH(C593,$A$2:$A$2069,1)-1):INDEX($B$2:$B$2069,MATCH(C593,$A$2:$A$2069,1)+1),INDEX($A$2:$A$2069,MATCH(C593,$A$2:$A$2069,1)-1):INDEX($A$2:$A$2069,MATCH(C593,$A$2:$A$2069,1)+1))</f>
        <v>0.27613687150843269</v>
      </c>
      <c r="E593" s="113">
        <v>317.99999999999301</v>
      </c>
      <c r="F593" s="112">
        <f>FORECAST(E593,INDEX($D$2:$D$2069,MATCH(E593,$C$2:$C$2069,1)-1):INDEX($D$2:$D$2069,MATCH(E593,$C$2:$C$2069,1)+1),INDEX($C$2:$C$2069,MATCH(E593,$C$2:$C$2069,1)-1):INDEX($C$2:$C$2069,MATCH(E593,$C$2:$C$2069,1)+1))</f>
        <v>6.9008458497521463E-3</v>
      </c>
      <c r="H593" s="115"/>
      <c r="K593" s="112">
        <f t="shared" si="9"/>
        <v>0</v>
      </c>
    </row>
    <row r="594" spans="1:11" x14ac:dyDescent="0.2">
      <c r="A594">
        <v>401.64499999999998</v>
      </c>
      <c r="B594">
        <f>'UV VIS Meas 500 ms, 10 scan'!S595</f>
        <v>6.9999999999999958E-3</v>
      </c>
      <c r="C594" s="112">
        <v>258.99999999999699</v>
      </c>
      <c r="D594" s="112">
        <f>FORECAST(C594,INDEX($B$2:$B$2069,MATCH(C594,$A$2:$A$2069,1)-1):INDEX($B$2:$B$2069,MATCH(C594,$A$2:$A$2069,1)+1),INDEX($A$2:$A$2069,MATCH(C594,$A$2:$A$2069,1)-1):INDEX($A$2:$A$2069,MATCH(C594,$A$2:$A$2069,1)+1))</f>
        <v>0.27439106145256709</v>
      </c>
      <c r="E594" s="113">
        <v>318.199999999993</v>
      </c>
      <c r="F594" s="112">
        <f>FORECAST(E594,INDEX($D$2:$D$2069,MATCH(E594,$C$2:$C$2069,1)-1):INDEX($D$2:$D$2069,MATCH(E594,$C$2:$C$2069,1)+1),INDEX($C$2:$C$2069,MATCH(E594,$C$2:$C$2069,1)-1):INDEX($C$2:$C$2069,MATCH(E594,$C$2:$C$2069,1)+1))</f>
        <v>6.1609334625272183E-3</v>
      </c>
      <c r="H594" s="115"/>
      <c r="K594" s="112">
        <f t="shared" si="9"/>
        <v>0</v>
      </c>
    </row>
    <row r="595" spans="1:11" x14ac:dyDescent="0.2">
      <c r="A595">
        <v>401.96899999999999</v>
      </c>
      <c r="B595">
        <f>'UV VIS Meas 500 ms, 10 scan'!S596</f>
        <v>5.9999999999999984E-3</v>
      </c>
      <c r="C595" s="112">
        <v>259.09999999999701</v>
      </c>
      <c r="D595" s="112">
        <f>FORECAST(C595,INDEX($B$2:$B$2069,MATCH(C595,$A$2:$A$2069,1)-1):INDEX($B$2:$B$2069,MATCH(C595,$A$2:$A$2069,1)+1),INDEX($A$2:$A$2069,MATCH(C595,$A$2:$A$2069,1)-1):INDEX($A$2:$A$2069,MATCH(C595,$A$2:$A$2069,1)+1))</f>
        <v>0.26841868404724334</v>
      </c>
      <c r="E595" s="113">
        <v>318.39999999999299</v>
      </c>
      <c r="F595" s="112">
        <f>FORECAST(E595,INDEX($D$2:$D$2069,MATCH(E595,$C$2:$C$2069,1)-1):INDEX($D$2:$D$2069,MATCH(E595,$C$2:$C$2069,1)+1),INDEX($C$2:$C$2069,MATCH(E595,$C$2:$C$2069,1)-1):INDEX($C$2:$C$2069,MATCH(E595,$C$2:$C$2069,1)+1))</f>
        <v>6.4522771317958583E-3</v>
      </c>
      <c r="H595" s="115"/>
      <c r="K595" s="112">
        <f t="shared" si="9"/>
        <v>0</v>
      </c>
    </row>
    <row r="596" spans="1:11" x14ac:dyDescent="0.2">
      <c r="A596">
        <v>402.29399999999998</v>
      </c>
      <c r="B596">
        <f>'UV VIS Meas 500 ms, 10 scan'!S597</f>
        <v>7.3333333333333358E-3</v>
      </c>
      <c r="C596" s="112">
        <v>259.19999999999698</v>
      </c>
      <c r="D596" s="112">
        <f>FORECAST(C596,INDEX($B$2:$B$2069,MATCH(C596,$A$2:$A$2069,1)-1):INDEX($B$2:$B$2069,MATCH(C596,$A$2:$A$2069,1)+1),INDEX($A$2:$A$2069,MATCH(C596,$A$2:$A$2069,1)-1):INDEX($A$2:$A$2069,MATCH(C596,$A$2:$A$2069,1)+1))</f>
        <v>0.26613749224091254</v>
      </c>
      <c r="E596" s="113">
        <v>318.59999999999297</v>
      </c>
      <c r="F596" s="112">
        <f>FORECAST(E596,INDEX($D$2:$D$2069,MATCH(E596,$C$2:$C$2069,1)-1):INDEX($D$2:$D$2069,MATCH(E596,$C$2:$C$2069,1)+1),INDEX($C$2:$C$2069,MATCH(E596,$C$2:$C$2069,1)-1):INDEX($C$2:$C$2069,MATCH(E596,$C$2:$C$2069,1)+1))</f>
        <v>6.0892280361979356E-3</v>
      </c>
      <c r="H596" s="115"/>
      <c r="K596" s="112">
        <f t="shared" si="9"/>
        <v>0</v>
      </c>
    </row>
    <row r="597" spans="1:11" x14ac:dyDescent="0.2">
      <c r="A597">
        <v>402.61799999999999</v>
      </c>
      <c r="B597">
        <f>'UV VIS Meas 500 ms, 10 scan'!S598</f>
        <v>1.0333333333333333E-2</v>
      </c>
      <c r="C597" s="112">
        <v>259.299999999997</v>
      </c>
      <c r="D597" s="112">
        <f>FORECAST(C597,INDEX($B$2:$B$2069,MATCH(C597,$A$2:$A$2069,1)-1):INDEX($B$2:$B$2069,MATCH(C597,$A$2:$A$2069,1)+1),INDEX($A$2:$A$2069,MATCH(C597,$A$2:$A$2069,1)-1):INDEX($A$2:$A$2069,MATCH(C597,$A$2:$A$2069,1)+1))</f>
        <v>0.26385630043458086</v>
      </c>
      <c r="E597" s="113">
        <v>318.79999999999302</v>
      </c>
      <c r="F597" s="112">
        <f>FORECAST(E597,INDEX($D$2:$D$2069,MATCH(E597,$C$2:$C$2069,1)-1):INDEX($D$2:$D$2069,MATCH(E597,$C$2:$C$2069,1)+1),INDEX($C$2:$C$2069,MATCH(E597,$C$2:$C$2069,1)-1):INDEX($C$2:$C$2069,MATCH(E597,$C$2:$C$2069,1)+1))</f>
        <v>4.668039405710811E-3</v>
      </c>
      <c r="H597" s="115"/>
      <c r="K597" s="112">
        <f t="shared" si="9"/>
        <v>0</v>
      </c>
    </row>
    <row r="598" spans="1:11" x14ac:dyDescent="0.2">
      <c r="A598">
        <v>402.94299999999998</v>
      </c>
      <c r="B598">
        <f>'UV VIS Meas 500 ms, 10 scan'!S599</f>
        <v>1.4000000000000002E-2</v>
      </c>
      <c r="C598" s="112">
        <v>259.39999999999702</v>
      </c>
      <c r="D598" s="112">
        <f>FORECAST(C598,INDEX($B$2:$B$2069,MATCH(C598,$A$2:$A$2069,1)-1):INDEX($B$2:$B$2069,MATCH(C598,$A$2:$A$2069,1)+1),INDEX($A$2:$A$2069,MATCH(C598,$A$2:$A$2069,1)-1):INDEX($A$2:$A$2069,MATCH(C598,$A$2:$A$2069,1)+1))</f>
        <v>0.26157510862824918</v>
      </c>
      <c r="E598" s="113">
        <v>318.99999999999301</v>
      </c>
      <c r="F598" s="112">
        <f>FORECAST(E598,INDEX($D$2:$D$2069,MATCH(E598,$C$2:$C$2069,1)-1):INDEX($D$2:$D$2069,MATCH(E598,$C$2:$C$2069,1)+1),INDEX($C$2:$C$2069,MATCH(E598,$C$2:$C$2069,1)-1):INDEX($C$2:$C$2069,MATCH(E598,$C$2:$C$2069,1)+1))</f>
        <v>4.0952034883929844E-3</v>
      </c>
      <c r="H598" s="115"/>
      <c r="K598" s="112">
        <f t="shared" si="9"/>
        <v>0</v>
      </c>
    </row>
    <row r="599" spans="1:11" x14ac:dyDescent="0.2">
      <c r="A599">
        <v>403.267</v>
      </c>
      <c r="B599">
        <f>'UV VIS Meas 500 ms, 10 scan'!S600</f>
        <v>2.35E-2</v>
      </c>
      <c r="C599" s="112">
        <v>259.49999999999699</v>
      </c>
      <c r="D599" s="112">
        <f>FORECAST(C599,INDEX($B$2:$B$2069,MATCH(C599,$A$2:$A$2069,1)-1):INDEX($B$2:$B$2069,MATCH(C599,$A$2:$A$2069,1)+1),INDEX($A$2:$A$2069,MATCH(C599,$A$2:$A$2069,1)-1):INDEX($A$2:$A$2069,MATCH(C599,$A$2:$A$2069,1)+1))</f>
        <v>0.25375256899126875</v>
      </c>
      <c r="E599" s="113">
        <v>319.199999999993</v>
      </c>
      <c r="F599" s="112">
        <f>FORECAST(E599,INDEX($D$2:$D$2069,MATCH(E599,$C$2:$C$2069,1)-1):INDEX($D$2:$D$2069,MATCH(E599,$C$2:$C$2069,1)+1),INDEX($C$2:$C$2069,MATCH(E599,$C$2:$C$2069,1)-1):INDEX($C$2:$C$2069,MATCH(E599,$C$2:$C$2069,1)+1))</f>
        <v>4.8067667958707205E-3</v>
      </c>
      <c r="H599" s="115"/>
      <c r="K599" s="112">
        <f t="shared" si="9"/>
        <v>0</v>
      </c>
    </row>
    <row r="600" spans="1:11" x14ac:dyDescent="0.2">
      <c r="A600">
        <v>403.59199999999998</v>
      </c>
      <c r="B600">
        <f>'UV VIS Meas 500 ms, 10 scan'!S601</f>
        <v>0.10166666666666667</v>
      </c>
      <c r="C600" s="112">
        <v>259.59999999999701</v>
      </c>
      <c r="D600" s="112">
        <f>FORECAST(C600,INDEX($B$2:$B$2069,MATCH(C600,$A$2:$A$2069,1)-1):INDEX($B$2:$B$2069,MATCH(C600,$A$2:$A$2069,1)+1),INDEX($A$2:$A$2069,MATCH(C600,$A$2:$A$2069,1)-1):INDEX($A$2:$A$2069,MATCH(C600,$A$2:$A$2069,1)+1))</f>
        <v>0.24829811403033197</v>
      </c>
      <c r="E600" s="113">
        <v>319.39999999999299</v>
      </c>
      <c r="F600" s="112">
        <f>FORECAST(E600,INDEX($D$2:$D$2069,MATCH(E600,$C$2:$C$2069,1)-1):INDEX($D$2:$D$2069,MATCH(E600,$C$2:$C$2069,1)+1),INDEX($C$2:$C$2069,MATCH(E600,$C$2:$C$2069,1)-1):INDEX($C$2:$C$2069,MATCH(E600,$C$2:$C$2069,1)+1))</f>
        <v>4.4727067183452096E-3</v>
      </c>
      <c r="H600" s="115"/>
      <c r="K600" s="112">
        <f t="shared" si="9"/>
        <v>0</v>
      </c>
    </row>
    <row r="601" spans="1:11" x14ac:dyDescent="0.2">
      <c r="A601">
        <v>403.916</v>
      </c>
      <c r="B601">
        <f>'UV VIS Meas 500 ms, 10 scan'!S602</f>
        <v>0.35633333333333339</v>
      </c>
      <c r="C601" s="112">
        <v>259.69999999999698</v>
      </c>
      <c r="D601" s="112">
        <f>FORECAST(C601,INDEX($B$2:$B$2069,MATCH(C601,$A$2:$A$2069,1)-1):INDEX($B$2:$B$2069,MATCH(C601,$A$2:$A$2069,1)+1),INDEX($A$2:$A$2069,MATCH(C601,$A$2:$A$2069,1)-1):INDEX($A$2:$A$2069,MATCH(C601,$A$2:$A$2069,1)+1))</f>
        <v>0.24284365906939875</v>
      </c>
      <c r="E601" s="113">
        <v>319.59999999999297</v>
      </c>
      <c r="F601" s="112">
        <f>FORECAST(E601,INDEX($D$2:$D$2069,MATCH(E601,$C$2:$C$2069,1)-1):INDEX($D$2:$D$2069,MATCH(E601,$C$2:$C$2069,1)+1),INDEX($C$2:$C$2069,MATCH(E601,$C$2:$C$2069,1)-1):INDEX($C$2:$C$2069,MATCH(E601,$C$2:$C$2069,1)+1))</f>
        <v>4.2164082687202731E-3</v>
      </c>
      <c r="H601" s="115"/>
      <c r="K601" s="112">
        <f t="shared" si="9"/>
        <v>0</v>
      </c>
    </row>
    <row r="602" spans="1:11" x14ac:dyDescent="0.2">
      <c r="A602">
        <v>404.24</v>
      </c>
      <c r="B602">
        <f>'UV VIS Meas 500 ms, 10 scan'!S603</f>
        <v>0.77416666666666667</v>
      </c>
      <c r="C602" s="112">
        <v>259.799999999997</v>
      </c>
      <c r="D602" s="112">
        <f>FORECAST(C602,INDEX($B$2:$B$2069,MATCH(C602,$A$2:$A$2069,1)-1):INDEX($B$2:$B$2069,MATCH(C602,$A$2:$A$2069,1)+1),INDEX($A$2:$A$2069,MATCH(C602,$A$2:$A$2069,1)-1):INDEX($A$2:$A$2069,MATCH(C602,$A$2:$A$2069,1)+1))</f>
        <v>0.23738920410846376</v>
      </c>
      <c r="E602" s="113">
        <v>319.79999999999302</v>
      </c>
      <c r="F602" s="112">
        <f>FORECAST(E602,INDEX($D$2:$D$2069,MATCH(E602,$C$2:$C$2069,1)-1):INDEX($D$2:$D$2069,MATCH(E602,$C$2:$C$2069,1)+1),INDEX($C$2:$C$2069,MATCH(E602,$C$2:$C$2069,1)-1):INDEX($C$2:$C$2069,MATCH(E602,$C$2:$C$2069,1)+1))</f>
        <v>5.0619811866610132E-3</v>
      </c>
      <c r="H602" s="115"/>
      <c r="K602" s="112">
        <f t="shared" si="9"/>
        <v>0</v>
      </c>
    </row>
    <row r="603" spans="1:11" x14ac:dyDescent="0.2">
      <c r="A603">
        <v>404.56400000000002</v>
      </c>
      <c r="B603">
        <f>'UV VIS Meas 500 ms, 10 scan'!S604</f>
        <v>1.0243333333333333</v>
      </c>
      <c r="C603" s="112">
        <v>259.89999999999702</v>
      </c>
      <c r="D603" s="112">
        <f>FORECAST(C603,INDEX($B$2:$B$2069,MATCH(C603,$A$2:$A$2069,1)-1):INDEX($B$2:$B$2069,MATCH(C603,$A$2:$A$2069,1)+1),INDEX($A$2:$A$2069,MATCH(C603,$A$2:$A$2069,1)-1):INDEX($A$2:$A$2069,MATCH(C603,$A$2:$A$2069,1)+1))</f>
        <v>0.2366910277443548</v>
      </c>
      <c r="E603" s="113">
        <v>319.99999999999301</v>
      </c>
      <c r="F603" s="112">
        <f>FORECAST(E603,INDEX($D$2:$D$2069,MATCH(E603,$C$2:$C$2069,1)-1):INDEX($D$2:$D$2069,MATCH(E603,$C$2:$C$2069,1)+1),INDEX($C$2:$C$2069,MATCH(E603,$C$2:$C$2069,1)-1):INDEX($C$2:$C$2069,MATCH(E603,$C$2:$C$2069,1)+1))</f>
        <v>5.4964559844233318E-3</v>
      </c>
      <c r="H603" s="115"/>
      <c r="K603" s="112">
        <f t="shared" si="9"/>
        <v>0</v>
      </c>
    </row>
    <row r="604" spans="1:11" x14ac:dyDescent="0.2">
      <c r="A604">
        <v>404.88799999999998</v>
      </c>
      <c r="B604">
        <f>'UV VIS Meas 500 ms, 10 scan'!S605</f>
        <v>0.58366666666666667</v>
      </c>
      <c r="C604" s="112">
        <v>259.99999999999699</v>
      </c>
      <c r="D604" s="112">
        <f>FORECAST(C604,INDEX($B$2:$B$2069,MATCH(C604,$A$2:$A$2069,1)-1):INDEX($B$2:$B$2069,MATCH(C604,$A$2:$A$2069,1)+1),INDEX($A$2:$A$2069,MATCH(C604,$A$2:$A$2069,1)-1):INDEX($A$2:$A$2069,MATCH(C604,$A$2:$A$2069,1)+1))</f>
        <v>0.23261250442304693</v>
      </c>
      <c r="E604" s="113">
        <v>320.199999999993</v>
      </c>
      <c r="F604" s="112">
        <f>FORECAST(E604,INDEX($D$2:$D$2069,MATCH(E604,$C$2:$C$2069,1)-1):INDEX($D$2:$D$2069,MATCH(E604,$C$2:$C$2069,1)+1),INDEX($C$2:$C$2069,MATCH(E604,$C$2:$C$2069,1)-1):INDEX($C$2:$C$2069,MATCH(E604,$C$2:$C$2069,1)+1))</f>
        <v>4.8559106005929831E-3</v>
      </c>
      <c r="H604" s="115"/>
      <c r="K604" s="112">
        <f t="shared" si="9"/>
        <v>0</v>
      </c>
    </row>
    <row r="605" spans="1:11" x14ac:dyDescent="0.2">
      <c r="A605">
        <v>405.21199999999999</v>
      </c>
      <c r="B605">
        <f>'UV VIS Meas 500 ms, 10 scan'!S606</f>
        <v>9.7333333333333355E-2</v>
      </c>
      <c r="C605" s="112">
        <v>260.09999999999701</v>
      </c>
      <c r="D605" s="112">
        <f>FORECAST(C605,INDEX($B$2:$B$2069,MATCH(C605,$A$2:$A$2069,1)-1):INDEX($B$2:$B$2069,MATCH(C605,$A$2:$A$2069,1)+1),INDEX($A$2:$A$2069,MATCH(C605,$A$2:$A$2069,1)-1):INDEX($A$2:$A$2069,MATCH(C605,$A$2:$A$2069,1)+1))</f>
        <v>0.22853398110173551</v>
      </c>
      <c r="E605" s="113">
        <v>320.39999999999299</v>
      </c>
      <c r="F605" s="112">
        <f>FORECAST(E605,INDEX($D$2:$D$2069,MATCH(E605,$C$2:$C$2069,1)-1):INDEX($D$2:$D$2069,MATCH(E605,$C$2:$C$2069,1)+1),INDEX($C$2:$C$2069,MATCH(E605,$C$2:$C$2069,1)-1):INDEX($C$2:$C$2069,MATCH(E605,$C$2:$C$2069,1)+1))</f>
        <v>4.6815699074083117E-3</v>
      </c>
      <c r="H605" s="115"/>
      <c r="K605" s="112">
        <f t="shared" si="9"/>
        <v>0</v>
      </c>
    </row>
    <row r="606" spans="1:11" x14ac:dyDescent="0.2">
      <c r="A606">
        <v>405.536</v>
      </c>
      <c r="B606">
        <f>'UV VIS Meas 500 ms, 10 scan'!S607</f>
        <v>1.5500000000000002E-2</v>
      </c>
      <c r="C606" s="112">
        <v>260.19999999999698</v>
      </c>
      <c r="D606" s="112">
        <f>FORECAST(C606,INDEX($B$2:$B$2069,MATCH(C606,$A$2:$A$2069,1)-1):INDEX($B$2:$B$2069,MATCH(C606,$A$2:$A$2069,1)+1),INDEX($A$2:$A$2069,MATCH(C606,$A$2:$A$2069,1)-1):INDEX($A$2:$A$2069,MATCH(C606,$A$2:$A$2069,1)+1))</f>
        <v>0.23132336382219831</v>
      </c>
      <c r="E606" s="113">
        <v>320.59999999999297</v>
      </c>
      <c r="F606" s="112">
        <f>FORECAST(E606,INDEX($D$2:$D$2069,MATCH(E606,$C$2:$C$2069,1)-1):INDEX($D$2:$D$2069,MATCH(E606,$C$2:$C$2069,1)+1),INDEX($C$2:$C$2069,MATCH(E606,$C$2:$C$2069,1)-1):INDEX($C$2:$C$2069,MATCH(E606,$C$2:$C$2069,1)+1))</f>
        <v>4.8770994832161296E-3</v>
      </c>
      <c r="H606" s="115"/>
      <c r="K606" s="112">
        <f t="shared" si="9"/>
        <v>0</v>
      </c>
    </row>
    <row r="607" spans="1:11" x14ac:dyDescent="0.2">
      <c r="A607">
        <v>405.86</v>
      </c>
      <c r="B607">
        <f>'UV VIS Meas 500 ms, 10 scan'!S608</f>
        <v>1.0666666666666668E-2</v>
      </c>
      <c r="C607" s="112">
        <v>260.299999999997</v>
      </c>
      <c r="D607" s="112">
        <f>FORECAST(C607,INDEX($B$2:$B$2069,MATCH(C607,$A$2:$A$2069,1)-1):INDEX($B$2:$B$2069,MATCH(C607,$A$2:$A$2069,1)+1),INDEX($A$2:$A$2069,MATCH(C607,$A$2:$A$2069,1)-1):INDEX($A$2:$A$2069,MATCH(C607,$A$2:$A$2069,1)+1))</f>
        <v>0.23046012195538035</v>
      </c>
      <c r="E607" s="113">
        <v>320.79999999999302</v>
      </c>
      <c r="F607" s="112">
        <f>FORECAST(E607,INDEX($D$2:$D$2069,MATCH(E607,$C$2:$C$2069,1)-1):INDEX($D$2:$D$2069,MATCH(E607,$C$2:$C$2069,1)+1),INDEX($C$2:$C$2069,MATCH(E607,$C$2:$C$2069,1)-1):INDEX($C$2:$C$2069,MATCH(E607,$C$2:$C$2069,1)+1))</f>
        <v>4.8182833870356045E-3</v>
      </c>
      <c r="H607" s="115"/>
      <c r="K607" s="112">
        <f t="shared" si="9"/>
        <v>0</v>
      </c>
    </row>
    <row r="608" spans="1:11" x14ac:dyDescent="0.2">
      <c r="A608">
        <v>406.18299999999999</v>
      </c>
      <c r="B608">
        <f>'UV VIS Meas 500 ms, 10 scan'!S609</f>
        <v>8.3333333333333332E-3</v>
      </c>
      <c r="C608" s="112">
        <v>260.39999999999702</v>
      </c>
      <c r="D608" s="112">
        <f>FORECAST(C608,INDEX($B$2:$B$2069,MATCH(C608,$A$2:$A$2069,1)-1):INDEX($B$2:$B$2069,MATCH(C608,$A$2:$A$2069,1)+1),INDEX($A$2:$A$2069,MATCH(C608,$A$2:$A$2069,1)-1):INDEX($A$2:$A$2069,MATCH(C608,$A$2:$A$2069,1)+1))</f>
        <v>0.22959688008856283</v>
      </c>
      <c r="E608" s="113">
        <v>320.99999999999301</v>
      </c>
      <c r="F608" s="112">
        <f>FORECAST(E608,INDEX($D$2:$D$2069,MATCH(E608,$C$2:$C$2069,1)-1):INDEX($D$2:$D$2069,MATCH(E608,$C$2:$C$2069,1)+1),INDEX($C$2:$C$2069,MATCH(E608,$C$2:$C$2069,1)-1):INDEX($C$2:$C$2069,MATCH(E608,$C$2:$C$2069,1)+1))</f>
        <v>5.5491070041033819E-3</v>
      </c>
      <c r="H608" s="115"/>
      <c r="K608" s="112">
        <f t="shared" si="9"/>
        <v>0</v>
      </c>
    </row>
    <row r="609" spans="1:11" x14ac:dyDescent="0.2">
      <c r="A609">
        <v>406.50700000000001</v>
      </c>
      <c r="B609">
        <f>'UV VIS Meas 500 ms, 10 scan'!S610</f>
        <v>1.1833333333333333E-2</v>
      </c>
      <c r="C609" s="112">
        <v>260.49999999999699</v>
      </c>
      <c r="D609" s="112">
        <f>FORECAST(C609,INDEX($B$2:$B$2069,MATCH(C609,$A$2:$A$2069,1)-1):INDEX($B$2:$B$2069,MATCH(C609,$A$2:$A$2069,1)+1),INDEX($A$2:$A$2069,MATCH(C609,$A$2:$A$2069,1)-1):INDEX($A$2:$A$2069,MATCH(C609,$A$2:$A$2069,1)+1))</f>
        <v>0.22873363822174531</v>
      </c>
      <c r="E609" s="113">
        <v>321.199999999993</v>
      </c>
      <c r="F609" s="112">
        <f>FORECAST(E609,INDEX($D$2:$D$2069,MATCH(E609,$C$2:$C$2069,1)-1):INDEX($D$2:$D$2069,MATCH(E609,$C$2:$C$2069,1)+1),INDEX($C$2:$C$2069,MATCH(E609,$C$2:$C$2069,1)-1):INDEX($C$2:$C$2069,MATCH(E609,$C$2:$C$2069,1)+1))</f>
        <v>5.736218815838745E-3</v>
      </c>
      <c r="H609" s="115"/>
      <c r="K609" s="112">
        <f t="shared" si="9"/>
        <v>0</v>
      </c>
    </row>
    <row r="610" spans="1:11" x14ac:dyDescent="0.2">
      <c r="A610">
        <v>406.83100000000002</v>
      </c>
      <c r="B610">
        <f>'UV VIS Meas 500 ms, 10 scan'!S611</f>
        <v>1.8666666666666672E-2</v>
      </c>
      <c r="C610" s="112">
        <v>260.59999999999701</v>
      </c>
      <c r="D610" s="112">
        <f>FORECAST(C610,INDEX($B$2:$B$2069,MATCH(C610,$A$2:$A$2069,1)-1):INDEX($B$2:$B$2069,MATCH(C610,$A$2:$A$2069,1)+1),INDEX($A$2:$A$2069,MATCH(C610,$A$2:$A$2069,1)-1):INDEX($A$2:$A$2069,MATCH(C610,$A$2:$A$2069,1)+1))</f>
        <v>0.22465794057331845</v>
      </c>
      <c r="E610" s="113">
        <v>321.39999999999299</v>
      </c>
      <c r="F610" s="112">
        <f>FORECAST(E610,INDEX($D$2:$D$2069,MATCH(E610,$C$2:$C$2069,1)-1):INDEX($D$2:$D$2069,MATCH(E610,$C$2:$C$2069,1)+1),INDEX($C$2:$C$2069,MATCH(E610,$C$2:$C$2069,1)-1):INDEX($C$2:$C$2069,MATCH(E610,$C$2:$C$2069,1)+1))</f>
        <v>5.5595109286791233E-3</v>
      </c>
      <c r="H610" s="115"/>
      <c r="K610" s="112">
        <f t="shared" si="9"/>
        <v>0</v>
      </c>
    </row>
    <row r="611" spans="1:11" x14ac:dyDescent="0.2">
      <c r="A611">
        <v>407.154</v>
      </c>
      <c r="B611">
        <f>'UV VIS Meas 500 ms, 10 scan'!S612</f>
        <v>4.4333333333333336E-2</v>
      </c>
      <c r="C611" s="112">
        <v>260.69999999999698</v>
      </c>
      <c r="D611" s="112">
        <f>FORECAST(C611,INDEX($B$2:$B$2069,MATCH(C611,$A$2:$A$2069,1)-1):INDEX($B$2:$B$2069,MATCH(C611,$A$2:$A$2069,1)+1),INDEX($A$2:$A$2069,MATCH(C611,$A$2:$A$2069,1)-1):INDEX($A$2:$A$2069,MATCH(C611,$A$2:$A$2069,1)+1))</f>
        <v>0.22339824382728724</v>
      </c>
      <c r="E611" s="113">
        <v>321.59999999999297</v>
      </c>
      <c r="F611" s="112">
        <f>FORECAST(E611,INDEX($D$2:$D$2069,MATCH(E611,$C$2:$C$2069,1)-1):INDEX($D$2:$D$2069,MATCH(E611,$C$2:$C$2069,1)+1),INDEX($C$2:$C$2069,MATCH(E611,$C$2:$C$2069,1)-1):INDEX($C$2:$C$2069,MATCH(E611,$C$2:$C$2069,1)+1))</f>
        <v>5.0435141266396144E-3</v>
      </c>
      <c r="H611" s="115"/>
      <c r="K611" s="112">
        <f t="shared" si="9"/>
        <v>0</v>
      </c>
    </row>
    <row r="612" spans="1:11" x14ac:dyDescent="0.2">
      <c r="A612">
        <v>407.47800000000001</v>
      </c>
      <c r="B612">
        <f>'UV VIS Meas 500 ms, 10 scan'!S613</f>
        <v>8.0166666666666664E-2</v>
      </c>
      <c r="C612" s="112">
        <v>260.79999999999598</v>
      </c>
      <c r="D612" s="112">
        <f>FORECAST(C612,INDEX($B$2:$B$2069,MATCH(C612,$A$2:$A$2069,1)-1):INDEX($B$2:$B$2069,MATCH(C612,$A$2:$A$2069,1)+1),INDEX($A$2:$A$2069,MATCH(C612,$A$2:$A$2069,1)-1):INDEX($A$2:$A$2069,MATCH(C612,$A$2:$A$2069,1)+1))</f>
        <v>0.22213854708126846</v>
      </c>
      <c r="E612" s="113">
        <v>321.79999999999302</v>
      </c>
      <c r="F612" s="112">
        <f>FORECAST(E612,INDEX($D$2:$D$2069,MATCH(E612,$C$2:$C$2069,1)-1):INDEX($D$2:$D$2069,MATCH(E612,$C$2:$C$2069,1)+1),INDEX($C$2:$C$2069,MATCH(E612,$C$2:$C$2069,1)-1):INDEX($C$2:$C$2069,MATCH(E612,$C$2:$C$2069,1)+1))</f>
        <v>4.7900192553160525E-3</v>
      </c>
      <c r="H612" s="115"/>
      <c r="K612" s="112">
        <f t="shared" si="9"/>
        <v>0</v>
      </c>
    </row>
    <row r="613" spans="1:11" x14ac:dyDescent="0.2">
      <c r="A613">
        <v>407.80099999999999</v>
      </c>
      <c r="B613">
        <f>'UV VIS Meas 500 ms, 10 scan'!S614</f>
        <v>8.3000000000000004E-2</v>
      </c>
      <c r="C613" s="112">
        <v>260.89999999999702</v>
      </c>
      <c r="D613" s="112">
        <f>FORECAST(C613,INDEX($B$2:$B$2069,MATCH(C613,$A$2:$A$2069,1)-1):INDEX($B$2:$B$2069,MATCH(C613,$A$2:$A$2069,1)+1),INDEX($A$2:$A$2069,MATCH(C613,$A$2:$A$2069,1)-1):INDEX($A$2:$A$2069,MATCH(C613,$A$2:$A$2069,1)+1))</f>
        <v>0.22631596438883075</v>
      </c>
      <c r="E613" s="113">
        <v>321.99999999999301</v>
      </c>
      <c r="F613" s="112">
        <f>FORECAST(E613,INDEX($D$2:$D$2069,MATCH(E613,$C$2:$C$2069,1)-1):INDEX($D$2:$D$2069,MATCH(E613,$C$2:$C$2069,1)+1),INDEX($C$2:$C$2069,MATCH(E613,$C$2:$C$2069,1)-1):INDEX($C$2:$C$2069,MATCH(E613,$C$2:$C$2069,1)+1))</f>
        <v>4.8406219630776626E-3</v>
      </c>
      <c r="H613" s="115"/>
      <c r="K613" s="112">
        <f t="shared" si="9"/>
        <v>0</v>
      </c>
    </row>
    <row r="614" spans="1:11" x14ac:dyDescent="0.2">
      <c r="A614">
        <v>408.12400000000002</v>
      </c>
      <c r="B614">
        <f>'UV VIS Meas 500 ms, 10 scan'!S615</f>
        <v>3.7166666666666667E-2</v>
      </c>
      <c r="C614" s="112">
        <v>260.99999999999602</v>
      </c>
      <c r="D614" s="112">
        <f>FORECAST(C614,INDEX($B$2:$B$2069,MATCH(C614,$A$2:$A$2069,1)-1):INDEX($B$2:$B$2069,MATCH(C614,$A$2:$A$2069,1)+1),INDEX($A$2:$A$2069,MATCH(C614,$A$2:$A$2069,1)-1):INDEX($A$2:$A$2069,MATCH(C614,$A$2:$A$2069,1)+1))</f>
        <v>0.22622122469152922</v>
      </c>
      <c r="E614" s="113">
        <v>322.199999999993</v>
      </c>
      <c r="F614" s="112">
        <f>FORECAST(E614,INDEX($D$2:$D$2069,MATCH(E614,$C$2:$C$2069,1)-1):INDEX($D$2:$D$2069,MATCH(E614,$C$2:$C$2069,1)+1),INDEX($C$2:$C$2069,MATCH(E614,$C$2:$C$2069,1)-1):INDEX($C$2:$C$2069,MATCH(E614,$C$2:$C$2069,1)+1))</f>
        <v>4.9094050318494453E-3</v>
      </c>
      <c r="H614" s="115"/>
      <c r="K614" s="112">
        <f t="shared" si="9"/>
        <v>0</v>
      </c>
    </row>
    <row r="615" spans="1:11" x14ac:dyDescent="0.2">
      <c r="A615">
        <v>408.447</v>
      </c>
      <c r="B615">
        <f>'UV VIS Meas 500 ms, 10 scan'!S616</f>
        <v>1.033333333333333E-2</v>
      </c>
      <c r="C615" s="112">
        <v>261.09999999999599</v>
      </c>
      <c r="D615" s="112">
        <f>FORECAST(C615,INDEX($B$2:$B$2069,MATCH(C615,$A$2:$A$2069,1)-1):INDEX($B$2:$B$2069,MATCH(C615,$A$2:$A$2069,1)+1),INDEX($A$2:$A$2069,MATCH(C615,$A$2:$A$2069,1)-1):INDEX($A$2:$A$2069,MATCH(C615,$A$2:$A$2069,1)+1))</f>
        <v>0.22612648499422677</v>
      </c>
      <c r="E615" s="113">
        <v>322.39999999999299</v>
      </c>
      <c r="F615" s="112">
        <f>FORECAST(E615,INDEX($D$2:$D$2069,MATCH(E615,$C$2:$C$2069,1)-1):INDEX($D$2:$D$2069,MATCH(E615,$C$2:$C$2069,1)+1),INDEX($C$2:$C$2069,MATCH(E615,$C$2:$C$2069,1)-1):INDEX($C$2:$C$2069,MATCH(E615,$C$2:$C$2069,1)+1))</f>
        <v>5.21104632328101E-3</v>
      </c>
      <c r="H615" s="115"/>
      <c r="K615" s="112">
        <f t="shared" si="9"/>
        <v>0</v>
      </c>
    </row>
    <row r="616" spans="1:11" x14ac:dyDescent="0.2">
      <c r="A616">
        <v>408.77</v>
      </c>
      <c r="B616">
        <f>'UV VIS Meas 500 ms, 10 scan'!S617</f>
        <v>6.3333333333333366E-3</v>
      </c>
      <c r="C616" s="112">
        <v>261.19999999999698</v>
      </c>
      <c r="D616" s="112">
        <f>FORECAST(C616,INDEX($B$2:$B$2069,MATCH(C616,$A$2:$A$2069,1)-1):INDEX($B$2:$B$2069,MATCH(C616,$A$2:$A$2069,1)+1),INDEX($A$2:$A$2069,MATCH(C616,$A$2:$A$2069,1)-1):INDEX($A$2:$A$2069,MATCH(C616,$A$2:$A$2069,1)+1))</f>
        <v>0.22603174529692335</v>
      </c>
      <c r="E616" s="113">
        <v>322.59999999999297</v>
      </c>
      <c r="F616" s="112">
        <f>FORECAST(E616,INDEX($D$2:$D$2069,MATCH(E616,$C$2:$C$2069,1)-1):INDEX($D$2:$D$2069,MATCH(E616,$C$2:$C$2069,1)+1),INDEX($C$2:$C$2069,MATCH(E616,$C$2:$C$2069,1)-1):INDEX($C$2:$C$2069,MATCH(E616,$C$2:$C$2069,1)+1))</f>
        <v>5.7129359680241354E-3</v>
      </c>
      <c r="H616" s="115"/>
      <c r="K616" s="112">
        <f t="shared" si="9"/>
        <v>0</v>
      </c>
    </row>
    <row r="617" spans="1:11" x14ac:dyDescent="0.2">
      <c r="A617">
        <v>409.09300000000002</v>
      </c>
      <c r="B617">
        <f>'UV VIS Meas 500 ms, 10 scan'!S618</f>
        <v>7.3333333333333375E-3</v>
      </c>
      <c r="C617" s="112">
        <v>261.29999999999598</v>
      </c>
      <c r="D617" s="112">
        <f>FORECAST(C617,INDEX($B$2:$B$2069,MATCH(C617,$A$2:$A$2069,1)-1):INDEX($B$2:$B$2069,MATCH(C617,$A$2:$A$2069,1)+1),INDEX($A$2:$A$2069,MATCH(C617,$A$2:$A$2069,1)-1):INDEX($A$2:$A$2069,MATCH(C617,$A$2:$A$2069,1)+1))</f>
        <v>0.21862401359005679</v>
      </c>
      <c r="E617" s="113">
        <v>322.79999999999302</v>
      </c>
      <c r="F617" s="112">
        <f>FORECAST(E617,INDEX($D$2:$D$2069,MATCH(E617,$C$2:$C$2069,1)-1):INDEX($D$2:$D$2069,MATCH(E617,$C$2:$C$2069,1)+1),INDEX($C$2:$C$2069,MATCH(E617,$C$2:$C$2069,1)-1):INDEX($C$2:$C$2069,MATCH(E617,$C$2:$C$2069,1)+1))</f>
        <v>5.7669798077912837E-3</v>
      </c>
      <c r="H617" s="115"/>
      <c r="K617" s="112">
        <f t="shared" si="9"/>
        <v>0</v>
      </c>
    </row>
    <row r="618" spans="1:11" x14ac:dyDescent="0.2">
      <c r="A618">
        <v>409.416</v>
      </c>
      <c r="B618">
        <f>'UV VIS Meas 500 ms, 10 scan'!S619</f>
        <v>5.4999999999999997E-3</v>
      </c>
      <c r="C618" s="112">
        <v>261.39999999999702</v>
      </c>
      <c r="D618" s="112">
        <f>FORECAST(C618,INDEX($B$2:$B$2069,MATCH(C618,$A$2:$A$2069,1)-1):INDEX($B$2:$B$2069,MATCH(C618,$A$2:$A$2069,1)+1),INDEX($A$2:$A$2069,MATCH(C618,$A$2:$A$2069,1)-1):INDEX($A$2:$A$2069,MATCH(C618,$A$2:$A$2069,1)+1))</f>
        <v>0.21736323013034697</v>
      </c>
      <c r="E618" s="113">
        <v>322.99999999999301</v>
      </c>
      <c r="F618" s="112">
        <f>FORECAST(E618,INDEX($D$2:$D$2069,MATCH(E618,$C$2:$C$2069,1)-1):INDEX($D$2:$D$2069,MATCH(E618,$C$2:$C$2069,1)+1),INDEX($C$2:$C$2069,MATCH(E618,$C$2:$C$2069,1)-1):INDEX($C$2:$C$2069,MATCH(E618,$C$2:$C$2069,1)+1))</f>
        <v>4.8386783284912749E-3</v>
      </c>
      <c r="H618" s="115"/>
      <c r="K618" s="112">
        <f t="shared" si="9"/>
        <v>0</v>
      </c>
    </row>
    <row r="619" spans="1:11" x14ac:dyDescent="0.2">
      <c r="A619">
        <v>409.73899999999998</v>
      </c>
      <c r="B619">
        <f>'UV VIS Meas 500 ms, 10 scan'!S620</f>
        <v>6.8333333333333302E-3</v>
      </c>
      <c r="C619" s="112">
        <v>261.49999999999602</v>
      </c>
      <c r="D619" s="112">
        <f>FORECAST(C619,INDEX($B$2:$B$2069,MATCH(C619,$A$2:$A$2069,1)-1):INDEX($B$2:$B$2069,MATCH(C619,$A$2:$A$2069,1)+1),INDEX($A$2:$A$2069,MATCH(C619,$A$2:$A$2069,1)-1):INDEX($A$2:$A$2069,MATCH(C619,$A$2:$A$2069,1)+1))</f>
        <v>0.21610244667066336</v>
      </c>
      <c r="E619" s="113">
        <v>323.199999999993</v>
      </c>
      <c r="F619" s="112">
        <f>FORECAST(E619,INDEX($D$2:$D$2069,MATCH(E619,$C$2:$C$2069,1)-1):INDEX($D$2:$D$2069,MATCH(E619,$C$2:$C$2069,1)+1),INDEX($C$2:$C$2069,MATCH(E619,$C$2:$C$2069,1)-1):INDEX($C$2:$C$2069,MATCH(E619,$C$2:$C$2069,1)+1))</f>
        <v>4.6269301371502092E-3</v>
      </c>
      <c r="H619" s="115"/>
      <c r="K619" s="112">
        <f t="shared" si="9"/>
        <v>0</v>
      </c>
    </row>
    <row r="620" spans="1:11" x14ac:dyDescent="0.2">
      <c r="A620">
        <v>410.06200000000001</v>
      </c>
      <c r="B620">
        <f>'UV VIS Meas 500 ms, 10 scan'!S621</f>
        <v>7.5000000000000015E-3</v>
      </c>
      <c r="C620" s="112">
        <v>261.59999999999599</v>
      </c>
      <c r="D620" s="112">
        <f>FORECAST(C620,INDEX($B$2:$B$2069,MATCH(C620,$A$2:$A$2069,1)-1):INDEX($B$2:$B$2069,MATCH(C620,$A$2:$A$2069,1)+1),INDEX($A$2:$A$2069,MATCH(C620,$A$2:$A$2069,1)-1):INDEX($A$2:$A$2069,MATCH(C620,$A$2:$A$2069,1)+1))</f>
        <v>0.21471752660506027</v>
      </c>
      <c r="E620" s="113">
        <v>323.39999999999299</v>
      </c>
      <c r="F620" s="112">
        <f>FORECAST(E620,INDEX($D$2:$D$2069,MATCH(E620,$C$2:$C$2069,1)-1):INDEX($D$2:$D$2069,MATCH(E620,$C$2:$C$2069,1)+1),INDEX($C$2:$C$2069,MATCH(E620,$C$2:$C$2069,1)-1):INDEX($C$2:$C$2069,MATCH(E620,$C$2:$C$2069,1)+1))</f>
        <v>4.7379332685590914E-3</v>
      </c>
      <c r="H620" s="115"/>
      <c r="K620" s="112">
        <f t="shared" si="9"/>
        <v>0</v>
      </c>
    </row>
    <row r="621" spans="1:11" x14ac:dyDescent="0.2">
      <c r="A621">
        <v>410.38499999999999</v>
      </c>
      <c r="B621">
        <f>'UV VIS Meas 500 ms, 10 scan'!S622</f>
        <v>8.333333333333335E-3</v>
      </c>
      <c r="C621" s="112">
        <v>261.69999999999698</v>
      </c>
      <c r="D621" s="112">
        <f>FORECAST(C621,INDEX($B$2:$B$2069,MATCH(C621,$A$2:$A$2069,1)-1):INDEX($B$2:$B$2069,MATCH(C621,$A$2:$A$2069,1)+1),INDEX($A$2:$A$2069,MATCH(C621,$A$2:$A$2069,1)-1):INDEX($A$2:$A$2069,MATCH(C621,$A$2:$A$2069,1)+1))</f>
        <v>0.21124332475274521</v>
      </c>
      <c r="E621" s="113">
        <v>323.59999999999297</v>
      </c>
      <c r="F621" s="112">
        <f>FORECAST(E621,INDEX($D$2:$D$2069,MATCH(E621,$C$2:$C$2069,1)-1):INDEX($D$2:$D$2069,MATCH(E621,$C$2:$C$2069,1)+1),INDEX($C$2:$C$2069,MATCH(E621,$C$2:$C$2069,1)-1):INDEX($C$2:$C$2069,MATCH(E621,$C$2:$C$2069,1)+1))</f>
        <v>3.9207968901973089E-3</v>
      </c>
      <c r="H621" s="115"/>
      <c r="K621" s="112">
        <f t="shared" si="9"/>
        <v>0</v>
      </c>
    </row>
    <row r="622" spans="1:11" x14ac:dyDescent="0.2">
      <c r="A622">
        <v>410.70800000000003</v>
      </c>
      <c r="B622">
        <f>'UV VIS Meas 500 ms, 10 scan'!S623</f>
        <v>5.3333333333333323E-3</v>
      </c>
      <c r="C622" s="112">
        <v>261.79999999999598</v>
      </c>
      <c r="D622" s="112">
        <f>FORECAST(C622,INDEX($B$2:$B$2069,MATCH(C622,$A$2:$A$2069,1)-1):INDEX($B$2:$B$2069,MATCH(C622,$A$2:$A$2069,1)+1),INDEX($A$2:$A$2069,MATCH(C622,$A$2:$A$2069,1)-1):INDEX($A$2:$A$2069,MATCH(C622,$A$2:$A$2069,1)+1))</f>
        <v>0.20776912290049765</v>
      </c>
      <c r="E622" s="113">
        <v>323.79999999999302</v>
      </c>
      <c r="F622" s="112">
        <f>FORECAST(E622,INDEX($D$2:$D$2069,MATCH(E622,$C$2:$C$2069,1)-1):INDEX($D$2:$D$2069,MATCH(E622,$C$2:$C$2069,1)+1),INDEX($C$2:$C$2069,MATCH(E622,$C$2:$C$2069,1)-1):INDEX($C$2:$C$2069,MATCH(E622,$C$2:$C$2069,1)+1))</f>
        <v>3.3387323183432516E-3</v>
      </c>
      <c r="H622" s="115"/>
      <c r="K622" s="112">
        <f t="shared" si="9"/>
        <v>0</v>
      </c>
    </row>
    <row r="623" spans="1:11" x14ac:dyDescent="0.2">
      <c r="A623">
        <v>411.03</v>
      </c>
      <c r="B623">
        <f>'UV VIS Meas 500 ms, 10 scan'!S624</f>
        <v>6.8333333333333336E-3</v>
      </c>
      <c r="C623" s="112">
        <v>261.89999999999702</v>
      </c>
      <c r="D623" s="112">
        <f>FORECAST(C623,INDEX($B$2:$B$2069,MATCH(C623,$A$2:$A$2069,1)-1):INDEX($B$2:$B$2069,MATCH(C623,$A$2:$A$2069,1)+1),INDEX($A$2:$A$2069,MATCH(C623,$A$2:$A$2069,1)-1):INDEX($A$2:$A$2069,MATCH(C623,$A$2:$A$2069,1)+1))</f>
        <v>0.20429492104818081</v>
      </c>
      <c r="E623" s="113">
        <v>323.99999999999301</v>
      </c>
      <c r="F623" s="112">
        <f>FORECAST(E623,INDEX($D$2:$D$2069,MATCH(E623,$C$2:$C$2069,1)-1):INDEX($D$2:$D$2069,MATCH(E623,$C$2:$C$2069,1)+1),INDEX($C$2:$C$2069,MATCH(E623,$C$2:$C$2069,1)-1):INDEX($C$2:$C$2069,MATCH(E623,$C$2:$C$2069,1)+1))</f>
        <v>2.6516034985764048E-3</v>
      </c>
      <c r="H623" s="115"/>
      <c r="K623" s="112">
        <f t="shared" si="9"/>
        <v>0</v>
      </c>
    </row>
    <row r="624" spans="1:11" x14ac:dyDescent="0.2">
      <c r="A624">
        <v>411.35300000000001</v>
      </c>
      <c r="B624">
        <f>'UV VIS Meas 500 ms, 10 scan'!S625</f>
        <v>4.8333333333333318E-3</v>
      </c>
      <c r="C624" s="112">
        <v>261.99999999999602</v>
      </c>
      <c r="D624" s="112">
        <f>FORECAST(C624,INDEX($B$2:$B$2069,MATCH(C624,$A$2:$A$2069,1)-1):INDEX($B$2:$B$2069,MATCH(C624,$A$2:$A$2069,1)+1),INDEX($A$2:$A$2069,MATCH(C624,$A$2:$A$2069,1)-1):INDEX($A$2:$A$2069,MATCH(C624,$A$2:$A$2069,1)+1))</f>
        <v>0.20950326797383689</v>
      </c>
      <c r="E624" s="113">
        <v>324.199999999993</v>
      </c>
      <c r="F624" s="112">
        <f>FORECAST(E624,INDEX($D$2:$D$2069,MATCH(E624,$C$2:$C$2069,1)-1):INDEX($D$2:$D$2069,MATCH(E624,$C$2:$C$2069,1)+1),INDEX($C$2:$C$2069,MATCH(E624,$C$2:$C$2069,1)-1):INDEX($C$2:$C$2069,MATCH(E624,$C$2:$C$2069,1)+1))</f>
        <v>1.8993629197974204E-3</v>
      </c>
      <c r="H624" s="115"/>
      <c r="K624" s="112">
        <f t="shared" si="9"/>
        <v>0</v>
      </c>
    </row>
    <row r="625" spans="1:11" x14ac:dyDescent="0.2">
      <c r="A625">
        <v>411.67500000000001</v>
      </c>
      <c r="B625">
        <f>'UV VIS Meas 500 ms, 10 scan'!S626</f>
        <v>7.1666666666666684E-3</v>
      </c>
      <c r="C625" s="112">
        <v>262.09999999999599</v>
      </c>
      <c r="D625" s="112">
        <f>FORECAST(C625,INDEX($B$2:$B$2069,MATCH(C625,$A$2:$A$2069,1)-1):INDEX($B$2:$B$2069,MATCH(C625,$A$2:$A$2069,1)+1),INDEX($A$2:$A$2069,MATCH(C625,$A$2:$A$2069,1)-1):INDEX($A$2:$A$2069,MATCH(C625,$A$2:$A$2069,1)+1))</f>
        <v>0.20999346405226804</v>
      </c>
      <c r="E625" s="113">
        <v>324.39999999999299</v>
      </c>
      <c r="F625" s="112">
        <f>FORECAST(E625,INDEX($D$2:$D$2069,MATCH(E625,$C$2:$C$2069,1)-1):INDEX($D$2:$D$2069,MATCH(E625,$C$2:$C$2069,1)+1),INDEX($C$2:$C$2069,MATCH(E625,$C$2:$C$2069,1)-1):INDEX($C$2:$C$2069,MATCH(E625,$C$2:$C$2069,1)+1))</f>
        <v>1.7068351150086314E-3</v>
      </c>
      <c r="H625" s="115"/>
      <c r="K625" s="112">
        <f t="shared" si="9"/>
        <v>0</v>
      </c>
    </row>
    <row r="626" spans="1:11" x14ac:dyDescent="0.2">
      <c r="A626">
        <v>411.99700000000001</v>
      </c>
      <c r="B626">
        <f>'UV VIS Meas 500 ms, 10 scan'!S627</f>
        <v>5.8333333333333345E-3</v>
      </c>
      <c r="C626" s="112">
        <v>262.19999999999698</v>
      </c>
      <c r="D626" s="112">
        <f>FORECAST(C626,INDEX($B$2:$B$2069,MATCH(C626,$A$2:$A$2069,1)-1):INDEX($B$2:$B$2069,MATCH(C626,$A$2:$A$2069,1)+1),INDEX($A$2:$A$2069,MATCH(C626,$A$2:$A$2069,1)-1):INDEX($A$2:$A$2069,MATCH(C626,$A$2:$A$2069,1)+1))</f>
        <v>0.2104836601307043</v>
      </c>
      <c r="E626" s="113">
        <v>324.59999999999297</v>
      </c>
      <c r="F626" s="112">
        <f>FORECAST(E626,INDEX($D$2:$D$2069,MATCH(E626,$C$2:$C$2069,1)-1):INDEX($D$2:$D$2069,MATCH(E626,$C$2:$C$2069,1)+1),INDEX($C$2:$C$2069,MATCH(E626,$C$2:$C$2069,1)-1):INDEX($C$2:$C$2069,MATCH(E626,$C$2:$C$2069,1)+1))</f>
        <v>2.3950796073788361E-3</v>
      </c>
      <c r="H626" s="115"/>
      <c r="K626" s="112">
        <f t="shared" si="9"/>
        <v>0</v>
      </c>
    </row>
    <row r="627" spans="1:11" x14ac:dyDescent="0.2">
      <c r="A627">
        <v>412.32</v>
      </c>
      <c r="B627">
        <f>'UV VIS Meas 500 ms, 10 scan'!S628</f>
        <v>6.4999999999999971E-3</v>
      </c>
      <c r="C627" s="112">
        <v>262.29999999999598</v>
      </c>
      <c r="D627" s="112">
        <f>FORECAST(C627,INDEX($B$2:$B$2069,MATCH(C627,$A$2:$A$2069,1)-1):INDEX($B$2:$B$2069,MATCH(C627,$A$2:$A$2069,1)+1),INDEX($A$2:$A$2069,MATCH(C627,$A$2:$A$2069,1)-1):INDEX($A$2:$A$2069,MATCH(C627,$A$2:$A$2069,1)+1))</f>
        <v>0.21097385620913078</v>
      </c>
      <c r="E627" s="113">
        <v>324.79999999999302</v>
      </c>
      <c r="F627" s="112">
        <f>FORECAST(E627,INDEX($D$2:$D$2069,MATCH(E627,$C$2:$C$2069,1)-1):INDEX($D$2:$D$2069,MATCH(E627,$C$2:$C$2069,1)+1),INDEX($C$2:$C$2069,MATCH(E627,$C$2:$C$2069,1)-1):INDEX($C$2:$C$2069,MATCH(E627,$C$2:$C$2069,1)+1))</f>
        <v>3.3591955819125552E-3</v>
      </c>
      <c r="H627" s="115"/>
      <c r="K627" s="112">
        <f t="shared" si="9"/>
        <v>0</v>
      </c>
    </row>
    <row r="628" spans="1:11" x14ac:dyDescent="0.2">
      <c r="A628">
        <v>412.642</v>
      </c>
      <c r="B628">
        <f>'UV VIS Meas 500 ms, 10 scan'!S629</f>
        <v>8.1666666666666693E-3</v>
      </c>
      <c r="C628" s="112">
        <v>262.39999999999702</v>
      </c>
      <c r="D628" s="112">
        <f>FORECAST(C628,INDEX($B$2:$B$2069,MATCH(C628,$A$2:$A$2069,1)-1):INDEX($B$2:$B$2069,MATCH(C628,$A$2:$A$2069,1)+1),INDEX($A$2:$A$2069,MATCH(C628,$A$2:$A$2069,1)-1):INDEX($A$2:$A$2069,MATCH(C628,$A$2:$A$2069,1)+1))</f>
        <v>0.21443930905689612</v>
      </c>
      <c r="E628" s="113">
        <v>324.99999999999301</v>
      </c>
      <c r="F628" s="112">
        <f>FORECAST(E628,INDEX($D$2:$D$2069,MATCH(E628,$C$2:$C$2069,1)-1):INDEX($D$2:$D$2069,MATCH(E628,$C$2:$C$2069,1)+1),INDEX($C$2:$C$2069,MATCH(E628,$C$2:$C$2069,1)-1):INDEX($C$2:$C$2069,MATCH(E628,$C$2:$C$2069,1)+1))</f>
        <v>4.1989724750077784E-3</v>
      </c>
      <c r="H628" s="115"/>
      <c r="K628" s="112">
        <f t="shared" si="9"/>
        <v>0</v>
      </c>
    </row>
    <row r="629" spans="1:11" x14ac:dyDescent="0.2">
      <c r="A629">
        <v>412.964</v>
      </c>
      <c r="B629">
        <f>'UV VIS Meas 500 ms, 10 scan'!S630</f>
        <v>7.3333333333333358E-3</v>
      </c>
      <c r="C629" s="112">
        <v>262.49999999999602</v>
      </c>
      <c r="D629" s="112">
        <f>FORECAST(C629,INDEX($B$2:$B$2069,MATCH(C629,$A$2:$A$2069,1)-1):INDEX($B$2:$B$2069,MATCH(C629,$A$2:$A$2069,1)+1),INDEX($A$2:$A$2069,MATCH(C629,$A$2:$A$2069,1)-1):INDEX($A$2:$A$2069,MATCH(C629,$A$2:$A$2069,1)+1))</f>
        <v>0.21649346405220715</v>
      </c>
      <c r="E629" s="113">
        <v>325.199999999993</v>
      </c>
      <c r="F629" s="112">
        <f>FORECAST(E629,INDEX($D$2:$D$2069,MATCH(E629,$C$2:$C$2069,1)-1):INDEX($D$2:$D$2069,MATCH(E629,$C$2:$C$2069,1)+1),INDEX($C$2:$C$2069,MATCH(E629,$C$2:$C$2069,1)-1):INDEX($C$2:$C$2069,MATCH(E629,$C$2:$C$2069,1)+1))</f>
        <v>4.6510098125285282E-3</v>
      </c>
      <c r="H629" s="115"/>
      <c r="K629" s="112">
        <f t="shared" si="9"/>
        <v>0</v>
      </c>
    </row>
    <row r="630" spans="1:11" x14ac:dyDescent="0.2">
      <c r="A630">
        <v>413.286</v>
      </c>
      <c r="B630">
        <f>'UV VIS Meas 500 ms, 10 scan'!S631</f>
        <v>6.0000000000000036E-3</v>
      </c>
      <c r="C630" s="112">
        <v>262.59999999999599</v>
      </c>
      <c r="D630" s="112">
        <f>FORECAST(C630,INDEX($B$2:$B$2069,MATCH(C630,$A$2:$A$2069,1)-1):INDEX($B$2:$B$2069,MATCH(C630,$A$2:$A$2069,1)+1),INDEX($A$2:$A$2069,MATCH(C630,$A$2:$A$2069,1)-1):INDEX($A$2:$A$2069,MATCH(C630,$A$2:$A$2069,1)+1))</f>
        <v>0.21854761904753772</v>
      </c>
      <c r="E630" s="113">
        <v>325.39999999999299</v>
      </c>
      <c r="F630" s="112">
        <f>FORECAST(E630,INDEX($D$2:$D$2069,MATCH(E630,$C$2:$C$2069,1)-1):INDEX($D$2:$D$2069,MATCH(E630,$C$2:$C$2069,1)+1),INDEX($C$2:$C$2069,MATCH(E630,$C$2:$C$2069,1)-1):INDEX($C$2:$C$2069,MATCH(E630,$C$2:$C$2069,1)+1))</f>
        <v>3.6937183461912548E-3</v>
      </c>
      <c r="H630" s="115"/>
      <c r="K630" s="112">
        <f t="shared" si="9"/>
        <v>0</v>
      </c>
    </row>
    <row r="631" spans="1:11" x14ac:dyDescent="0.2">
      <c r="A631">
        <v>413.608</v>
      </c>
      <c r="B631">
        <f>'UV VIS Meas 500 ms, 10 scan'!S632</f>
        <v>5.1666666666666666E-3</v>
      </c>
      <c r="C631" s="112">
        <v>262.69999999999601</v>
      </c>
      <c r="D631" s="112">
        <f>FORECAST(C631,INDEX($B$2:$B$2069,MATCH(C631,$A$2:$A$2069,1)-1):INDEX($B$2:$B$2069,MATCH(C631,$A$2:$A$2069,1)+1),INDEX($A$2:$A$2069,MATCH(C631,$A$2:$A$2069,1)-1):INDEX($A$2:$A$2069,MATCH(C631,$A$2:$A$2069,1)+1))</f>
        <v>0.21262324929976018</v>
      </c>
      <c r="E631" s="113">
        <v>325.59999999999297</v>
      </c>
      <c r="F631" s="112">
        <f>FORECAST(E631,INDEX($D$2:$D$2069,MATCH(E631,$C$2:$C$2069,1)-1):INDEX($D$2:$D$2069,MATCH(E631,$C$2:$C$2069,1)+1),INDEX($C$2:$C$2069,MATCH(E631,$C$2:$C$2069,1)-1):INDEX($C$2:$C$2069,MATCH(E631,$C$2:$C$2069,1)+1))</f>
        <v>3.2676330822550281E-3</v>
      </c>
      <c r="H631" s="115"/>
      <c r="K631" s="112">
        <f t="shared" si="9"/>
        <v>0</v>
      </c>
    </row>
    <row r="632" spans="1:11" x14ac:dyDescent="0.2">
      <c r="A632">
        <v>413.93</v>
      </c>
      <c r="B632">
        <f>'UV VIS Meas 500 ms, 10 scan'!S633</f>
        <v>5.8333333333333362E-3</v>
      </c>
      <c r="C632" s="112">
        <v>262.79999999999598</v>
      </c>
      <c r="D632" s="112">
        <f>FORECAST(C632,INDEX($B$2:$B$2069,MATCH(C632,$A$2:$A$2069,1)-1):INDEX($B$2:$B$2069,MATCH(C632,$A$2:$A$2069,1)+1),INDEX($A$2:$A$2069,MATCH(C632,$A$2:$A$2069,1)-1):INDEX($A$2:$A$2069,MATCH(C632,$A$2:$A$2069,1)+1))</f>
        <v>0.21161951447249638</v>
      </c>
      <c r="E632" s="113">
        <v>325.79999999999302</v>
      </c>
      <c r="F632" s="112">
        <f>FORECAST(E632,INDEX($D$2:$D$2069,MATCH(E632,$C$2:$C$2069,1)-1):INDEX($D$2:$D$2069,MATCH(E632,$C$2:$C$2069,1)+1),INDEX($C$2:$C$2069,MATCH(E632,$C$2:$C$2069,1)-1):INDEX($C$2:$C$2069,MATCH(E632,$C$2:$C$2069,1)+1))</f>
        <v>2.8528264553555616E-3</v>
      </c>
      <c r="H632" s="115"/>
      <c r="K632" s="112">
        <f t="shared" si="9"/>
        <v>0</v>
      </c>
    </row>
    <row r="633" spans="1:11" x14ac:dyDescent="0.2">
      <c r="A633">
        <v>414.25200000000001</v>
      </c>
      <c r="B633">
        <f>'UV VIS Meas 500 ms, 10 scan'!S634</f>
        <v>6.1666666666666684E-3</v>
      </c>
      <c r="C633" s="112">
        <v>262.899999999996</v>
      </c>
      <c r="D633" s="112">
        <f>FORECAST(C633,INDEX($B$2:$B$2069,MATCH(C633,$A$2:$A$2069,1)-1):INDEX($B$2:$B$2069,MATCH(C633,$A$2:$A$2069,1)+1),INDEX($A$2:$A$2069,MATCH(C633,$A$2:$A$2069,1)-1):INDEX($A$2:$A$2069,MATCH(C633,$A$2:$A$2069,1)+1))</f>
        <v>0.2106157796452317</v>
      </c>
      <c r="E633" s="113">
        <v>325.99999999999301</v>
      </c>
      <c r="F633" s="112">
        <f>FORECAST(E633,INDEX($D$2:$D$2069,MATCH(E633,$C$2:$C$2069,1)-1):INDEX($D$2:$D$2069,MATCH(E633,$C$2:$C$2069,1)+1),INDEX($C$2:$C$2069,MATCH(E633,$C$2:$C$2069,1)-1):INDEX($C$2:$C$2069,MATCH(E633,$C$2:$C$2069,1)+1))</f>
        <v>3.5296030873146478E-3</v>
      </c>
      <c r="H633" s="115"/>
      <c r="K633" s="112">
        <f t="shared" si="9"/>
        <v>0</v>
      </c>
    </row>
    <row r="634" spans="1:11" x14ac:dyDescent="0.2">
      <c r="A634">
        <v>414.57400000000001</v>
      </c>
      <c r="B634">
        <f>'UV VIS Meas 500 ms, 10 scan'!S635</f>
        <v>7.1666666666666658E-3</v>
      </c>
      <c r="C634" s="112">
        <v>262.99999999999602</v>
      </c>
      <c r="D634" s="112">
        <f>FORECAST(C634,INDEX($B$2:$B$2069,MATCH(C634,$A$2:$A$2069,1)-1):INDEX($B$2:$B$2069,MATCH(C634,$A$2:$A$2069,1)+1),INDEX($A$2:$A$2069,MATCH(C634,$A$2:$A$2069,1)-1):INDEX($A$2:$A$2069,MATCH(C634,$A$2:$A$2069,1)+1))</f>
        <v>0.20961204481796747</v>
      </c>
      <c r="E634" s="113">
        <v>326.199999999993</v>
      </c>
      <c r="F634" s="112">
        <f>FORECAST(E634,INDEX($D$2:$D$2069,MATCH(E634,$C$2:$C$2069,1)-1):INDEX($D$2:$D$2069,MATCH(E634,$C$2:$C$2069,1)+1),INDEX($C$2:$C$2069,MATCH(E634,$C$2:$C$2069,1)-1):INDEX($C$2:$C$2069,MATCH(E634,$C$2:$C$2069,1)+1))</f>
        <v>4.1753363223619999E-3</v>
      </c>
      <c r="H634" s="115"/>
      <c r="K634" s="112">
        <f t="shared" si="9"/>
        <v>0</v>
      </c>
    </row>
    <row r="635" spans="1:11" x14ac:dyDescent="0.2">
      <c r="A635">
        <v>414.89499999999998</v>
      </c>
      <c r="B635">
        <f>'UV VIS Meas 500 ms, 10 scan'!S636</f>
        <v>5.3333333333333323E-3</v>
      </c>
      <c r="C635" s="112">
        <v>263.09999999999599</v>
      </c>
      <c r="D635" s="112">
        <f>FORECAST(C635,INDEX($B$2:$B$2069,MATCH(C635,$A$2:$A$2069,1)-1):INDEX($B$2:$B$2069,MATCH(C635,$A$2:$A$2069,1)+1),INDEX($A$2:$A$2069,MATCH(C635,$A$2:$A$2069,1)-1):INDEX($A$2:$A$2069,MATCH(C635,$A$2:$A$2069,1)+1))</f>
        <v>0.2073664799254038</v>
      </c>
      <c r="E635" s="113">
        <v>326.39999999999299</v>
      </c>
      <c r="F635" s="112">
        <f>FORECAST(E635,INDEX($D$2:$D$2069,MATCH(E635,$C$2:$C$2069,1)-1):INDEX($D$2:$D$2069,MATCH(E635,$C$2:$C$2069,1)+1),INDEX($C$2:$C$2069,MATCH(E635,$C$2:$C$2069,1)-1):INDEX($C$2:$C$2069,MATCH(E635,$C$2:$C$2069,1)+1))</f>
        <v>3.4766081871395738E-3</v>
      </c>
      <c r="H635" s="115"/>
      <c r="K635" s="112">
        <f t="shared" si="9"/>
        <v>0</v>
      </c>
    </row>
    <row r="636" spans="1:11" x14ac:dyDescent="0.2">
      <c r="A636">
        <v>415.21699999999998</v>
      </c>
      <c r="B636">
        <f>'UV VIS Meas 500 ms, 10 scan'!S637</f>
        <v>6.0000000000000019E-3</v>
      </c>
      <c r="C636" s="112">
        <v>263.19999999999601</v>
      </c>
      <c r="D636" s="112">
        <f>FORECAST(C636,INDEX($B$2:$B$2069,MATCH(C636,$A$2:$A$2069,1)-1):INDEX($B$2:$B$2069,MATCH(C636,$A$2:$A$2069,1)+1),INDEX($A$2:$A$2069,MATCH(C636,$A$2:$A$2069,1)-1):INDEX($A$2:$A$2069,MATCH(C636,$A$2:$A$2069,1)+1))</f>
        <v>0.20489215686284545</v>
      </c>
      <c r="E636" s="113">
        <v>326.59999999999297</v>
      </c>
      <c r="F636" s="112">
        <f>FORECAST(E636,INDEX($D$2:$D$2069,MATCH(E636,$C$2:$C$2069,1)-1):INDEX($D$2:$D$2069,MATCH(E636,$C$2:$C$2069,1)+1),INDEX($C$2:$C$2069,MATCH(E636,$C$2:$C$2069,1)-1):INDEX($C$2:$C$2069,MATCH(E636,$C$2:$C$2069,1)+1))</f>
        <v>3.6544834308041008E-3</v>
      </c>
      <c r="H636" s="115"/>
      <c r="K636" s="112">
        <f t="shared" si="9"/>
        <v>0</v>
      </c>
    </row>
    <row r="637" spans="1:11" x14ac:dyDescent="0.2">
      <c r="A637">
        <v>415.53800000000001</v>
      </c>
      <c r="B637">
        <f>'UV VIS Meas 500 ms, 10 scan'!S638</f>
        <v>4.3333333333333331E-3</v>
      </c>
      <c r="C637" s="112">
        <v>263.29999999999598</v>
      </c>
      <c r="D637" s="112">
        <f>FORECAST(C637,INDEX($B$2:$B$2069,MATCH(C637,$A$2:$A$2069,1)-1):INDEX($B$2:$B$2069,MATCH(C637,$A$2:$A$2069,1)+1),INDEX($A$2:$A$2069,MATCH(C637,$A$2:$A$2069,1)-1):INDEX($A$2:$A$2069,MATCH(C637,$A$2:$A$2069,1)+1))</f>
        <v>0.20241783380028799</v>
      </c>
      <c r="E637" s="113">
        <v>326.79999999999302</v>
      </c>
      <c r="F637" s="112">
        <f>FORECAST(E637,INDEX($D$2:$D$2069,MATCH(E637,$C$2:$C$2069,1)-1):INDEX($D$2:$D$2069,MATCH(E637,$C$2:$C$2069,1)+1),INDEX($C$2:$C$2069,MATCH(E637,$C$2:$C$2069,1)-1):INDEX($C$2:$C$2069,MATCH(E637,$C$2:$C$2069,1)+1))</f>
        <v>4.1564327485430208E-3</v>
      </c>
      <c r="H637" s="115"/>
      <c r="K637" s="112">
        <f t="shared" si="9"/>
        <v>0</v>
      </c>
    </row>
    <row r="638" spans="1:11" x14ac:dyDescent="0.2">
      <c r="A638">
        <v>415.86</v>
      </c>
      <c r="B638">
        <f>'UV VIS Meas 500 ms, 10 scan'!S639</f>
        <v>5.8333333333333345E-3</v>
      </c>
      <c r="C638" s="112">
        <v>263.399999999996</v>
      </c>
      <c r="D638" s="112">
        <f>FORECAST(C638,INDEX($B$2:$B$2069,MATCH(C638,$A$2:$A$2069,1)-1):INDEX($B$2:$B$2069,MATCH(C638,$A$2:$A$2069,1)+1),INDEX($A$2:$A$2069,MATCH(C638,$A$2:$A$2069,1)-1):INDEX($A$2:$A$2069,MATCH(C638,$A$2:$A$2069,1)+1))</f>
        <v>0.21177777777766682</v>
      </c>
      <c r="E638" s="113">
        <v>326.99999999999301</v>
      </c>
      <c r="F638" s="112">
        <f>FORECAST(E638,INDEX($D$2:$D$2069,MATCH(E638,$C$2:$C$2069,1)-1):INDEX($D$2:$D$2069,MATCH(E638,$C$2:$C$2069,1)+1),INDEX($C$2:$C$2069,MATCH(E638,$C$2:$C$2069,1)-1):INDEX($C$2:$C$2069,MATCH(E638,$C$2:$C$2069,1)+1))</f>
        <v>3.7054905782947234E-3</v>
      </c>
      <c r="H638" s="115"/>
      <c r="K638" s="112">
        <f t="shared" si="9"/>
        <v>0</v>
      </c>
    </row>
    <row r="639" spans="1:11" x14ac:dyDescent="0.2">
      <c r="A639">
        <v>416.18099999999998</v>
      </c>
      <c r="B639">
        <f>'UV VIS Meas 500 ms, 10 scan'!S640</f>
        <v>7.833333333333331E-3</v>
      </c>
      <c r="C639" s="112">
        <v>263.49999999999602</v>
      </c>
      <c r="D639" s="112">
        <f>FORECAST(C639,INDEX($B$2:$B$2069,MATCH(C639,$A$2:$A$2069,1)-1):INDEX($B$2:$B$2069,MATCH(C639,$A$2:$A$2069,1)+1),INDEX($A$2:$A$2069,MATCH(C639,$A$2:$A$2069,1)-1):INDEX($A$2:$A$2069,MATCH(C639,$A$2:$A$2069,1)+1))</f>
        <v>0.21455555555544503</v>
      </c>
      <c r="E639" s="113">
        <v>327.199999999993</v>
      </c>
      <c r="F639" s="112">
        <f>FORECAST(E639,INDEX($D$2:$D$2069,MATCH(E639,$C$2:$C$2069,1)-1):INDEX($D$2:$D$2069,MATCH(E639,$C$2:$C$2069,1)+1),INDEX($C$2:$C$2069,MATCH(E639,$C$2:$C$2069,1)-1):INDEX($C$2:$C$2069,MATCH(E639,$C$2:$C$2069,1)+1))</f>
        <v>3.6627680311822619E-3</v>
      </c>
      <c r="H639" s="115"/>
      <c r="K639" s="112">
        <f t="shared" si="9"/>
        <v>0</v>
      </c>
    </row>
    <row r="640" spans="1:11" x14ac:dyDescent="0.2">
      <c r="A640">
        <v>416.50299999999999</v>
      </c>
      <c r="B640">
        <f>'UV VIS Meas 500 ms, 10 scan'!S641</f>
        <v>3.6666666666666688E-3</v>
      </c>
      <c r="C640" s="112">
        <v>263.59999999999599</v>
      </c>
      <c r="D640" s="112">
        <f>FORECAST(C640,INDEX($B$2:$B$2069,MATCH(C640,$A$2:$A$2069,1)-1):INDEX($B$2:$B$2069,MATCH(C640,$A$2:$A$2069,1)+1),INDEX($A$2:$A$2069,MATCH(C640,$A$2:$A$2069,1)-1):INDEX($A$2:$A$2069,MATCH(C640,$A$2:$A$2069,1)+1))</f>
        <v>0.21733333333322236</v>
      </c>
      <c r="E640" s="113">
        <v>327.39999999999299</v>
      </c>
      <c r="F640" s="112">
        <f>FORECAST(E640,INDEX($D$2:$D$2069,MATCH(E640,$C$2:$C$2069,1)-1):INDEX($D$2:$D$2069,MATCH(E640,$C$2:$C$2069,1)+1),INDEX($C$2:$C$2069,MATCH(E640,$C$2:$C$2069,1)-1):INDEX($C$2:$C$2069,MATCH(E640,$C$2:$C$2069,1)+1))</f>
        <v>4.3762183235800389E-3</v>
      </c>
      <c r="H640" s="115"/>
      <c r="K640" s="112">
        <f t="shared" si="9"/>
        <v>0</v>
      </c>
    </row>
    <row r="641" spans="1:11" x14ac:dyDescent="0.2">
      <c r="A641">
        <v>416.82400000000001</v>
      </c>
      <c r="B641">
        <f>'UV VIS Meas 500 ms, 10 scan'!S642</f>
        <v>4.3333333333333349E-3</v>
      </c>
      <c r="C641" s="112">
        <v>263.69999999999601</v>
      </c>
      <c r="D641" s="112">
        <f>FORECAST(C641,INDEX($B$2:$B$2069,MATCH(C641,$A$2:$A$2069,1)-1):INDEX($B$2:$B$2069,MATCH(C641,$A$2:$A$2069,1)+1),INDEX($A$2:$A$2069,MATCH(C641,$A$2:$A$2069,1)-1):INDEX($A$2:$A$2069,MATCH(C641,$A$2:$A$2069,1)+1))</f>
        <v>0.22011111111100057</v>
      </c>
      <c r="E641" s="113">
        <v>327.59999999999297</v>
      </c>
      <c r="F641" s="112">
        <f>FORECAST(E641,INDEX($D$2:$D$2069,MATCH(E641,$C$2:$C$2069,1)-1):INDEX($D$2:$D$2069,MATCH(E641,$C$2:$C$2069,1)+1),INDEX($C$2:$C$2069,MATCH(E641,$C$2:$C$2069,1)-1):INDEX($C$2:$C$2069,MATCH(E641,$C$2:$C$2069,1)+1))</f>
        <v>4.6582196231229611E-3</v>
      </c>
      <c r="H641" s="115"/>
      <c r="K641" s="112">
        <f t="shared" si="9"/>
        <v>0</v>
      </c>
    </row>
    <row r="642" spans="1:11" x14ac:dyDescent="0.2">
      <c r="A642">
        <v>417.14499999999998</v>
      </c>
      <c r="B642">
        <f>'UV VIS Meas 500 ms, 10 scan'!S643</f>
        <v>5.1666666666666649E-3</v>
      </c>
      <c r="C642" s="112">
        <v>263.79999999999598</v>
      </c>
      <c r="D642" s="112">
        <f>FORECAST(C642,INDEX($B$2:$B$2069,MATCH(C642,$A$2:$A$2069,1)-1):INDEX($B$2:$B$2069,MATCH(C642,$A$2:$A$2069,1)+1),INDEX($A$2:$A$2069,MATCH(C642,$A$2:$A$2069,1)-1):INDEX($A$2:$A$2069,MATCH(C642,$A$2:$A$2069,1)+1))</f>
        <v>0.22336442752451369</v>
      </c>
      <c r="E642" s="113">
        <v>327.79999999999302</v>
      </c>
      <c r="F642" s="112">
        <f>FORECAST(E642,INDEX($D$2:$D$2069,MATCH(E642,$C$2:$C$2069,1)-1):INDEX($D$2:$D$2069,MATCH(E642,$C$2:$C$2069,1)+1),INDEX($C$2:$C$2069,MATCH(E642,$C$2:$C$2069,1)-1):INDEX($C$2:$C$2069,MATCH(E642,$C$2:$C$2069,1)+1))</f>
        <v>4.6062378167505136E-3</v>
      </c>
      <c r="H642" s="115"/>
      <c r="K642" s="112">
        <f t="shared" ref="K642:K705" si="10">J642/$K$1</f>
        <v>0</v>
      </c>
    </row>
    <row r="643" spans="1:11" x14ac:dyDescent="0.2">
      <c r="A643">
        <v>417.46600000000001</v>
      </c>
      <c r="B643">
        <f>'UV VIS Meas 500 ms, 10 scan'!S644</f>
        <v>6.5000000000000023E-3</v>
      </c>
      <c r="C643" s="112">
        <v>263.899999999996</v>
      </c>
      <c r="D643" s="112">
        <f>FORECAST(C643,INDEX($B$2:$B$2069,MATCH(C643,$A$2:$A$2069,1)-1):INDEX($B$2:$B$2069,MATCH(C643,$A$2:$A$2069,1)+1),INDEX($A$2:$A$2069,MATCH(C643,$A$2:$A$2069,1)-1):INDEX($A$2:$A$2069,MATCH(C643,$A$2:$A$2069,1)+1))</f>
        <v>0.2278535303727498</v>
      </c>
      <c r="E643" s="113">
        <v>327.99999999999301</v>
      </c>
      <c r="F643" s="112">
        <f>FORECAST(E643,INDEX($D$2:$D$2069,MATCH(E643,$C$2:$C$2069,1)-1):INDEX($D$2:$D$2069,MATCH(E643,$C$2:$C$2069,1)+1),INDEX($C$2:$C$2069,MATCH(E643,$C$2:$C$2069,1)-1):INDEX($C$2:$C$2069,MATCH(E643,$C$2:$C$2069,1)+1))</f>
        <v>4.6622807017526746E-3</v>
      </c>
      <c r="H643" s="115"/>
      <c r="K643" s="112">
        <f t="shared" si="10"/>
        <v>0</v>
      </c>
    </row>
    <row r="644" spans="1:11" x14ac:dyDescent="0.2">
      <c r="A644">
        <v>417.78699999999998</v>
      </c>
      <c r="B644">
        <f>'UV VIS Meas 500 ms, 10 scan'!S645</f>
        <v>4.3333333333333383E-3</v>
      </c>
      <c r="C644" s="112">
        <v>263.99999999999602</v>
      </c>
      <c r="D644" s="112">
        <f>FORECAST(C644,INDEX($B$2:$B$2069,MATCH(C644,$A$2:$A$2069,1)-1):INDEX($B$2:$B$2069,MATCH(C644,$A$2:$A$2069,1)+1),INDEX($A$2:$A$2069,MATCH(C644,$A$2:$A$2069,1)-1):INDEX($A$2:$A$2069,MATCH(C644,$A$2:$A$2069,1)+1))</f>
        <v>0.23234263322098592</v>
      </c>
      <c r="E644" s="113">
        <v>328.199999999993</v>
      </c>
      <c r="F644" s="112">
        <f>FORECAST(E644,INDEX($D$2:$D$2069,MATCH(E644,$C$2:$C$2069,1)-1):INDEX($D$2:$D$2069,MATCH(E644,$C$2:$C$2069,1)+1),INDEX($C$2:$C$2069,MATCH(E644,$C$2:$C$2069,1)-1):INDEX($C$2:$C$2069,MATCH(E644,$C$2:$C$2069,1)+1))</f>
        <v>3.8728070175659823E-3</v>
      </c>
      <c r="H644" s="115"/>
      <c r="K644" s="112">
        <f t="shared" si="10"/>
        <v>0</v>
      </c>
    </row>
    <row r="645" spans="1:11" x14ac:dyDescent="0.2">
      <c r="A645">
        <v>418.108</v>
      </c>
      <c r="B645">
        <f>'UV VIS Meas 500 ms, 10 scan'!S646</f>
        <v>2.6666666666666661E-3</v>
      </c>
      <c r="C645" s="112">
        <v>264.09999999999599</v>
      </c>
      <c r="D645" s="112">
        <f>FORECAST(C645,INDEX($B$2:$B$2069,MATCH(C645,$A$2:$A$2069,1)-1):INDEX($B$2:$B$2069,MATCH(C645,$A$2:$A$2069,1)+1),INDEX($A$2:$A$2069,MATCH(C645,$A$2:$A$2069,1)-1):INDEX($A$2:$A$2069,MATCH(C645,$A$2:$A$2069,1)+1))</f>
        <v>0.22951850317046985</v>
      </c>
      <c r="E645" s="113">
        <v>328.39999999999299</v>
      </c>
      <c r="F645" s="112">
        <f>FORECAST(E645,INDEX($D$2:$D$2069,MATCH(E645,$C$2:$C$2069,1)-1):INDEX($D$2:$D$2069,MATCH(E645,$C$2:$C$2069,1)+1),INDEX($C$2:$C$2069,MATCH(E645,$C$2:$C$2069,1)-1):INDEX($C$2:$C$2069,MATCH(E645,$C$2:$C$2069,1)+1))</f>
        <v>3.1837231969034097E-3</v>
      </c>
      <c r="H645" s="115"/>
      <c r="K645" s="112">
        <f t="shared" si="10"/>
        <v>0</v>
      </c>
    </row>
    <row r="646" spans="1:11" x14ac:dyDescent="0.2">
      <c r="A646">
        <v>418.42899999999997</v>
      </c>
      <c r="B646">
        <f>'UV VIS Meas 500 ms, 10 scan'!S647</f>
        <v>5.1666666666666666E-3</v>
      </c>
      <c r="C646" s="112">
        <v>264.19999999999601</v>
      </c>
      <c r="D646" s="112">
        <f>FORECAST(C646,INDEX($B$2:$B$2069,MATCH(C646,$A$2:$A$2069,1)-1):INDEX($B$2:$B$2069,MATCH(C646,$A$2:$A$2069,1)+1),INDEX($A$2:$A$2069,MATCH(C646,$A$2:$A$2069,1)-1):INDEX($A$2:$A$2069,MATCH(C646,$A$2:$A$2069,1)+1))</f>
        <v>0.22991499968088092</v>
      </c>
      <c r="E646" s="113">
        <v>328.59999999999297</v>
      </c>
      <c r="F646" s="112">
        <f>FORECAST(E646,INDEX($D$2:$D$2069,MATCH(E646,$C$2:$C$2069,1)-1):INDEX($D$2:$D$2069,MATCH(E646,$C$2:$C$2069,1)+1),INDEX($C$2:$C$2069,MATCH(E646,$C$2:$C$2069,1)-1):INDEX($C$2:$C$2069,MATCH(E646,$C$2:$C$2069,1)+1))</f>
        <v>2.3726646553887676E-3</v>
      </c>
      <c r="H646" s="115"/>
      <c r="K646" s="112">
        <f t="shared" si="10"/>
        <v>0</v>
      </c>
    </row>
    <row r="647" spans="1:11" x14ac:dyDescent="0.2">
      <c r="A647">
        <v>418.75</v>
      </c>
      <c r="B647">
        <f>'UV VIS Meas 500 ms, 10 scan'!S648</f>
        <v>5.333333333333334E-3</v>
      </c>
      <c r="C647" s="112">
        <v>264.29999999999598</v>
      </c>
      <c r="D647" s="112">
        <f>FORECAST(C647,INDEX($B$2:$B$2069,MATCH(C647,$A$2:$A$2069,1)-1):INDEX($B$2:$B$2069,MATCH(C647,$A$2:$A$2069,1)+1),INDEX($A$2:$A$2069,MATCH(C647,$A$2:$A$2069,1)-1):INDEX($A$2:$A$2069,MATCH(C647,$A$2:$A$2069,1)+1))</f>
        <v>0.23031149619129199</v>
      </c>
      <c r="E647" s="113">
        <v>328.79999999999302</v>
      </c>
      <c r="F647" s="112">
        <f>FORECAST(E647,INDEX($D$2:$D$2069,MATCH(E647,$C$2:$C$2069,1)-1):INDEX($D$2:$D$2069,MATCH(E647,$C$2:$C$2069,1)+1),INDEX($C$2:$C$2069,MATCH(E647,$C$2:$C$2069,1)-1):INDEX($C$2:$C$2069,MATCH(E647,$C$2:$C$2069,1)+1))</f>
        <v>1.219620122350662E-3</v>
      </c>
      <c r="H647" s="115"/>
      <c r="K647" s="112">
        <f t="shared" si="10"/>
        <v>0</v>
      </c>
    </row>
    <row r="648" spans="1:11" x14ac:dyDescent="0.2">
      <c r="A648">
        <v>419.07</v>
      </c>
      <c r="B648">
        <f>'UV VIS Meas 500 ms, 10 scan'!S649</f>
        <v>6.5000000000000006E-3</v>
      </c>
      <c r="C648" s="112">
        <v>264.399999999996</v>
      </c>
      <c r="D648" s="112">
        <f>FORECAST(C648,INDEX($B$2:$B$2069,MATCH(C648,$A$2:$A$2069,1)-1):INDEX($B$2:$B$2069,MATCH(C648,$A$2:$A$2069,1)+1),INDEX($A$2:$A$2069,MATCH(C648,$A$2:$A$2069,1)-1):INDEX($A$2:$A$2069,MATCH(C648,$A$2:$A$2069,1)+1))</f>
        <v>0.23070799270170328</v>
      </c>
      <c r="E648" s="113">
        <v>328.99999999999301</v>
      </c>
      <c r="F648" s="112">
        <f>FORECAST(E648,INDEX($D$2:$D$2069,MATCH(E648,$C$2:$C$2069,1)-1):INDEX($D$2:$D$2069,MATCH(E648,$C$2:$C$2069,1)+1),INDEX($C$2:$C$2069,MATCH(E648,$C$2:$C$2069,1)-1):INDEX($C$2:$C$2069,MATCH(E648,$C$2:$C$2069,1)+1))</f>
        <v>8.6150911951943243E-4</v>
      </c>
      <c r="H648" s="115"/>
      <c r="K648" s="112">
        <f t="shared" si="10"/>
        <v>0</v>
      </c>
    </row>
    <row r="649" spans="1:11" x14ac:dyDescent="0.2">
      <c r="A649">
        <v>419.39100000000002</v>
      </c>
      <c r="B649">
        <f>'UV VIS Meas 500 ms, 10 scan'!S650</f>
        <v>4.0000000000000001E-3</v>
      </c>
      <c r="C649" s="112">
        <v>264.49999999999602</v>
      </c>
      <c r="D649" s="112">
        <f>FORECAST(C649,INDEX($B$2:$B$2069,MATCH(C649,$A$2:$A$2069,1)-1):INDEX($B$2:$B$2069,MATCH(C649,$A$2:$A$2069,1)+1),INDEX($A$2:$A$2069,MATCH(C649,$A$2:$A$2069,1)-1):INDEX($A$2:$A$2069,MATCH(C649,$A$2:$A$2069,1)+1))</f>
        <v>0.22661437908504567</v>
      </c>
      <c r="E649" s="113">
        <v>329.199999999993</v>
      </c>
      <c r="F649" s="112">
        <f>FORECAST(E649,INDEX($D$2:$D$2069,MATCH(E649,$C$2:$C$2069,1)-1):INDEX($D$2:$D$2069,MATCH(E649,$C$2:$C$2069,1)+1),INDEX($C$2:$C$2069,MATCH(E649,$C$2:$C$2069,1)-1):INDEX($C$2:$C$2069,MATCH(E649,$C$2:$C$2069,1)+1))</f>
        <v>1.8780169797770752E-3</v>
      </c>
      <c r="H649" s="115"/>
      <c r="K649" s="112">
        <f t="shared" si="10"/>
        <v>0</v>
      </c>
    </row>
    <row r="650" spans="1:11" x14ac:dyDescent="0.2">
      <c r="A650">
        <v>419.71199999999999</v>
      </c>
      <c r="B650">
        <f>'UV VIS Meas 500 ms, 10 scan'!S651</f>
        <v>4.5000000000000005E-3</v>
      </c>
      <c r="C650" s="112">
        <v>264.59999999999599</v>
      </c>
      <c r="D650" s="112">
        <f>FORECAST(C650,INDEX($B$2:$B$2069,MATCH(C650,$A$2:$A$2069,1)-1):INDEX($B$2:$B$2069,MATCH(C650,$A$2:$A$2069,1)+1),INDEX($A$2:$A$2069,MATCH(C650,$A$2:$A$2069,1)-1):INDEX($A$2:$A$2069,MATCH(C650,$A$2:$A$2069,1)+1))</f>
        <v>0.22465359477132019</v>
      </c>
      <c r="E650" s="113">
        <v>329.39999999999299</v>
      </c>
      <c r="F650" s="112">
        <f>FORECAST(E650,INDEX($D$2:$D$2069,MATCH(E650,$C$2:$C$2069,1)-1):INDEX($D$2:$D$2069,MATCH(E650,$C$2:$C$2069,1)+1),INDEX($C$2:$C$2069,MATCH(E650,$C$2:$C$2069,1)-1):INDEX($C$2:$C$2069,MATCH(E650,$C$2:$C$2069,1)+1))</f>
        <v>1.7111538572218699E-3</v>
      </c>
      <c r="H650" s="115"/>
      <c r="K650" s="112">
        <f t="shared" si="10"/>
        <v>0</v>
      </c>
    </row>
    <row r="651" spans="1:11" x14ac:dyDescent="0.2">
      <c r="A651">
        <v>420.03199999999998</v>
      </c>
      <c r="B651">
        <f>'UV VIS Meas 500 ms, 10 scan'!S652</f>
        <v>5.000000000000001E-3</v>
      </c>
      <c r="C651" s="112">
        <v>264.69999999999601</v>
      </c>
      <c r="D651" s="112">
        <f>FORECAST(C651,INDEX($B$2:$B$2069,MATCH(C651,$A$2:$A$2069,1)-1):INDEX($B$2:$B$2069,MATCH(C651,$A$2:$A$2069,1)+1),INDEX($A$2:$A$2069,MATCH(C651,$A$2:$A$2069,1)-1):INDEX($A$2:$A$2069,MATCH(C651,$A$2:$A$2069,1)+1))</f>
        <v>0.2226928104575947</v>
      </c>
      <c r="E651" s="113">
        <v>329.59999999999297</v>
      </c>
      <c r="F651" s="112">
        <f>FORECAST(E651,INDEX($D$2:$D$2069,MATCH(E651,$C$2:$C$2069,1)-1):INDEX($D$2:$D$2069,MATCH(E651,$C$2:$C$2069,1)+1),INDEX($C$2:$C$2069,MATCH(E651,$C$2:$C$2069,1)-1):INDEX($C$2:$C$2069,MATCH(E651,$C$2:$C$2069,1)+1))</f>
        <v>1.8954678362418376E-3</v>
      </c>
      <c r="H651" s="115"/>
      <c r="K651" s="112">
        <f t="shared" si="10"/>
        <v>0</v>
      </c>
    </row>
    <row r="652" spans="1:11" x14ac:dyDescent="0.2">
      <c r="A652">
        <v>420.35300000000001</v>
      </c>
      <c r="B652">
        <f>'UV VIS Meas 500 ms, 10 scan'!S653</f>
        <v>6.3333333333333332E-3</v>
      </c>
      <c r="C652" s="112">
        <v>264.79999999999598</v>
      </c>
      <c r="D652" s="112">
        <f>FORECAST(C652,INDEX($B$2:$B$2069,MATCH(C652,$A$2:$A$2069,1)-1):INDEX($B$2:$B$2069,MATCH(C652,$A$2:$A$2069,1)+1),INDEX($A$2:$A$2069,MATCH(C652,$A$2:$A$2069,1)-1):INDEX($A$2:$A$2069,MATCH(C652,$A$2:$A$2069,1)+1))</f>
        <v>0.22073202614387011</v>
      </c>
      <c r="E652" s="113">
        <v>329.79999999999302</v>
      </c>
      <c r="F652" s="112">
        <f>FORECAST(E652,INDEX($D$2:$D$2069,MATCH(E652,$C$2:$C$2069,1)-1):INDEX($D$2:$D$2069,MATCH(E652,$C$2:$C$2069,1)+1),INDEX($C$2:$C$2069,MATCH(E652,$C$2:$C$2069,1)-1):INDEX($C$2:$C$2069,MATCH(E652,$C$2:$C$2069,1)+1))</f>
        <v>2.5731017768557685E-3</v>
      </c>
      <c r="H652" s="115"/>
      <c r="K652" s="112">
        <f t="shared" si="10"/>
        <v>0</v>
      </c>
    </row>
    <row r="653" spans="1:11" x14ac:dyDescent="0.2">
      <c r="A653">
        <v>420.673</v>
      </c>
      <c r="B653">
        <f>'UV VIS Meas 500 ms, 10 scan'!S654</f>
        <v>3.1666666666666683E-3</v>
      </c>
      <c r="C653" s="112">
        <v>264.899999999996</v>
      </c>
      <c r="D653" s="112">
        <f>FORECAST(C653,INDEX($B$2:$B$2069,MATCH(C653,$A$2:$A$2069,1)-1):INDEX($B$2:$B$2069,MATCH(C653,$A$2:$A$2069,1)+1),INDEX($A$2:$A$2069,MATCH(C653,$A$2:$A$2069,1)-1):INDEX($A$2:$A$2069,MATCH(C653,$A$2:$A$2069,1)+1))</f>
        <v>0.23023665558980211</v>
      </c>
      <c r="E653" s="113">
        <v>329.99999999999301</v>
      </c>
      <c r="F653" s="112">
        <f>FORECAST(E653,INDEX($D$2:$D$2069,MATCH(E653,$C$2:$C$2069,1)-1):INDEX($D$2:$D$2069,MATCH(E653,$C$2:$C$2069,1)+1),INDEX($C$2:$C$2069,MATCH(E653,$C$2:$C$2069,1)-1):INDEX($C$2:$C$2069,MATCH(E653,$C$2:$C$2069,1)+1))</f>
        <v>3.0180512292647954E-3</v>
      </c>
      <c r="H653" s="115"/>
      <c r="K653" s="112">
        <f t="shared" si="10"/>
        <v>0</v>
      </c>
    </row>
    <row r="654" spans="1:11" x14ac:dyDescent="0.2">
      <c r="A654">
        <v>420.99299999999999</v>
      </c>
      <c r="B654">
        <f>'UV VIS Meas 500 ms, 10 scan'!S655</f>
        <v>4.6666666666666662E-3</v>
      </c>
      <c r="C654" s="112">
        <v>264.99999999999602</v>
      </c>
      <c r="D654" s="112">
        <f>FORECAST(C654,INDEX($B$2:$B$2069,MATCH(C654,$A$2:$A$2069,1)-1):INDEX($B$2:$B$2069,MATCH(C654,$A$2:$A$2069,1)+1),INDEX($A$2:$A$2069,MATCH(C654,$A$2:$A$2069,1)-1):INDEX($A$2:$A$2069,MATCH(C654,$A$2:$A$2069,1)+1))</f>
        <v>0.23159065806044676</v>
      </c>
      <c r="E654" s="113">
        <v>330.199999999993</v>
      </c>
      <c r="F654" s="112">
        <f>FORECAST(E654,INDEX($D$2:$D$2069,MATCH(E654,$C$2:$C$2069,1)-1):INDEX($D$2:$D$2069,MATCH(E654,$C$2:$C$2069,1)+1),INDEX($C$2:$C$2069,MATCH(E654,$C$2:$C$2069,1)-1):INDEX($C$2:$C$2069,MATCH(E654,$C$2:$C$2069,1)+1))</f>
        <v>3.6704138155463362E-3</v>
      </c>
      <c r="H654" s="115"/>
      <c r="K654" s="112">
        <f t="shared" si="10"/>
        <v>0</v>
      </c>
    </row>
    <row r="655" spans="1:11" x14ac:dyDescent="0.2">
      <c r="A655">
        <v>421.31299999999999</v>
      </c>
      <c r="B655">
        <f>'UV VIS Meas 500 ms, 10 scan'!S656</f>
        <v>4.6666666666666662E-3</v>
      </c>
      <c r="C655" s="112">
        <v>265.09999999999599</v>
      </c>
      <c r="D655" s="112">
        <f>FORECAST(C655,INDEX($B$2:$B$2069,MATCH(C655,$A$2:$A$2069,1)-1):INDEX($B$2:$B$2069,MATCH(C655,$A$2:$A$2069,1)+1),INDEX($A$2:$A$2069,MATCH(C655,$A$2:$A$2069,1)-1):INDEX($A$2:$A$2069,MATCH(C655,$A$2:$A$2069,1)+1))</f>
        <v>0.23294466053109097</v>
      </c>
      <c r="E655" s="113">
        <v>330.39999999999299</v>
      </c>
      <c r="F655" s="112">
        <f>FORECAST(E655,INDEX($D$2:$D$2069,MATCH(E655,$C$2:$C$2069,1)-1):INDEX($D$2:$D$2069,MATCH(E655,$C$2:$C$2069,1)+1),INDEX($C$2:$C$2069,MATCH(E655,$C$2:$C$2069,1)-1):INDEX($C$2:$C$2069,MATCH(E655,$C$2:$C$2069,1)+1))</f>
        <v>3.3160998822703291E-3</v>
      </c>
      <c r="H655" s="115"/>
      <c r="K655" s="112">
        <f t="shared" si="10"/>
        <v>0</v>
      </c>
    </row>
    <row r="656" spans="1:11" x14ac:dyDescent="0.2">
      <c r="A656">
        <v>421.63299999999998</v>
      </c>
      <c r="B656">
        <f>'UV VIS Meas 500 ms, 10 scan'!S657</f>
        <v>4.1666666666666727E-3</v>
      </c>
      <c r="C656" s="112">
        <v>265.19999999999601</v>
      </c>
      <c r="D656" s="112">
        <f>FORECAST(C656,INDEX($B$2:$B$2069,MATCH(C656,$A$2:$A$2069,1)-1):INDEX($B$2:$B$2069,MATCH(C656,$A$2:$A$2069,1)+1),INDEX($A$2:$A$2069,MATCH(C656,$A$2:$A$2069,1)-1):INDEX($A$2:$A$2069,MATCH(C656,$A$2:$A$2069,1)+1))</f>
        <v>0.22056499687898246</v>
      </c>
      <c r="E656" s="113">
        <v>330.59999999999297</v>
      </c>
      <c r="F656" s="112">
        <f>FORECAST(E656,INDEX($D$2:$D$2069,MATCH(E656,$C$2:$C$2069,1)-1):INDEX($D$2:$D$2069,MATCH(E656,$C$2:$C$2069,1)+1),INDEX($C$2:$C$2069,MATCH(E656,$C$2:$C$2069,1)-1):INDEX($C$2:$C$2069,MATCH(E656,$C$2:$C$2069,1)+1))</f>
        <v>2.4550395817297677E-3</v>
      </c>
      <c r="H656" s="115"/>
      <c r="K656" s="112">
        <f t="shared" si="10"/>
        <v>0</v>
      </c>
    </row>
    <row r="657" spans="1:11" x14ac:dyDescent="0.2">
      <c r="A657">
        <v>421.95299999999997</v>
      </c>
      <c r="B657">
        <f>'UV VIS Meas 500 ms, 10 scan'!S658</f>
        <v>3.8333333333333318E-3</v>
      </c>
      <c r="C657" s="112">
        <v>265.29999999999598</v>
      </c>
      <c r="D657" s="112">
        <f>FORECAST(C657,INDEX($B$2:$B$2069,MATCH(C657,$A$2:$A$2069,1)-1):INDEX($B$2:$B$2069,MATCH(C657,$A$2:$A$2069,1)+1),INDEX($A$2:$A$2069,MATCH(C657,$A$2:$A$2069,1)-1):INDEX($A$2:$A$2069,MATCH(C657,$A$2:$A$2069,1)+1))</f>
        <v>0.21852848002505088</v>
      </c>
      <c r="E657" s="113">
        <v>330.79999999999302</v>
      </c>
      <c r="F657" s="112">
        <f>FORECAST(E657,INDEX($D$2:$D$2069,MATCH(E657,$C$2:$C$2069,1)-1):INDEX($D$2:$D$2069,MATCH(E657,$C$2:$C$2069,1)+1),INDEX($C$2:$C$2069,MATCH(E657,$C$2:$C$2069,1)-1):INDEX($C$2:$C$2069,MATCH(E657,$C$2:$C$2069,1)+1))</f>
        <v>3.0090015158195094E-3</v>
      </c>
      <c r="H657" s="115"/>
      <c r="K657" s="112">
        <f t="shared" si="10"/>
        <v>0</v>
      </c>
    </row>
    <row r="658" spans="1:11" x14ac:dyDescent="0.2">
      <c r="A658">
        <v>422.27300000000002</v>
      </c>
      <c r="B658">
        <f>'UV VIS Meas 500 ms, 10 scan'!S659</f>
        <v>2.6666666666666644E-3</v>
      </c>
      <c r="C658" s="112">
        <v>265.399999999996</v>
      </c>
      <c r="D658" s="112">
        <f>FORECAST(C658,INDEX($B$2:$B$2069,MATCH(C658,$A$2:$A$2069,1)-1):INDEX($B$2:$B$2069,MATCH(C658,$A$2:$A$2069,1)+1),INDEX($A$2:$A$2069,MATCH(C658,$A$2:$A$2069,1)-1):INDEX($A$2:$A$2069,MATCH(C658,$A$2:$A$2069,1)+1))</f>
        <v>0.21649196317111752</v>
      </c>
      <c r="E658" s="113">
        <v>330.99999999999301</v>
      </c>
      <c r="F658" s="112">
        <f>FORECAST(E658,INDEX($D$2:$D$2069,MATCH(E658,$C$2:$C$2069,1)-1):INDEX($D$2:$D$2069,MATCH(E658,$C$2:$C$2069,1)+1),INDEX($C$2:$C$2069,MATCH(E658,$C$2:$C$2069,1)-1):INDEX($C$2:$C$2069,MATCH(E658,$C$2:$C$2069,1)+1))</f>
        <v>3.3463345145232637E-3</v>
      </c>
      <c r="H658" s="115"/>
      <c r="K658" s="112">
        <f t="shared" si="10"/>
        <v>0</v>
      </c>
    </row>
    <row r="659" spans="1:11" x14ac:dyDescent="0.2">
      <c r="A659">
        <v>422.59300000000002</v>
      </c>
      <c r="B659">
        <f>'UV VIS Meas 500 ms, 10 scan'!S660</f>
        <v>5.1666666666666666E-3</v>
      </c>
      <c r="C659" s="112">
        <v>265.49999999999602</v>
      </c>
      <c r="D659" s="112">
        <f>FORECAST(C659,INDEX($B$2:$B$2069,MATCH(C659,$A$2:$A$2069,1)-1):INDEX($B$2:$B$2069,MATCH(C659,$A$2:$A$2069,1)+1),INDEX($A$2:$A$2069,MATCH(C659,$A$2:$A$2069,1)-1):INDEX($A$2:$A$2069,MATCH(C659,$A$2:$A$2069,1)+1))</f>
        <v>0.21445544631718505</v>
      </c>
      <c r="E659" s="113">
        <v>331.199999999993</v>
      </c>
      <c r="F659" s="112">
        <f>FORECAST(E659,INDEX($D$2:$D$2069,MATCH(E659,$C$2:$C$2069,1)-1):INDEX($D$2:$D$2069,MATCH(E659,$C$2:$C$2069,1)+1),INDEX($C$2:$C$2069,MATCH(E659,$C$2:$C$2069,1)-1):INDEX($C$2:$C$2069,MATCH(E659,$C$2:$C$2069,1)+1))</f>
        <v>3.2727272727118839E-3</v>
      </c>
      <c r="H659" s="115"/>
      <c r="K659" s="112">
        <f t="shared" si="10"/>
        <v>0</v>
      </c>
    </row>
    <row r="660" spans="1:11" x14ac:dyDescent="0.2">
      <c r="A660">
        <v>422.91300000000001</v>
      </c>
      <c r="B660">
        <f>'UV VIS Meas 500 ms, 10 scan'!S661</f>
        <v>4.6666666666666662E-3</v>
      </c>
      <c r="C660" s="112">
        <v>265.59999999999599</v>
      </c>
      <c r="D660" s="112">
        <f>FORECAST(C660,INDEX($B$2:$B$2069,MATCH(C660,$A$2:$A$2069,1)-1):INDEX($B$2:$B$2069,MATCH(C660,$A$2:$A$2069,1)+1),INDEX($A$2:$A$2069,MATCH(C660,$A$2:$A$2069,1)-1):INDEX($A$2:$A$2069,MATCH(C660,$A$2:$A$2069,1)+1))</f>
        <v>0.17828761985006736</v>
      </c>
      <c r="E660" s="113">
        <v>331.39999999999299</v>
      </c>
      <c r="F660" s="112">
        <f>FORECAST(E660,INDEX($D$2:$D$2069,MATCH(E660,$C$2:$C$2069,1)-1):INDEX($D$2:$D$2069,MATCH(E660,$C$2:$C$2069,1)+1),INDEX($C$2:$C$2069,MATCH(E660,$C$2:$C$2069,1)-1):INDEX($C$2:$C$2069,MATCH(E660,$C$2:$C$2069,1)+1))</f>
        <v>3.4570164005608417E-3</v>
      </c>
      <c r="H660" s="115"/>
      <c r="K660" s="112">
        <f t="shared" si="10"/>
        <v>0</v>
      </c>
    </row>
    <row r="661" spans="1:11" x14ac:dyDescent="0.2">
      <c r="A661">
        <v>423.233</v>
      </c>
      <c r="B661">
        <f>'UV VIS Meas 500 ms, 10 scan'!S662</f>
        <v>2.1666666666666674E-3</v>
      </c>
      <c r="C661" s="112">
        <v>265.69999999999601</v>
      </c>
      <c r="D661" s="112">
        <f>FORECAST(C661,INDEX($B$2:$B$2069,MATCH(C661,$A$2:$A$2069,1)-1):INDEX($B$2:$B$2069,MATCH(C661,$A$2:$A$2069,1)+1),INDEX($A$2:$A$2069,MATCH(C661,$A$2:$A$2069,1)-1):INDEX($A$2:$A$2069,MATCH(C661,$A$2:$A$2069,1)+1))</f>
        <v>0.1627634077942588</v>
      </c>
      <c r="E661" s="113">
        <v>331.59999999999297</v>
      </c>
      <c r="F661" s="112">
        <f>FORECAST(E661,INDEX($D$2:$D$2069,MATCH(E661,$C$2:$C$2069,1)-1):INDEX($D$2:$D$2069,MATCH(E661,$C$2:$C$2069,1)+1),INDEX($C$2:$C$2069,MATCH(E661,$C$2:$C$2069,1)-1):INDEX($C$2:$C$2069,MATCH(E661,$C$2:$C$2069,1)+1))</f>
        <v>2.8969534050368173E-3</v>
      </c>
      <c r="H661" s="115"/>
      <c r="K661" s="112">
        <f t="shared" si="10"/>
        <v>0</v>
      </c>
    </row>
    <row r="662" spans="1:11" x14ac:dyDescent="0.2">
      <c r="A662">
        <v>423.553</v>
      </c>
      <c r="B662">
        <f>'UV VIS Meas 500 ms, 10 scan'!S663</f>
        <v>3.333333333333334E-3</v>
      </c>
      <c r="C662" s="112">
        <v>265.79999999999598</v>
      </c>
      <c r="D662" s="112">
        <f>FORECAST(C662,INDEX($B$2:$B$2069,MATCH(C662,$A$2:$A$2069,1)-1):INDEX($B$2:$B$2069,MATCH(C662,$A$2:$A$2069,1)+1),INDEX($A$2:$A$2069,MATCH(C662,$A$2:$A$2069,1)-1):INDEX($A$2:$A$2069,MATCH(C662,$A$2:$A$2069,1)+1))</f>
        <v>0.14723919573846445</v>
      </c>
      <c r="E662" s="113">
        <v>331.79999999999302</v>
      </c>
      <c r="F662" s="112">
        <f>FORECAST(E662,INDEX($D$2:$D$2069,MATCH(E662,$C$2:$C$2069,1)-1):INDEX($D$2:$D$2069,MATCH(E662,$C$2:$C$2069,1)+1),INDEX($C$2:$C$2069,MATCH(E662,$C$2:$C$2069,1)-1):INDEX($C$2:$C$2069,MATCH(E662,$C$2:$C$2069,1)+1))</f>
        <v>2.4898175301531489E-3</v>
      </c>
      <c r="H662" s="115"/>
      <c r="K662" s="112">
        <f t="shared" si="10"/>
        <v>0</v>
      </c>
    </row>
    <row r="663" spans="1:11" x14ac:dyDescent="0.2">
      <c r="A663">
        <v>423.87200000000001</v>
      </c>
      <c r="B663">
        <f>'UV VIS Meas 500 ms, 10 scan'!S664</f>
        <v>3.9999999999999983E-3</v>
      </c>
      <c r="C663" s="112">
        <v>265.899999999996</v>
      </c>
      <c r="D663" s="112">
        <f>FORECAST(C663,INDEX($B$2:$B$2069,MATCH(C663,$A$2:$A$2069,1)-1):INDEX($B$2:$B$2069,MATCH(C663,$A$2:$A$2069,1)+1),INDEX($A$2:$A$2069,MATCH(C663,$A$2:$A$2069,1)-1):INDEX($A$2:$A$2069,MATCH(C663,$A$2:$A$2069,1)+1))</f>
        <v>0.14424380306236628</v>
      </c>
      <c r="E663" s="113">
        <v>331.99999999999199</v>
      </c>
      <c r="F663" s="112">
        <f>FORECAST(E663,INDEX($D$2:$D$2069,MATCH(E663,$C$2:$C$2069,1)-1):INDEX($D$2:$D$2069,MATCH(E663,$C$2:$C$2069,1)+1),INDEX($C$2:$C$2069,MATCH(E663,$C$2:$C$2069,1)-1):INDEX($C$2:$C$2069,MATCH(E663,$C$2:$C$2069,1)+1))</f>
        <v>2.2936352775148848E-3</v>
      </c>
      <c r="H663" s="115"/>
      <c r="K663" s="112">
        <f t="shared" si="10"/>
        <v>0</v>
      </c>
    </row>
    <row r="664" spans="1:11" x14ac:dyDescent="0.2">
      <c r="A664">
        <v>424.19200000000001</v>
      </c>
      <c r="B664">
        <f>'UV VIS Meas 500 ms, 10 scan'!S665</f>
        <v>2.8333333333333318E-3</v>
      </c>
      <c r="C664" s="112">
        <v>265.99999999999602</v>
      </c>
      <c r="D664" s="112">
        <f>FORECAST(C664,INDEX($B$2:$B$2069,MATCH(C664,$A$2:$A$2069,1)-1):INDEX($B$2:$B$2069,MATCH(C664,$A$2:$A$2069,1)+1),INDEX($A$2:$A$2069,MATCH(C664,$A$2:$A$2069,1)-1):INDEX($A$2:$A$2069,MATCH(C664,$A$2:$A$2069,1)+1))</f>
        <v>0.13065884164760178</v>
      </c>
      <c r="E664" s="113">
        <v>332.19999999999197</v>
      </c>
      <c r="F664" s="112">
        <f>FORECAST(E664,INDEX($D$2:$D$2069,MATCH(E664,$C$2:$C$2069,1)-1):INDEX($D$2:$D$2069,MATCH(E664,$C$2:$C$2069,1)+1),INDEX($C$2:$C$2069,MATCH(E664,$C$2:$C$2069,1)-1):INDEX($C$2:$C$2069,MATCH(E664,$C$2:$C$2069,1)+1))</f>
        <v>2.2839687194565195E-3</v>
      </c>
      <c r="H664" s="115"/>
      <c r="K664" s="112">
        <f t="shared" si="10"/>
        <v>0</v>
      </c>
    </row>
    <row r="665" spans="1:11" x14ac:dyDescent="0.2">
      <c r="A665">
        <v>424.51100000000002</v>
      </c>
      <c r="B665">
        <f>'UV VIS Meas 500 ms, 10 scan'!S666</f>
        <v>2.5000000000000005E-3</v>
      </c>
      <c r="C665" s="112">
        <v>266.09999999999599</v>
      </c>
      <c r="D665" s="112">
        <f>FORECAST(C665,INDEX($B$2:$B$2069,MATCH(C665,$A$2:$A$2069,1)-1):INDEX($B$2:$B$2069,MATCH(C665,$A$2:$A$2069,1)+1),INDEX($A$2:$A$2069,MATCH(C665,$A$2:$A$2069,1)-1):INDEX($A$2:$A$2069,MATCH(C665,$A$2:$A$2069,1)+1))</f>
        <v>0.11707388023285148</v>
      </c>
      <c r="E665" s="113">
        <v>332.39999999999202</v>
      </c>
      <c r="F665" s="112">
        <f>FORECAST(E665,INDEX($D$2:$D$2069,MATCH(E665,$C$2:$C$2069,1)-1):INDEX($D$2:$D$2069,MATCH(E665,$C$2:$C$2069,1)+1),INDEX($C$2:$C$2069,MATCH(E665,$C$2:$C$2069,1)-1):INDEX($C$2:$C$2069,MATCH(E665,$C$2:$C$2069,1)+1))</f>
        <v>2.5524922825586049E-3</v>
      </c>
      <c r="H665" s="115"/>
      <c r="K665" s="112">
        <f t="shared" si="10"/>
        <v>0</v>
      </c>
    </row>
    <row r="666" spans="1:11" x14ac:dyDescent="0.2">
      <c r="A666">
        <v>424.83</v>
      </c>
      <c r="B666">
        <f>'UV VIS Meas 500 ms, 10 scan'!S667</f>
        <v>3.833333333333331E-3</v>
      </c>
      <c r="C666" s="112">
        <v>266.19999999999601</v>
      </c>
      <c r="D666" s="112">
        <f>FORECAST(C666,INDEX($B$2:$B$2069,MATCH(C666,$A$2:$A$2069,1)-1):INDEX($B$2:$B$2069,MATCH(C666,$A$2:$A$2069,1)+1),INDEX($A$2:$A$2069,MATCH(C666,$A$2:$A$2069,1)-1):INDEX($A$2:$A$2069,MATCH(C666,$A$2:$A$2069,1)+1))</f>
        <v>0.10348891881809408</v>
      </c>
      <c r="E666" s="113">
        <v>332.59999999999201</v>
      </c>
      <c r="F666" s="112">
        <f>FORECAST(E666,INDEX($D$2:$D$2069,MATCH(E666,$C$2:$C$2069,1)-1):INDEX($D$2:$D$2069,MATCH(E666,$C$2:$C$2069,1)+1),INDEX($C$2:$C$2069,MATCH(E666,$C$2:$C$2069,1)-1):INDEX($C$2:$C$2069,MATCH(E666,$C$2:$C$2069,1)+1))</f>
        <v>3.6276039495100054E-3</v>
      </c>
      <c r="H666" s="115"/>
      <c r="K666" s="112">
        <f t="shared" si="10"/>
        <v>0</v>
      </c>
    </row>
    <row r="667" spans="1:11" x14ac:dyDescent="0.2">
      <c r="A667">
        <v>425.15</v>
      </c>
      <c r="B667">
        <f>'UV VIS Meas 500 ms, 10 scan'!S668</f>
        <v>1.666666666666667E-3</v>
      </c>
      <c r="C667" s="112">
        <v>266.29999999999598</v>
      </c>
      <c r="D667" s="112">
        <f>FORECAST(C667,INDEX($B$2:$B$2069,MATCH(C667,$A$2:$A$2069,1)-1):INDEX($B$2:$B$2069,MATCH(C667,$A$2:$A$2069,1)+1),INDEX($A$2:$A$2069,MATCH(C667,$A$2:$A$2069,1)-1):INDEX($A$2:$A$2069,MATCH(C667,$A$2:$A$2069,1)+1))</f>
        <v>0.10514419475676817</v>
      </c>
      <c r="E667" s="113">
        <v>332.799999999992</v>
      </c>
      <c r="F667" s="112">
        <f>FORECAST(E667,INDEX($D$2:$D$2069,MATCH(E667,$C$2:$C$2069,1)-1):INDEX($D$2:$D$2069,MATCH(E667,$C$2:$C$2069,1)+1),INDEX($C$2:$C$2069,MATCH(E667,$C$2:$C$2069,1)-1):INDEX($C$2:$C$2069,MATCH(E667,$C$2:$C$2069,1)+1))</f>
        <v>6.4149763814391747E-3</v>
      </c>
      <c r="H667" s="115"/>
      <c r="K667" s="112">
        <f t="shared" si="10"/>
        <v>0</v>
      </c>
    </row>
    <row r="668" spans="1:11" x14ac:dyDescent="0.2">
      <c r="A668">
        <v>425.46899999999999</v>
      </c>
      <c r="B668">
        <f>'UV VIS Meas 500 ms, 10 scan'!S669</f>
        <v>3.0000000000000027E-3</v>
      </c>
      <c r="C668" s="112">
        <v>266.399999999996</v>
      </c>
      <c r="D668" s="112">
        <f>FORECAST(C668,INDEX($B$2:$B$2069,MATCH(C668,$A$2:$A$2069,1)-1):INDEX($B$2:$B$2069,MATCH(C668,$A$2:$A$2069,1)+1),INDEX($A$2:$A$2069,MATCH(C668,$A$2:$A$2069,1)-1):INDEX($A$2:$A$2069,MATCH(C668,$A$2:$A$2069,1)+1))</f>
        <v>9.9807116105081306E-2</v>
      </c>
      <c r="E668" s="113">
        <v>332.99999999999199</v>
      </c>
      <c r="F668" s="112">
        <f>FORECAST(E668,INDEX($D$2:$D$2069,MATCH(E668,$C$2:$C$2069,1)-1):INDEX($D$2:$D$2069,MATCH(E668,$C$2:$C$2069,1)+1),INDEX($C$2:$C$2069,MATCH(E668,$C$2:$C$2069,1)-1):INDEX($C$2:$C$2069,MATCH(E668,$C$2:$C$2069,1)+1))</f>
        <v>9.8896180313765569E-3</v>
      </c>
      <c r="H668" s="115"/>
      <c r="K668" s="112">
        <f t="shared" si="10"/>
        <v>0</v>
      </c>
    </row>
    <row r="669" spans="1:11" x14ac:dyDescent="0.2">
      <c r="A669">
        <v>425.78800000000001</v>
      </c>
      <c r="B669">
        <f>'UV VIS Meas 500 ms, 10 scan'!S670</f>
        <v>3.5000000000000031E-3</v>
      </c>
      <c r="C669" s="112">
        <v>266.49999999999602</v>
      </c>
      <c r="D669" s="112">
        <f>FORECAST(C669,INDEX($B$2:$B$2069,MATCH(C669,$A$2:$A$2069,1)-1):INDEX($B$2:$B$2069,MATCH(C669,$A$2:$A$2069,1)+1),INDEX($A$2:$A$2069,MATCH(C669,$A$2:$A$2069,1)-1):INDEX($A$2:$A$2069,MATCH(C669,$A$2:$A$2069,1)+1))</f>
        <v>9.447003745339444E-2</v>
      </c>
      <c r="E669" s="113">
        <v>333.19999999999197</v>
      </c>
      <c r="F669" s="112">
        <f>FORECAST(E669,INDEX($D$2:$D$2069,MATCH(E669,$C$2:$C$2069,1)-1):INDEX($D$2:$D$2069,MATCH(E669,$C$2:$C$2069,1)+1),INDEX($C$2:$C$2069,MATCH(E669,$C$2:$C$2069,1)-1):INDEX($C$2:$C$2069,MATCH(E669,$C$2:$C$2069,1)+1))</f>
        <v>1.9315174604013663E-2</v>
      </c>
      <c r="H669" s="115"/>
      <c r="K669" s="112">
        <f t="shared" si="10"/>
        <v>0</v>
      </c>
    </row>
    <row r="670" spans="1:11" x14ac:dyDescent="0.2">
      <c r="A670">
        <v>426.10700000000003</v>
      </c>
      <c r="B670">
        <f>'UV VIS Meas 500 ms, 10 scan'!S671</f>
        <v>5.000000000000001E-3</v>
      </c>
      <c r="C670" s="112">
        <v>266.59999999999599</v>
      </c>
      <c r="D670" s="112">
        <f>FORECAST(C670,INDEX($B$2:$B$2069,MATCH(C670,$A$2:$A$2069,1)-1):INDEX($B$2:$B$2069,MATCH(C670,$A$2:$A$2069,1)+1),INDEX($A$2:$A$2069,MATCH(C670,$A$2:$A$2069,1)-1):INDEX($A$2:$A$2069,MATCH(C670,$A$2:$A$2069,1)+1))</f>
        <v>0.1004806491885446</v>
      </c>
      <c r="E670" s="113">
        <v>333.39999999999202</v>
      </c>
      <c r="F670" s="112">
        <f>FORECAST(E670,INDEX($D$2:$D$2069,MATCH(E670,$C$2:$C$2069,1)-1):INDEX($D$2:$D$2069,MATCH(E670,$C$2:$C$2069,1)+1),INDEX($C$2:$C$2069,MATCH(E670,$C$2:$C$2069,1)-1):INDEX($C$2:$C$2069,MATCH(E670,$C$2:$C$2069,1)+1))</f>
        <v>3.214291281237891E-2</v>
      </c>
      <c r="H670" s="115"/>
      <c r="K670" s="112">
        <f t="shared" si="10"/>
        <v>0</v>
      </c>
    </row>
    <row r="671" spans="1:11" x14ac:dyDescent="0.2">
      <c r="A671">
        <v>426.42599999999999</v>
      </c>
      <c r="B671">
        <f>'UV VIS Meas 500 ms, 10 scan'!S672</f>
        <v>3.1666666666666683E-3</v>
      </c>
      <c r="C671" s="112">
        <v>266.69999999999601</v>
      </c>
      <c r="D671" s="112">
        <f>FORECAST(C671,INDEX($B$2:$B$2069,MATCH(C671,$A$2:$A$2069,1)-1):INDEX($B$2:$B$2069,MATCH(C671,$A$2:$A$2069,1)+1),INDEX($A$2:$A$2069,MATCH(C671,$A$2:$A$2069,1)-1):INDEX($A$2:$A$2069,MATCH(C671,$A$2:$A$2069,1)+1))</f>
        <v>9.9731585518132437E-2</v>
      </c>
      <c r="E671" s="113">
        <v>333.59999999999201</v>
      </c>
      <c r="F671" s="112">
        <f>FORECAST(E671,INDEX($D$2:$D$2069,MATCH(E671,$C$2:$C$2069,1)-1):INDEX($D$2:$D$2069,MATCH(E671,$C$2:$C$2069,1)+1),INDEX($C$2:$C$2069,MATCH(E671,$C$2:$C$2069,1)-1):INDEX($C$2:$C$2069,MATCH(E671,$C$2:$C$2069,1)+1))</f>
        <v>4.8777349316026175E-2</v>
      </c>
      <c r="H671" s="115"/>
      <c r="K671" s="112">
        <f t="shared" si="10"/>
        <v>0</v>
      </c>
    </row>
    <row r="672" spans="1:11" x14ac:dyDescent="0.2">
      <c r="A672">
        <v>426.745</v>
      </c>
      <c r="B672">
        <f>'UV VIS Meas 500 ms, 10 scan'!S673</f>
        <v>3.833333333333331E-3</v>
      </c>
      <c r="C672" s="112">
        <v>266.79999999999598</v>
      </c>
      <c r="D672" s="112">
        <f>FORECAST(C672,INDEX($B$2:$B$2069,MATCH(C672,$A$2:$A$2069,1)-1):INDEX($B$2:$B$2069,MATCH(C672,$A$2:$A$2069,1)+1),INDEX($A$2:$A$2069,MATCH(C672,$A$2:$A$2069,1)-1):INDEX($A$2:$A$2069,MATCH(C672,$A$2:$A$2069,1)+1))</f>
        <v>9.8982521847720939E-2</v>
      </c>
      <c r="E672" s="113">
        <v>333.799999999992</v>
      </c>
      <c r="F672" s="112">
        <f>FORECAST(E672,INDEX($D$2:$D$2069,MATCH(E672,$C$2:$C$2069,1)-1):INDEX($D$2:$D$2069,MATCH(E672,$C$2:$C$2069,1)+1),INDEX($C$2:$C$2069,MATCH(E672,$C$2:$C$2069,1)-1):INDEX($C$2:$C$2069,MATCH(E672,$C$2:$C$2069,1)+1))</f>
        <v>5.8489323451004882E-2</v>
      </c>
      <c r="H672" s="115"/>
      <c r="K672" s="112">
        <f t="shared" si="10"/>
        <v>0</v>
      </c>
    </row>
    <row r="673" spans="1:11" x14ac:dyDescent="0.2">
      <c r="A673">
        <v>427.06400000000002</v>
      </c>
      <c r="B673">
        <f>'UV VIS Meas 500 ms, 10 scan'!S674</f>
        <v>4.3333333333333314E-3</v>
      </c>
      <c r="C673" s="112">
        <v>266.899999999996</v>
      </c>
      <c r="D673" s="112">
        <f>FORECAST(C673,INDEX($B$2:$B$2069,MATCH(C673,$A$2:$A$2069,1)-1):INDEX($B$2:$B$2069,MATCH(C673,$A$2:$A$2069,1)+1),INDEX($A$2:$A$2069,MATCH(C673,$A$2:$A$2069,1)-1):INDEX($A$2:$A$2069,MATCH(C673,$A$2:$A$2069,1)+1))</f>
        <v>9.8233458177308997E-2</v>
      </c>
      <c r="E673" s="113">
        <v>333.99999999999199</v>
      </c>
      <c r="F673" s="112">
        <f>FORECAST(E673,INDEX($D$2:$D$2069,MATCH(E673,$C$2:$C$2069,1)-1):INDEX($D$2:$D$2069,MATCH(E673,$C$2:$C$2069,1)+1),INDEX($C$2:$C$2069,MATCH(E673,$C$2:$C$2069,1)-1):INDEX($C$2:$C$2069,MATCH(E673,$C$2:$C$2069,1)+1))</f>
        <v>5.7182685202802119E-2</v>
      </c>
      <c r="H673" s="115"/>
      <c r="K673" s="112">
        <f t="shared" si="10"/>
        <v>0</v>
      </c>
    </row>
    <row r="674" spans="1:11" x14ac:dyDescent="0.2">
      <c r="A674">
        <v>427.38299999999998</v>
      </c>
      <c r="B674">
        <f>'UV VIS Meas 500 ms, 10 scan'!S675</f>
        <v>6.0000000000000019E-3</v>
      </c>
      <c r="C674" s="112">
        <v>266.99999999999602</v>
      </c>
      <c r="D674" s="112">
        <f>FORECAST(C674,INDEX($B$2:$B$2069,MATCH(C674,$A$2:$A$2069,1)-1):INDEX($B$2:$B$2069,MATCH(C674,$A$2:$A$2069,1)+1),INDEX($A$2:$A$2069,MATCH(C674,$A$2:$A$2069,1)-1):INDEX($A$2:$A$2069,MATCH(C674,$A$2:$A$2069,1)+1))</f>
        <v>9.9746098626640745E-2</v>
      </c>
      <c r="E674" s="113">
        <v>334.19999999999197</v>
      </c>
      <c r="F674" s="112">
        <f>FORECAST(E674,INDEX($D$2:$D$2069,MATCH(E674,$C$2:$C$2069,1)-1):INDEX($D$2:$D$2069,MATCH(E674,$C$2:$C$2069,1)+1),INDEX($C$2:$C$2069,MATCH(E674,$C$2:$C$2069,1)-1):INDEX($C$2:$C$2069,MATCH(E674,$C$2:$C$2069,1)+1))</f>
        <v>4.4406158228596837E-2</v>
      </c>
      <c r="H674" s="115"/>
      <c r="K674" s="112">
        <f t="shared" si="10"/>
        <v>0</v>
      </c>
    </row>
    <row r="675" spans="1:11" x14ac:dyDescent="0.2">
      <c r="A675">
        <v>427.702</v>
      </c>
      <c r="B675">
        <f>'UV VIS Meas 500 ms, 10 scan'!S676</f>
        <v>2.8333333333333335E-3</v>
      </c>
      <c r="C675" s="112">
        <v>267.09999999999599</v>
      </c>
      <c r="D675" s="112">
        <f>FORECAST(C675,INDEX($B$2:$B$2069,MATCH(C675,$A$2:$A$2069,1)-1):INDEX($B$2:$B$2069,MATCH(C675,$A$2:$A$2069,1)+1),INDEX($A$2:$A$2069,MATCH(C675,$A$2:$A$2069,1)-1):INDEX($A$2:$A$2069,MATCH(C675,$A$2:$A$2069,1)+1))</f>
        <v>0.10164216604237009</v>
      </c>
      <c r="E675" s="113">
        <v>334.39999999999202</v>
      </c>
      <c r="F675" s="112">
        <f>FORECAST(E675,INDEX($D$2:$D$2069,MATCH(E675,$C$2:$C$2069,1)-1):INDEX($D$2:$D$2069,MATCH(E675,$C$2:$C$2069,1)+1),INDEX($C$2:$C$2069,MATCH(E675,$C$2:$C$2069,1)-1):INDEX($C$2:$C$2069,MATCH(E675,$C$2:$C$2069,1)+1))</f>
        <v>2.6848869607274395E-2</v>
      </c>
      <c r="H675" s="115"/>
      <c r="K675" s="112">
        <f t="shared" si="10"/>
        <v>0</v>
      </c>
    </row>
    <row r="676" spans="1:11" x14ac:dyDescent="0.2">
      <c r="A676">
        <v>428.02</v>
      </c>
      <c r="B676">
        <f>'UV VIS Meas 500 ms, 10 scan'!S677</f>
        <v>6.0000000000000019E-3</v>
      </c>
      <c r="C676" s="112">
        <v>267.19999999999601</v>
      </c>
      <c r="D676" s="112">
        <f>FORECAST(C676,INDEX($B$2:$B$2069,MATCH(C676,$A$2:$A$2069,1)-1):INDEX($B$2:$B$2069,MATCH(C676,$A$2:$A$2069,1)+1),INDEX($A$2:$A$2069,MATCH(C676,$A$2:$A$2069,1)-1):INDEX($A$2:$A$2069,MATCH(C676,$A$2:$A$2069,1)+1))</f>
        <v>0.1035382334581012</v>
      </c>
      <c r="E676" s="113">
        <v>334.59999999999201</v>
      </c>
      <c r="F676" s="112">
        <f>FORECAST(E676,INDEX($D$2:$D$2069,MATCH(E676,$C$2:$C$2069,1)-1):INDEX($D$2:$D$2069,MATCH(E676,$C$2:$C$2069,1)+1),INDEX($C$2:$C$2069,MATCH(E676,$C$2:$C$2069,1)-1):INDEX($C$2:$C$2069,MATCH(E676,$C$2:$C$2069,1)+1))</f>
        <v>1.4918545752237833E-2</v>
      </c>
      <c r="H676" s="115"/>
      <c r="K676" s="112">
        <f t="shared" si="10"/>
        <v>0</v>
      </c>
    </row>
    <row r="677" spans="1:11" x14ac:dyDescent="0.2">
      <c r="A677">
        <v>428.339</v>
      </c>
      <c r="B677">
        <f>'UV VIS Meas 500 ms, 10 scan'!S678</f>
        <v>4.5000000000000005E-3</v>
      </c>
      <c r="C677" s="112">
        <v>267.29999999999598</v>
      </c>
      <c r="D677" s="112">
        <f>FORECAST(C677,INDEX($B$2:$B$2069,MATCH(C677,$A$2:$A$2069,1)-1):INDEX($B$2:$B$2069,MATCH(C677,$A$2:$A$2069,1)+1),INDEX($A$2:$A$2069,MATCH(C677,$A$2:$A$2069,1)-1):INDEX($A$2:$A$2069,MATCH(C677,$A$2:$A$2069,1)+1))</f>
        <v>0.10543430087383054</v>
      </c>
      <c r="E677" s="113">
        <v>334.799999999992</v>
      </c>
      <c r="F677" s="112">
        <f>FORECAST(E677,INDEX($D$2:$D$2069,MATCH(E677,$C$2:$C$2069,1)-1):INDEX($D$2:$D$2069,MATCH(E677,$C$2:$C$2069,1)+1),INDEX($C$2:$C$2069,MATCH(E677,$C$2:$C$2069,1)-1):INDEX($C$2:$C$2069,MATCH(E677,$C$2:$C$2069,1)+1))</f>
        <v>4.0881862580315342E-3</v>
      </c>
      <c r="H677" s="115"/>
      <c r="K677" s="112">
        <f t="shared" si="10"/>
        <v>0</v>
      </c>
    </row>
    <row r="678" spans="1:11" x14ac:dyDescent="0.2">
      <c r="A678">
        <v>428.65699999999998</v>
      </c>
      <c r="B678">
        <f>'UV VIS Meas 500 ms, 10 scan'!S679</f>
        <v>5.8333333333333362E-3</v>
      </c>
      <c r="C678" s="112">
        <v>267.399999999996</v>
      </c>
      <c r="D678" s="112">
        <f>FORECAST(C678,INDEX($B$2:$B$2069,MATCH(C678,$A$2:$A$2069,1)-1):INDEX($B$2:$B$2069,MATCH(C678,$A$2:$A$2069,1)+1),INDEX($A$2:$A$2069,MATCH(C678,$A$2:$A$2069,1)-1):INDEX($A$2:$A$2069,MATCH(C678,$A$2:$A$2069,1)+1))</f>
        <v>9.974547440703363E-2</v>
      </c>
      <c r="E678" s="113">
        <v>334.99999999999199</v>
      </c>
      <c r="F678" s="112">
        <f>FORECAST(E678,INDEX($D$2:$D$2069,MATCH(E678,$C$2:$C$2069,1)-1):INDEX($D$2:$D$2069,MATCH(E678,$C$2:$C$2069,1)+1),INDEX($C$2:$C$2069,MATCH(E678,$C$2:$C$2069,1)-1):INDEX($C$2:$C$2069,MATCH(E678,$C$2:$C$2069,1)+1))</f>
        <v>3.1907024975028619E-3</v>
      </c>
      <c r="H678" s="115"/>
      <c r="K678" s="112">
        <f t="shared" si="10"/>
        <v>0</v>
      </c>
    </row>
    <row r="679" spans="1:11" x14ac:dyDescent="0.2">
      <c r="A679">
        <v>428.976</v>
      </c>
      <c r="B679">
        <f>'UV VIS Meas 500 ms, 10 scan'!S680</f>
        <v>3.6666666666666653E-3</v>
      </c>
      <c r="C679" s="112">
        <v>267.49999999999602</v>
      </c>
      <c r="D679" s="112">
        <f>FORECAST(C679,INDEX($B$2:$B$2069,MATCH(C679,$A$2:$A$2069,1)-1):INDEX($B$2:$B$2069,MATCH(C679,$A$2:$A$2069,1)+1),INDEX($A$2:$A$2069,MATCH(C679,$A$2:$A$2069,1)-1):INDEX($A$2:$A$2069,MATCH(C679,$A$2:$A$2069,1)+1))</f>
        <v>9.8692103620516392E-2</v>
      </c>
      <c r="E679" s="113">
        <v>335.19999999999197</v>
      </c>
      <c r="F679" s="112">
        <f>FORECAST(E679,INDEX($D$2:$D$2069,MATCH(E679,$C$2:$C$2069,1)-1):INDEX($D$2:$D$2069,MATCH(E679,$C$2:$C$2069,1)+1),INDEX($C$2:$C$2069,MATCH(E679,$C$2:$C$2069,1)-1):INDEX($C$2:$C$2069,MATCH(E679,$C$2:$C$2069,1)+1))</f>
        <v>1.3970282927178723E-3</v>
      </c>
      <c r="H679" s="115"/>
      <c r="K679" s="112">
        <f t="shared" si="10"/>
        <v>0</v>
      </c>
    </row>
    <row r="680" spans="1:11" x14ac:dyDescent="0.2">
      <c r="A680">
        <v>429.29399999999998</v>
      </c>
      <c r="B680">
        <f>'UV VIS Meas 500 ms, 10 scan'!S681</f>
        <v>2.3333333333333314E-3</v>
      </c>
      <c r="C680" s="112">
        <v>267.59999999999599</v>
      </c>
      <c r="D680" s="112">
        <f>FORECAST(C680,INDEX($B$2:$B$2069,MATCH(C680,$A$2:$A$2069,1)-1):INDEX($B$2:$B$2069,MATCH(C680,$A$2:$A$2069,1)+1),INDEX($A$2:$A$2069,MATCH(C680,$A$2:$A$2069,1)-1):INDEX($A$2:$A$2069,MATCH(C680,$A$2:$A$2069,1)+1))</f>
        <v>9.7638732834000042E-2</v>
      </c>
      <c r="E680" s="113">
        <v>335.39999999999202</v>
      </c>
      <c r="F680" s="112">
        <f>FORECAST(E680,INDEX($D$2:$D$2069,MATCH(E680,$C$2:$C$2069,1)-1):INDEX($D$2:$D$2069,MATCH(E680,$C$2:$C$2069,1)+1),INDEX($C$2:$C$2069,MATCH(E680,$C$2:$C$2069,1)-1):INDEX($C$2:$C$2069,MATCH(E680,$C$2:$C$2069,1)+1))</f>
        <v>8.5476773017378882E-4</v>
      </c>
      <c r="H680" s="115"/>
      <c r="K680" s="112">
        <f t="shared" si="10"/>
        <v>0</v>
      </c>
    </row>
    <row r="681" spans="1:11" x14ac:dyDescent="0.2">
      <c r="A681">
        <v>429.61200000000002</v>
      </c>
      <c r="B681">
        <f>'UV VIS Meas 500 ms, 10 scan'!S682</f>
        <v>4.4999999999999979E-3</v>
      </c>
      <c r="C681" s="112">
        <v>267.69999999999601</v>
      </c>
      <c r="D681" s="112">
        <f>FORECAST(C681,INDEX($B$2:$B$2069,MATCH(C681,$A$2:$A$2069,1)-1):INDEX($B$2:$B$2069,MATCH(C681,$A$2:$A$2069,1)+1),INDEX($A$2:$A$2069,MATCH(C681,$A$2:$A$2069,1)-1):INDEX($A$2:$A$2069,MATCH(C681,$A$2:$A$2069,1)+1))</f>
        <v>9.3071941323455754E-2</v>
      </c>
      <c r="E681" s="113">
        <v>335.59999999999201</v>
      </c>
      <c r="F681" s="112">
        <f>FORECAST(E681,INDEX($D$2:$D$2069,MATCH(E681,$C$2:$C$2069,1)-1):INDEX($D$2:$D$2069,MATCH(E681,$C$2:$C$2069,1)+1),INDEX($C$2:$C$2069,MATCH(E681,$C$2:$C$2069,1)-1):INDEX($C$2:$C$2069,MATCH(E681,$C$2:$C$2069,1)+1))</f>
        <v>1.7953622361579491E-3</v>
      </c>
      <c r="H681" s="115"/>
      <c r="K681" s="112">
        <f t="shared" si="10"/>
        <v>0</v>
      </c>
    </row>
    <row r="682" spans="1:11" x14ac:dyDescent="0.2">
      <c r="A682">
        <v>429.93</v>
      </c>
      <c r="B682">
        <f>'UV VIS Meas 500 ms, 10 scan'!S683</f>
        <v>3.8333333333333344E-3</v>
      </c>
      <c r="C682" s="112">
        <v>267.79999999999598</v>
      </c>
      <c r="D682" s="112">
        <f>FORECAST(C682,INDEX($B$2:$B$2069,MATCH(C682,$A$2:$A$2069,1)-1):INDEX($B$2:$B$2069,MATCH(C682,$A$2:$A$2069,1)+1),INDEX($A$2:$A$2069,MATCH(C682,$A$2:$A$2069,1)-1):INDEX($A$2:$A$2069,MATCH(C682,$A$2:$A$2069,1)+1))</f>
        <v>9.0333177278512977E-2</v>
      </c>
      <c r="E682" s="113">
        <v>335.799999999992</v>
      </c>
      <c r="F682" s="112">
        <f>FORECAST(E682,INDEX($D$2:$D$2069,MATCH(E682,$C$2:$C$2069,1)-1):INDEX($D$2:$D$2069,MATCH(E682,$C$2:$C$2069,1)+1),INDEX($C$2:$C$2069,MATCH(E682,$C$2:$C$2069,1)-1):INDEX($C$2:$C$2069,MATCH(E682,$C$2:$C$2069,1)+1))</f>
        <v>2.6820261437661141E-3</v>
      </c>
      <c r="H682" s="115"/>
      <c r="K682" s="112">
        <f t="shared" si="10"/>
        <v>0</v>
      </c>
    </row>
    <row r="683" spans="1:11" x14ac:dyDescent="0.2">
      <c r="A683">
        <v>430.24799999999999</v>
      </c>
      <c r="B683">
        <f>'UV VIS Meas 500 ms, 10 scan'!S684</f>
        <v>4.8333333333333318E-3</v>
      </c>
      <c r="C683" s="112">
        <v>267.899999999996</v>
      </c>
      <c r="D683" s="112">
        <f>FORECAST(C683,INDEX($B$2:$B$2069,MATCH(C683,$A$2:$A$2069,1)-1):INDEX($B$2:$B$2069,MATCH(C683,$A$2:$A$2069,1)+1),INDEX($A$2:$A$2069,MATCH(C683,$A$2:$A$2069,1)-1):INDEX($A$2:$A$2069,MATCH(C683,$A$2:$A$2069,1)+1))</f>
        <v>8.7594413233568424E-2</v>
      </c>
      <c r="E683" s="113">
        <v>335.99999999999199</v>
      </c>
      <c r="F683" s="112">
        <f>FORECAST(E683,INDEX($D$2:$D$2069,MATCH(E683,$C$2:$C$2069,1)-1):INDEX($D$2:$D$2069,MATCH(E683,$C$2:$C$2069,1)+1),INDEX($C$2:$C$2069,MATCH(E683,$C$2:$C$2069,1)-1):INDEX($C$2:$C$2069,MATCH(E683,$C$2:$C$2069,1)+1))</f>
        <v>3.0006535947399993E-3</v>
      </c>
      <c r="H683" s="115"/>
      <c r="K683" s="112">
        <f t="shared" si="10"/>
        <v>0</v>
      </c>
    </row>
    <row r="684" spans="1:11" x14ac:dyDescent="0.2">
      <c r="A684">
        <v>430.56700000000001</v>
      </c>
      <c r="B684">
        <f>'UV VIS Meas 500 ms, 10 scan'!S685</f>
        <v>6.0000000000000019E-3</v>
      </c>
      <c r="C684" s="112">
        <v>267.99999999999602</v>
      </c>
      <c r="D684" s="112">
        <f>FORECAST(C684,INDEX($B$2:$B$2069,MATCH(C684,$A$2:$A$2069,1)-1):INDEX($B$2:$B$2069,MATCH(C684,$A$2:$A$2069,1)+1),INDEX($A$2:$A$2069,MATCH(C684,$A$2:$A$2069,1)-1):INDEX($A$2:$A$2069,MATCH(C684,$A$2:$A$2069,1)+1))</f>
        <v>8.4855649188623872E-2</v>
      </c>
      <c r="E684" s="113">
        <v>336.19999999999197</v>
      </c>
      <c r="F684" s="112">
        <f>FORECAST(E684,INDEX($D$2:$D$2069,MATCH(E684,$C$2:$C$2069,1)-1):INDEX($D$2:$D$2069,MATCH(E684,$C$2:$C$2069,1)+1),INDEX($C$2:$C$2069,MATCH(E684,$C$2:$C$2069,1)-1):INDEX($C$2:$C$2069,MATCH(E684,$C$2:$C$2069,1)+1))</f>
        <v>2.6405228758306087E-3</v>
      </c>
      <c r="H684" s="115"/>
      <c r="K684" s="112">
        <f t="shared" si="10"/>
        <v>0</v>
      </c>
    </row>
    <row r="685" spans="1:11" x14ac:dyDescent="0.2">
      <c r="A685">
        <v>430.88400000000001</v>
      </c>
      <c r="B685">
        <f>'UV VIS Meas 500 ms, 10 scan'!S686</f>
        <v>5.6666666666666671E-3</v>
      </c>
      <c r="C685" s="112">
        <v>268.09999999999599</v>
      </c>
      <c r="D685" s="112">
        <f>FORECAST(C685,INDEX($B$2:$B$2069,MATCH(C685,$A$2:$A$2069,1)-1):INDEX($B$2:$B$2069,MATCH(C685,$A$2:$A$2069,1)+1),INDEX($A$2:$A$2069,MATCH(C685,$A$2:$A$2069,1)-1):INDEX($A$2:$A$2069,MATCH(C685,$A$2:$A$2069,1)+1))</f>
        <v>9.155071785268698E-2</v>
      </c>
      <c r="E685" s="113">
        <v>336.39999999999202</v>
      </c>
      <c r="F685" s="112">
        <f>FORECAST(E685,INDEX($D$2:$D$2069,MATCH(E685,$C$2:$C$2069,1)-1):INDEX($D$2:$D$2069,MATCH(E685,$C$2:$C$2069,1)+1),INDEX($C$2:$C$2069,MATCH(E685,$C$2:$C$2069,1)-1):INDEX($C$2:$C$2069,MATCH(E685,$C$2:$C$2069,1)+1))</f>
        <v>1.6026143791201264E-3</v>
      </c>
      <c r="H685" s="115"/>
      <c r="K685" s="112">
        <f t="shared" si="10"/>
        <v>0</v>
      </c>
    </row>
    <row r="686" spans="1:11" x14ac:dyDescent="0.2">
      <c r="A686">
        <v>431.202</v>
      </c>
      <c r="B686">
        <f>'UV VIS Meas 500 ms, 10 scan'!S687</f>
        <v>2.9999999999999992E-3</v>
      </c>
      <c r="C686" s="112">
        <v>268.19999999999601</v>
      </c>
      <c r="D686" s="112">
        <f>FORECAST(C686,INDEX($B$2:$B$2069,MATCH(C686,$A$2:$A$2069,1)-1):INDEX($B$2:$B$2069,MATCH(C686,$A$2:$A$2069,1)+1),INDEX($A$2:$A$2069,MATCH(C686,$A$2:$A$2069,1)-1):INDEX($A$2:$A$2069,MATCH(C686,$A$2:$A$2069,1)+1))</f>
        <v>9.1480493133585861E-2</v>
      </c>
      <c r="E686" s="113">
        <v>336.59999999999201</v>
      </c>
      <c r="F686" s="112">
        <f>FORECAST(E686,INDEX($D$2:$D$2069,MATCH(E686,$C$2:$C$2069,1)-1):INDEX($D$2:$D$2069,MATCH(E686,$C$2:$C$2069,1)+1),INDEX($C$2:$C$2069,MATCH(E686,$C$2:$C$2069,1)-1):INDEX($C$2:$C$2069,MATCH(E686,$C$2:$C$2069,1)+1))</f>
        <v>1.041285403081682E-3</v>
      </c>
      <c r="H686" s="115"/>
      <c r="K686" s="112">
        <f t="shared" si="10"/>
        <v>0</v>
      </c>
    </row>
    <row r="687" spans="1:11" x14ac:dyDescent="0.2">
      <c r="A687">
        <v>431.52</v>
      </c>
      <c r="B687">
        <f>'UV VIS Meas 500 ms, 10 scan'!S688</f>
        <v>4.8333333333333318E-3</v>
      </c>
      <c r="C687" s="112">
        <v>268.29999999999598</v>
      </c>
      <c r="D687" s="112">
        <f>FORECAST(C687,INDEX($B$2:$B$2069,MATCH(C687,$A$2:$A$2069,1)-1):INDEX($B$2:$B$2069,MATCH(C687,$A$2:$A$2069,1)+1),INDEX($A$2:$A$2069,MATCH(C687,$A$2:$A$2069,1)-1):INDEX($A$2:$A$2069,MATCH(C687,$A$2:$A$2069,1)+1))</f>
        <v>9.1410268414484741E-2</v>
      </c>
      <c r="E687" s="113">
        <v>336.799999999992</v>
      </c>
      <c r="F687" s="112">
        <f>FORECAST(E687,INDEX($D$2:$D$2069,MATCH(E687,$C$2:$C$2069,1)-1):INDEX($D$2:$D$2069,MATCH(E687,$C$2:$C$2069,1)+1),INDEX($C$2:$C$2069,MATCH(E687,$C$2:$C$2069,1)-1):INDEX($C$2:$C$2069,MATCH(E687,$C$2:$C$2069,1)+1))</f>
        <v>8.4318484224144008E-4</v>
      </c>
      <c r="H687" s="115"/>
      <c r="K687" s="112">
        <f t="shared" si="10"/>
        <v>0</v>
      </c>
    </row>
    <row r="688" spans="1:11" x14ac:dyDescent="0.2">
      <c r="A688">
        <v>431.83800000000002</v>
      </c>
      <c r="B688">
        <f>'UV VIS Meas 500 ms, 10 scan'!S689</f>
        <v>5.6666666666666653E-3</v>
      </c>
      <c r="C688" s="112">
        <v>268.399999999996</v>
      </c>
      <c r="D688" s="112">
        <f>FORECAST(C688,INDEX($B$2:$B$2069,MATCH(C688,$A$2:$A$2069,1)-1):INDEX($B$2:$B$2069,MATCH(C688,$A$2:$A$2069,1)+1),INDEX($A$2:$A$2069,MATCH(C688,$A$2:$A$2069,1)-1):INDEX($A$2:$A$2069,MATCH(C688,$A$2:$A$2069,1)+1))</f>
        <v>8.8558625506942268E-2</v>
      </c>
      <c r="E688" s="113">
        <v>336.99999999999199</v>
      </c>
      <c r="F688" s="112">
        <f>FORECAST(E688,INDEX($D$2:$D$2069,MATCH(E688,$C$2:$C$2069,1)-1):INDEX($D$2:$D$2069,MATCH(E688,$C$2:$C$2069,1)+1),INDEX($C$2:$C$2069,MATCH(E688,$C$2:$C$2069,1)-1):INDEX($C$2:$C$2069,MATCH(E688,$C$2:$C$2069,1)+1))</f>
        <v>1.5231866412379613E-3</v>
      </c>
      <c r="H688" s="115"/>
      <c r="K688" s="112">
        <f t="shared" si="10"/>
        <v>0</v>
      </c>
    </row>
    <row r="689" spans="1:11" x14ac:dyDescent="0.2">
      <c r="A689">
        <v>432.15600000000001</v>
      </c>
      <c r="B689">
        <f>'UV VIS Meas 500 ms, 10 scan'!S690</f>
        <v>5.6666666666666636E-3</v>
      </c>
      <c r="C689" s="112">
        <v>268.49999999999602</v>
      </c>
      <c r="D689" s="112">
        <f>FORECAST(C689,INDEX($B$2:$B$2069,MATCH(C689,$A$2:$A$2069,1)-1):INDEX($B$2:$B$2069,MATCH(C689,$A$2:$A$2069,1)+1),INDEX($A$2:$A$2069,MATCH(C689,$A$2:$A$2069,1)-1):INDEX($A$2:$A$2069,MATCH(C689,$A$2:$A$2069,1)+1))</f>
        <v>8.8935046592149791E-2</v>
      </c>
      <c r="E689" s="113">
        <v>337.19999999999197</v>
      </c>
      <c r="F689" s="112">
        <f>FORECAST(E689,INDEX($D$2:$D$2069,MATCH(E689,$C$2:$C$2069,1)-1):INDEX($D$2:$D$2069,MATCH(E689,$C$2:$C$2069,1)+1),INDEX($C$2:$C$2069,MATCH(E689,$C$2:$C$2069,1)-1):INDEX($C$2:$C$2069,MATCH(E689,$C$2:$C$2069,1)+1))</f>
        <v>1.8972469408032322E-3</v>
      </c>
      <c r="H689" s="115"/>
      <c r="K689" s="112">
        <f t="shared" si="10"/>
        <v>0</v>
      </c>
    </row>
    <row r="690" spans="1:11" x14ac:dyDescent="0.2">
      <c r="A690">
        <v>432.47300000000001</v>
      </c>
      <c r="B690">
        <f>'UV VIS Meas 500 ms, 10 scan'!S691</f>
        <v>5.8333333333333327E-3</v>
      </c>
      <c r="C690" s="112">
        <v>268.59999999999599</v>
      </c>
      <c r="D690" s="112">
        <f>FORECAST(C690,INDEX($B$2:$B$2069,MATCH(C690,$A$2:$A$2069,1)-1):INDEX($B$2:$B$2069,MATCH(C690,$A$2:$A$2069,1)+1),INDEX($A$2:$A$2069,MATCH(C690,$A$2:$A$2069,1)-1):INDEX($A$2:$A$2069,MATCH(C690,$A$2:$A$2069,1)+1))</f>
        <v>8.9311467677357093E-2</v>
      </c>
      <c r="E690" s="113">
        <v>337.39999999999202</v>
      </c>
      <c r="F690" s="112">
        <f>FORECAST(E690,INDEX($D$2:$D$2069,MATCH(E690,$C$2:$C$2069,1)-1):INDEX($D$2:$D$2069,MATCH(E690,$C$2:$C$2069,1)+1),INDEX($C$2:$C$2069,MATCH(E690,$C$2:$C$2069,1)-1):INDEX($C$2:$C$2069,MATCH(E690,$C$2:$C$2069,1)+1))</f>
        <v>2.2529708109831903E-3</v>
      </c>
      <c r="H690" s="115"/>
      <c r="K690" s="112">
        <f t="shared" si="10"/>
        <v>0</v>
      </c>
    </row>
    <row r="691" spans="1:11" x14ac:dyDescent="0.2">
      <c r="A691">
        <v>432.791</v>
      </c>
      <c r="B691">
        <f>'UV VIS Meas 500 ms, 10 scan'!S692</f>
        <v>8.5000000000000006E-3</v>
      </c>
      <c r="C691" s="112">
        <v>268.69999999999601</v>
      </c>
      <c r="D691" s="112">
        <f>FORECAST(C691,INDEX($B$2:$B$2069,MATCH(C691,$A$2:$A$2069,1)-1):INDEX($B$2:$B$2069,MATCH(C691,$A$2:$A$2069,1)+1),INDEX($A$2:$A$2069,MATCH(C691,$A$2:$A$2069,1)-1):INDEX($A$2:$A$2069,MATCH(C691,$A$2:$A$2069,1)+1))</f>
        <v>8.9687888762564838E-2</v>
      </c>
      <c r="E691" s="113">
        <v>337.59999999999201</v>
      </c>
      <c r="F691" s="112">
        <f>FORECAST(E691,INDEX($D$2:$D$2069,MATCH(E691,$C$2:$C$2069,1)-1):INDEX($D$2:$D$2069,MATCH(E691,$C$2:$C$2069,1)+1),INDEX($C$2:$C$2069,MATCH(E691,$C$2:$C$2069,1)-1):INDEX($C$2:$C$2069,MATCH(E691,$C$2:$C$2069,1)+1))</f>
        <v>2.2874618194795859E-3</v>
      </c>
      <c r="H691" s="115"/>
      <c r="K691" s="112">
        <f t="shared" si="10"/>
        <v>0</v>
      </c>
    </row>
    <row r="692" spans="1:11" x14ac:dyDescent="0.2">
      <c r="A692">
        <v>433.108</v>
      </c>
      <c r="B692">
        <f>'UV VIS Meas 500 ms, 10 scan'!S693</f>
        <v>7.6666666666666689E-3</v>
      </c>
      <c r="C692" s="112">
        <v>268.79999999999598</v>
      </c>
      <c r="D692" s="112">
        <f>FORECAST(C692,INDEX($B$2:$B$2069,MATCH(C692,$A$2:$A$2069,1)-1):INDEX($B$2:$B$2069,MATCH(C692,$A$2:$A$2069,1)+1),INDEX($A$2:$A$2069,MATCH(C692,$A$2:$A$2069,1)-1):INDEX($A$2:$A$2069,MATCH(C692,$A$2:$A$2069,1)+1))</f>
        <v>8.8023296961696751E-2</v>
      </c>
      <c r="E692" s="113">
        <v>337.799999999992</v>
      </c>
      <c r="F692" s="112">
        <f>FORECAST(E692,INDEX($D$2:$D$2069,MATCH(E692,$C$2:$C$2069,1)-1):INDEX($D$2:$D$2069,MATCH(E692,$C$2:$C$2069,1)+1),INDEX($C$2:$C$2069,MATCH(E692,$C$2:$C$2069,1)-1):INDEX($C$2:$C$2069,MATCH(E692,$C$2:$C$2069,1)+1))</f>
        <v>2.3140606094935734E-3</v>
      </c>
      <c r="H692" s="115"/>
      <c r="K692" s="112">
        <f t="shared" si="10"/>
        <v>0</v>
      </c>
    </row>
    <row r="693" spans="1:11" x14ac:dyDescent="0.2">
      <c r="A693">
        <v>433.42599999999999</v>
      </c>
      <c r="B693">
        <f>'UV VIS Meas 500 ms, 10 scan'!S694</f>
        <v>1.4333333333333333E-2</v>
      </c>
      <c r="C693" s="112">
        <v>268.899999999996</v>
      </c>
      <c r="D693" s="112">
        <f>FORECAST(C693,INDEX($B$2:$B$2069,MATCH(C693,$A$2:$A$2069,1)-1):INDEX($B$2:$B$2069,MATCH(C693,$A$2:$A$2069,1)+1),INDEX($A$2:$A$2069,MATCH(C693,$A$2:$A$2069,1)-1):INDEX($A$2:$A$2069,MATCH(C693,$A$2:$A$2069,1)+1))</f>
        <v>8.6640807773417094E-2</v>
      </c>
      <c r="E693" s="113">
        <v>337.99999999999199</v>
      </c>
      <c r="F693" s="112">
        <f>FORECAST(E693,INDEX($D$2:$D$2069,MATCH(E693,$C$2:$C$2069,1)-1):INDEX($D$2:$D$2069,MATCH(E693,$C$2:$C$2069,1)+1),INDEX($C$2:$C$2069,MATCH(E693,$C$2:$C$2069,1)-1):INDEX($C$2:$C$2069,MATCH(E693,$C$2:$C$2069,1)+1))</f>
        <v>2.8969010250069482E-3</v>
      </c>
      <c r="H693" s="115"/>
      <c r="K693" s="112">
        <f t="shared" si="10"/>
        <v>0</v>
      </c>
    </row>
    <row r="694" spans="1:11" x14ac:dyDescent="0.2">
      <c r="A694">
        <v>433.74299999999999</v>
      </c>
      <c r="B694">
        <f>'UV VIS Meas 500 ms, 10 scan'!S695</f>
        <v>2.116666666666667E-2</v>
      </c>
      <c r="C694" s="112">
        <v>268.99999999999602</v>
      </c>
      <c r="D694" s="112">
        <f>FORECAST(C694,INDEX($B$2:$B$2069,MATCH(C694,$A$2:$A$2069,1)-1):INDEX($B$2:$B$2069,MATCH(C694,$A$2:$A$2069,1)+1),INDEX($A$2:$A$2069,MATCH(C694,$A$2:$A$2069,1)-1):INDEX($A$2:$A$2069,MATCH(C694,$A$2:$A$2069,1)+1))</f>
        <v>8.5258318585137882E-2</v>
      </c>
      <c r="E694" s="113">
        <v>338.19999999999197</v>
      </c>
      <c r="F694" s="112">
        <f>FORECAST(E694,INDEX($D$2:$D$2069,MATCH(E694,$C$2:$C$2069,1)-1):INDEX($D$2:$D$2069,MATCH(E694,$C$2:$C$2069,1)+1),INDEX($C$2:$C$2069,MATCH(E694,$C$2:$C$2069,1)-1):INDEX($C$2:$C$2069,MATCH(E694,$C$2:$C$2069,1)+1))</f>
        <v>2.9295266849931334E-3</v>
      </c>
      <c r="H694" s="115"/>
      <c r="K694" s="112">
        <f t="shared" si="10"/>
        <v>0</v>
      </c>
    </row>
    <row r="695" spans="1:11" x14ac:dyDescent="0.2">
      <c r="A695">
        <v>434.06</v>
      </c>
      <c r="B695">
        <f>'UV VIS Meas 500 ms, 10 scan'!S696</f>
        <v>3.4000000000000002E-2</v>
      </c>
      <c r="C695" s="112">
        <v>269.09999999999599</v>
      </c>
      <c r="D695" s="112">
        <f>FORECAST(C695,INDEX($B$2:$B$2069,MATCH(C695,$A$2:$A$2069,1)-1):INDEX($B$2:$B$2069,MATCH(C695,$A$2:$A$2069,1)+1),INDEX($A$2:$A$2069,MATCH(C695,$A$2:$A$2069,1)-1):INDEX($A$2:$A$2069,MATCH(C695,$A$2:$A$2069,1)+1))</f>
        <v>8.6055534308696058E-2</v>
      </c>
      <c r="E695" s="113">
        <v>338.39999999999202</v>
      </c>
      <c r="F695" s="112">
        <f>FORECAST(E695,INDEX($D$2:$D$2069,MATCH(E695,$C$2:$C$2069,1)-1):INDEX($D$2:$D$2069,MATCH(E695,$C$2:$C$2069,1)+1),INDEX($C$2:$C$2069,MATCH(E695,$C$2:$C$2069,1)-1):INDEX($C$2:$C$2069,MATCH(E695,$C$2:$C$2069,1)+1))</f>
        <v>2.3567537449079579E-3</v>
      </c>
      <c r="H695" s="115"/>
      <c r="K695" s="112">
        <f t="shared" si="10"/>
        <v>0</v>
      </c>
    </row>
    <row r="696" spans="1:11" x14ac:dyDescent="0.2">
      <c r="A696">
        <v>434.37700000000001</v>
      </c>
      <c r="B696">
        <f>'UV VIS Meas 500 ms, 10 scan'!S697</f>
        <v>5.6333333333333326E-2</v>
      </c>
      <c r="C696" s="112">
        <v>269.19999999999601</v>
      </c>
      <c r="D696" s="112">
        <f>FORECAST(C696,INDEX($B$2:$B$2069,MATCH(C696,$A$2:$A$2069,1)-1):INDEX($B$2:$B$2069,MATCH(C696,$A$2:$A$2069,1)+1),INDEX($A$2:$A$2069,MATCH(C696,$A$2:$A$2069,1)-1):INDEX($A$2:$A$2069,MATCH(C696,$A$2:$A$2069,1)+1))</f>
        <v>8.6055424411146941E-2</v>
      </c>
      <c r="E696" s="113">
        <v>338.59999999999201</v>
      </c>
      <c r="F696" s="112">
        <f>FORECAST(E696,INDEX($D$2:$D$2069,MATCH(E696,$C$2:$C$2069,1)-1):INDEX($D$2:$D$2069,MATCH(E696,$C$2:$C$2069,1)+1),INDEX($C$2:$C$2069,MATCH(E696,$C$2:$C$2069,1)-1):INDEX($C$2:$C$2069,MATCH(E696,$C$2:$C$2069,1)+1))</f>
        <v>2.6659925084284719E-3</v>
      </c>
      <c r="H696" s="115"/>
      <c r="K696" s="112">
        <f t="shared" si="10"/>
        <v>0</v>
      </c>
    </row>
    <row r="697" spans="1:11" x14ac:dyDescent="0.2">
      <c r="A697">
        <v>434.69400000000002</v>
      </c>
      <c r="B697">
        <f>'UV VIS Meas 500 ms, 10 scan'!S698</f>
        <v>0.17883333333333337</v>
      </c>
      <c r="C697" s="112">
        <v>269.29999999999598</v>
      </c>
      <c r="D697" s="112">
        <f>FORECAST(C697,INDEX($B$2:$B$2069,MATCH(C697,$A$2:$A$2069,1)-1):INDEX($B$2:$B$2069,MATCH(C697,$A$2:$A$2069,1)+1),INDEX($A$2:$A$2069,MATCH(C697,$A$2:$A$2069,1)-1):INDEX($A$2:$A$2069,MATCH(C697,$A$2:$A$2069,1)+1))</f>
        <v>8.6055314513597825E-2</v>
      </c>
      <c r="E697" s="113">
        <v>338.799999999992</v>
      </c>
      <c r="F697" s="112">
        <f>FORECAST(E697,INDEX($D$2:$D$2069,MATCH(E697,$C$2:$C$2069,1)-1):INDEX($D$2:$D$2069,MATCH(E697,$C$2:$C$2069,1)+1),INDEX($C$2:$C$2069,MATCH(E697,$C$2:$C$2069,1)-1):INDEX($C$2:$C$2069,MATCH(E697,$C$2:$C$2069,1)+1))</f>
        <v>2.7712550236557165E-3</v>
      </c>
      <c r="H697" s="115"/>
      <c r="K697" s="112">
        <f t="shared" si="10"/>
        <v>0</v>
      </c>
    </row>
    <row r="698" spans="1:11" x14ac:dyDescent="0.2">
      <c r="A698">
        <v>435.01100000000002</v>
      </c>
      <c r="B698">
        <f>'UV VIS Meas 500 ms, 10 scan'!S699</f>
        <v>0.63</v>
      </c>
      <c r="C698" s="112">
        <v>269.399999999996</v>
      </c>
      <c r="D698" s="112">
        <f>FORECAST(C698,INDEX($B$2:$B$2069,MATCH(C698,$A$2:$A$2069,1)-1):INDEX($B$2:$B$2069,MATCH(C698,$A$2:$A$2069,1)+1),INDEX($A$2:$A$2069,MATCH(C698,$A$2:$A$2069,1)-1):INDEX($A$2:$A$2069,MATCH(C698,$A$2:$A$2069,1)+1))</f>
        <v>8.6055204616048722E-2</v>
      </c>
      <c r="E698" s="113">
        <v>338.99999999999199</v>
      </c>
      <c r="F698" s="112">
        <f>FORECAST(E698,INDEX($D$2:$D$2069,MATCH(E698,$C$2:$C$2069,1)-1):INDEX($D$2:$D$2069,MATCH(E698,$C$2:$C$2069,1)+1),INDEX($C$2:$C$2069,MATCH(E698,$C$2:$C$2069,1)-1):INDEX($C$2:$C$2069,MATCH(E698,$C$2:$C$2069,1)+1))</f>
        <v>3.6178860785689437E-3</v>
      </c>
      <c r="H698" s="115"/>
      <c r="K698" s="112">
        <f t="shared" si="10"/>
        <v>0</v>
      </c>
    </row>
    <row r="699" spans="1:11" x14ac:dyDescent="0.2">
      <c r="A699">
        <v>435.32799999999997</v>
      </c>
      <c r="B699">
        <f>'UV VIS Meas 500 ms, 10 scan'!S700</f>
        <v>1.2393333333333334</v>
      </c>
      <c r="C699" s="112">
        <v>269.49999999999602</v>
      </c>
      <c r="D699" s="112">
        <f>FORECAST(C699,INDEX($B$2:$B$2069,MATCH(C699,$A$2:$A$2069,1)-1):INDEX($B$2:$B$2069,MATCH(C699,$A$2:$A$2069,1)+1),INDEX($A$2:$A$2069,MATCH(C699,$A$2:$A$2069,1)-1):INDEX($A$2:$A$2069,MATCH(C699,$A$2:$A$2069,1)+1))</f>
        <v>8.7187442798307258E-2</v>
      </c>
      <c r="E699" s="113">
        <v>339.19999999999197</v>
      </c>
      <c r="F699" s="112">
        <f>FORECAST(E699,INDEX($D$2:$D$2069,MATCH(E699,$C$2:$C$2069,1)-1):INDEX($D$2:$D$2069,MATCH(E699,$C$2:$C$2069,1)+1),INDEX($C$2:$C$2069,MATCH(E699,$C$2:$C$2069,1)-1):INDEX($C$2:$C$2069,MATCH(E699,$C$2:$C$2069,1)+1))</f>
        <v>3.9133457127453752E-3</v>
      </c>
      <c r="H699" s="115"/>
      <c r="K699" s="112">
        <f t="shared" si="10"/>
        <v>0</v>
      </c>
    </row>
    <row r="700" spans="1:11" x14ac:dyDescent="0.2">
      <c r="A700">
        <v>435.64499999999998</v>
      </c>
      <c r="B700">
        <f>'UV VIS Meas 500 ms, 10 scan'!S701</f>
        <v>2.1515</v>
      </c>
      <c r="C700" s="112">
        <v>269.59999999999599</v>
      </c>
      <c r="D700" s="112">
        <f>FORECAST(C700,INDEX($B$2:$B$2069,MATCH(C700,$A$2:$A$2069,1)-1):INDEX($B$2:$B$2069,MATCH(C700,$A$2:$A$2069,1)+1),INDEX($A$2:$A$2069,MATCH(C700,$A$2:$A$2069,1)-1):INDEX($A$2:$A$2069,MATCH(C700,$A$2:$A$2069,1)+1))</f>
        <v>8.7656375640354334E-2</v>
      </c>
      <c r="E700" s="113">
        <v>339.39999999999202</v>
      </c>
      <c r="F700" s="112">
        <f>FORECAST(E700,INDEX($D$2:$D$2069,MATCH(E700,$C$2:$C$2069,1)-1):INDEX($D$2:$D$2069,MATCH(E700,$C$2:$C$2069,1)+1),INDEX($C$2:$C$2069,MATCH(E700,$C$2:$C$2069,1)-1):INDEX($C$2:$C$2069,MATCH(E700,$C$2:$C$2069,1)+1))</f>
        <v>2.18270909432694E-3</v>
      </c>
      <c r="H700" s="115"/>
      <c r="K700" s="112">
        <f t="shared" si="10"/>
        <v>0</v>
      </c>
    </row>
    <row r="701" spans="1:11" x14ac:dyDescent="0.2">
      <c r="A701">
        <v>435.96199999999999</v>
      </c>
      <c r="B701">
        <f>'UV VIS Meas 500 ms, 10 scan'!S702</f>
        <v>2.3444999999999996</v>
      </c>
      <c r="C701" s="112">
        <v>269.69999999999601</v>
      </c>
      <c r="D701" s="112">
        <f>FORECAST(C701,INDEX($B$2:$B$2069,MATCH(C701,$A$2:$A$2069,1)-1):INDEX($B$2:$B$2069,MATCH(C701,$A$2:$A$2069,1)+1),INDEX($A$2:$A$2069,MATCH(C701,$A$2:$A$2069,1)-1):INDEX($A$2:$A$2069,MATCH(C701,$A$2:$A$2069,1)+1))</f>
        <v>8.8125308482401854E-2</v>
      </c>
      <c r="E701" s="113">
        <v>339.59999999999201</v>
      </c>
      <c r="F701" s="112">
        <f>FORECAST(E701,INDEX($D$2:$D$2069,MATCH(E701,$C$2:$C$2069,1)-1):INDEX($D$2:$D$2069,MATCH(E701,$C$2:$C$2069,1)+1),INDEX($C$2:$C$2069,MATCH(E701,$C$2:$C$2069,1)-1):INDEX($C$2:$C$2069,MATCH(E701,$C$2:$C$2069,1)+1))</f>
        <v>2.5848775831014414E-3</v>
      </c>
      <c r="H701" s="115"/>
      <c r="K701" s="112">
        <f t="shared" si="10"/>
        <v>0</v>
      </c>
    </row>
    <row r="702" spans="1:11" x14ac:dyDescent="0.2">
      <c r="A702">
        <v>436.279</v>
      </c>
      <c r="B702">
        <f>'UV VIS Meas 500 ms, 10 scan'!S703</f>
        <v>0.74116666666666675</v>
      </c>
      <c r="C702" s="112">
        <v>269.79999999999598</v>
      </c>
      <c r="D702" s="112">
        <f>FORECAST(C702,INDEX($B$2:$B$2069,MATCH(C702,$A$2:$A$2069,1)-1):INDEX($B$2:$B$2069,MATCH(C702,$A$2:$A$2069,1)+1),INDEX($A$2:$A$2069,MATCH(C702,$A$2:$A$2069,1)-1):INDEX($A$2:$A$2069,MATCH(C702,$A$2:$A$2069,1)+1))</f>
        <v>8.5671484355449135E-2</v>
      </c>
      <c r="E702" s="113">
        <v>339.799999999992</v>
      </c>
      <c r="F702" s="112">
        <f>FORECAST(E702,INDEX($D$2:$D$2069,MATCH(E702,$C$2:$C$2069,1)-1):INDEX($D$2:$D$2069,MATCH(E702,$C$2:$C$2069,1)+1),INDEX($C$2:$C$2069,MATCH(E702,$C$2:$C$2069,1)-1):INDEX($C$2:$C$2069,MATCH(E702,$C$2:$C$2069,1)+1))</f>
        <v>2.7852870265786533E-3</v>
      </c>
      <c r="H702" s="115"/>
      <c r="K702" s="112">
        <f t="shared" si="10"/>
        <v>0</v>
      </c>
    </row>
    <row r="703" spans="1:11" x14ac:dyDescent="0.2">
      <c r="A703">
        <v>436.59500000000003</v>
      </c>
      <c r="B703">
        <f>'UV VIS Meas 500 ms, 10 scan'!S704</f>
        <v>8.083333333333334E-2</v>
      </c>
      <c r="C703" s="112">
        <v>269.899999999996</v>
      </c>
      <c r="D703" s="112">
        <f>FORECAST(C703,INDEX($B$2:$B$2069,MATCH(C703,$A$2:$A$2069,1)-1):INDEX($B$2:$B$2069,MATCH(C703,$A$2:$A$2069,1)+1),INDEX($A$2:$A$2069,MATCH(C703,$A$2:$A$2069,1)-1):INDEX($A$2:$A$2069,MATCH(C703,$A$2:$A$2069,1)+1))</f>
        <v>8.5062629953876367E-2</v>
      </c>
      <c r="E703" s="113">
        <v>339.99999999999199</v>
      </c>
      <c r="F703" s="112">
        <f>FORECAST(E703,INDEX($D$2:$D$2069,MATCH(E703,$C$2:$C$2069,1)-1):INDEX($D$2:$D$2069,MATCH(E703,$C$2:$C$2069,1)+1),INDEX($C$2:$C$2069,MATCH(E703,$C$2:$C$2069,1)-1):INDEX($C$2:$C$2069,MATCH(E703,$C$2:$C$2069,1)+1))</f>
        <v>2.4427221186713588E-3</v>
      </c>
      <c r="H703" s="115"/>
      <c r="K703" s="112">
        <f t="shared" si="10"/>
        <v>0</v>
      </c>
    </row>
    <row r="704" spans="1:11" x14ac:dyDescent="0.2">
      <c r="A704">
        <v>436.91199999999998</v>
      </c>
      <c r="B704">
        <f>'UV VIS Meas 500 ms, 10 scan'!S705</f>
        <v>2.0333333333333335E-2</v>
      </c>
      <c r="C704" s="112">
        <v>269.99999999999602</v>
      </c>
      <c r="D704" s="112">
        <f>FORECAST(C704,INDEX($B$2:$B$2069,MATCH(C704,$A$2:$A$2069,1)-1):INDEX($B$2:$B$2069,MATCH(C704,$A$2:$A$2069,1)+1),INDEX($A$2:$A$2069,MATCH(C704,$A$2:$A$2069,1)-1):INDEX($A$2:$A$2069,MATCH(C704,$A$2:$A$2069,1)+1))</f>
        <v>8.4453775552303378E-2</v>
      </c>
      <c r="E704" s="113">
        <v>340.19999999999197</v>
      </c>
      <c r="F704" s="112">
        <f>FORECAST(E704,INDEX($D$2:$D$2069,MATCH(E704,$C$2:$C$2069,1)-1):INDEX($D$2:$D$2069,MATCH(E704,$C$2:$C$2069,1)+1),INDEX($C$2:$C$2069,MATCH(E704,$C$2:$C$2069,1)-1):INDEX($C$2:$C$2069,MATCH(E704,$C$2:$C$2069,1)+1))</f>
        <v>2.6499508357842316E-3</v>
      </c>
      <c r="H704" s="115"/>
      <c r="K704" s="112">
        <f t="shared" si="10"/>
        <v>0</v>
      </c>
    </row>
    <row r="705" spans="1:11" x14ac:dyDescent="0.2">
      <c r="A705">
        <v>437.22800000000001</v>
      </c>
      <c r="B705">
        <f>'UV VIS Meas 500 ms, 10 scan'!S706</f>
        <v>1.2166666666666671E-2</v>
      </c>
      <c r="C705" s="112">
        <v>270.09999999999599</v>
      </c>
      <c r="D705" s="112">
        <f>FORECAST(C705,INDEX($B$2:$B$2069,MATCH(C705,$A$2:$A$2069,1)-1):INDEX($B$2:$B$2069,MATCH(C705,$A$2:$A$2069,1)+1),INDEX($A$2:$A$2069,MATCH(C705,$A$2:$A$2069,1)-1):INDEX($A$2:$A$2069,MATCH(C705,$A$2:$A$2069,1)+1))</f>
        <v>8.3844921150731055E-2</v>
      </c>
      <c r="E705" s="113">
        <v>340.39999999999202</v>
      </c>
      <c r="F705" s="112">
        <f>FORECAST(E705,INDEX($D$2:$D$2069,MATCH(E705,$C$2:$C$2069,1)-1):INDEX($D$2:$D$2069,MATCH(E705,$C$2:$C$2069,1)+1),INDEX($C$2:$C$2069,MATCH(E705,$C$2:$C$2069,1)-1):INDEX($C$2:$C$2069,MATCH(E705,$C$2:$C$2069,1)+1))</f>
        <v>2.6445427728750692E-3</v>
      </c>
      <c r="H705" s="115"/>
      <c r="K705" s="112">
        <f t="shared" si="10"/>
        <v>0</v>
      </c>
    </row>
    <row r="706" spans="1:11" x14ac:dyDescent="0.2">
      <c r="A706">
        <v>437.54500000000002</v>
      </c>
      <c r="B706">
        <f>'UV VIS Meas 500 ms, 10 scan'!S707</f>
        <v>1.066666666666667E-2</v>
      </c>
      <c r="C706" s="112">
        <v>270.19999999999601</v>
      </c>
      <c r="D706" s="112">
        <f>FORECAST(C706,INDEX($B$2:$B$2069,MATCH(C706,$A$2:$A$2069,1)-1):INDEX($B$2:$B$2069,MATCH(C706,$A$2:$A$2069,1)+1),INDEX($A$2:$A$2069,MATCH(C706,$A$2:$A$2069,1)-1):INDEX($A$2:$A$2069,MATCH(C706,$A$2:$A$2069,1)+1))</f>
        <v>8.5467605633817723E-2</v>
      </c>
      <c r="E706" s="113">
        <v>340.59999999999201</v>
      </c>
      <c r="F706" s="112">
        <f>FORECAST(E706,INDEX($D$2:$D$2069,MATCH(E706,$C$2:$C$2069,1)-1):INDEX($D$2:$D$2069,MATCH(E706,$C$2:$C$2069,1)+1),INDEX($C$2:$C$2069,MATCH(E706,$C$2:$C$2069,1)-1):INDEX($C$2:$C$2069,MATCH(E706,$C$2:$C$2069,1)+1))</f>
        <v>2.8172730252264966E-3</v>
      </c>
      <c r="H706" s="115"/>
      <c r="K706" s="112">
        <f t="shared" ref="K706:K769" si="11">J706/$K$1</f>
        <v>0</v>
      </c>
    </row>
    <row r="707" spans="1:11" x14ac:dyDescent="0.2">
      <c r="A707">
        <v>437.86099999999999</v>
      </c>
      <c r="B707">
        <f>'UV VIS Meas 500 ms, 10 scan'!S708</f>
        <v>1.0166666666666664E-2</v>
      </c>
      <c r="C707" s="112">
        <v>270.29999999999598</v>
      </c>
      <c r="D707" s="112">
        <f>FORECAST(C707,INDEX($B$2:$B$2069,MATCH(C707,$A$2:$A$2069,1)-1):INDEX($B$2:$B$2069,MATCH(C707,$A$2:$A$2069,1)+1),INDEX($A$2:$A$2069,MATCH(C707,$A$2:$A$2069,1)-1):INDEX($A$2:$A$2069,MATCH(C707,$A$2:$A$2069,1)+1))</f>
        <v>8.5092018779357792E-2</v>
      </c>
      <c r="E707" s="113">
        <v>340.799999999992</v>
      </c>
      <c r="F707" s="112">
        <f>FORECAST(E707,INDEX($D$2:$D$2069,MATCH(E707,$C$2:$C$2069,1)-1):INDEX($D$2:$D$2069,MATCH(E707,$C$2:$C$2069,1)+1),INDEX($C$2:$C$2069,MATCH(E707,$C$2:$C$2069,1)-1):INDEX($C$2:$C$2069,MATCH(E707,$C$2:$C$2069,1)+1))</f>
        <v>3.432153392306736E-3</v>
      </c>
      <c r="H707" s="115"/>
      <c r="K707" s="112">
        <f t="shared" si="11"/>
        <v>0</v>
      </c>
    </row>
    <row r="708" spans="1:11" x14ac:dyDescent="0.2">
      <c r="A708">
        <v>438.17700000000002</v>
      </c>
      <c r="B708">
        <f>'UV VIS Meas 500 ms, 10 scan'!S709</f>
        <v>1.083333333333333E-2</v>
      </c>
      <c r="C708" s="112">
        <v>270.399999999996</v>
      </c>
      <c r="D708" s="112">
        <f>FORECAST(C708,INDEX($B$2:$B$2069,MATCH(C708,$A$2:$A$2069,1)-1):INDEX($B$2:$B$2069,MATCH(C708,$A$2:$A$2069,1)+1),INDEX($A$2:$A$2069,MATCH(C708,$A$2:$A$2069,1)-1):INDEX($A$2:$A$2069,MATCH(C708,$A$2:$A$2069,1)+1))</f>
        <v>8.4716431924897639E-2</v>
      </c>
      <c r="E708" s="113">
        <v>340.99999999999199</v>
      </c>
      <c r="F708" s="112">
        <f>FORECAST(E708,INDEX($D$2:$D$2069,MATCH(E708,$C$2:$C$2069,1)-1):INDEX($D$2:$D$2069,MATCH(E708,$C$2:$C$2069,1)+1),INDEX($C$2:$C$2069,MATCH(E708,$C$2:$C$2069,1)-1):INDEX($C$2:$C$2069,MATCH(E708,$C$2:$C$2069,1)+1))</f>
        <v>3.5767714761067437E-3</v>
      </c>
      <c r="H708" s="115"/>
      <c r="K708" s="112">
        <f t="shared" si="11"/>
        <v>0</v>
      </c>
    </row>
    <row r="709" spans="1:11" x14ac:dyDescent="0.2">
      <c r="A709">
        <v>438.49299999999999</v>
      </c>
      <c r="B709">
        <f>'UV VIS Meas 500 ms, 10 scan'!S710</f>
        <v>1.0166666666666669E-2</v>
      </c>
      <c r="C709" s="112">
        <v>270.49999999999602</v>
      </c>
      <c r="D709" s="112">
        <f>FORECAST(C709,INDEX($B$2:$B$2069,MATCH(C709,$A$2:$A$2069,1)-1):INDEX($B$2:$B$2069,MATCH(C709,$A$2:$A$2069,1)+1),INDEX($A$2:$A$2069,MATCH(C709,$A$2:$A$2069,1)-1):INDEX($A$2:$A$2069,MATCH(C709,$A$2:$A$2069,1)+1))</f>
        <v>8.4340845070437487E-2</v>
      </c>
      <c r="E709" s="113">
        <v>341.19999999999197</v>
      </c>
      <c r="F709" s="112">
        <f>FORECAST(E709,INDEX($D$2:$D$2069,MATCH(E709,$C$2:$C$2069,1)-1):INDEX($D$2:$D$2069,MATCH(E709,$C$2:$C$2069,1)+1),INDEX($C$2:$C$2069,MATCH(E709,$C$2:$C$2069,1)-1):INDEX($C$2:$C$2069,MATCH(E709,$C$2:$C$2069,1)+1))</f>
        <v>3.6202247259970177E-3</v>
      </c>
      <c r="H709" s="115"/>
      <c r="K709" s="112">
        <f t="shared" si="11"/>
        <v>0</v>
      </c>
    </row>
    <row r="710" spans="1:11" x14ac:dyDescent="0.2">
      <c r="A710">
        <v>438.81</v>
      </c>
      <c r="B710">
        <f>'UV VIS Meas 500 ms, 10 scan'!S711</f>
        <v>1.0666666666666665E-2</v>
      </c>
      <c r="C710" s="112">
        <v>270.59999999999599</v>
      </c>
      <c r="D710" s="112">
        <f>FORECAST(C710,INDEX($B$2:$B$2069,MATCH(C710,$A$2:$A$2069,1)-1):INDEX($B$2:$B$2069,MATCH(C710,$A$2:$A$2069,1)+1),INDEX($A$2:$A$2069,MATCH(C710,$A$2:$A$2069,1)-1):INDEX($A$2:$A$2069,MATCH(C710,$A$2:$A$2069,1)+1))</f>
        <v>8.8730985915428384E-2</v>
      </c>
      <c r="E710" s="113">
        <v>341.39999999999202</v>
      </c>
      <c r="F710" s="112">
        <f>FORECAST(E710,INDEX($D$2:$D$2069,MATCH(E710,$C$2:$C$2069,1)-1):INDEX($D$2:$D$2069,MATCH(E710,$C$2:$C$2069,1)+1),INDEX($C$2:$C$2069,MATCH(E710,$C$2:$C$2069,1)-1):INDEX($C$2:$C$2069,MATCH(E710,$C$2:$C$2069,1)+1))</f>
        <v>3.6357752455556114E-3</v>
      </c>
      <c r="H710" s="115"/>
      <c r="K710" s="112">
        <f t="shared" si="11"/>
        <v>0</v>
      </c>
    </row>
    <row r="711" spans="1:11" x14ac:dyDescent="0.2">
      <c r="A711">
        <v>439.12599999999998</v>
      </c>
      <c r="B711">
        <f>'UV VIS Meas 500 ms, 10 scan'!S712</f>
        <v>1.2833333333333335E-2</v>
      </c>
      <c r="C711" s="112">
        <v>270.69999999999601</v>
      </c>
      <c r="D711" s="112">
        <f>FORECAST(C711,INDEX($B$2:$B$2069,MATCH(C711,$A$2:$A$2069,1)-1):INDEX($B$2:$B$2069,MATCH(C711,$A$2:$A$2069,1)+1),INDEX($A$2:$A$2069,MATCH(C711,$A$2:$A$2069,1)-1):INDEX($A$2:$A$2069,MATCH(C711,$A$2:$A$2069,1)+1))</f>
        <v>9.0327230046884921E-2</v>
      </c>
      <c r="E711" s="113">
        <v>341.59999999999201</v>
      </c>
      <c r="F711" s="112">
        <f>FORECAST(E711,INDEX($D$2:$D$2069,MATCH(E711,$C$2:$C$2069,1)-1):INDEX($D$2:$D$2069,MATCH(E711,$C$2:$C$2069,1)+1),INDEX($C$2:$C$2069,MATCH(E711,$C$2:$C$2069,1)-1):INDEX($C$2:$C$2069,MATCH(E711,$C$2:$C$2069,1)+1))</f>
        <v>3.5844533161730197E-3</v>
      </c>
      <c r="H711" s="115"/>
      <c r="K711" s="112">
        <f t="shared" si="11"/>
        <v>0</v>
      </c>
    </row>
    <row r="712" spans="1:11" x14ac:dyDescent="0.2">
      <c r="A712">
        <v>439.44200000000001</v>
      </c>
      <c r="B712">
        <f>'UV VIS Meas 500 ms, 10 scan'!S713</f>
        <v>1.2833333333333329E-2</v>
      </c>
      <c r="C712" s="112">
        <v>270.79999999999598</v>
      </c>
      <c r="D712" s="112">
        <f>FORECAST(C712,INDEX($B$2:$B$2069,MATCH(C712,$A$2:$A$2069,1)-1):INDEX($B$2:$B$2069,MATCH(C712,$A$2:$A$2069,1)+1),INDEX($A$2:$A$2069,MATCH(C712,$A$2:$A$2069,1)-1):INDEX($A$2:$A$2069,MATCH(C712,$A$2:$A$2069,1)+1))</f>
        <v>9.1923474178339681E-2</v>
      </c>
      <c r="E712" s="113">
        <v>341.799999999992</v>
      </c>
      <c r="F712" s="112">
        <f>FORECAST(E712,INDEX($D$2:$D$2069,MATCH(E712,$C$2:$C$2069,1)-1):INDEX($D$2:$D$2069,MATCH(E712,$C$2:$C$2069,1)+1),INDEX($C$2:$C$2069,MATCH(E712,$C$2:$C$2069,1)-1):INDEX($C$2:$C$2069,MATCH(E712,$C$2:$C$2069,1)+1))</f>
        <v>3.5555555555555562E-3</v>
      </c>
      <c r="H712" s="115"/>
      <c r="K712" s="112">
        <f t="shared" si="11"/>
        <v>0</v>
      </c>
    </row>
    <row r="713" spans="1:11" x14ac:dyDescent="0.2">
      <c r="A713">
        <v>439.75700000000001</v>
      </c>
      <c r="B713">
        <f>'UV VIS Meas 500 ms, 10 scan'!S714</f>
        <v>1.2833333333333334E-2</v>
      </c>
      <c r="C713" s="112">
        <v>270.899999999996</v>
      </c>
      <c r="D713" s="112">
        <f>FORECAST(C713,INDEX($B$2:$B$2069,MATCH(C713,$A$2:$A$2069,1)-1):INDEX($B$2:$B$2069,MATCH(C713,$A$2:$A$2069,1)+1),INDEX($A$2:$A$2069,MATCH(C713,$A$2:$A$2069,1)-1):INDEX($A$2:$A$2069,MATCH(C713,$A$2:$A$2069,1)+1))</f>
        <v>7.3521830986132741E-2</v>
      </c>
      <c r="E713" s="113">
        <v>341.99999999999199</v>
      </c>
      <c r="F713" s="112">
        <f>FORECAST(E713,INDEX($D$2:$D$2069,MATCH(E713,$C$2:$C$2069,1)-1):INDEX($D$2:$D$2069,MATCH(E713,$C$2:$C$2069,1)+1),INDEX($C$2:$C$2069,MATCH(E713,$C$2:$C$2069,1)-1):INDEX($C$2:$C$2069,MATCH(E713,$C$2:$C$2069,1)+1))</f>
        <v>3.5925767001980108E-3</v>
      </c>
      <c r="H713" s="115"/>
      <c r="K713" s="112">
        <f t="shared" si="11"/>
        <v>0</v>
      </c>
    </row>
    <row r="714" spans="1:11" x14ac:dyDescent="0.2">
      <c r="A714">
        <v>440.07299999999998</v>
      </c>
      <c r="B714">
        <f>'UV VIS Meas 500 ms, 10 scan'!S715</f>
        <v>1.2333333333333335E-2</v>
      </c>
      <c r="C714" s="112">
        <v>270.99999999999602</v>
      </c>
      <c r="D714" s="112">
        <f>FORECAST(C714,INDEX($B$2:$B$2069,MATCH(C714,$A$2:$A$2069,1)-1):INDEX($B$2:$B$2069,MATCH(C714,$A$2:$A$2069,1)+1),INDEX($A$2:$A$2069,MATCH(C714,$A$2:$A$2069,1)-1):INDEX($A$2:$A$2069,MATCH(C714,$A$2:$A$2069,1)+1))</f>
        <v>6.8146244131671807E-2</v>
      </c>
      <c r="E714" s="113">
        <v>342.19999999999197</v>
      </c>
      <c r="F714" s="112">
        <f>FORECAST(E714,INDEX($D$2:$D$2069,MATCH(E714,$C$2:$C$2069,1)-1):INDEX($D$2:$D$2069,MATCH(E714,$C$2:$C$2069,1)+1),INDEX($C$2:$C$2069,MATCH(E714,$C$2:$C$2069,1)-1):INDEX($C$2:$C$2069,MATCH(E714,$C$2:$C$2069,1)+1))</f>
        <v>3.457374577495953E-3</v>
      </c>
      <c r="H714" s="115"/>
      <c r="K714" s="112">
        <f t="shared" si="11"/>
        <v>0</v>
      </c>
    </row>
    <row r="715" spans="1:11" x14ac:dyDescent="0.2">
      <c r="A715">
        <v>440.38900000000001</v>
      </c>
      <c r="B715">
        <f>'UV VIS Meas 500 ms, 10 scan'!S716</f>
        <v>1.1833333333333335E-2</v>
      </c>
      <c r="C715" s="112">
        <v>271.09999999999599</v>
      </c>
      <c r="D715" s="112">
        <f>FORECAST(C715,INDEX($B$2:$B$2069,MATCH(C715,$A$2:$A$2069,1)-1):INDEX($B$2:$B$2069,MATCH(C715,$A$2:$A$2069,1)+1),INDEX($A$2:$A$2069,MATCH(C715,$A$2:$A$2069,1)-1):INDEX($A$2:$A$2069,MATCH(C715,$A$2:$A$2069,1)+1))</f>
        <v>6.2770657277212649E-2</v>
      </c>
      <c r="E715" s="113">
        <v>342.39999999999202</v>
      </c>
      <c r="F715" s="112">
        <f>FORECAST(E715,INDEX($D$2:$D$2069,MATCH(E715,$C$2:$C$2069,1)-1):INDEX($D$2:$D$2069,MATCH(E715,$C$2:$C$2069,1)+1),INDEX($C$2:$C$2069,MATCH(E715,$C$2:$C$2069,1)-1):INDEX($C$2:$C$2069,MATCH(E715,$C$2:$C$2069,1)+1))</f>
        <v>2.9775598041720253E-3</v>
      </c>
      <c r="H715" s="115"/>
      <c r="K715" s="112">
        <f t="shared" si="11"/>
        <v>0</v>
      </c>
    </row>
    <row r="716" spans="1:11" x14ac:dyDescent="0.2">
      <c r="A716">
        <v>440.70499999999998</v>
      </c>
      <c r="B716">
        <f>'UV VIS Meas 500 ms, 10 scan'!S717</f>
        <v>1.2666666666666666E-2</v>
      </c>
      <c r="C716" s="112">
        <v>271.19999999999601</v>
      </c>
      <c r="D716" s="112">
        <f>FORECAST(C716,INDEX($B$2:$B$2069,MATCH(C716,$A$2:$A$2069,1)-1):INDEX($B$2:$B$2069,MATCH(C716,$A$2:$A$2069,1)+1),INDEX($A$2:$A$2069,MATCH(C716,$A$2:$A$2069,1)-1):INDEX($A$2:$A$2069,MATCH(C716,$A$2:$A$2069,1)+1))</f>
        <v>5.7395070422751715E-2</v>
      </c>
      <c r="E716" s="113">
        <v>342.59999999999201</v>
      </c>
      <c r="F716" s="112">
        <f>FORECAST(E716,INDEX($D$2:$D$2069,MATCH(E716,$C$2:$C$2069,1)-1):INDEX($D$2:$D$2069,MATCH(E716,$C$2:$C$2069,1)+1),INDEX($C$2:$C$2069,MATCH(E716,$C$2:$C$2069,1)-1):INDEX($C$2:$C$2069,MATCH(E716,$C$2:$C$2069,1)+1))</f>
        <v>2.1799189843720868E-3</v>
      </c>
      <c r="H716" s="115"/>
      <c r="K716" s="112">
        <f t="shared" si="11"/>
        <v>0</v>
      </c>
    </row>
    <row r="717" spans="1:11" x14ac:dyDescent="0.2">
      <c r="A717">
        <v>441.02</v>
      </c>
      <c r="B717">
        <f>'UV VIS Meas 500 ms, 10 scan'!S718</f>
        <v>1.15E-2</v>
      </c>
      <c r="C717" s="112">
        <v>271.29999999999598</v>
      </c>
      <c r="D717" s="112">
        <f>FORECAST(C717,INDEX($B$2:$B$2069,MATCH(C717,$A$2:$A$2069,1)-1):INDEX($B$2:$B$2069,MATCH(C717,$A$2:$A$2069,1)+1),INDEX($A$2:$A$2069,MATCH(C717,$A$2:$A$2069,1)-1):INDEX($A$2:$A$2069,MATCH(C717,$A$2:$A$2069,1)+1))</f>
        <v>5.3300625978401683E-2</v>
      </c>
      <c r="E717" s="113">
        <v>342.799999999992</v>
      </c>
      <c r="F717" s="112">
        <f>FORECAST(E717,INDEX($D$2:$D$2069,MATCH(E717,$C$2:$C$2069,1)-1):INDEX($D$2:$D$2069,MATCH(E717,$C$2:$C$2069,1)+1),INDEX($C$2:$C$2069,MATCH(E717,$C$2:$C$2069,1)-1):INDEX($C$2:$C$2069,MATCH(E717,$C$2:$C$2069,1)+1))</f>
        <v>3.8817502412991089E-4</v>
      </c>
      <c r="H717" s="115"/>
      <c r="K717" s="112">
        <f t="shared" si="11"/>
        <v>0</v>
      </c>
    </row>
    <row r="718" spans="1:11" x14ac:dyDescent="0.2">
      <c r="A718">
        <v>441.33600000000001</v>
      </c>
      <c r="B718">
        <f>'UV VIS Meas 500 ms, 10 scan'!S719</f>
        <v>1.1000000000000003E-2</v>
      </c>
      <c r="C718" s="112">
        <v>271.399999999996</v>
      </c>
      <c r="D718" s="112">
        <f>FORECAST(C718,INDEX($B$2:$B$2069,MATCH(C718,$A$2:$A$2069,1)-1):INDEX($B$2:$B$2069,MATCH(C718,$A$2:$A$2069,1)+1),INDEX($A$2:$A$2069,MATCH(C718,$A$2:$A$2069,1)-1):INDEX($A$2:$A$2069,MATCH(C718,$A$2:$A$2069,1)+1))</f>
        <v>4.5624569640370538E-2</v>
      </c>
      <c r="E718" s="113">
        <v>342.99999999999199</v>
      </c>
      <c r="F718" s="112">
        <f>FORECAST(E718,INDEX($D$2:$D$2069,MATCH(E718,$C$2:$C$2069,1)-1):INDEX($D$2:$D$2069,MATCH(E718,$C$2:$C$2069,1)+1),INDEX($C$2:$C$2069,MATCH(E718,$C$2:$C$2069,1)-1):INDEX($C$2:$C$2069,MATCH(E718,$C$2:$C$2069,1)+1))</f>
        <v>6.1891352265952548E-4</v>
      </c>
      <c r="H718" s="115"/>
      <c r="K718" s="112">
        <f t="shared" si="11"/>
        <v>0</v>
      </c>
    </row>
    <row r="719" spans="1:11" x14ac:dyDescent="0.2">
      <c r="A719">
        <v>441.65100000000001</v>
      </c>
      <c r="B719">
        <f>'UV VIS Meas 500 ms, 10 scan'!S720</f>
        <v>9.1666666666666702E-3</v>
      </c>
      <c r="C719" s="112">
        <v>271.49999999999602</v>
      </c>
      <c r="D719" s="112">
        <f>FORECAST(C719,INDEX($B$2:$B$2069,MATCH(C719,$A$2:$A$2069,1)-1):INDEX($B$2:$B$2069,MATCH(C719,$A$2:$A$2069,1)+1),INDEX($A$2:$A$2069,MATCH(C719,$A$2:$A$2069,1)-1):INDEX($A$2:$A$2069,MATCH(C719,$A$2:$A$2069,1)+1))</f>
        <v>3.7948513302339393E-2</v>
      </c>
      <c r="E719" s="113">
        <v>343.19999999999197</v>
      </c>
      <c r="F719" s="112">
        <f>FORECAST(E719,INDEX($D$2:$D$2069,MATCH(E719,$C$2:$C$2069,1)-1):INDEX($D$2:$D$2069,MATCH(E719,$C$2:$C$2069,1)+1),INDEX($C$2:$C$2069,MATCH(E719,$C$2:$C$2069,1)-1):INDEX($C$2:$C$2069,MATCH(E719,$C$2:$C$2069,1)+1))</f>
        <v>1.0549886011146092E-3</v>
      </c>
      <c r="H719" s="115"/>
      <c r="K719" s="112">
        <f t="shared" si="11"/>
        <v>0</v>
      </c>
    </row>
    <row r="720" spans="1:11" x14ac:dyDescent="0.2">
      <c r="A720">
        <v>441.96699999999998</v>
      </c>
      <c r="B720">
        <f>'UV VIS Meas 500 ms, 10 scan'!S721</f>
        <v>9.6666666666666672E-3</v>
      </c>
      <c r="C720" s="112">
        <v>271.59999999999599</v>
      </c>
      <c r="D720" s="112">
        <f>FORECAST(C720,INDEX($B$2:$B$2069,MATCH(C720,$A$2:$A$2069,1)-1):INDEX($B$2:$B$2069,MATCH(C720,$A$2:$A$2069,1)+1),INDEX($A$2:$A$2069,MATCH(C720,$A$2:$A$2069,1)-1):INDEX($A$2:$A$2069,MATCH(C720,$A$2:$A$2069,1)+1))</f>
        <v>3.7854616588525403E-2</v>
      </c>
      <c r="E720" s="113">
        <v>343.39999999999202</v>
      </c>
      <c r="F720" s="112">
        <f>FORECAST(E720,INDEX($D$2:$D$2069,MATCH(E720,$C$2:$C$2069,1)-1):INDEX($D$2:$D$2069,MATCH(E720,$C$2:$C$2069,1)+1),INDEX($C$2:$C$2069,MATCH(E720,$C$2:$C$2069,1)-1):INDEX($C$2:$C$2069,MATCH(E720,$C$2:$C$2069,1)+1))</f>
        <v>2.3106053773629398E-3</v>
      </c>
      <c r="H720" s="115"/>
      <c r="K720" s="112">
        <f t="shared" si="11"/>
        <v>0</v>
      </c>
    </row>
    <row r="721" spans="1:11" x14ac:dyDescent="0.2">
      <c r="A721">
        <v>442.28199999999998</v>
      </c>
      <c r="B721">
        <f>'UV VIS Meas 500 ms, 10 scan'!S722</f>
        <v>1.0166666666666668E-2</v>
      </c>
      <c r="C721" s="112">
        <v>271.69999999999601</v>
      </c>
      <c r="D721" s="112">
        <f>FORECAST(C721,INDEX($B$2:$B$2069,MATCH(C721,$A$2:$A$2069,1)-1):INDEX($B$2:$B$2069,MATCH(C721,$A$2:$A$2069,1)+1),INDEX($A$2:$A$2069,MATCH(C721,$A$2:$A$2069,1)-1):INDEX($A$2:$A$2069,MATCH(C721,$A$2:$A$2069,1)+1))</f>
        <v>3.5225508607304334E-2</v>
      </c>
      <c r="E721" s="113">
        <v>343.59999999999201</v>
      </c>
      <c r="F721" s="112">
        <f>FORECAST(E721,INDEX($D$2:$D$2069,MATCH(E721,$C$2:$C$2069,1)-1):INDEX($D$2:$D$2069,MATCH(E721,$C$2:$C$2069,1)+1),INDEX($C$2:$C$2069,MATCH(E721,$C$2:$C$2069,1)-1):INDEX($C$2:$C$2069,MATCH(E721,$C$2:$C$2069,1)+1))</f>
        <v>3.4484864864914311E-3</v>
      </c>
      <c r="H721" s="115"/>
      <c r="K721" s="112">
        <f t="shared" si="11"/>
        <v>0</v>
      </c>
    </row>
    <row r="722" spans="1:11" x14ac:dyDescent="0.2">
      <c r="A722">
        <v>442.59699999999998</v>
      </c>
      <c r="B722">
        <f>'UV VIS Meas 500 ms, 10 scan'!S723</f>
        <v>7.8333333333333345E-3</v>
      </c>
      <c r="C722" s="112">
        <v>271.79999999999598</v>
      </c>
      <c r="D722" s="112">
        <f>FORECAST(C722,INDEX($B$2:$B$2069,MATCH(C722,$A$2:$A$2069,1)-1):INDEX($B$2:$B$2069,MATCH(C722,$A$2:$A$2069,1)+1),INDEX($A$2:$A$2069,MATCH(C722,$A$2:$A$2069,1)-1):INDEX($A$2:$A$2069,MATCH(C722,$A$2:$A$2069,1)+1))</f>
        <v>3.2596400626084154E-2</v>
      </c>
      <c r="E722" s="113">
        <v>343.799999999992</v>
      </c>
      <c r="F722" s="112">
        <f>FORECAST(E722,INDEX($D$2:$D$2069,MATCH(E722,$C$2:$C$2069,1)-1):INDEX($D$2:$D$2069,MATCH(E722,$C$2:$C$2069,1)+1),INDEX($C$2:$C$2069,MATCH(E722,$C$2:$C$2069,1)-1):INDEX($C$2:$C$2069,MATCH(E722,$C$2:$C$2069,1)+1))</f>
        <v>2.7948717948737684E-3</v>
      </c>
      <c r="H722" s="115"/>
      <c r="K722" s="112">
        <f t="shared" si="11"/>
        <v>0</v>
      </c>
    </row>
    <row r="723" spans="1:11" x14ac:dyDescent="0.2">
      <c r="A723">
        <v>442.91199999999998</v>
      </c>
      <c r="B723">
        <f>'UV VIS Meas 500 ms, 10 scan'!S724</f>
        <v>1.1833333333333331E-2</v>
      </c>
      <c r="C723" s="112">
        <v>271.899999999996</v>
      </c>
      <c r="D723" s="112">
        <f>FORECAST(C723,INDEX($B$2:$B$2069,MATCH(C723,$A$2:$A$2069,1)-1):INDEX($B$2:$B$2069,MATCH(C723,$A$2:$A$2069,1)+1),INDEX($A$2:$A$2069,MATCH(C723,$A$2:$A$2069,1)-1):INDEX($A$2:$A$2069,MATCH(C723,$A$2:$A$2069,1)+1))</f>
        <v>2.9967292644863086E-2</v>
      </c>
      <c r="E723" s="113">
        <v>343.99999999999199</v>
      </c>
      <c r="F723" s="112">
        <f>FORECAST(E723,INDEX($D$2:$D$2069,MATCH(E723,$C$2:$C$2069,1)-1):INDEX($D$2:$D$2069,MATCH(E723,$C$2:$C$2069,1)+1),INDEX($C$2:$C$2069,MATCH(E723,$C$2:$C$2069,1)-1):INDEX($C$2:$C$2069,MATCH(E723,$C$2:$C$2069,1)+1))</f>
        <v>2.7634231865151793E-3</v>
      </c>
      <c r="H723" s="115"/>
      <c r="K723" s="112">
        <f t="shared" si="11"/>
        <v>0</v>
      </c>
    </row>
    <row r="724" spans="1:11" x14ac:dyDescent="0.2">
      <c r="A724">
        <v>443.22699999999998</v>
      </c>
      <c r="B724">
        <f>'UV VIS Meas 500 ms, 10 scan'!S725</f>
        <v>1.0999999999999999E-2</v>
      </c>
      <c r="C724" s="112">
        <v>271.99999999999602</v>
      </c>
      <c r="D724" s="112">
        <f>FORECAST(C724,INDEX($B$2:$B$2069,MATCH(C724,$A$2:$A$2069,1)-1):INDEX($B$2:$B$2069,MATCH(C724,$A$2:$A$2069,1)+1),INDEX($A$2:$A$2069,MATCH(C724,$A$2:$A$2069,1)-1):INDEX($A$2:$A$2069,MATCH(C724,$A$2:$A$2069,1)+1))</f>
        <v>3.3524569640089874E-2</v>
      </c>
      <c r="E724" s="113">
        <v>344.19999999999197</v>
      </c>
      <c r="F724" s="112">
        <f>FORECAST(E724,INDEX($D$2:$D$2069,MATCH(E724,$C$2:$C$2069,1)-1):INDEX($D$2:$D$2069,MATCH(E724,$C$2:$C$2069,1)+1),INDEX($C$2:$C$2069,MATCH(E724,$C$2:$C$2069,1)-1):INDEX($C$2:$C$2069,MATCH(E724,$C$2:$C$2069,1)+1))</f>
        <v>2.3532215647817933E-3</v>
      </c>
      <c r="H724" s="115"/>
      <c r="K724" s="112">
        <f t="shared" si="11"/>
        <v>0</v>
      </c>
    </row>
    <row r="725" spans="1:11" x14ac:dyDescent="0.2">
      <c r="A725">
        <v>443.54300000000001</v>
      </c>
      <c r="B725">
        <f>'UV VIS Meas 500 ms, 10 scan'!S726</f>
        <v>1.0166666666666666E-2</v>
      </c>
      <c r="C725" s="112">
        <v>272.09999999999599</v>
      </c>
      <c r="D725" s="112">
        <f>FORECAST(C725,INDEX($B$2:$B$2069,MATCH(C725,$A$2:$A$2069,1)-1):INDEX($B$2:$B$2069,MATCH(C725,$A$2:$A$2069,1)+1),INDEX($A$2:$A$2069,MATCH(C725,$A$2:$A$2069,1)-1):INDEX($A$2:$A$2069,MATCH(C725,$A$2:$A$2069,1)+1))</f>
        <v>3.2843818466381069E-2</v>
      </c>
      <c r="E725" s="113">
        <v>344.39999999999202</v>
      </c>
      <c r="F725" s="112">
        <f>FORECAST(E725,INDEX($D$2:$D$2069,MATCH(E725,$C$2:$C$2069,1)-1):INDEX($D$2:$D$2069,MATCH(E725,$C$2:$C$2069,1)+1),INDEX($C$2:$C$2069,MATCH(E725,$C$2:$C$2069,1)-1):INDEX($C$2:$C$2069,MATCH(E725,$C$2:$C$2069,1)+1))</f>
        <v>1.8464277887491054E-3</v>
      </c>
      <c r="H725" s="115"/>
      <c r="K725" s="112">
        <f t="shared" si="11"/>
        <v>0</v>
      </c>
    </row>
    <row r="726" spans="1:11" x14ac:dyDescent="0.2">
      <c r="A726">
        <v>443.85700000000003</v>
      </c>
      <c r="B726">
        <f>'UV VIS Meas 500 ms, 10 scan'!S727</f>
        <v>1.2333333333333335E-2</v>
      </c>
      <c r="C726" s="112">
        <v>272.19999999999601</v>
      </c>
      <c r="D726" s="112">
        <f>FORECAST(C726,INDEX($B$2:$B$2069,MATCH(C726,$A$2:$A$2069,1)-1):INDEX($B$2:$B$2069,MATCH(C726,$A$2:$A$2069,1)+1),INDEX($A$2:$A$2069,MATCH(C726,$A$2:$A$2069,1)-1):INDEX($A$2:$A$2069,MATCH(C726,$A$2:$A$2069,1)+1))</f>
        <v>3.2163067292671821E-2</v>
      </c>
      <c r="E726" s="113">
        <v>344.59999999999201</v>
      </c>
      <c r="F726" s="112">
        <f>FORECAST(E726,INDEX($D$2:$D$2069,MATCH(E726,$C$2:$C$2069,1)-1):INDEX($D$2:$D$2069,MATCH(E726,$C$2:$C$2069,1)+1),INDEX($C$2:$C$2069,MATCH(E726,$C$2:$C$2069,1)-1):INDEX($C$2:$C$2069,MATCH(E726,$C$2:$C$2069,1)+1))</f>
        <v>1.689513477983573E-3</v>
      </c>
      <c r="H726" s="115"/>
      <c r="K726" s="112">
        <f t="shared" si="11"/>
        <v>0</v>
      </c>
    </row>
    <row r="727" spans="1:11" x14ac:dyDescent="0.2">
      <c r="A727">
        <v>444.17200000000003</v>
      </c>
      <c r="B727">
        <f>'UV VIS Meas 500 ms, 10 scan'!S728</f>
        <v>1.2666666666666668E-2</v>
      </c>
      <c r="C727" s="112">
        <v>272.29999999999598</v>
      </c>
      <c r="D727" s="112">
        <f>FORECAST(C727,INDEX($B$2:$B$2069,MATCH(C727,$A$2:$A$2069,1)-1):INDEX($B$2:$B$2069,MATCH(C727,$A$2:$A$2069,1)+1),INDEX($A$2:$A$2069,MATCH(C727,$A$2:$A$2069,1)-1):INDEX($A$2:$A$2069,MATCH(C727,$A$2:$A$2069,1)+1))</f>
        <v>3.271752738651279E-2</v>
      </c>
      <c r="E727" s="113">
        <v>344.799999999992</v>
      </c>
      <c r="F727" s="112">
        <f>FORECAST(E727,INDEX($D$2:$D$2069,MATCH(E727,$C$2:$C$2069,1)-1):INDEX($D$2:$D$2069,MATCH(E727,$C$2:$C$2069,1)+1),INDEX($C$2:$C$2069,MATCH(E727,$C$2:$C$2069,1)-1):INDEX($C$2:$C$2069,MATCH(E727,$C$2:$C$2069,1)+1))</f>
        <v>1.7838593030959915E-3</v>
      </c>
      <c r="H727" s="115"/>
      <c r="K727" s="112">
        <f t="shared" si="11"/>
        <v>0</v>
      </c>
    </row>
    <row r="728" spans="1:11" x14ac:dyDescent="0.2">
      <c r="A728">
        <v>444.48700000000002</v>
      </c>
      <c r="B728">
        <f>'UV VIS Meas 500 ms, 10 scan'!S729</f>
        <v>1.0999999999999999E-2</v>
      </c>
      <c r="C728" s="112">
        <v>272.399999999996</v>
      </c>
      <c r="D728" s="112">
        <f>FORECAST(C728,INDEX($B$2:$B$2069,MATCH(C728,$A$2:$A$2069,1)-1):INDEX($B$2:$B$2069,MATCH(C728,$A$2:$A$2069,1)+1),INDEX($A$2:$A$2069,MATCH(C728,$A$2:$A$2069,1)-1):INDEX($A$2:$A$2069,MATCH(C728,$A$2:$A$2069,1)+1))</f>
        <v>3.3421752738625576E-2</v>
      </c>
      <c r="E728" s="113">
        <v>344.99999999999199</v>
      </c>
      <c r="F728" s="112">
        <f>FORECAST(E728,INDEX($D$2:$D$2069,MATCH(E728,$C$2:$C$2069,1)-1):INDEX($D$2:$D$2069,MATCH(E728,$C$2:$C$2069,1)+1),INDEX($C$2:$C$2069,MATCH(E728,$C$2:$C$2069,1)-1):INDEX($C$2:$C$2069,MATCH(E728,$C$2:$C$2069,1)+1))</f>
        <v>1.6247534516758699E-3</v>
      </c>
      <c r="H728" s="115"/>
      <c r="K728" s="112">
        <f t="shared" si="11"/>
        <v>0</v>
      </c>
    </row>
    <row r="729" spans="1:11" x14ac:dyDescent="0.2">
      <c r="A729">
        <v>444.80200000000002</v>
      </c>
      <c r="B729">
        <f>'UV VIS Meas 500 ms, 10 scan'!S730</f>
        <v>1.0666666666666665E-2</v>
      </c>
      <c r="C729" s="112">
        <v>272.49999999999602</v>
      </c>
      <c r="D729" s="112">
        <f>FORECAST(C729,INDEX($B$2:$B$2069,MATCH(C729,$A$2:$A$2069,1)-1):INDEX($B$2:$B$2069,MATCH(C729,$A$2:$A$2069,1)+1),INDEX($A$2:$A$2069,MATCH(C729,$A$2:$A$2069,1)-1):INDEX($A$2:$A$2069,MATCH(C729,$A$2:$A$2069,1)+1))</f>
        <v>3.4125978090738585E-2</v>
      </c>
      <c r="E729" s="113">
        <v>345.19999999999197</v>
      </c>
      <c r="F729" s="112">
        <f>FORECAST(E729,INDEX($D$2:$D$2069,MATCH(E729,$C$2:$C$2069,1)-1):INDEX($D$2:$D$2069,MATCH(E729,$C$2:$C$2069,1)+1),INDEX($C$2:$C$2069,MATCH(E729,$C$2:$C$2069,1)-1):INDEX($C$2:$C$2069,MATCH(E729,$C$2:$C$2069,1)+1))</f>
        <v>1.656147271527908E-3</v>
      </c>
      <c r="H729" s="115"/>
      <c r="K729" s="112">
        <f t="shared" si="11"/>
        <v>0</v>
      </c>
    </row>
    <row r="730" spans="1:11" x14ac:dyDescent="0.2">
      <c r="A730">
        <v>445.11599999999999</v>
      </c>
      <c r="B730">
        <f>'UV VIS Meas 500 ms, 10 scan'!S731</f>
        <v>1.0166666666666661E-2</v>
      </c>
      <c r="C730" s="112">
        <v>272.59999999999599</v>
      </c>
      <c r="D730" s="112">
        <f>FORECAST(C730,INDEX($B$2:$B$2069,MATCH(C730,$A$2:$A$2069,1)-1):INDEX($B$2:$B$2069,MATCH(C730,$A$2:$A$2069,1)+1),INDEX($A$2:$A$2069,MATCH(C730,$A$2:$A$2069,1)-1):INDEX($A$2:$A$2069,MATCH(C730,$A$2:$A$2069,1)+1))</f>
        <v>3.4830203442850927E-2</v>
      </c>
      <c r="E730" s="113">
        <v>345.39999999999202</v>
      </c>
      <c r="F730" s="112">
        <f>FORECAST(E730,INDEX($D$2:$D$2069,MATCH(E730,$C$2:$C$2069,1)-1):INDEX($D$2:$D$2069,MATCH(E730,$C$2:$C$2069,1)+1),INDEX($C$2:$C$2069,MATCH(E730,$C$2:$C$2069,1)-1):INDEX($C$2:$C$2069,MATCH(E730,$C$2:$C$2069,1)+1))</f>
        <v>2.1834319526523593E-3</v>
      </c>
      <c r="H730" s="115"/>
      <c r="K730" s="112">
        <f t="shared" si="11"/>
        <v>0</v>
      </c>
    </row>
    <row r="731" spans="1:11" x14ac:dyDescent="0.2">
      <c r="A731">
        <v>445.43099999999998</v>
      </c>
      <c r="B731">
        <f>'UV VIS Meas 500 ms, 10 scan'!S732</f>
        <v>8.9999999999999976E-3</v>
      </c>
      <c r="C731" s="112">
        <v>272.69999999999601</v>
      </c>
      <c r="D731" s="112">
        <f>FORECAST(C731,INDEX($B$2:$B$2069,MATCH(C731,$A$2:$A$2069,1)-1):INDEX($B$2:$B$2069,MATCH(C731,$A$2:$A$2069,1)+1),INDEX($A$2:$A$2069,MATCH(C731,$A$2:$A$2069,1)-1):INDEX($A$2:$A$2069,MATCH(C731,$A$2:$A$2069,1)+1))</f>
        <v>3.3109859154942689E-2</v>
      </c>
      <c r="E731" s="113">
        <v>345.59999999999201</v>
      </c>
      <c r="F731" s="112">
        <f>FORECAST(E731,INDEX($D$2:$D$2069,MATCH(E731,$C$2:$C$2069,1)-1):INDEX($D$2:$D$2069,MATCH(E731,$C$2:$C$2069,1)+1),INDEX($C$2:$C$2069,MATCH(E731,$C$2:$C$2069,1)-1):INDEX($C$2:$C$2069,MATCH(E731,$C$2:$C$2069,1)+1))</f>
        <v>2.5401051939381303E-3</v>
      </c>
      <c r="H731" s="115"/>
      <c r="K731" s="112">
        <f t="shared" si="11"/>
        <v>0</v>
      </c>
    </row>
    <row r="732" spans="1:11" x14ac:dyDescent="0.2">
      <c r="A732">
        <v>445.74599999999998</v>
      </c>
      <c r="B732">
        <f>'UV VIS Meas 500 ms, 10 scan'!S733</f>
        <v>7.6666666666666654E-3</v>
      </c>
      <c r="C732" s="112">
        <v>272.79999999999598</v>
      </c>
      <c r="D732" s="112">
        <f>FORECAST(C732,INDEX($B$2:$B$2069,MATCH(C732,$A$2:$A$2069,1)-1):INDEX($B$2:$B$2069,MATCH(C732,$A$2:$A$2069,1)+1),INDEX($A$2:$A$2069,MATCH(C732,$A$2:$A$2069,1)-1):INDEX($A$2:$A$2069,MATCH(C732,$A$2:$A$2069,1)+1))</f>
        <v>3.2781220657290278E-2</v>
      </c>
      <c r="E732" s="113">
        <v>345.799999999992</v>
      </c>
      <c r="F732" s="112">
        <f>FORECAST(E732,INDEX($D$2:$D$2069,MATCH(E732,$C$2:$C$2069,1)-1):INDEX($D$2:$D$2069,MATCH(E732,$C$2:$C$2069,1)+1),INDEX($C$2:$C$2069,MATCH(E732,$C$2:$C$2069,1)-1):INDEX($C$2:$C$2069,MATCH(E732,$C$2:$C$2069,1)+1))</f>
        <v>2.5782380013029682E-3</v>
      </c>
      <c r="H732" s="115"/>
      <c r="K732" s="112">
        <f t="shared" si="11"/>
        <v>0</v>
      </c>
    </row>
    <row r="733" spans="1:11" x14ac:dyDescent="0.2">
      <c r="A733">
        <v>446.06</v>
      </c>
      <c r="B733">
        <f>'UV VIS Meas 500 ms, 10 scan'!S734</f>
        <v>5.5000000000000014E-3</v>
      </c>
      <c r="C733" s="112">
        <v>272.899999999996</v>
      </c>
      <c r="D733" s="112">
        <f>FORECAST(C733,INDEX($B$2:$B$2069,MATCH(C733,$A$2:$A$2069,1)-1):INDEX($B$2:$B$2069,MATCH(C733,$A$2:$A$2069,1)+1),INDEX($A$2:$A$2069,MATCH(C733,$A$2:$A$2069,1)-1):INDEX($A$2:$A$2069,MATCH(C733,$A$2:$A$2069,1)+1))</f>
        <v>3.2452582159637644E-2</v>
      </c>
      <c r="E733" s="113">
        <v>345.99999999999199</v>
      </c>
      <c r="F733" s="112">
        <f>FORECAST(E733,INDEX($D$2:$D$2069,MATCH(E733,$C$2:$C$2069,1)-1):INDEX($D$2:$D$2069,MATCH(E733,$C$2:$C$2069,1)+1),INDEX($C$2:$C$2069,MATCH(E733,$C$2:$C$2069,1)-1):INDEX($C$2:$C$2069,MATCH(E733,$C$2:$C$2069,1)+1))</f>
        <v>2.7703573861598829E-3</v>
      </c>
      <c r="H733" s="115"/>
      <c r="K733" s="112">
        <f t="shared" si="11"/>
        <v>0</v>
      </c>
    </row>
    <row r="734" spans="1:11" x14ac:dyDescent="0.2">
      <c r="A734">
        <v>446.37400000000002</v>
      </c>
      <c r="B734">
        <f>'UV VIS Meas 500 ms, 10 scan'!S735</f>
        <v>6.3333333333333332E-3</v>
      </c>
      <c r="C734" s="112">
        <v>272.99999999999602</v>
      </c>
      <c r="D734" s="112">
        <f>FORECAST(C734,INDEX($B$2:$B$2069,MATCH(C734,$A$2:$A$2069,1)-1):INDEX($B$2:$B$2069,MATCH(C734,$A$2:$A$2069,1)+1),INDEX($A$2:$A$2069,MATCH(C734,$A$2:$A$2069,1)-1):INDEX($A$2:$A$2069,MATCH(C734,$A$2:$A$2069,1)+1))</f>
        <v>3.1038173510448797E-2</v>
      </c>
      <c r="E734" s="113">
        <v>346.19999999999197</v>
      </c>
      <c r="F734" s="112">
        <f>FORECAST(E734,INDEX($D$2:$D$2069,MATCH(E734,$C$2:$C$2069,1)-1):INDEX($D$2:$D$2069,MATCH(E734,$C$2:$C$2069,1)+1),INDEX($C$2:$C$2069,MATCH(E734,$C$2:$C$2069,1)-1):INDEX($C$2:$C$2069,MATCH(E734,$C$2:$C$2069,1)+1))</f>
        <v>2.6366741874718769E-3</v>
      </c>
      <c r="H734" s="115"/>
      <c r="K734" s="112">
        <f t="shared" si="11"/>
        <v>0</v>
      </c>
    </row>
    <row r="735" spans="1:11" x14ac:dyDescent="0.2">
      <c r="A735">
        <v>446.68900000000002</v>
      </c>
      <c r="B735">
        <f>'UV VIS Meas 500 ms, 10 scan'!S736</f>
        <v>3.8333333333333344E-3</v>
      </c>
      <c r="C735" s="112">
        <v>273.09999999999599</v>
      </c>
      <c r="D735" s="112">
        <f>FORECAST(C735,INDEX($B$2:$B$2069,MATCH(C735,$A$2:$A$2069,1)-1):INDEX($B$2:$B$2069,MATCH(C735,$A$2:$A$2069,1)+1),INDEX($A$2:$A$2069,MATCH(C735,$A$2:$A$2069,1)-1):INDEX($A$2:$A$2069,MATCH(C735,$A$2:$A$2069,1)+1))</f>
        <v>3.0074474838527099E-2</v>
      </c>
      <c r="E735" s="113">
        <v>346.39999999999202</v>
      </c>
      <c r="F735" s="112">
        <f>FORECAST(E735,INDEX($D$2:$D$2069,MATCH(E735,$C$2:$C$2069,1)-1):INDEX($D$2:$D$2069,MATCH(E735,$C$2:$C$2069,1)+1),INDEX($C$2:$C$2069,MATCH(E735,$C$2:$C$2069,1)-1):INDEX($C$2:$C$2069,MATCH(E735,$C$2:$C$2069,1)+1))</f>
        <v>2.8275929117803633E-3</v>
      </c>
      <c r="H735" s="115"/>
      <c r="K735" s="112">
        <f t="shared" si="11"/>
        <v>0</v>
      </c>
    </row>
    <row r="736" spans="1:11" x14ac:dyDescent="0.2">
      <c r="A736">
        <v>447.00299999999999</v>
      </c>
      <c r="B736">
        <f>'UV VIS Meas 500 ms, 10 scan'!S737</f>
        <v>5.3333333333333358E-3</v>
      </c>
      <c r="C736" s="112">
        <v>273.19999999999601</v>
      </c>
      <c r="D736" s="112">
        <f>FORECAST(C736,INDEX($B$2:$B$2069,MATCH(C736,$A$2:$A$2069,1)-1):INDEX($B$2:$B$2069,MATCH(C736,$A$2:$A$2069,1)+1),INDEX($A$2:$A$2069,MATCH(C736,$A$2:$A$2069,1)-1):INDEX($A$2:$A$2069,MATCH(C736,$A$2:$A$2069,1)+1))</f>
        <v>2.9110776166604957E-2</v>
      </c>
      <c r="E736" s="113">
        <v>346.59999999999201</v>
      </c>
      <c r="F736" s="112">
        <f>FORECAST(E736,INDEX($D$2:$D$2069,MATCH(E736,$C$2:$C$2069,1)-1):INDEX($D$2:$D$2069,MATCH(E736,$C$2:$C$2069,1)+1),INDEX($C$2:$C$2069,MATCH(E736,$C$2:$C$2069,1)-1):INDEX($C$2:$C$2069,MATCH(E736,$C$2:$C$2069,1)+1))</f>
        <v>2.7417914199185933E-3</v>
      </c>
      <c r="H736" s="115"/>
      <c r="K736" s="112">
        <f t="shared" si="11"/>
        <v>0</v>
      </c>
    </row>
    <row r="737" spans="1:11" x14ac:dyDescent="0.2">
      <c r="A737">
        <v>447.31700000000001</v>
      </c>
      <c r="B737">
        <f>'UV VIS Meas 500 ms, 10 scan'!S738</f>
        <v>2.4999999999999988E-3</v>
      </c>
      <c r="C737" s="112">
        <v>273.29999999999598</v>
      </c>
      <c r="D737" s="112">
        <f>FORECAST(C737,INDEX($B$2:$B$2069,MATCH(C737,$A$2:$A$2069,1)-1):INDEX($B$2:$B$2069,MATCH(C737,$A$2:$A$2069,1)+1),INDEX($A$2:$A$2069,MATCH(C737,$A$2:$A$2069,1)-1):INDEX($A$2:$A$2069,MATCH(C737,$A$2:$A$2069,1)+1))</f>
        <v>2.8147077494683259E-2</v>
      </c>
      <c r="E737" s="113">
        <v>346.799999999992</v>
      </c>
      <c r="F737" s="112">
        <f>FORECAST(E737,INDEX($D$2:$D$2069,MATCH(E737,$C$2:$C$2069,1)-1):INDEX($D$2:$D$2069,MATCH(E737,$C$2:$C$2069,1)+1),INDEX($C$2:$C$2069,MATCH(E737,$C$2:$C$2069,1)-1):INDEX($C$2:$C$2069,MATCH(E737,$C$2:$C$2069,1)+1))</f>
        <v>1.7127376587471321E-3</v>
      </c>
      <c r="H737" s="115"/>
      <c r="K737" s="112">
        <f t="shared" si="11"/>
        <v>0</v>
      </c>
    </row>
    <row r="738" spans="1:11" x14ac:dyDescent="0.2">
      <c r="A738">
        <v>447.63099999999997</v>
      </c>
      <c r="B738">
        <f>'UV VIS Meas 500 ms, 10 scan'!S739</f>
        <v>4.5000000000000005E-3</v>
      </c>
      <c r="C738" s="112">
        <v>273.399999999996</v>
      </c>
      <c r="D738" s="112">
        <f>FORECAST(C738,INDEX($B$2:$B$2069,MATCH(C738,$A$2:$A$2069,1)-1):INDEX($B$2:$B$2069,MATCH(C738,$A$2:$A$2069,1)+1),INDEX($A$2:$A$2069,MATCH(C738,$A$2:$A$2069,1)-1):INDEX($A$2:$A$2069,MATCH(C738,$A$2:$A$2069,1)+1))</f>
        <v>2.8821689552844587E-2</v>
      </c>
      <c r="E738" s="113">
        <v>346.99999999999199</v>
      </c>
      <c r="F738" s="112">
        <f>FORECAST(E738,INDEX($D$2:$D$2069,MATCH(E738,$C$2:$C$2069,1)-1):INDEX($D$2:$D$2069,MATCH(E738,$C$2:$C$2069,1)+1),INDEX($C$2:$C$2069,MATCH(E738,$C$2:$C$2069,1)-1):INDEX($C$2:$C$2069,MATCH(E738,$C$2:$C$2069,1)+1))</f>
        <v>1.3999080954009147E-3</v>
      </c>
      <c r="H738" s="115"/>
      <c r="K738" s="112">
        <f t="shared" si="11"/>
        <v>0</v>
      </c>
    </row>
    <row r="739" spans="1:11" x14ac:dyDescent="0.2">
      <c r="A739">
        <v>447.94499999999999</v>
      </c>
      <c r="B739">
        <f>'UV VIS Meas 500 ms, 10 scan'!S740</f>
        <v>3.333333333333334E-3</v>
      </c>
      <c r="C739" s="112">
        <v>273.49999999999602</v>
      </c>
      <c r="D739" s="112">
        <f>FORECAST(C739,INDEX($B$2:$B$2069,MATCH(C739,$A$2:$A$2069,1)-1):INDEX($B$2:$B$2069,MATCH(C739,$A$2:$A$2069,1)+1),INDEX($A$2:$A$2069,MATCH(C739,$A$2:$A$2069,1)-1):INDEX($A$2:$A$2069,MATCH(C739,$A$2:$A$2069,1)+1))</f>
        <v>2.8328357351220079E-2</v>
      </c>
      <c r="E739" s="113">
        <v>347.19999999999197</v>
      </c>
      <c r="F739" s="112">
        <f>FORECAST(E739,INDEX($D$2:$D$2069,MATCH(E739,$C$2:$C$2069,1)-1):INDEX($D$2:$D$2069,MATCH(E739,$C$2:$C$2069,1)+1),INDEX($C$2:$C$2069,MATCH(E739,$C$2:$C$2069,1)-1):INDEX($C$2:$C$2069,MATCH(E739,$C$2:$C$2069,1)+1))</f>
        <v>1.637994716920721E-3</v>
      </c>
      <c r="H739" s="115"/>
      <c r="K739" s="112">
        <f t="shared" si="11"/>
        <v>0</v>
      </c>
    </row>
    <row r="740" spans="1:11" x14ac:dyDescent="0.2">
      <c r="A740">
        <v>448.25900000000001</v>
      </c>
      <c r="B740">
        <f>'UV VIS Meas 500 ms, 10 scan'!S741</f>
        <v>4.0000000000000001E-3</v>
      </c>
      <c r="C740" s="112">
        <v>273.59999999999599</v>
      </c>
      <c r="D740" s="112">
        <f>FORECAST(C740,INDEX($B$2:$B$2069,MATCH(C740,$A$2:$A$2069,1)-1):INDEX($B$2:$B$2069,MATCH(C740,$A$2:$A$2069,1)+1),INDEX($A$2:$A$2069,MATCH(C740,$A$2:$A$2069,1)-1):INDEX($A$2:$A$2069,MATCH(C740,$A$2:$A$2069,1)+1))</f>
        <v>2.7835025149595571E-2</v>
      </c>
      <c r="E740" s="113">
        <v>347.39999999999202</v>
      </c>
      <c r="F740" s="112">
        <f>FORECAST(E740,INDEX($D$2:$D$2069,MATCH(E740,$C$2:$C$2069,1)-1):INDEX($D$2:$D$2069,MATCH(E740,$C$2:$C$2069,1)+1),INDEX($C$2:$C$2069,MATCH(E740,$C$2:$C$2069,1)-1):INDEX($C$2:$C$2069,MATCH(E740,$C$2:$C$2069,1)+1))</f>
        <v>1.4296903628712235E-3</v>
      </c>
      <c r="H740" s="115"/>
      <c r="K740" s="112">
        <f t="shared" si="11"/>
        <v>0</v>
      </c>
    </row>
    <row r="741" spans="1:11" x14ac:dyDescent="0.2">
      <c r="A741">
        <v>448.57299999999998</v>
      </c>
      <c r="B741">
        <f>'UV VIS Meas 500 ms, 10 scan'!S742</f>
        <v>9.9999999999999742E-4</v>
      </c>
      <c r="C741" s="112">
        <v>273.69999999999601</v>
      </c>
      <c r="D741" s="112">
        <f>FORECAST(C741,INDEX($B$2:$B$2069,MATCH(C741,$A$2:$A$2069,1)-1):INDEX($B$2:$B$2069,MATCH(C741,$A$2:$A$2069,1)+1),INDEX($A$2:$A$2069,MATCH(C741,$A$2:$A$2069,1)-1):INDEX($A$2:$A$2069,MATCH(C741,$A$2:$A$2069,1)+1))</f>
        <v>2.8118242129091309E-2</v>
      </c>
      <c r="E741" s="113">
        <v>347.59999999999201</v>
      </c>
      <c r="F741" s="112">
        <f>FORECAST(E741,INDEX($D$2:$D$2069,MATCH(E741,$C$2:$C$2069,1)-1):INDEX($D$2:$D$2069,MATCH(E741,$C$2:$C$2069,1)+1),INDEX($C$2:$C$2069,MATCH(E741,$C$2:$C$2069,1)-1):INDEX($C$2:$C$2069,MATCH(E741,$C$2:$C$2069,1)+1))</f>
        <v>1.5571176425664274E-3</v>
      </c>
      <c r="H741" s="115"/>
      <c r="K741" s="112">
        <f t="shared" si="11"/>
        <v>0</v>
      </c>
    </row>
    <row r="742" spans="1:11" x14ac:dyDescent="0.2">
      <c r="A742">
        <v>448.887</v>
      </c>
      <c r="B742">
        <f>'UV VIS Meas 500 ms, 10 scan'!S743</f>
        <v>2.5000000000000005E-3</v>
      </c>
      <c r="C742" s="112">
        <v>273.79999999999598</v>
      </c>
      <c r="D742" s="112">
        <f>FORECAST(C742,INDEX($B$2:$B$2069,MATCH(C742,$A$2:$A$2069,1)-1):INDEX($B$2:$B$2069,MATCH(C742,$A$2:$A$2069,1)+1),INDEX($A$2:$A$2069,MATCH(C742,$A$2:$A$2069,1)-1):INDEX($A$2:$A$2069,MATCH(C742,$A$2:$A$2069,1)+1))</f>
        <v>2.828280408263284E-2</v>
      </c>
      <c r="E742" s="113">
        <v>347.799999999992</v>
      </c>
      <c r="F742" s="112">
        <f>FORECAST(E742,INDEX($D$2:$D$2069,MATCH(E742,$C$2:$C$2069,1)-1):INDEX($D$2:$D$2069,MATCH(E742,$C$2:$C$2069,1)+1),INDEX($C$2:$C$2069,MATCH(E742,$C$2:$C$2069,1)-1):INDEX($C$2:$C$2069,MATCH(E742,$C$2:$C$2069,1)+1))</f>
        <v>1.4027365644694312E-3</v>
      </c>
      <c r="H742" s="115"/>
      <c r="K742" s="112">
        <f t="shared" si="11"/>
        <v>0</v>
      </c>
    </row>
    <row r="743" spans="1:11" x14ac:dyDescent="0.2">
      <c r="A743">
        <v>449.2</v>
      </c>
      <c r="B743">
        <f>'UV VIS Meas 500 ms, 10 scan'!S744</f>
        <v>3.6666666666666618E-3</v>
      </c>
      <c r="C743" s="112">
        <v>273.899999999996</v>
      </c>
      <c r="D743" s="112">
        <f>FORECAST(C743,INDEX($B$2:$B$2069,MATCH(C743,$A$2:$A$2069,1)-1):INDEX($B$2:$B$2069,MATCH(C743,$A$2:$A$2069,1)+1),INDEX($A$2:$A$2069,MATCH(C743,$A$2:$A$2069,1)-1):INDEX($A$2:$A$2069,MATCH(C743,$A$2:$A$2069,1)+1))</f>
        <v>2.8447366036174482E-2</v>
      </c>
      <c r="E743" s="113">
        <v>347.99999999999199</v>
      </c>
      <c r="F743" s="112">
        <f>FORECAST(E743,INDEX($D$2:$D$2069,MATCH(E743,$C$2:$C$2069,1)-1):INDEX($D$2:$D$2069,MATCH(E743,$C$2:$C$2069,1)+1),INDEX($C$2:$C$2069,MATCH(E743,$C$2:$C$2069,1)-1):INDEX($C$2:$C$2069,MATCH(E743,$C$2:$C$2069,1)+1))</f>
        <v>1.4523024508201754E-3</v>
      </c>
      <c r="H743" s="115"/>
      <c r="K743" s="112">
        <f t="shared" si="11"/>
        <v>0</v>
      </c>
    </row>
    <row r="744" spans="1:11" x14ac:dyDescent="0.2">
      <c r="A744">
        <v>449.51400000000001</v>
      </c>
      <c r="B744">
        <f>'UV VIS Meas 500 ms, 10 scan'!S745</f>
        <v>3.1666666666666683E-3</v>
      </c>
      <c r="C744" s="112">
        <v>273.99999999999602</v>
      </c>
      <c r="D744" s="112">
        <f>FORECAST(C744,INDEX($B$2:$B$2069,MATCH(C744,$A$2:$A$2069,1)-1):INDEX($B$2:$B$2069,MATCH(C744,$A$2:$A$2069,1)+1),INDEX($A$2:$A$2069,MATCH(C744,$A$2:$A$2069,1)-1):INDEX($A$2:$A$2069,MATCH(C744,$A$2:$A$2069,1)+1))</f>
        <v>2.8611927989716068E-2</v>
      </c>
      <c r="E744" s="113">
        <v>348.19999999999197</v>
      </c>
      <c r="F744" s="112">
        <f>FORECAST(E744,INDEX($D$2:$D$2069,MATCH(E744,$C$2:$C$2069,1)-1):INDEX($D$2:$D$2069,MATCH(E744,$C$2:$C$2069,1)+1),INDEX($C$2:$C$2069,MATCH(E744,$C$2:$C$2069,1)-1):INDEX($C$2:$C$2069,MATCH(E744,$C$2:$C$2069,1)+1))</f>
        <v>2.2438180019584975E-3</v>
      </c>
      <c r="H744" s="115"/>
      <c r="K744" s="112">
        <f t="shared" si="11"/>
        <v>0</v>
      </c>
    </row>
    <row r="745" spans="1:11" x14ac:dyDescent="0.2">
      <c r="A745">
        <v>449.827</v>
      </c>
      <c r="B745">
        <f>'UV VIS Meas 500 ms, 10 scan'!S746</f>
        <v>3.8333333333333344E-3</v>
      </c>
      <c r="C745" s="112">
        <v>274.09999999999599</v>
      </c>
      <c r="D745" s="112">
        <f>FORECAST(C745,INDEX($B$2:$B$2069,MATCH(C745,$A$2:$A$2069,1)-1):INDEX($B$2:$B$2069,MATCH(C745,$A$2:$A$2069,1)+1),INDEX($A$2:$A$2069,MATCH(C745,$A$2:$A$2069,1)-1):INDEX($A$2:$A$2069,MATCH(C745,$A$2:$A$2069,1)+1))</f>
        <v>3.0151129943477351E-2</v>
      </c>
      <c r="E745" s="113">
        <v>348.39999999999202</v>
      </c>
      <c r="F745" s="112">
        <f>FORECAST(E745,INDEX($D$2:$D$2069,MATCH(E745,$C$2:$C$2069,1)-1):INDEX($D$2:$D$2069,MATCH(E745,$C$2:$C$2069,1)+1),INDEX($C$2:$C$2069,MATCH(E745,$C$2:$C$2069,1)-1):INDEX($C$2:$C$2069,MATCH(E745,$C$2:$C$2069,1)+1))</f>
        <v>2.065611605662987E-3</v>
      </c>
      <c r="H745" s="115"/>
      <c r="K745" s="112">
        <f t="shared" si="11"/>
        <v>0</v>
      </c>
    </row>
    <row r="746" spans="1:11" x14ac:dyDescent="0.2">
      <c r="A746">
        <v>450.14100000000002</v>
      </c>
      <c r="B746">
        <f>'UV VIS Meas 500 ms, 10 scan'!S747</f>
        <v>4.5000000000000005E-3</v>
      </c>
      <c r="C746" s="112">
        <v>274.19999999999601</v>
      </c>
      <c r="D746" s="112">
        <f>FORECAST(C746,INDEX($B$2:$B$2069,MATCH(C746,$A$2:$A$2069,1)-1):INDEX($B$2:$B$2069,MATCH(C746,$A$2:$A$2069,1)+1),INDEX($A$2:$A$2069,MATCH(C746,$A$2:$A$2069,1)-1):INDEX($A$2:$A$2069,MATCH(C746,$A$2:$A$2069,1)+1))</f>
        <v>3.0786723163816365E-2</v>
      </c>
      <c r="E746" s="113">
        <v>348.59999999999201</v>
      </c>
      <c r="F746" s="112">
        <f>FORECAST(E746,INDEX($D$2:$D$2069,MATCH(E746,$C$2:$C$2069,1)-1):INDEX($D$2:$D$2069,MATCH(E746,$C$2:$C$2069,1)+1),INDEX($C$2:$C$2069,MATCH(E746,$C$2:$C$2069,1)-1):INDEX($C$2:$C$2069,MATCH(E746,$C$2:$C$2069,1)+1))</f>
        <v>1.8899604352106414E-3</v>
      </c>
      <c r="H746" s="115"/>
      <c r="K746" s="112">
        <f t="shared" si="11"/>
        <v>0</v>
      </c>
    </row>
    <row r="747" spans="1:11" x14ac:dyDescent="0.2">
      <c r="A747">
        <v>450.45400000000001</v>
      </c>
      <c r="B747">
        <f>'UV VIS Meas 500 ms, 10 scan'!S748</f>
        <v>3.1666666666666683E-3</v>
      </c>
      <c r="C747" s="112">
        <v>274.29999999999598</v>
      </c>
      <c r="D747" s="112">
        <f>FORECAST(C747,INDEX($B$2:$B$2069,MATCH(C747,$A$2:$A$2069,1)-1):INDEX($B$2:$B$2069,MATCH(C747,$A$2:$A$2069,1)+1),INDEX($A$2:$A$2069,MATCH(C747,$A$2:$A$2069,1)-1):INDEX($A$2:$A$2069,MATCH(C747,$A$2:$A$2069,1)+1))</f>
        <v>3.1422316384155158E-2</v>
      </c>
      <c r="E747" s="113">
        <v>348.799999999992</v>
      </c>
      <c r="F747" s="112">
        <f>FORECAST(E747,INDEX($D$2:$D$2069,MATCH(E747,$C$2:$C$2069,1)-1):INDEX($D$2:$D$2069,MATCH(E747,$C$2:$C$2069,1)+1),INDEX($C$2:$C$2069,MATCH(E747,$C$2:$C$2069,1)-1):INDEX($C$2:$C$2069,MATCH(E747,$C$2:$C$2069,1)+1))</f>
        <v>2.3283053082736593E-3</v>
      </c>
      <c r="H747" s="115"/>
      <c r="K747" s="112">
        <f t="shared" si="11"/>
        <v>0</v>
      </c>
    </row>
    <row r="748" spans="1:11" x14ac:dyDescent="0.2">
      <c r="A748">
        <v>450.76799999999997</v>
      </c>
      <c r="B748">
        <f>'UV VIS Meas 500 ms, 10 scan'!S749</f>
        <v>3.8333333333333327E-3</v>
      </c>
      <c r="C748" s="112">
        <v>274.399999999996</v>
      </c>
      <c r="D748" s="112">
        <f>FORECAST(C748,INDEX($B$2:$B$2069,MATCH(C748,$A$2:$A$2069,1)-1):INDEX($B$2:$B$2069,MATCH(C748,$A$2:$A$2069,1)+1),INDEX($A$2:$A$2069,MATCH(C748,$A$2:$A$2069,1)-1):INDEX($A$2:$A$2069,MATCH(C748,$A$2:$A$2069,1)+1))</f>
        <v>3.2057909604494395E-2</v>
      </c>
      <c r="E748" s="113">
        <v>348.99999999999199</v>
      </c>
      <c r="F748" s="112">
        <f>FORECAST(E748,INDEX($D$2:$D$2069,MATCH(E748,$C$2:$C$2069,1)-1):INDEX($D$2:$D$2069,MATCH(E748,$C$2:$C$2069,1)+1),INDEX($C$2:$C$2069,MATCH(E748,$C$2:$C$2069,1)-1):INDEX($C$2:$C$2069,MATCH(E748,$C$2:$C$2069,1)+1))</f>
        <v>2.4469172436492048E-3</v>
      </c>
      <c r="H748" s="115"/>
      <c r="K748" s="112">
        <f t="shared" si="11"/>
        <v>0</v>
      </c>
    </row>
    <row r="749" spans="1:11" x14ac:dyDescent="0.2">
      <c r="A749">
        <v>451.08100000000002</v>
      </c>
      <c r="B749">
        <f>'UV VIS Meas 500 ms, 10 scan'!S750</f>
        <v>3.333333333333334E-3</v>
      </c>
      <c r="C749" s="112">
        <v>274.49999999999602</v>
      </c>
      <c r="D749" s="112">
        <f>FORECAST(C749,INDEX($B$2:$B$2069,MATCH(C749,$A$2:$A$2069,1)-1):INDEX($B$2:$B$2069,MATCH(C749,$A$2:$A$2069,1)+1),INDEX($A$2:$A$2069,MATCH(C749,$A$2:$A$2069,1)-1):INDEX($A$2:$A$2069,MATCH(C749,$A$2:$A$2069,1)+1))</f>
        <v>3.2263080299133051E-2</v>
      </c>
      <c r="E749" s="113">
        <v>349.19999999999197</v>
      </c>
      <c r="F749" s="112">
        <f>FORECAST(E749,INDEX($D$2:$D$2069,MATCH(E749,$C$2:$C$2069,1)-1):INDEX($D$2:$D$2069,MATCH(E749,$C$2:$C$2069,1)+1),INDEX($C$2:$C$2069,MATCH(E749,$C$2:$C$2069,1)-1):INDEX($C$2:$C$2069,MATCH(E749,$C$2:$C$2069,1)+1))</f>
        <v>2.3199802175983275E-3</v>
      </c>
      <c r="H749" s="115"/>
      <c r="K749" s="112">
        <f t="shared" si="11"/>
        <v>0</v>
      </c>
    </row>
    <row r="750" spans="1:11" x14ac:dyDescent="0.2">
      <c r="A750">
        <v>451.39400000000001</v>
      </c>
      <c r="B750">
        <f>'UV VIS Meas 500 ms, 10 scan'!S751</f>
        <v>2.6666666666666661E-3</v>
      </c>
      <c r="C750" s="112">
        <v>274.59999999999599</v>
      </c>
      <c r="D750" s="112">
        <f>FORECAST(C750,INDEX($B$2:$B$2069,MATCH(C750,$A$2:$A$2069,1)-1):INDEX($B$2:$B$2069,MATCH(C750,$A$2:$A$2069,1)+1),INDEX($A$2:$A$2069,MATCH(C750,$A$2:$A$2069,1)-1):INDEX($A$2:$A$2069,MATCH(C750,$A$2:$A$2069,1)+1))</f>
        <v>3.2944581192563716E-2</v>
      </c>
      <c r="E750" s="113">
        <v>349.39999999999202</v>
      </c>
      <c r="F750" s="112">
        <f>FORECAST(E750,INDEX($D$2:$D$2069,MATCH(E750,$C$2:$C$2069,1)-1):INDEX($D$2:$D$2069,MATCH(E750,$C$2:$C$2069,1)+1),INDEX($C$2:$C$2069,MATCH(E750,$C$2:$C$2069,1)-1):INDEX($C$2:$C$2069,MATCH(E750,$C$2:$C$2069,1)+1))</f>
        <v>2.9958786679737948E-3</v>
      </c>
      <c r="H750" s="115"/>
      <c r="K750" s="112">
        <f t="shared" si="11"/>
        <v>0</v>
      </c>
    </row>
    <row r="751" spans="1:11" x14ac:dyDescent="0.2">
      <c r="A751">
        <v>451.70699999999999</v>
      </c>
      <c r="B751">
        <f>'UV VIS Meas 500 ms, 10 scan'!S752</f>
        <v>3.5000000000000014E-3</v>
      </c>
      <c r="C751" s="112">
        <v>274.69999999999601</v>
      </c>
      <c r="D751" s="112">
        <f>FORECAST(C751,INDEX($B$2:$B$2069,MATCH(C751,$A$2:$A$2069,1)-1):INDEX($B$2:$B$2069,MATCH(C751,$A$2:$A$2069,1)+1),INDEX($A$2:$A$2069,MATCH(C751,$A$2:$A$2069,1)-1):INDEX($A$2:$A$2069,MATCH(C751,$A$2:$A$2069,1)+1))</f>
        <v>3.3626082085995046E-2</v>
      </c>
      <c r="E751" s="113">
        <v>349.59999999999098</v>
      </c>
      <c r="F751" s="112">
        <f>FORECAST(E751,INDEX($D$2:$D$2069,MATCH(E751,$C$2:$C$2069,1)-1):INDEX($D$2:$D$2069,MATCH(E751,$C$2:$C$2069,1)+1),INDEX($C$2:$C$2069,MATCH(E751,$C$2:$C$2069,1)-1):INDEX($C$2:$C$2069,MATCH(E751,$C$2:$C$2069,1)+1))</f>
        <v>3.5440158258993604E-3</v>
      </c>
      <c r="H751" s="115"/>
      <c r="K751" s="112">
        <f t="shared" si="11"/>
        <v>0</v>
      </c>
    </row>
    <row r="752" spans="1:11" x14ac:dyDescent="0.2">
      <c r="A752">
        <v>452.02</v>
      </c>
      <c r="B752">
        <f>'UV VIS Meas 500 ms, 10 scan'!S753</f>
        <v>3.1666666666666683E-3</v>
      </c>
      <c r="C752" s="112">
        <v>274.79999999999598</v>
      </c>
      <c r="D752" s="112">
        <f>FORECAST(C752,INDEX($B$2:$B$2069,MATCH(C752,$A$2:$A$2069,1)-1):INDEX($B$2:$B$2069,MATCH(C752,$A$2:$A$2069,1)+1),INDEX($A$2:$A$2069,MATCH(C752,$A$2:$A$2069,1)-1):INDEX($A$2:$A$2069,MATCH(C752,$A$2:$A$2069,1)+1))</f>
        <v>4.1168173253886664E-2</v>
      </c>
      <c r="E752" s="113">
        <v>349.79999999999097</v>
      </c>
      <c r="F752" s="112">
        <f>FORECAST(E752,INDEX($D$2:$D$2069,MATCH(E752,$C$2:$C$2069,1)-1):INDEX($D$2:$D$2069,MATCH(E752,$C$2:$C$2069,1)+1),INDEX($C$2:$C$2069,MATCH(E752,$C$2:$C$2069,1)-1):INDEX($C$2:$C$2069,MATCH(E752,$C$2:$C$2069,1)+1))</f>
        <v>2.9149906583136875E-3</v>
      </c>
      <c r="H752" s="115"/>
      <c r="K752" s="112">
        <f t="shared" si="11"/>
        <v>0</v>
      </c>
    </row>
    <row r="753" spans="1:11" x14ac:dyDescent="0.2">
      <c r="A753">
        <v>452.33300000000003</v>
      </c>
      <c r="B753">
        <f>'UV VIS Meas 500 ms, 10 scan'!S754</f>
        <v>3.8333333333333327E-3</v>
      </c>
      <c r="C753" s="112">
        <v>274.899999999996</v>
      </c>
      <c r="D753" s="112">
        <f>FORECAST(C753,INDEX($B$2:$B$2069,MATCH(C753,$A$2:$A$2069,1)-1):INDEX($B$2:$B$2069,MATCH(C753,$A$2:$A$2069,1)+1),INDEX($A$2:$A$2069,MATCH(C753,$A$2:$A$2069,1)-1):INDEX($A$2:$A$2069,MATCH(C753,$A$2:$A$2069,1)+1))</f>
        <v>4.4128807470572795E-2</v>
      </c>
      <c r="E753" s="113">
        <v>349.99999999999102</v>
      </c>
      <c r="F753" s="112">
        <f>FORECAST(E753,INDEX($D$2:$D$2069,MATCH(E753,$C$2:$C$2069,1)-1):INDEX($D$2:$D$2069,MATCH(E753,$C$2:$C$2069,1)+1),INDEX($C$2:$C$2069,MATCH(E753,$C$2:$C$2069,1)-1):INDEX($C$2:$C$2069,MATCH(E753,$C$2:$C$2069,1)+1))</f>
        <v>2.379657105193389E-3</v>
      </c>
      <c r="H753" s="115"/>
      <c r="K753" s="112">
        <f t="shared" si="11"/>
        <v>0</v>
      </c>
    </row>
    <row r="754" spans="1:11" x14ac:dyDescent="0.2">
      <c r="A754">
        <v>452.64600000000002</v>
      </c>
      <c r="B754">
        <f>'UV VIS Meas 500 ms, 10 scan'!S755</f>
        <v>2.8333333333333318E-3</v>
      </c>
      <c r="C754" s="112">
        <v>274.99999999999602</v>
      </c>
      <c r="D754" s="112">
        <f>FORECAST(C754,INDEX($B$2:$B$2069,MATCH(C754,$A$2:$A$2069,1)-1):INDEX($B$2:$B$2069,MATCH(C754,$A$2:$A$2069,1)+1),INDEX($A$2:$A$2069,MATCH(C754,$A$2:$A$2069,1)-1):INDEX($A$2:$A$2069,MATCH(C754,$A$2:$A$2069,1)+1))</f>
        <v>4.7089441687258926E-2</v>
      </c>
      <c r="E754" s="113">
        <v>350.19999999999101</v>
      </c>
      <c r="F754" s="112">
        <f>FORECAST(E754,INDEX($D$2:$D$2069,MATCH(E754,$C$2:$C$2069,1)-1):INDEX($D$2:$D$2069,MATCH(E754,$C$2:$C$2069,1)+1),INDEX($C$2:$C$2069,MATCH(E754,$C$2:$C$2069,1)-1):INDEX($C$2:$C$2069,MATCH(E754,$C$2:$C$2069,1)+1))</f>
        <v>1.8391031981914718E-3</v>
      </c>
      <c r="H754" s="115"/>
      <c r="K754" s="112">
        <f t="shared" si="11"/>
        <v>0</v>
      </c>
    </row>
    <row r="755" spans="1:11" x14ac:dyDescent="0.2">
      <c r="A755">
        <v>452.959</v>
      </c>
      <c r="B755">
        <f>'UV VIS Meas 500 ms, 10 scan'!S756</f>
        <v>2.1666666666666692E-3</v>
      </c>
      <c r="C755" s="112">
        <v>275.09999999999599</v>
      </c>
      <c r="D755" s="112">
        <f>FORECAST(C755,INDEX($B$2:$B$2069,MATCH(C755,$A$2:$A$2069,1)-1):INDEX($B$2:$B$2069,MATCH(C755,$A$2:$A$2069,1)+1),INDEX($A$2:$A$2069,MATCH(C755,$A$2:$A$2069,1)-1):INDEX($A$2:$A$2069,MATCH(C755,$A$2:$A$2069,1)+1))</f>
        <v>5.0050075903943281E-2</v>
      </c>
      <c r="E755" s="113">
        <v>350.399999999991</v>
      </c>
      <c r="F755" s="112">
        <f>FORECAST(E755,INDEX($D$2:$D$2069,MATCH(E755,$C$2:$C$2069,1)-1):INDEX($D$2:$D$2069,MATCH(E755,$C$2:$C$2069,1)+1),INDEX($C$2:$C$2069,MATCH(E755,$C$2:$C$2069,1)-1):INDEX($C$2:$C$2069,MATCH(E755,$C$2:$C$2069,1)+1))</f>
        <v>1.4264111370574607E-3</v>
      </c>
      <c r="H755" s="115"/>
      <c r="K755" s="112">
        <f t="shared" si="11"/>
        <v>0</v>
      </c>
    </row>
    <row r="756" spans="1:11" x14ac:dyDescent="0.2">
      <c r="A756">
        <v>453.27199999999999</v>
      </c>
      <c r="B756">
        <f>'UV VIS Meas 500 ms, 10 scan'!S757</f>
        <v>2.8333333333333318E-3</v>
      </c>
      <c r="C756" s="112">
        <v>275.19999999999601</v>
      </c>
      <c r="D756" s="112">
        <f>FORECAST(C756,INDEX($B$2:$B$2069,MATCH(C756,$A$2:$A$2069,1)-1):INDEX($B$2:$B$2069,MATCH(C756,$A$2:$A$2069,1)+1),INDEX($A$2:$A$2069,MATCH(C756,$A$2:$A$2069,1)-1):INDEX($A$2:$A$2069,MATCH(C756,$A$2:$A$2069,1)+1))</f>
        <v>4.6229048964144148E-2</v>
      </c>
      <c r="E756" s="113">
        <v>350.59999999999098</v>
      </c>
      <c r="F756" s="112">
        <f>FORECAST(E756,INDEX($D$2:$D$2069,MATCH(E756,$C$2:$C$2069,1)-1):INDEX($D$2:$D$2069,MATCH(E756,$C$2:$C$2069,1)+1),INDEX($C$2:$C$2069,MATCH(E756,$C$2:$C$2069,1)-1):INDEX($C$2:$C$2069,MATCH(E756,$C$2:$C$2069,1)+1))</f>
        <v>1.3931243627921946E-3</v>
      </c>
      <c r="H756" s="115"/>
      <c r="K756" s="112">
        <f t="shared" si="11"/>
        <v>0</v>
      </c>
    </row>
    <row r="757" spans="1:11" x14ac:dyDescent="0.2">
      <c r="A757">
        <v>453.584</v>
      </c>
      <c r="B757">
        <f>'UV VIS Meas 500 ms, 10 scan'!S758</f>
        <v>2.8333333333333335E-3</v>
      </c>
      <c r="C757" s="112">
        <v>275.29999999999598</v>
      </c>
      <c r="D757" s="112">
        <f>FORECAST(C757,INDEX($B$2:$B$2069,MATCH(C757,$A$2:$A$2069,1)-1):INDEX($B$2:$B$2069,MATCH(C757,$A$2:$A$2069,1)+1),INDEX($A$2:$A$2069,MATCH(C757,$A$2:$A$2069,1)-1):INDEX($A$2:$A$2069,MATCH(C757,$A$2:$A$2069,1)+1))</f>
        <v>4.8088747645876673E-2</v>
      </c>
      <c r="E757" s="113">
        <v>350.79999999999097</v>
      </c>
      <c r="F757" s="112">
        <f>FORECAST(E757,INDEX($D$2:$D$2069,MATCH(E757,$C$2:$C$2069,1)-1):INDEX($D$2:$D$2069,MATCH(E757,$C$2:$C$2069,1)+1),INDEX($C$2:$C$2069,MATCH(E757,$C$2:$C$2069,1)-1):INDEX($C$2:$C$2069,MATCH(E757,$C$2:$C$2069,1)+1))</f>
        <v>1.7609191262848434E-3</v>
      </c>
      <c r="H757" s="115"/>
      <c r="K757" s="112">
        <f t="shared" si="11"/>
        <v>0</v>
      </c>
    </row>
    <row r="758" spans="1:11" x14ac:dyDescent="0.2">
      <c r="A758">
        <v>453.89699999999999</v>
      </c>
      <c r="B758">
        <f>'UV VIS Meas 500 ms, 10 scan'!S759</f>
        <v>3.4999999999999979E-3</v>
      </c>
      <c r="C758" s="112">
        <v>275.399999999996</v>
      </c>
      <c r="D758" s="112">
        <f>FORECAST(C758,INDEX($B$2:$B$2069,MATCH(C758,$A$2:$A$2069,1)-1):INDEX($B$2:$B$2069,MATCH(C758,$A$2:$A$2069,1)+1),INDEX($A$2:$A$2069,MATCH(C758,$A$2:$A$2069,1)-1):INDEX($A$2:$A$2069,MATCH(C758,$A$2:$A$2069,1)+1))</f>
        <v>4.9948446327609197E-2</v>
      </c>
      <c r="E758" s="113">
        <v>350.99999999999102</v>
      </c>
      <c r="F758" s="112">
        <f>FORECAST(E758,INDEX($D$2:$D$2069,MATCH(E758,$C$2:$C$2069,1)-1):INDEX($D$2:$D$2069,MATCH(E758,$C$2:$C$2069,1)+1),INDEX($C$2:$C$2069,MATCH(E758,$C$2:$C$2069,1)-1):INDEX($C$2:$C$2069,MATCH(E758,$C$2:$C$2069,1)+1))</f>
        <v>1.9139592702317465E-3</v>
      </c>
      <c r="H758" s="115"/>
      <c r="K758" s="112">
        <f t="shared" si="11"/>
        <v>0</v>
      </c>
    </row>
    <row r="759" spans="1:11" x14ac:dyDescent="0.2">
      <c r="A759">
        <v>454.21</v>
      </c>
      <c r="B759">
        <f>'UV VIS Meas 500 ms, 10 scan'!S760</f>
        <v>2.1666666666666674E-3</v>
      </c>
      <c r="C759" s="112">
        <v>275.49999999999602</v>
      </c>
      <c r="D759" s="112">
        <f>FORECAST(C759,INDEX($B$2:$B$2069,MATCH(C759,$A$2:$A$2069,1)-1):INDEX($B$2:$B$2069,MATCH(C759,$A$2:$A$2069,1)+1),INDEX($A$2:$A$2069,MATCH(C759,$A$2:$A$2069,1)-1):INDEX($A$2:$A$2069,MATCH(C759,$A$2:$A$2069,1)+1))</f>
        <v>4.1898069679987771E-2</v>
      </c>
      <c r="E759" s="113">
        <v>351.19999999999101</v>
      </c>
      <c r="F759" s="112">
        <f>FORECAST(E759,INDEX($D$2:$D$2069,MATCH(E759,$C$2:$C$2069,1)-1):INDEX($D$2:$D$2069,MATCH(E759,$C$2:$C$2069,1)+1),INDEX($C$2:$C$2069,MATCH(E759,$C$2:$C$2069,1)-1):INDEX($C$2:$C$2069,MATCH(E759,$C$2:$C$2069,1)+1))</f>
        <v>1.4560338576307119E-3</v>
      </c>
      <c r="H759" s="115"/>
      <c r="K759" s="112">
        <f t="shared" si="11"/>
        <v>0</v>
      </c>
    </row>
    <row r="760" spans="1:11" x14ac:dyDescent="0.2">
      <c r="A760">
        <v>454.52199999999999</v>
      </c>
      <c r="B760">
        <f>'UV VIS Meas 500 ms, 10 scan'!S761</f>
        <v>2.6666666666666661E-3</v>
      </c>
      <c r="C760" s="112">
        <v>275.59999999999599</v>
      </c>
      <c r="D760" s="112">
        <f>FORECAST(C760,INDEX($B$2:$B$2069,MATCH(C760,$A$2:$A$2069,1)-1):INDEX($B$2:$B$2069,MATCH(C760,$A$2:$A$2069,1)+1),INDEX($A$2:$A$2069,MATCH(C760,$A$2:$A$2069,1)-1):INDEX($A$2:$A$2069,MATCH(C760,$A$2:$A$2069,1)+1))</f>
        <v>3.8390536723303725E-2</v>
      </c>
      <c r="E760" s="113">
        <v>351.399999999991</v>
      </c>
      <c r="F760" s="112">
        <f>FORECAST(E760,INDEX($D$2:$D$2069,MATCH(E760,$C$2:$C$2069,1)-1):INDEX($D$2:$D$2069,MATCH(E760,$C$2:$C$2069,1)+1),INDEX($C$2:$C$2069,MATCH(E760,$C$2:$C$2069,1)-1):INDEX($C$2:$C$2069,MATCH(E760,$C$2:$C$2069,1)+1))</f>
        <v>1.8904340567504896E-3</v>
      </c>
      <c r="H760" s="115"/>
      <c r="K760" s="112">
        <f t="shared" si="11"/>
        <v>0</v>
      </c>
    </row>
    <row r="761" spans="1:11" x14ac:dyDescent="0.2">
      <c r="A761">
        <v>454.834</v>
      </c>
      <c r="B761">
        <f>'UV VIS Meas 500 ms, 10 scan'!S762</f>
        <v>1.0000000000000009E-3</v>
      </c>
      <c r="C761" s="112">
        <v>275.69999999999601</v>
      </c>
      <c r="D761" s="112">
        <f>FORECAST(C761,INDEX($B$2:$B$2069,MATCH(C761,$A$2:$A$2069,1)-1):INDEX($B$2:$B$2069,MATCH(C761,$A$2:$A$2069,1)+1),INDEX($A$2:$A$2069,MATCH(C761,$A$2:$A$2069,1)-1):INDEX($A$2:$A$2069,MATCH(C761,$A$2:$A$2069,1)+1))</f>
        <v>3.4883003766617904E-2</v>
      </c>
      <c r="E761" s="113">
        <v>351.59999999999098</v>
      </c>
      <c r="F761" s="112">
        <f>FORECAST(E761,INDEX($D$2:$D$2069,MATCH(E761,$C$2:$C$2069,1)-1):INDEX($D$2:$D$2069,MATCH(E761,$C$2:$C$2069,1)+1),INDEX($C$2:$C$2069,MATCH(E761,$C$2:$C$2069,1)-1):INDEX($C$2:$C$2069,MATCH(E761,$C$2:$C$2069,1)+1))</f>
        <v>3.3038374394145364E-3</v>
      </c>
      <c r="H761" s="115"/>
      <c r="K761" s="112">
        <f t="shared" si="11"/>
        <v>0</v>
      </c>
    </row>
    <row r="762" spans="1:11" x14ac:dyDescent="0.2">
      <c r="A762">
        <v>455.14699999999999</v>
      </c>
      <c r="B762">
        <f>'UV VIS Meas 500 ms, 10 scan'!S763</f>
        <v>6.6666666666666784E-4</v>
      </c>
      <c r="C762" s="112">
        <v>275.79999999999598</v>
      </c>
      <c r="D762" s="112">
        <f>FORECAST(C762,INDEX($B$2:$B$2069,MATCH(C762,$A$2:$A$2069,1)-1):INDEX($B$2:$B$2069,MATCH(C762,$A$2:$A$2069,1)+1),INDEX($A$2:$A$2069,MATCH(C762,$A$2:$A$2069,1)-1):INDEX($A$2:$A$2069,MATCH(C762,$A$2:$A$2069,1)+1))</f>
        <v>3.1375470809933859E-2</v>
      </c>
      <c r="E762" s="113">
        <v>351.79999999999097</v>
      </c>
      <c r="F762" s="112">
        <f>FORECAST(E762,INDEX($D$2:$D$2069,MATCH(E762,$C$2:$C$2069,1)-1):INDEX($D$2:$D$2069,MATCH(E762,$C$2:$C$2069,1)+1),INDEX($C$2:$C$2069,MATCH(E762,$C$2:$C$2069,1)-1):INDEX($C$2:$C$2069,MATCH(E762,$C$2:$C$2069,1)+1))</f>
        <v>3.2814603079007743E-3</v>
      </c>
      <c r="H762" s="115"/>
      <c r="K762" s="112">
        <f t="shared" si="11"/>
        <v>0</v>
      </c>
    </row>
    <row r="763" spans="1:11" x14ac:dyDescent="0.2">
      <c r="A763">
        <v>455.459</v>
      </c>
      <c r="B763">
        <f>'UV VIS Meas 500 ms, 10 scan'!S764</f>
        <v>1.3333333333333339E-3</v>
      </c>
      <c r="C763" s="112">
        <v>275.899999999996</v>
      </c>
      <c r="D763" s="112">
        <f>FORECAST(C763,INDEX($B$2:$B$2069,MATCH(C763,$A$2:$A$2069,1)-1):INDEX($B$2:$B$2069,MATCH(C763,$A$2:$A$2069,1)+1),INDEX($A$2:$A$2069,MATCH(C763,$A$2:$A$2069,1)-1):INDEX($A$2:$A$2069,MATCH(C763,$A$2:$A$2069,1)+1))</f>
        <v>3.1527306968101243E-2</v>
      </c>
      <c r="E763" s="113">
        <v>351.99999999999102</v>
      </c>
      <c r="F763" s="112">
        <f>FORECAST(E763,INDEX($D$2:$D$2069,MATCH(E763,$C$2:$C$2069,1)-1):INDEX($D$2:$D$2069,MATCH(E763,$C$2:$C$2069,1)+1),INDEX($C$2:$C$2069,MATCH(E763,$C$2:$C$2069,1)-1):INDEX($C$2:$C$2069,MATCH(E763,$C$2:$C$2069,1)+1))</f>
        <v>3.5200534889376911E-3</v>
      </c>
      <c r="H763" s="115"/>
      <c r="K763" s="112">
        <f t="shared" si="11"/>
        <v>0</v>
      </c>
    </row>
    <row r="764" spans="1:11" x14ac:dyDescent="0.2">
      <c r="A764">
        <v>455.77100000000002</v>
      </c>
      <c r="B764">
        <f>'UV VIS Meas 500 ms, 10 scan'!S765</f>
        <v>3.4999999999999996E-3</v>
      </c>
      <c r="C764" s="112">
        <v>275.99999999999602</v>
      </c>
      <c r="D764" s="112">
        <f>FORECAST(C764,INDEX($B$2:$B$2069,MATCH(C764,$A$2:$A$2069,1)-1):INDEX($B$2:$B$2069,MATCH(C764,$A$2:$A$2069,1)+1),INDEX($A$2:$A$2069,MATCH(C764,$A$2:$A$2069,1)-1):INDEX($A$2:$A$2069,MATCH(C764,$A$2:$A$2069,1)+1))</f>
        <v>2.8608286252469028E-2</v>
      </c>
      <c r="E764" s="113">
        <v>352.19999999999101</v>
      </c>
      <c r="F764" s="112">
        <f>FORECAST(E764,INDEX($D$2:$D$2069,MATCH(E764,$C$2:$C$2069,1)-1):INDEX($D$2:$D$2069,MATCH(E764,$C$2:$C$2069,1)+1),INDEX($C$2:$C$2069,MATCH(E764,$C$2:$C$2069,1)-1):INDEX($C$2:$C$2069,MATCH(E764,$C$2:$C$2069,1)+1))</f>
        <v>3.6227678571539856E-3</v>
      </c>
      <c r="H764" s="115"/>
      <c r="K764" s="112">
        <f t="shared" si="11"/>
        <v>0</v>
      </c>
    </row>
    <row r="765" spans="1:11" x14ac:dyDescent="0.2">
      <c r="A765">
        <v>456.08300000000003</v>
      </c>
      <c r="B765">
        <f>'UV VIS Meas 500 ms, 10 scan'!S766</f>
        <v>1.3333333333333313E-3</v>
      </c>
      <c r="C765" s="112">
        <v>276.09999999999599</v>
      </c>
      <c r="D765" s="112">
        <f>FORECAST(C765,INDEX($B$2:$B$2069,MATCH(C765,$A$2:$A$2069,1)-1):INDEX($B$2:$B$2069,MATCH(C765,$A$2:$A$2069,1)+1),INDEX($A$2:$A$2069,MATCH(C765,$A$2:$A$2069,1)-1):INDEX($A$2:$A$2069,MATCH(C765,$A$2:$A$2069,1)+1))</f>
        <v>2.5689265536840367E-2</v>
      </c>
      <c r="E765" s="113">
        <v>352.399999999991</v>
      </c>
      <c r="F765" s="112">
        <f>FORECAST(E765,INDEX($D$2:$D$2069,MATCH(E765,$C$2:$C$2069,1)-1):INDEX($D$2:$D$2069,MATCH(E765,$C$2:$C$2069,1)+1),INDEX($C$2:$C$2069,MATCH(E765,$C$2:$C$2069,1)-1):INDEX($C$2:$C$2069,MATCH(E765,$C$2:$C$2069,1)+1))</f>
        <v>2.9068287037237184E-3</v>
      </c>
      <c r="H765" s="115"/>
      <c r="K765" s="112">
        <f t="shared" si="11"/>
        <v>0</v>
      </c>
    </row>
    <row r="766" spans="1:11" x14ac:dyDescent="0.2">
      <c r="A766">
        <v>456.39499999999998</v>
      </c>
      <c r="B766">
        <f>'UV VIS Meas 500 ms, 10 scan'!S767</f>
        <v>2.6666666666666661E-3</v>
      </c>
      <c r="C766" s="112">
        <v>276.19999999999601</v>
      </c>
      <c r="D766" s="112">
        <f>FORECAST(C766,INDEX($B$2:$B$2069,MATCH(C766,$A$2:$A$2069,1)-1):INDEX($B$2:$B$2069,MATCH(C766,$A$2:$A$2069,1)+1),INDEX($A$2:$A$2069,MATCH(C766,$A$2:$A$2069,1)-1):INDEX($A$2:$A$2069,MATCH(C766,$A$2:$A$2069,1)+1))</f>
        <v>2.592278719400376E-2</v>
      </c>
      <c r="E766" s="113">
        <v>352.59999999999098</v>
      </c>
      <c r="F766" s="112">
        <f>FORECAST(E766,INDEX($D$2:$D$2069,MATCH(E766,$C$2:$C$2069,1)-1):INDEX($D$2:$D$2069,MATCH(E766,$C$2:$C$2069,1)+1),INDEX($C$2:$C$2069,MATCH(E766,$C$2:$C$2069,1)-1):INDEX($C$2:$C$2069,MATCH(E766,$C$2:$C$2069,1)+1))</f>
        <v>1.425347222260287E-3</v>
      </c>
      <c r="H766" s="115"/>
      <c r="K766" s="112">
        <f t="shared" si="11"/>
        <v>0</v>
      </c>
    </row>
    <row r="767" spans="1:11" x14ac:dyDescent="0.2">
      <c r="A767">
        <v>456.70699999999999</v>
      </c>
      <c r="B767">
        <f>'UV VIS Meas 500 ms, 10 scan'!S768</f>
        <v>2E-3</v>
      </c>
      <c r="C767" s="112">
        <v>276.29999999999598</v>
      </c>
      <c r="D767" s="112">
        <f>FORECAST(C767,INDEX($B$2:$B$2069,MATCH(C767,$A$2:$A$2069,1)-1):INDEX($B$2:$B$2069,MATCH(C767,$A$2:$A$2069,1)+1),INDEX($A$2:$A$2069,MATCH(C767,$A$2:$A$2069,1)-1):INDEX($A$2:$A$2069,MATCH(C767,$A$2:$A$2069,1)+1))</f>
        <v>2.5169491525454113E-2</v>
      </c>
      <c r="E767" s="113">
        <v>352.79999999999097</v>
      </c>
      <c r="F767" s="112">
        <f>FORECAST(E767,INDEX($D$2:$D$2069,MATCH(E767,$C$2:$C$2069,1)-1):INDEX($D$2:$D$2069,MATCH(E767,$C$2:$C$2069,1)+1),INDEX($C$2:$C$2069,MATCH(E767,$C$2:$C$2069,1)-1):INDEX($C$2:$C$2069,MATCH(E767,$C$2:$C$2069,1)+1))</f>
        <v>1.0109953704115493E-3</v>
      </c>
      <c r="H767" s="115"/>
      <c r="K767" s="112">
        <f t="shared" si="11"/>
        <v>0</v>
      </c>
    </row>
    <row r="768" spans="1:11" x14ac:dyDescent="0.2">
      <c r="A768">
        <v>457.01900000000001</v>
      </c>
      <c r="B768">
        <f>'UV VIS Meas 500 ms, 10 scan'!S769</f>
        <v>1.1666666666666683E-3</v>
      </c>
      <c r="C768" s="112">
        <v>276.399999999996</v>
      </c>
      <c r="D768" s="112">
        <f>FORECAST(C768,INDEX($B$2:$B$2069,MATCH(C768,$A$2:$A$2069,1)-1):INDEX($B$2:$B$2069,MATCH(C768,$A$2:$A$2069,1)+1),INDEX($A$2:$A$2069,MATCH(C768,$A$2:$A$2069,1)-1):INDEX($A$2:$A$2069,MATCH(C768,$A$2:$A$2069,1)+1))</f>
        <v>2.4416195856904022E-2</v>
      </c>
      <c r="E768" s="113">
        <v>352.99999999999102</v>
      </c>
      <c r="F768" s="112">
        <f>FORECAST(E768,INDEX($D$2:$D$2069,MATCH(E768,$C$2:$C$2069,1)-1):INDEX($D$2:$D$2069,MATCH(E768,$C$2:$C$2069,1)+1),INDEX($C$2:$C$2069,MATCH(E768,$C$2:$C$2069,1)-1):INDEX($C$2:$C$2069,MATCH(E768,$C$2:$C$2069,1)+1))</f>
        <v>6.3558201060288921E-4</v>
      </c>
      <c r="H768" s="115"/>
      <c r="K768" s="112">
        <f t="shared" si="11"/>
        <v>0</v>
      </c>
    </row>
    <row r="769" spans="1:11" x14ac:dyDescent="0.2">
      <c r="A769">
        <v>457.33100000000002</v>
      </c>
      <c r="B769">
        <f>'UV VIS Meas 500 ms, 10 scan'!S770</f>
        <v>1.6666666666666653E-3</v>
      </c>
      <c r="C769" s="112">
        <v>276.49999999999602</v>
      </c>
      <c r="D769" s="112">
        <f>FORECAST(C769,INDEX($B$2:$B$2069,MATCH(C769,$A$2:$A$2069,1)-1):INDEX($B$2:$B$2069,MATCH(C769,$A$2:$A$2069,1)+1),INDEX($A$2:$A$2069,MATCH(C769,$A$2:$A$2069,1)-1):INDEX($A$2:$A$2069,MATCH(C769,$A$2:$A$2069,1)+1))</f>
        <v>2.366290018835393E-2</v>
      </c>
      <c r="E769" s="113">
        <v>353.19999999999101</v>
      </c>
      <c r="F769" s="112">
        <f>FORECAST(E769,INDEX($D$2:$D$2069,MATCH(E769,$C$2:$C$2069,1)-1):INDEX($D$2:$D$2069,MATCH(E769,$C$2:$C$2069,1)+1),INDEX($C$2:$C$2069,MATCH(E769,$C$2:$C$2069,1)-1):INDEX($C$2:$C$2069,MATCH(E769,$C$2:$C$2069,1)+1))</f>
        <v>1.0679563491839961E-3</v>
      </c>
      <c r="H769" s="115"/>
      <c r="K769" s="112">
        <f t="shared" si="11"/>
        <v>0</v>
      </c>
    </row>
    <row r="770" spans="1:11" x14ac:dyDescent="0.2">
      <c r="A770">
        <v>457.64299999999997</v>
      </c>
      <c r="B770">
        <f>'UV VIS Meas 500 ms, 10 scan'!S771</f>
        <v>2.1666666666666674E-3</v>
      </c>
      <c r="C770" s="112">
        <v>276.59999999999599</v>
      </c>
      <c r="D770" s="112">
        <f>FORECAST(C770,INDEX($B$2:$B$2069,MATCH(C770,$A$2:$A$2069,1)-1):INDEX($B$2:$B$2069,MATCH(C770,$A$2:$A$2069,1)+1),INDEX($A$2:$A$2069,MATCH(C770,$A$2:$A$2069,1)-1):INDEX($A$2:$A$2069,MATCH(C770,$A$2:$A$2069,1)+1))</f>
        <v>2.4298065817177528E-2</v>
      </c>
      <c r="E770" s="113">
        <v>353.399999999991</v>
      </c>
      <c r="F770" s="112">
        <f>FORECAST(E770,INDEX($D$2:$D$2069,MATCH(E770,$C$2:$C$2069,1)-1):INDEX($D$2:$D$2069,MATCH(E770,$C$2:$C$2069,1)+1),INDEX($C$2:$C$2069,MATCH(E770,$C$2:$C$2069,1)-1):INDEX($C$2:$C$2069,MATCH(E770,$C$2:$C$2069,1)+1))</f>
        <v>1.8228339946784189E-3</v>
      </c>
      <c r="H770" s="115"/>
      <c r="K770" s="112">
        <f t="shared" ref="K770:K833" si="12">J770/$K$1</f>
        <v>0</v>
      </c>
    </row>
    <row r="771" spans="1:11" x14ac:dyDescent="0.2">
      <c r="A771">
        <v>457.95400000000001</v>
      </c>
      <c r="B771">
        <f>'UV VIS Meas 500 ms, 10 scan'!S772</f>
        <v>2.9999999999999992E-3</v>
      </c>
      <c r="C771" s="112">
        <v>276.69999999999601</v>
      </c>
      <c r="D771" s="112">
        <f>FORECAST(C771,INDEX($B$2:$B$2069,MATCH(C771,$A$2:$A$2069,1)-1):INDEX($B$2:$B$2069,MATCH(C771,$A$2:$A$2069,1)+1),INDEX($A$2:$A$2069,MATCH(C771,$A$2:$A$2069,1)-1):INDEX($A$2:$A$2069,MATCH(C771,$A$2:$A$2069,1)+1))</f>
        <v>2.4014980514139528E-2</v>
      </c>
      <c r="E771" s="113">
        <v>353.59999999999098</v>
      </c>
      <c r="F771" s="112">
        <f>FORECAST(E771,INDEX($D$2:$D$2069,MATCH(E771,$C$2:$C$2069,1)-1):INDEX($D$2:$D$2069,MATCH(E771,$C$2:$C$2069,1)+1),INDEX($C$2:$C$2069,MATCH(E771,$C$2:$C$2069,1)-1):INDEX($C$2:$C$2069,MATCH(E771,$C$2:$C$2069,1)+1))</f>
        <v>3.1093749999528963E-3</v>
      </c>
      <c r="H771" s="115"/>
      <c r="K771" s="112">
        <f t="shared" si="12"/>
        <v>0</v>
      </c>
    </row>
    <row r="772" spans="1:11" x14ac:dyDescent="0.2">
      <c r="A772">
        <v>458.26600000000002</v>
      </c>
      <c r="B772">
        <f>'UV VIS Meas 500 ms, 10 scan'!S773</f>
        <v>2.6666666666666644E-3</v>
      </c>
      <c r="C772" s="112">
        <v>276.79999999999598</v>
      </c>
      <c r="D772" s="112">
        <f>FORECAST(C772,INDEX($B$2:$B$2069,MATCH(C772,$A$2:$A$2069,1)-1):INDEX($B$2:$B$2069,MATCH(C772,$A$2:$A$2069,1)+1),INDEX($A$2:$A$2069,MATCH(C772,$A$2:$A$2069,1)-1):INDEX($A$2:$A$2069,MATCH(C772,$A$2:$A$2069,1)+1))</f>
        <v>2.3731895211101639E-2</v>
      </c>
      <c r="E772" s="113">
        <v>353.79999999999097</v>
      </c>
      <c r="F772" s="112">
        <f>FORECAST(E772,INDEX($D$2:$D$2069,MATCH(E772,$C$2:$C$2069,1)-1):INDEX($D$2:$D$2069,MATCH(E772,$C$2:$C$2069,1)+1),INDEX($C$2:$C$2069,MATCH(E772,$C$2:$C$2069,1)-1):INDEX($C$2:$C$2069,MATCH(E772,$C$2:$C$2069,1)+1))</f>
        <v>3.3514384920346751E-3</v>
      </c>
      <c r="H772" s="115"/>
      <c r="K772" s="112">
        <f t="shared" si="12"/>
        <v>0</v>
      </c>
    </row>
    <row r="773" spans="1:11" x14ac:dyDescent="0.2">
      <c r="A773">
        <v>458.577</v>
      </c>
      <c r="B773">
        <f>'UV VIS Meas 500 ms, 10 scan'!S774</f>
        <v>2.9999999999999992E-3</v>
      </c>
      <c r="C773" s="112">
        <v>276.899999999996</v>
      </c>
      <c r="D773" s="112">
        <f>FORECAST(C773,INDEX($B$2:$B$2069,MATCH(C773,$A$2:$A$2069,1)-1):INDEX($B$2:$B$2069,MATCH(C773,$A$2:$A$2069,1)+1),INDEX($A$2:$A$2069,MATCH(C773,$A$2:$A$2069,1)-1):INDEX($A$2:$A$2069,MATCH(C773,$A$2:$A$2069,1)+1))</f>
        <v>2.4204154851986903E-2</v>
      </c>
      <c r="E773" s="113">
        <v>353.99999999999102</v>
      </c>
      <c r="F773" s="112">
        <f>FORECAST(E773,INDEX($D$2:$D$2069,MATCH(E773,$C$2:$C$2069,1)-1):INDEX($D$2:$D$2069,MATCH(E773,$C$2:$C$2069,1)+1),INDEX($C$2:$C$2069,MATCH(E773,$C$2:$C$2069,1)-1):INDEX($C$2:$C$2069,MATCH(E773,$C$2:$C$2069,1)+1))</f>
        <v>3.3175429894144459E-3</v>
      </c>
      <c r="H773" s="115"/>
      <c r="K773" s="112">
        <f t="shared" si="12"/>
        <v>0</v>
      </c>
    </row>
    <row r="774" spans="1:11" x14ac:dyDescent="0.2">
      <c r="A774">
        <v>458.88900000000001</v>
      </c>
      <c r="B774">
        <f>'UV VIS Meas 500 ms, 10 scan'!S775</f>
        <v>2.333333333333334E-3</v>
      </c>
      <c r="C774" s="112">
        <v>276.99999999999602</v>
      </c>
      <c r="D774" s="112">
        <f>FORECAST(C774,INDEX($B$2:$B$2069,MATCH(C774,$A$2:$A$2069,1)-1):INDEX($B$2:$B$2069,MATCH(C774,$A$2:$A$2069,1)+1),INDEX($A$2:$A$2069,MATCH(C774,$A$2:$A$2069,1)-1):INDEX($A$2:$A$2069,MATCH(C774,$A$2:$A$2069,1)+1))</f>
        <v>2.441635212743265E-2</v>
      </c>
      <c r="E774" s="113">
        <v>354.19999999999101</v>
      </c>
      <c r="F774" s="112">
        <f>FORECAST(E774,INDEX($D$2:$D$2069,MATCH(E774,$C$2:$C$2069,1)-1):INDEX($D$2:$D$2069,MATCH(E774,$C$2:$C$2069,1)+1),INDEX($C$2:$C$2069,MATCH(E774,$C$2:$C$2069,1)-1):INDEX($C$2:$C$2069,MATCH(E774,$C$2:$C$2069,1)+1))</f>
        <v>2.7596726190770582E-3</v>
      </c>
      <c r="H774" s="115"/>
      <c r="K774" s="112">
        <f t="shared" si="12"/>
        <v>0</v>
      </c>
    </row>
    <row r="775" spans="1:11" x14ac:dyDescent="0.2">
      <c r="A775">
        <v>459.2</v>
      </c>
      <c r="B775">
        <f>'UV VIS Meas 500 ms, 10 scan'!S776</f>
        <v>1.8333333333333326E-3</v>
      </c>
      <c r="C775" s="112">
        <v>277.09999999999599</v>
      </c>
      <c r="D775" s="112">
        <f>FORECAST(C775,INDEX($B$2:$B$2069,MATCH(C775,$A$2:$A$2069,1)-1):INDEX($B$2:$B$2069,MATCH(C775,$A$2:$A$2069,1)+1),INDEX($A$2:$A$2069,MATCH(C775,$A$2:$A$2069,1)-1):INDEX($A$2:$A$2069,MATCH(C775,$A$2:$A$2069,1)+1))</f>
        <v>2.4628549402878286E-2</v>
      </c>
      <c r="E775" s="113">
        <v>354.399999999991</v>
      </c>
      <c r="F775" s="112">
        <f>FORECAST(E775,INDEX($D$2:$D$2069,MATCH(E775,$C$2:$C$2069,1)-1):INDEX($D$2:$D$2069,MATCH(E775,$C$2:$C$2069,1)+1),INDEX($C$2:$C$2069,MATCH(E775,$C$2:$C$2069,1)-1):INDEX($C$2:$C$2069,MATCH(E775,$C$2:$C$2069,1)+1))</f>
        <v>2.3205191799174699E-3</v>
      </c>
      <c r="H775" s="115"/>
      <c r="K775" s="112">
        <f t="shared" si="12"/>
        <v>0</v>
      </c>
    </row>
    <row r="776" spans="1:11" x14ac:dyDescent="0.2">
      <c r="A776">
        <v>459.512</v>
      </c>
      <c r="B776">
        <f>'UV VIS Meas 500 ms, 10 scan'!S777</f>
        <v>1.8333333333333326E-3</v>
      </c>
      <c r="C776" s="112">
        <v>277.19999999999601</v>
      </c>
      <c r="D776" s="112">
        <f>FORECAST(C776,INDEX($B$2:$B$2069,MATCH(C776,$A$2:$A$2069,1)-1):INDEX($B$2:$B$2069,MATCH(C776,$A$2:$A$2069,1)+1),INDEX($A$2:$A$2069,MATCH(C776,$A$2:$A$2069,1)-1):INDEX($A$2:$A$2069,MATCH(C776,$A$2:$A$2069,1)+1))</f>
        <v>2.4840746678323922E-2</v>
      </c>
      <c r="E776" s="113">
        <v>354.59999999999098</v>
      </c>
      <c r="F776" s="112">
        <f>FORECAST(E776,INDEX($D$2:$D$2069,MATCH(E776,$C$2:$C$2069,1)-1):INDEX($D$2:$D$2069,MATCH(E776,$C$2:$C$2069,1)+1),INDEX($C$2:$C$2069,MATCH(E776,$C$2:$C$2069,1)-1):INDEX($C$2:$C$2069,MATCH(E776,$C$2:$C$2069,1)+1))</f>
        <v>2.2854662698523764E-3</v>
      </c>
      <c r="H776" s="115"/>
      <c r="K776" s="112">
        <f t="shared" si="12"/>
        <v>0</v>
      </c>
    </row>
    <row r="777" spans="1:11" x14ac:dyDescent="0.2">
      <c r="A777">
        <v>459.82299999999998</v>
      </c>
      <c r="B777">
        <f>'UV VIS Meas 500 ms, 10 scan'!S778</f>
        <v>3.1666666666666649E-3</v>
      </c>
      <c r="C777" s="112">
        <v>277.29999999999598</v>
      </c>
      <c r="D777" s="112">
        <f>FORECAST(C777,INDEX($B$2:$B$2069,MATCH(C777,$A$2:$A$2069,1)-1):INDEX($B$2:$B$2069,MATCH(C777,$A$2:$A$2069,1)+1),INDEX($A$2:$A$2069,MATCH(C777,$A$2:$A$2069,1)-1):INDEX($A$2:$A$2069,MATCH(C777,$A$2:$A$2069,1)+1))</f>
        <v>2.2497175141267256E-2</v>
      </c>
      <c r="E777" s="113">
        <v>354.79999999999097</v>
      </c>
      <c r="F777" s="112">
        <f>FORECAST(E777,INDEX($D$2:$D$2069,MATCH(E777,$C$2:$C$2069,1)-1):INDEX($D$2:$D$2069,MATCH(E777,$C$2:$C$2069,1)+1),INDEX($C$2:$C$2069,MATCH(E777,$C$2:$C$2069,1)-1):INDEX($C$2:$C$2069,MATCH(E777,$C$2:$C$2069,1)+1))</f>
        <v>2.5913448341103873E-3</v>
      </c>
      <c r="H777" s="115"/>
      <c r="K777" s="112">
        <f t="shared" si="12"/>
        <v>0</v>
      </c>
    </row>
    <row r="778" spans="1:11" x14ac:dyDescent="0.2">
      <c r="A778">
        <v>460.13400000000001</v>
      </c>
      <c r="B778">
        <f>'UV VIS Meas 500 ms, 10 scan'!S779</f>
        <v>1.8333333333333326E-3</v>
      </c>
      <c r="C778" s="112">
        <v>277.399999999996</v>
      </c>
      <c r="D778" s="112">
        <f>FORECAST(C778,INDEX($B$2:$B$2069,MATCH(C778,$A$2:$A$2069,1)-1):INDEX($B$2:$B$2069,MATCH(C778,$A$2:$A$2069,1)+1),INDEX($A$2:$A$2069,MATCH(C778,$A$2:$A$2069,1)-1):INDEX($A$2:$A$2069,MATCH(C778,$A$2:$A$2069,1)+1))</f>
        <v>2.1885122410570279E-2</v>
      </c>
      <c r="E778" s="113">
        <v>354.99999999999102</v>
      </c>
      <c r="F778" s="112">
        <f>FORECAST(E778,INDEX($D$2:$D$2069,MATCH(E778,$C$2:$C$2069,1)-1):INDEX($D$2:$D$2069,MATCH(E778,$C$2:$C$2069,1)+1),INDEX($C$2:$C$2069,MATCH(E778,$C$2:$C$2069,1)-1):INDEX($C$2:$C$2069,MATCH(E778,$C$2:$C$2069,1)+1))</f>
        <v>3.0018815423597384E-3</v>
      </c>
      <c r="H778" s="115"/>
      <c r="K778" s="112">
        <f t="shared" si="12"/>
        <v>0</v>
      </c>
    </row>
    <row r="779" spans="1:11" x14ac:dyDescent="0.2">
      <c r="A779">
        <v>460.44499999999999</v>
      </c>
      <c r="B779">
        <f>'UV VIS Meas 500 ms, 10 scan'!S780</f>
        <v>3.1666666666666631E-3</v>
      </c>
      <c r="C779" s="112">
        <v>277.49999999999602</v>
      </c>
      <c r="D779" s="112">
        <f>FORECAST(C779,INDEX($B$2:$B$2069,MATCH(C779,$A$2:$A$2069,1)-1):INDEX($B$2:$B$2069,MATCH(C779,$A$2:$A$2069,1)+1),INDEX($A$2:$A$2069,MATCH(C779,$A$2:$A$2069,1)-1):INDEX($A$2:$A$2069,MATCH(C779,$A$2:$A$2069,1)+1))</f>
        <v>2.1273069679873302E-2</v>
      </c>
      <c r="E779" s="113">
        <v>355.19999999999101</v>
      </c>
      <c r="F779" s="112">
        <f>FORECAST(E779,INDEX($D$2:$D$2069,MATCH(E779,$C$2:$C$2069,1)-1):INDEX($D$2:$D$2069,MATCH(E779,$C$2:$C$2069,1)+1),INDEX($C$2:$C$2069,MATCH(E779,$C$2:$C$2069,1)-1):INDEX($C$2:$C$2069,MATCH(E779,$C$2:$C$2069,1)+1))</f>
        <v>3.0453290235368802E-3</v>
      </c>
      <c r="H779" s="115"/>
      <c r="K779" s="112">
        <f t="shared" si="12"/>
        <v>0</v>
      </c>
    </row>
    <row r="780" spans="1:11" x14ac:dyDescent="0.2">
      <c r="A780">
        <v>460.75599999999997</v>
      </c>
      <c r="B780">
        <f>'UV VIS Meas 500 ms, 10 scan'!S781</f>
        <v>4.3333333333333331E-3</v>
      </c>
      <c r="C780" s="112">
        <v>277.59999999999599</v>
      </c>
      <c r="D780" s="112">
        <f>FORECAST(C780,INDEX($B$2:$B$2069,MATCH(C780,$A$2:$A$2069,1)-1):INDEX($B$2:$B$2069,MATCH(C780,$A$2:$A$2069,1)+1),INDEX($A$2:$A$2069,MATCH(C780,$A$2:$A$2069,1)-1):INDEX($A$2:$A$2069,MATCH(C780,$A$2:$A$2069,1)+1))</f>
        <v>2.2874206538687214E-2</v>
      </c>
      <c r="E780" s="113">
        <v>355.399999999991</v>
      </c>
      <c r="F780" s="112">
        <f>FORECAST(E780,INDEX($D$2:$D$2069,MATCH(E780,$C$2:$C$2069,1)-1):INDEX($D$2:$D$2069,MATCH(E780,$C$2:$C$2069,1)+1),INDEX($C$2:$C$2069,MATCH(E780,$C$2:$C$2069,1)-1):INDEX($C$2:$C$2069,MATCH(E780,$C$2:$C$2069,1)+1))</f>
        <v>3.3365762854991043E-3</v>
      </c>
      <c r="H780" s="115"/>
      <c r="K780" s="112">
        <f t="shared" si="12"/>
        <v>0</v>
      </c>
    </row>
    <row r="781" spans="1:11" x14ac:dyDescent="0.2">
      <c r="A781">
        <v>461.06700000000001</v>
      </c>
      <c r="B781">
        <f>'UV VIS Meas 500 ms, 10 scan'!S782</f>
        <v>2.3333333333333348E-3</v>
      </c>
      <c r="C781" s="112">
        <v>277.69999999999601</v>
      </c>
      <c r="D781" s="112">
        <f>FORECAST(C781,INDEX($B$2:$B$2069,MATCH(C781,$A$2:$A$2069,1)-1):INDEX($B$2:$B$2069,MATCH(C781,$A$2:$A$2069,1)+1),INDEX($A$2:$A$2069,MATCH(C781,$A$2:$A$2069,1)-1):INDEX($A$2:$A$2069,MATCH(C781,$A$2:$A$2069,1)+1))</f>
        <v>2.2732119278615015E-2</v>
      </c>
      <c r="E781" s="113">
        <v>355.59999999999098</v>
      </c>
      <c r="F781" s="112">
        <f>FORECAST(E781,INDEX($D$2:$D$2069,MATCH(E781,$C$2:$C$2069,1)-1):INDEX($D$2:$D$2069,MATCH(E781,$C$2:$C$2069,1)+1),INDEX($C$2:$C$2069,MATCH(E781,$C$2:$C$2069,1)-1):INDEX($C$2:$C$2069,MATCH(E781,$C$2:$C$2069,1)+1))</f>
        <v>3.7206093423388653E-3</v>
      </c>
      <c r="H781" s="115"/>
      <c r="K781" s="112">
        <f t="shared" si="12"/>
        <v>0</v>
      </c>
    </row>
    <row r="782" spans="1:11" x14ac:dyDescent="0.2">
      <c r="A782">
        <v>461.37799999999999</v>
      </c>
      <c r="B782">
        <f>'UV VIS Meas 500 ms, 10 scan'!S783</f>
        <v>2.1666666666666657E-3</v>
      </c>
      <c r="C782" s="112">
        <v>277.79999999999598</v>
      </c>
      <c r="D782" s="112">
        <f>FORECAST(C782,INDEX($B$2:$B$2069,MATCH(C782,$A$2:$A$2069,1)-1):INDEX($B$2:$B$2069,MATCH(C782,$A$2:$A$2069,1)+1),INDEX($A$2:$A$2069,MATCH(C782,$A$2:$A$2069,1)-1):INDEX($A$2:$A$2069,MATCH(C782,$A$2:$A$2069,1)+1))</f>
        <v>2.2590032018542983E-2</v>
      </c>
      <c r="E782" s="113">
        <v>355.79999999999097</v>
      </c>
      <c r="F782" s="112">
        <f>FORECAST(E782,INDEX($D$2:$D$2069,MATCH(E782,$C$2:$C$2069,1)-1):INDEX($D$2:$D$2069,MATCH(E782,$C$2:$C$2069,1)+1),INDEX($C$2:$C$2069,MATCH(E782,$C$2:$C$2069,1)-1):INDEX($C$2:$C$2069,MATCH(E782,$C$2:$C$2069,1)+1))</f>
        <v>3.1287803017012727E-3</v>
      </c>
      <c r="H782" s="115"/>
      <c r="K782" s="112">
        <f t="shared" si="12"/>
        <v>0</v>
      </c>
    </row>
    <row r="783" spans="1:11" x14ac:dyDescent="0.2">
      <c r="A783">
        <v>461.68900000000002</v>
      </c>
      <c r="B783">
        <f>'UV VIS Meas 500 ms, 10 scan'!S784</f>
        <v>8.333333333333335E-4</v>
      </c>
      <c r="C783" s="112">
        <v>277.899999999996</v>
      </c>
      <c r="D783" s="112">
        <f>FORECAST(C783,INDEX($B$2:$B$2069,MATCH(C783,$A$2:$A$2069,1)-1):INDEX($B$2:$B$2069,MATCH(C783,$A$2:$A$2069,1)+1),INDEX($A$2:$A$2069,MATCH(C783,$A$2:$A$2069,1)-1):INDEX($A$2:$A$2069,MATCH(C783,$A$2:$A$2069,1)+1))</f>
        <v>2.2447944758470784E-2</v>
      </c>
      <c r="E783" s="113">
        <v>355.99999999999102</v>
      </c>
      <c r="F783" s="112">
        <f>FORECAST(E783,INDEX($D$2:$D$2069,MATCH(E783,$C$2:$C$2069,1)-1):INDEX($D$2:$D$2069,MATCH(E783,$C$2:$C$2069,1)+1),INDEX($C$2:$C$2069,MATCH(E783,$C$2:$C$2069,1)-1):INDEX($C$2:$C$2069,MATCH(E783,$C$2:$C$2069,1)+1))</f>
        <v>2.484742951924801E-3</v>
      </c>
      <c r="H783" s="115"/>
      <c r="K783" s="112">
        <f t="shared" si="12"/>
        <v>0</v>
      </c>
    </row>
    <row r="784" spans="1:11" x14ac:dyDescent="0.2">
      <c r="A784">
        <v>461.99900000000002</v>
      </c>
      <c r="B784">
        <f>'UV VIS Meas 500 ms, 10 scan'!S785</f>
        <v>2.5000000000000057E-3</v>
      </c>
      <c r="C784" s="112">
        <v>277.99999999999602</v>
      </c>
      <c r="D784" s="112">
        <f>FORECAST(C784,INDEX($B$2:$B$2069,MATCH(C784,$A$2:$A$2069,1)-1):INDEX($B$2:$B$2069,MATCH(C784,$A$2:$A$2069,1)+1),INDEX($A$2:$A$2069,MATCH(C784,$A$2:$A$2069,1)-1):INDEX($A$2:$A$2069,MATCH(C784,$A$2:$A$2069,1)+1))</f>
        <v>1.8560731633833427E-2</v>
      </c>
      <c r="E784" s="113">
        <v>356.19999999999101</v>
      </c>
      <c r="F784" s="112">
        <f>FORECAST(E784,INDEX($D$2:$D$2069,MATCH(E784,$C$2:$C$2069,1)-1):INDEX($D$2:$D$2069,MATCH(E784,$C$2:$C$2069,1)+1),INDEX($C$2:$C$2069,MATCH(E784,$C$2:$C$2069,1)-1):INDEX($C$2:$C$2069,MATCH(E784,$C$2:$C$2069,1)+1))</f>
        <v>2.6174744004809902E-3</v>
      </c>
      <c r="H784" s="115"/>
      <c r="K784" s="112">
        <f t="shared" si="12"/>
        <v>0</v>
      </c>
    </row>
    <row r="785" spans="1:11" x14ac:dyDescent="0.2">
      <c r="A785">
        <v>462.31</v>
      </c>
      <c r="B785">
        <f>'UV VIS Meas 500 ms, 10 scan'!S786</f>
        <v>2.8333333333333301E-3</v>
      </c>
      <c r="C785" s="112">
        <v>278.09999999999599</v>
      </c>
      <c r="D785" s="112">
        <f>FORECAST(C785,INDEX($B$2:$B$2069,MATCH(C785,$A$2:$A$2069,1)-1):INDEX($B$2:$B$2069,MATCH(C785,$A$2:$A$2069,1)+1),INDEX($A$2:$A$2069,MATCH(C785,$A$2:$A$2069,1)-1):INDEX($A$2:$A$2069,MATCH(C785,$A$2:$A$2069,1)+1))</f>
        <v>1.7687512948381112E-2</v>
      </c>
      <c r="E785" s="113">
        <v>356.399999999991</v>
      </c>
      <c r="F785" s="112">
        <f>FORECAST(E785,INDEX($D$2:$D$2069,MATCH(E785,$C$2:$C$2069,1)-1):INDEX($D$2:$D$2069,MATCH(E785,$C$2:$C$2069,1)+1),INDEX($C$2:$C$2069,MATCH(E785,$C$2:$C$2069,1)-1):INDEX($C$2:$C$2069,MATCH(E785,$C$2:$C$2069,1)+1))</f>
        <v>3.089966812849454E-3</v>
      </c>
      <c r="H785" s="115"/>
      <c r="K785" s="112">
        <f t="shared" si="12"/>
        <v>0</v>
      </c>
    </row>
    <row r="786" spans="1:11" x14ac:dyDescent="0.2">
      <c r="A786">
        <v>462.62099999999998</v>
      </c>
      <c r="B786">
        <f>'UV VIS Meas 500 ms, 10 scan'!S787</f>
        <v>2.333333333333334E-3</v>
      </c>
      <c r="C786" s="112">
        <v>278.19999999999601</v>
      </c>
      <c r="D786" s="112">
        <f>FORECAST(C786,INDEX($B$2:$B$2069,MATCH(C786,$A$2:$A$2069,1)-1):INDEX($B$2:$B$2069,MATCH(C786,$A$2:$A$2069,1)+1),INDEX($A$2:$A$2069,MATCH(C786,$A$2:$A$2069,1)-1):INDEX($A$2:$A$2069,MATCH(C786,$A$2:$A$2069,1)+1))</f>
        <v>1.6814294262928353E-2</v>
      </c>
      <c r="E786" s="113">
        <v>356.59999999999098</v>
      </c>
      <c r="F786" s="112">
        <f>FORECAST(E786,INDEX($D$2:$D$2069,MATCH(E786,$C$2:$C$2069,1)-1):INDEX($D$2:$D$2069,MATCH(E786,$C$2:$C$2069,1)+1),INDEX($C$2:$C$2069,MATCH(E786,$C$2:$C$2069,1)-1):INDEX($C$2:$C$2069,MATCH(E786,$C$2:$C$2069,1)+1))</f>
        <v>4.6463884059622096E-3</v>
      </c>
      <c r="H786" s="115"/>
      <c r="K786" s="112">
        <f t="shared" si="12"/>
        <v>0</v>
      </c>
    </row>
    <row r="787" spans="1:11" x14ac:dyDescent="0.2">
      <c r="A787">
        <v>462.93099999999998</v>
      </c>
      <c r="B787">
        <f>'UV VIS Meas 500 ms, 10 scan'!S788</f>
        <v>1.1666666666666648E-3</v>
      </c>
      <c r="C787" s="112">
        <v>278.29999999999598</v>
      </c>
      <c r="D787" s="112">
        <f>FORECAST(C787,INDEX($B$2:$B$2069,MATCH(C787,$A$2:$A$2069,1)-1):INDEX($B$2:$B$2069,MATCH(C787,$A$2:$A$2069,1)+1),INDEX($A$2:$A$2069,MATCH(C787,$A$2:$A$2069,1)-1):INDEX($A$2:$A$2069,MATCH(C787,$A$2:$A$2069,1)+1))</f>
        <v>1.7851927380828858E-2</v>
      </c>
      <c r="E787" s="113">
        <v>356.79999999999097</v>
      </c>
      <c r="F787" s="112">
        <f>FORECAST(E787,INDEX($D$2:$D$2069,MATCH(E787,$C$2:$C$2069,1)-1):INDEX($D$2:$D$2069,MATCH(E787,$C$2:$C$2069,1)+1),INDEX($C$2:$C$2069,MATCH(E787,$C$2:$C$2069,1)-1):INDEX($C$2:$C$2069,MATCH(E787,$C$2:$C$2069,1)+1))</f>
        <v>4.8510951767732902E-3</v>
      </c>
      <c r="H787" s="115"/>
      <c r="K787" s="112">
        <f t="shared" si="12"/>
        <v>0</v>
      </c>
    </row>
    <row r="788" spans="1:11" x14ac:dyDescent="0.2">
      <c r="A788">
        <v>463.24200000000002</v>
      </c>
      <c r="B788">
        <f>'UV VIS Meas 500 ms, 10 scan'!S789</f>
        <v>1.8333333333333326E-3</v>
      </c>
      <c r="C788" s="112">
        <v>278.39999999999498</v>
      </c>
      <c r="D788" s="112">
        <f>FORECAST(C788,INDEX($B$2:$B$2069,MATCH(C788,$A$2:$A$2069,1)-1):INDEX($B$2:$B$2069,MATCH(C788,$A$2:$A$2069,1)+1),INDEX($A$2:$A$2069,MATCH(C788,$A$2:$A$2069,1)-1):INDEX($A$2:$A$2069,MATCH(C788,$A$2:$A$2069,1)+1))</f>
        <v>1.6743082137695264E-2</v>
      </c>
      <c r="E788" s="113">
        <v>356.99999999999102</v>
      </c>
      <c r="F788" s="112">
        <f>FORECAST(E788,INDEX($D$2:$D$2069,MATCH(E788,$C$2:$C$2069,1)-1):INDEX($D$2:$D$2069,MATCH(E788,$C$2:$C$2069,1)+1),INDEX($C$2:$C$2069,MATCH(E788,$C$2:$C$2069,1)-1):INDEX($C$2:$C$2069,MATCH(E788,$C$2:$C$2069,1)+1))</f>
        <v>4.8917910447605628E-3</v>
      </c>
      <c r="H788" s="115"/>
      <c r="K788" s="112">
        <f t="shared" si="12"/>
        <v>0</v>
      </c>
    </row>
    <row r="789" spans="1:11" x14ac:dyDescent="0.2">
      <c r="A789">
        <v>463.55200000000002</v>
      </c>
      <c r="B789">
        <f>'UV VIS Meas 500 ms, 10 scan'!S790</f>
        <v>3.4999999999999996E-3</v>
      </c>
      <c r="C789" s="112">
        <v>278.49999999999602</v>
      </c>
      <c r="D789" s="112">
        <f>FORECAST(C789,INDEX($B$2:$B$2069,MATCH(C789,$A$2:$A$2069,1)-1):INDEX($B$2:$B$2069,MATCH(C789,$A$2:$A$2069,1)+1),INDEX($A$2:$A$2069,MATCH(C789,$A$2:$A$2069,1)-1):INDEX($A$2:$A$2069,MATCH(C789,$A$2:$A$2069,1)+1))</f>
        <v>1.5634236894539466E-2</v>
      </c>
      <c r="E789" s="113">
        <v>357.19999999999101</v>
      </c>
      <c r="F789" s="112">
        <f>FORECAST(E789,INDEX($D$2:$D$2069,MATCH(E789,$C$2:$C$2069,1)-1):INDEX($D$2:$D$2069,MATCH(E789,$C$2:$C$2069,1)+1),INDEX($C$2:$C$2069,MATCH(E789,$C$2:$C$2069,1)-1):INDEX($C$2:$C$2069,MATCH(E789,$C$2:$C$2069,1)+1))</f>
        <v>4.5349640685603543E-3</v>
      </c>
      <c r="H789" s="115"/>
      <c r="K789" s="112">
        <f t="shared" si="12"/>
        <v>0</v>
      </c>
    </row>
    <row r="790" spans="1:11" x14ac:dyDescent="0.2">
      <c r="A790">
        <v>463.86200000000002</v>
      </c>
      <c r="B790">
        <f>'UV VIS Meas 500 ms, 10 scan'!S791</f>
        <v>2.5000000000000005E-3</v>
      </c>
      <c r="C790" s="112">
        <v>278.59999999999502</v>
      </c>
      <c r="D790" s="112">
        <f>FORECAST(C790,INDEX($B$2:$B$2069,MATCH(C790,$A$2:$A$2069,1)-1):INDEX($B$2:$B$2069,MATCH(C790,$A$2:$A$2069,1)+1),INDEX($A$2:$A$2069,MATCH(C790,$A$2:$A$2069,1)-1):INDEX($A$2:$A$2069,MATCH(C790,$A$2:$A$2069,1)+1))</f>
        <v>1.4525391651405872E-2</v>
      </c>
      <c r="E790" s="113">
        <v>357.399999999991</v>
      </c>
      <c r="F790" s="112">
        <f>FORECAST(E790,INDEX($D$2:$D$2069,MATCH(E790,$C$2:$C$2069,1)-1):INDEX($D$2:$D$2069,MATCH(E790,$C$2:$C$2069,1)+1),INDEX($C$2:$C$2069,MATCH(E790,$C$2:$C$2069,1)-1):INDEX($C$2:$C$2069,MATCH(E790,$C$2:$C$2069,1)+1))</f>
        <v>3.5349640685811146E-3</v>
      </c>
      <c r="H790" s="115"/>
      <c r="K790" s="112">
        <f t="shared" si="12"/>
        <v>0</v>
      </c>
    </row>
    <row r="791" spans="1:11" x14ac:dyDescent="0.2">
      <c r="A791">
        <v>464.17200000000003</v>
      </c>
      <c r="B791">
        <f>'UV VIS Meas 500 ms, 10 scan'!S792</f>
        <v>-3.3333333333333479E-4</v>
      </c>
      <c r="C791" s="112">
        <v>278.69999999999499</v>
      </c>
      <c r="D791" s="112">
        <f>FORECAST(C791,INDEX($B$2:$B$2069,MATCH(C791,$A$2:$A$2069,1)-1):INDEX($B$2:$B$2069,MATCH(C791,$A$2:$A$2069,1)+1),INDEX($A$2:$A$2069,MATCH(C791,$A$2:$A$2069,1)-1):INDEX($A$2:$A$2069,MATCH(C791,$A$2:$A$2069,1)+1))</f>
        <v>1.5938149197328499E-2</v>
      </c>
      <c r="E791" s="113">
        <v>357.59999999999098</v>
      </c>
      <c r="F791" s="112">
        <f>FORECAST(E791,INDEX($D$2:$D$2069,MATCH(E791,$C$2:$C$2069,1)-1):INDEX($D$2:$D$2069,MATCH(E791,$C$2:$C$2069,1)+1),INDEX($C$2:$C$2069,MATCH(E791,$C$2:$C$2069,1)-1):INDEX($C$2:$C$2069,MATCH(E791,$C$2:$C$2069,1)+1))</f>
        <v>2.1902985075095138E-3</v>
      </c>
      <c r="H791" s="115"/>
      <c r="K791" s="112">
        <f t="shared" si="12"/>
        <v>0</v>
      </c>
    </row>
    <row r="792" spans="1:11" x14ac:dyDescent="0.2">
      <c r="A792">
        <v>464.483</v>
      </c>
      <c r="B792">
        <f>'UV VIS Meas 500 ms, 10 scan'!S793</f>
        <v>2.3333333333333331E-3</v>
      </c>
      <c r="C792" s="112">
        <v>278.79999999999598</v>
      </c>
      <c r="D792" s="112">
        <f>FORECAST(C792,INDEX($B$2:$B$2069,MATCH(C792,$A$2:$A$2069,1)-1):INDEX($B$2:$B$2069,MATCH(C792,$A$2:$A$2069,1)+1),INDEX($A$2:$A$2069,MATCH(C792,$A$2:$A$2069,1)-1):INDEX($A$2:$A$2069,MATCH(C792,$A$2:$A$2069,1)+1))</f>
        <v>1.6481114258712681E-2</v>
      </c>
      <c r="E792" s="113">
        <v>357.79999999999097</v>
      </c>
      <c r="F792" s="112">
        <f>FORECAST(E792,INDEX($D$2:$D$2069,MATCH(E792,$C$2:$C$2069,1)-1):INDEX($D$2:$D$2069,MATCH(E792,$C$2:$C$2069,1)+1),INDEX($C$2:$C$2069,MATCH(E792,$C$2:$C$2069,1)-1):INDEX($C$2:$C$2069,MATCH(E792,$C$2:$C$2069,1)+1))</f>
        <v>2.2016307352357156E-3</v>
      </c>
      <c r="H792" s="115"/>
      <c r="K792" s="112">
        <f t="shared" si="12"/>
        <v>0</v>
      </c>
    </row>
    <row r="793" spans="1:11" x14ac:dyDescent="0.2">
      <c r="A793">
        <v>464.79300000000001</v>
      </c>
      <c r="B793">
        <f>'UV VIS Meas 500 ms, 10 scan'!S794</f>
        <v>9.9999999999999915E-4</v>
      </c>
      <c r="C793" s="112">
        <v>278.89999999999498</v>
      </c>
      <c r="D793" s="112">
        <f>FORECAST(C793,INDEX($B$2:$B$2069,MATCH(C793,$A$2:$A$2069,1)-1):INDEX($B$2:$B$2069,MATCH(C793,$A$2:$A$2069,1)+1),INDEX($A$2:$A$2069,MATCH(C793,$A$2:$A$2069,1)-1):INDEX($A$2:$A$2069,MATCH(C793,$A$2:$A$2069,1)+1))</f>
        <v>1.7024079320085983E-2</v>
      </c>
      <c r="E793" s="113">
        <v>357.99999999999102</v>
      </c>
      <c r="F793" s="112">
        <f>FORECAST(E793,INDEX($D$2:$D$2069,MATCH(E793,$C$2:$C$2069,1)-1):INDEX($D$2:$D$2069,MATCH(E793,$C$2:$C$2069,1)+1),INDEX($C$2:$C$2069,MATCH(E793,$C$2:$C$2069,1)-1):INDEX($C$2:$C$2069,MATCH(E793,$C$2:$C$2069,1)+1))</f>
        <v>2.2819237147707061E-3</v>
      </c>
      <c r="H793" s="115"/>
      <c r="K793" s="112">
        <f t="shared" si="12"/>
        <v>0</v>
      </c>
    </row>
    <row r="794" spans="1:11" x14ac:dyDescent="0.2">
      <c r="A794">
        <v>465.10300000000001</v>
      </c>
      <c r="B794">
        <f>'UV VIS Meas 500 ms, 10 scan'!S795</f>
        <v>2.6666666666666644E-3</v>
      </c>
      <c r="C794" s="112">
        <v>278.99999999999602</v>
      </c>
      <c r="D794" s="112">
        <f>FORECAST(C794,INDEX($B$2:$B$2069,MATCH(C794,$A$2:$A$2069,1)-1):INDEX($B$2:$B$2069,MATCH(C794,$A$2:$A$2069,1)+1),INDEX($A$2:$A$2069,MATCH(C794,$A$2:$A$2069,1)-1):INDEX($A$2:$A$2069,MATCH(C794,$A$2:$A$2069,1)+1))</f>
        <v>1.7567044381470165E-2</v>
      </c>
      <c r="E794" s="113">
        <v>358.19999999999101</v>
      </c>
      <c r="F794" s="112">
        <f>FORECAST(E794,INDEX($D$2:$D$2069,MATCH(E794,$C$2:$C$2069,1)-1):INDEX($D$2:$D$2069,MATCH(E794,$C$2:$C$2069,1)+1),INDEX($C$2:$C$2069,MATCH(E794,$C$2:$C$2069,1)-1):INDEX($C$2:$C$2069,MATCH(E794,$C$2:$C$2069,1)+1))</f>
        <v>2.4693200663206127E-3</v>
      </c>
      <c r="H794" s="115"/>
      <c r="K794" s="112">
        <f t="shared" si="12"/>
        <v>0</v>
      </c>
    </row>
    <row r="795" spans="1:11" x14ac:dyDescent="0.2">
      <c r="A795">
        <v>465.41300000000001</v>
      </c>
      <c r="B795">
        <f>'UV VIS Meas 500 ms, 10 scan'!S796</f>
        <v>1.3333333333333357E-3</v>
      </c>
      <c r="C795" s="112">
        <v>279.09999999999502</v>
      </c>
      <c r="D795" s="112">
        <f>FORECAST(C795,INDEX($B$2:$B$2069,MATCH(C795,$A$2:$A$2069,1)-1):INDEX($B$2:$B$2069,MATCH(C795,$A$2:$A$2069,1)+1),INDEX($A$2:$A$2069,MATCH(C795,$A$2:$A$2069,1)-1):INDEX($A$2:$A$2069,MATCH(C795,$A$2:$A$2069,1)+1))</f>
        <v>1.9223009128068291E-2</v>
      </c>
      <c r="E795" s="113">
        <v>358.399999999991</v>
      </c>
      <c r="F795" s="112">
        <f>FORECAST(E795,INDEX($D$2:$D$2069,MATCH(E795,$C$2:$C$2069,1)-1):INDEX($D$2:$D$2069,MATCH(E795,$C$2:$C$2069,1)+1),INDEX($C$2:$C$2069,MATCH(E795,$C$2:$C$2069,1)-1):INDEX($C$2:$C$2069,MATCH(E795,$C$2:$C$2069,1)+1))</f>
        <v>3.2932559424798669E-3</v>
      </c>
      <c r="H795" s="115"/>
      <c r="K795" s="112">
        <f t="shared" si="12"/>
        <v>0</v>
      </c>
    </row>
    <row r="796" spans="1:11" x14ac:dyDescent="0.2">
      <c r="A796">
        <v>465.72199999999998</v>
      </c>
      <c r="B796">
        <f>'UV VIS Meas 500 ms, 10 scan'!S797</f>
        <v>1.8333333333333344E-3</v>
      </c>
      <c r="C796" s="112">
        <v>279.19999999999499</v>
      </c>
      <c r="D796" s="112">
        <f>FORECAST(C796,INDEX($B$2:$B$2069,MATCH(C796,$A$2:$A$2069,1)-1):INDEX($B$2:$B$2069,MATCH(C796,$A$2:$A$2069,1)+1),INDEX($A$2:$A$2069,MATCH(C796,$A$2:$A$2069,1)-1):INDEX($A$2:$A$2069,MATCH(C796,$A$2:$A$2069,1)+1))</f>
        <v>2.0025653131845012E-2</v>
      </c>
      <c r="E796" s="113">
        <v>358.59999999999098</v>
      </c>
      <c r="F796" s="112">
        <f>FORECAST(E796,INDEX($D$2:$D$2069,MATCH(E796,$C$2:$C$2069,1)-1):INDEX($D$2:$D$2069,MATCH(E796,$C$2:$C$2069,1)+1),INDEX($C$2:$C$2069,MATCH(E796,$C$2:$C$2069,1)-1):INDEX($C$2:$C$2069,MATCH(E796,$C$2:$C$2069,1)+1))</f>
        <v>4.4303482586707243E-3</v>
      </c>
      <c r="H796" s="115"/>
      <c r="K796" s="112">
        <f t="shared" si="12"/>
        <v>0</v>
      </c>
    </row>
    <row r="797" spans="1:11" x14ac:dyDescent="0.2">
      <c r="A797">
        <v>466.03199999999998</v>
      </c>
      <c r="B797">
        <f>'UV VIS Meas 500 ms, 10 scan'!S798</f>
        <v>3.1666666666666614E-3</v>
      </c>
      <c r="C797" s="112">
        <v>279.29999999999598</v>
      </c>
      <c r="D797" s="112">
        <f>FORECAST(C797,INDEX($B$2:$B$2069,MATCH(C797,$A$2:$A$2069,1)-1):INDEX($B$2:$B$2069,MATCH(C797,$A$2:$A$2069,1)+1),INDEX($A$2:$A$2069,MATCH(C797,$A$2:$A$2069,1)-1):INDEX($A$2:$A$2069,MATCH(C797,$A$2:$A$2069,1)+1))</f>
        <v>2.0828297135630169E-2</v>
      </c>
      <c r="E797" s="113">
        <v>358.79999999999097</v>
      </c>
      <c r="F797" s="112">
        <f>FORECAST(E797,INDEX($D$2:$D$2069,MATCH(E797,$C$2:$C$2069,1)-1):INDEX($D$2:$D$2069,MATCH(E797,$C$2:$C$2069,1)+1),INDEX($C$2:$C$2069,MATCH(E797,$C$2:$C$2069,1)-1):INDEX($C$2:$C$2069,MATCH(E797,$C$2:$C$2069,1)+1))</f>
        <v>4.5112153418087608E-3</v>
      </c>
      <c r="H797" s="115"/>
      <c r="K797" s="112">
        <f t="shared" si="12"/>
        <v>0</v>
      </c>
    </row>
    <row r="798" spans="1:11" x14ac:dyDescent="0.2">
      <c r="A798">
        <v>466.34199999999998</v>
      </c>
      <c r="B798">
        <f>'UV VIS Meas 500 ms, 10 scan'!S799</f>
        <v>2.3333333333333331E-3</v>
      </c>
      <c r="C798" s="112">
        <v>279.39999999999498</v>
      </c>
      <c r="D798" s="112">
        <f>FORECAST(C798,INDEX($B$2:$B$2069,MATCH(C798,$A$2:$A$2069,1)-1):INDEX($B$2:$B$2069,MATCH(C798,$A$2:$A$2069,1)+1),INDEX($A$2:$A$2069,MATCH(C798,$A$2:$A$2069,1)-1):INDEX($A$2:$A$2069,MATCH(C798,$A$2:$A$2069,1)+1))</f>
        <v>2.1998583569348362E-2</v>
      </c>
      <c r="E798" s="113">
        <v>358.99999999999102</v>
      </c>
      <c r="F798" s="112">
        <f>FORECAST(E798,INDEX($D$2:$D$2069,MATCH(E798,$C$2:$C$2069,1)-1):INDEX($D$2:$D$2069,MATCH(E798,$C$2:$C$2069,1)+1),INDEX($C$2:$C$2069,MATCH(E798,$C$2:$C$2069,1)-1):INDEX($C$2:$C$2069,MATCH(E798,$C$2:$C$2069,1)+1))</f>
        <v>4.6520814527538645E-3</v>
      </c>
      <c r="H798" s="115"/>
      <c r="K798" s="112">
        <f t="shared" si="12"/>
        <v>0</v>
      </c>
    </row>
    <row r="799" spans="1:11" x14ac:dyDescent="0.2">
      <c r="A799">
        <v>466.65199999999999</v>
      </c>
      <c r="B799">
        <f>'UV VIS Meas 500 ms, 10 scan'!S800</f>
        <v>2.6666666666666644E-3</v>
      </c>
      <c r="C799" s="112">
        <v>279.49999999999602</v>
      </c>
      <c r="D799" s="112">
        <f>FORECAST(C799,INDEX($B$2:$B$2069,MATCH(C799,$A$2:$A$2069,1)-1):INDEX($B$2:$B$2069,MATCH(C799,$A$2:$A$2069,1)+1),INDEX($A$2:$A$2069,MATCH(C799,$A$2:$A$2069,1)-1):INDEX($A$2:$A$2069,MATCH(C799,$A$2:$A$2069,1)+1))</f>
        <v>2.3131728045281186E-2</v>
      </c>
      <c r="E799" s="113">
        <v>359.19999999999101</v>
      </c>
      <c r="F799" s="112">
        <f>FORECAST(E799,INDEX($D$2:$D$2069,MATCH(E799,$C$2:$C$2069,1)-1):INDEX($D$2:$D$2069,MATCH(E799,$C$2:$C$2069,1)+1),INDEX($C$2:$C$2069,MATCH(E799,$C$2:$C$2069,1)-1):INDEX($C$2:$C$2069,MATCH(E799,$C$2:$C$2069,1)+1))</f>
        <v>4.3568787096215367E-3</v>
      </c>
      <c r="H799" s="115"/>
      <c r="K799" s="112">
        <f t="shared" si="12"/>
        <v>0</v>
      </c>
    </row>
    <row r="800" spans="1:11" x14ac:dyDescent="0.2">
      <c r="A800">
        <v>466.96100000000001</v>
      </c>
      <c r="B800">
        <f>'UV VIS Meas 500 ms, 10 scan'!S801</f>
        <v>1.4999999999999996E-3</v>
      </c>
      <c r="C800" s="112">
        <v>279.59999999999502</v>
      </c>
      <c r="D800" s="112">
        <f>FORECAST(C800,INDEX($B$2:$B$2069,MATCH(C800,$A$2:$A$2069,1)-1):INDEX($B$2:$B$2069,MATCH(C800,$A$2:$A$2069,1)+1),INDEX($A$2:$A$2069,MATCH(C800,$A$2:$A$2069,1)-1):INDEX($A$2:$A$2069,MATCH(C800,$A$2:$A$2069,1)+1))</f>
        <v>2.4264872521190473E-2</v>
      </c>
      <c r="E800" s="113">
        <v>359.399999999991</v>
      </c>
      <c r="F800" s="112">
        <f>FORECAST(E800,INDEX($D$2:$D$2069,MATCH(E800,$C$2:$C$2069,1)-1):INDEX($D$2:$D$2069,MATCH(E800,$C$2:$C$2069,1)+1),INDEX($C$2:$C$2069,MATCH(E800,$C$2:$C$2069,1)-1):INDEX($C$2:$C$2069,MATCH(E800,$C$2:$C$2069,1)+1))</f>
        <v>3.7618911904366836E-3</v>
      </c>
      <c r="H800" s="115"/>
      <c r="K800" s="112">
        <f t="shared" si="12"/>
        <v>0</v>
      </c>
    </row>
    <row r="801" spans="1:11" x14ac:dyDescent="0.2">
      <c r="A801">
        <v>467.27100000000002</v>
      </c>
      <c r="B801">
        <f>'UV VIS Meas 500 ms, 10 scan'!S802</f>
        <v>1.5000000000000013E-3</v>
      </c>
      <c r="C801" s="112">
        <v>279.69999999999499</v>
      </c>
      <c r="D801" s="112">
        <f>FORECAST(C801,INDEX($B$2:$B$2069,MATCH(C801,$A$2:$A$2069,1)-1):INDEX($B$2:$B$2069,MATCH(C801,$A$2:$A$2069,1)+1),INDEX($A$2:$A$2069,MATCH(C801,$A$2:$A$2069,1)-1):INDEX($A$2:$A$2069,MATCH(C801,$A$2:$A$2069,1)+1))</f>
        <v>2.5398016997110417E-2</v>
      </c>
      <c r="E801" s="113">
        <v>359.59999999999098</v>
      </c>
      <c r="F801" s="112">
        <f>FORECAST(E801,INDEX($D$2:$D$2069,MATCH(E801,$C$2:$C$2069,1)-1):INDEX($D$2:$D$2069,MATCH(E801,$C$2:$C$2069,1)+1),INDEX($C$2:$C$2069,MATCH(E801,$C$2:$C$2069,1)-1):INDEX($C$2:$C$2069,MATCH(E801,$C$2:$C$2069,1)+1))</f>
        <v>3.5399255024626264E-3</v>
      </c>
      <c r="H801" s="115"/>
      <c r="K801" s="112">
        <f t="shared" si="12"/>
        <v>0</v>
      </c>
    </row>
    <row r="802" spans="1:11" x14ac:dyDescent="0.2">
      <c r="A802">
        <v>467.58</v>
      </c>
      <c r="B802">
        <f>'UV VIS Meas 500 ms, 10 scan'!S803</f>
        <v>1.9999999999999983E-3</v>
      </c>
      <c r="C802" s="112">
        <v>279.79999999999598</v>
      </c>
      <c r="D802" s="112">
        <f>FORECAST(C802,INDEX($B$2:$B$2069,MATCH(C802,$A$2:$A$2069,1)-1):INDEX($B$2:$B$2069,MATCH(C802,$A$2:$A$2069,1)+1),INDEX($A$2:$A$2069,MATCH(C802,$A$2:$A$2069,1)-1):INDEX($A$2:$A$2069,MATCH(C802,$A$2:$A$2069,1)+1))</f>
        <v>3.1628265659319865E-2</v>
      </c>
      <c r="E802" s="113">
        <v>359.79999999999097</v>
      </c>
      <c r="F802" s="112">
        <f>FORECAST(E802,INDEX($D$2:$D$2069,MATCH(E802,$C$2:$C$2069,1)-1):INDEX($D$2:$D$2069,MATCH(E802,$C$2:$C$2069,1)+1),INDEX($C$2:$C$2069,MATCH(E802,$C$2:$C$2069,1)-1):INDEX($C$2:$C$2069,MATCH(E802,$C$2:$C$2069,1)+1))</f>
        <v>3.6034086286216294E-3</v>
      </c>
      <c r="H802" s="115"/>
      <c r="K802" s="112">
        <f t="shared" si="12"/>
        <v>0</v>
      </c>
    </row>
    <row r="803" spans="1:11" x14ac:dyDescent="0.2">
      <c r="A803">
        <v>467.88900000000001</v>
      </c>
      <c r="B803">
        <f>'UV VIS Meas 500 ms, 10 scan'!S804</f>
        <v>2.6666666666666679E-3</v>
      </c>
      <c r="C803" s="112">
        <v>279.89999999999498</v>
      </c>
      <c r="D803" s="112">
        <f>FORECAST(C803,INDEX($B$2:$B$2069,MATCH(C803,$A$2:$A$2069,1)-1):INDEX($B$2:$B$2069,MATCH(C803,$A$2:$A$2069,1)+1),INDEX($A$2:$A$2069,MATCH(C803,$A$2:$A$2069,1)-1):INDEX($A$2:$A$2069,MATCH(C803,$A$2:$A$2069,1)+1))</f>
        <v>3.4272269436441682E-2</v>
      </c>
      <c r="E803" s="113">
        <v>359.99999999999102</v>
      </c>
      <c r="F803" s="112">
        <f>FORECAST(E803,INDEX($D$2:$D$2069,MATCH(E803,$C$2:$C$2069,1)-1):INDEX($D$2:$D$2069,MATCH(E803,$C$2:$C$2069,1)+1),INDEX($C$2:$C$2069,MATCH(E803,$C$2:$C$2069,1)-1):INDEX($C$2:$C$2069,MATCH(E803,$C$2:$C$2069,1)+1))</f>
        <v>3.7722884411576507E-3</v>
      </c>
      <c r="H803" s="115"/>
      <c r="K803" s="112">
        <f t="shared" si="12"/>
        <v>0</v>
      </c>
    </row>
    <row r="804" spans="1:11" x14ac:dyDescent="0.2">
      <c r="A804">
        <v>468.19900000000001</v>
      </c>
      <c r="B804">
        <f>'UV VIS Meas 500 ms, 10 scan'!S805</f>
        <v>1.5000000000000013E-3</v>
      </c>
      <c r="C804" s="112">
        <v>279.99999999999602</v>
      </c>
      <c r="D804" s="112">
        <f>FORECAST(C804,INDEX($B$2:$B$2069,MATCH(C804,$A$2:$A$2069,1)-1):INDEX($B$2:$B$2069,MATCH(C804,$A$2:$A$2069,1)+1),INDEX($A$2:$A$2069,MATCH(C804,$A$2:$A$2069,1)-1):INDEX($A$2:$A$2069,MATCH(C804,$A$2:$A$2069,1)+1))</f>
        <v>3.6916273213617679E-2</v>
      </c>
      <c r="E804" s="113">
        <v>360.19999999999101</v>
      </c>
      <c r="F804" s="112">
        <f>FORECAST(E804,INDEX($D$2:$D$2069,MATCH(E804,$C$2:$C$2069,1)-1):INDEX($D$2:$D$2069,MATCH(E804,$C$2:$C$2069,1)+1),INDEX($C$2:$C$2069,MATCH(E804,$C$2:$C$2069,1)-1):INDEX($C$2:$C$2069,MATCH(E804,$C$2:$C$2069,1)+1))</f>
        <v>4.0517403118476292E-3</v>
      </c>
      <c r="H804" s="115"/>
      <c r="K804" s="112">
        <f t="shared" si="12"/>
        <v>0</v>
      </c>
    </row>
    <row r="805" spans="1:11" x14ac:dyDescent="0.2">
      <c r="A805">
        <v>468.50799999999998</v>
      </c>
      <c r="B805">
        <f>'UV VIS Meas 500 ms, 10 scan'!S806</f>
        <v>2E-3</v>
      </c>
      <c r="C805" s="112">
        <v>280.09999999999502</v>
      </c>
      <c r="D805" s="112">
        <f>FORECAST(C805,INDEX($B$2:$B$2069,MATCH(C805,$A$2:$A$2069,1)-1):INDEX($B$2:$B$2069,MATCH(C805,$A$2:$A$2069,1)+1),INDEX($A$2:$A$2069,MATCH(C805,$A$2:$A$2069,1)-1):INDEX($A$2:$A$2069,MATCH(C805,$A$2:$A$2069,1)+1))</f>
        <v>3.7809411394263748E-2</v>
      </c>
      <c r="E805" s="113">
        <v>360.399999999991</v>
      </c>
      <c r="F805" s="112">
        <f>FORECAST(E805,INDEX($D$2:$D$2069,MATCH(E805,$C$2:$C$2069,1)-1):INDEX($D$2:$D$2069,MATCH(E805,$C$2:$C$2069,1)+1),INDEX($C$2:$C$2069,MATCH(E805,$C$2:$C$2069,1)-1):INDEX($C$2:$C$2069,MATCH(E805,$C$2:$C$2069,1)+1))</f>
        <v>4.0176979223927045E-3</v>
      </c>
      <c r="H805" s="115"/>
      <c r="K805" s="112">
        <f t="shared" si="12"/>
        <v>0</v>
      </c>
    </row>
    <row r="806" spans="1:11" x14ac:dyDescent="0.2">
      <c r="A806">
        <v>468.81700000000001</v>
      </c>
      <c r="B806">
        <f>'UV VIS Meas 500 ms, 10 scan'!S807</f>
        <v>1.5000000000000013E-3</v>
      </c>
      <c r="C806" s="112">
        <v>280.19999999999499</v>
      </c>
      <c r="D806" s="112">
        <f>FORECAST(C806,INDEX($B$2:$B$2069,MATCH(C806,$A$2:$A$2069,1)-1):INDEX($B$2:$B$2069,MATCH(C806,$A$2:$A$2069,1)+1),INDEX($A$2:$A$2069,MATCH(C806,$A$2:$A$2069,1)-1):INDEX($A$2:$A$2069,MATCH(C806,$A$2:$A$2069,1)+1))</f>
        <v>4.0524236701156013E-2</v>
      </c>
      <c r="E806" s="113">
        <v>360.59999999999098</v>
      </c>
      <c r="F806" s="112">
        <f>FORECAST(E806,INDEX($D$2:$D$2069,MATCH(E806,$C$2:$C$2069,1)-1):INDEX($D$2:$D$2069,MATCH(E806,$C$2:$C$2069,1)+1),INDEX($C$2:$C$2069,MATCH(E806,$C$2:$C$2069,1)-1):INDEX($C$2:$C$2069,MATCH(E806,$C$2:$C$2069,1)+1))</f>
        <v>3.0718562874518796E-3</v>
      </c>
      <c r="H806" s="115"/>
      <c r="K806" s="112">
        <f t="shared" si="12"/>
        <v>0</v>
      </c>
    </row>
    <row r="807" spans="1:11" x14ac:dyDescent="0.2">
      <c r="A807">
        <v>469.12599999999998</v>
      </c>
      <c r="B807">
        <f>'UV VIS Meas 500 ms, 10 scan'!S808</f>
        <v>1.8333333333333309E-3</v>
      </c>
      <c r="C807" s="112">
        <v>280.29999999999501</v>
      </c>
      <c r="D807" s="112">
        <f>FORECAST(C807,INDEX($B$2:$B$2069,MATCH(C807,$A$2:$A$2069,1)-1):INDEX($B$2:$B$2069,MATCH(C807,$A$2:$A$2069,1)+1),INDEX($A$2:$A$2069,MATCH(C807,$A$2:$A$2069,1)-1):INDEX($A$2:$A$2069,MATCH(C807,$A$2:$A$2069,1)+1))</f>
        <v>4.3239062008050055E-2</v>
      </c>
      <c r="E807" s="113">
        <v>360.79999999999097</v>
      </c>
      <c r="F807" s="112">
        <f>FORECAST(E807,INDEX($D$2:$D$2069,MATCH(E807,$C$2:$C$2069,1)-1):INDEX($D$2:$D$2069,MATCH(E807,$C$2:$C$2069,1)+1),INDEX($C$2:$C$2069,MATCH(E807,$C$2:$C$2069,1)-1):INDEX($C$2:$C$2069,MATCH(E807,$C$2:$C$2069,1)+1))</f>
        <v>2.8541006314191861E-3</v>
      </c>
      <c r="H807" s="115"/>
      <c r="K807" s="112">
        <f t="shared" si="12"/>
        <v>0</v>
      </c>
    </row>
    <row r="808" spans="1:11" x14ac:dyDescent="0.2">
      <c r="A808">
        <v>469.435</v>
      </c>
      <c r="B808">
        <f>'UV VIS Meas 500 ms, 10 scan'!S809</f>
        <v>2.3333333333333331E-3</v>
      </c>
      <c r="C808" s="112">
        <v>280.39999999999498</v>
      </c>
      <c r="D808" s="112">
        <f>FORECAST(C808,INDEX($B$2:$B$2069,MATCH(C808,$A$2:$A$2069,1)-1):INDEX($B$2:$B$2069,MATCH(C808,$A$2:$A$2069,1)+1),INDEX($A$2:$A$2069,MATCH(C808,$A$2:$A$2069,1)-1):INDEX($A$2:$A$2069,MATCH(C808,$A$2:$A$2069,1)+1))</f>
        <v>4.5953887314942321E-2</v>
      </c>
      <c r="E808" s="113">
        <v>360.99999999999102</v>
      </c>
      <c r="F808" s="112">
        <f>FORECAST(E808,INDEX($D$2:$D$2069,MATCH(E808,$C$2:$C$2069,1)-1):INDEX($D$2:$D$2069,MATCH(E808,$C$2:$C$2069,1)+1),INDEX($C$2:$C$2069,MATCH(E808,$C$2:$C$2069,1)-1):INDEX($C$2:$C$2069,MATCH(E808,$C$2:$C$2069,1)+1))</f>
        <v>2.4842161918711136E-3</v>
      </c>
      <c r="H808" s="115"/>
      <c r="K808" s="112">
        <f t="shared" si="12"/>
        <v>0</v>
      </c>
    </row>
    <row r="809" spans="1:11" x14ac:dyDescent="0.2">
      <c r="A809">
        <v>469.74400000000003</v>
      </c>
      <c r="B809">
        <f>'UV VIS Meas 500 ms, 10 scan'!S810</f>
        <v>1.4999999999999979E-3</v>
      </c>
      <c r="C809" s="112">
        <v>280.499999999995</v>
      </c>
      <c r="D809" s="112">
        <f>FORECAST(C809,INDEX($B$2:$B$2069,MATCH(C809,$A$2:$A$2069,1)-1):INDEX($B$2:$B$2069,MATCH(C809,$A$2:$A$2069,1)+1),INDEX($A$2:$A$2069,MATCH(C809,$A$2:$A$2069,1)-1):INDEX($A$2:$A$2069,MATCH(C809,$A$2:$A$2069,1)+1))</f>
        <v>3.4271167768452848E-2</v>
      </c>
      <c r="E809" s="113">
        <v>361.19999999999101</v>
      </c>
      <c r="F809" s="112">
        <f>FORECAST(E809,INDEX($D$2:$D$2069,MATCH(E809,$C$2:$C$2069,1)-1):INDEX($D$2:$D$2069,MATCH(E809,$C$2:$C$2069,1)+1),INDEX($C$2:$C$2069,MATCH(E809,$C$2:$C$2069,1)-1):INDEX($C$2:$C$2069,MATCH(E809,$C$2:$C$2069,1)+1))</f>
        <v>3.4872545504796015E-3</v>
      </c>
      <c r="H809" s="115"/>
      <c r="K809" s="112">
        <f t="shared" si="12"/>
        <v>0</v>
      </c>
    </row>
    <row r="810" spans="1:11" x14ac:dyDescent="0.2">
      <c r="A810">
        <v>470.053</v>
      </c>
      <c r="B810">
        <f>'UV VIS Meas 500 ms, 10 scan'!S811</f>
        <v>6.666666666666661E-4</v>
      </c>
      <c r="C810" s="112">
        <v>280.59999999999502</v>
      </c>
      <c r="D810" s="112">
        <f>FORECAST(C810,INDEX($B$2:$B$2069,MATCH(C810,$A$2:$A$2069,1)-1):INDEX($B$2:$B$2069,MATCH(C810,$A$2:$A$2069,1)+1),INDEX($A$2:$A$2069,MATCH(C810,$A$2:$A$2069,1)-1):INDEX($A$2:$A$2069,MATCH(C810,$A$2:$A$2069,1)+1))</f>
        <v>3.1910450110284039E-2</v>
      </c>
      <c r="E810" s="113">
        <v>361.399999999991</v>
      </c>
      <c r="F810" s="112">
        <f>FORECAST(E810,INDEX($D$2:$D$2069,MATCH(E810,$C$2:$C$2069,1)-1):INDEX($D$2:$D$2069,MATCH(E810,$C$2:$C$2069,1)+1),INDEX($C$2:$C$2069,MATCH(E810,$C$2:$C$2069,1)-1):INDEX($C$2:$C$2069,MATCH(E810,$C$2:$C$2069,1)+1))</f>
        <v>4.6000870426217838E-3</v>
      </c>
      <c r="H810" s="115"/>
      <c r="K810" s="112">
        <f t="shared" si="12"/>
        <v>0</v>
      </c>
    </row>
    <row r="811" spans="1:11" x14ac:dyDescent="0.2">
      <c r="A811">
        <v>470.36200000000002</v>
      </c>
      <c r="B811">
        <f>'UV VIS Meas 500 ms, 10 scan'!S812</f>
        <v>1.8333333333333326E-3</v>
      </c>
      <c r="C811" s="112">
        <v>280.69999999999499</v>
      </c>
      <c r="D811" s="112">
        <f>FORECAST(C811,INDEX($B$2:$B$2069,MATCH(C811,$A$2:$A$2069,1)-1):INDEX($B$2:$B$2069,MATCH(C811,$A$2:$A$2069,1)+1),INDEX($A$2:$A$2069,MATCH(C811,$A$2:$A$2069,1)-1):INDEX($A$2:$A$2069,MATCH(C811,$A$2:$A$2069,1)+1))</f>
        <v>2.9549732452117006E-2</v>
      </c>
      <c r="E811" s="113">
        <v>361.59999999999098</v>
      </c>
      <c r="F811" s="112">
        <f>FORECAST(E811,INDEX($D$2:$D$2069,MATCH(E811,$C$2:$C$2069,1)-1):INDEX($D$2:$D$2069,MATCH(E811,$C$2:$C$2069,1)+1),INDEX($C$2:$C$2069,MATCH(E811,$C$2:$C$2069,1)-1):INDEX($C$2:$C$2069,MATCH(E811,$C$2:$C$2069,1)+1))</f>
        <v>4.7524950099528951E-3</v>
      </c>
      <c r="H811" s="115"/>
      <c r="K811" s="112">
        <f t="shared" si="12"/>
        <v>0</v>
      </c>
    </row>
    <row r="812" spans="1:11" x14ac:dyDescent="0.2">
      <c r="A812">
        <v>470.67</v>
      </c>
      <c r="B812">
        <f>'UV VIS Meas 500 ms, 10 scan'!S813</f>
        <v>2.1666666666666657E-3</v>
      </c>
      <c r="C812" s="112">
        <v>280.79999999999501</v>
      </c>
      <c r="D812" s="112">
        <f>FORECAST(C812,INDEX($B$2:$B$2069,MATCH(C812,$A$2:$A$2069,1)-1):INDEX($B$2:$B$2069,MATCH(C812,$A$2:$A$2069,1)+1),INDEX($A$2:$A$2069,MATCH(C812,$A$2:$A$2069,1)-1):INDEX($A$2:$A$2069,MATCH(C812,$A$2:$A$2069,1)+1))</f>
        <v>2.9280610639121463E-2</v>
      </c>
      <c r="E812" s="113">
        <v>361.79999999999097</v>
      </c>
      <c r="F812" s="112">
        <f>FORECAST(E812,INDEX($D$2:$D$2069,MATCH(E812,$C$2:$C$2069,1)-1):INDEX($D$2:$D$2069,MATCH(E812,$C$2:$C$2069,1)+1),INDEX($C$2:$C$2069,MATCH(E812,$C$2:$C$2069,1)-1):INDEX($C$2:$C$2069,MATCH(E812,$C$2:$C$2069,1)+1))</f>
        <v>5.4249279219187319E-3</v>
      </c>
      <c r="H812" s="115"/>
      <c r="K812" s="112">
        <f t="shared" si="12"/>
        <v>0</v>
      </c>
    </row>
    <row r="813" spans="1:11" x14ac:dyDescent="0.2">
      <c r="A813">
        <v>470.97899999999998</v>
      </c>
      <c r="B813">
        <f>'UV VIS Meas 500 ms, 10 scan'!S814</f>
        <v>1.3333333333333357E-3</v>
      </c>
      <c r="C813" s="112">
        <v>280.89999999999498</v>
      </c>
      <c r="D813" s="112">
        <f>FORECAST(C813,INDEX($B$2:$B$2069,MATCH(C813,$A$2:$A$2069,1)-1):INDEX($B$2:$B$2069,MATCH(C813,$A$2:$A$2069,1)+1),INDEX($A$2:$A$2069,MATCH(C813,$A$2:$A$2069,1)-1):INDEX($A$2:$A$2069,MATCH(C813,$A$2:$A$2069,1)+1))</f>
        <v>2.6164463330340837E-2</v>
      </c>
      <c r="E813" s="113">
        <v>361.99999999999102</v>
      </c>
      <c r="F813" s="112">
        <f>FORECAST(E813,INDEX($D$2:$D$2069,MATCH(E813,$C$2:$C$2069,1)-1):INDEX($D$2:$D$2069,MATCH(E813,$C$2:$C$2069,1)+1),INDEX($C$2:$C$2069,MATCH(E813,$C$2:$C$2069,1)-1):INDEX($C$2:$C$2069,MATCH(E813,$C$2:$C$2069,1)+1))</f>
        <v>5.7611443779019833E-3</v>
      </c>
      <c r="H813" s="115"/>
      <c r="K813" s="112">
        <f t="shared" si="12"/>
        <v>0</v>
      </c>
    </row>
    <row r="814" spans="1:11" x14ac:dyDescent="0.2">
      <c r="A814">
        <v>471.28699999999998</v>
      </c>
      <c r="B814">
        <f>'UV VIS Meas 500 ms, 10 scan'!S815</f>
        <v>6.6666666666666784E-4</v>
      </c>
      <c r="C814" s="112">
        <v>280.999999999995</v>
      </c>
      <c r="D814" s="112">
        <f>FORECAST(C814,INDEX($B$2:$B$2069,MATCH(C814,$A$2:$A$2069,1)-1):INDEX($B$2:$B$2069,MATCH(C814,$A$2:$A$2069,1)+1),INDEX($A$2:$A$2069,MATCH(C814,$A$2:$A$2069,1)-1):INDEX($A$2:$A$2069,MATCH(C814,$A$2:$A$2069,1)+1))</f>
        <v>2.3048316021558435E-2</v>
      </c>
      <c r="E814" s="113">
        <v>362.19999999999101</v>
      </c>
      <c r="F814" s="112">
        <f>FORECAST(E814,INDEX($D$2:$D$2069,MATCH(E814,$C$2:$C$2069,1)-1):INDEX($D$2:$D$2069,MATCH(E814,$C$2:$C$2069,1)+1),INDEX($C$2:$C$2069,MATCH(E814,$C$2:$C$2069,1)-1):INDEX($C$2:$C$2069,MATCH(E814,$C$2:$C$2069,1)+1))</f>
        <v>5.6644488800087767E-3</v>
      </c>
      <c r="H814" s="115"/>
      <c r="K814" s="112">
        <f t="shared" si="12"/>
        <v>0</v>
      </c>
    </row>
    <row r="815" spans="1:11" x14ac:dyDescent="0.2">
      <c r="A815">
        <v>471.596</v>
      </c>
      <c r="B815">
        <f>'UV VIS Meas 500 ms, 10 scan'!S816</f>
        <v>1.3333333333333322E-3</v>
      </c>
      <c r="C815" s="112">
        <v>281.09999999999502</v>
      </c>
      <c r="D815" s="112">
        <f>FORECAST(C815,INDEX($B$2:$B$2069,MATCH(C815,$A$2:$A$2069,1)-1):INDEX($B$2:$B$2069,MATCH(C815,$A$2:$A$2069,1)+1),INDEX($A$2:$A$2069,MATCH(C815,$A$2:$A$2069,1)-1):INDEX($A$2:$A$2069,MATCH(C815,$A$2:$A$2069,1)+1))</f>
        <v>1.9932168712776033E-2</v>
      </c>
      <c r="E815" s="113">
        <v>362.399999999991</v>
      </c>
      <c r="F815" s="112">
        <f>FORECAST(E815,INDEX($D$2:$D$2069,MATCH(E815,$C$2:$C$2069,1)-1):INDEX($D$2:$D$2069,MATCH(E815,$C$2:$C$2069,1)+1),INDEX($C$2:$C$2069,MATCH(E815,$C$2:$C$2069,1)-1):INDEX($C$2:$C$2069,MATCH(E815,$C$2:$C$2069,1)+1))</f>
        <v>5.4516685451275748E-3</v>
      </c>
      <c r="H815" s="115"/>
      <c r="K815" s="112">
        <f t="shared" si="12"/>
        <v>0</v>
      </c>
    </row>
    <row r="816" spans="1:11" x14ac:dyDescent="0.2">
      <c r="A816">
        <v>471.904</v>
      </c>
      <c r="B816">
        <f>'UV VIS Meas 500 ms, 10 scan'!S817</f>
        <v>3.3333333333333479E-4</v>
      </c>
      <c r="C816" s="112">
        <v>281.19999999999499</v>
      </c>
      <c r="D816" s="112">
        <f>FORECAST(C816,INDEX($B$2:$B$2069,MATCH(C816,$A$2:$A$2069,1)-1):INDEX($B$2:$B$2069,MATCH(C816,$A$2:$A$2069,1)+1),INDEX($A$2:$A$2069,MATCH(C816,$A$2:$A$2069,1)-1):INDEX($A$2:$A$2069,MATCH(C816,$A$2:$A$2069,1)+1))</f>
        <v>2.3611504564050645E-2</v>
      </c>
      <c r="E816" s="113">
        <v>362.59999999999098</v>
      </c>
      <c r="F816" s="112">
        <f>FORECAST(E816,INDEX($D$2:$D$2069,MATCH(E816,$C$2:$C$2069,1)-1):INDEX($D$2:$D$2069,MATCH(E816,$C$2:$C$2069,1)+1),INDEX($C$2:$C$2069,MATCH(E816,$C$2:$C$2069,1)-1):INDEX($C$2:$C$2069,MATCH(E816,$C$2:$C$2069,1)+1))</f>
        <v>4.6482281236819301E-3</v>
      </c>
      <c r="H816" s="115"/>
      <c r="K816" s="112">
        <f t="shared" si="12"/>
        <v>0</v>
      </c>
    </row>
    <row r="817" spans="1:11" x14ac:dyDescent="0.2">
      <c r="A817">
        <v>472.21300000000002</v>
      </c>
      <c r="B817">
        <f>'UV VIS Meas 500 ms, 10 scan'!S818</f>
        <v>2.6666666666666679E-3</v>
      </c>
      <c r="C817" s="112">
        <v>281.29999999999501</v>
      </c>
      <c r="D817" s="112">
        <f>FORECAST(C817,INDEX($B$2:$B$2069,MATCH(C817,$A$2:$A$2069,1)-1):INDEX($B$2:$B$2069,MATCH(C817,$A$2:$A$2069,1)+1),INDEX($A$2:$A$2069,MATCH(C817,$A$2:$A$2069,1)-1):INDEX($A$2:$A$2069,MATCH(C817,$A$2:$A$2069,1)+1))</f>
        <v>2.3682326093795697E-2</v>
      </c>
      <c r="E817" s="113">
        <v>362.79999999999097</v>
      </c>
      <c r="F817" s="112">
        <f>FORECAST(E817,INDEX($D$2:$D$2069,MATCH(E817,$C$2:$C$2069,1)-1):INDEX($D$2:$D$2069,MATCH(E817,$C$2:$C$2069,1)+1),INDEX($C$2:$C$2069,MATCH(E817,$C$2:$C$2069,1)-1):INDEX($C$2:$C$2069,MATCH(E817,$C$2:$C$2069,1)+1))</f>
        <v>5.4774550674610012E-3</v>
      </c>
      <c r="H817" s="115"/>
      <c r="K817" s="112">
        <f t="shared" si="12"/>
        <v>0</v>
      </c>
    </row>
    <row r="818" spans="1:11" x14ac:dyDescent="0.2">
      <c r="A818">
        <v>472.52100000000002</v>
      </c>
      <c r="B818">
        <f>'UV VIS Meas 500 ms, 10 scan'!S819</f>
        <v>1.8333333333333326E-3</v>
      </c>
      <c r="C818" s="112">
        <v>281.39999999999498</v>
      </c>
      <c r="D818" s="112">
        <f>FORECAST(C818,INDEX($B$2:$B$2069,MATCH(C818,$A$2:$A$2069,1)-1):INDEX($B$2:$B$2069,MATCH(C818,$A$2:$A$2069,1)+1),INDEX($A$2:$A$2069,MATCH(C818,$A$2:$A$2069,1)-1):INDEX($A$2:$A$2069,MATCH(C818,$A$2:$A$2069,1)+1))</f>
        <v>2.3753147623540721E-2</v>
      </c>
      <c r="E818" s="113">
        <v>362.99999999999102</v>
      </c>
      <c r="F818" s="112">
        <f>FORECAST(E818,INDEX($D$2:$D$2069,MATCH(E818,$C$2:$C$2069,1)-1):INDEX($D$2:$D$2069,MATCH(E818,$C$2:$C$2069,1)+1),INDEX($C$2:$C$2069,MATCH(E818,$C$2:$C$2069,1)-1):INDEX($C$2:$C$2069,MATCH(E818,$C$2:$C$2069,1)+1))</f>
        <v>6.7547924527144865E-3</v>
      </c>
      <c r="H818" s="115"/>
      <c r="K818" s="112">
        <f t="shared" si="12"/>
        <v>0</v>
      </c>
    </row>
    <row r="819" spans="1:11" x14ac:dyDescent="0.2">
      <c r="A819">
        <v>472.82900000000001</v>
      </c>
      <c r="B819">
        <f>'UV VIS Meas 500 ms, 10 scan'!S820</f>
        <v>2.9999999999999975E-3</v>
      </c>
      <c r="C819" s="112">
        <v>281.499999999995</v>
      </c>
      <c r="D819" s="112">
        <f>FORECAST(C819,INDEX($B$2:$B$2069,MATCH(C819,$A$2:$A$2069,1)-1):INDEX($B$2:$B$2069,MATCH(C819,$A$2:$A$2069,1)+1),INDEX($A$2:$A$2069,MATCH(C819,$A$2:$A$2069,1)-1):INDEX($A$2:$A$2069,MATCH(C819,$A$2:$A$2069,1)+1))</f>
        <v>2.2555174026463232E-2</v>
      </c>
      <c r="E819" s="113">
        <v>363.19999999999101</v>
      </c>
      <c r="F819" s="112">
        <f>FORECAST(E819,INDEX($D$2:$D$2069,MATCH(E819,$C$2:$C$2069,1)-1):INDEX($D$2:$D$2069,MATCH(E819,$C$2:$C$2069,1)+1),INDEX($C$2:$C$2069,MATCH(E819,$C$2:$C$2069,1)-1):INDEX($C$2:$C$2069,MATCH(E819,$C$2:$C$2069,1)+1))</f>
        <v>8.5867465551716649E-3</v>
      </c>
      <c r="H819" s="115"/>
      <c r="K819" s="112">
        <f t="shared" si="12"/>
        <v>0</v>
      </c>
    </row>
    <row r="820" spans="1:11" x14ac:dyDescent="0.2">
      <c r="A820">
        <v>473.137</v>
      </c>
      <c r="B820">
        <f>'UV VIS Meas 500 ms, 10 scan'!S821</f>
        <v>3.1666666666666649E-3</v>
      </c>
      <c r="C820" s="112">
        <v>281.59999999999502</v>
      </c>
      <c r="D820" s="112">
        <f>FORECAST(C820,INDEX($B$2:$B$2069,MATCH(C820,$A$2:$A$2069,1)-1):INDEX($B$2:$B$2069,MATCH(C820,$A$2:$A$2069,1)+1),INDEX($A$2:$A$2069,MATCH(C820,$A$2:$A$2069,1)-1):INDEX($A$2:$A$2069,MATCH(C820,$A$2:$A$2069,1)+1))</f>
        <v>2.2342754717632918E-2</v>
      </c>
      <c r="E820" s="113">
        <v>363.399999999991</v>
      </c>
      <c r="F820" s="112">
        <f>FORECAST(E820,INDEX($D$2:$D$2069,MATCH(E820,$C$2:$C$2069,1)-1):INDEX($D$2:$D$2069,MATCH(E820,$C$2:$C$2069,1)+1),INDEX($C$2:$C$2069,MATCH(E820,$C$2:$C$2069,1)-1):INDEX($C$2:$C$2069,MATCH(E820,$C$2:$C$2069,1)+1))</f>
        <v>1.3064358927174169E-2</v>
      </c>
      <c r="H820" s="115"/>
      <c r="K820" s="112">
        <f t="shared" si="12"/>
        <v>0</v>
      </c>
    </row>
    <row r="821" spans="1:11" x14ac:dyDescent="0.2">
      <c r="A821">
        <v>473.44499999999999</v>
      </c>
      <c r="B821">
        <f>'UV VIS Meas 500 ms, 10 scan'!S822</f>
        <v>3.666666666666667E-3</v>
      </c>
      <c r="C821" s="112">
        <v>281.69999999999499</v>
      </c>
      <c r="D821" s="112">
        <f>FORECAST(C821,INDEX($B$2:$B$2069,MATCH(C821,$A$2:$A$2069,1)-1):INDEX($B$2:$B$2069,MATCH(C821,$A$2:$A$2069,1)+1),INDEX($A$2:$A$2069,MATCH(C821,$A$2:$A$2069,1)-1):INDEX($A$2:$A$2069,MATCH(C821,$A$2:$A$2069,1)+1))</f>
        <v>2.2130335408802826E-2</v>
      </c>
      <c r="E821" s="113">
        <v>363.59999999999098</v>
      </c>
      <c r="F821" s="112">
        <f>FORECAST(E821,INDEX($D$2:$D$2069,MATCH(E821,$C$2:$C$2069,1)-1):INDEX($D$2:$D$2069,MATCH(E821,$C$2:$C$2069,1)+1),INDEX($C$2:$C$2069,MATCH(E821,$C$2:$C$2069,1)-1):INDEX($C$2:$C$2069,MATCH(E821,$C$2:$C$2069,1)+1))</f>
        <v>2.1789469240978576E-2</v>
      </c>
      <c r="H821" s="115"/>
      <c r="K821" s="112">
        <f t="shared" si="12"/>
        <v>0</v>
      </c>
    </row>
    <row r="822" spans="1:11" x14ac:dyDescent="0.2">
      <c r="A822">
        <v>473.75299999999999</v>
      </c>
      <c r="B822">
        <f>'UV VIS Meas 500 ms, 10 scan'!S823</f>
        <v>1.3333333333333357E-3</v>
      </c>
      <c r="C822" s="112">
        <v>281.79999999999501</v>
      </c>
      <c r="D822" s="112">
        <f>FORECAST(C822,INDEX($B$2:$B$2069,MATCH(C822,$A$2:$A$2069,1)-1):INDEX($B$2:$B$2069,MATCH(C822,$A$2:$A$2069,1)+1),INDEX($A$2:$A$2069,MATCH(C822,$A$2:$A$2069,1)-1):INDEX($A$2:$A$2069,MATCH(C822,$A$2:$A$2069,1)+1))</f>
        <v>2.1917916099972512E-2</v>
      </c>
      <c r="E822" s="113">
        <v>363.79999999999097</v>
      </c>
      <c r="F822" s="112">
        <f>FORECAST(E822,INDEX($D$2:$D$2069,MATCH(E822,$C$2:$C$2069,1)-1):INDEX($D$2:$D$2069,MATCH(E822,$C$2:$C$2069,1)+1),INDEX($C$2:$C$2069,MATCH(E822,$C$2:$C$2069,1)-1):INDEX($C$2:$C$2069,MATCH(E822,$C$2:$C$2069,1)+1))</f>
        <v>6.1868500629387313E-2</v>
      </c>
      <c r="H822" s="115"/>
      <c r="K822" s="112">
        <f t="shared" si="12"/>
        <v>0</v>
      </c>
    </row>
    <row r="823" spans="1:11" x14ac:dyDescent="0.2">
      <c r="A823">
        <v>474.06099999999998</v>
      </c>
      <c r="B823">
        <f>'UV VIS Meas 500 ms, 10 scan'!S824</f>
        <v>4.9999999999999871E-4</v>
      </c>
      <c r="C823" s="112">
        <v>281.89999999999498</v>
      </c>
      <c r="D823" s="112">
        <f>FORECAST(C823,INDEX($B$2:$B$2069,MATCH(C823,$A$2:$A$2069,1)-1):INDEX($B$2:$B$2069,MATCH(C823,$A$2:$A$2069,1)+1),INDEX($A$2:$A$2069,MATCH(C823,$A$2:$A$2069,1)-1):INDEX($A$2:$A$2069,MATCH(C823,$A$2:$A$2069,1)+1))</f>
        <v>1.7822100729135926E-2</v>
      </c>
      <c r="E823" s="113">
        <v>363.99999999999102</v>
      </c>
      <c r="F823" s="112">
        <f>FORECAST(E823,INDEX($D$2:$D$2069,MATCH(E823,$C$2:$C$2069,1)-1):INDEX($D$2:$D$2069,MATCH(E823,$C$2:$C$2069,1)+1),INDEX($C$2:$C$2069,MATCH(E823,$C$2:$C$2069,1)-1):INDEX($C$2:$C$2069,MATCH(E823,$C$2:$C$2069,1)+1))</f>
        <v>0.11393001230565858</v>
      </c>
      <c r="H823" s="115"/>
      <c r="K823" s="112">
        <f t="shared" si="12"/>
        <v>0</v>
      </c>
    </row>
    <row r="824" spans="1:11" x14ac:dyDescent="0.2">
      <c r="A824">
        <v>474.36900000000003</v>
      </c>
      <c r="B824">
        <f>'UV VIS Meas 500 ms, 10 scan'!S825</f>
        <v>1.8333333333333309E-3</v>
      </c>
      <c r="C824" s="112">
        <v>281.999999999995</v>
      </c>
      <c r="D824" s="112">
        <f>FORECAST(C824,INDEX($B$2:$B$2069,MATCH(C824,$A$2:$A$2069,1)-1):INDEX($B$2:$B$2069,MATCH(C824,$A$2:$A$2069,1)+1),INDEX($A$2:$A$2069,MATCH(C824,$A$2:$A$2069,1)-1):INDEX($A$2:$A$2069,MATCH(C824,$A$2:$A$2069,1)+1))</f>
        <v>1.6072312880181627E-2</v>
      </c>
      <c r="E824" s="113">
        <v>364.19999999999101</v>
      </c>
      <c r="F824" s="112">
        <f>FORECAST(E824,INDEX($D$2:$D$2069,MATCH(E824,$C$2:$C$2069,1)-1):INDEX($D$2:$D$2069,MATCH(E824,$C$2:$C$2069,1)+1),INDEX($C$2:$C$2069,MATCH(E824,$C$2:$C$2069,1)-1):INDEX($C$2:$C$2069,MATCH(E824,$C$2:$C$2069,1)+1))</f>
        <v>0.25676434247156976</v>
      </c>
      <c r="H824" s="115"/>
      <c r="K824" s="112">
        <f t="shared" si="12"/>
        <v>0</v>
      </c>
    </row>
    <row r="825" spans="1:11" x14ac:dyDescent="0.2">
      <c r="A825">
        <v>474.67700000000002</v>
      </c>
      <c r="B825">
        <f>'UV VIS Meas 500 ms, 10 scan'!S826</f>
        <v>2.1666666666666709E-3</v>
      </c>
      <c r="C825" s="112">
        <v>282.09999999999502</v>
      </c>
      <c r="D825" s="112">
        <f>FORECAST(C825,INDEX($B$2:$B$2069,MATCH(C825,$A$2:$A$2069,1)-1):INDEX($B$2:$B$2069,MATCH(C825,$A$2:$A$2069,1)+1),INDEX($A$2:$A$2069,MATCH(C825,$A$2:$A$2069,1)-1):INDEX($A$2:$A$2069,MATCH(C825,$A$2:$A$2069,1)+1))</f>
        <v>1.4322525031227329E-2</v>
      </c>
      <c r="E825" s="113">
        <v>364.399999999991</v>
      </c>
      <c r="F825" s="112">
        <f>FORECAST(E825,INDEX($D$2:$D$2069,MATCH(E825,$C$2:$C$2069,1)-1):INDEX($D$2:$D$2069,MATCH(E825,$C$2:$C$2069,1)+1),INDEX($C$2:$C$2069,MATCH(E825,$C$2:$C$2069,1)-1):INDEX($C$2:$C$2069,MATCH(E825,$C$2:$C$2069,1)+1))</f>
        <v>0.42238752108463018</v>
      </c>
      <c r="H825" s="115"/>
      <c r="K825" s="112">
        <f t="shared" si="12"/>
        <v>0</v>
      </c>
    </row>
    <row r="826" spans="1:11" x14ac:dyDescent="0.2">
      <c r="A826">
        <v>474.98500000000001</v>
      </c>
      <c r="B826">
        <f>'UV VIS Meas 500 ms, 10 scan'!S827</f>
        <v>1.5000000000000005E-3</v>
      </c>
      <c r="C826" s="112">
        <v>282.19999999999499</v>
      </c>
      <c r="D826" s="112">
        <f>FORECAST(C826,INDEX($B$2:$B$2069,MATCH(C826,$A$2:$A$2069,1)-1):INDEX($B$2:$B$2069,MATCH(C826,$A$2:$A$2069,1)+1),INDEX($A$2:$A$2069,MATCH(C826,$A$2:$A$2069,1)-1):INDEX($A$2:$A$2069,MATCH(C826,$A$2:$A$2069,1)+1))</f>
        <v>1.6181847202995314E-2</v>
      </c>
      <c r="E826" s="113">
        <v>364.59999999999098</v>
      </c>
      <c r="F826" s="112">
        <f>FORECAST(E826,INDEX($D$2:$D$2069,MATCH(E826,$C$2:$C$2069,1)-1):INDEX($D$2:$D$2069,MATCH(E826,$C$2:$C$2069,1)+1),INDEX($C$2:$C$2069,MATCH(E826,$C$2:$C$2069,1)-1):INDEX($C$2:$C$2069,MATCH(E826,$C$2:$C$2069,1)+1))</f>
        <v>0.57559776013454211</v>
      </c>
      <c r="H826" s="115"/>
      <c r="K826" s="112">
        <f t="shared" si="12"/>
        <v>0</v>
      </c>
    </row>
    <row r="827" spans="1:11" x14ac:dyDescent="0.2">
      <c r="A827">
        <v>475.29199999999997</v>
      </c>
      <c r="B827">
        <f>'UV VIS Meas 500 ms, 10 scan'!S828</f>
        <v>6.666666666666661E-4</v>
      </c>
      <c r="C827" s="112">
        <v>282.29999999999501</v>
      </c>
      <c r="D827" s="112">
        <f>FORECAST(C827,INDEX($B$2:$B$2069,MATCH(C827,$A$2:$A$2069,1)-1):INDEX($B$2:$B$2069,MATCH(C827,$A$2:$A$2069,1)+1),INDEX($A$2:$A$2069,MATCH(C827,$A$2:$A$2069,1)-1):INDEX($A$2:$A$2069,MATCH(C827,$A$2:$A$2069,1)+1))</f>
        <v>1.5471755966867562E-2</v>
      </c>
      <c r="E827" s="113">
        <v>364.79999999999097</v>
      </c>
      <c r="F827" s="112">
        <f>FORECAST(E827,INDEX($D$2:$D$2069,MATCH(E827,$C$2:$C$2069,1)-1):INDEX($D$2:$D$2069,MATCH(E827,$C$2:$C$2069,1)+1),INDEX($C$2:$C$2069,MATCH(E827,$C$2:$C$2069,1)-1):INDEX($C$2:$C$2069,MATCH(E827,$C$2:$C$2069,1)+1))</f>
        <v>0.6218649080572618</v>
      </c>
      <c r="H827" s="115"/>
      <c r="K827" s="112">
        <f t="shared" si="12"/>
        <v>0</v>
      </c>
    </row>
    <row r="828" spans="1:11" x14ac:dyDescent="0.2">
      <c r="A828">
        <v>475.6</v>
      </c>
      <c r="B828">
        <f>'UV VIS Meas 500 ms, 10 scan'!S829</f>
        <v>2.6666666666666644E-3</v>
      </c>
      <c r="C828" s="112">
        <v>282.39999999999498</v>
      </c>
      <c r="D828" s="112">
        <f>FORECAST(C828,INDEX($B$2:$B$2069,MATCH(C828,$A$2:$A$2069,1)-1):INDEX($B$2:$B$2069,MATCH(C828,$A$2:$A$2069,1)+1),INDEX($A$2:$A$2069,MATCH(C828,$A$2:$A$2069,1)-1):INDEX($A$2:$A$2069,MATCH(C828,$A$2:$A$2069,1)+1))</f>
        <v>1.4761664730740698E-2</v>
      </c>
      <c r="E828" s="113">
        <v>364.99999999999102</v>
      </c>
      <c r="F828" s="112">
        <f>FORECAST(E828,INDEX($D$2:$D$2069,MATCH(E828,$C$2:$C$2069,1)-1):INDEX($D$2:$D$2069,MATCH(E828,$C$2:$C$2069,1)+1),INDEX($C$2:$C$2069,MATCH(E828,$C$2:$C$2069,1)-1):INDEX($C$2:$C$2069,MATCH(E828,$C$2:$C$2069,1)+1))</f>
        <v>0.61850749949210382</v>
      </c>
      <c r="H828" s="115"/>
      <c r="K828" s="112">
        <f t="shared" si="12"/>
        <v>0</v>
      </c>
    </row>
    <row r="829" spans="1:11" x14ac:dyDescent="0.2">
      <c r="A829">
        <v>475.90699999999998</v>
      </c>
      <c r="B829">
        <f>'UV VIS Meas 500 ms, 10 scan'!S830</f>
        <v>1.8333333333333361E-3</v>
      </c>
      <c r="C829" s="112">
        <v>282.499999999995</v>
      </c>
      <c r="D829" s="112">
        <f>FORECAST(C829,INDEX($B$2:$B$2069,MATCH(C829,$A$2:$A$2069,1)-1):INDEX($B$2:$B$2069,MATCH(C829,$A$2:$A$2069,1)+1),INDEX($A$2:$A$2069,MATCH(C829,$A$2:$A$2069,1)-1):INDEX($A$2:$A$2069,MATCH(C829,$A$2:$A$2069,1)+1))</f>
        <v>1.4051573494612946E-2</v>
      </c>
      <c r="E829" s="113">
        <v>365.19999999999101</v>
      </c>
      <c r="F829" s="112">
        <f>FORECAST(E829,INDEX($D$2:$D$2069,MATCH(E829,$C$2:$C$2069,1)-1):INDEX($D$2:$D$2069,MATCH(E829,$C$2:$C$2069,1)+1),INDEX($C$2:$C$2069,MATCH(E829,$C$2:$C$2069,1)-1):INDEX($C$2:$C$2069,MATCH(E829,$C$2:$C$2069,1)+1))</f>
        <v>0.4935365489650394</v>
      </c>
      <c r="H829" s="115"/>
      <c r="K829" s="112">
        <f t="shared" si="12"/>
        <v>0</v>
      </c>
    </row>
    <row r="830" spans="1:11" x14ac:dyDescent="0.2">
      <c r="A830">
        <v>476.21499999999997</v>
      </c>
      <c r="B830">
        <f>'UV VIS Meas 500 ms, 10 scan'!S831</f>
        <v>0</v>
      </c>
      <c r="C830" s="112">
        <v>282.59999999999502</v>
      </c>
      <c r="D830" s="112">
        <f>FORECAST(C830,INDEX($B$2:$B$2069,MATCH(C830,$A$2:$A$2069,1)-1):INDEX($B$2:$B$2069,MATCH(C830,$A$2:$A$2069,1)+1),INDEX($A$2:$A$2069,MATCH(C830,$A$2:$A$2069,1)-1):INDEX($A$2:$A$2069,MATCH(C830,$A$2:$A$2069,1)+1))</f>
        <v>1.2040628378453988E-2</v>
      </c>
      <c r="E830" s="113">
        <v>365.399999999991</v>
      </c>
      <c r="F830" s="112">
        <f>FORECAST(E830,INDEX($D$2:$D$2069,MATCH(E830,$C$2:$C$2069,1)-1):INDEX($D$2:$D$2069,MATCH(E830,$C$2:$C$2069,1)+1),INDEX($C$2:$C$2069,MATCH(E830,$C$2:$C$2069,1)-1):INDEX($C$2:$C$2069,MATCH(E830,$C$2:$C$2069,1)+1))</f>
        <v>0.335972889562413</v>
      </c>
      <c r="H830" s="115"/>
      <c r="K830" s="112">
        <f t="shared" si="12"/>
        <v>0</v>
      </c>
    </row>
    <row r="831" spans="1:11" x14ac:dyDescent="0.2">
      <c r="A831">
        <v>476.52199999999999</v>
      </c>
      <c r="B831">
        <f>'UV VIS Meas 500 ms, 10 scan'!S832</f>
        <v>2.3333333333333331E-3</v>
      </c>
      <c r="C831" s="112">
        <v>282.69999999999499</v>
      </c>
      <c r="D831" s="112">
        <f>FORECAST(C831,INDEX($B$2:$B$2069,MATCH(C831,$A$2:$A$2069,1)-1):INDEX($B$2:$B$2069,MATCH(C831,$A$2:$A$2069,1)+1),INDEX($A$2:$A$2069,MATCH(C831,$A$2:$A$2069,1)-1):INDEX($A$2:$A$2069,MATCH(C831,$A$2:$A$2069,1)+1))</f>
        <v>1.1614359026657084E-2</v>
      </c>
      <c r="E831" s="113">
        <v>365.59999999999098</v>
      </c>
      <c r="F831" s="112">
        <f>FORECAST(E831,INDEX($D$2:$D$2069,MATCH(E831,$C$2:$C$2069,1)-1):INDEX($D$2:$D$2069,MATCH(E831,$C$2:$C$2069,1)+1),INDEX($C$2:$C$2069,MATCH(E831,$C$2:$C$2069,1)-1):INDEX($C$2:$C$2069,MATCH(E831,$C$2:$C$2069,1)+1))</f>
        <v>0.23569344344912224</v>
      </c>
      <c r="H831" s="115"/>
      <c r="K831" s="112">
        <f t="shared" si="12"/>
        <v>0</v>
      </c>
    </row>
    <row r="832" spans="1:11" x14ac:dyDescent="0.2">
      <c r="A832">
        <v>476.82900000000001</v>
      </c>
      <c r="B832">
        <f>'UV VIS Meas 500 ms, 10 scan'!S833</f>
        <v>3.0000000000000009E-3</v>
      </c>
      <c r="C832" s="112">
        <v>282.79999999999501</v>
      </c>
      <c r="D832" s="112">
        <f>FORECAST(C832,INDEX($B$2:$B$2069,MATCH(C832,$A$2:$A$2069,1)-1):INDEX($B$2:$B$2069,MATCH(C832,$A$2:$A$2069,1)+1),INDEX($A$2:$A$2069,MATCH(C832,$A$2:$A$2069,1)-1):INDEX($A$2:$A$2069,MATCH(C832,$A$2:$A$2069,1)+1))</f>
        <v>1.118808967486018E-2</v>
      </c>
      <c r="E832" s="113">
        <v>365.79999999999097</v>
      </c>
      <c r="F832" s="112">
        <f>FORECAST(E832,INDEX($D$2:$D$2069,MATCH(E832,$C$2:$C$2069,1)-1):INDEX($D$2:$D$2069,MATCH(E832,$C$2:$C$2069,1)+1),INDEX($C$2:$C$2069,MATCH(E832,$C$2:$C$2069,1)-1):INDEX($C$2:$C$2069,MATCH(E832,$C$2:$C$2069,1)+1))</f>
        <v>0.16779004004296638</v>
      </c>
      <c r="H832" s="115"/>
      <c r="K832" s="112">
        <f t="shared" si="12"/>
        <v>0</v>
      </c>
    </row>
    <row r="833" spans="1:11" x14ac:dyDescent="0.2">
      <c r="A833">
        <v>477.137</v>
      </c>
      <c r="B833">
        <f>'UV VIS Meas 500 ms, 10 scan'!S834</f>
        <v>1.5000000000000048E-3</v>
      </c>
      <c r="C833" s="112">
        <v>282.89999999999498</v>
      </c>
      <c r="D833" s="112">
        <f>FORECAST(C833,INDEX($B$2:$B$2069,MATCH(C833,$A$2:$A$2069,1)-1):INDEX($B$2:$B$2069,MATCH(C833,$A$2:$A$2069,1)+1),INDEX($A$2:$A$2069,MATCH(C833,$A$2:$A$2069,1)-1):INDEX($A$2:$A$2069,MATCH(C833,$A$2:$A$2069,1)+1))</f>
        <v>1.402300352228153E-2</v>
      </c>
      <c r="E833" s="113">
        <v>365.99999999999102</v>
      </c>
      <c r="F833" s="112">
        <f>FORECAST(E833,INDEX($D$2:$D$2069,MATCH(E833,$C$2:$C$2069,1)-1):INDEX($D$2:$D$2069,MATCH(E833,$C$2:$C$2069,1)+1),INDEX($C$2:$C$2069,MATCH(E833,$C$2:$C$2069,1)-1):INDEX($C$2:$C$2069,MATCH(E833,$C$2:$C$2069,1)+1))</f>
        <v>0.13934384384539555</v>
      </c>
      <c r="H833" s="115"/>
      <c r="K833" s="112">
        <f t="shared" si="12"/>
        <v>0</v>
      </c>
    </row>
    <row r="834" spans="1:11" x14ac:dyDescent="0.2">
      <c r="A834">
        <v>477.44400000000002</v>
      </c>
      <c r="B834">
        <f>'UV VIS Meas 500 ms, 10 scan'!S835</f>
        <v>1.1666666666666665E-3</v>
      </c>
      <c r="C834" s="112">
        <v>282.999999999995</v>
      </c>
      <c r="D834" s="112">
        <f>FORECAST(C834,INDEX($B$2:$B$2069,MATCH(C834,$A$2:$A$2069,1)-1):INDEX($B$2:$B$2069,MATCH(C834,$A$2:$A$2069,1)+1),INDEX($A$2:$A$2069,MATCH(C834,$A$2:$A$2069,1)-1):INDEX($A$2:$A$2069,MATCH(C834,$A$2:$A$2069,1)+1))</f>
        <v>1.4163841413844414E-2</v>
      </c>
      <c r="E834" s="113">
        <v>366.19999999999101</v>
      </c>
      <c r="F834" s="112">
        <f>FORECAST(E834,INDEX($D$2:$D$2069,MATCH(E834,$C$2:$C$2069,1)-1):INDEX($D$2:$D$2069,MATCH(E834,$C$2:$C$2069,1)+1),INDEX($C$2:$C$2069,MATCH(E834,$C$2:$C$2069,1)-1):INDEX($C$2:$C$2069,MATCH(E834,$C$2:$C$2069,1)+1))</f>
        <v>0.11077160493946536</v>
      </c>
      <c r="H834" s="115"/>
      <c r="K834" s="112">
        <f t="shared" ref="K834:K897" si="13">J834/$K$1</f>
        <v>0</v>
      </c>
    </row>
    <row r="835" spans="1:11" x14ac:dyDescent="0.2">
      <c r="A835">
        <v>477.75099999999998</v>
      </c>
      <c r="B835">
        <f>'UV VIS Meas 500 ms, 10 scan'!S836</f>
        <v>-5.0000000000000391E-4</v>
      </c>
      <c r="C835" s="112">
        <v>283.09999999999502</v>
      </c>
      <c r="D835" s="112">
        <f>FORECAST(C835,INDEX($B$2:$B$2069,MATCH(C835,$A$2:$A$2069,1)-1):INDEX($B$2:$B$2069,MATCH(C835,$A$2:$A$2069,1)+1),INDEX($A$2:$A$2069,MATCH(C835,$A$2:$A$2069,1)-1):INDEX($A$2:$A$2069,MATCH(C835,$A$2:$A$2069,1)+1))</f>
        <v>1.4304679305407297E-2</v>
      </c>
      <c r="E835" s="113">
        <v>366.399999999991</v>
      </c>
      <c r="F835" s="112">
        <f>FORECAST(E835,INDEX($D$2:$D$2069,MATCH(E835,$C$2:$C$2069,1)-1):INDEX($D$2:$D$2069,MATCH(E835,$C$2:$C$2069,1)+1),INDEX($C$2:$C$2069,MATCH(E835,$C$2:$C$2069,1)-1):INDEX($C$2:$C$2069,MATCH(E835,$C$2:$C$2069,1)+1))</f>
        <v>8.5405405406575596E-2</v>
      </c>
      <c r="H835" s="115"/>
      <c r="K835" s="112">
        <f t="shared" si="13"/>
        <v>0</v>
      </c>
    </row>
    <row r="836" spans="1:11" x14ac:dyDescent="0.2">
      <c r="A836">
        <v>478.05799999999999</v>
      </c>
      <c r="B836">
        <f>'UV VIS Meas 500 ms, 10 scan'!S837</f>
        <v>2.333333333333334E-3</v>
      </c>
      <c r="C836" s="112">
        <v>283.19999999999499</v>
      </c>
      <c r="D836" s="112">
        <f>FORECAST(C836,INDEX($B$2:$B$2069,MATCH(C836,$A$2:$A$2069,1)-1):INDEX($B$2:$B$2069,MATCH(C836,$A$2:$A$2069,1)+1),INDEX($A$2:$A$2069,MATCH(C836,$A$2:$A$2069,1)-1):INDEX($A$2:$A$2069,MATCH(C836,$A$2:$A$2069,1)+1))</f>
        <v>1.444551719697007E-2</v>
      </c>
      <c r="E836" s="113">
        <v>366.59999999999098</v>
      </c>
      <c r="F836" s="112">
        <f>FORECAST(E836,INDEX($D$2:$D$2069,MATCH(E836,$C$2:$C$2069,1)-1):INDEX($D$2:$D$2069,MATCH(E836,$C$2:$C$2069,1)+1),INDEX($C$2:$C$2069,MATCH(E836,$C$2:$C$2069,1)-1):INDEX($C$2:$C$2069,MATCH(E836,$C$2:$C$2069,1)+1))</f>
        <v>5.1783783785268156E-2</v>
      </c>
      <c r="H836" s="115"/>
      <c r="K836" s="112">
        <f t="shared" si="13"/>
        <v>0</v>
      </c>
    </row>
    <row r="837" spans="1:11" x14ac:dyDescent="0.2">
      <c r="A837">
        <v>478.36500000000001</v>
      </c>
      <c r="B837">
        <f>'UV VIS Meas 500 ms, 10 scan'!S838</f>
        <v>9.9999999999999742E-4</v>
      </c>
      <c r="C837" s="112">
        <v>283.29999999999501</v>
      </c>
      <c r="D837" s="112">
        <f>FORECAST(C837,INDEX($B$2:$B$2069,MATCH(C837,$A$2:$A$2069,1)-1):INDEX($B$2:$B$2069,MATCH(C837,$A$2:$A$2069,1)+1),INDEX($A$2:$A$2069,MATCH(C837,$A$2:$A$2069,1)-1):INDEX($A$2:$A$2069,MATCH(C837,$A$2:$A$2069,1)+1))</f>
        <v>1.3575757575725378E-2</v>
      </c>
      <c r="E837" s="113">
        <v>366.79999999999097</v>
      </c>
      <c r="F837" s="112">
        <f>FORECAST(E837,INDEX($D$2:$D$2069,MATCH(E837,$C$2:$C$2069,1)-1):INDEX($D$2:$D$2069,MATCH(E837,$C$2:$C$2069,1)+1),INDEX($C$2:$C$2069,MATCH(E837,$C$2:$C$2069,1)-1):INDEX($C$2:$C$2069,MATCH(E837,$C$2:$C$2069,1)+1))</f>
        <v>3.0966633301080293E-2</v>
      </c>
      <c r="H837" s="115"/>
      <c r="K837" s="112">
        <f t="shared" si="13"/>
        <v>0</v>
      </c>
    </row>
    <row r="838" spans="1:11" x14ac:dyDescent="0.2">
      <c r="A838">
        <v>478.67099999999999</v>
      </c>
      <c r="B838">
        <f>'UV VIS Meas 500 ms, 10 scan'!S839</f>
        <v>2.5000000000000022E-3</v>
      </c>
      <c r="C838" s="112">
        <v>283.39999999999498</v>
      </c>
      <c r="D838" s="112">
        <f>FORECAST(C838,INDEX($B$2:$B$2069,MATCH(C838,$A$2:$A$2069,1)-1):INDEX($B$2:$B$2069,MATCH(C838,$A$2:$A$2069,1)+1),INDEX($A$2:$A$2069,MATCH(C838,$A$2:$A$2069,1)-1):INDEX($A$2:$A$2069,MATCH(C838,$A$2:$A$2069,1)+1))</f>
        <v>1.4214962121179786E-2</v>
      </c>
      <c r="E838" s="113">
        <v>366.99999999999102</v>
      </c>
      <c r="F838" s="112">
        <f>FORECAST(E838,INDEX($D$2:$D$2069,MATCH(E838,$C$2:$C$2069,1)-1):INDEX($D$2:$D$2069,MATCH(E838,$C$2:$C$2069,1)+1),INDEX($C$2:$C$2069,MATCH(E838,$C$2:$C$2069,1)-1):INDEX($C$2:$C$2069,MATCH(E838,$C$2:$C$2069,1)+1))</f>
        <v>1.3513513514425313E-2</v>
      </c>
      <c r="H838" s="115"/>
      <c r="K838" s="112">
        <f t="shared" si="13"/>
        <v>0</v>
      </c>
    </row>
    <row r="839" spans="1:11" x14ac:dyDescent="0.2">
      <c r="A839">
        <v>478.97800000000001</v>
      </c>
      <c r="B839">
        <f>'UV VIS Meas 500 ms, 10 scan'!S840</f>
        <v>2.5000000000000057E-3</v>
      </c>
      <c r="C839" s="112">
        <v>283.499999999995</v>
      </c>
      <c r="D839" s="112">
        <f>FORECAST(C839,INDEX($B$2:$B$2069,MATCH(C839,$A$2:$A$2069,1)-1):INDEX($B$2:$B$2069,MATCH(C839,$A$2:$A$2069,1)+1),INDEX($A$2:$A$2069,MATCH(C839,$A$2:$A$2069,1)-1):INDEX($A$2:$A$2069,MATCH(C839,$A$2:$A$2069,1)+1))</f>
        <v>1.4854166666634416E-2</v>
      </c>
      <c r="E839" s="113">
        <v>367.19999999998998</v>
      </c>
      <c r="F839" s="112">
        <f>FORECAST(E839,INDEX($D$2:$D$2069,MATCH(E839,$C$2:$C$2069,1)-1):INDEX($D$2:$D$2069,MATCH(E839,$C$2:$C$2069,1)+1),INDEX($C$2:$C$2069,MATCH(E839,$C$2:$C$2069,1)-1):INDEX($C$2:$C$2069,MATCH(E839,$C$2:$C$2069,1)+1))</f>
        <v>6.8301634972591785E-3</v>
      </c>
      <c r="H839" s="115"/>
      <c r="K839" s="112">
        <f t="shared" si="13"/>
        <v>0</v>
      </c>
    </row>
    <row r="840" spans="1:11" x14ac:dyDescent="0.2">
      <c r="A840">
        <v>479.28500000000003</v>
      </c>
      <c r="B840">
        <f>'UV VIS Meas 500 ms, 10 scan'!S841</f>
        <v>3.1666666666666683E-3</v>
      </c>
      <c r="C840" s="112">
        <v>283.59999999999502</v>
      </c>
      <c r="D840" s="112">
        <f>FORECAST(C840,INDEX($B$2:$B$2069,MATCH(C840,$A$2:$A$2069,1)-1):INDEX($B$2:$B$2069,MATCH(C840,$A$2:$A$2069,1)+1),INDEX($A$2:$A$2069,MATCH(C840,$A$2:$A$2069,1)-1):INDEX($A$2:$A$2069,MATCH(C840,$A$2:$A$2069,1)+1))</f>
        <v>1.3731060606103185E-2</v>
      </c>
      <c r="E840" s="113">
        <v>367.39999999998997</v>
      </c>
      <c r="F840" s="112">
        <f>FORECAST(E840,INDEX($D$2:$D$2069,MATCH(E840,$C$2:$C$2069,1)-1):INDEX($D$2:$D$2069,MATCH(E840,$C$2:$C$2069,1)+1),INDEX($C$2:$C$2069,MATCH(E840,$C$2:$C$2069,1)-1):INDEX($C$2:$C$2069,MATCH(E840,$C$2:$C$2069,1)+1))</f>
        <v>6.5955492441838182E-3</v>
      </c>
      <c r="H840" s="115"/>
      <c r="K840" s="112">
        <f t="shared" si="13"/>
        <v>0</v>
      </c>
    </row>
    <row r="841" spans="1:11" x14ac:dyDescent="0.2">
      <c r="A841">
        <v>479.59199999999998</v>
      </c>
      <c r="B841">
        <f>'UV VIS Meas 500 ms, 10 scan'!S842</f>
        <v>1.1666666666666665E-3</v>
      </c>
      <c r="C841" s="112">
        <v>283.69999999999499</v>
      </c>
      <c r="D841" s="112">
        <f>FORECAST(C841,INDEX($B$2:$B$2069,MATCH(C841,$A$2:$A$2069,1)-1):INDEX($B$2:$B$2069,MATCH(C841,$A$2:$A$2069,1)+1),INDEX($A$2:$A$2069,MATCH(C841,$A$2:$A$2069,1)-1):INDEX($A$2:$A$2069,MATCH(C841,$A$2:$A$2069,1)+1))</f>
        <v>1.2878787878830789E-2</v>
      </c>
      <c r="E841" s="113">
        <v>367.59999999999002</v>
      </c>
      <c r="F841" s="112">
        <f>FORECAST(E841,INDEX($D$2:$D$2069,MATCH(E841,$C$2:$C$2069,1)-1):INDEX($D$2:$D$2069,MATCH(E841,$C$2:$C$2069,1)+1),INDEX($C$2:$C$2069,MATCH(E841,$C$2:$C$2069,1)-1):INDEX($C$2:$C$2069,MATCH(E841,$C$2:$C$2069,1)+1))</f>
        <v>6.0521363166690101E-3</v>
      </c>
      <c r="H841" s="115"/>
      <c r="K841" s="112">
        <f t="shared" si="13"/>
        <v>0</v>
      </c>
    </row>
    <row r="842" spans="1:11" x14ac:dyDescent="0.2">
      <c r="A842">
        <v>479.89800000000002</v>
      </c>
      <c r="B842">
        <f>'UV VIS Meas 500 ms, 10 scan'!S843</f>
        <v>8.3333333333333176E-4</v>
      </c>
      <c r="C842" s="112">
        <v>283.79999999999501</v>
      </c>
      <c r="D842" s="112">
        <f>FORECAST(C842,INDEX($B$2:$B$2069,MATCH(C842,$A$2:$A$2069,1)-1):INDEX($B$2:$B$2069,MATCH(C842,$A$2:$A$2069,1)+1),INDEX($A$2:$A$2069,MATCH(C842,$A$2:$A$2069,1)-1):INDEX($A$2:$A$2069,MATCH(C842,$A$2:$A$2069,1)+1))</f>
        <v>1.2026515151557948E-2</v>
      </c>
      <c r="E842" s="113">
        <v>367.79999999999001</v>
      </c>
      <c r="F842" s="112">
        <f>FORECAST(E842,INDEX($D$2:$D$2069,MATCH(E842,$C$2:$C$2069,1)-1):INDEX($D$2:$D$2069,MATCH(E842,$C$2:$C$2069,1)+1),INDEX($C$2:$C$2069,MATCH(E842,$C$2:$C$2069,1)-1):INDEX($C$2:$C$2069,MATCH(E842,$C$2:$C$2069,1)+1))</f>
        <v>6.3866525562032983E-3</v>
      </c>
      <c r="H842" s="115"/>
      <c r="K842" s="112">
        <f t="shared" si="13"/>
        <v>0</v>
      </c>
    </row>
    <row r="843" spans="1:11" x14ac:dyDescent="0.2">
      <c r="A843">
        <v>480.20499999999998</v>
      </c>
      <c r="B843">
        <f>'UV VIS Meas 500 ms, 10 scan'!S844</f>
        <v>1.6666666666666653E-3</v>
      </c>
      <c r="C843" s="112">
        <v>283.89999999999498</v>
      </c>
      <c r="D843" s="112">
        <f>FORECAST(C843,INDEX($B$2:$B$2069,MATCH(C843,$A$2:$A$2069,1)-1):INDEX($B$2:$B$2069,MATCH(C843,$A$2:$A$2069,1)+1),INDEX($A$2:$A$2069,MATCH(C843,$A$2:$A$2069,1)-1):INDEX($A$2:$A$2069,MATCH(C843,$A$2:$A$2069,1)+1))</f>
        <v>1.1174242424285552E-2</v>
      </c>
      <c r="E843" s="113">
        <v>367.99999999999</v>
      </c>
      <c r="F843" s="112">
        <f>FORECAST(E843,INDEX($D$2:$D$2069,MATCH(E843,$C$2:$C$2069,1)-1):INDEX($D$2:$D$2069,MATCH(E843,$C$2:$C$2069,1)+1),INDEX($C$2:$C$2069,MATCH(E843,$C$2:$C$2069,1)-1):INDEX($C$2:$C$2069,MATCH(E843,$C$2:$C$2069,1)+1))</f>
        <v>7.2811166152249029E-3</v>
      </c>
      <c r="H843" s="115"/>
      <c r="K843" s="112">
        <f t="shared" si="13"/>
        <v>0</v>
      </c>
    </row>
    <row r="844" spans="1:11" x14ac:dyDescent="0.2">
      <c r="A844">
        <v>480.51100000000002</v>
      </c>
      <c r="B844">
        <f>'UV VIS Meas 500 ms, 10 scan'!S845</f>
        <v>1.166666666666667E-3</v>
      </c>
      <c r="C844" s="112">
        <v>283.999999999995</v>
      </c>
      <c r="D844" s="112">
        <f>FORECAST(C844,INDEX($B$2:$B$2069,MATCH(C844,$A$2:$A$2069,1)-1):INDEX($B$2:$B$2069,MATCH(C844,$A$2:$A$2069,1)+1),INDEX($A$2:$A$2069,MATCH(C844,$A$2:$A$2069,1)-1):INDEX($A$2:$A$2069,MATCH(C844,$A$2:$A$2069,1)+1))</f>
        <v>1.3085227272720157E-2</v>
      </c>
      <c r="E844" s="113">
        <v>368.19999999998998</v>
      </c>
      <c r="F844" s="112">
        <f>FORECAST(E844,INDEX($D$2:$D$2069,MATCH(E844,$C$2:$C$2069,1)-1):INDEX($D$2:$D$2069,MATCH(E844,$C$2:$C$2069,1)+1),INDEX($C$2:$C$2069,MATCH(E844,$C$2:$C$2069,1)-1):INDEX($C$2:$C$2069,MATCH(E844,$C$2:$C$2069,1)+1))</f>
        <v>6.5887067461134485E-3</v>
      </c>
      <c r="H844" s="115"/>
      <c r="K844" s="112">
        <f t="shared" si="13"/>
        <v>0</v>
      </c>
    </row>
    <row r="845" spans="1:11" x14ac:dyDescent="0.2">
      <c r="A845">
        <v>480.81700000000001</v>
      </c>
      <c r="B845">
        <f>'UV VIS Meas 500 ms, 10 scan'!S846</f>
        <v>1.8333333333333326E-3</v>
      </c>
      <c r="C845" s="112">
        <v>284.09999999999502</v>
      </c>
      <c r="D845" s="112">
        <f>FORECAST(C845,INDEX($B$2:$B$2069,MATCH(C845,$A$2:$A$2069,1)-1):INDEX($B$2:$B$2069,MATCH(C845,$A$2:$A$2069,1)+1),INDEX($A$2:$A$2069,MATCH(C845,$A$2:$A$2069,1)-1):INDEX($A$2:$A$2069,MATCH(C845,$A$2:$A$2069,1)+1))</f>
        <v>1.3227272727265649E-2</v>
      </c>
      <c r="E845" s="113">
        <v>368.39999999998997</v>
      </c>
      <c r="F845" s="112">
        <f>FORECAST(E845,INDEX($D$2:$D$2069,MATCH(E845,$C$2:$C$2069,1)-1):INDEX($D$2:$D$2069,MATCH(E845,$C$2:$C$2069,1)+1),INDEX($C$2:$C$2069,MATCH(E845,$C$2:$C$2069,1)-1):INDEX($C$2:$C$2069,MATCH(E845,$C$2:$C$2069,1)+1))</f>
        <v>6.0493003231985032E-3</v>
      </c>
      <c r="H845" s="115"/>
      <c r="K845" s="112">
        <f t="shared" si="13"/>
        <v>0</v>
      </c>
    </row>
    <row r="846" spans="1:11" x14ac:dyDescent="0.2">
      <c r="A846">
        <v>481.12400000000002</v>
      </c>
      <c r="B846">
        <f>'UV VIS Meas 500 ms, 10 scan'!S847</f>
        <v>1.9999999999999983E-3</v>
      </c>
      <c r="C846" s="112">
        <v>284.19999999999499</v>
      </c>
      <c r="D846" s="112">
        <f>FORECAST(C846,INDEX($B$2:$B$2069,MATCH(C846,$A$2:$A$2069,1)-1):INDEX($B$2:$B$2069,MATCH(C846,$A$2:$A$2069,1)+1),INDEX($A$2:$A$2069,MATCH(C846,$A$2:$A$2069,1)-1):INDEX($A$2:$A$2069,MATCH(C846,$A$2:$A$2069,1)+1))</f>
        <v>1.3369318181811085E-2</v>
      </c>
      <c r="E846" s="113">
        <v>368.59999999999002</v>
      </c>
      <c r="F846" s="112">
        <f>FORECAST(E846,INDEX($D$2:$D$2069,MATCH(E846,$C$2:$C$2069,1)-1):INDEX($D$2:$D$2069,MATCH(E846,$C$2:$C$2069,1)+1),INDEX($C$2:$C$2069,MATCH(E846,$C$2:$C$2069,1)-1):INDEX($C$2:$C$2069,MATCH(E846,$C$2:$C$2069,1)+1))</f>
        <v>5.9633223686159642E-3</v>
      </c>
      <c r="H846" s="115"/>
      <c r="K846" s="112">
        <f t="shared" si="13"/>
        <v>0</v>
      </c>
    </row>
    <row r="847" spans="1:11" x14ac:dyDescent="0.2">
      <c r="A847">
        <v>481.43</v>
      </c>
      <c r="B847">
        <f>'UV VIS Meas 500 ms, 10 scan'!S848</f>
        <v>2.0000000000000018E-3</v>
      </c>
      <c r="C847" s="112">
        <v>284.29999999999501</v>
      </c>
      <c r="D847" s="112">
        <f>FORECAST(C847,INDEX($B$2:$B$2069,MATCH(C847,$A$2:$A$2069,1)-1):INDEX($B$2:$B$2069,MATCH(C847,$A$2:$A$2069,1)+1),INDEX($A$2:$A$2069,MATCH(C847,$A$2:$A$2069,1)-1):INDEX($A$2:$A$2069,MATCH(C847,$A$2:$A$2069,1)+1))</f>
        <v>1.1190025252545199E-2</v>
      </c>
      <c r="E847" s="113">
        <v>368.79999999999001</v>
      </c>
      <c r="F847" s="112">
        <f>FORECAST(E847,INDEX($D$2:$D$2069,MATCH(E847,$C$2:$C$2069,1)-1):INDEX($D$2:$D$2069,MATCH(E847,$C$2:$C$2069,1)+1),INDEX($C$2:$C$2069,MATCH(E847,$C$2:$C$2069,1)-1):INDEX($C$2:$C$2069,MATCH(E847,$C$2:$C$2069,1)+1))</f>
        <v>5.2654016504556367E-3</v>
      </c>
      <c r="H847" s="115"/>
      <c r="K847" s="112">
        <f t="shared" si="13"/>
        <v>0</v>
      </c>
    </row>
    <row r="848" spans="1:11" x14ac:dyDescent="0.2">
      <c r="A848">
        <v>481.73599999999999</v>
      </c>
      <c r="B848">
        <f>'UV VIS Meas 500 ms, 10 scan'!S849</f>
        <v>6.6666666666667304E-4</v>
      </c>
      <c r="C848" s="112">
        <v>284.39999999999498</v>
      </c>
      <c r="D848" s="112">
        <f>FORECAST(C848,INDEX($B$2:$B$2069,MATCH(C848,$A$2:$A$2069,1)-1):INDEX($B$2:$B$2069,MATCH(C848,$A$2:$A$2069,1)+1),INDEX($A$2:$A$2069,MATCH(C848,$A$2:$A$2069,1)-1):INDEX($A$2:$A$2069,MATCH(C848,$A$2:$A$2069,1)+1))</f>
        <v>1.0787563131333222E-2</v>
      </c>
      <c r="E848" s="113">
        <v>368.99999999999</v>
      </c>
      <c r="F848" s="112">
        <f>FORECAST(E848,INDEX($D$2:$D$2069,MATCH(E848,$C$2:$C$2069,1)-1):INDEX($D$2:$D$2069,MATCH(E848,$C$2:$C$2069,1)+1),INDEX($C$2:$C$2069,MATCH(E848,$C$2:$C$2069,1)-1):INDEX($C$2:$C$2069,MATCH(E848,$C$2:$C$2069,1)+1))</f>
        <v>4.9542174075232759E-3</v>
      </c>
      <c r="H848" s="115"/>
      <c r="K848" s="112">
        <f t="shared" si="13"/>
        <v>0</v>
      </c>
    </row>
    <row r="849" spans="1:11" x14ac:dyDescent="0.2">
      <c r="A849">
        <v>482.04199999999997</v>
      </c>
      <c r="B849">
        <f>'UV VIS Meas 500 ms, 10 scan'!S850</f>
        <v>1.666666666666667E-3</v>
      </c>
      <c r="C849" s="112">
        <v>284.499999999995</v>
      </c>
      <c r="D849" s="112">
        <f>FORECAST(C849,INDEX($B$2:$B$2069,MATCH(C849,$A$2:$A$2069,1)-1):INDEX($B$2:$B$2069,MATCH(C849,$A$2:$A$2069,1)+1),INDEX($A$2:$A$2069,MATCH(C849,$A$2:$A$2069,1)-1):INDEX($A$2:$A$2069,MATCH(C849,$A$2:$A$2069,1)+1))</f>
        <v>1.0385101010120801E-2</v>
      </c>
      <c r="E849" s="113">
        <v>369.19999999998998</v>
      </c>
      <c r="F849" s="112">
        <f>FORECAST(E849,INDEX($D$2:$D$2069,MATCH(E849,$C$2:$C$2069,1)-1):INDEX($D$2:$D$2069,MATCH(E849,$C$2:$C$2069,1)+1),INDEX($C$2:$C$2069,MATCH(E849,$C$2:$C$2069,1)-1):INDEX($C$2:$C$2069,MATCH(E849,$C$2:$C$2069,1)+1))</f>
        <v>5.0386828804131478E-3</v>
      </c>
      <c r="H849" s="115"/>
      <c r="K849" s="112">
        <f t="shared" si="13"/>
        <v>0</v>
      </c>
    </row>
    <row r="850" spans="1:11" x14ac:dyDescent="0.2">
      <c r="A850">
        <v>482.34800000000001</v>
      </c>
      <c r="B850">
        <f>'UV VIS Meas 500 ms, 10 scan'!S851</f>
        <v>1.6666666666666687E-3</v>
      </c>
      <c r="C850" s="112">
        <v>284.59999999999502</v>
      </c>
      <c r="D850" s="112">
        <f>FORECAST(C850,INDEX($B$2:$B$2069,MATCH(C850,$A$2:$A$2069,1)-1):INDEX($B$2:$B$2069,MATCH(C850,$A$2:$A$2069,1)+1),INDEX($A$2:$A$2069,MATCH(C850,$A$2:$A$2069,1)-1):INDEX($A$2:$A$2069,MATCH(C850,$A$2:$A$2069,1)+1))</f>
        <v>9.9826388889086015E-3</v>
      </c>
      <c r="E850" s="113">
        <v>369.39999999998997</v>
      </c>
      <c r="F850" s="112">
        <f>FORECAST(E850,INDEX($D$2:$D$2069,MATCH(E850,$C$2:$C$2069,1)-1):INDEX($D$2:$D$2069,MATCH(E850,$C$2:$C$2069,1)+1),INDEX($C$2:$C$2069,MATCH(E850,$C$2:$C$2069,1)-1):INDEX($C$2:$C$2069,MATCH(E850,$C$2:$C$2069,1)+1))</f>
        <v>4.9509984382031247E-3</v>
      </c>
      <c r="H850" s="115"/>
      <c r="K850" s="112">
        <f t="shared" si="13"/>
        <v>0</v>
      </c>
    </row>
    <row r="851" spans="1:11" x14ac:dyDescent="0.2">
      <c r="A851">
        <v>482.654</v>
      </c>
      <c r="B851">
        <f>'UV VIS Meas 500 ms, 10 scan'!S852</f>
        <v>2.4999999999999988E-3</v>
      </c>
      <c r="C851" s="112">
        <v>284.69999999999499</v>
      </c>
      <c r="D851" s="112">
        <f>FORECAST(C851,INDEX($B$2:$B$2069,MATCH(C851,$A$2:$A$2069,1)-1):INDEX($B$2:$B$2069,MATCH(C851,$A$2:$A$2069,1)+1),INDEX($A$2:$A$2069,MATCH(C851,$A$2:$A$2069,1)-1):INDEX($A$2:$A$2069,MATCH(C851,$A$2:$A$2069,1)+1))</f>
        <v>1.1150252525273796E-2</v>
      </c>
      <c r="E851" s="113">
        <v>369.59999999999002</v>
      </c>
      <c r="F851" s="112">
        <f>FORECAST(E851,INDEX($D$2:$D$2069,MATCH(E851,$C$2:$C$2069,1)-1):INDEX($D$2:$D$2069,MATCH(E851,$C$2:$C$2069,1)+1),INDEX($C$2:$C$2069,MATCH(E851,$C$2:$C$2069,1)-1):INDEX($C$2:$C$2069,MATCH(E851,$C$2:$C$2069,1)+1))</f>
        <v>4.9425200803138725E-3</v>
      </c>
      <c r="H851" s="115"/>
      <c r="K851" s="112">
        <f t="shared" si="13"/>
        <v>0</v>
      </c>
    </row>
    <row r="852" spans="1:11" x14ac:dyDescent="0.2">
      <c r="A852">
        <v>482.96</v>
      </c>
      <c r="B852">
        <f>'UV VIS Meas 500 ms, 10 scan'!S853</f>
        <v>1.9999999999999983E-3</v>
      </c>
      <c r="C852" s="112">
        <v>284.79999999999501</v>
      </c>
      <c r="D852" s="112">
        <f>FORECAST(C852,INDEX($B$2:$B$2069,MATCH(C852,$A$2:$A$2069,1)-1):INDEX($B$2:$B$2069,MATCH(C852,$A$2:$A$2069,1)+1),INDEX($A$2:$A$2069,MATCH(C852,$A$2:$A$2069,1)-1):INDEX($A$2:$A$2069,MATCH(C852,$A$2:$A$2069,1)+1))</f>
        <v>1.0724116161637154E-2</v>
      </c>
      <c r="E852" s="113">
        <v>369.79999999999001</v>
      </c>
      <c r="F852" s="112">
        <f>FORECAST(E852,INDEX($D$2:$D$2069,MATCH(E852,$C$2:$C$2069,1)-1):INDEX($D$2:$D$2069,MATCH(E852,$C$2:$C$2069,1)+1),INDEX($C$2:$C$2069,MATCH(E852,$C$2:$C$2069,1)-1):INDEX($C$2:$C$2069,MATCH(E852,$C$2:$C$2069,1)+1))</f>
        <v>6.2098796971077341E-3</v>
      </c>
      <c r="H852" s="115"/>
      <c r="K852" s="112">
        <f t="shared" si="13"/>
        <v>0</v>
      </c>
    </row>
    <row r="853" spans="1:11" x14ac:dyDescent="0.2">
      <c r="A853">
        <v>483.26600000000002</v>
      </c>
      <c r="B853">
        <f>'UV VIS Meas 500 ms, 10 scan'!S854</f>
        <v>1.5000000000000013E-3</v>
      </c>
      <c r="C853" s="112">
        <v>284.89999999999498</v>
      </c>
      <c r="D853" s="112">
        <f>FORECAST(C853,INDEX($B$2:$B$2069,MATCH(C853,$A$2:$A$2069,1)-1):INDEX($B$2:$B$2069,MATCH(C853,$A$2:$A$2069,1)+1),INDEX($A$2:$A$2069,MATCH(C853,$A$2:$A$2069,1)-1):INDEX($A$2:$A$2069,MATCH(C853,$A$2:$A$2069,1)+1))</f>
        <v>1.0297979798000956E-2</v>
      </c>
      <c r="E853" s="113">
        <v>369.99999999999</v>
      </c>
      <c r="F853" s="112">
        <f>FORECAST(E853,INDEX($D$2:$D$2069,MATCH(E853,$C$2:$C$2069,1)-1):INDEX($D$2:$D$2069,MATCH(E853,$C$2:$C$2069,1)+1),INDEX($C$2:$C$2069,MATCH(E853,$C$2:$C$2069,1)-1):INDEX($C$2:$C$2069,MATCH(E853,$C$2:$C$2069,1)+1))</f>
        <v>7.6711163840479379E-3</v>
      </c>
      <c r="H853" s="115"/>
      <c r="K853" s="112">
        <f t="shared" si="13"/>
        <v>0</v>
      </c>
    </row>
    <row r="854" spans="1:11" x14ac:dyDescent="0.2">
      <c r="A854">
        <v>483.57100000000003</v>
      </c>
      <c r="B854">
        <f>'UV VIS Meas 500 ms, 10 scan'!S855</f>
        <v>4.3333333333333349E-3</v>
      </c>
      <c r="C854" s="112">
        <v>284.999999999995</v>
      </c>
      <c r="D854" s="112">
        <f>FORECAST(C854,INDEX($B$2:$B$2069,MATCH(C854,$A$2:$A$2069,1)-1):INDEX($B$2:$B$2069,MATCH(C854,$A$2:$A$2069,1)+1),INDEX($A$2:$A$2069,MATCH(C854,$A$2:$A$2069,1)-1):INDEX($A$2:$A$2069,MATCH(C854,$A$2:$A$2069,1)+1))</f>
        <v>1.1142361111071697E-2</v>
      </c>
      <c r="E854" s="113">
        <v>370.19999999998998</v>
      </c>
      <c r="F854" s="112">
        <f>FORECAST(E854,INDEX($D$2:$D$2069,MATCH(E854,$C$2:$C$2069,1)-1):INDEX($D$2:$D$2069,MATCH(E854,$C$2:$C$2069,1)+1),INDEX($C$2:$C$2069,MATCH(E854,$C$2:$C$2069,1)-1):INDEX($C$2:$C$2069,MATCH(E854,$C$2:$C$2069,1)+1))</f>
        <v>7.0526654586124948E-3</v>
      </c>
      <c r="H854" s="115"/>
      <c r="K854" s="112">
        <f t="shared" si="13"/>
        <v>0</v>
      </c>
    </row>
    <row r="855" spans="1:11" x14ac:dyDescent="0.2">
      <c r="A855">
        <v>483.87700000000001</v>
      </c>
      <c r="B855">
        <f>'UV VIS Meas 500 ms, 10 scan'!S856</f>
        <v>3.6666666666666666E-3</v>
      </c>
      <c r="C855" s="112">
        <v>285.09999999999502</v>
      </c>
      <c r="D855" s="112">
        <f>FORECAST(C855,INDEX($B$2:$B$2069,MATCH(C855,$A$2:$A$2069,1)-1):INDEX($B$2:$B$2069,MATCH(C855,$A$2:$A$2069,1)+1),INDEX($A$2:$A$2069,MATCH(C855,$A$2:$A$2069,1)-1):INDEX($A$2:$A$2069,MATCH(C855,$A$2:$A$2069,1)+1))</f>
        <v>1.1923611111071875E-2</v>
      </c>
      <c r="E855" s="113">
        <v>370.39999999998997</v>
      </c>
      <c r="F855" s="112">
        <f>FORECAST(E855,INDEX($D$2:$D$2069,MATCH(E855,$C$2:$C$2069,1)-1):INDEX($D$2:$D$2069,MATCH(E855,$C$2:$C$2069,1)+1),INDEX($C$2:$C$2069,MATCH(E855,$C$2:$C$2069,1)-1):INDEX($C$2:$C$2069,MATCH(E855,$C$2:$C$2069,1)+1))</f>
        <v>6.4300096499785853E-3</v>
      </c>
      <c r="H855" s="115"/>
      <c r="K855" s="112">
        <f t="shared" si="13"/>
        <v>0</v>
      </c>
    </row>
    <row r="856" spans="1:11" x14ac:dyDescent="0.2">
      <c r="A856">
        <v>484.18200000000002</v>
      </c>
      <c r="B856">
        <f>'UV VIS Meas 500 ms, 10 scan'!S857</f>
        <v>1.6666666666666653E-4</v>
      </c>
      <c r="C856" s="112">
        <v>285.19999999999499</v>
      </c>
      <c r="D856" s="112">
        <f>FORECAST(C856,INDEX($B$2:$B$2069,MATCH(C856,$A$2:$A$2069,1)-1):INDEX($B$2:$B$2069,MATCH(C856,$A$2:$A$2069,1)+1),INDEX($A$2:$A$2069,MATCH(C856,$A$2:$A$2069,1)-1):INDEX($A$2:$A$2069,MATCH(C856,$A$2:$A$2069,1)+1))</f>
        <v>1.2704861111071608E-2</v>
      </c>
      <c r="E856" s="113">
        <v>370.59999999999002</v>
      </c>
      <c r="F856" s="112">
        <f>FORECAST(E856,INDEX($D$2:$D$2069,MATCH(E856,$C$2:$C$2069,1)-1):INDEX($D$2:$D$2069,MATCH(E856,$C$2:$C$2069,1)+1),INDEX($C$2:$C$2069,MATCH(E856,$C$2:$C$2069,1)-1):INDEX($C$2:$C$2069,MATCH(E856,$C$2:$C$2069,1)+1))</f>
        <v>5.7011378849298744E-3</v>
      </c>
      <c r="H856" s="115"/>
      <c r="K856" s="112">
        <f t="shared" si="13"/>
        <v>0</v>
      </c>
    </row>
    <row r="857" spans="1:11" x14ac:dyDescent="0.2">
      <c r="A857">
        <v>484.488</v>
      </c>
      <c r="B857">
        <f>'UV VIS Meas 500 ms, 10 scan'!S858</f>
        <v>3.4999999999999996E-3</v>
      </c>
      <c r="C857" s="112">
        <v>285.29999999999501</v>
      </c>
      <c r="D857" s="112">
        <f>FORECAST(C857,INDEX($B$2:$B$2069,MATCH(C857,$A$2:$A$2069,1)-1):INDEX($B$2:$B$2069,MATCH(C857,$A$2:$A$2069,1)+1),INDEX($A$2:$A$2069,MATCH(C857,$A$2:$A$2069,1)-1):INDEX($A$2:$A$2069,MATCH(C857,$A$2:$A$2069,1)+1))</f>
        <v>1.3486111111071786E-2</v>
      </c>
      <c r="E857" s="113">
        <v>370.79999999999001</v>
      </c>
      <c r="F857" s="112">
        <f>FORECAST(E857,INDEX($D$2:$D$2069,MATCH(E857,$C$2:$C$2069,1)-1):INDEX($D$2:$D$2069,MATCH(E857,$C$2:$C$2069,1)+1),INDEX($C$2:$C$2069,MATCH(E857,$C$2:$C$2069,1)-1):INDEX($C$2:$C$2069,MATCH(E857,$C$2:$C$2069,1)+1))</f>
        <v>5.8635094590808734E-3</v>
      </c>
      <c r="H857" s="115"/>
      <c r="K857" s="112">
        <f t="shared" si="13"/>
        <v>0</v>
      </c>
    </row>
    <row r="858" spans="1:11" x14ac:dyDescent="0.2">
      <c r="A858">
        <v>484.79300000000001</v>
      </c>
      <c r="B858">
        <f>'UV VIS Meas 500 ms, 10 scan'!S859</f>
        <v>3.3333333333333305E-4</v>
      </c>
      <c r="C858" s="112">
        <v>285.39999999999498</v>
      </c>
      <c r="D858" s="112">
        <f>FORECAST(C858,INDEX($B$2:$B$2069,MATCH(C858,$A$2:$A$2069,1)-1):INDEX($B$2:$B$2069,MATCH(C858,$A$2:$A$2069,1)+1),INDEX($A$2:$A$2069,MATCH(C858,$A$2:$A$2069,1)-1):INDEX($A$2:$A$2069,MATCH(C858,$A$2:$A$2069,1)+1))</f>
        <v>1.3715277777751611E-2</v>
      </c>
      <c r="E858" s="113">
        <v>370.99999999999</v>
      </c>
      <c r="F858" s="112">
        <f>FORECAST(E858,INDEX($D$2:$D$2069,MATCH(E858,$C$2:$C$2069,1)-1):INDEX($D$2:$D$2069,MATCH(E858,$C$2:$C$2069,1)+1),INDEX($C$2:$C$2069,MATCH(E858,$C$2:$C$2069,1)-1):INDEX($C$2:$C$2069,MATCH(E858,$C$2:$C$2069,1)+1))</f>
        <v>6.7610254379943946E-3</v>
      </c>
      <c r="H858" s="115"/>
      <c r="K858" s="112">
        <f t="shared" si="13"/>
        <v>0</v>
      </c>
    </row>
    <row r="859" spans="1:11" x14ac:dyDescent="0.2">
      <c r="A859">
        <v>485.09899999999999</v>
      </c>
      <c r="B859">
        <f>'UV VIS Meas 500 ms, 10 scan'!S860</f>
        <v>1.1666666666666665E-3</v>
      </c>
      <c r="C859" s="112">
        <v>285.499999999995</v>
      </c>
      <c r="D859" s="112">
        <f>FORECAST(C859,INDEX($B$2:$B$2069,MATCH(C859,$A$2:$A$2069,1)-1):INDEX($B$2:$B$2069,MATCH(C859,$A$2:$A$2069,1)+1),INDEX($A$2:$A$2069,MATCH(C859,$A$2:$A$2069,1)-1):INDEX($A$2:$A$2069,MATCH(C859,$A$2:$A$2069,1)+1))</f>
        <v>1.4236111111084915E-2</v>
      </c>
      <c r="E859" s="113">
        <v>371.19999999998998</v>
      </c>
      <c r="F859" s="112">
        <f>FORECAST(E859,INDEX($D$2:$D$2069,MATCH(E859,$C$2:$C$2069,1)-1):INDEX($D$2:$D$2069,MATCH(E859,$C$2:$C$2069,1)+1),INDEX($C$2:$C$2069,MATCH(E859,$C$2:$C$2069,1)-1):INDEX($C$2:$C$2069,MATCH(E859,$C$2:$C$2069,1)+1))</f>
        <v>5.8711259640360502E-3</v>
      </c>
      <c r="H859" s="115"/>
      <c r="K859" s="112">
        <f t="shared" si="13"/>
        <v>0</v>
      </c>
    </row>
    <row r="860" spans="1:11" x14ac:dyDescent="0.2">
      <c r="A860">
        <v>485.404</v>
      </c>
      <c r="B860">
        <f>'UV VIS Meas 500 ms, 10 scan'!S861</f>
        <v>3.3333333333333132E-4</v>
      </c>
      <c r="C860" s="112">
        <v>285.59999999999502</v>
      </c>
      <c r="D860" s="112">
        <f>FORECAST(C860,INDEX($B$2:$B$2069,MATCH(C860,$A$2:$A$2069,1)-1):INDEX($B$2:$B$2069,MATCH(C860,$A$2:$A$2069,1)+1),INDEX($A$2:$A$2069,MATCH(C860,$A$2:$A$2069,1)-1):INDEX($A$2:$A$2069,MATCH(C860,$A$2:$A$2069,1)+1))</f>
        <v>1.4756944444418441E-2</v>
      </c>
      <c r="E860" s="113">
        <v>371.39999999998997</v>
      </c>
      <c r="F860" s="112">
        <f>FORECAST(E860,INDEX($D$2:$D$2069,MATCH(E860,$C$2:$C$2069,1)-1):INDEX($D$2:$D$2069,MATCH(E860,$C$2:$C$2069,1)+1),INDEX($C$2:$C$2069,MATCH(E860,$C$2:$C$2069,1)-1):INDEX($C$2:$C$2069,MATCH(E860,$C$2:$C$2069,1)+1))</f>
        <v>5.0055522892190618E-3</v>
      </c>
      <c r="H860" s="115"/>
      <c r="K860" s="112">
        <f t="shared" si="13"/>
        <v>0</v>
      </c>
    </row>
    <row r="861" spans="1:11" x14ac:dyDescent="0.2">
      <c r="A861">
        <v>485.709</v>
      </c>
      <c r="B861">
        <f>'UV VIS Meas 500 ms, 10 scan'!S862</f>
        <v>6.6666666666666957E-4</v>
      </c>
      <c r="C861" s="112">
        <v>285.69999999999499</v>
      </c>
      <c r="D861" s="112">
        <f>FORECAST(C861,INDEX($B$2:$B$2069,MATCH(C861,$A$2:$A$2069,1)-1):INDEX($B$2:$B$2069,MATCH(C861,$A$2:$A$2069,1)+1),INDEX($A$2:$A$2069,MATCH(C861,$A$2:$A$2069,1)-1):INDEX($A$2:$A$2069,MATCH(C861,$A$2:$A$2069,1)+1))</f>
        <v>1.5277777777751522E-2</v>
      </c>
      <c r="E861" s="113">
        <v>371.59999999999002</v>
      </c>
      <c r="F861" s="112">
        <f>FORECAST(E861,INDEX($D$2:$D$2069,MATCH(E861,$C$2:$C$2069,1)-1):INDEX($D$2:$D$2069,MATCH(E861,$C$2:$C$2069,1)+1),INDEX($C$2:$C$2069,MATCH(E861,$C$2:$C$2069,1)-1):INDEX($C$2:$C$2069,MATCH(E861,$C$2:$C$2069,1)+1))</f>
        <v>4.4925535475703882E-3</v>
      </c>
      <c r="H861" s="115"/>
      <c r="K861" s="112">
        <f t="shared" si="13"/>
        <v>0</v>
      </c>
    </row>
    <row r="862" spans="1:11" x14ac:dyDescent="0.2">
      <c r="A862">
        <v>486.01400000000001</v>
      </c>
      <c r="B862">
        <f>'UV VIS Meas 500 ms, 10 scan'!S863</f>
        <v>2E-3</v>
      </c>
      <c r="C862" s="112">
        <v>285.79999999999501</v>
      </c>
      <c r="D862" s="112">
        <f>FORECAST(C862,INDEX($B$2:$B$2069,MATCH(C862,$A$2:$A$2069,1)-1):INDEX($B$2:$B$2069,MATCH(C862,$A$2:$A$2069,1)+1),INDEX($A$2:$A$2069,MATCH(C862,$A$2:$A$2069,1)-1):INDEX($A$2:$A$2069,MATCH(C862,$A$2:$A$2069,1)+1))</f>
        <v>1.4722188123602875E-2</v>
      </c>
      <c r="E862" s="113">
        <v>371.79999999999001</v>
      </c>
      <c r="F862" s="112">
        <f>FORECAST(E862,INDEX($D$2:$D$2069,MATCH(E862,$C$2:$C$2069,1)-1):INDEX($D$2:$D$2069,MATCH(E862,$C$2:$C$2069,1)+1),INDEX($C$2:$C$2069,MATCH(E862,$C$2:$C$2069,1)-1):INDEX($C$2:$C$2069,MATCH(E862,$C$2:$C$2069,1)+1))</f>
        <v>4.5922300312317699E-3</v>
      </c>
      <c r="H862" s="115"/>
      <c r="K862" s="112">
        <f t="shared" si="13"/>
        <v>0</v>
      </c>
    </row>
    <row r="863" spans="1:11" x14ac:dyDescent="0.2">
      <c r="A863">
        <v>486.31900000000002</v>
      </c>
      <c r="B863">
        <f>'UV VIS Meas 500 ms, 10 scan'!S864</f>
        <v>1.5000000000000013E-3</v>
      </c>
      <c r="C863" s="112">
        <v>285.89999999999498</v>
      </c>
      <c r="D863" s="112">
        <f>FORECAST(C863,INDEX($B$2:$B$2069,MATCH(C863,$A$2:$A$2069,1)-1):INDEX($B$2:$B$2069,MATCH(C863,$A$2:$A$2069,1)+1),INDEX($A$2:$A$2069,MATCH(C863,$A$2:$A$2069,1)-1):INDEX($A$2:$A$2069,MATCH(C863,$A$2:$A$2069,1)+1))</f>
        <v>1.4888267095086782E-2</v>
      </c>
      <c r="E863" s="113">
        <v>371.99999999999</v>
      </c>
      <c r="F863" s="112">
        <f>FORECAST(E863,INDEX($D$2:$D$2069,MATCH(E863,$C$2:$C$2069,1)-1):INDEX($D$2:$D$2069,MATCH(E863,$C$2:$C$2069,1)+1),INDEX($C$2:$C$2069,MATCH(E863,$C$2:$C$2069,1)-1):INDEX($C$2:$C$2069,MATCH(E863,$C$2:$C$2069,1)+1))</f>
        <v>5.3323293172389263E-3</v>
      </c>
      <c r="H863" s="115"/>
      <c r="K863" s="112">
        <f t="shared" si="13"/>
        <v>0</v>
      </c>
    </row>
    <row r="864" spans="1:11" x14ac:dyDescent="0.2">
      <c r="A864">
        <v>486.62400000000002</v>
      </c>
      <c r="B864">
        <f>'UV VIS Meas 500 ms, 10 scan'!S865</f>
        <v>1.0000000000000009E-3</v>
      </c>
      <c r="C864" s="112">
        <v>285.999999999995</v>
      </c>
      <c r="D864" s="112">
        <f>FORECAST(C864,INDEX($B$2:$B$2069,MATCH(C864,$A$2:$A$2069,1)-1):INDEX($B$2:$B$2069,MATCH(C864,$A$2:$A$2069,1)+1),INDEX($A$2:$A$2069,MATCH(C864,$A$2:$A$2069,1)-1):INDEX($A$2:$A$2069,MATCH(C864,$A$2:$A$2069,1)+1))</f>
        <v>1.5054346066570801E-2</v>
      </c>
      <c r="E864" s="113">
        <v>372.19999999998998</v>
      </c>
      <c r="F864" s="112">
        <f>FORECAST(E864,INDEX($D$2:$D$2069,MATCH(E864,$C$2:$C$2069,1)-1):INDEX($D$2:$D$2069,MATCH(E864,$C$2:$C$2069,1)+1),INDEX($C$2:$C$2069,MATCH(E864,$C$2:$C$2069,1)-1):INDEX($C$2:$C$2069,MATCH(E864,$C$2:$C$2069,1)+1))</f>
        <v>6.1870449967302843E-3</v>
      </c>
      <c r="H864" s="115"/>
      <c r="K864" s="112">
        <f t="shared" si="13"/>
        <v>0</v>
      </c>
    </row>
    <row r="865" spans="1:11" x14ac:dyDescent="0.2">
      <c r="A865">
        <v>486.92899999999997</v>
      </c>
      <c r="B865">
        <f>'UV VIS Meas 500 ms, 10 scan'!S866</f>
        <v>6.6666666666666697E-4</v>
      </c>
      <c r="C865" s="112">
        <v>286.09999999999502</v>
      </c>
      <c r="D865" s="112">
        <f>FORECAST(C865,INDEX($B$2:$B$2069,MATCH(C865,$A$2:$A$2069,1)-1):INDEX($B$2:$B$2069,MATCH(C865,$A$2:$A$2069,1)+1),INDEX($A$2:$A$2069,MATCH(C865,$A$2:$A$2069,1)-1):INDEX($A$2:$A$2069,MATCH(C865,$A$2:$A$2069,1)+1))</f>
        <v>1.3512303378442558E-2</v>
      </c>
      <c r="E865" s="113">
        <v>372.39999999998997</v>
      </c>
      <c r="F865" s="112">
        <f>FORECAST(E865,INDEX($D$2:$D$2069,MATCH(E865,$C$2:$C$2069,1)-1):INDEX($D$2:$D$2069,MATCH(E865,$C$2:$C$2069,1)+1),INDEX($C$2:$C$2069,MATCH(E865,$C$2:$C$2069,1)-1):INDEX($C$2:$C$2069,MATCH(E865,$C$2:$C$2069,1)+1))</f>
        <v>6.8386919452468713E-3</v>
      </c>
      <c r="H865" s="115"/>
      <c r="K865" s="112">
        <f t="shared" si="13"/>
        <v>0</v>
      </c>
    </row>
    <row r="866" spans="1:11" x14ac:dyDescent="0.2">
      <c r="A866">
        <v>487.23399999999998</v>
      </c>
      <c r="B866">
        <f>'UV VIS Meas 500 ms, 10 scan'!S867</f>
        <v>1.0000000000000005E-3</v>
      </c>
      <c r="C866" s="112">
        <v>286.19999999999499</v>
      </c>
      <c r="D866" s="112">
        <f>FORECAST(C866,INDEX($B$2:$B$2069,MATCH(C866,$A$2:$A$2069,1)-1):INDEX($B$2:$B$2069,MATCH(C866,$A$2:$A$2069,1)+1),INDEX($A$2:$A$2069,MATCH(C866,$A$2:$A$2069,1)-1):INDEX($A$2:$A$2069,MATCH(C866,$A$2:$A$2069,1)+1))</f>
        <v>1.2966808037287114E-2</v>
      </c>
      <c r="E866" s="113">
        <v>372.59999999999002</v>
      </c>
      <c r="F866" s="112">
        <f>FORECAST(E866,INDEX($D$2:$D$2069,MATCH(E866,$C$2:$C$2069,1)-1):INDEX($D$2:$D$2069,MATCH(E866,$C$2:$C$2069,1)+1),INDEX($C$2:$C$2069,MATCH(E866,$C$2:$C$2069,1)-1):INDEX($C$2:$C$2069,MATCH(E866,$C$2:$C$2069,1)+1))</f>
        <v>6.8090251973776938E-3</v>
      </c>
      <c r="H866" s="115"/>
      <c r="K866" s="112">
        <f t="shared" si="13"/>
        <v>0</v>
      </c>
    </row>
    <row r="867" spans="1:11" x14ac:dyDescent="0.2">
      <c r="A867">
        <v>487.53899999999999</v>
      </c>
      <c r="B867">
        <f>'UV VIS Meas 500 ms, 10 scan'!S868</f>
        <v>2.8333333333333335E-3</v>
      </c>
      <c r="C867" s="112">
        <v>286.29999999999501</v>
      </c>
      <c r="D867" s="112">
        <f>FORECAST(C867,INDEX($B$2:$B$2069,MATCH(C867,$A$2:$A$2069,1)-1):INDEX($B$2:$B$2069,MATCH(C867,$A$2:$A$2069,1)+1),INDEX($A$2:$A$2069,MATCH(C867,$A$2:$A$2069,1)-1):INDEX($A$2:$A$2069,MATCH(C867,$A$2:$A$2069,1)+1))</f>
        <v>1.242131269613167E-2</v>
      </c>
      <c r="E867" s="113">
        <v>372.79999999999001</v>
      </c>
      <c r="F867" s="112">
        <f>FORECAST(E867,INDEX($D$2:$D$2069,MATCH(E867,$C$2:$C$2069,1)-1):INDEX($D$2:$D$2069,MATCH(E867,$C$2:$C$2069,1)+1),INDEX($C$2:$C$2069,MATCH(E867,$C$2:$C$2069,1)-1):INDEX($C$2:$C$2069,MATCH(E867,$C$2:$C$2069,1)+1))</f>
        <v>6.4045053525632056E-3</v>
      </c>
      <c r="H867" s="115"/>
      <c r="K867" s="112">
        <f t="shared" si="13"/>
        <v>0</v>
      </c>
    </row>
    <row r="868" spans="1:11" x14ac:dyDescent="0.2">
      <c r="A868">
        <v>487.84399999999999</v>
      </c>
      <c r="B868">
        <f>'UV VIS Meas 500 ms, 10 scan'!S869</f>
        <v>1.4999999999999979E-3</v>
      </c>
      <c r="C868" s="112">
        <v>286.39999999999498</v>
      </c>
      <c r="D868" s="112">
        <f>FORECAST(C868,INDEX($B$2:$B$2069,MATCH(C868,$A$2:$A$2069,1)-1):INDEX($B$2:$B$2069,MATCH(C868,$A$2:$A$2069,1)+1),INDEX($A$2:$A$2069,MATCH(C868,$A$2:$A$2069,1)-1):INDEX($A$2:$A$2069,MATCH(C868,$A$2:$A$2069,1)+1))</f>
        <v>1.1875817354976226E-2</v>
      </c>
      <c r="E868" s="113">
        <v>372.99999999999</v>
      </c>
      <c r="F868" s="112">
        <f>FORECAST(E868,INDEX($D$2:$D$2069,MATCH(E868,$C$2:$C$2069,1)-1):INDEX($D$2:$D$2069,MATCH(E868,$C$2:$C$2069,1)+1),INDEX($C$2:$C$2069,MATCH(E868,$C$2:$C$2069,1)-1):INDEX($C$2:$C$2069,MATCH(E868,$C$2:$C$2069,1)+1))</f>
        <v>5.6493810608893025E-3</v>
      </c>
      <c r="H868" s="115"/>
      <c r="K868" s="112">
        <f t="shared" si="13"/>
        <v>0</v>
      </c>
    </row>
    <row r="869" spans="1:11" x14ac:dyDescent="0.2">
      <c r="A869">
        <v>488.14800000000002</v>
      </c>
      <c r="B869">
        <f>'UV VIS Meas 500 ms, 10 scan'!S870</f>
        <v>2E-3</v>
      </c>
      <c r="C869" s="112">
        <v>286.499999999995</v>
      </c>
      <c r="D869" s="112">
        <f>FORECAST(C869,INDEX($B$2:$B$2069,MATCH(C869,$A$2:$A$2069,1)-1):INDEX($B$2:$B$2069,MATCH(C869,$A$2:$A$2069,1)+1),INDEX($A$2:$A$2069,MATCH(C869,$A$2:$A$2069,1)-1):INDEX($A$2:$A$2069,MATCH(C869,$A$2:$A$2069,1)+1))</f>
        <v>1.0206913669563278E-2</v>
      </c>
      <c r="E869" s="113">
        <v>373.19999999998998</v>
      </c>
      <c r="F869" s="112">
        <f>FORECAST(E869,INDEX($D$2:$D$2069,MATCH(E869,$C$2:$C$2069,1)-1):INDEX($D$2:$D$2069,MATCH(E869,$C$2:$C$2069,1)+1),INDEX($C$2:$C$2069,MATCH(E869,$C$2:$C$2069,1)-1):INDEX($C$2:$C$2069,MATCH(E869,$C$2:$C$2069,1)+1))</f>
        <v>6.192197130942656E-3</v>
      </c>
      <c r="H869" s="115"/>
      <c r="K869" s="112">
        <f t="shared" si="13"/>
        <v>0</v>
      </c>
    </row>
    <row r="870" spans="1:11" x14ac:dyDescent="0.2">
      <c r="A870">
        <v>488.45299999999997</v>
      </c>
      <c r="B870">
        <f>'UV VIS Meas 500 ms, 10 scan'!S871</f>
        <v>6.6666666666666957E-4</v>
      </c>
      <c r="C870" s="112">
        <v>286.59999999999502</v>
      </c>
      <c r="D870" s="112">
        <f>FORECAST(C870,INDEX($B$2:$B$2069,MATCH(C870,$A$2:$A$2069,1)-1):INDEX($B$2:$B$2069,MATCH(C870,$A$2:$A$2069,1)+1),INDEX($A$2:$A$2069,MATCH(C870,$A$2:$A$2069,1)-1):INDEX($A$2:$A$2069,MATCH(C870,$A$2:$A$2069,1)+1))</f>
        <v>9.1637884441748696E-3</v>
      </c>
      <c r="E870" s="113">
        <v>373.39999999998997</v>
      </c>
      <c r="F870" s="112">
        <f>FORECAST(E870,INDEX($D$2:$D$2069,MATCH(E870,$C$2:$C$2069,1)-1):INDEX($D$2:$D$2069,MATCH(E870,$C$2:$C$2069,1)+1),INDEX($C$2:$C$2069,MATCH(E870,$C$2:$C$2069,1)-1):INDEX($C$2:$C$2069,MATCH(E870,$C$2:$C$2069,1)+1))</f>
        <v>6.7695817141777415E-3</v>
      </c>
      <c r="H870" s="115"/>
      <c r="K870" s="112">
        <f t="shared" si="13"/>
        <v>0</v>
      </c>
    </row>
    <row r="871" spans="1:11" x14ac:dyDescent="0.2">
      <c r="A871">
        <v>488.75700000000001</v>
      </c>
      <c r="B871">
        <f>'UV VIS Meas 500 ms, 10 scan'!S872</f>
        <v>1.16666666666667E-3</v>
      </c>
      <c r="C871" s="112">
        <v>286.69999999999499</v>
      </c>
      <c r="D871" s="112">
        <f>FORECAST(C871,INDEX($B$2:$B$2069,MATCH(C871,$A$2:$A$2069,1)-1):INDEX($B$2:$B$2069,MATCH(C871,$A$2:$A$2069,1)+1),INDEX($A$2:$A$2069,MATCH(C871,$A$2:$A$2069,1)-1):INDEX($A$2:$A$2069,MATCH(C871,$A$2:$A$2069,1)+1))</f>
        <v>8.1206632187873495E-3</v>
      </c>
      <c r="E871" s="113">
        <v>373.59999999999002</v>
      </c>
      <c r="F871" s="112">
        <f>FORECAST(E871,INDEX($D$2:$D$2069,MATCH(E871,$C$2:$C$2069,1)-1):INDEX($D$2:$D$2069,MATCH(E871,$C$2:$C$2069,1)+1),INDEX($C$2:$C$2069,MATCH(E871,$C$2:$C$2069,1)-1):INDEX($C$2:$C$2069,MATCH(E871,$C$2:$C$2069,1)+1))</f>
        <v>7.1044952079060142E-3</v>
      </c>
      <c r="H871" s="115"/>
      <c r="K871" s="112">
        <f t="shared" si="13"/>
        <v>0</v>
      </c>
    </row>
    <row r="872" spans="1:11" x14ac:dyDescent="0.2">
      <c r="A872">
        <v>489.06200000000001</v>
      </c>
      <c r="B872">
        <f>'UV VIS Meas 500 ms, 10 scan'!S873</f>
        <v>1.666666666666667E-3</v>
      </c>
      <c r="C872" s="112">
        <v>286.79999999999501</v>
      </c>
      <c r="D872" s="112">
        <f>FORECAST(C872,INDEX($B$2:$B$2069,MATCH(C872,$A$2:$A$2069,1)-1):INDEX($B$2:$B$2069,MATCH(C872,$A$2:$A$2069,1)+1),INDEX($A$2:$A$2069,MATCH(C872,$A$2:$A$2069,1)-1):INDEX($A$2:$A$2069,MATCH(C872,$A$2:$A$2069,1)+1))</f>
        <v>1.0520502782887908E-2</v>
      </c>
      <c r="E872" s="113">
        <v>373.79999999999001</v>
      </c>
      <c r="F872" s="112">
        <f>FORECAST(E872,INDEX($D$2:$D$2069,MATCH(E872,$C$2:$C$2069,1)-1):INDEX($D$2:$D$2069,MATCH(E872,$C$2:$C$2069,1)+1),INDEX($C$2:$C$2069,MATCH(E872,$C$2:$C$2069,1)-1):INDEX($C$2:$C$2069,MATCH(E872,$C$2:$C$2069,1)+1))</f>
        <v>6.9370949950051664E-3</v>
      </c>
      <c r="H872" s="115"/>
      <c r="K872" s="112">
        <f t="shared" si="13"/>
        <v>0</v>
      </c>
    </row>
    <row r="873" spans="1:11" x14ac:dyDescent="0.2">
      <c r="A873">
        <v>489.36599999999999</v>
      </c>
      <c r="B873">
        <f>'UV VIS Meas 500 ms, 10 scan'!S874</f>
        <v>0</v>
      </c>
      <c r="C873" s="112">
        <v>286.89999999999498</v>
      </c>
      <c r="D873" s="112">
        <f>FORECAST(C873,INDEX($B$2:$B$2069,MATCH(C873,$A$2:$A$2069,1)-1):INDEX($B$2:$B$2069,MATCH(C873,$A$2:$A$2069,1)+1),INDEX($A$2:$A$2069,MATCH(C873,$A$2:$A$2069,1)-1):INDEX($A$2:$A$2069,MATCH(C873,$A$2:$A$2069,1)+1))</f>
        <v>1.0687053888986831E-2</v>
      </c>
      <c r="E873" s="113">
        <v>373.99999999999</v>
      </c>
      <c r="F873" s="112">
        <f>FORECAST(E873,INDEX($D$2:$D$2069,MATCH(E873,$C$2:$C$2069,1)-1):INDEX($D$2:$D$2069,MATCH(E873,$C$2:$C$2069,1)+1),INDEX($C$2:$C$2069,MATCH(E873,$C$2:$C$2069,1)-1):INDEX($C$2:$C$2069,MATCH(E873,$C$2:$C$2069,1)+1))</f>
        <v>6.3908919131229203E-3</v>
      </c>
      <c r="H873" s="115"/>
      <c r="K873" s="112">
        <f t="shared" si="13"/>
        <v>0</v>
      </c>
    </row>
    <row r="874" spans="1:11" x14ac:dyDescent="0.2">
      <c r="A874">
        <v>489.67</v>
      </c>
      <c r="B874">
        <f>'UV VIS Meas 500 ms, 10 scan'!S875</f>
        <v>3.1666666666666666E-3</v>
      </c>
      <c r="C874" s="112">
        <v>286.999999999995</v>
      </c>
      <c r="D874" s="112">
        <f>FORECAST(C874,INDEX($B$2:$B$2069,MATCH(C874,$A$2:$A$2069,1)-1):INDEX($B$2:$B$2069,MATCH(C874,$A$2:$A$2069,1)+1),INDEX($A$2:$A$2069,MATCH(C874,$A$2:$A$2069,1)-1):INDEX($A$2:$A$2069,MATCH(C874,$A$2:$A$2069,1)+1))</f>
        <v>1.0853604995085864E-2</v>
      </c>
      <c r="E874" s="113">
        <v>374.19999999998998</v>
      </c>
      <c r="F874" s="112">
        <f>FORECAST(E874,INDEX($D$2:$D$2069,MATCH(E874,$C$2:$C$2069,1)-1):INDEX($D$2:$D$2069,MATCH(E874,$C$2:$C$2069,1)+1),INDEX($C$2:$C$2069,MATCH(E874,$C$2:$C$2069,1)-1):INDEX($C$2:$C$2069,MATCH(E874,$C$2:$C$2069,1)+1))</f>
        <v>5.967942262529391E-3</v>
      </c>
      <c r="H874" s="115"/>
      <c r="K874" s="112">
        <f t="shared" si="13"/>
        <v>0</v>
      </c>
    </row>
    <row r="875" spans="1:11" x14ac:dyDescent="0.2">
      <c r="A875">
        <v>489.97500000000002</v>
      </c>
      <c r="B875">
        <f>'UV VIS Meas 500 ms, 10 scan'!S876</f>
        <v>3.8333333333333327E-3</v>
      </c>
      <c r="C875" s="112">
        <v>287.09999999999502</v>
      </c>
      <c r="D875" s="112">
        <f>FORECAST(C875,INDEX($B$2:$B$2069,MATCH(C875,$A$2:$A$2069,1)-1):INDEX($B$2:$B$2069,MATCH(C875,$A$2:$A$2069,1)+1),INDEX($A$2:$A$2069,MATCH(C875,$A$2:$A$2069,1)-1):INDEX($A$2:$A$2069,MATCH(C875,$A$2:$A$2069,1)+1))</f>
        <v>1.1020156101184897E-2</v>
      </c>
      <c r="E875" s="113">
        <v>374.39999999998997</v>
      </c>
      <c r="F875" s="112">
        <f>FORECAST(E875,INDEX($D$2:$D$2069,MATCH(E875,$C$2:$C$2069,1)-1):INDEX($D$2:$D$2069,MATCH(E875,$C$2:$C$2069,1)+1),INDEX($C$2:$C$2069,MATCH(E875,$C$2:$C$2069,1)-1):INDEX($C$2:$C$2069,MATCH(E875,$C$2:$C$2069,1)+1))</f>
        <v>5.3298086606530237E-3</v>
      </c>
      <c r="H875" s="115"/>
      <c r="K875" s="112">
        <f t="shared" si="13"/>
        <v>0</v>
      </c>
    </row>
    <row r="876" spans="1:11" x14ac:dyDescent="0.2">
      <c r="A876">
        <v>490.279</v>
      </c>
      <c r="B876">
        <f>'UV VIS Meas 500 ms, 10 scan'!S877</f>
        <v>1.1666666666666683E-3</v>
      </c>
      <c r="C876" s="112">
        <v>287.19999999999499</v>
      </c>
      <c r="D876" s="112">
        <f>FORECAST(C876,INDEX($B$2:$B$2069,MATCH(C876,$A$2:$A$2069,1)-1):INDEX($B$2:$B$2069,MATCH(C876,$A$2:$A$2069,1)+1),INDEX($A$2:$A$2069,MATCH(C876,$A$2:$A$2069,1)-1):INDEX($A$2:$A$2069,MATCH(C876,$A$2:$A$2069,1)+1))</f>
        <v>9.8684875774530667E-3</v>
      </c>
      <c r="E876" s="113">
        <v>374.59999999999002</v>
      </c>
      <c r="F876" s="112">
        <f>FORECAST(E876,INDEX($D$2:$D$2069,MATCH(E876,$C$2:$C$2069,1)-1):INDEX($D$2:$D$2069,MATCH(E876,$C$2:$C$2069,1)+1),INDEX($C$2:$C$2069,MATCH(E876,$C$2:$C$2069,1)-1):INDEX($C$2:$C$2069,MATCH(E876,$C$2:$C$2069,1)+1))</f>
        <v>4.4563611950667603E-3</v>
      </c>
      <c r="H876" s="115"/>
      <c r="K876" s="112">
        <f t="shared" si="13"/>
        <v>0</v>
      </c>
    </row>
    <row r="877" spans="1:11" x14ac:dyDescent="0.2">
      <c r="A877">
        <v>490.58300000000003</v>
      </c>
      <c r="B877">
        <f>'UV VIS Meas 500 ms, 10 scan'!S878</f>
        <v>3.333333333333334E-3</v>
      </c>
      <c r="C877" s="112">
        <v>287.29999999999501</v>
      </c>
      <c r="D877" s="112">
        <f>FORECAST(C877,INDEX($B$2:$B$2069,MATCH(C877,$A$2:$A$2069,1)-1):INDEX($B$2:$B$2069,MATCH(C877,$A$2:$A$2069,1)+1),INDEX($A$2:$A$2069,MATCH(C877,$A$2:$A$2069,1)-1):INDEX($A$2:$A$2069,MATCH(C877,$A$2:$A$2069,1)+1))</f>
        <v>1.0082432005860009E-2</v>
      </c>
      <c r="E877" s="113">
        <v>374.79999999999001</v>
      </c>
      <c r="F877" s="112">
        <f>FORECAST(E877,INDEX($D$2:$D$2069,MATCH(E877,$C$2:$C$2069,1)-1):INDEX($D$2:$D$2069,MATCH(E877,$C$2:$C$2069,1)+1),INDEX($C$2:$C$2069,MATCH(E877,$C$2:$C$2069,1)-1):INDEX($C$2:$C$2069,MATCH(E877,$C$2:$C$2069,1)+1))</f>
        <v>4.055499608399904E-3</v>
      </c>
      <c r="H877" s="115"/>
      <c r="K877" s="112">
        <f t="shared" si="13"/>
        <v>0</v>
      </c>
    </row>
    <row r="878" spans="1:11" x14ac:dyDescent="0.2">
      <c r="A878">
        <v>490.887</v>
      </c>
      <c r="B878">
        <f>'UV VIS Meas 500 ms, 10 scan'!S879</f>
        <v>4.9999999999999992E-3</v>
      </c>
      <c r="C878" s="112">
        <v>287.39999999999498</v>
      </c>
      <c r="D878" s="112">
        <f>FORECAST(C878,INDEX($B$2:$B$2069,MATCH(C878,$A$2:$A$2069,1)-1):INDEX($B$2:$B$2069,MATCH(C878,$A$2:$A$2069,1)+1),INDEX($A$2:$A$2069,MATCH(C878,$A$2:$A$2069,1)-1):INDEX($A$2:$A$2069,MATCH(C878,$A$2:$A$2069,1)+1))</f>
        <v>1.0296376434266841E-2</v>
      </c>
      <c r="E878" s="113">
        <v>374.99999999999</v>
      </c>
      <c r="F878" s="112">
        <f>FORECAST(E878,INDEX($D$2:$D$2069,MATCH(E878,$C$2:$C$2069,1)-1):INDEX($D$2:$D$2069,MATCH(E878,$C$2:$C$2069,1)+1),INDEX($C$2:$C$2069,MATCH(E878,$C$2:$C$2069,1)-1):INDEX($C$2:$C$2069,MATCH(E878,$C$2:$C$2069,1)+1))</f>
        <v>3.8402707843928907E-3</v>
      </c>
      <c r="H878" s="115"/>
      <c r="K878" s="112">
        <f t="shared" si="13"/>
        <v>0</v>
      </c>
    </row>
    <row r="879" spans="1:11" x14ac:dyDescent="0.2">
      <c r="A879">
        <v>491.19099999999997</v>
      </c>
      <c r="B879">
        <f>'UV VIS Meas 500 ms, 10 scan'!S880</f>
        <v>3.666666666666667E-3</v>
      </c>
      <c r="C879" s="112">
        <v>287.499999999995</v>
      </c>
      <c r="D879" s="112">
        <f>FORECAST(C879,INDEX($B$2:$B$2069,MATCH(C879,$A$2:$A$2069,1)-1):INDEX($B$2:$B$2069,MATCH(C879,$A$2:$A$2069,1)+1),INDEX($A$2:$A$2069,MATCH(C879,$A$2:$A$2069,1)-1):INDEX($A$2:$A$2069,MATCH(C879,$A$2:$A$2069,1)+1))</f>
        <v>1.087298195632358E-2</v>
      </c>
      <c r="E879" s="113">
        <v>375.19999999998998</v>
      </c>
      <c r="F879" s="112">
        <f>FORECAST(E879,INDEX($D$2:$D$2069,MATCH(E879,$C$2:$C$2069,1)-1):INDEX($D$2:$D$2069,MATCH(E879,$C$2:$C$2069,1)+1),INDEX($C$2:$C$2069,MATCH(E879,$C$2:$C$2069,1)-1):INDEX($C$2:$C$2069,MATCH(E879,$C$2:$C$2069,1)+1))</f>
        <v>4.1631419939425207E-3</v>
      </c>
      <c r="H879" s="115"/>
      <c r="K879" s="112">
        <f t="shared" si="13"/>
        <v>0</v>
      </c>
    </row>
    <row r="880" spans="1:11" x14ac:dyDescent="0.2">
      <c r="A880">
        <v>491.495</v>
      </c>
      <c r="B880">
        <f>'UV VIS Meas 500 ms, 10 scan'!S881</f>
        <v>9.5000000000000015E-3</v>
      </c>
      <c r="C880" s="112">
        <v>287.59999999999502</v>
      </c>
      <c r="D880" s="112">
        <f>FORECAST(C880,INDEX($B$2:$B$2069,MATCH(C880,$A$2:$A$2069,1)-1):INDEX($B$2:$B$2069,MATCH(C880,$A$2:$A$2069,1)+1),INDEX($A$2:$A$2069,MATCH(C880,$A$2:$A$2069,1)-1):INDEX($A$2:$A$2069,MATCH(C880,$A$2:$A$2069,1)+1))</f>
        <v>1.0706790123465038E-2</v>
      </c>
      <c r="E880" s="113">
        <v>375.39999999998997</v>
      </c>
      <c r="F880" s="112">
        <f>FORECAST(E880,INDEX($D$2:$D$2069,MATCH(E880,$C$2:$C$2069,1)-1):INDEX($D$2:$D$2069,MATCH(E880,$C$2:$C$2069,1)+1),INDEX($C$2:$C$2069,MATCH(E880,$C$2:$C$2069,1)-1):INDEX($C$2:$C$2069,MATCH(E880,$C$2:$C$2069,1)+1))</f>
        <v>4.7094662638214047E-3</v>
      </c>
      <c r="H880" s="115"/>
      <c r="K880" s="112">
        <f t="shared" si="13"/>
        <v>0</v>
      </c>
    </row>
    <row r="881" spans="1:11" x14ac:dyDescent="0.2">
      <c r="A881">
        <v>491.798</v>
      </c>
      <c r="B881">
        <f>'UV VIS Meas 500 ms, 10 scan'!S882</f>
        <v>1.1166666666666668E-2</v>
      </c>
      <c r="C881" s="112">
        <v>287.69999999999499</v>
      </c>
      <c r="D881" s="112">
        <f>FORECAST(C881,INDEX($B$2:$B$2069,MATCH(C881,$A$2:$A$2069,1)-1):INDEX($B$2:$B$2069,MATCH(C881,$A$2:$A$2069,1)+1),INDEX($A$2:$A$2069,MATCH(C881,$A$2:$A$2069,1)-1):INDEX($A$2:$A$2069,MATCH(C881,$A$2:$A$2069,1)+1))</f>
        <v>1.0540598290606606E-2</v>
      </c>
      <c r="E881" s="113">
        <v>375.59999999999002</v>
      </c>
      <c r="F881" s="112">
        <f>FORECAST(E881,INDEX($D$2:$D$2069,MATCH(E881,$C$2:$C$2069,1)-1):INDEX($D$2:$D$2069,MATCH(E881,$C$2:$C$2069,1)+1),INDEX($C$2:$C$2069,MATCH(E881,$C$2:$C$2069,1)-1):INDEX($C$2:$C$2069,MATCH(E881,$C$2:$C$2069,1)+1))</f>
        <v>5.8021148035802828E-3</v>
      </c>
      <c r="H881" s="115"/>
      <c r="K881" s="112">
        <f t="shared" si="13"/>
        <v>0</v>
      </c>
    </row>
    <row r="882" spans="1:11" x14ac:dyDescent="0.2">
      <c r="A882">
        <v>492.10199999999998</v>
      </c>
      <c r="B882">
        <f>'UV VIS Meas 500 ms, 10 scan'!S883</f>
        <v>5.6666666666666705E-3</v>
      </c>
      <c r="C882" s="112">
        <v>287.79999999999501</v>
      </c>
      <c r="D882" s="112">
        <f>FORECAST(C882,INDEX($B$2:$B$2069,MATCH(C882,$A$2:$A$2069,1)-1):INDEX($B$2:$B$2069,MATCH(C882,$A$2:$A$2069,1)+1),INDEX($A$2:$A$2069,MATCH(C882,$A$2:$A$2069,1)-1):INDEX($A$2:$A$2069,MATCH(C882,$A$2:$A$2069,1)+1))</f>
        <v>1.0374406457748064E-2</v>
      </c>
      <c r="E882" s="113">
        <v>375.79999999999001</v>
      </c>
      <c r="F882" s="112">
        <f>FORECAST(E882,INDEX($D$2:$D$2069,MATCH(E882,$C$2:$C$2069,1)-1):INDEX($D$2:$D$2069,MATCH(E882,$C$2:$C$2069,1)+1),INDEX($C$2:$C$2069,MATCH(E882,$C$2:$C$2069,1)-1):INDEX($C$2:$C$2069,MATCH(E882,$C$2:$C$2069,1)+1))</f>
        <v>5.5344030964894486E-3</v>
      </c>
      <c r="H882" s="115"/>
      <c r="K882" s="112">
        <f t="shared" si="13"/>
        <v>0</v>
      </c>
    </row>
    <row r="883" spans="1:11" x14ac:dyDescent="0.2">
      <c r="A883">
        <v>492.40600000000001</v>
      </c>
      <c r="B883">
        <f>'UV VIS Meas 500 ms, 10 scan'!S884</f>
        <v>1.8333333333333326E-3</v>
      </c>
      <c r="C883" s="112">
        <v>287.89999999999498</v>
      </c>
      <c r="D883" s="112">
        <f>FORECAST(C883,INDEX($B$2:$B$2069,MATCH(C883,$A$2:$A$2069,1)-1):INDEX($B$2:$B$2069,MATCH(C883,$A$2:$A$2069,1)+1),INDEX($A$2:$A$2069,MATCH(C883,$A$2:$A$2069,1)-1):INDEX($A$2:$A$2069,MATCH(C883,$A$2:$A$2069,1)+1))</f>
        <v>1.7749762582973894E-2</v>
      </c>
      <c r="E883" s="113">
        <v>375.99999999999</v>
      </c>
      <c r="F883" s="112">
        <f>FORECAST(E883,INDEX($D$2:$D$2069,MATCH(E883,$C$2:$C$2069,1)-1):INDEX($D$2:$D$2069,MATCH(E883,$C$2:$C$2069,1)+1),INDEX($C$2:$C$2069,MATCH(E883,$C$2:$C$2069,1)-1):INDEX($C$2:$C$2069,MATCH(E883,$C$2:$C$2069,1)+1))</f>
        <v>5.2400388035026557E-3</v>
      </c>
      <c r="H883" s="115"/>
      <c r="K883" s="112">
        <f t="shared" si="13"/>
        <v>0</v>
      </c>
    </row>
    <row r="884" spans="1:11" x14ac:dyDescent="0.2">
      <c r="A884">
        <v>492.709</v>
      </c>
      <c r="B884">
        <f>'UV VIS Meas 500 ms, 10 scan'!S885</f>
        <v>1.0000000000000026E-3</v>
      </c>
      <c r="C884" s="112">
        <v>287.999999999995</v>
      </c>
      <c r="D884" s="112">
        <f>FORECAST(C884,INDEX($B$2:$B$2069,MATCH(C884,$A$2:$A$2069,1)-1):INDEX($B$2:$B$2069,MATCH(C884,$A$2:$A$2069,1)+1),INDEX($A$2:$A$2069,MATCH(C884,$A$2:$A$2069,1)-1):INDEX($A$2:$A$2069,MATCH(C884,$A$2:$A$2069,1)+1))</f>
        <v>2.019515669503491E-2</v>
      </c>
      <c r="E884" s="113">
        <v>376.19999999998998</v>
      </c>
      <c r="F884" s="112">
        <f>FORECAST(E884,INDEX($D$2:$D$2069,MATCH(E884,$C$2:$C$2069,1)-1):INDEX($D$2:$D$2069,MATCH(E884,$C$2:$C$2069,1)+1),INDEX($C$2:$C$2069,MATCH(E884,$C$2:$C$2069,1)-1):INDEX($C$2:$C$2069,MATCH(E884,$C$2:$C$2069,1)+1))</f>
        <v>5.2961570504095334E-3</v>
      </c>
      <c r="H884" s="115"/>
      <c r="K884" s="112">
        <f t="shared" si="13"/>
        <v>0</v>
      </c>
    </row>
    <row r="885" spans="1:11" x14ac:dyDescent="0.2">
      <c r="A885">
        <v>493.01299999999998</v>
      </c>
      <c r="B885">
        <f>'UV VIS Meas 500 ms, 10 scan'!S886</f>
        <v>3.3333333333333479E-4</v>
      </c>
      <c r="C885" s="112">
        <v>288.09999999999502</v>
      </c>
      <c r="D885" s="112">
        <f>FORECAST(C885,INDEX($B$2:$B$2069,MATCH(C885,$A$2:$A$2069,1)-1):INDEX($B$2:$B$2069,MATCH(C885,$A$2:$A$2069,1)+1),INDEX($A$2:$A$2069,MATCH(C885,$A$2:$A$2069,1)-1):INDEX($A$2:$A$2069,MATCH(C885,$A$2:$A$2069,1)+1))</f>
        <v>2.2640550807096815E-2</v>
      </c>
      <c r="E885" s="113">
        <v>376.39999999998997</v>
      </c>
      <c r="F885" s="112">
        <f>FORECAST(E885,INDEX($D$2:$D$2069,MATCH(E885,$C$2:$C$2069,1)-1):INDEX($D$2:$D$2069,MATCH(E885,$C$2:$C$2069,1)+1),INDEX($C$2:$C$2069,MATCH(E885,$C$2:$C$2069,1)-1):INDEX($C$2:$C$2069,MATCH(E885,$C$2:$C$2069,1)+1))</f>
        <v>4.8516020682229932E-3</v>
      </c>
      <c r="H885" s="115"/>
      <c r="K885" s="112">
        <f t="shared" si="13"/>
        <v>0</v>
      </c>
    </row>
    <row r="886" spans="1:11" x14ac:dyDescent="0.2">
      <c r="A886">
        <v>493.31599999999997</v>
      </c>
      <c r="B886">
        <f>'UV VIS Meas 500 ms, 10 scan'!S887</f>
        <v>1.3333333333333305E-3</v>
      </c>
      <c r="C886" s="112">
        <v>288.19999999999499</v>
      </c>
      <c r="D886" s="112">
        <f>FORECAST(C886,INDEX($B$2:$B$2069,MATCH(C886,$A$2:$A$2069,1)-1):INDEX($B$2:$B$2069,MATCH(C886,$A$2:$A$2069,1)+1),INDEX($A$2:$A$2069,MATCH(C886,$A$2:$A$2069,1)-1):INDEX($A$2:$A$2069,MATCH(C886,$A$2:$A$2069,1)+1))</f>
        <v>2.3198480531688936E-2</v>
      </c>
      <c r="E886" s="113">
        <v>376.59999999999002</v>
      </c>
      <c r="F886" s="112">
        <f>FORECAST(E886,INDEX($D$2:$D$2069,MATCH(E886,$C$2:$C$2069,1)-1):INDEX($D$2:$D$2069,MATCH(E886,$C$2:$C$2069,1)+1),INDEX($C$2:$C$2069,MATCH(E886,$C$2:$C$2069,1)-1):INDEX($C$2:$C$2069,MATCH(E886,$C$2:$C$2069,1)+1))</f>
        <v>4.4157646482076429E-3</v>
      </c>
      <c r="H886" s="115"/>
      <c r="K886" s="112">
        <f t="shared" si="13"/>
        <v>0</v>
      </c>
    </row>
    <row r="887" spans="1:11" x14ac:dyDescent="0.2">
      <c r="A887">
        <v>493.62</v>
      </c>
      <c r="B887">
        <f>'UV VIS Meas 500 ms, 10 scan'!S888</f>
        <v>1.8333333333333361E-3</v>
      </c>
      <c r="C887" s="112">
        <v>288.29999999999501</v>
      </c>
      <c r="D887" s="112">
        <f>FORECAST(C887,INDEX($B$2:$B$2069,MATCH(C887,$A$2:$A$2069,1)-1):INDEX($B$2:$B$2069,MATCH(C887,$A$2:$A$2069,1)+1),INDEX($A$2:$A$2069,MATCH(C887,$A$2:$A$2069,1)-1):INDEX($A$2:$A$2069,MATCH(C887,$A$2:$A$2069,1)+1))</f>
        <v>2.5715099714974876E-2</v>
      </c>
      <c r="E887" s="113">
        <v>376.79999999999001</v>
      </c>
      <c r="F887" s="112">
        <f>FORECAST(E887,INDEX($D$2:$D$2069,MATCH(E887,$C$2:$C$2069,1)-1):INDEX($D$2:$D$2069,MATCH(E887,$C$2:$C$2069,1)+1),INDEX($C$2:$C$2069,MATCH(E887,$C$2:$C$2069,1)-1):INDEX($C$2:$C$2069,MATCH(E887,$C$2:$C$2069,1)+1))</f>
        <v>4.7978929336893739E-3</v>
      </c>
      <c r="H887" s="115"/>
      <c r="K887" s="112">
        <f t="shared" si="13"/>
        <v>0</v>
      </c>
    </row>
    <row r="888" spans="1:11" x14ac:dyDescent="0.2">
      <c r="A888">
        <v>493.923</v>
      </c>
      <c r="B888">
        <f>'UV VIS Meas 500 ms, 10 scan'!S889</f>
        <v>3.3333333333333305E-4</v>
      </c>
      <c r="C888" s="112">
        <v>288.39999999999498</v>
      </c>
      <c r="D888" s="112">
        <f>FORECAST(C888,INDEX($B$2:$B$2069,MATCH(C888,$A$2:$A$2069,1)-1):INDEX($B$2:$B$2069,MATCH(C888,$A$2:$A$2069,1)+1),INDEX($A$2:$A$2069,MATCH(C888,$A$2:$A$2069,1)-1):INDEX($A$2:$A$2069,MATCH(C888,$A$2:$A$2069,1)+1))</f>
        <v>2.8231718898259928E-2</v>
      </c>
      <c r="E888" s="113">
        <v>376.99999999999</v>
      </c>
      <c r="F888" s="112">
        <f>FORECAST(E888,INDEX($D$2:$D$2069,MATCH(E888,$C$2:$C$2069,1)-1):INDEX($D$2:$D$2069,MATCH(E888,$C$2:$C$2069,1)+1),INDEX($C$2:$C$2069,MATCH(E888,$C$2:$C$2069,1)-1):INDEX($C$2:$C$2069,MATCH(E888,$C$2:$C$2069,1)+1))</f>
        <v>5.0141065312461486E-3</v>
      </c>
      <c r="H888" s="115"/>
      <c r="K888" s="112">
        <f t="shared" si="13"/>
        <v>0</v>
      </c>
    </row>
    <row r="889" spans="1:11" x14ac:dyDescent="0.2">
      <c r="A889">
        <v>494.226</v>
      </c>
      <c r="B889">
        <f>'UV VIS Meas 500 ms, 10 scan'!S890</f>
        <v>2.6666666666666644E-3</v>
      </c>
      <c r="C889" s="112">
        <v>288.499999999995</v>
      </c>
      <c r="D889" s="112">
        <f>FORECAST(C889,INDEX($B$2:$B$2069,MATCH(C889,$A$2:$A$2069,1)-1):INDEX($B$2:$B$2069,MATCH(C889,$A$2:$A$2069,1)+1),INDEX($A$2:$A$2069,MATCH(C889,$A$2:$A$2069,1)-1):INDEX($A$2:$A$2069,MATCH(C889,$A$2:$A$2069,1)+1))</f>
        <v>3.0748338081546756E-2</v>
      </c>
      <c r="E889" s="113">
        <v>377.19999999998998</v>
      </c>
      <c r="F889" s="112">
        <f>FORECAST(E889,INDEX($D$2:$D$2069,MATCH(E889,$C$2:$C$2069,1)-1):INDEX($D$2:$D$2069,MATCH(E889,$C$2:$C$2069,1)+1),INDEX($C$2:$C$2069,MATCH(E889,$C$2:$C$2069,1)-1):INDEX($C$2:$C$2069,MATCH(E889,$C$2:$C$2069,1)+1))</f>
        <v>5.1399084808352313E-3</v>
      </c>
      <c r="H889" s="115"/>
      <c r="K889" s="112">
        <f t="shared" si="13"/>
        <v>0</v>
      </c>
    </row>
    <row r="890" spans="1:11" x14ac:dyDescent="0.2">
      <c r="A890">
        <v>494.529</v>
      </c>
      <c r="B890">
        <f>'UV VIS Meas 500 ms, 10 scan'!S891</f>
        <v>3.3333333333333132E-4</v>
      </c>
      <c r="C890" s="112">
        <v>288.59999999999502</v>
      </c>
      <c r="D890" s="112">
        <f>FORECAST(C890,INDEX($B$2:$B$2069,MATCH(C890,$A$2:$A$2069,1)-1):INDEX($B$2:$B$2069,MATCH(C890,$A$2:$A$2069,1)+1),INDEX($A$2:$A$2069,MATCH(C890,$A$2:$A$2069,1)-1):INDEX($A$2:$A$2069,MATCH(C890,$A$2:$A$2069,1)+1))</f>
        <v>3.7264957264801168E-2</v>
      </c>
      <c r="E890" s="113">
        <v>377.39999999998997</v>
      </c>
      <c r="F890" s="112">
        <f>FORECAST(E890,INDEX($D$2:$D$2069,MATCH(E890,$C$2:$C$2069,1)-1):INDEX($D$2:$D$2069,MATCH(E890,$C$2:$C$2069,1)+1),INDEX($C$2:$C$2069,MATCH(E890,$C$2:$C$2069,1)-1):INDEX($C$2:$C$2069,MATCH(E890,$C$2:$C$2069,1)+1))</f>
        <v>5.5938300105713434E-3</v>
      </c>
      <c r="H890" s="115"/>
      <c r="K890" s="112">
        <f t="shared" si="13"/>
        <v>0</v>
      </c>
    </row>
    <row r="891" spans="1:11" x14ac:dyDescent="0.2">
      <c r="A891">
        <v>494.83199999999999</v>
      </c>
      <c r="B891">
        <f>'UV VIS Meas 500 ms, 10 scan'!S892</f>
        <v>1.1666666666666665E-3</v>
      </c>
      <c r="C891" s="112">
        <v>288.69999999999499</v>
      </c>
      <c r="D891" s="112">
        <f>FORECAST(C891,INDEX($B$2:$B$2069,MATCH(C891,$A$2:$A$2069,1)-1):INDEX($B$2:$B$2069,MATCH(C891,$A$2:$A$2069,1)+1),INDEX($A$2:$A$2069,MATCH(C891,$A$2:$A$2069,1)-1):INDEX($A$2:$A$2069,MATCH(C891,$A$2:$A$2069,1)+1))</f>
        <v>4.0398860398704883E-2</v>
      </c>
      <c r="E891" s="113">
        <v>377.59999999999002</v>
      </c>
      <c r="F891" s="112">
        <f>FORECAST(E891,INDEX($D$2:$D$2069,MATCH(E891,$C$2:$C$2069,1)-1):INDEX($D$2:$D$2069,MATCH(E891,$C$2:$C$2069,1)+1),INDEX($C$2:$C$2069,MATCH(E891,$C$2:$C$2069,1)-1):INDEX($C$2:$C$2069,MATCH(E891,$C$2:$C$2069,1)+1))</f>
        <v>6.022207150422787E-3</v>
      </c>
      <c r="H891" s="115"/>
      <c r="K891" s="112">
        <f t="shared" si="13"/>
        <v>0</v>
      </c>
    </row>
    <row r="892" spans="1:11" x14ac:dyDescent="0.2">
      <c r="A892">
        <v>495.13499999999999</v>
      </c>
      <c r="B892">
        <f>'UV VIS Meas 500 ms, 10 scan'!S893</f>
        <v>1.666666666666667E-3</v>
      </c>
      <c r="C892" s="112">
        <v>288.79999999999501</v>
      </c>
      <c r="D892" s="112">
        <f>FORECAST(C892,INDEX($B$2:$B$2069,MATCH(C892,$A$2:$A$2069,1)-1):INDEX($B$2:$B$2069,MATCH(C892,$A$2:$A$2069,1)+1),INDEX($A$2:$A$2069,MATCH(C892,$A$2:$A$2069,1)-1):INDEX($A$2:$A$2069,MATCH(C892,$A$2:$A$2069,1)+1))</f>
        <v>4.3532763532608598E-2</v>
      </c>
      <c r="E892" s="113">
        <v>377.79999999999001</v>
      </c>
      <c r="F892" s="112">
        <f>FORECAST(E892,INDEX($D$2:$D$2069,MATCH(E892,$C$2:$C$2069,1)-1):INDEX($D$2:$D$2069,MATCH(E892,$C$2:$C$2069,1)+1),INDEX($C$2:$C$2069,MATCH(E892,$C$2:$C$2069,1)-1):INDEX($C$2:$C$2069,MATCH(E892,$C$2:$C$2069,1)+1))</f>
        <v>5.6782108246276053E-3</v>
      </c>
      <c r="H892" s="115"/>
      <c r="K892" s="112">
        <f t="shared" si="13"/>
        <v>0</v>
      </c>
    </row>
    <row r="893" spans="1:11" x14ac:dyDescent="0.2">
      <c r="A893">
        <v>495.43799999999999</v>
      </c>
      <c r="B893">
        <f>'UV VIS Meas 500 ms, 10 scan'!S894</f>
        <v>2.8333333333333335E-3</v>
      </c>
      <c r="C893" s="112">
        <v>288.89999999999498</v>
      </c>
      <c r="D893" s="112">
        <f>FORECAST(C893,INDEX($B$2:$B$2069,MATCH(C893,$A$2:$A$2069,1)-1):INDEX($B$2:$B$2069,MATCH(C893,$A$2:$A$2069,1)+1),INDEX($A$2:$A$2069,MATCH(C893,$A$2:$A$2069,1)-1):INDEX($A$2:$A$2069,MATCH(C893,$A$2:$A$2069,1)+1))</f>
        <v>5.1657407407109446E-2</v>
      </c>
      <c r="E893" s="113">
        <v>377.99999999999</v>
      </c>
      <c r="F893" s="112">
        <f>FORECAST(E893,INDEX($D$2:$D$2069,MATCH(E893,$C$2:$C$2069,1)-1):INDEX($D$2:$D$2069,MATCH(E893,$C$2:$C$2069,1)+1),INDEX($C$2:$C$2069,MATCH(E893,$C$2:$C$2069,1)-1):INDEX($C$2:$C$2069,MATCH(E893,$C$2:$C$2069,1)+1))</f>
        <v>5.2360122346684079E-3</v>
      </c>
      <c r="H893" s="115"/>
      <c r="K893" s="112">
        <f t="shared" si="13"/>
        <v>0</v>
      </c>
    </row>
    <row r="894" spans="1:11" x14ac:dyDescent="0.2">
      <c r="A894">
        <v>495.74099999999999</v>
      </c>
      <c r="B894">
        <f>'UV VIS Meas 500 ms, 10 scan'!S895</f>
        <v>2.0000000000000018E-3</v>
      </c>
      <c r="C894" s="112">
        <v>288.999999999995</v>
      </c>
      <c r="D894" s="112">
        <f>FORECAST(C894,INDEX($B$2:$B$2069,MATCH(C894,$A$2:$A$2069,1)-1):INDEX($B$2:$B$2069,MATCH(C894,$A$2:$A$2069,1)+1),INDEX($A$2:$A$2069,MATCH(C894,$A$2:$A$2069,1)-1):INDEX($A$2:$A$2069,MATCH(C894,$A$2:$A$2069,1)+1))</f>
        <v>5.7616571699607988E-2</v>
      </c>
      <c r="E894" s="113">
        <v>378.19999999998998</v>
      </c>
      <c r="F894" s="112">
        <f>FORECAST(E894,INDEX($D$2:$D$2069,MATCH(E894,$C$2:$C$2069,1)-1):INDEX($D$2:$D$2069,MATCH(E894,$C$2:$C$2069,1)+1),INDEX($C$2:$C$2069,MATCH(E894,$C$2:$C$2069,1)-1):INDEX($C$2:$C$2069,MATCH(E894,$C$2:$C$2069,1)+1))</f>
        <v>4.5181818182222777E-3</v>
      </c>
      <c r="H894" s="115"/>
      <c r="K894" s="112">
        <f t="shared" si="13"/>
        <v>0</v>
      </c>
    </row>
    <row r="895" spans="1:11" x14ac:dyDescent="0.2">
      <c r="A895">
        <v>496.04399999999998</v>
      </c>
      <c r="B895">
        <f>'UV VIS Meas 500 ms, 10 scan'!S896</f>
        <v>1.6666666666666739E-4</v>
      </c>
      <c r="C895" s="112">
        <v>289.09999999999502</v>
      </c>
      <c r="D895" s="112">
        <f>FORECAST(C895,INDEX($B$2:$B$2069,MATCH(C895,$A$2:$A$2069,1)-1):INDEX($B$2:$B$2069,MATCH(C895,$A$2:$A$2069,1)+1),INDEX($A$2:$A$2069,MATCH(C895,$A$2:$A$2069,1)-1):INDEX($A$2:$A$2069,MATCH(C895,$A$2:$A$2069,1)+1))</f>
        <v>6.357573599210653E-2</v>
      </c>
      <c r="E895" s="113">
        <v>378.39999999998997</v>
      </c>
      <c r="F895" s="112">
        <f>FORECAST(E895,INDEX($D$2:$D$2069,MATCH(E895,$C$2:$C$2069,1)-1):INDEX($D$2:$D$2069,MATCH(E895,$C$2:$C$2069,1)+1),INDEX($C$2:$C$2069,MATCH(E895,$C$2:$C$2069,1)-1):INDEX($C$2:$C$2069,MATCH(E895,$C$2:$C$2069,1)+1))</f>
        <v>4.1875420875622515E-3</v>
      </c>
      <c r="H895" s="115"/>
      <c r="K895" s="112">
        <f t="shared" si="13"/>
        <v>0</v>
      </c>
    </row>
    <row r="896" spans="1:11" x14ac:dyDescent="0.2">
      <c r="A896">
        <v>496.34699999999998</v>
      </c>
      <c r="B896">
        <f>'UV VIS Meas 500 ms, 10 scan'!S897</f>
        <v>1.8333333333333326E-3</v>
      </c>
      <c r="C896" s="112">
        <v>289.19999999999499</v>
      </c>
      <c r="D896" s="112">
        <f>FORECAST(C896,INDEX($B$2:$B$2069,MATCH(C896,$A$2:$A$2069,1)-1):INDEX($B$2:$B$2069,MATCH(C896,$A$2:$A$2069,1)+1),INDEX($A$2:$A$2069,MATCH(C896,$A$2:$A$2069,1)-1):INDEX($A$2:$A$2069,MATCH(C896,$A$2:$A$2069,1)+1))</f>
        <v>6.9534900284605072E-2</v>
      </c>
      <c r="E896" s="113">
        <v>378.59999999999002</v>
      </c>
      <c r="F896" s="112">
        <f>FORECAST(E896,INDEX($D$2:$D$2069,MATCH(E896,$C$2:$C$2069,1)-1):INDEX($D$2:$D$2069,MATCH(E896,$C$2:$C$2069,1)+1),INDEX($C$2:$C$2069,MATCH(E896,$C$2:$C$2069,1)-1):INDEX($C$2:$C$2069,MATCH(E896,$C$2:$C$2069,1)+1))</f>
        <v>4.0727272727372199E-3</v>
      </c>
      <c r="H896" s="115"/>
      <c r="K896" s="112">
        <f t="shared" si="13"/>
        <v>0</v>
      </c>
    </row>
    <row r="897" spans="1:11" x14ac:dyDescent="0.2">
      <c r="A897">
        <v>496.649</v>
      </c>
      <c r="B897">
        <f>'UV VIS Meas 500 ms, 10 scan'!S898</f>
        <v>1.3333333333333357E-3</v>
      </c>
      <c r="C897" s="112">
        <v>289.29999999999501</v>
      </c>
      <c r="D897" s="112">
        <f>FORECAST(C897,INDEX($B$2:$B$2069,MATCH(C897,$A$2:$A$2069,1)-1):INDEX($B$2:$B$2069,MATCH(C897,$A$2:$A$2069,1)+1),INDEX($A$2:$A$2069,MATCH(C897,$A$2:$A$2069,1)-1):INDEX($A$2:$A$2069,MATCH(C897,$A$2:$A$2069,1)+1))</f>
        <v>5.2358499525218427E-2</v>
      </c>
      <c r="E897" s="113">
        <v>378.79999999999001</v>
      </c>
      <c r="F897" s="112">
        <f>FORECAST(E897,INDEX($D$2:$D$2069,MATCH(E897,$C$2:$C$2069,1)-1):INDEX($D$2:$D$2069,MATCH(E897,$C$2:$C$2069,1)+1),INDEX($C$2:$C$2069,MATCH(E897,$C$2:$C$2069,1)-1):INDEX($C$2:$C$2069,MATCH(E897,$C$2:$C$2069,1)+1))</f>
        <v>4.357744107735595E-3</v>
      </c>
      <c r="H897" s="115"/>
      <c r="K897" s="112">
        <f t="shared" si="13"/>
        <v>0</v>
      </c>
    </row>
    <row r="898" spans="1:11" x14ac:dyDescent="0.2">
      <c r="A898">
        <v>496.952</v>
      </c>
      <c r="B898">
        <f>'UV VIS Meas 500 ms, 10 scan'!S899</f>
        <v>2.0000000000000018E-3</v>
      </c>
      <c r="C898" s="112">
        <v>289.39999999999498</v>
      </c>
      <c r="D898" s="112">
        <f>FORECAST(C898,INDEX($B$2:$B$2069,MATCH(C898,$A$2:$A$2069,1)-1):INDEX($B$2:$B$2069,MATCH(C898,$A$2:$A$2069,1)+1),INDEX($A$2:$A$2069,MATCH(C898,$A$2:$A$2069,1)-1):INDEX($A$2:$A$2069,MATCH(C898,$A$2:$A$2069,1)+1))</f>
        <v>5.1313865147251114E-2</v>
      </c>
      <c r="E898" s="113">
        <v>378.99999999999</v>
      </c>
      <c r="F898" s="112">
        <f>FORECAST(E898,INDEX($D$2:$D$2069,MATCH(E898,$C$2:$C$2069,1)-1):INDEX($D$2:$D$2069,MATCH(E898,$C$2:$C$2069,1)+1),INDEX($C$2:$C$2069,MATCH(E898,$C$2:$C$2069,1)-1):INDEX($C$2:$C$2069,MATCH(E898,$C$2:$C$2069,1)+1))</f>
        <v>4.5003367003297878E-3</v>
      </c>
      <c r="H898" s="115"/>
      <c r="K898" s="112">
        <f t="shared" ref="K898:K961" si="14">J898/$K$1</f>
        <v>0</v>
      </c>
    </row>
    <row r="899" spans="1:11" x14ac:dyDescent="0.2">
      <c r="A899">
        <v>497.255</v>
      </c>
      <c r="B899">
        <f>'UV VIS Meas 500 ms, 10 scan'!S900</f>
        <v>3.0000000000000009E-3</v>
      </c>
      <c r="C899" s="112">
        <v>289.499999999995</v>
      </c>
      <c r="D899" s="112">
        <f>FORECAST(C899,INDEX($B$2:$B$2069,MATCH(C899,$A$2:$A$2069,1)-1):INDEX($B$2:$B$2069,MATCH(C899,$A$2:$A$2069,1)+1),INDEX($A$2:$A$2069,MATCH(C899,$A$2:$A$2069,1)-1):INDEX($A$2:$A$2069,MATCH(C899,$A$2:$A$2069,1)+1))</f>
        <v>5.0269230769282913E-2</v>
      </c>
      <c r="E899" s="113">
        <v>379.19999999998998</v>
      </c>
      <c r="F899" s="112">
        <f>FORECAST(E899,INDEX($D$2:$D$2069,MATCH(E899,$C$2:$C$2069,1)-1):INDEX($D$2:$D$2069,MATCH(E899,$C$2:$C$2069,1)+1),INDEX($C$2:$C$2069,MATCH(E899,$C$2:$C$2069,1)-1):INDEX($C$2:$C$2069,MATCH(E899,$C$2:$C$2069,1)+1))</f>
        <v>3.8944444444596327E-3</v>
      </c>
      <c r="H899" s="115"/>
      <c r="K899" s="112">
        <f t="shared" si="14"/>
        <v>0</v>
      </c>
    </row>
    <row r="900" spans="1:11" x14ac:dyDescent="0.2">
      <c r="A900">
        <v>497.55700000000002</v>
      </c>
      <c r="B900">
        <f>'UV VIS Meas 500 ms, 10 scan'!S901</f>
        <v>2.3333333333333348E-3</v>
      </c>
      <c r="C900" s="112">
        <v>289.59999999999502</v>
      </c>
      <c r="D900" s="112">
        <f>FORECAST(C900,INDEX($B$2:$B$2069,MATCH(C900,$A$2:$A$2069,1)-1):INDEX($B$2:$B$2069,MATCH(C900,$A$2:$A$2069,1)+1),INDEX($A$2:$A$2069,MATCH(C900,$A$2:$A$2069,1)-1):INDEX($A$2:$A$2069,MATCH(C900,$A$2:$A$2069,1)+1))</f>
        <v>3.7542260209352918E-2</v>
      </c>
      <c r="E900" s="113">
        <v>379.39999999998997</v>
      </c>
      <c r="F900" s="112">
        <f>FORECAST(E900,INDEX($D$2:$D$2069,MATCH(E900,$C$2:$C$2069,1)-1):INDEX($D$2:$D$2069,MATCH(E900,$C$2:$C$2069,1)+1),INDEX($C$2:$C$2069,MATCH(E900,$C$2:$C$2069,1)-1):INDEX($C$2:$C$2069,MATCH(E900,$C$2:$C$2069,1)+1))</f>
        <v>3.9829966330083844E-3</v>
      </c>
      <c r="H900" s="115"/>
      <c r="K900" s="112">
        <f t="shared" si="14"/>
        <v>0</v>
      </c>
    </row>
    <row r="901" spans="1:11" x14ac:dyDescent="0.2">
      <c r="A901">
        <v>497.85899999999998</v>
      </c>
      <c r="B901">
        <f>'UV VIS Meas 500 ms, 10 scan'!S902</f>
        <v>1.8333333333333309E-3</v>
      </c>
      <c r="C901" s="112">
        <v>289.69999999999499</v>
      </c>
      <c r="D901" s="112">
        <f>FORECAST(C901,INDEX($B$2:$B$2069,MATCH(C901,$A$2:$A$2069,1)-1):INDEX($B$2:$B$2069,MATCH(C901,$A$2:$A$2069,1)+1),INDEX($A$2:$A$2069,MATCH(C901,$A$2:$A$2069,1)-1):INDEX($A$2:$A$2069,MATCH(C901,$A$2:$A$2069,1)+1))</f>
        <v>2.8947768281533115E-2</v>
      </c>
      <c r="E901" s="113">
        <v>379.59999999999002</v>
      </c>
      <c r="F901" s="112">
        <f>FORECAST(E901,INDEX($D$2:$D$2069,MATCH(E901,$C$2:$C$2069,1)-1):INDEX($D$2:$D$2069,MATCH(E901,$C$2:$C$2069,1)+1),INDEX($C$2:$C$2069,MATCH(E901,$C$2:$C$2069,1)-1):INDEX($C$2:$C$2069,MATCH(E901,$C$2:$C$2069,1)+1))</f>
        <v>3.9515151515251978E-3</v>
      </c>
      <c r="H901" s="115"/>
      <c r="K901" s="112">
        <f t="shared" si="14"/>
        <v>0</v>
      </c>
    </row>
    <row r="902" spans="1:11" x14ac:dyDescent="0.2">
      <c r="A902">
        <v>498.16199999999998</v>
      </c>
      <c r="B902">
        <f>'UV VIS Meas 500 ms, 10 scan'!S903</f>
        <v>1.3333333333333339E-3</v>
      </c>
      <c r="C902" s="112">
        <v>289.79999999999501</v>
      </c>
      <c r="D902" s="112">
        <f>FORECAST(C902,INDEX($B$2:$B$2069,MATCH(C902,$A$2:$A$2069,1)-1):INDEX($B$2:$B$2069,MATCH(C902,$A$2:$A$2069,1)+1),INDEX($A$2:$A$2069,MATCH(C902,$A$2:$A$2069,1)-1):INDEX($A$2:$A$2069,MATCH(C902,$A$2:$A$2069,1)+1))</f>
        <v>2.0353276353702654E-2</v>
      </c>
      <c r="E902" s="113">
        <v>379.79999999999001</v>
      </c>
      <c r="F902" s="112">
        <f>FORECAST(E902,INDEX($D$2:$D$2069,MATCH(E902,$C$2:$C$2069,1)-1):INDEX($D$2:$D$2069,MATCH(E902,$C$2:$C$2069,1)+1),INDEX($C$2:$C$2069,MATCH(E902,$C$2:$C$2069,1)-1):INDEX($C$2:$C$2069,MATCH(E902,$C$2:$C$2069,1)+1))</f>
        <v>4.1887205387087789E-3</v>
      </c>
      <c r="H902" s="115"/>
      <c r="K902" s="112">
        <f t="shared" si="14"/>
        <v>0</v>
      </c>
    </row>
    <row r="903" spans="1:11" x14ac:dyDescent="0.2">
      <c r="A903">
        <v>498.464</v>
      </c>
      <c r="B903">
        <f>'UV VIS Meas 500 ms, 10 scan'!S904</f>
        <v>1.3333333333333357E-3</v>
      </c>
      <c r="C903" s="112">
        <v>289.89999999999498</v>
      </c>
      <c r="D903" s="112">
        <f>FORECAST(C903,INDEX($B$2:$B$2069,MATCH(C903,$A$2:$A$2069,1)-1):INDEX($B$2:$B$2069,MATCH(C903,$A$2:$A$2069,1)+1),INDEX($A$2:$A$2069,MATCH(C903,$A$2:$A$2069,1)-1):INDEX($A$2:$A$2069,MATCH(C903,$A$2:$A$2069,1)+1))</f>
        <v>1.1758784425882851E-2</v>
      </c>
      <c r="E903" s="113">
        <v>379.99999999999</v>
      </c>
      <c r="F903" s="112">
        <f>FORECAST(E903,INDEX($D$2:$D$2069,MATCH(E903,$C$2:$C$2069,1)-1):INDEX($D$2:$D$2069,MATCH(E903,$C$2:$C$2069,1)+1),INDEX($C$2:$C$2069,MATCH(E903,$C$2:$C$2069,1)-1):INDEX($C$2:$C$2069,MATCH(E903,$C$2:$C$2069,1)+1))</f>
        <v>4.7220538720319505E-3</v>
      </c>
      <c r="H903" s="115"/>
      <c r="K903" s="112">
        <f t="shared" si="14"/>
        <v>0</v>
      </c>
    </row>
    <row r="904" spans="1:11" x14ac:dyDescent="0.2">
      <c r="A904">
        <v>498.76600000000002</v>
      </c>
      <c r="B904">
        <f>'UV VIS Meas 500 ms, 10 scan'!S905</f>
        <v>1.0000000000000009E-3</v>
      </c>
      <c r="C904" s="112">
        <v>289.999999999995</v>
      </c>
      <c r="D904" s="112">
        <f>FORECAST(C904,INDEX($B$2:$B$2069,MATCH(C904,$A$2:$A$2069,1)-1):INDEX($B$2:$B$2069,MATCH(C904,$A$2:$A$2069,1)+1),INDEX($A$2:$A$2069,MATCH(C904,$A$2:$A$2069,1)-1):INDEX($A$2:$A$2069,MATCH(C904,$A$2:$A$2069,1)+1))</f>
        <v>1.7025706980613009E-2</v>
      </c>
      <c r="E904" s="113">
        <v>380.19999999998998</v>
      </c>
      <c r="F904" s="112">
        <f>FORECAST(E904,INDEX($D$2:$D$2069,MATCH(E904,$C$2:$C$2069,1)-1):INDEX($D$2:$D$2069,MATCH(E904,$C$2:$C$2069,1)+1),INDEX($C$2:$C$2069,MATCH(E904,$C$2:$C$2069,1)-1):INDEX($C$2:$C$2069,MATCH(E904,$C$2:$C$2069,1)+1))</f>
        <v>5.19797979795944E-3</v>
      </c>
      <c r="H904" s="115"/>
      <c r="K904" s="112">
        <f t="shared" si="14"/>
        <v>0</v>
      </c>
    </row>
    <row r="905" spans="1:11" x14ac:dyDescent="0.2">
      <c r="A905">
        <v>499.06799999999998</v>
      </c>
      <c r="B905">
        <f>'UV VIS Meas 500 ms, 10 scan'!S906</f>
        <v>1.6666666666666653E-3</v>
      </c>
      <c r="C905" s="112">
        <v>290.09999999999502</v>
      </c>
      <c r="D905" s="112">
        <f>FORECAST(C905,INDEX($B$2:$B$2069,MATCH(C905,$A$2:$A$2069,1)-1):INDEX($B$2:$B$2069,MATCH(C905,$A$2:$A$2069,1)+1),INDEX($A$2:$A$2069,MATCH(C905,$A$2:$A$2069,1)-1):INDEX($A$2:$A$2069,MATCH(C905,$A$2:$A$2069,1)+1))</f>
        <v>1.2744029094331921E-2</v>
      </c>
      <c r="E905" s="113">
        <v>380.39999999998997</v>
      </c>
      <c r="F905" s="112">
        <f>FORECAST(E905,INDEX($D$2:$D$2069,MATCH(E905,$C$2:$C$2069,1)-1):INDEX($D$2:$D$2069,MATCH(E905,$C$2:$C$2069,1)+1),INDEX($C$2:$C$2069,MATCH(E905,$C$2:$C$2069,1)-1):INDEX($C$2:$C$2069,MATCH(E905,$C$2:$C$2069,1)+1))</f>
        <v>4.9852228236397789E-3</v>
      </c>
      <c r="H905" s="115"/>
      <c r="K905" s="112">
        <f t="shared" si="14"/>
        <v>0</v>
      </c>
    </row>
    <row r="906" spans="1:11" x14ac:dyDescent="0.2">
      <c r="A906">
        <v>499.37</v>
      </c>
      <c r="B906">
        <f>'UV VIS Meas 500 ms, 10 scan'!S907</f>
        <v>8.3333333333333523E-4</v>
      </c>
      <c r="C906" s="112">
        <v>290.19999999999499</v>
      </c>
      <c r="D906" s="112">
        <f>FORECAST(C906,INDEX($B$2:$B$2069,MATCH(C906,$A$2:$A$2069,1)-1):INDEX($B$2:$B$2069,MATCH(C906,$A$2:$A$2069,1)+1),INDEX($A$2:$A$2069,MATCH(C906,$A$2:$A$2069,1)-1):INDEX($A$2:$A$2069,MATCH(C906,$A$2:$A$2069,1)+1))</f>
        <v>8.4623512080526098E-3</v>
      </c>
      <c r="E906" s="113">
        <v>380.59999999999002</v>
      </c>
      <c r="F906" s="112">
        <f>FORECAST(E906,INDEX($D$2:$D$2069,MATCH(E906,$C$2:$C$2069,1)-1):INDEX($D$2:$D$2069,MATCH(E906,$C$2:$C$2069,1)+1),INDEX($C$2:$C$2069,MATCH(E906,$C$2:$C$2069,1)-1):INDEX($C$2:$C$2069,MATCH(E906,$C$2:$C$2069,1)+1))</f>
        <v>4.6643133534610137E-3</v>
      </c>
      <c r="H906" s="115"/>
      <c r="K906" s="112">
        <f t="shared" si="14"/>
        <v>0</v>
      </c>
    </row>
    <row r="907" spans="1:11" x14ac:dyDescent="0.2">
      <c r="A907">
        <v>499.67200000000003</v>
      </c>
      <c r="B907">
        <f>'UV VIS Meas 500 ms, 10 scan'!S908</f>
        <v>5.0000000000000044E-4</v>
      </c>
      <c r="C907" s="112">
        <v>290.29999999999501</v>
      </c>
      <c r="D907" s="112">
        <f>FORECAST(C907,INDEX($B$2:$B$2069,MATCH(C907,$A$2:$A$2069,1)-1):INDEX($B$2:$B$2069,MATCH(C907,$A$2:$A$2069,1)+1),INDEX($A$2:$A$2069,MATCH(C907,$A$2:$A$2069,1)-1):INDEX($A$2:$A$2069,MATCH(C907,$A$2:$A$2069,1)+1))</f>
        <v>9.842620605213237E-3</v>
      </c>
      <c r="E907" s="113">
        <v>380.79999999999001</v>
      </c>
      <c r="F907" s="112">
        <f>FORECAST(E907,INDEX($D$2:$D$2069,MATCH(E907,$C$2:$C$2069,1)-1):INDEX($D$2:$D$2069,MATCH(E907,$C$2:$C$2069,1)+1),INDEX($C$2:$C$2069,MATCH(E907,$C$2:$C$2069,1)-1):INDEX($C$2:$C$2069,MATCH(E907,$C$2:$C$2069,1)+1))</f>
        <v>4.8516646829781518E-3</v>
      </c>
      <c r="H907" s="115"/>
      <c r="K907" s="112">
        <f t="shared" si="14"/>
        <v>0</v>
      </c>
    </row>
    <row r="908" spans="1:11" x14ac:dyDescent="0.2">
      <c r="A908">
        <v>499.97399999999999</v>
      </c>
      <c r="B908">
        <f>'UV VIS Meas 500 ms, 10 scan'!S909</f>
        <v>6.6666666666666437E-4</v>
      </c>
      <c r="C908" s="112">
        <v>290.39999999999498</v>
      </c>
      <c r="D908" s="112">
        <f>FORECAST(C908,INDEX($B$2:$B$2069,MATCH(C908,$A$2:$A$2069,1)-1):INDEX($B$2:$B$2069,MATCH(C908,$A$2:$A$2069,1)+1),INDEX($A$2:$A$2069,MATCH(C908,$A$2:$A$2069,1)-1):INDEX($A$2:$A$2069,MATCH(C908,$A$2:$A$2069,1)+1))</f>
        <v>9.5571332054594782E-3</v>
      </c>
      <c r="E908" s="113">
        <v>380.99999999999</v>
      </c>
      <c r="F908" s="112">
        <f>FORECAST(E908,INDEX($D$2:$D$2069,MATCH(E908,$C$2:$C$2069,1)-1):INDEX($D$2:$D$2069,MATCH(E908,$C$2:$C$2069,1)+1),INDEX($C$2:$C$2069,MATCH(E908,$C$2:$C$2069,1)-1):INDEX($C$2:$C$2069,MATCH(E908,$C$2:$C$2069,1)+1))</f>
        <v>5.0704244799096854E-3</v>
      </c>
      <c r="H908" s="115"/>
      <c r="K908" s="112">
        <f t="shared" si="14"/>
        <v>0</v>
      </c>
    </row>
    <row r="909" spans="1:11" x14ac:dyDescent="0.2">
      <c r="A909">
        <v>500.27600000000001</v>
      </c>
      <c r="B909">
        <f>'UV VIS Meas 500 ms, 10 scan'!S910</f>
        <v>3.3333333333333479E-4</v>
      </c>
      <c r="C909" s="112">
        <v>290.499999999995</v>
      </c>
      <c r="D909" s="112">
        <f>FORECAST(C909,INDEX($B$2:$B$2069,MATCH(C909,$A$2:$A$2069,1)-1):INDEX($B$2:$B$2069,MATCH(C909,$A$2:$A$2069,1)+1),INDEX($A$2:$A$2069,MATCH(C909,$A$2:$A$2069,1)-1):INDEX($A$2:$A$2069,MATCH(C909,$A$2:$A$2069,1)+1))</f>
        <v>9.2716458057057194E-3</v>
      </c>
      <c r="E909" s="113">
        <v>381.19999999998998</v>
      </c>
      <c r="F909" s="112">
        <f>FORECAST(E909,INDEX($D$2:$D$2069,MATCH(E909,$C$2:$C$2069,1)-1):INDEX($D$2:$D$2069,MATCH(E909,$C$2:$C$2069,1)+1),INDEX($C$2:$C$2069,MATCH(E909,$C$2:$C$2069,1)-1):INDEX($C$2:$C$2069,MATCH(E909,$C$2:$C$2069,1)+1))</f>
        <v>5.6239035525080805E-3</v>
      </c>
      <c r="H909" s="115"/>
      <c r="K909" s="112">
        <f t="shared" si="14"/>
        <v>0</v>
      </c>
    </row>
    <row r="910" spans="1:11" x14ac:dyDescent="0.2">
      <c r="A910">
        <v>500.57799999999997</v>
      </c>
      <c r="B910">
        <f>'UV VIS Meas 500 ms, 10 scan'!S911</f>
        <v>6.666666666666661E-4</v>
      </c>
      <c r="C910" s="112">
        <v>290.59999999999502</v>
      </c>
      <c r="D910" s="112">
        <f>FORECAST(C910,INDEX($B$2:$B$2069,MATCH(C910,$A$2:$A$2069,1)-1):INDEX($B$2:$B$2069,MATCH(C910,$A$2:$A$2069,1)+1),INDEX($A$2:$A$2069,MATCH(C910,$A$2:$A$2069,1)-1):INDEX($A$2:$A$2069,MATCH(C910,$A$2:$A$2069,1)+1))</f>
        <v>8.9861584059518496E-3</v>
      </c>
      <c r="E910" s="113">
        <v>381.39999999998997</v>
      </c>
      <c r="F910" s="112">
        <f>FORECAST(E910,INDEX($D$2:$D$2069,MATCH(E910,$C$2:$C$2069,1)-1):INDEX($D$2:$D$2069,MATCH(E910,$C$2:$C$2069,1)+1),INDEX($C$2:$C$2069,MATCH(E910,$C$2:$C$2069,1)-1):INDEX($C$2:$C$2069,MATCH(E910,$C$2:$C$2069,1)+1))</f>
        <v>5.8249848451057962E-3</v>
      </c>
      <c r="H910" s="115"/>
      <c r="K910" s="112">
        <f t="shared" si="14"/>
        <v>0</v>
      </c>
    </row>
    <row r="911" spans="1:11" x14ac:dyDescent="0.2">
      <c r="A911">
        <v>500.87900000000002</v>
      </c>
      <c r="B911">
        <f>'UV VIS Meas 500 ms, 10 scan'!S912</f>
        <v>1.1666666666666665E-3</v>
      </c>
      <c r="C911" s="112">
        <v>290.69999999999499</v>
      </c>
      <c r="D911" s="112">
        <f>FORECAST(C911,INDEX($B$2:$B$2069,MATCH(C911,$A$2:$A$2069,1)-1):INDEX($B$2:$B$2069,MATCH(C911,$A$2:$A$2069,1)+1),INDEX($A$2:$A$2069,MATCH(C911,$A$2:$A$2069,1)-1):INDEX($A$2:$A$2069,MATCH(C911,$A$2:$A$2069,1)+1))</f>
        <v>1.0434235517562951E-2</v>
      </c>
      <c r="E911" s="113">
        <v>381.59999999999002</v>
      </c>
      <c r="F911" s="112">
        <f>FORECAST(E911,INDEX($D$2:$D$2069,MATCH(E911,$C$2:$C$2069,1)-1):INDEX($D$2:$D$2069,MATCH(E911,$C$2:$C$2069,1)+1),INDEX($C$2:$C$2069,MATCH(E911,$C$2:$C$2069,1)-1):INDEX($C$2:$C$2069,MATCH(E911,$C$2:$C$2069,1)+1))</f>
        <v>5.6620096752488802E-3</v>
      </c>
      <c r="H911" s="115"/>
      <c r="K911" s="112">
        <f t="shared" si="14"/>
        <v>0</v>
      </c>
    </row>
    <row r="912" spans="1:11" x14ac:dyDescent="0.2">
      <c r="A912">
        <v>501.18099999999998</v>
      </c>
      <c r="B912">
        <f>'UV VIS Meas 500 ms, 10 scan'!S913</f>
        <v>3.0000000000000027E-3</v>
      </c>
      <c r="C912" s="112">
        <v>290.79999999999501</v>
      </c>
      <c r="D912" s="112">
        <f>FORECAST(C912,INDEX($B$2:$B$2069,MATCH(C912,$A$2:$A$2069,1)-1):INDEX($B$2:$B$2069,MATCH(C912,$A$2:$A$2069,1)+1),INDEX($A$2:$A$2069,MATCH(C912,$A$2:$A$2069,1)-1):INDEX($A$2:$A$2069,MATCH(C912,$A$2:$A$2069,1)+1))</f>
        <v>1.0552943969604767E-2</v>
      </c>
      <c r="E912" s="113">
        <v>381.79999999999001</v>
      </c>
      <c r="F912" s="112">
        <f>FORECAST(E912,INDEX($D$2:$D$2069,MATCH(E912,$C$2:$C$2069,1)-1):INDEX($D$2:$D$2069,MATCH(E912,$C$2:$C$2069,1)+1),INDEX($C$2:$C$2069,MATCH(E912,$C$2:$C$2069,1)-1):INDEX($C$2:$C$2069,MATCH(E912,$C$2:$C$2069,1)+1))</f>
        <v>4.95823649393623E-3</v>
      </c>
      <c r="H912" s="115"/>
      <c r="K912" s="112">
        <f t="shared" si="14"/>
        <v>0</v>
      </c>
    </row>
    <row r="913" spans="1:11" x14ac:dyDescent="0.2">
      <c r="A913">
        <v>501.483</v>
      </c>
      <c r="B913">
        <f>'UV VIS Meas 500 ms, 10 scan'!S914</f>
        <v>1.1666666666666665E-3</v>
      </c>
      <c r="C913" s="112">
        <v>290.89999999999498</v>
      </c>
      <c r="D913" s="112">
        <f>FORECAST(C913,INDEX($B$2:$B$2069,MATCH(C913,$A$2:$A$2069,1)-1):INDEX($B$2:$B$2069,MATCH(C913,$A$2:$A$2069,1)+1),INDEX($A$2:$A$2069,MATCH(C913,$A$2:$A$2069,1)-1):INDEX($A$2:$A$2069,MATCH(C913,$A$2:$A$2069,1)+1))</f>
        <v>1.0671652421646471E-2</v>
      </c>
      <c r="E913" s="113">
        <v>381.99999999999</v>
      </c>
      <c r="F913" s="112">
        <f>FORECAST(E913,INDEX($D$2:$D$2069,MATCH(E913,$C$2:$C$2069,1)-1):INDEX($D$2:$D$2069,MATCH(E913,$C$2:$C$2069,1)+1),INDEX($C$2:$C$2069,MATCH(E913,$C$2:$C$2069,1)-1):INDEX($C$2:$C$2069,MATCH(E913,$C$2:$C$2069,1)+1))</f>
        <v>4.6181934102627609E-3</v>
      </c>
      <c r="H913" s="115"/>
      <c r="K913" s="112">
        <f t="shared" si="14"/>
        <v>0</v>
      </c>
    </row>
    <row r="914" spans="1:11" x14ac:dyDescent="0.2">
      <c r="A914">
        <v>501.78399999999999</v>
      </c>
      <c r="B914">
        <f>'UV VIS Meas 500 ms, 10 scan'!S915</f>
        <v>1.9999999999999983E-3</v>
      </c>
      <c r="C914" s="112">
        <v>290.999999999995</v>
      </c>
      <c r="D914" s="112">
        <f>FORECAST(C914,INDEX($B$2:$B$2069,MATCH(C914,$A$2:$A$2069,1)-1):INDEX($B$2:$B$2069,MATCH(C914,$A$2:$A$2069,1)+1),INDEX($A$2:$A$2069,MATCH(C914,$A$2:$A$2069,1)-1):INDEX($A$2:$A$2069,MATCH(C914,$A$2:$A$2069,1)+1))</f>
        <v>9.1097007831653642E-3</v>
      </c>
      <c r="E914" s="113">
        <v>382.19999999998998</v>
      </c>
      <c r="F914" s="112">
        <f>FORECAST(E914,INDEX($D$2:$D$2069,MATCH(E914,$C$2:$C$2069,1)-1):INDEX($D$2:$D$2069,MATCH(E914,$C$2:$C$2069,1)+1),INDEX($C$2:$C$2069,MATCH(E914,$C$2:$C$2069,1)-1):INDEX($C$2:$C$2069,MATCH(E914,$C$2:$C$2069,1)+1))</f>
        <v>4.721546774750951E-3</v>
      </c>
      <c r="H914" s="115"/>
      <c r="K914" s="112">
        <f t="shared" si="14"/>
        <v>0</v>
      </c>
    </row>
    <row r="915" spans="1:11" x14ac:dyDescent="0.2">
      <c r="A915">
        <v>502.08499999999998</v>
      </c>
      <c r="B915">
        <f>'UV VIS Meas 500 ms, 10 scan'!S916</f>
        <v>4.9999999999999871E-4</v>
      </c>
      <c r="C915" s="112">
        <v>291.09999999999502</v>
      </c>
      <c r="D915" s="112">
        <f>FORECAST(C915,INDEX($B$2:$B$2069,MATCH(C915,$A$2:$A$2069,1)-1):INDEX($B$2:$B$2069,MATCH(C915,$A$2:$A$2069,1)+1),INDEX($A$2:$A$2069,MATCH(C915,$A$2:$A$2069,1)-1):INDEX($A$2:$A$2069,MATCH(C915,$A$2:$A$2069,1)+1))</f>
        <v>8.943780734108342E-3</v>
      </c>
      <c r="E915" s="113">
        <v>382.39999999998997</v>
      </c>
      <c r="F915" s="112">
        <f>FORECAST(E915,INDEX($D$2:$D$2069,MATCH(E915,$C$2:$C$2069,1)-1):INDEX($D$2:$D$2069,MATCH(E915,$C$2:$C$2069,1)+1),INDEX($C$2:$C$2069,MATCH(E915,$C$2:$C$2069,1)-1):INDEX($C$2:$C$2069,MATCH(E915,$C$2:$C$2069,1)+1))</f>
        <v>4.5273556231011924E-3</v>
      </c>
      <c r="H915" s="115"/>
      <c r="K915" s="112">
        <f t="shared" si="14"/>
        <v>0</v>
      </c>
    </row>
    <row r="916" spans="1:11" x14ac:dyDescent="0.2">
      <c r="A916">
        <v>502.387</v>
      </c>
      <c r="B916">
        <f>'UV VIS Meas 500 ms, 10 scan'!S917</f>
        <v>8.3333333333333523E-4</v>
      </c>
      <c r="C916" s="112">
        <v>291.19999999999499</v>
      </c>
      <c r="D916" s="112">
        <f>FORECAST(C916,INDEX($B$2:$B$2069,MATCH(C916,$A$2:$A$2069,1)-1):INDEX($B$2:$B$2069,MATCH(C916,$A$2:$A$2069,1)+1),INDEX($A$2:$A$2069,MATCH(C916,$A$2:$A$2069,1)-1):INDEX($A$2:$A$2069,MATCH(C916,$A$2:$A$2069,1)+1))</f>
        <v>8.7778606850514307E-3</v>
      </c>
      <c r="E916" s="113">
        <v>382.59999999999002</v>
      </c>
      <c r="F916" s="112">
        <f>FORECAST(E916,INDEX($D$2:$D$2069,MATCH(E916,$C$2:$C$2069,1)-1):INDEX($D$2:$D$2069,MATCH(E916,$C$2:$C$2069,1)+1),INDEX($C$2:$C$2069,MATCH(E916,$C$2:$C$2069,1)-1):INDEX($C$2:$C$2069,MATCH(E916,$C$2:$C$2069,1)+1))</f>
        <v>4.7221362617062557E-3</v>
      </c>
      <c r="H916" s="115"/>
      <c r="K916" s="112">
        <f t="shared" si="14"/>
        <v>0</v>
      </c>
    </row>
    <row r="917" spans="1:11" x14ac:dyDescent="0.2">
      <c r="A917">
        <v>502.68799999999999</v>
      </c>
      <c r="B917">
        <f>'UV VIS Meas 500 ms, 10 scan'!S918</f>
        <v>1.8333333333333309E-3</v>
      </c>
      <c r="C917" s="112">
        <v>291.29999999999501</v>
      </c>
      <c r="D917" s="112">
        <f>FORECAST(C917,INDEX($B$2:$B$2069,MATCH(C917,$A$2:$A$2069,1)-1):INDEX($B$2:$B$2069,MATCH(C917,$A$2:$A$2069,1)+1),INDEX($A$2:$A$2069,MATCH(C917,$A$2:$A$2069,1)-1):INDEX($A$2:$A$2069,MATCH(C917,$A$2:$A$2069,1)+1))</f>
        <v>8.6119406359944084E-3</v>
      </c>
      <c r="E917" s="113">
        <v>382.79999999999001</v>
      </c>
      <c r="F917" s="112">
        <f>FORECAST(E917,INDEX($D$2:$D$2069,MATCH(E917,$C$2:$C$2069,1)-1):INDEX($D$2:$D$2069,MATCH(E917,$C$2:$C$2069,1)+1),INDEX($C$2:$C$2069,MATCH(E917,$C$2:$C$2069,1)-1):INDEX($C$2:$C$2069,MATCH(E917,$C$2:$C$2069,1)+1))</f>
        <v>5.2045455940875618E-3</v>
      </c>
      <c r="H917" s="115"/>
      <c r="K917" s="112">
        <f t="shared" si="14"/>
        <v>0</v>
      </c>
    </row>
    <row r="918" spans="1:11" x14ac:dyDescent="0.2">
      <c r="A918">
        <v>502.98899999999998</v>
      </c>
      <c r="B918">
        <f>'UV VIS Meas 500 ms, 10 scan'!S919</f>
        <v>2.9999999999999957E-3</v>
      </c>
      <c r="C918" s="112">
        <v>291.39999999999498</v>
      </c>
      <c r="D918" s="112">
        <f>FORECAST(C918,INDEX($B$2:$B$2069,MATCH(C918,$A$2:$A$2069,1)-1):INDEX($B$2:$B$2069,MATCH(C918,$A$2:$A$2069,1)+1),INDEX($A$2:$A$2069,MATCH(C918,$A$2:$A$2069,1)-1):INDEX($A$2:$A$2069,MATCH(C918,$A$2:$A$2069,1)+1))</f>
        <v>1.0902222222211488E-2</v>
      </c>
      <c r="E918" s="113">
        <v>382.99999999999</v>
      </c>
      <c r="F918" s="112">
        <f>FORECAST(E918,INDEX($D$2:$D$2069,MATCH(E918,$C$2:$C$2069,1)-1):INDEX($D$2:$D$2069,MATCH(E918,$C$2:$C$2069,1)+1),INDEX($C$2:$C$2069,MATCH(E918,$C$2:$C$2069,1)-1):INDEX($C$2:$C$2069,MATCH(E918,$C$2:$C$2069,1)+1))</f>
        <v>5.3113423829254103E-3</v>
      </c>
      <c r="H918" s="115"/>
      <c r="K918" s="112">
        <f t="shared" si="14"/>
        <v>0</v>
      </c>
    </row>
    <row r="919" spans="1:11" x14ac:dyDescent="0.2">
      <c r="A919">
        <v>503.29</v>
      </c>
      <c r="B919">
        <f>'UV VIS Meas 500 ms, 10 scan'!S920</f>
        <v>1.666666666666667E-3</v>
      </c>
      <c r="C919" s="112">
        <v>291.499999999995</v>
      </c>
      <c r="D919" s="112">
        <f>FORECAST(C919,INDEX($B$2:$B$2069,MATCH(C919,$A$2:$A$2069,1)-1):INDEX($B$2:$B$2069,MATCH(C919,$A$2:$A$2069,1)+1),INDEX($A$2:$A$2069,MATCH(C919,$A$2:$A$2069,1)-1):INDEX($A$2:$A$2069,MATCH(C919,$A$2:$A$2069,1)+1))</f>
        <v>1.1116507936497322E-2</v>
      </c>
      <c r="E919" s="113">
        <v>383.19999999998998</v>
      </c>
      <c r="F919" s="112">
        <f>FORECAST(E919,INDEX($D$2:$D$2069,MATCH(E919,$C$2:$C$2069,1)-1):INDEX($D$2:$D$2069,MATCH(E919,$C$2:$C$2069,1)+1),INDEX($C$2:$C$2069,MATCH(E919,$C$2:$C$2069,1)-1):INDEX($C$2:$C$2069,MATCH(E919,$C$2:$C$2069,1)+1))</f>
        <v>5.2464170691094436E-3</v>
      </c>
      <c r="H919" s="115"/>
      <c r="K919" s="112">
        <f t="shared" si="14"/>
        <v>0</v>
      </c>
    </row>
    <row r="920" spans="1:11" x14ac:dyDescent="0.2">
      <c r="A920">
        <v>503.59100000000001</v>
      </c>
      <c r="B920">
        <f>'UV VIS Meas 500 ms, 10 scan'!S921</f>
        <v>2.1666666666666657E-3</v>
      </c>
      <c r="C920" s="112">
        <v>291.59999999999502</v>
      </c>
      <c r="D920" s="112">
        <f>FORECAST(C920,INDEX($B$2:$B$2069,MATCH(C920,$A$2:$A$2069,1)-1):INDEX($B$2:$B$2069,MATCH(C920,$A$2:$A$2069,1)+1),INDEX($A$2:$A$2069,MATCH(C920,$A$2:$A$2069,1)-1):INDEX($A$2:$A$2069,MATCH(C920,$A$2:$A$2069,1)+1))</f>
        <v>1.1330793650783155E-2</v>
      </c>
      <c r="E920" s="113">
        <v>383.39999999998997</v>
      </c>
      <c r="F920" s="112">
        <f>FORECAST(E920,INDEX($D$2:$D$2069,MATCH(E920,$C$2:$C$2069,1)-1):INDEX($D$2:$D$2069,MATCH(E920,$C$2:$C$2069,1)+1),INDEX($C$2:$C$2069,MATCH(E920,$C$2:$C$2069,1)-1):INDEX($C$2:$C$2069,MATCH(E920,$C$2:$C$2069,1)+1))</f>
        <v>4.8209744205895966E-3</v>
      </c>
      <c r="H920" s="115"/>
      <c r="K920" s="112">
        <f t="shared" si="14"/>
        <v>0</v>
      </c>
    </row>
    <row r="921" spans="1:11" x14ac:dyDescent="0.2">
      <c r="A921">
        <v>503.892</v>
      </c>
      <c r="B921">
        <f>'UV VIS Meas 500 ms, 10 scan'!S922</f>
        <v>8.3333333333333263E-4</v>
      </c>
      <c r="C921" s="112">
        <v>291.69999999999499</v>
      </c>
      <c r="D921" s="112">
        <f>FORECAST(C921,INDEX($B$2:$B$2069,MATCH(C921,$A$2:$A$2069,1)-1):INDEX($B$2:$B$2069,MATCH(C921,$A$2:$A$2069,1)+1),INDEX($A$2:$A$2069,MATCH(C921,$A$2:$A$2069,1)-1):INDEX($A$2:$A$2069,MATCH(C921,$A$2:$A$2069,1)+1))</f>
        <v>1.1375116560038645E-2</v>
      </c>
      <c r="E921" s="113">
        <v>383.59999999999002</v>
      </c>
      <c r="F921" s="112">
        <f>FORECAST(E921,INDEX($D$2:$D$2069,MATCH(E921,$C$2:$C$2069,1)-1):INDEX($D$2:$D$2069,MATCH(E921,$C$2:$C$2069,1)+1),INDEX($C$2:$C$2069,MATCH(E921,$C$2:$C$2069,1)-1):INDEX($C$2:$C$2069,MATCH(E921,$C$2:$C$2069,1)+1))</f>
        <v>3.9932931744959266E-3</v>
      </c>
      <c r="H921" s="115"/>
      <c r="K921" s="112">
        <f t="shared" si="14"/>
        <v>0</v>
      </c>
    </row>
    <row r="922" spans="1:11" x14ac:dyDescent="0.2">
      <c r="A922">
        <v>504.19299999999998</v>
      </c>
      <c r="B922">
        <f>'UV VIS Meas 500 ms, 10 scan'!S923</f>
        <v>-1.6666666666666566E-4</v>
      </c>
      <c r="C922" s="112">
        <v>291.79999999999501</v>
      </c>
      <c r="D922" s="112">
        <f>FORECAST(C922,INDEX($B$2:$B$2069,MATCH(C922,$A$2:$A$2069,1)-1):INDEX($B$2:$B$2069,MATCH(C922,$A$2:$A$2069,1)+1),INDEX($A$2:$A$2069,MATCH(C922,$A$2:$A$2069,1)-1):INDEX($A$2:$A$2069,MATCH(C922,$A$2:$A$2069,1)+1))</f>
        <v>1.2159291160930952E-2</v>
      </c>
      <c r="E922" s="113">
        <v>383.79999999999001</v>
      </c>
      <c r="F922" s="112">
        <f>FORECAST(E922,INDEX($D$2:$D$2069,MATCH(E922,$C$2:$C$2069,1)-1):INDEX($D$2:$D$2069,MATCH(E922,$C$2:$C$2069,1)+1),INDEX($C$2:$C$2069,MATCH(E922,$C$2:$C$2069,1)-1):INDEX($C$2:$C$2069,MATCH(E922,$C$2:$C$2069,1)+1))</f>
        <v>3.0160492931448069E-3</v>
      </c>
      <c r="H922" s="115"/>
      <c r="K922" s="112">
        <f t="shared" si="14"/>
        <v>0</v>
      </c>
    </row>
    <row r="923" spans="1:11" x14ac:dyDescent="0.2">
      <c r="A923">
        <v>504.49400000000003</v>
      </c>
      <c r="B923">
        <f>'UV VIS Meas 500 ms, 10 scan'!S924</f>
        <v>2.499999999999997E-3</v>
      </c>
      <c r="C923" s="112">
        <v>291.89999999999498</v>
      </c>
      <c r="D923" s="112">
        <f>FORECAST(C923,INDEX($B$2:$B$2069,MATCH(C923,$A$2:$A$2069,1)-1):INDEX($B$2:$B$2069,MATCH(C923,$A$2:$A$2069,1)+1),INDEX($A$2:$A$2069,MATCH(C923,$A$2:$A$2069,1)-1):INDEX($A$2:$A$2069,MATCH(C923,$A$2:$A$2069,1)+1))</f>
        <v>1.294346576182237E-2</v>
      </c>
      <c r="E923" s="113">
        <v>383.99999999999</v>
      </c>
      <c r="F923" s="112">
        <f>FORECAST(E923,INDEX($D$2:$D$2069,MATCH(E923,$C$2:$C$2069,1)-1):INDEX($D$2:$D$2069,MATCH(E923,$C$2:$C$2069,1)+1),INDEX($C$2:$C$2069,MATCH(E923,$C$2:$C$2069,1)-1):INDEX($C$2:$C$2069,MATCH(E923,$C$2:$C$2069,1)+1))</f>
        <v>2.6809508095491097E-3</v>
      </c>
      <c r="H923" s="115"/>
      <c r="K923" s="112">
        <f t="shared" si="14"/>
        <v>0</v>
      </c>
    </row>
    <row r="924" spans="1:11" x14ac:dyDescent="0.2">
      <c r="A924">
        <v>504.79500000000002</v>
      </c>
      <c r="B924">
        <f>'UV VIS Meas 500 ms, 10 scan'!S925</f>
        <v>1.8333333333333326E-3</v>
      </c>
      <c r="C924" s="112">
        <v>291.999999999995</v>
      </c>
      <c r="D924" s="112">
        <f>FORECAST(C924,INDEX($B$2:$B$2069,MATCH(C924,$A$2:$A$2069,1)-1):INDEX($B$2:$B$2069,MATCH(C924,$A$2:$A$2069,1)+1),INDEX($A$2:$A$2069,MATCH(C924,$A$2:$A$2069,1)-1):INDEX($A$2:$A$2069,MATCH(C924,$A$2:$A$2069,1)+1))</f>
        <v>1.3727640362714677E-2</v>
      </c>
      <c r="E924" s="113">
        <v>384.19999999998998</v>
      </c>
      <c r="F924" s="112">
        <f>FORECAST(E924,INDEX($D$2:$D$2069,MATCH(E924,$C$2:$C$2069,1)-1):INDEX($D$2:$D$2069,MATCH(E924,$C$2:$C$2069,1)+1),INDEX($C$2:$C$2069,MATCH(E924,$C$2:$C$2069,1)-1):INDEX($C$2:$C$2069,MATCH(E924,$C$2:$C$2069,1)+1))</f>
        <v>2.4756136926138428E-3</v>
      </c>
      <c r="H924" s="115"/>
      <c r="K924" s="112">
        <f t="shared" si="14"/>
        <v>0</v>
      </c>
    </row>
    <row r="925" spans="1:11" x14ac:dyDescent="0.2">
      <c r="A925">
        <v>505.096</v>
      </c>
      <c r="B925">
        <f>'UV VIS Meas 500 ms, 10 scan'!S926</f>
        <v>-1.6666666666666566E-4</v>
      </c>
      <c r="C925" s="112">
        <v>292.09999999999502</v>
      </c>
      <c r="D925" s="112">
        <f>FORECAST(C925,INDEX($B$2:$B$2069,MATCH(C925,$A$2:$A$2069,1)-1):INDEX($B$2:$B$2069,MATCH(C925,$A$2:$A$2069,1)+1),INDEX($A$2:$A$2069,MATCH(C925,$A$2:$A$2069,1)-1):INDEX($A$2:$A$2069,MATCH(C925,$A$2:$A$2069,1)+1))</f>
        <v>1.5994522241561171E-2</v>
      </c>
      <c r="E925" s="113">
        <v>384.39999999998997</v>
      </c>
      <c r="F925" s="112">
        <f>FORECAST(E925,INDEX($D$2:$D$2069,MATCH(E925,$C$2:$C$2069,1)-1):INDEX($D$2:$D$2069,MATCH(E925,$C$2:$C$2069,1)+1),INDEX($C$2:$C$2069,MATCH(E925,$C$2:$C$2069,1)-1):INDEX($C$2:$C$2069,MATCH(E925,$C$2:$C$2069,1)+1))</f>
        <v>3.1724715870136144E-3</v>
      </c>
      <c r="H925" s="115"/>
      <c r="K925" s="112">
        <f t="shared" si="14"/>
        <v>0</v>
      </c>
    </row>
    <row r="926" spans="1:11" x14ac:dyDescent="0.2">
      <c r="A926">
        <v>505.39600000000002</v>
      </c>
      <c r="B926">
        <f>'UV VIS Meas 500 ms, 10 scan'!S927</f>
        <v>2.666666666666667E-3</v>
      </c>
      <c r="C926" s="112">
        <v>292.19999999999499</v>
      </c>
      <c r="D926" s="112">
        <f>FORECAST(C926,INDEX($B$2:$B$2069,MATCH(C926,$A$2:$A$2069,1)-1):INDEX($B$2:$B$2069,MATCH(C926,$A$2:$A$2069,1)+1),INDEX($A$2:$A$2069,MATCH(C926,$A$2:$A$2069,1)-1):INDEX($A$2:$A$2069,MATCH(C926,$A$2:$A$2069,1)+1))</f>
        <v>1.6921282264823034E-2</v>
      </c>
      <c r="E926" s="113">
        <v>384.59999999999002</v>
      </c>
      <c r="F926" s="112">
        <f>FORECAST(E926,INDEX($D$2:$D$2069,MATCH(E926,$C$2:$C$2069,1)-1):INDEX($D$2:$D$2069,MATCH(E926,$C$2:$C$2069,1)+1),INDEX($C$2:$C$2069,MATCH(E926,$C$2:$C$2069,1)-1):INDEX($C$2:$C$2069,MATCH(E926,$C$2:$C$2069,1)+1))</f>
        <v>4.1434200157202117E-3</v>
      </c>
      <c r="H926" s="115"/>
      <c r="K926" s="112">
        <f t="shared" si="14"/>
        <v>0</v>
      </c>
    </row>
    <row r="927" spans="1:11" x14ac:dyDescent="0.2">
      <c r="A927">
        <v>505.697</v>
      </c>
      <c r="B927">
        <f>'UV VIS Meas 500 ms, 10 scan'!S928</f>
        <v>2.3333333333333331E-3</v>
      </c>
      <c r="C927" s="112">
        <v>292.29999999999501</v>
      </c>
      <c r="D927" s="112">
        <f>FORECAST(C927,INDEX($B$2:$B$2069,MATCH(C927,$A$2:$A$2069,1)-1):INDEX($B$2:$B$2069,MATCH(C927,$A$2:$A$2069,1)+1),INDEX($A$2:$A$2069,MATCH(C927,$A$2:$A$2069,1)-1):INDEX($A$2:$A$2069,MATCH(C927,$A$2:$A$2069,1)+1))</f>
        <v>1.7848042288085342E-2</v>
      </c>
      <c r="E927" s="113">
        <v>384.79999999998898</v>
      </c>
      <c r="F927" s="112">
        <f>FORECAST(E927,INDEX($D$2:$D$2069,MATCH(E927,$C$2:$C$2069,1)-1):INDEX($D$2:$D$2069,MATCH(E927,$C$2:$C$2069,1)+1),INDEX($C$2:$C$2069,MATCH(E927,$C$2:$C$2069,1)-1):INDEX($C$2:$C$2069,MATCH(E927,$C$2:$C$2069,1)+1))</f>
        <v>4.8058088483176054E-3</v>
      </c>
      <c r="H927" s="115"/>
      <c r="K927" s="112">
        <f t="shared" si="14"/>
        <v>0</v>
      </c>
    </row>
    <row r="928" spans="1:11" x14ac:dyDescent="0.2">
      <c r="A928">
        <v>505.99700000000001</v>
      </c>
      <c r="B928">
        <f>'UV VIS Meas 500 ms, 10 scan'!S929</f>
        <v>1.4999999999999961E-3</v>
      </c>
      <c r="C928" s="112">
        <v>292.39999999999498</v>
      </c>
      <c r="D928" s="112">
        <f>FORECAST(C928,INDEX($B$2:$B$2069,MATCH(C928,$A$2:$A$2069,1)-1):INDEX($B$2:$B$2069,MATCH(C928,$A$2:$A$2069,1)+1),INDEX($A$2:$A$2069,MATCH(C928,$A$2:$A$2069,1)-1):INDEX($A$2:$A$2069,MATCH(C928,$A$2:$A$2069,1)+1))</f>
        <v>1.6062301587283612E-2</v>
      </c>
      <c r="E928" s="113">
        <v>384.99999999998897</v>
      </c>
      <c r="F928" s="112">
        <f>FORECAST(E928,INDEX($D$2:$D$2069,MATCH(E928,$C$2:$C$2069,1)-1):INDEX($D$2:$D$2069,MATCH(E928,$C$2:$C$2069,1)+1),INDEX($C$2:$C$2069,MATCH(E928,$C$2:$C$2069,1)-1):INDEX($C$2:$C$2069,MATCH(E928,$C$2:$C$2069,1)+1))</f>
        <v>4.996329885469164E-3</v>
      </c>
      <c r="H928" s="115"/>
      <c r="K928" s="112">
        <f t="shared" si="14"/>
        <v>0</v>
      </c>
    </row>
    <row r="929" spans="1:11" x14ac:dyDescent="0.2">
      <c r="A929">
        <v>506.298</v>
      </c>
      <c r="B929">
        <f>'UV VIS Meas 500 ms, 10 scan'!S930</f>
        <v>1.9999999999999983E-3</v>
      </c>
      <c r="C929" s="112">
        <v>292.499999999995</v>
      </c>
      <c r="D929" s="112">
        <f>FORECAST(C929,INDEX($B$2:$B$2069,MATCH(C929,$A$2:$A$2069,1)-1):INDEX($B$2:$B$2069,MATCH(C929,$A$2:$A$2069,1)+1),INDEX($A$2:$A$2069,MATCH(C929,$A$2:$A$2069,1)-1):INDEX($A$2:$A$2069,MATCH(C929,$A$2:$A$2069,1)+1))</f>
        <v>1.6419444444426556E-2</v>
      </c>
      <c r="E929" s="113">
        <v>385.19999999998902</v>
      </c>
      <c r="F929" s="112">
        <f>FORECAST(E929,INDEX($D$2:$D$2069,MATCH(E929,$C$2:$C$2069,1)-1):INDEX($D$2:$D$2069,MATCH(E929,$C$2:$C$2069,1)+1),INDEX($C$2:$C$2069,MATCH(E929,$C$2:$C$2069,1)-1):INDEX($C$2:$C$2069,MATCH(E929,$C$2:$C$2069,1)+1))</f>
        <v>4.8891106052134873E-3</v>
      </c>
      <c r="H929" s="115"/>
      <c r="K929" s="112">
        <f t="shared" si="14"/>
        <v>0</v>
      </c>
    </row>
    <row r="930" spans="1:11" x14ac:dyDescent="0.2">
      <c r="A930">
        <v>506.59800000000001</v>
      </c>
      <c r="B930">
        <f>'UV VIS Meas 500 ms, 10 scan'!S931</f>
        <v>3.4999999999999979E-3</v>
      </c>
      <c r="C930" s="112">
        <v>292.59999999999502</v>
      </c>
      <c r="D930" s="112">
        <f>FORECAST(C930,INDEX($B$2:$B$2069,MATCH(C930,$A$2:$A$2069,1)-1):INDEX($B$2:$B$2069,MATCH(C930,$A$2:$A$2069,1)+1),INDEX($A$2:$A$2069,MATCH(C930,$A$2:$A$2069,1)-1):INDEX($A$2:$A$2069,MATCH(C930,$A$2:$A$2069,1)+1))</f>
        <v>1.6776587301569723E-2</v>
      </c>
      <c r="E930" s="113">
        <v>385.39999999998901</v>
      </c>
      <c r="F930" s="112">
        <f>FORECAST(E930,INDEX($D$2:$D$2069,MATCH(E930,$C$2:$C$2069,1)-1):INDEX($D$2:$D$2069,MATCH(E930,$C$2:$C$2069,1)+1),INDEX($C$2:$C$2069,MATCH(E930,$C$2:$C$2069,1)-1):INDEX($C$2:$C$2069,MATCH(E930,$C$2:$C$2069,1)+1))</f>
        <v>4.7364307721758925E-3</v>
      </c>
      <c r="H930" s="115"/>
      <c r="K930" s="112">
        <f t="shared" si="14"/>
        <v>0</v>
      </c>
    </row>
    <row r="931" spans="1:11" x14ac:dyDescent="0.2">
      <c r="A931">
        <v>506.89800000000002</v>
      </c>
      <c r="B931">
        <f>'UV VIS Meas 500 ms, 10 scan'!S932</f>
        <v>4.6666666666666662E-3</v>
      </c>
      <c r="C931" s="112">
        <v>292.69999999999499</v>
      </c>
      <c r="D931" s="112">
        <f>FORECAST(C931,INDEX($B$2:$B$2069,MATCH(C931,$A$2:$A$2069,1)-1):INDEX($B$2:$B$2069,MATCH(C931,$A$2:$A$2069,1)+1),INDEX($A$2:$A$2069,MATCH(C931,$A$2:$A$2069,1)-1):INDEX($A$2:$A$2069,MATCH(C931,$A$2:$A$2069,1)+1))</f>
        <v>1.7133730158712446E-2</v>
      </c>
      <c r="E931" s="113">
        <v>385.599999999989</v>
      </c>
      <c r="F931" s="112">
        <f>FORECAST(E931,INDEX($D$2:$D$2069,MATCH(E931,$C$2:$C$2069,1)-1):INDEX($D$2:$D$2069,MATCH(E931,$C$2:$C$2069,1)+1),INDEX($C$2:$C$2069,MATCH(E931,$C$2:$C$2069,1)-1):INDEX($C$2:$C$2069,MATCH(E931,$C$2:$C$2069,1)+1))</f>
        <v>4.4419480765218733E-3</v>
      </c>
      <c r="H931" s="115"/>
      <c r="K931" s="112">
        <f t="shared" si="14"/>
        <v>0</v>
      </c>
    </row>
    <row r="932" spans="1:11" x14ac:dyDescent="0.2">
      <c r="A932">
        <v>507.19900000000001</v>
      </c>
      <c r="B932">
        <f>'UV VIS Meas 500 ms, 10 scan'!S933</f>
        <v>1.3333333333333357E-3</v>
      </c>
      <c r="C932" s="112">
        <v>292.79999999999501</v>
      </c>
      <c r="D932" s="112">
        <f>FORECAST(C932,INDEX($B$2:$B$2069,MATCH(C932,$A$2:$A$2069,1)-1):INDEX($B$2:$B$2069,MATCH(C932,$A$2:$A$2069,1)+1),INDEX($A$2:$A$2069,MATCH(C932,$A$2:$A$2069,1)-1):INDEX($A$2:$A$2069,MATCH(C932,$A$2:$A$2069,1)+1))</f>
        <v>1.2272142857237434E-2</v>
      </c>
      <c r="E932" s="113">
        <v>385.79999999998898</v>
      </c>
      <c r="F932" s="112">
        <f>FORECAST(E932,INDEX($D$2:$D$2069,MATCH(E932,$C$2:$C$2069,1)-1):INDEX($D$2:$D$2069,MATCH(E932,$C$2:$C$2069,1)+1),INDEX($C$2:$C$2069,MATCH(E932,$C$2:$C$2069,1)-1):INDEX($C$2:$C$2069,MATCH(E932,$C$2:$C$2069,1)+1))</f>
        <v>4.1325659408857351E-3</v>
      </c>
      <c r="H932" s="115"/>
      <c r="K932" s="112">
        <f t="shared" si="14"/>
        <v>0</v>
      </c>
    </row>
    <row r="933" spans="1:11" x14ac:dyDescent="0.2">
      <c r="A933">
        <v>507.49900000000002</v>
      </c>
      <c r="B933">
        <f>'UV VIS Meas 500 ms, 10 scan'!S934</f>
        <v>1.3333333333333339E-3</v>
      </c>
      <c r="C933" s="112">
        <v>292.89999999999498</v>
      </c>
      <c r="D933" s="112">
        <f>FORECAST(C933,INDEX($B$2:$B$2069,MATCH(C933,$A$2:$A$2069,1)-1):INDEX($B$2:$B$2069,MATCH(C933,$A$2:$A$2069,1)+1),INDEX($A$2:$A$2069,MATCH(C933,$A$2:$A$2069,1)-1):INDEX($A$2:$A$2069,MATCH(C933,$A$2:$A$2069,1)+1))</f>
        <v>1.0391190476285672E-2</v>
      </c>
      <c r="E933" s="113">
        <v>385.99999999998897</v>
      </c>
      <c r="F933" s="112">
        <f>FORECAST(E933,INDEX($D$2:$D$2069,MATCH(E933,$C$2:$C$2069,1)-1):INDEX($D$2:$D$2069,MATCH(E933,$C$2:$C$2069,1)+1),INDEX($C$2:$C$2069,MATCH(E933,$C$2:$C$2069,1)-1):INDEX($C$2:$C$2069,MATCH(E933,$C$2:$C$2069,1)+1))</f>
        <v>4.2882813577543866E-3</v>
      </c>
      <c r="H933" s="115"/>
      <c r="K933" s="112">
        <f t="shared" si="14"/>
        <v>0</v>
      </c>
    </row>
    <row r="934" spans="1:11" x14ac:dyDescent="0.2">
      <c r="A934">
        <v>507.79899999999998</v>
      </c>
      <c r="B934">
        <f>'UV VIS Meas 500 ms, 10 scan'!S935</f>
        <v>1.6666666666666739E-4</v>
      </c>
      <c r="C934" s="112">
        <v>292.999999999995</v>
      </c>
      <c r="D934" s="112">
        <f>FORECAST(C934,INDEX($B$2:$B$2069,MATCH(C934,$A$2:$A$2069,1)-1):INDEX($B$2:$B$2069,MATCH(C934,$A$2:$A$2069,1)+1),INDEX($A$2:$A$2069,MATCH(C934,$A$2:$A$2069,1)-1):INDEX($A$2:$A$2069,MATCH(C934,$A$2:$A$2069,1)+1))</f>
        <v>8.5102380953330226E-3</v>
      </c>
      <c r="E934" s="113">
        <v>386.19999999998902</v>
      </c>
      <c r="F934" s="112">
        <f>FORECAST(E934,INDEX($D$2:$D$2069,MATCH(E934,$C$2:$C$2069,1)-1):INDEX($D$2:$D$2069,MATCH(E934,$C$2:$C$2069,1)+1),INDEX($C$2:$C$2069,MATCH(E934,$C$2:$C$2069,1)-1):INDEX($C$2:$C$2069,MATCH(E934,$C$2:$C$2069,1)+1))</f>
        <v>4.6556824013397335E-3</v>
      </c>
      <c r="H934" s="115"/>
      <c r="K934" s="112">
        <f t="shared" si="14"/>
        <v>0</v>
      </c>
    </row>
    <row r="935" spans="1:11" x14ac:dyDescent="0.2">
      <c r="A935">
        <v>508.09899999999999</v>
      </c>
      <c r="B935">
        <f>'UV VIS Meas 500 ms, 10 scan'!S936</f>
        <v>1.8333333333333361E-3</v>
      </c>
      <c r="C935" s="112">
        <v>293.09999999999502</v>
      </c>
      <c r="D935" s="112">
        <f>FORECAST(C935,INDEX($B$2:$B$2069,MATCH(C935,$A$2:$A$2069,1)-1):INDEX($B$2:$B$2069,MATCH(C935,$A$2:$A$2069,1)+1),INDEX($A$2:$A$2069,MATCH(C935,$A$2:$A$2069,1)-1):INDEX($A$2:$A$2069,MATCH(C935,$A$2:$A$2069,1)+1))</f>
        <v>1.0613333333366448E-2</v>
      </c>
      <c r="E935" s="113">
        <v>386.39999999998901</v>
      </c>
      <c r="F935" s="112">
        <f>FORECAST(E935,INDEX($D$2:$D$2069,MATCH(E935,$C$2:$C$2069,1)-1):INDEX($D$2:$D$2069,MATCH(E935,$C$2:$C$2069,1)+1),INDEX($C$2:$C$2069,MATCH(E935,$C$2:$C$2069,1)-1):INDEX($C$2:$C$2069,MATCH(E935,$C$2:$C$2069,1)+1))</f>
        <v>5.3868984185303503E-3</v>
      </c>
      <c r="H935" s="115"/>
      <c r="K935" s="112">
        <f t="shared" si="14"/>
        <v>0</v>
      </c>
    </row>
    <row r="936" spans="1:11" x14ac:dyDescent="0.2">
      <c r="A936">
        <v>508.399</v>
      </c>
      <c r="B936">
        <f>'UV VIS Meas 500 ms, 10 scan'!S937</f>
        <v>1.666666666666667E-3</v>
      </c>
      <c r="C936" s="112">
        <v>293.19999999999499</v>
      </c>
      <c r="D936" s="112">
        <f>FORECAST(C936,INDEX($B$2:$B$2069,MATCH(C936,$A$2:$A$2069,1)-1):INDEX($B$2:$B$2069,MATCH(C936,$A$2:$A$2069,1)+1),INDEX($A$2:$A$2069,MATCH(C936,$A$2:$A$2069,1)-1):INDEX($A$2:$A$2069,MATCH(C936,$A$2:$A$2069,1)+1))</f>
        <v>9.9466666666998549E-3</v>
      </c>
      <c r="E936" s="113">
        <v>386.599999999989</v>
      </c>
      <c r="F936" s="112">
        <f>FORECAST(E936,INDEX($D$2:$D$2069,MATCH(E936,$C$2:$C$2069,1)-1):INDEX($D$2:$D$2069,MATCH(E936,$C$2:$C$2069,1)+1),INDEX($C$2:$C$2069,MATCH(E936,$C$2:$C$2069,1)-1):INDEX($C$2:$C$2069,MATCH(E936,$C$2:$C$2069,1)+1))</f>
        <v>5.8238050227706895E-3</v>
      </c>
      <c r="H936" s="115"/>
      <c r="K936" s="112">
        <f t="shared" si="14"/>
        <v>0</v>
      </c>
    </row>
    <row r="937" spans="1:11" x14ac:dyDescent="0.2">
      <c r="A937">
        <v>508.69900000000001</v>
      </c>
      <c r="B937">
        <f>'UV VIS Meas 500 ms, 10 scan'!S938</f>
        <v>8.3333333333333003E-4</v>
      </c>
      <c r="C937" s="112">
        <v>293.29999999999501</v>
      </c>
      <c r="D937" s="112">
        <f>FORECAST(C937,INDEX($B$2:$B$2069,MATCH(C937,$A$2:$A$2069,1)-1):INDEX($B$2:$B$2069,MATCH(C937,$A$2:$A$2069,1)+1),INDEX($A$2:$A$2069,MATCH(C937,$A$2:$A$2069,1)-1):INDEX($A$2:$A$2069,MATCH(C937,$A$2:$A$2069,1)+1))</f>
        <v>9.2800000000330396E-3</v>
      </c>
      <c r="E937" s="113">
        <v>386.79999999998898</v>
      </c>
      <c r="F937" s="112">
        <f>FORECAST(E937,INDEX($D$2:$D$2069,MATCH(E937,$C$2:$C$2069,1)-1):INDEX($D$2:$D$2069,MATCH(E937,$C$2:$C$2069,1)+1),INDEX($C$2:$C$2069,MATCH(E937,$C$2:$C$2069,1)-1):INDEX($C$2:$C$2069,MATCH(E937,$C$2:$C$2069,1)+1))</f>
        <v>5.6322472665485956E-3</v>
      </c>
      <c r="H937" s="115"/>
      <c r="K937" s="112">
        <f t="shared" si="14"/>
        <v>0</v>
      </c>
    </row>
    <row r="938" spans="1:11" x14ac:dyDescent="0.2">
      <c r="A938">
        <v>508.99799999999999</v>
      </c>
      <c r="B938">
        <f>'UV VIS Meas 500 ms, 10 scan'!S939</f>
        <v>1.1666666666666665E-3</v>
      </c>
      <c r="C938" s="112">
        <v>293.39999999999498</v>
      </c>
      <c r="D938" s="112">
        <f>FORECAST(C938,INDEX($B$2:$B$2069,MATCH(C938,$A$2:$A$2069,1)-1):INDEX($B$2:$B$2069,MATCH(C938,$A$2:$A$2069,1)+1),INDEX($A$2:$A$2069,MATCH(C938,$A$2:$A$2069,1)-1):INDEX($A$2:$A$2069,MATCH(C938,$A$2:$A$2069,1)+1))</f>
        <v>8.6133333333664464E-3</v>
      </c>
      <c r="E938" s="113">
        <v>386.99999999998897</v>
      </c>
      <c r="F938" s="112">
        <f>FORECAST(E938,INDEX($D$2:$D$2069,MATCH(E938,$C$2:$C$2069,1)-1):INDEX($D$2:$D$2069,MATCH(E938,$C$2:$C$2069,1)+1),INDEX($C$2:$C$2069,MATCH(E938,$C$2:$C$2069,1)-1):INDEX($C$2:$C$2069,MATCH(E938,$C$2:$C$2069,1)+1))</f>
        <v>5.424697515674648E-3</v>
      </c>
      <c r="H938" s="115"/>
      <c r="K938" s="112">
        <f t="shared" si="14"/>
        <v>0</v>
      </c>
    </row>
    <row r="939" spans="1:11" x14ac:dyDescent="0.2">
      <c r="A939">
        <v>509.298</v>
      </c>
      <c r="B939">
        <f>'UV VIS Meas 500 ms, 10 scan'!S940</f>
        <v>8.3333333333333523E-4</v>
      </c>
      <c r="C939" s="112">
        <v>293.499999999995</v>
      </c>
      <c r="D939" s="112">
        <f>FORECAST(C939,INDEX($B$2:$B$2069,MATCH(C939,$A$2:$A$2069,1)-1):INDEX($B$2:$B$2069,MATCH(C939,$A$2:$A$2069,1)+1),INDEX($A$2:$A$2069,MATCH(C939,$A$2:$A$2069,1)-1):INDEX($A$2:$A$2069,MATCH(C939,$A$2:$A$2069,1)+1))</f>
        <v>9.1692857142653406E-3</v>
      </c>
      <c r="E939" s="113">
        <v>387.19999999998902</v>
      </c>
      <c r="F939" s="112">
        <f>FORECAST(E939,INDEX($D$2:$D$2069,MATCH(E939,$C$2:$C$2069,1)-1):INDEX($D$2:$D$2069,MATCH(E939,$C$2:$C$2069,1)+1),INDEX($C$2:$C$2069,MATCH(E939,$C$2:$C$2069,1)-1):INDEX($C$2:$C$2069,MATCH(E939,$C$2:$C$2069,1)+1))</f>
        <v>5.0517163505153506E-3</v>
      </c>
      <c r="H939" s="115"/>
      <c r="K939" s="112">
        <f t="shared" si="14"/>
        <v>0</v>
      </c>
    </row>
    <row r="940" spans="1:11" x14ac:dyDescent="0.2">
      <c r="A940">
        <v>509.59800000000001</v>
      </c>
      <c r="B940">
        <f>'UV VIS Meas 500 ms, 10 scan'!S941</f>
        <v>1.4999999999999996E-3</v>
      </c>
      <c r="C940" s="112">
        <v>293.59999999999502</v>
      </c>
      <c r="D940" s="112">
        <f>FORECAST(C940,INDEX($B$2:$B$2069,MATCH(C940,$A$2:$A$2069,1)-1):INDEX($B$2:$B$2069,MATCH(C940,$A$2:$A$2069,1)+1),INDEX($A$2:$A$2069,MATCH(C940,$A$2:$A$2069,1)-1):INDEX($A$2:$A$2069,MATCH(C940,$A$2:$A$2069,1)+1))</f>
        <v>9.5740476190273593E-3</v>
      </c>
      <c r="E940" s="113">
        <v>387.39999999998901</v>
      </c>
      <c r="F940" s="112">
        <f>FORECAST(E940,INDEX($D$2:$D$2069,MATCH(E940,$C$2:$C$2069,1)-1):INDEX($D$2:$D$2069,MATCH(E940,$C$2:$C$2069,1)+1),INDEX($C$2:$C$2069,MATCH(E940,$C$2:$C$2069,1)-1):INDEX($C$2:$C$2069,MATCH(E940,$C$2:$C$2069,1)+1))</f>
        <v>4.9961043360489954E-3</v>
      </c>
      <c r="H940" s="115"/>
      <c r="K940" s="112">
        <f t="shared" si="14"/>
        <v>0</v>
      </c>
    </row>
    <row r="941" spans="1:11" x14ac:dyDescent="0.2">
      <c r="A941">
        <v>509.89699999999999</v>
      </c>
      <c r="B941">
        <f>'UV VIS Meas 500 ms, 10 scan'!S942</f>
        <v>8.3333333333333523E-4</v>
      </c>
      <c r="C941" s="112">
        <v>293.69999999999499</v>
      </c>
      <c r="D941" s="112">
        <f>FORECAST(C941,INDEX($B$2:$B$2069,MATCH(C941,$A$2:$A$2069,1)-1):INDEX($B$2:$B$2069,MATCH(C941,$A$2:$A$2069,1)+1),INDEX($A$2:$A$2069,MATCH(C941,$A$2:$A$2069,1)-1):INDEX($A$2:$A$2069,MATCH(C941,$A$2:$A$2069,1)+1))</f>
        <v>9.9788095237891561E-3</v>
      </c>
      <c r="E941" s="113">
        <v>387.599999999989</v>
      </c>
      <c r="F941" s="112">
        <f>FORECAST(E941,INDEX($D$2:$D$2069,MATCH(E941,$C$2:$C$2069,1)-1):INDEX($D$2:$D$2069,MATCH(E941,$C$2:$C$2069,1)+1),INDEX($C$2:$C$2069,MATCH(E941,$C$2:$C$2069,1)-1):INDEX($C$2:$C$2069,MATCH(E941,$C$2:$C$2069,1)+1))</f>
        <v>4.8574412827517843E-3</v>
      </c>
      <c r="H941" s="115"/>
      <c r="K941" s="112">
        <f t="shared" si="14"/>
        <v>0</v>
      </c>
    </row>
    <row r="942" spans="1:11" x14ac:dyDescent="0.2">
      <c r="A942">
        <v>510.197</v>
      </c>
      <c r="B942">
        <f>'UV VIS Meas 500 ms, 10 scan'!S943</f>
        <v>1.1666666666666665E-3</v>
      </c>
      <c r="C942" s="112">
        <v>293.79999999999501</v>
      </c>
      <c r="D942" s="112">
        <f>FORECAST(C942,INDEX($B$2:$B$2069,MATCH(C942,$A$2:$A$2069,1)-1):INDEX($B$2:$B$2069,MATCH(C942,$A$2:$A$2069,1)+1),INDEX($A$2:$A$2069,MATCH(C942,$A$2:$A$2069,1)-1):INDEX($A$2:$A$2069,MATCH(C942,$A$2:$A$2069,1)+1))</f>
        <v>9.4601661159023909E-3</v>
      </c>
      <c r="E942" s="113">
        <v>387.79999999998898</v>
      </c>
      <c r="F942" s="112">
        <f>FORECAST(E942,INDEX($D$2:$D$2069,MATCH(E942,$C$2:$C$2069,1)-1):INDEX($D$2:$D$2069,MATCH(E942,$C$2:$C$2069,1)+1),INDEX($C$2:$C$2069,MATCH(E942,$C$2:$C$2069,1)-1):INDEX($C$2:$C$2069,MATCH(E942,$C$2:$C$2069,1)+1))</f>
        <v>4.6817411924175156E-3</v>
      </c>
      <c r="H942" s="115"/>
      <c r="K942" s="112">
        <f t="shared" si="14"/>
        <v>0</v>
      </c>
    </row>
    <row r="943" spans="1:11" x14ac:dyDescent="0.2">
      <c r="A943">
        <v>510.49599999999998</v>
      </c>
      <c r="B943">
        <f>'UV VIS Meas 500 ms, 10 scan'!S944</f>
        <v>1.4999999999999996E-3</v>
      </c>
      <c r="C943" s="112">
        <v>293.89999999999498</v>
      </c>
      <c r="D943" s="112">
        <f>FORECAST(C943,INDEX($B$2:$B$2069,MATCH(C943,$A$2:$A$2069,1)-1):INDEX($B$2:$B$2069,MATCH(C943,$A$2:$A$2069,1)+1),INDEX($A$2:$A$2069,MATCH(C943,$A$2:$A$2069,1)-1):INDEX($A$2:$A$2069,MATCH(C943,$A$2:$A$2069,1)+1))</f>
        <v>9.1739977969003128E-3</v>
      </c>
      <c r="E943" s="113">
        <v>387.99999999998897</v>
      </c>
      <c r="F943" s="112">
        <f>FORECAST(E943,INDEX($D$2:$D$2069,MATCH(E943,$C$2:$C$2069,1)-1):INDEX($D$2:$D$2069,MATCH(E943,$C$2:$C$2069,1)+1),INDEX($C$2:$C$2069,MATCH(E943,$C$2:$C$2069,1)-1):INDEX($C$2:$C$2069,MATCH(E943,$C$2:$C$2069,1)+1))</f>
        <v>4.6541892502314289E-3</v>
      </c>
      <c r="H943" s="115"/>
      <c r="K943" s="112">
        <f t="shared" si="14"/>
        <v>0</v>
      </c>
    </row>
    <row r="944" spans="1:11" x14ac:dyDescent="0.2">
      <c r="A944">
        <v>510.79599999999999</v>
      </c>
      <c r="B944">
        <f>'UV VIS Meas 500 ms, 10 scan'!S945</f>
        <v>4.1666666666666666E-3</v>
      </c>
      <c r="C944" s="112">
        <v>293.999999999995</v>
      </c>
      <c r="D944" s="112">
        <f>FORECAST(C944,INDEX($B$2:$B$2069,MATCH(C944,$A$2:$A$2069,1)-1):INDEX($B$2:$B$2069,MATCH(C944,$A$2:$A$2069,1)+1),INDEX($A$2:$A$2069,MATCH(C944,$A$2:$A$2069,1)-1):INDEX($A$2:$A$2069,MATCH(C944,$A$2:$A$2069,1)+1))</f>
        <v>8.8878294778980127E-3</v>
      </c>
      <c r="E944" s="113">
        <v>388.19999999998902</v>
      </c>
      <c r="F944" s="112">
        <f>FORECAST(E944,INDEX($D$2:$D$2069,MATCH(E944,$C$2:$C$2069,1)-1):INDEX($D$2:$D$2069,MATCH(E944,$C$2:$C$2069,1)+1),INDEX($C$2:$C$2069,MATCH(E944,$C$2:$C$2069,1)-1):INDEX($C$2:$C$2069,MATCH(E944,$C$2:$C$2069,1)+1))</f>
        <v>4.6165029358654769E-3</v>
      </c>
      <c r="H944" s="115"/>
      <c r="K944" s="112">
        <f t="shared" si="14"/>
        <v>0</v>
      </c>
    </row>
    <row r="945" spans="1:11" x14ac:dyDescent="0.2">
      <c r="A945">
        <v>511.09500000000003</v>
      </c>
      <c r="B945">
        <f>'UV VIS Meas 500 ms, 10 scan'!S946</f>
        <v>2.1666666666666657E-3</v>
      </c>
      <c r="C945" s="112">
        <v>294.09999999999502</v>
      </c>
      <c r="D945" s="112">
        <f>FORECAST(C945,INDEX($B$2:$B$2069,MATCH(C945,$A$2:$A$2069,1)-1):INDEX($B$2:$B$2069,MATCH(C945,$A$2:$A$2069,1)+1),INDEX($A$2:$A$2069,MATCH(C945,$A$2:$A$2069,1)-1):INDEX($A$2:$A$2069,MATCH(C945,$A$2:$A$2069,1)+1))</f>
        <v>8.6016611588958236E-3</v>
      </c>
      <c r="E945" s="113">
        <v>388.39999999998901</v>
      </c>
      <c r="F945" s="112">
        <f>FORECAST(E945,INDEX($D$2:$D$2069,MATCH(E945,$C$2:$C$2069,1)-1):INDEX($D$2:$D$2069,MATCH(E945,$C$2:$C$2069,1)+1),INDEX($C$2:$C$2069,MATCH(E945,$C$2:$C$2069,1)-1):INDEX($C$2:$C$2069,MATCH(E945,$C$2:$C$2069,1)+1))</f>
        <v>4.6449017615148164E-3</v>
      </c>
      <c r="H945" s="115"/>
      <c r="K945" s="112">
        <f t="shared" si="14"/>
        <v>0</v>
      </c>
    </row>
    <row r="946" spans="1:11" x14ac:dyDescent="0.2">
      <c r="A946">
        <v>511.39400000000001</v>
      </c>
      <c r="B946">
        <f>'UV VIS Meas 500 ms, 10 scan'!S947</f>
        <v>1.6666666666666392E-4</v>
      </c>
      <c r="C946" s="112">
        <v>294.19999999999499</v>
      </c>
      <c r="D946" s="112">
        <f>FORECAST(C946,INDEX($B$2:$B$2069,MATCH(C946,$A$2:$A$2069,1)-1):INDEX($B$2:$B$2069,MATCH(C946,$A$2:$A$2069,1)+1),INDEX($A$2:$A$2069,MATCH(C946,$A$2:$A$2069,1)-1):INDEX($A$2:$A$2069,MATCH(C946,$A$2:$A$2069,1)+1))</f>
        <v>8.2805311396925152E-3</v>
      </c>
      <c r="E946" s="113">
        <v>388.599999999989</v>
      </c>
      <c r="F946" s="112">
        <f>FORECAST(E946,INDEX($D$2:$D$2069,MATCH(E946,$C$2:$C$2069,1)-1):INDEX($D$2:$D$2069,MATCH(E946,$C$2:$C$2069,1)+1),INDEX($C$2:$C$2069,MATCH(E946,$C$2:$C$2069,1)-1):INDEX($C$2:$C$2069,MATCH(E946,$C$2:$C$2069,1)+1))</f>
        <v>4.7142992716019128E-3</v>
      </c>
      <c r="H946" s="115"/>
      <c r="K946" s="112">
        <f t="shared" si="14"/>
        <v>0</v>
      </c>
    </row>
    <row r="947" spans="1:11" x14ac:dyDescent="0.2">
      <c r="A947">
        <v>511.69299999999998</v>
      </c>
      <c r="B947">
        <f>'UV VIS Meas 500 ms, 10 scan'!S948</f>
        <v>6.6666666666666957E-4</v>
      </c>
      <c r="C947" s="112">
        <v>294.29999999999501</v>
      </c>
      <c r="D947" s="112">
        <f>FORECAST(C947,INDEX($B$2:$B$2069,MATCH(C947,$A$2:$A$2069,1)-1):INDEX($B$2:$B$2069,MATCH(C947,$A$2:$A$2069,1)+1),INDEX($A$2:$A$2069,MATCH(C947,$A$2:$A$2069,1)-1):INDEX($A$2:$A$2069,MATCH(C947,$A$2:$A$2069,1)+1))</f>
        <v>8.0182177608232319E-3</v>
      </c>
      <c r="E947" s="113">
        <v>388.79999999998898</v>
      </c>
      <c r="F947" s="112">
        <f>FORECAST(E947,INDEX($D$2:$D$2069,MATCH(E947,$C$2:$C$2069,1)-1):INDEX($D$2:$D$2069,MATCH(E947,$C$2:$C$2069,1)+1),INDEX($C$2:$C$2069,MATCH(E947,$C$2:$C$2069,1)-1):INDEX($C$2:$C$2069,MATCH(E947,$C$2:$C$2069,1)+1))</f>
        <v>4.7744432600170666E-3</v>
      </c>
      <c r="H947" s="115"/>
      <c r="K947" s="112">
        <f t="shared" si="14"/>
        <v>0</v>
      </c>
    </row>
    <row r="948" spans="1:11" x14ac:dyDescent="0.2">
      <c r="A948">
        <v>511.99200000000002</v>
      </c>
      <c r="B948">
        <f>'UV VIS Meas 500 ms, 10 scan'!S949</f>
        <v>1.6666666666666566E-4</v>
      </c>
      <c r="C948" s="112">
        <v>294.39999999999498</v>
      </c>
      <c r="D948" s="112">
        <f>FORECAST(C948,INDEX($B$2:$B$2069,MATCH(C948,$A$2:$A$2069,1)-1):INDEX($B$2:$B$2069,MATCH(C948,$A$2:$A$2069,1)+1),INDEX($A$2:$A$2069,MATCH(C948,$A$2:$A$2069,1)-1):INDEX($A$2:$A$2069,MATCH(C948,$A$2:$A$2069,1)+1))</f>
        <v>7.7559043819541706E-3</v>
      </c>
      <c r="E948" s="113">
        <v>388.99999999998897</v>
      </c>
      <c r="F948" s="112">
        <f>FORECAST(E948,INDEX($D$2:$D$2069,MATCH(E948,$C$2:$C$2069,1)-1):INDEX($D$2:$D$2069,MATCH(E948,$C$2:$C$2069,1)+1),INDEX($C$2:$C$2069,MATCH(E948,$C$2:$C$2069,1)-1):INDEX($C$2:$C$2069,MATCH(E948,$C$2:$C$2069,1)+1))</f>
        <v>5.2764279481198884E-3</v>
      </c>
      <c r="H948" s="115"/>
      <c r="K948" s="112">
        <f t="shared" si="14"/>
        <v>0</v>
      </c>
    </row>
    <row r="949" spans="1:11" x14ac:dyDescent="0.2">
      <c r="A949">
        <v>512.29100000000005</v>
      </c>
      <c r="B949">
        <f>'UV VIS Meas 500 ms, 10 scan'!S950</f>
        <v>2.4999999999999988E-3</v>
      </c>
      <c r="C949" s="112">
        <v>294.499999999995</v>
      </c>
      <c r="D949" s="112">
        <f>FORECAST(C949,INDEX($B$2:$B$2069,MATCH(C949,$A$2:$A$2069,1)-1):INDEX($B$2:$B$2069,MATCH(C949,$A$2:$A$2069,1)+1),INDEX($A$2:$A$2069,MATCH(C949,$A$2:$A$2069,1)-1):INDEX($A$2:$A$2069,MATCH(C949,$A$2:$A$2069,1)+1))</f>
        <v>8.723333333325034E-3</v>
      </c>
      <c r="E949" s="113">
        <v>389.19999999998902</v>
      </c>
      <c r="F949" s="112">
        <f>FORECAST(E949,INDEX($D$2:$D$2069,MATCH(E949,$C$2:$C$2069,1)-1):INDEX($D$2:$D$2069,MATCH(E949,$C$2:$C$2069,1)+1),INDEX($C$2:$C$2069,MATCH(E949,$C$2:$C$2069,1)-1):INDEX($C$2:$C$2069,MATCH(E949,$C$2:$C$2069,1)+1))</f>
        <v>5.74773129747011E-3</v>
      </c>
      <c r="H949" s="115"/>
      <c r="K949" s="112">
        <f t="shared" si="14"/>
        <v>0</v>
      </c>
    </row>
    <row r="950" spans="1:11" x14ac:dyDescent="0.2">
      <c r="A950">
        <v>512.59</v>
      </c>
      <c r="B950">
        <f>'UV VIS Meas 500 ms, 10 scan'!S951</f>
        <v>2.1666666666666674E-3</v>
      </c>
      <c r="C950" s="112">
        <v>294.59999999999502</v>
      </c>
      <c r="D950" s="112">
        <f>FORECAST(C950,INDEX($B$2:$B$2069,MATCH(C950,$A$2:$A$2069,1)-1):INDEX($B$2:$B$2069,MATCH(C950,$A$2:$A$2069,1)+1),INDEX($A$2:$A$2069,MATCH(C950,$A$2:$A$2069,1)-1):INDEX($A$2:$A$2069,MATCH(C950,$A$2:$A$2069,1)+1))</f>
        <v>8.8899999999917378E-3</v>
      </c>
      <c r="E950" s="113">
        <v>389.39999999998901</v>
      </c>
      <c r="F950" s="112">
        <f>FORECAST(E950,INDEX($D$2:$D$2069,MATCH(E950,$C$2:$C$2069,1)-1):INDEX($D$2:$D$2069,MATCH(E950,$C$2:$C$2069,1)+1),INDEX($C$2:$C$2069,MATCH(E950,$C$2:$C$2069,1)-1):INDEX($C$2:$C$2069,MATCH(E950,$C$2:$C$2069,1)+1))</f>
        <v>5.933434959330075E-3</v>
      </c>
      <c r="H950" s="115"/>
      <c r="K950" s="112">
        <f t="shared" si="14"/>
        <v>0</v>
      </c>
    </row>
    <row r="951" spans="1:11" x14ac:dyDescent="0.2">
      <c r="A951">
        <v>512.88900000000001</v>
      </c>
      <c r="B951">
        <f>'UV VIS Meas 500 ms, 10 scan'!S952</f>
        <v>1.1666666666666631E-3</v>
      </c>
      <c r="C951" s="112">
        <v>294.69999999999499</v>
      </c>
      <c r="D951" s="112">
        <f>FORECAST(C951,INDEX($B$2:$B$2069,MATCH(C951,$A$2:$A$2069,1)-1):INDEX($B$2:$B$2069,MATCH(C951,$A$2:$A$2069,1)+1),INDEX($A$2:$A$2069,MATCH(C951,$A$2:$A$2069,1)-1):INDEX($A$2:$A$2069,MATCH(C951,$A$2:$A$2069,1)+1))</f>
        <v>9.0566666666583306E-3</v>
      </c>
      <c r="E951" s="113">
        <v>389.599999999989</v>
      </c>
      <c r="F951" s="112">
        <f>FORECAST(E951,INDEX($D$2:$D$2069,MATCH(E951,$C$2:$C$2069,1)-1):INDEX($D$2:$D$2069,MATCH(E951,$C$2:$C$2069,1)+1),INDEX($C$2:$C$2069,MATCH(E951,$C$2:$C$2069,1)-1):INDEX($C$2:$C$2069,MATCH(E951,$C$2:$C$2069,1)+1))</f>
        <v>6.4562625616459979E-3</v>
      </c>
      <c r="H951" s="115"/>
      <c r="K951" s="112">
        <f t="shared" si="14"/>
        <v>0</v>
      </c>
    </row>
    <row r="952" spans="1:11" x14ac:dyDescent="0.2">
      <c r="A952">
        <v>513.18799999999999</v>
      </c>
      <c r="B952">
        <f>'UV VIS Meas 500 ms, 10 scan'!S953</f>
        <v>2.8333333333333335E-3</v>
      </c>
      <c r="C952" s="112">
        <v>294.79999999999501</v>
      </c>
      <c r="D952" s="112">
        <f>FORECAST(C952,INDEX($B$2:$B$2069,MATCH(C952,$A$2:$A$2069,1)-1):INDEX($B$2:$B$2069,MATCH(C952,$A$2:$A$2069,1)+1),INDEX($A$2:$A$2069,MATCH(C952,$A$2:$A$2069,1)-1):INDEX($A$2:$A$2069,MATCH(C952,$A$2:$A$2069,1)+1))</f>
        <v>9.2233333333250345E-3</v>
      </c>
      <c r="E952" s="113">
        <v>389.79999999998898</v>
      </c>
      <c r="F952" s="112">
        <f>FORECAST(E952,INDEX($D$2:$D$2069,MATCH(E952,$C$2:$C$2069,1)-1):INDEX($D$2:$D$2069,MATCH(E952,$C$2:$C$2069,1)+1),INDEX($C$2:$C$2069,MATCH(E952,$C$2:$C$2069,1)-1):INDEX($C$2:$C$2069,MATCH(E952,$C$2:$C$2069,1)+1))</f>
        <v>6.8957541486605045E-3</v>
      </c>
      <c r="H952" s="115"/>
      <c r="K952" s="112">
        <f t="shared" si="14"/>
        <v>0</v>
      </c>
    </row>
    <row r="953" spans="1:11" x14ac:dyDescent="0.2">
      <c r="A953">
        <v>513.48699999999997</v>
      </c>
      <c r="B953">
        <f>'UV VIS Meas 500 ms, 10 scan'!S954</f>
        <v>2.1666666666666692E-3</v>
      </c>
      <c r="C953" s="112">
        <v>294.89999999999498</v>
      </c>
      <c r="D953" s="112">
        <f>FORECAST(C953,INDEX($B$2:$B$2069,MATCH(C953,$A$2:$A$2069,1)-1):INDEX($B$2:$B$2069,MATCH(C953,$A$2:$A$2069,1)+1),INDEX($A$2:$A$2069,MATCH(C953,$A$2:$A$2069,1)-1):INDEX($A$2:$A$2069,MATCH(C953,$A$2:$A$2069,1)+1))</f>
        <v>1.4254715728156953E-2</v>
      </c>
      <c r="E953" s="113">
        <v>389.99999999998897</v>
      </c>
      <c r="F953" s="112">
        <f>FORECAST(E953,INDEX($D$2:$D$2069,MATCH(E953,$C$2:$C$2069,1)-1):INDEX($D$2:$D$2069,MATCH(E953,$C$2:$C$2069,1)+1),INDEX($C$2:$C$2069,MATCH(E953,$C$2:$C$2069,1)-1):INDEX($C$2:$C$2069,MATCH(E953,$C$2:$C$2069,1)+1))</f>
        <v>7.7626360490783419E-3</v>
      </c>
      <c r="H953" s="115"/>
      <c r="K953" s="112">
        <f t="shared" si="14"/>
        <v>0</v>
      </c>
    </row>
    <row r="954" spans="1:11" x14ac:dyDescent="0.2">
      <c r="A954">
        <v>513.78599999999994</v>
      </c>
      <c r="B954">
        <f>'UV VIS Meas 500 ms, 10 scan'!S955</f>
        <v>1.6666666666666566E-4</v>
      </c>
      <c r="C954" s="112">
        <v>294.999999999995</v>
      </c>
      <c r="D954" s="112">
        <f>FORECAST(C954,INDEX($B$2:$B$2069,MATCH(C954,$A$2:$A$2069,1)-1):INDEX($B$2:$B$2069,MATCH(C954,$A$2:$A$2069,1)+1),INDEX($A$2:$A$2069,MATCH(C954,$A$2:$A$2069,1)-1):INDEX($A$2:$A$2069,MATCH(C954,$A$2:$A$2069,1)+1))</f>
        <v>1.6137777856518376E-2</v>
      </c>
      <c r="E954" s="113">
        <v>390.19999999998902</v>
      </c>
      <c r="F954" s="112">
        <f>FORECAST(E954,INDEX($D$2:$D$2069,MATCH(E954,$C$2:$C$2069,1)-1):INDEX($D$2:$D$2069,MATCH(E954,$C$2:$C$2069,1)+1),INDEX($C$2:$C$2069,MATCH(E954,$C$2:$C$2069,1)-1):INDEX($C$2:$C$2069,MATCH(E954,$C$2:$C$2069,1)+1))</f>
        <v>8.7516194329395613E-3</v>
      </c>
      <c r="H954" s="115"/>
      <c r="K954" s="112">
        <f t="shared" si="14"/>
        <v>0</v>
      </c>
    </row>
    <row r="955" spans="1:11" x14ac:dyDescent="0.2">
      <c r="A955">
        <v>514.08399999999995</v>
      </c>
      <c r="B955">
        <f>'UV VIS Meas 500 ms, 10 scan'!S956</f>
        <v>6.666666666666661E-4</v>
      </c>
      <c r="C955" s="112">
        <v>295.09999999999502</v>
      </c>
      <c r="D955" s="112">
        <f>FORECAST(C955,INDEX($B$2:$B$2069,MATCH(C955,$A$2:$A$2069,1)-1):INDEX($B$2:$B$2069,MATCH(C955,$A$2:$A$2069,1)+1),INDEX($A$2:$A$2069,MATCH(C955,$A$2:$A$2069,1)-1):INDEX($A$2:$A$2069,MATCH(C955,$A$2:$A$2069,1)+1))</f>
        <v>1.80208399848798E-2</v>
      </c>
      <c r="E955" s="113">
        <v>390.39999999998901</v>
      </c>
      <c r="F955" s="112">
        <f>FORECAST(E955,INDEX($D$2:$D$2069,MATCH(E955,$C$2:$C$2069,1)-1):INDEX($D$2:$D$2069,MATCH(E955,$C$2:$C$2069,1)+1),INDEX($C$2:$C$2069,MATCH(E955,$C$2:$C$2069,1)-1):INDEX($C$2:$C$2069,MATCH(E955,$C$2:$C$2069,1)+1))</f>
        <v>9.5572315335474833E-3</v>
      </c>
      <c r="H955" s="115"/>
      <c r="K955" s="112">
        <f t="shared" si="14"/>
        <v>0</v>
      </c>
    </row>
    <row r="956" spans="1:11" x14ac:dyDescent="0.2">
      <c r="A956">
        <v>514.38300000000004</v>
      </c>
      <c r="B956">
        <f>'UV VIS Meas 500 ms, 10 scan'!S957</f>
        <v>1.4999999999999979E-3</v>
      </c>
      <c r="C956" s="112">
        <v>295.19999999999499</v>
      </c>
      <c r="D956" s="112">
        <f>FORECAST(C956,INDEX($B$2:$B$2069,MATCH(C956,$A$2:$A$2069,1)-1):INDEX($B$2:$B$2069,MATCH(C956,$A$2:$A$2069,1)+1),INDEX($A$2:$A$2069,MATCH(C956,$A$2:$A$2069,1)-1):INDEX($A$2:$A$2069,MATCH(C956,$A$2:$A$2069,1)+1))</f>
        <v>2.6847238329931855E-2</v>
      </c>
      <c r="E956" s="113">
        <v>390.599999999989</v>
      </c>
      <c r="F956" s="112">
        <f>FORECAST(E956,INDEX($D$2:$D$2069,MATCH(E956,$C$2:$C$2069,1)-1):INDEX($D$2:$D$2069,MATCH(E956,$C$2:$C$2069,1)+1),INDEX($C$2:$C$2069,MATCH(E956,$C$2:$C$2069,1)-1):INDEX($C$2:$C$2069,MATCH(E956,$C$2:$C$2069,1)+1))</f>
        <v>8.281017009691638E-3</v>
      </c>
      <c r="H956" s="115"/>
      <c r="K956" s="112">
        <f t="shared" si="14"/>
        <v>0</v>
      </c>
    </row>
    <row r="957" spans="1:11" x14ac:dyDescent="0.2">
      <c r="A957">
        <v>514.68100000000004</v>
      </c>
      <c r="B957">
        <f>'UV VIS Meas 500 ms, 10 scan'!S958</f>
        <v>1.1666666666666665E-3</v>
      </c>
      <c r="C957" s="112">
        <v>295.29999999999501</v>
      </c>
      <c r="D957" s="112">
        <f>FORECAST(C957,INDEX($B$2:$B$2069,MATCH(C957,$A$2:$A$2069,1)-1):INDEX($B$2:$B$2069,MATCH(C957,$A$2:$A$2069,1)+1),INDEX($A$2:$A$2069,MATCH(C957,$A$2:$A$2069,1)-1):INDEX($A$2:$A$2069,MATCH(C957,$A$2:$A$2069,1)+1))</f>
        <v>3.185529761571182E-2</v>
      </c>
      <c r="E957" s="113">
        <v>390.79999999998898</v>
      </c>
      <c r="F957" s="112">
        <f>FORECAST(E957,INDEX($D$2:$D$2069,MATCH(E957,$C$2:$C$2069,1)-1):INDEX($D$2:$D$2069,MATCH(E957,$C$2:$C$2069,1)+1),INDEX($C$2:$C$2069,MATCH(E957,$C$2:$C$2069,1)-1):INDEX($C$2:$C$2069,MATCH(E957,$C$2:$C$2069,1)+1))</f>
        <v>6.753567788045256E-3</v>
      </c>
      <c r="H957" s="115"/>
      <c r="K957" s="112">
        <f t="shared" si="14"/>
        <v>0</v>
      </c>
    </row>
    <row r="958" spans="1:11" x14ac:dyDescent="0.2">
      <c r="A958">
        <v>514.98</v>
      </c>
      <c r="B958">
        <f>'UV VIS Meas 500 ms, 10 scan'!S959</f>
        <v>6.666666666666661E-4</v>
      </c>
      <c r="C958" s="112">
        <v>295.39999999999498</v>
      </c>
      <c r="D958" s="112">
        <f>FORECAST(C958,INDEX($B$2:$B$2069,MATCH(C958,$A$2:$A$2069,1)-1):INDEX($B$2:$B$2069,MATCH(C958,$A$2:$A$2069,1)+1),INDEX($A$2:$A$2069,MATCH(C958,$A$2:$A$2069,1)-1):INDEX($A$2:$A$2069,MATCH(C958,$A$2:$A$2069,1)+1))</f>
        <v>3.6863356901490008E-2</v>
      </c>
      <c r="E958" s="113">
        <v>390.99999999998897</v>
      </c>
      <c r="F958" s="112">
        <f>FORECAST(E958,INDEX($D$2:$D$2069,MATCH(E958,$C$2:$C$2069,1)-1):INDEX($D$2:$D$2069,MATCH(E958,$C$2:$C$2069,1)+1),INDEX($C$2:$C$2069,MATCH(E958,$C$2:$C$2069,1)-1):INDEX($C$2:$C$2069,MATCH(E958,$C$2:$C$2069,1)+1))</f>
        <v>5.9426605505406016E-3</v>
      </c>
      <c r="H958" s="115"/>
      <c r="K958" s="112">
        <f t="shared" si="14"/>
        <v>0</v>
      </c>
    </row>
    <row r="959" spans="1:11" x14ac:dyDescent="0.2">
      <c r="A959">
        <v>515.27800000000002</v>
      </c>
      <c r="B959">
        <f>'UV VIS Meas 500 ms, 10 scan'!S960</f>
        <v>2.9999999999999992E-3</v>
      </c>
      <c r="C959" s="112">
        <v>295.499999999995</v>
      </c>
      <c r="D959" s="112">
        <f>FORECAST(C959,INDEX($B$2:$B$2069,MATCH(C959,$A$2:$A$2069,1)-1):INDEX($B$2:$B$2069,MATCH(C959,$A$2:$A$2069,1)+1),INDEX($A$2:$A$2069,MATCH(C959,$A$2:$A$2069,1)-1):INDEX($A$2:$A$2069,MATCH(C959,$A$2:$A$2069,1)+1))</f>
        <v>4.1871416187271748E-2</v>
      </c>
      <c r="E959" s="113">
        <v>391.19999999998902</v>
      </c>
      <c r="F959" s="112">
        <f>FORECAST(E959,INDEX($D$2:$D$2069,MATCH(E959,$C$2:$C$2069,1)-1):INDEX($D$2:$D$2069,MATCH(E959,$C$2:$C$2069,1)+1),INDEX($C$2:$C$2069,MATCH(E959,$C$2:$C$2069,1)-1):INDEX($C$2:$C$2069,MATCH(E959,$C$2:$C$2069,1)+1))</f>
        <v>5.1214706840136959E-3</v>
      </c>
      <c r="H959" s="115"/>
      <c r="K959" s="112">
        <f t="shared" si="14"/>
        <v>0</v>
      </c>
    </row>
    <row r="960" spans="1:11" x14ac:dyDescent="0.2">
      <c r="A960">
        <v>515.57600000000002</v>
      </c>
      <c r="B960">
        <f>'UV VIS Meas 500 ms, 10 scan'!S961</f>
        <v>-1.6666666666666566E-4</v>
      </c>
      <c r="C960" s="112">
        <v>295.59999999999502</v>
      </c>
      <c r="D960" s="112">
        <f>FORECAST(C960,INDEX($B$2:$B$2069,MATCH(C960,$A$2:$A$2069,1)-1):INDEX($B$2:$B$2069,MATCH(C960,$A$2:$A$2069,1)+1),INDEX($A$2:$A$2069,MATCH(C960,$A$2:$A$2069,1)-1):INDEX($A$2:$A$2069,MATCH(C960,$A$2:$A$2069,1)+1))</f>
        <v>5.0202575514532555E-2</v>
      </c>
      <c r="E960" s="113">
        <v>391.39999999998901</v>
      </c>
      <c r="F960" s="112">
        <f>FORECAST(E960,INDEX($D$2:$D$2069,MATCH(E960,$C$2:$C$2069,1)-1):INDEX($D$2:$D$2069,MATCH(E960,$C$2:$C$2069,1)+1),INDEX($C$2:$C$2069,MATCH(E960,$C$2:$C$2069,1)-1):INDEX($C$2:$C$2069,MATCH(E960,$C$2:$C$2069,1)+1))</f>
        <v>5.9252626366280703E-3</v>
      </c>
      <c r="H960" s="115"/>
      <c r="K960" s="112">
        <f t="shared" si="14"/>
        <v>0</v>
      </c>
    </row>
    <row r="961" spans="1:11" x14ac:dyDescent="0.2">
      <c r="A961">
        <v>515.87400000000002</v>
      </c>
      <c r="B961">
        <f>'UV VIS Meas 500 ms, 10 scan'!S962</f>
        <v>1.3333333333333357E-3</v>
      </c>
      <c r="C961" s="112">
        <v>295.69999999999499</v>
      </c>
      <c r="D961" s="112">
        <f>FORECAST(C961,INDEX($B$2:$B$2069,MATCH(C961,$A$2:$A$2069,1)-1):INDEX($B$2:$B$2069,MATCH(C961,$A$2:$A$2069,1)+1),INDEX($A$2:$A$2069,MATCH(C961,$A$2:$A$2069,1)-1):INDEX($A$2:$A$2069,MATCH(C961,$A$2:$A$2069,1)+1))</f>
        <v>5.6950385362686262E-2</v>
      </c>
      <c r="E961" s="113">
        <v>391.599999999989</v>
      </c>
      <c r="F961" s="112">
        <f>FORECAST(E961,INDEX($D$2:$D$2069,MATCH(E961,$C$2:$C$2069,1)-1):INDEX($D$2:$D$2069,MATCH(E961,$C$2:$C$2069,1)+1),INDEX($C$2:$C$2069,MATCH(E961,$C$2:$C$2069,1)-1):INDEX($C$2:$C$2069,MATCH(E961,$C$2:$C$2069,1)+1))</f>
        <v>5.7185166653324071E-3</v>
      </c>
      <c r="H961" s="115"/>
      <c r="K961" s="112">
        <f t="shared" si="14"/>
        <v>0</v>
      </c>
    </row>
    <row r="962" spans="1:11" x14ac:dyDescent="0.2">
      <c r="A962">
        <v>516.173</v>
      </c>
      <c r="B962">
        <f>'UV VIS Meas 500 ms, 10 scan'!S963</f>
        <v>4.1666666666666692E-3</v>
      </c>
      <c r="C962" s="112">
        <v>295.79999999999501</v>
      </c>
      <c r="D962" s="112">
        <f>FORECAST(C962,INDEX($B$2:$B$2069,MATCH(C962,$A$2:$A$2069,1)-1):INDEX($B$2:$B$2069,MATCH(C962,$A$2:$A$2069,1)+1),INDEX($A$2:$A$2069,MATCH(C962,$A$2:$A$2069,1)-1):INDEX($A$2:$A$2069,MATCH(C962,$A$2:$A$2069,1)+1))</f>
        <v>6.3698195210843522E-2</v>
      </c>
      <c r="E962" s="113">
        <v>391.79999999998898</v>
      </c>
      <c r="F962" s="112">
        <f>FORECAST(E962,INDEX($D$2:$D$2069,MATCH(E962,$C$2:$C$2069,1)-1):INDEX($D$2:$D$2069,MATCH(E962,$C$2:$C$2069,1)+1),INDEX($C$2:$C$2069,MATCH(E962,$C$2:$C$2069,1)-1):INDEX($C$2:$C$2069,MATCH(E962,$C$2:$C$2069,1)+1))</f>
        <v>5.4481739433249327E-3</v>
      </c>
      <c r="H962" s="115"/>
      <c r="K962" s="112">
        <f t="shared" ref="K962:K1025" si="15">J962/$K$1</f>
        <v>0</v>
      </c>
    </row>
    <row r="963" spans="1:11" x14ac:dyDescent="0.2">
      <c r="A963">
        <v>516.471</v>
      </c>
      <c r="B963">
        <f>'UV VIS Meas 500 ms, 10 scan'!S964</f>
        <v>-5.0000000000000044E-4</v>
      </c>
      <c r="C963" s="112">
        <v>295.89999999999498</v>
      </c>
      <c r="D963" s="112">
        <f>FORECAST(C963,INDEX($B$2:$B$2069,MATCH(C963,$A$2:$A$2069,1)-1):INDEX($B$2:$B$2069,MATCH(C963,$A$2:$A$2069,1)+1),INDEX($A$2:$A$2069,MATCH(C963,$A$2:$A$2069,1)-1):INDEX($A$2:$A$2069,MATCH(C963,$A$2:$A$2069,1)+1))</f>
        <v>8.4383317414236103E-2</v>
      </c>
      <c r="E963" s="113">
        <v>391.99999999998897</v>
      </c>
      <c r="F963" s="112">
        <f>FORECAST(E963,INDEX($D$2:$D$2069,MATCH(E963,$C$2:$C$2069,1)-1):INDEX($D$2:$D$2069,MATCH(E963,$C$2:$C$2069,1)+1),INDEX($C$2:$C$2069,MATCH(E963,$C$2:$C$2069,1)-1):INDEX($C$2:$C$2069,MATCH(E963,$C$2:$C$2069,1)+1))</f>
        <v>5.2663098878892312E-3</v>
      </c>
      <c r="H963" s="115"/>
      <c r="K963" s="112">
        <f t="shared" si="15"/>
        <v>0</v>
      </c>
    </row>
    <row r="964" spans="1:11" x14ac:dyDescent="0.2">
      <c r="A964">
        <v>516.76900000000001</v>
      </c>
      <c r="B964">
        <f>'UV VIS Meas 500 ms, 10 scan'!S965</f>
        <v>3.3333333333333479E-4</v>
      </c>
      <c r="C964" s="112">
        <v>295.99999999999397</v>
      </c>
      <c r="D964" s="112">
        <f>FORECAST(C964,INDEX($B$2:$B$2069,MATCH(C964,$A$2:$A$2069,1)-1):INDEX($B$2:$B$2069,MATCH(C964,$A$2:$A$2069,1)+1),INDEX($A$2:$A$2069,MATCH(C964,$A$2:$A$2069,1)-1):INDEX($A$2:$A$2069,MATCH(C964,$A$2:$A$2069,1)+1))</f>
        <v>9.6250557146689175E-2</v>
      </c>
      <c r="E964" s="113">
        <v>392.19999999998902</v>
      </c>
      <c r="F964" s="112">
        <f>FORECAST(E964,INDEX($D$2:$D$2069,MATCH(E964,$C$2:$C$2069,1)-1):INDEX($D$2:$D$2069,MATCH(E964,$C$2:$C$2069,1)+1),INDEX($C$2:$C$2069,MATCH(E964,$C$2:$C$2069,1)-1):INDEX($C$2:$C$2069,MATCH(E964,$C$2:$C$2069,1)+1))</f>
        <v>5.2514628662351237E-3</v>
      </c>
      <c r="H964" s="115"/>
      <c r="K964" s="112">
        <f t="shared" si="15"/>
        <v>0</v>
      </c>
    </row>
    <row r="965" spans="1:11" x14ac:dyDescent="0.2">
      <c r="A965">
        <v>517.06700000000001</v>
      </c>
      <c r="B965">
        <f>'UV VIS Meas 500 ms, 10 scan'!S966</f>
        <v>2.1666666666666657E-3</v>
      </c>
      <c r="C965" s="112">
        <v>296.09999999999502</v>
      </c>
      <c r="D965" s="112">
        <f>FORECAST(C965,INDEX($B$2:$B$2069,MATCH(C965,$A$2:$A$2069,1)-1):INDEX($B$2:$B$2069,MATCH(C965,$A$2:$A$2069,1)+1),INDEX($A$2:$A$2069,MATCH(C965,$A$2:$A$2069,1)-1):INDEX($A$2:$A$2069,MATCH(C965,$A$2:$A$2069,1)+1))</f>
        <v>0.10811779687938383</v>
      </c>
      <c r="E965" s="113">
        <v>392.39999999998901</v>
      </c>
      <c r="F965" s="112">
        <f>FORECAST(E965,INDEX($D$2:$D$2069,MATCH(E965,$C$2:$C$2069,1)-1):INDEX($D$2:$D$2069,MATCH(E965,$C$2:$C$2069,1)+1),INDEX($C$2:$C$2069,MATCH(E965,$C$2:$C$2069,1)-1):INDEX($C$2:$C$2069,MATCH(E965,$C$2:$C$2069,1)+1))</f>
        <v>5.4863342057232534E-3</v>
      </c>
      <c r="H965" s="115"/>
      <c r="K965" s="112">
        <f t="shared" si="15"/>
        <v>0</v>
      </c>
    </row>
    <row r="966" spans="1:11" x14ac:dyDescent="0.2">
      <c r="A966">
        <v>517.36400000000003</v>
      </c>
      <c r="B966">
        <f>'UV VIS Meas 500 ms, 10 scan'!S967</f>
        <v>1.3333333333333339E-3</v>
      </c>
      <c r="C966" s="112">
        <v>296.19999999999402</v>
      </c>
      <c r="D966" s="112">
        <f>FORECAST(C966,INDEX($B$2:$B$2069,MATCH(C966,$A$2:$A$2069,1)-1):INDEX($B$2:$B$2069,MATCH(C966,$A$2:$A$2069,1)+1),INDEX($A$2:$A$2069,MATCH(C966,$A$2:$A$2069,1)-1):INDEX($A$2:$A$2069,MATCH(C966,$A$2:$A$2069,1)+1))</f>
        <v>0.1199850366118298</v>
      </c>
      <c r="E966" s="113">
        <v>392.599999999989</v>
      </c>
      <c r="F966" s="112">
        <f>FORECAST(E966,INDEX($D$2:$D$2069,MATCH(E966,$C$2:$C$2069,1)-1):INDEX($D$2:$D$2069,MATCH(E966,$C$2:$C$2069,1)+1),INDEX($C$2:$C$2069,MATCH(E966,$C$2:$C$2069,1)-1):INDEX($C$2:$C$2069,MATCH(E966,$C$2:$C$2069,1)+1))</f>
        <v>5.3007469261843188E-3</v>
      </c>
      <c r="H966" s="115"/>
      <c r="K966" s="112">
        <f t="shared" si="15"/>
        <v>0</v>
      </c>
    </row>
    <row r="967" spans="1:11" x14ac:dyDescent="0.2">
      <c r="A967">
        <v>517.66200000000003</v>
      </c>
      <c r="B967">
        <f>'UV VIS Meas 500 ms, 10 scan'!S968</f>
        <v>1.666666666666667E-3</v>
      </c>
      <c r="C967" s="112">
        <v>296.29999999999399</v>
      </c>
      <c r="D967" s="112">
        <f>FORECAST(C967,INDEX($B$2:$B$2069,MATCH(C967,$A$2:$A$2069,1)-1):INDEX($B$2:$B$2069,MATCH(C967,$A$2:$A$2069,1)+1),INDEX($A$2:$A$2069,MATCH(C967,$A$2:$A$2069,1)-1):INDEX($A$2:$A$2069,MATCH(C967,$A$2:$A$2069,1)+1))</f>
        <v>0.15822962432213217</v>
      </c>
      <c r="E967" s="113">
        <v>392.79999999998898</v>
      </c>
      <c r="F967" s="112">
        <f>FORECAST(E967,INDEX($D$2:$D$2069,MATCH(E967,$C$2:$C$2069,1)-1):INDEX($D$2:$D$2069,MATCH(E967,$C$2:$C$2069,1)+1),INDEX($C$2:$C$2069,MATCH(E967,$C$2:$C$2069,1)-1):INDEX($C$2:$C$2069,MATCH(E967,$C$2:$C$2069,1)+1))</f>
        <v>5.4743524599851767E-3</v>
      </c>
      <c r="H967" s="115"/>
      <c r="K967" s="112">
        <f t="shared" si="15"/>
        <v>0</v>
      </c>
    </row>
    <row r="968" spans="1:11" x14ac:dyDescent="0.2">
      <c r="A968">
        <v>517.96</v>
      </c>
      <c r="B968">
        <f>'UV VIS Meas 500 ms, 10 scan'!S969</f>
        <v>2.8333333333333353E-3</v>
      </c>
      <c r="C968" s="112">
        <v>296.39999999999498</v>
      </c>
      <c r="D968" s="112">
        <f>FORECAST(C968,INDEX($B$2:$B$2069,MATCH(C968,$A$2:$A$2069,1)-1):INDEX($B$2:$B$2069,MATCH(C968,$A$2:$A$2069,1)+1),INDEX($A$2:$A$2069,MATCH(C968,$A$2:$A$2069,1)-1):INDEX($A$2:$A$2069,MATCH(C968,$A$2:$A$2069,1)+1))</f>
        <v>0.18026878382569578</v>
      </c>
      <c r="E968" s="113">
        <v>392.99999999998897</v>
      </c>
      <c r="F968" s="112">
        <f>FORECAST(E968,INDEX($D$2:$D$2069,MATCH(E968,$C$2:$C$2069,1)-1):INDEX($D$2:$D$2069,MATCH(E968,$C$2:$C$2069,1)+1),INDEX($C$2:$C$2069,MATCH(E968,$C$2:$C$2069,1)-1):INDEX($C$2:$C$2069,MATCH(E968,$C$2:$C$2069,1)+1))</f>
        <v>6.5173292558273754E-3</v>
      </c>
      <c r="H968" s="115"/>
      <c r="K968" s="112">
        <f t="shared" si="15"/>
        <v>0</v>
      </c>
    </row>
    <row r="969" spans="1:11" x14ac:dyDescent="0.2">
      <c r="A969">
        <v>518.25699999999995</v>
      </c>
      <c r="B969">
        <f>'UV VIS Meas 500 ms, 10 scan'!S970</f>
        <v>2.5000000000000005E-3</v>
      </c>
      <c r="C969" s="112">
        <v>296.49999999999397</v>
      </c>
      <c r="D969" s="112">
        <f>FORECAST(C969,INDEX($B$2:$B$2069,MATCH(C969,$A$2:$A$2069,1)-1):INDEX($B$2:$B$2069,MATCH(C969,$A$2:$A$2069,1)+1),INDEX($A$2:$A$2069,MATCH(C969,$A$2:$A$2069,1)-1):INDEX($A$2:$A$2069,MATCH(C969,$A$2:$A$2069,1)+1))</f>
        <v>0.20230794332881885</v>
      </c>
      <c r="E969" s="113">
        <v>393.19999999998902</v>
      </c>
      <c r="F969" s="112">
        <f>FORECAST(E969,INDEX($D$2:$D$2069,MATCH(E969,$C$2:$C$2069,1)-1):INDEX($D$2:$D$2069,MATCH(E969,$C$2:$C$2069,1)+1),INDEX($C$2:$C$2069,MATCH(E969,$C$2:$C$2069,1)-1):INDEX($C$2:$C$2069,MATCH(E969,$C$2:$C$2069,1)+1))</f>
        <v>5.8285762827043897E-3</v>
      </c>
      <c r="H969" s="115"/>
      <c r="K969" s="112">
        <f t="shared" si="15"/>
        <v>0</v>
      </c>
    </row>
    <row r="970" spans="1:11" x14ac:dyDescent="0.2">
      <c r="A970">
        <v>518.55499999999995</v>
      </c>
      <c r="B970">
        <f>'UV VIS Meas 500 ms, 10 scan'!S971</f>
        <v>2.9999999999999975E-3</v>
      </c>
      <c r="C970" s="112">
        <v>296.59999999999502</v>
      </c>
      <c r="D970" s="112">
        <f>FORECAST(C970,INDEX($B$2:$B$2069,MATCH(C970,$A$2:$A$2069,1)-1):INDEX($B$2:$B$2069,MATCH(C970,$A$2:$A$2069,1)+1),INDEX($A$2:$A$2069,MATCH(C970,$A$2:$A$2069,1)-1):INDEX($A$2:$A$2069,MATCH(C970,$A$2:$A$2069,1)+1))</f>
        <v>0.1542820757721346</v>
      </c>
      <c r="E970" s="113">
        <v>393.39999999998901</v>
      </c>
      <c r="F970" s="112">
        <f>FORECAST(E970,INDEX($D$2:$D$2069,MATCH(E970,$C$2:$C$2069,1)-1):INDEX($D$2:$D$2069,MATCH(E970,$C$2:$C$2069,1)+1),INDEX($C$2:$C$2069,MATCH(E970,$C$2:$C$2069,1)-1):INDEX($C$2:$C$2069,MATCH(E970,$C$2:$C$2069,1)+1))</f>
        <v>5.1019367992014564E-3</v>
      </c>
      <c r="H970" s="115"/>
      <c r="K970" s="112">
        <f t="shared" si="15"/>
        <v>0</v>
      </c>
    </row>
    <row r="971" spans="1:11" x14ac:dyDescent="0.2">
      <c r="A971">
        <v>518.85299999999995</v>
      </c>
      <c r="B971">
        <f>'UV VIS Meas 500 ms, 10 scan'!S972</f>
        <v>0</v>
      </c>
      <c r="C971" s="112">
        <v>296.69999999999402</v>
      </c>
      <c r="D971" s="112">
        <f>FORECAST(C971,INDEX($B$2:$B$2069,MATCH(C971,$A$2:$A$2069,1)-1):INDEX($B$2:$B$2069,MATCH(C971,$A$2:$A$2069,1)+1),INDEX($A$2:$A$2069,MATCH(C971,$A$2:$A$2069,1)-1):INDEX($A$2:$A$2069,MATCH(C971,$A$2:$A$2069,1)+1))</f>
        <v>0.152539000318475</v>
      </c>
      <c r="E971" s="113">
        <v>393.599999999989</v>
      </c>
      <c r="F971" s="112">
        <f>FORECAST(E971,INDEX($D$2:$D$2069,MATCH(E971,$C$2:$C$2069,1)-1):INDEX($D$2:$D$2069,MATCH(E971,$C$2:$C$2069,1)+1),INDEX($C$2:$C$2069,MATCH(E971,$C$2:$C$2069,1)-1):INDEX($C$2:$C$2069,MATCH(E971,$C$2:$C$2069,1)+1))</f>
        <v>4.7906611894773521E-3</v>
      </c>
      <c r="H971" s="115"/>
      <c r="K971" s="112">
        <f t="shared" si="15"/>
        <v>0</v>
      </c>
    </row>
    <row r="972" spans="1:11" x14ac:dyDescent="0.2">
      <c r="A972">
        <v>519.15</v>
      </c>
      <c r="B972">
        <f>'UV VIS Meas 500 ms, 10 scan'!S973</f>
        <v>1.6666666666666687E-3</v>
      </c>
      <c r="C972" s="112">
        <v>296.79999999999399</v>
      </c>
      <c r="D972" s="112">
        <f>FORECAST(C972,INDEX($B$2:$B$2069,MATCH(C972,$A$2:$A$2069,1)-1):INDEX($B$2:$B$2069,MATCH(C972,$A$2:$A$2069,1)+1),INDEX($A$2:$A$2069,MATCH(C972,$A$2:$A$2069,1)-1):INDEX($A$2:$A$2069,MATCH(C972,$A$2:$A$2069,1)+1))</f>
        <v>0.15079592486479854</v>
      </c>
      <c r="E972" s="113">
        <v>393.79999999998898</v>
      </c>
      <c r="F972" s="112">
        <f>FORECAST(E972,INDEX($D$2:$D$2069,MATCH(E972,$C$2:$C$2069,1)-1):INDEX($D$2:$D$2069,MATCH(E972,$C$2:$C$2069,1)+1),INDEX($C$2:$C$2069,MATCH(E972,$C$2:$C$2069,1)-1):INDEX($C$2:$C$2069,MATCH(E972,$C$2:$C$2069,1)+1))</f>
        <v>4.6218752421345322E-3</v>
      </c>
      <c r="H972" s="115"/>
      <c r="K972" s="112">
        <f t="shared" si="15"/>
        <v>0</v>
      </c>
    </row>
    <row r="973" spans="1:11" x14ac:dyDescent="0.2">
      <c r="A973">
        <v>519.447</v>
      </c>
      <c r="B973">
        <f>'UV VIS Meas 500 ms, 10 scan'!S974</f>
        <v>8.3333333333333176E-4</v>
      </c>
      <c r="C973" s="112">
        <v>296.89999999999498</v>
      </c>
      <c r="D973" s="112">
        <f>FORECAST(C973,INDEX($B$2:$B$2069,MATCH(C973,$A$2:$A$2069,1)-1):INDEX($B$2:$B$2069,MATCH(C973,$A$2:$A$2069,1)+1),INDEX($A$2:$A$2069,MATCH(C973,$A$2:$A$2069,1)-1):INDEX($A$2:$A$2069,MATCH(C973,$A$2:$A$2069,1)+1))</f>
        <v>0.1490528494111043</v>
      </c>
      <c r="E973" s="113">
        <v>393.99999999998897</v>
      </c>
      <c r="F973" s="112">
        <f>FORECAST(E973,INDEX($D$2:$D$2069,MATCH(E973,$C$2:$C$2069,1)-1):INDEX($D$2:$D$2069,MATCH(E973,$C$2:$C$2069,1)+1),INDEX($C$2:$C$2069,MATCH(E973,$C$2:$C$2069,1)-1):INDEX($C$2:$C$2069,MATCH(E973,$C$2:$C$2069,1)+1))</f>
        <v>5.7962244936828888E-3</v>
      </c>
      <c r="H973" s="115"/>
      <c r="K973" s="112">
        <f t="shared" si="15"/>
        <v>0</v>
      </c>
    </row>
    <row r="974" spans="1:11" x14ac:dyDescent="0.2">
      <c r="A974">
        <v>519.745</v>
      </c>
      <c r="B974">
        <f>'UV VIS Meas 500 ms, 10 scan'!S975</f>
        <v>1.6666666666666653E-3</v>
      </c>
      <c r="C974" s="112">
        <v>296.99999999999397</v>
      </c>
      <c r="D974" s="112">
        <f>FORECAST(C974,INDEX($B$2:$B$2069,MATCH(C974,$A$2:$A$2069,1)-1):INDEX($B$2:$B$2069,MATCH(C974,$A$2:$A$2069,1)+1),INDEX($A$2:$A$2069,MATCH(C974,$A$2:$A$2069,1)-1):INDEX($A$2:$A$2069,MATCH(C974,$A$2:$A$2069,1)+1))</f>
        <v>9.3245108715677816E-2</v>
      </c>
      <c r="E974" s="113">
        <v>394.19999999998902</v>
      </c>
      <c r="F974" s="112">
        <f>FORECAST(E974,INDEX($D$2:$D$2069,MATCH(E974,$C$2:$C$2069,1)-1):INDEX($D$2:$D$2069,MATCH(E974,$C$2:$C$2069,1)+1),INDEX($C$2:$C$2069,MATCH(E974,$C$2:$C$2069,1)-1):INDEX($C$2:$C$2069,MATCH(E974,$C$2:$C$2069,1)+1))</f>
        <v>5.1547679972268057E-3</v>
      </c>
      <c r="H974" s="115"/>
      <c r="K974" s="112">
        <f t="shared" si="15"/>
        <v>0</v>
      </c>
    </row>
    <row r="975" spans="1:11" x14ac:dyDescent="0.2">
      <c r="A975">
        <v>520.04200000000003</v>
      </c>
      <c r="B975">
        <f>'UV VIS Meas 500 ms, 10 scan'!S976</f>
        <v>2.6666666666666644E-3</v>
      </c>
      <c r="C975" s="112">
        <v>297.09999999999502</v>
      </c>
      <c r="D975" s="112">
        <f>FORECAST(C975,INDEX($B$2:$B$2069,MATCH(C975,$A$2:$A$2069,1)-1):INDEX($B$2:$B$2069,MATCH(C975,$A$2:$A$2069,1)+1),INDEX($A$2:$A$2069,MATCH(C975,$A$2:$A$2069,1)-1):INDEX($A$2:$A$2069,MATCH(C975,$A$2:$A$2069,1)+1))</f>
        <v>6.4323552127092398E-2</v>
      </c>
      <c r="E975" s="113">
        <v>394.39999999998901</v>
      </c>
      <c r="F975" s="112">
        <f>FORECAST(E975,INDEX($D$2:$D$2069,MATCH(E975,$C$2:$C$2069,1)-1):INDEX($D$2:$D$2069,MATCH(E975,$C$2:$C$2069,1)+1),INDEX($C$2:$C$2069,MATCH(E975,$C$2:$C$2069,1)-1):INDEX($C$2:$C$2069,MATCH(E975,$C$2:$C$2069,1)+1))</f>
        <v>4.8786781298417736E-3</v>
      </c>
      <c r="H975" s="115"/>
      <c r="K975" s="112">
        <f t="shared" si="15"/>
        <v>0</v>
      </c>
    </row>
    <row r="976" spans="1:11" x14ac:dyDescent="0.2">
      <c r="A976">
        <v>520.33900000000006</v>
      </c>
      <c r="B976">
        <f>'UV VIS Meas 500 ms, 10 scan'!S977</f>
        <v>2.8333333333333344E-3</v>
      </c>
      <c r="C976" s="112">
        <v>297.19999999999402</v>
      </c>
      <c r="D976" s="112">
        <f>FORECAST(C976,INDEX($B$2:$B$2069,MATCH(C976,$A$2:$A$2069,1)-1):INDEX($B$2:$B$2069,MATCH(C976,$A$2:$A$2069,1)+1),INDEX($A$2:$A$2069,MATCH(C976,$A$2:$A$2069,1)-1):INDEX($A$2:$A$2069,MATCH(C976,$A$2:$A$2069,1)+1))</f>
        <v>3.5401995539089626E-2</v>
      </c>
      <c r="E976" s="113">
        <v>394.599999999989</v>
      </c>
      <c r="F976" s="112">
        <f>FORECAST(E976,INDEX($D$2:$D$2069,MATCH(E976,$C$2:$C$2069,1)-1):INDEX($D$2:$D$2069,MATCH(E976,$C$2:$C$2069,1)+1),INDEX($C$2:$C$2069,MATCH(E976,$C$2:$C$2069,1)-1):INDEX($C$2:$C$2069,MATCH(E976,$C$2:$C$2069,1)+1))</f>
        <v>6.0142630294559574E-3</v>
      </c>
      <c r="H976" s="115"/>
      <c r="K976" s="112">
        <f t="shared" si="15"/>
        <v>0</v>
      </c>
    </row>
    <row r="977" spans="1:11" x14ac:dyDescent="0.2">
      <c r="A977">
        <v>520.63599999999997</v>
      </c>
      <c r="B977">
        <f>'UV VIS Meas 500 ms, 10 scan'!S978</f>
        <v>1.16666666666667E-3</v>
      </c>
      <c r="C977" s="112">
        <v>297.29999999999399</v>
      </c>
      <c r="D977" s="112">
        <f>FORECAST(C977,INDEX($B$2:$B$2069,MATCH(C977,$A$2:$A$2069,1)-1):INDEX($B$2:$B$2069,MATCH(C977,$A$2:$A$2069,1)+1),INDEX($A$2:$A$2069,MATCH(C977,$A$2:$A$2069,1)-1):INDEX($A$2:$A$2069,MATCH(C977,$A$2:$A$2069,1)+1))</f>
        <v>4.2203155503678147E-2</v>
      </c>
      <c r="E977" s="113">
        <v>394.79999999998898</v>
      </c>
      <c r="F977" s="112">
        <f>FORECAST(E977,INDEX($D$2:$D$2069,MATCH(E977,$C$2:$C$2069,1)-1):INDEX($D$2:$D$2069,MATCH(E977,$C$2:$C$2069,1)+1),INDEX($C$2:$C$2069,MATCH(E977,$C$2:$C$2069,1)-1):INDEX($C$2:$C$2069,MATCH(E977,$C$2:$C$2069,1)+1))</f>
        <v>6.0344624518102741E-3</v>
      </c>
      <c r="H977" s="115"/>
      <c r="K977" s="112">
        <f t="shared" si="15"/>
        <v>0</v>
      </c>
    </row>
    <row r="978" spans="1:11" x14ac:dyDescent="0.2">
      <c r="A978">
        <v>520.93299999999999</v>
      </c>
      <c r="B978">
        <f>'UV VIS Meas 500 ms, 10 scan'!S979</f>
        <v>-8.3333333333333176E-4</v>
      </c>
      <c r="C978" s="112">
        <v>297.39999999999498</v>
      </c>
      <c r="D978" s="112">
        <f>FORECAST(C978,INDEX($B$2:$B$2069,MATCH(C978,$A$2:$A$2069,1)-1):INDEX($B$2:$B$2069,MATCH(C978,$A$2:$A$2069,1)+1),INDEX($A$2:$A$2069,MATCH(C978,$A$2:$A$2069,1)-1):INDEX($A$2:$A$2069,MATCH(C978,$A$2:$A$2069,1)+1))</f>
        <v>2.7029037723387717E-2</v>
      </c>
      <c r="E978" s="113">
        <v>394.99999999998897</v>
      </c>
      <c r="F978" s="112">
        <f>FORECAST(E978,INDEX($D$2:$D$2069,MATCH(E978,$C$2:$C$2069,1)-1):INDEX($D$2:$D$2069,MATCH(E978,$C$2:$C$2069,1)+1),INDEX($C$2:$C$2069,MATCH(E978,$C$2:$C$2069,1)-1):INDEX($C$2:$C$2069,MATCH(E978,$C$2:$C$2069,1)+1))</f>
        <v>5.9203931329079307E-3</v>
      </c>
      <c r="H978" s="115"/>
      <c r="K978" s="112">
        <f t="shared" si="15"/>
        <v>0</v>
      </c>
    </row>
    <row r="979" spans="1:11" x14ac:dyDescent="0.2">
      <c r="A979">
        <v>521.23</v>
      </c>
      <c r="B979">
        <f>'UV VIS Meas 500 ms, 10 scan'!S980</f>
        <v>3.3333333333333305E-4</v>
      </c>
      <c r="C979" s="112">
        <v>297.49999999999397</v>
      </c>
      <c r="D979" s="112">
        <f>FORECAST(C979,INDEX($B$2:$B$2069,MATCH(C979,$A$2:$A$2069,1)-1):INDEX($B$2:$B$2069,MATCH(C979,$A$2:$A$2069,1)+1),INDEX($A$2:$A$2069,MATCH(C979,$A$2:$A$2069,1)-1):INDEX($A$2:$A$2069,MATCH(C979,$A$2:$A$2069,1)+1))</f>
        <v>1.185491994340282E-2</v>
      </c>
      <c r="E979" s="113">
        <v>395.19999999998902</v>
      </c>
      <c r="F979" s="112">
        <f>FORECAST(E979,INDEX($D$2:$D$2069,MATCH(E979,$C$2:$C$2069,1)-1):INDEX($D$2:$D$2069,MATCH(E979,$C$2:$C$2069,1)+1),INDEX($C$2:$C$2069,MATCH(E979,$C$2:$C$2069,1)-1):INDEX($C$2:$C$2069,MATCH(E979,$C$2:$C$2069,1)+1))</f>
        <v>5.7817723239128593E-3</v>
      </c>
      <c r="H979" s="115"/>
      <c r="K979" s="112">
        <f t="shared" si="15"/>
        <v>0</v>
      </c>
    </row>
    <row r="980" spans="1:11" x14ac:dyDescent="0.2">
      <c r="A980">
        <v>521.52700000000004</v>
      </c>
      <c r="B980">
        <f>'UV VIS Meas 500 ms, 10 scan'!S981</f>
        <v>3.8333333333333344E-3</v>
      </c>
      <c r="C980" s="112">
        <v>297.59999999999502</v>
      </c>
      <c r="D980" s="112">
        <f>FORECAST(C980,INDEX($B$2:$B$2069,MATCH(C980,$A$2:$A$2069,1)-1):INDEX($B$2:$B$2069,MATCH(C980,$A$2:$A$2069,1)+1),INDEX($A$2:$A$2069,MATCH(C980,$A$2:$A$2069,1)-1):INDEX($A$2:$A$2069,MATCH(C980,$A$2:$A$2069,1)+1))</f>
        <v>-3.3191978368947161E-3</v>
      </c>
      <c r="E980" s="113">
        <v>395.39999999998901</v>
      </c>
      <c r="F980" s="112">
        <f>FORECAST(E980,INDEX($D$2:$D$2069,MATCH(E980,$C$2:$C$2069,1)-1):INDEX($D$2:$D$2069,MATCH(E980,$C$2:$C$2069,1)+1),INDEX($C$2:$C$2069,MATCH(E980,$C$2:$C$2069,1)-1):INDEX($C$2:$C$2069,MATCH(E980,$C$2:$C$2069,1)+1))</f>
        <v>5.1071063394991789E-3</v>
      </c>
      <c r="H980" s="115"/>
      <c r="K980" s="112">
        <f t="shared" si="15"/>
        <v>0</v>
      </c>
    </row>
    <row r="981" spans="1:11" x14ac:dyDescent="0.2">
      <c r="A981">
        <v>521.82399999999996</v>
      </c>
      <c r="B981">
        <f>'UV VIS Meas 500 ms, 10 scan'!S982</f>
        <v>1.666666666666667E-3</v>
      </c>
      <c r="C981" s="112">
        <v>297.69999999999402</v>
      </c>
      <c r="D981" s="112">
        <f>FORECAST(C981,INDEX($B$2:$B$2069,MATCH(C981,$A$2:$A$2069,1)-1):INDEX($B$2:$B$2069,MATCH(C981,$A$2:$A$2069,1)+1),INDEX($A$2:$A$2069,MATCH(C981,$A$2:$A$2069,1)-1):INDEX($A$2:$A$2069,MATCH(C981,$A$2:$A$2069,1)+1))</f>
        <v>1.1434185885543791E-2</v>
      </c>
      <c r="E981" s="113">
        <v>395.599999999989</v>
      </c>
      <c r="F981" s="112">
        <f>FORECAST(E981,INDEX($D$2:$D$2069,MATCH(E981,$C$2:$C$2069,1)-1):INDEX($D$2:$D$2069,MATCH(E981,$C$2:$C$2069,1)+1),INDEX($C$2:$C$2069,MATCH(E981,$C$2:$C$2069,1)-1):INDEX($C$2:$C$2069,MATCH(E981,$C$2:$C$2069,1)+1))</f>
        <v>4.8934049079839004E-3</v>
      </c>
      <c r="H981" s="115"/>
      <c r="K981" s="112">
        <f t="shared" si="15"/>
        <v>0</v>
      </c>
    </row>
    <row r="982" spans="1:11" x14ac:dyDescent="0.2">
      <c r="A982">
        <v>522.12099999999998</v>
      </c>
      <c r="B982">
        <f>'UV VIS Meas 500 ms, 10 scan'!S983</f>
        <v>1.8333333333333344E-3</v>
      </c>
      <c r="C982" s="112">
        <v>297.79999999999399</v>
      </c>
      <c r="D982" s="112">
        <f>FORECAST(C982,INDEX($B$2:$B$2069,MATCH(C982,$A$2:$A$2069,1)-1):INDEX($B$2:$B$2069,MATCH(C982,$A$2:$A$2069,1)+1),INDEX($A$2:$A$2069,MATCH(C982,$A$2:$A$2069,1)-1):INDEX($A$2:$A$2069,MATCH(C982,$A$2:$A$2069,1)+1))</f>
        <v>9.9522830631286752E-3</v>
      </c>
      <c r="E982" s="113">
        <v>395.79999999998898</v>
      </c>
      <c r="F982" s="112">
        <f>FORECAST(E982,INDEX($D$2:$D$2069,MATCH(E982,$C$2:$C$2069,1)-1):INDEX($D$2:$D$2069,MATCH(E982,$C$2:$C$2069,1)+1),INDEX($C$2:$C$2069,MATCH(E982,$C$2:$C$2069,1)-1):INDEX($C$2:$C$2069,MATCH(E982,$C$2:$C$2069,1)+1))</f>
        <v>4.7000397637022573E-3</v>
      </c>
      <c r="H982" s="115"/>
      <c r="K982" s="112">
        <f t="shared" si="15"/>
        <v>0</v>
      </c>
    </row>
    <row r="983" spans="1:11" x14ac:dyDescent="0.2">
      <c r="A983">
        <v>522.41700000000003</v>
      </c>
      <c r="B983">
        <f>'UV VIS Meas 500 ms, 10 scan'!S984</f>
        <v>-1.6666666666666739E-4</v>
      </c>
      <c r="C983" s="112">
        <v>297.89999999999401</v>
      </c>
      <c r="D983" s="112">
        <f>FORECAST(C983,INDEX($B$2:$B$2069,MATCH(C983,$A$2:$A$2069,1)-1):INDEX($B$2:$B$2069,MATCH(C983,$A$2:$A$2069,1)+1),INDEX($A$2:$A$2069,MATCH(C983,$A$2:$A$2069,1)-1):INDEX($A$2:$A$2069,MATCH(C983,$A$2:$A$2069,1)+1))</f>
        <v>8.4703802407135598E-3</v>
      </c>
      <c r="E983" s="113">
        <v>395.99999999998897</v>
      </c>
      <c r="F983" s="112">
        <f>FORECAST(E983,INDEX($D$2:$D$2069,MATCH(E983,$C$2:$C$2069,1)-1):INDEX($D$2:$D$2069,MATCH(E983,$C$2:$C$2069,1)+1),INDEX($C$2:$C$2069,MATCH(E983,$C$2:$C$2069,1)-1):INDEX($C$2:$C$2069,MATCH(E983,$C$2:$C$2069,1)+1))</f>
        <v>4.4499829584326855E-3</v>
      </c>
      <c r="H983" s="115"/>
      <c r="K983" s="112">
        <f t="shared" si="15"/>
        <v>0</v>
      </c>
    </row>
    <row r="984" spans="1:11" x14ac:dyDescent="0.2">
      <c r="A984">
        <v>522.71400000000006</v>
      </c>
      <c r="B984">
        <f>'UV VIS Meas 500 ms, 10 scan'!S985</f>
        <v>1.6666666666666739E-4</v>
      </c>
      <c r="C984" s="112">
        <v>297.99999999999397</v>
      </c>
      <c r="D984" s="112">
        <f>FORECAST(C984,INDEX($B$2:$B$2069,MATCH(C984,$A$2:$A$2069,1)-1):INDEX($B$2:$B$2069,MATCH(C984,$A$2:$A$2069,1)+1),INDEX($A$2:$A$2069,MATCH(C984,$A$2:$A$2069,1)-1):INDEX($A$2:$A$2069,MATCH(C984,$A$2:$A$2069,1)+1))</f>
        <v>8.7785737026584432E-3</v>
      </c>
      <c r="E984" s="113">
        <v>396.19999999998902</v>
      </c>
      <c r="F984" s="112">
        <f>FORECAST(E984,INDEX($D$2:$D$2069,MATCH(E984,$C$2:$C$2069,1)-1):INDEX($D$2:$D$2069,MATCH(E984,$C$2:$C$2069,1)+1),INDEX($C$2:$C$2069,MATCH(E984,$C$2:$C$2069,1)-1):INDEX($C$2:$C$2069,MATCH(E984,$C$2:$C$2069,1)+1))</f>
        <v>4.1758407180325641E-3</v>
      </c>
      <c r="H984" s="115"/>
      <c r="K984" s="112">
        <f t="shared" si="15"/>
        <v>0</v>
      </c>
    </row>
    <row r="985" spans="1:11" x14ac:dyDescent="0.2">
      <c r="A985">
        <v>523.01</v>
      </c>
      <c r="B985">
        <f>'UV VIS Meas 500 ms, 10 scan'!S986</f>
        <v>2.166666666666664E-3</v>
      </c>
      <c r="C985" s="112">
        <v>298.099999999994</v>
      </c>
      <c r="D985" s="112">
        <f>FORECAST(C985,INDEX($B$2:$B$2069,MATCH(C985,$A$2:$A$2069,1)-1):INDEX($B$2:$B$2069,MATCH(C985,$A$2:$A$2069,1)+1),INDEX($A$2:$A$2069,MATCH(C985,$A$2:$A$2069,1)-1):INDEX($A$2:$A$2069,MATCH(C985,$A$2:$A$2069,1)+1))</f>
        <v>8.5159184973098156E-3</v>
      </c>
      <c r="E985" s="113">
        <v>396.39999999998901</v>
      </c>
      <c r="F985" s="112">
        <f>FORECAST(E985,INDEX($D$2:$D$2069,MATCH(E985,$C$2:$C$2069,1)-1):INDEX($D$2:$D$2069,MATCH(E985,$C$2:$C$2069,1)+1),INDEX($C$2:$C$2069,MATCH(E985,$C$2:$C$2069,1)-1):INDEX($C$2:$C$2069,MATCH(E985,$C$2:$C$2069,1)+1))</f>
        <v>4.2522438082264191E-3</v>
      </c>
      <c r="H985" s="115"/>
      <c r="K985" s="112">
        <f t="shared" si="15"/>
        <v>0</v>
      </c>
    </row>
    <row r="986" spans="1:11" x14ac:dyDescent="0.2">
      <c r="A986">
        <v>523.30700000000002</v>
      </c>
      <c r="B986">
        <f>'UV VIS Meas 500 ms, 10 scan'!S987</f>
        <v>-6.6666666666666784E-4</v>
      </c>
      <c r="C986" s="112">
        <v>298.19999999999402</v>
      </c>
      <c r="D986" s="112">
        <f>FORECAST(C986,INDEX($B$2:$B$2069,MATCH(C986,$A$2:$A$2069,1)-1):INDEX($B$2:$B$2069,MATCH(C986,$A$2:$A$2069,1)+1),INDEX($A$2:$A$2069,MATCH(C986,$A$2:$A$2069,1)-1):INDEX($A$2:$A$2069,MATCH(C986,$A$2:$A$2069,1)+1))</f>
        <v>8.2532632919611881E-3</v>
      </c>
      <c r="E986" s="113">
        <v>396.599999999989</v>
      </c>
      <c r="F986" s="112">
        <f>FORECAST(E986,INDEX($D$2:$D$2069,MATCH(E986,$C$2:$C$2069,1)-1):INDEX($D$2:$D$2069,MATCH(E986,$C$2:$C$2069,1)+1),INDEX($C$2:$C$2069,MATCH(E986,$C$2:$C$2069,1)-1):INDEX($C$2:$C$2069,MATCH(E986,$C$2:$C$2069,1)+1))</f>
        <v>5.0370654396474368E-3</v>
      </c>
      <c r="H986" s="115"/>
      <c r="K986" s="112">
        <f t="shared" si="15"/>
        <v>0</v>
      </c>
    </row>
    <row r="987" spans="1:11" x14ac:dyDescent="0.2">
      <c r="A987">
        <v>523.60299999999995</v>
      </c>
      <c r="B987">
        <f>'UV VIS Meas 500 ms, 10 scan'!S988</f>
        <v>1.1666666666666665E-3</v>
      </c>
      <c r="C987" s="112">
        <v>298.29999999999399</v>
      </c>
      <c r="D987" s="112">
        <f>FORECAST(C987,INDEX($B$2:$B$2069,MATCH(C987,$A$2:$A$2069,1)-1):INDEX($B$2:$B$2069,MATCH(C987,$A$2:$A$2069,1)+1),INDEX($A$2:$A$2069,MATCH(C987,$A$2:$A$2069,1)-1):INDEX($A$2:$A$2069,MATCH(C987,$A$2:$A$2069,1)+1))</f>
        <v>7.9906080866126716E-3</v>
      </c>
      <c r="E987" s="113">
        <v>396.79999999998898</v>
      </c>
      <c r="F987" s="112">
        <f>FORECAST(E987,INDEX($D$2:$D$2069,MATCH(E987,$C$2:$C$2069,1)-1):INDEX($D$2:$D$2069,MATCH(E987,$C$2:$C$2069,1)+1),INDEX($C$2:$C$2069,MATCH(E987,$C$2:$C$2069,1)-1):INDEX($C$2:$C$2069,MATCH(E987,$C$2:$C$2069,1)+1))</f>
        <v>5.425499886356544E-3</v>
      </c>
      <c r="H987" s="115"/>
      <c r="K987" s="112">
        <f t="shared" si="15"/>
        <v>0</v>
      </c>
    </row>
    <row r="988" spans="1:11" x14ac:dyDescent="0.2">
      <c r="A988">
        <v>523.9</v>
      </c>
      <c r="B988">
        <f>'UV VIS Meas 500 ms, 10 scan'!S989</f>
        <v>6.6666666666666784E-4</v>
      </c>
      <c r="C988" s="112">
        <v>298.39999999999401</v>
      </c>
      <c r="D988" s="112">
        <f>FORECAST(C988,INDEX($B$2:$B$2069,MATCH(C988,$A$2:$A$2069,1)-1):INDEX($B$2:$B$2069,MATCH(C988,$A$2:$A$2069,1)+1),INDEX($A$2:$A$2069,MATCH(C988,$A$2:$A$2069,1)-1):INDEX($A$2:$A$2069,MATCH(C988,$A$2:$A$2069,1)+1))</f>
        <v>5.6895097103391024E-3</v>
      </c>
      <c r="E988" s="113">
        <v>396.99999999998897</v>
      </c>
      <c r="F988" s="112">
        <f>FORECAST(E988,INDEX($D$2:$D$2069,MATCH(E988,$C$2:$C$2069,1)-1):INDEX($D$2:$D$2069,MATCH(E988,$C$2:$C$2069,1)+1),INDEX($C$2:$C$2069,MATCH(E988,$C$2:$C$2069,1)-1):INDEX($C$2:$C$2069,MATCH(E988,$C$2:$C$2069,1)+1))</f>
        <v>5.7964383094534083E-3</v>
      </c>
      <c r="H988" s="115"/>
      <c r="K988" s="112">
        <f t="shared" si="15"/>
        <v>0</v>
      </c>
    </row>
    <row r="989" spans="1:11" x14ac:dyDescent="0.2">
      <c r="A989">
        <v>524.19600000000003</v>
      </c>
      <c r="B989">
        <f>'UV VIS Meas 500 ms, 10 scan'!S990</f>
        <v>2.166666666666664E-3</v>
      </c>
      <c r="C989" s="112">
        <v>298.49999999999397</v>
      </c>
      <c r="D989" s="112">
        <f>FORECAST(C989,INDEX($B$2:$B$2069,MATCH(C989,$A$2:$A$2069,1)-1):INDEX($B$2:$B$2069,MATCH(C989,$A$2:$A$2069,1)+1),INDEX($A$2:$A$2069,MATCH(C989,$A$2:$A$2069,1)-1):INDEX($A$2:$A$2069,MATCH(C989,$A$2:$A$2069,1)+1))</f>
        <v>4.7582776186487763E-3</v>
      </c>
      <c r="E989" s="113">
        <v>397.19999999998902</v>
      </c>
      <c r="F989" s="112">
        <f>FORECAST(E989,INDEX($D$2:$D$2069,MATCH(E989,$C$2:$C$2069,1)-1):INDEX($D$2:$D$2069,MATCH(E989,$C$2:$C$2069,1)+1),INDEX($C$2:$C$2069,MATCH(E989,$C$2:$C$2069,1)-1):INDEX($C$2:$C$2069,MATCH(E989,$C$2:$C$2069,1)+1))</f>
        <v>5.6386332651753857E-3</v>
      </c>
      <c r="H989" s="115"/>
      <c r="K989" s="112">
        <f t="shared" si="15"/>
        <v>0</v>
      </c>
    </row>
    <row r="990" spans="1:11" x14ac:dyDescent="0.2">
      <c r="A990">
        <v>524.49199999999996</v>
      </c>
      <c r="B990">
        <f>'UV VIS Meas 500 ms, 10 scan'!S991</f>
        <v>2E-3</v>
      </c>
      <c r="C990" s="112">
        <v>298.599999999994</v>
      </c>
      <c r="D990" s="112">
        <f>FORECAST(C990,INDEX($B$2:$B$2069,MATCH(C990,$A$2:$A$2069,1)-1):INDEX($B$2:$B$2069,MATCH(C990,$A$2:$A$2069,1)+1),INDEX($A$2:$A$2069,MATCH(C990,$A$2:$A$2069,1)-1):INDEX($A$2:$A$2069,MATCH(C990,$A$2:$A$2069,1)+1))</f>
        <v>3.8270455269580061E-3</v>
      </c>
      <c r="E990" s="113">
        <v>397.39999999998901</v>
      </c>
      <c r="F990" s="112">
        <f>FORECAST(E990,INDEX($D$2:$D$2069,MATCH(E990,$C$2:$C$2069,1)-1):INDEX($D$2:$D$2069,MATCH(E990,$C$2:$C$2069,1)+1),INDEX($C$2:$C$2069,MATCH(E990,$C$2:$C$2069,1)-1):INDEX($C$2:$C$2069,MATCH(E990,$C$2:$C$2069,1)+1))</f>
        <v>5.6339249598182928E-3</v>
      </c>
      <c r="H990" s="115"/>
      <c r="K990" s="112">
        <f t="shared" si="15"/>
        <v>0</v>
      </c>
    </row>
    <row r="991" spans="1:11" x14ac:dyDescent="0.2">
      <c r="A991">
        <v>524.78800000000001</v>
      </c>
      <c r="B991">
        <f>'UV VIS Meas 500 ms, 10 scan'!S992</f>
        <v>0</v>
      </c>
      <c r="C991" s="112">
        <v>298.69999999999402</v>
      </c>
      <c r="D991" s="112">
        <f>FORECAST(C991,INDEX($B$2:$B$2069,MATCH(C991,$A$2:$A$2069,1)-1):INDEX($B$2:$B$2069,MATCH(C991,$A$2:$A$2069,1)+1),INDEX($A$2:$A$2069,MATCH(C991,$A$2:$A$2069,1)-1):INDEX($A$2:$A$2069,MATCH(C991,$A$2:$A$2069,1)+1))</f>
        <v>4.4570101119132399E-3</v>
      </c>
      <c r="E991" s="113">
        <v>397.599999999989</v>
      </c>
      <c r="F991" s="112">
        <f>FORECAST(E991,INDEX($D$2:$D$2069,MATCH(E991,$C$2:$C$2069,1)-1):INDEX($D$2:$D$2069,MATCH(E991,$C$2:$C$2069,1)+1),INDEX($C$2:$C$2069,MATCH(E991,$C$2:$C$2069,1)-1):INDEX($C$2:$C$2069,MATCH(E991,$C$2:$C$2069,1)+1))</f>
        <v>5.8800533373575825E-3</v>
      </c>
      <c r="H991" s="115"/>
      <c r="K991" s="112">
        <f t="shared" si="15"/>
        <v>0</v>
      </c>
    </row>
    <row r="992" spans="1:11" x14ac:dyDescent="0.2">
      <c r="A992">
        <v>525.08399999999995</v>
      </c>
      <c r="B992">
        <f>'UV VIS Meas 500 ms, 10 scan'!S993</f>
        <v>6.666666666666661E-4</v>
      </c>
      <c r="C992" s="112">
        <v>298.79999999999399</v>
      </c>
      <c r="D992" s="112">
        <f>FORECAST(C992,INDEX($B$2:$B$2069,MATCH(C992,$A$2:$A$2069,1)-1):INDEX($B$2:$B$2069,MATCH(C992,$A$2:$A$2069,1)+1),INDEX($A$2:$A$2069,MATCH(C992,$A$2:$A$2069,1)-1):INDEX($A$2:$A$2069,MATCH(C992,$A$2:$A$2069,1)+1))</f>
        <v>3.8587873066244782E-3</v>
      </c>
      <c r="E992" s="113">
        <v>397.79999999998898</v>
      </c>
      <c r="F992" s="112">
        <f>FORECAST(E992,INDEX($D$2:$D$2069,MATCH(E992,$C$2:$C$2069,1)-1):INDEX($D$2:$D$2069,MATCH(E992,$C$2:$C$2069,1)+1),INDEX($C$2:$C$2069,MATCH(E992,$C$2:$C$2069,1)-1):INDEX($C$2:$C$2069,MATCH(E992,$C$2:$C$2069,1)+1))</f>
        <v>6.0416952876820584E-3</v>
      </c>
      <c r="H992" s="115"/>
      <c r="K992" s="112">
        <f t="shared" si="15"/>
        <v>0</v>
      </c>
    </row>
    <row r="993" spans="1:11" x14ac:dyDescent="0.2">
      <c r="A993">
        <v>525.38</v>
      </c>
      <c r="B993">
        <f>'UV VIS Meas 500 ms, 10 scan'!S994</f>
        <v>1.5000000000000013E-3</v>
      </c>
      <c r="C993" s="112">
        <v>298.89999999999401</v>
      </c>
      <c r="D993" s="112">
        <f>FORECAST(C993,INDEX($B$2:$B$2069,MATCH(C993,$A$2:$A$2069,1)-1):INDEX($B$2:$B$2069,MATCH(C993,$A$2:$A$2069,1)+1),INDEX($A$2:$A$2069,MATCH(C993,$A$2:$A$2069,1)-1):INDEX($A$2:$A$2069,MATCH(C993,$A$2:$A$2069,1)+1))</f>
        <v>3.2605645013354945E-3</v>
      </c>
      <c r="E993" s="113">
        <v>397.99999999998897</v>
      </c>
      <c r="F993" s="112">
        <f>FORECAST(E993,INDEX($D$2:$D$2069,MATCH(E993,$C$2:$C$2069,1)-1):INDEX($D$2:$D$2069,MATCH(E993,$C$2:$C$2069,1)+1),INDEX($C$2:$C$2069,MATCH(E993,$C$2:$C$2069,1)-1):INDEX($C$2:$C$2069,MATCH(E993,$C$2:$C$2069,1)+1))</f>
        <v>6.0796671805356528E-3</v>
      </c>
      <c r="H993" s="115"/>
      <c r="K993" s="112">
        <f t="shared" si="15"/>
        <v>0</v>
      </c>
    </row>
    <row r="994" spans="1:11" x14ac:dyDescent="0.2">
      <c r="A994">
        <v>525.67600000000004</v>
      </c>
      <c r="B994">
        <f>'UV VIS Meas 500 ms, 10 scan'!S995</f>
        <v>2.1666666666666674E-3</v>
      </c>
      <c r="C994" s="112">
        <v>298.99999999999397</v>
      </c>
      <c r="D994" s="112">
        <f>FORECAST(C994,INDEX($B$2:$B$2069,MATCH(C994,$A$2:$A$2069,1)-1):INDEX($B$2:$B$2069,MATCH(C994,$A$2:$A$2069,1)+1),INDEX($A$2:$A$2069,MATCH(C994,$A$2:$A$2069,1)-1):INDEX($A$2:$A$2069,MATCH(C994,$A$2:$A$2069,1)+1))</f>
        <v>2.6623416960467328E-3</v>
      </c>
      <c r="E994" s="113">
        <v>398.19999999998902</v>
      </c>
      <c r="F994" s="112">
        <f>FORECAST(E994,INDEX($D$2:$D$2069,MATCH(E994,$C$2:$C$2069,1)-1):INDEX($D$2:$D$2069,MATCH(E994,$C$2:$C$2069,1)+1),INDEX($C$2:$C$2069,MATCH(E994,$C$2:$C$2069,1)-1):INDEX($C$2:$C$2069,MATCH(E994,$C$2:$C$2069,1)+1))</f>
        <v>5.5078391274933081E-3</v>
      </c>
      <c r="H994" s="115"/>
      <c r="K994" s="112">
        <f t="shared" si="15"/>
        <v>0</v>
      </c>
    </row>
    <row r="995" spans="1:11" x14ac:dyDescent="0.2">
      <c r="A995">
        <v>525.97199999999998</v>
      </c>
      <c r="B995">
        <f>'UV VIS Meas 500 ms, 10 scan'!S996</f>
        <v>1.6666666666666653E-3</v>
      </c>
      <c r="C995" s="112">
        <v>299.099999999994</v>
      </c>
      <c r="D995" s="112">
        <f>FORECAST(C995,INDEX($B$2:$B$2069,MATCH(C995,$A$2:$A$2069,1)-1):INDEX($B$2:$B$2069,MATCH(C995,$A$2:$A$2069,1)+1),INDEX($A$2:$A$2069,MATCH(C995,$A$2:$A$2069,1)-1):INDEX($A$2:$A$2069,MATCH(C995,$A$2:$A$2069,1)+1))</f>
        <v>4.725599251983903E-3</v>
      </c>
      <c r="E995" s="113">
        <v>398.39999999998901</v>
      </c>
      <c r="F995" s="112">
        <f>FORECAST(E995,INDEX($D$2:$D$2069,MATCH(E995,$C$2:$C$2069,1)-1):INDEX($D$2:$D$2069,MATCH(E995,$C$2:$C$2069,1)+1),INDEX($C$2:$C$2069,MATCH(E995,$C$2:$C$2069,1)-1):INDEX($C$2:$C$2069,MATCH(E995,$C$2:$C$2069,1)+1))</f>
        <v>5.7498742108132994E-3</v>
      </c>
      <c r="H995" s="115"/>
      <c r="K995" s="112">
        <f t="shared" si="15"/>
        <v>0</v>
      </c>
    </row>
    <row r="996" spans="1:11" x14ac:dyDescent="0.2">
      <c r="A996">
        <v>526.26800000000003</v>
      </c>
      <c r="B996">
        <f>'UV VIS Meas 500 ms, 10 scan'!S997</f>
        <v>1.3333333333333339E-3</v>
      </c>
      <c r="C996" s="112">
        <v>299.19999999999402</v>
      </c>
      <c r="D996" s="112">
        <f>FORECAST(C996,INDEX($B$2:$B$2069,MATCH(C996,$A$2:$A$2069,1)-1):INDEX($B$2:$B$2069,MATCH(C996,$A$2:$A$2069,1)+1),INDEX($A$2:$A$2069,MATCH(C996,$A$2:$A$2069,1)-1):INDEX($A$2:$A$2069,MATCH(C996,$A$2:$A$2069,1)+1))</f>
        <v>5.2517773319074035E-3</v>
      </c>
      <c r="E996" s="113">
        <v>398.599999999989</v>
      </c>
      <c r="F996" s="112">
        <f>FORECAST(E996,INDEX($D$2:$D$2069,MATCH(E996,$C$2:$C$2069,1)-1):INDEX($D$2:$D$2069,MATCH(E996,$C$2:$C$2069,1)+1),INDEX($C$2:$C$2069,MATCH(E996,$C$2:$C$2069,1)-1):INDEX($C$2:$C$2069,MATCH(E996,$C$2:$C$2069,1)+1))</f>
        <v>6.049552830303756E-3</v>
      </c>
      <c r="H996" s="115"/>
      <c r="K996" s="112">
        <f t="shared" si="15"/>
        <v>0</v>
      </c>
    </row>
    <row r="997" spans="1:11" x14ac:dyDescent="0.2">
      <c r="A997">
        <v>526.56399999999996</v>
      </c>
      <c r="B997">
        <f>'UV VIS Meas 500 ms, 10 scan'!S998</f>
        <v>3.0000000000000027E-3</v>
      </c>
      <c r="C997" s="112">
        <v>299.29999999999399</v>
      </c>
      <c r="D997" s="112">
        <f>FORECAST(C997,INDEX($B$2:$B$2069,MATCH(C997,$A$2:$A$2069,1)-1):INDEX($B$2:$B$2069,MATCH(C997,$A$2:$A$2069,1)+1),INDEX($A$2:$A$2069,MATCH(C997,$A$2:$A$2069,1)-1):INDEX($A$2:$A$2069,MATCH(C997,$A$2:$A$2069,1)+1))</f>
        <v>5.777955411830682E-3</v>
      </c>
      <c r="E997" s="113">
        <v>398.79999999998898</v>
      </c>
      <c r="F997" s="112">
        <f>FORECAST(E997,INDEX($D$2:$D$2069,MATCH(E997,$C$2:$C$2069,1)-1):INDEX($D$2:$D$2069,MATCH(E997,$C$2:$C$2069,1)+1),INDEX($C$2:$C$2069,MATCH(E997,$C$2:$C$2069,1)-1):INDEX($C$2:$C$2069,MATCH(E997,$C$2:$C$2069,1)+1))</f>
        <v>5.8414181911442542E-3</v>
      </c>
      <c r="H997" s="115"/>
      <c r="K997" s="112">
        <f t="shared" si="15"/>
        <v>0</v>
      </c>
    </row>
    <row r="998" spans="1:11" x14ac:dyDescent="0.2">
      <c r="A998">
        <v>526.85900000000004</v>
      </c>
      <c r="B998">
        <f>'UV VIS Meas 500 ms, 10 scan'!S999</f>
        <v>-1.6666666666666913E-4</v>
      </c>
      <c r="C998" s="112">
        <v>299.39999999999401</v>
      </c>
      <c r="D998" s="112">
        <f>FORECAST(C998,INDEX($B$2:$B$2069,MATCH(C998,$A$2:$A$2069,1)-1):INDEX($B$2:$B$2069,MATCH(C998,$A$2:$A$2069,1)+1),INDEX($A$2:$A$2069,MATCH(C998,$A$2:$A$2069,1)-1):INDEX($A$2:$A$2069,MATCH(C998,$A$2:$A$2069,1)+1))</f>
        <v>5.4250190518088104E-3</v>
      </c>
      <c r="E998" s="113">
        <v>398.99999999998897</v>
      </c>
      <c r="F998" s="112">
        <f>FORECAST(E998,INDEX($D$2:$D$2069,MATCH(E998,$C$2:$C$2069,1)-1):INDEX($D$2:$D$2069,MATCH(E998,$C$2:$C$2069,1)+1),INDEX($C$2:$C$2069,MATCH(E998,$C$2:$C$2069,1)-1):INDEX($C$2:$C$2069,MATCH(E998,$C$2:$C$2069,1)+1))</f>
        <v>5.9565867455020349E-3</v>
      </c>
      <c r="H998" s="115"/>
      <c r="K998" s="112">
        <f t="shared" si="15"/>
        <v>0</v>
      </c>
    </row>
    <row r="999" spans="1:11" x14ac:dyDescent="0.2">
      <c r="A999">
        <v>527.15499999999997</v>
      </c>
      <c r="B999">
        <f>'UV VIS Meas 500 ms, 10 scan'!S1000</f>
        <v>1.1666666666666665E-3</v>
      </c>
      <c r="C999" s="112">
        <v>299.49999999999397</v>
      </c>
      <c r="D999" s="112">
        <f>FORECAST(C999,INDEX($B$2:$B$2069,MATCH(C999,$A$2:$A$2069,1)-1):INDEX($B$2:$B$2069,MATCH(C999,$A$2:$A$2069,1)+1),INDEX($A$2:$A$2069,MATCH(C999,$A$2:$A$2069,1)-1):INDEX($A$2:$A$2069,MATCH(C999,$A$2:$A$2069,1)+1))</f>
        <v>5.7360921659979081E-3</v>
      </c>
      <c r="E999" s="113">
        <v>399.19999999998902</v>
      </c>
      <c r="F999" s="112">
        <f>FORECAST(E999,INDEX($D$2:$D$2069,MATCH(E999,$C$2:$C$2069,1)-1):INDEX($D$2:$D$2069,MATCH(E999,$C$2:$C$2069,1)+1),INDEX($C$2:$C$2069,MATCH(E999,$C$2:$C$2069,1)-1):INDEX($C$2:$C$2069,MATCH(E999,$C$2:$C$2069,1)+1))</f>
        <v>6.3179778680338972E-3</v>
      </c>
      <c r="H999" s="115"/>
      <c r="K999" s="112">
        <f t="shared" si="15"/>
        <v>0</v>
      </c>
    </row>
    <row r="1000" spans="1:11" x14ac:dyDescent="0.2">
      <c r="A1000">
        <v>527.45000000000005</v>
      </c>
      <c r="B1000">
        <f>'UV VIS Meas 500 ms, 10 scan'!S1001</f>
        <v>1.16666666666667E-3</v>
      </c>
      <c r="C1000" s="112">
        <v>299.599999999994</v>
      </c>
      <c r="D1000" s="112">
        <f>FORECAST(C1000,INDEX($B$2:$B$2069,MATCH(C1000,$A$2:$A$2069,1)-1):INDEX($B$2:$B$2069,MATCH(C1000,$A$2:$A$2069,1)+1),INDEX($A$2:$A$2069,MATCH(C1000,$A$2:$A$2069,1)-1):INDEX($A$2:$A$2069,MATCH(C1000,$A$2:$A$2069,1)+1))</f>
        <v>6.0471652801873388E-3</v>
      </c>
      <c r="E1000" s="113">
        <v>399.39999999998901</v>
      </c>
      <c r="F1000" s="112">
        <f>FORECAST(E1000,INDEX($D$2:$D$2069,MATCH(E1000,$C$2:$C$2069,1)-1):INDEX($D$2:$D$2069,MATCH(E1000,$C$2:$C$2069,1)+1),INDEX($C$2:$C$2069,MATCH(E1000,$C$2:$C$2069,1)-1):INDEX($C$2:$C$2069,MATCH(E1000,$C$2:$C$2069,1)+1))</f>
        <v>6.0543571428792742E-3</v>
      </c>
      <c r="H1000" s="115"/>
      <c r="K1000" s="112">
        <f t="shared" si="15"/>
        <v>0</v>
      </c>
    </row>
    <row r="1001" spans="1:11" x14ac:dyDescent="0.2">
      <c r="A1001">
        <v>527.74599999999998</v>
      </c>
      <c r="B1001">
        <f>'UV VIS Meas 500 ms, 10 scan'!S1002</f>
        <v>1.5000000000000013E-3</v>
      </c>
      <c r="C1001" s="112">
        <v>299.69999999999402</v>
      </c>
      <c r="D1001" s="112">
        <f>FORECAST(C1001,INDEX($B$2:$B$2069,MATCH(C1001,$A$2:$A$2069,1)-1):INDEX($B$2:$B$2069,MATCH(C1001,$A$2:$A$2069,1)+1),INDEX($A$2:$A$2069,MATCH(C1001,$A$2:$A$2069,1)-1):INDEX($A$2:$A$2069,MATCH(C1001,$A$2:$A$2069,1)+1))</f>
        <v>6.3582383943766585E-3</v>
      </c>
      <c r="E1001" s="113">
        <v>399.599999999989</v>
      </c>
      <c r="F1001" s="112">
        <f>FORECAST(E1001,INDEX($D$2:$D$2069,MATCH(E1001,$C$2:$C$2069,1)-1):INDEX($D$2:$D$2069,MATCH(E1001,$C$2:$C$2069,1)+1),INDEX($C$2:$C$2069,MATCH(E1001,$C$2:$C$2069,1)-1):INDEX($C$2:$C$2069,MATCH(E1001,$C$2:$C$2069,1)+1))</f>
        <v>5.9729270925337474E-3</v>
      </c>
      <c r="H1001" s="115"/>
      <c r="K1001" s="112">
        <f t="shared" si="15"/>
        <v>0</v>
      </c>
    </row>
    <row r="1002" spans="1:11" x14ac:dyDescent="0.2">
      <c r="A1002">
        <v>528.04100000000005</v>
      </c>
      <c r="B1002">
        <f>'UV VIS Meas 500 ms, 10 scan'!S1003</f>
        <v>1.1666666666666665E-3</v>
      </c>
      <c r="C1002" s="112">
        <v>299.79999999999399</v>
      </c>
      <c r="D1002" s="112">
        <f>FORECAST(C1002,INDEX($B$2:$B$2069,MATCH(C1002,$A$2:$A$2069,1)-1):INDEX($B$2:$B$2069,MATCH(C1002,$A$2:$A$2069,1)+1),INDEX($A$2:$A$2069,MATCH(C1002,$A$2:$A$2069,1)-1):INDEX($A$2:$A$2069,MATCH(C1002,$A$2:$A$2069,1)+1))</f>
        <v>5.2168143698066993E-3</v>
      </c>
      <c r="E1002" s="113">
        <v>399.79999999998898</v>
      </c>
      <c r="F1002" s="112">
        <f>FORECAST(E1002,INDEX($D$2:$D$2069,MATCH(E1002,$C$2:$C$2069,1)-1):INDEX($D$2:$D$2069,MATCH(E1002,$C$2:$C$2069,1)+1),INDEX($C$2:$C$2069,MATCH(E1002,$C$2:$C$2069,1)-1):INDEX($C$2:$C$2069,MATCH(E1002,$C$2:$C$2069,1)+1))</f>
        <v>5.894017094034032E-3</v>
      </c>
      <c r="H1002" s="115"/>
      <c r="K1002" s="112">
        <f t="shared" si="15"/>
        <v>0</v>
      </c>
    </row>
    <row r="1003" spans="1:11" x14ac:dyDescent="0.2">
      <c r="A1003">
        <v>528.33600000000001</v>
      </c>
      <c r="B1003">
        <f>'UV VIS Meas 500 ms, 10 scan'!S1004</f>
        <v>2.1666666666666674E-3</v>
      </c>
      <c r="C1003" s="112">
        <v>299.89999999999401</v>
      </c>
      <c r="D1003" s="112">
        <f>FORECAST(C1003,INDEX($B$2:$B$2069,MATCH(C1003,$A$2:$A$2069,1)-1):INDEX($B$2:$B$2069,MATCH(C1003,$A$2:$A$2069,1)+1),INDEX($A$2:$A$2069,MATCH(C1003,$A$2:$A$2069,1)-1):INDEX($A$2:$A$2069,MATCH(C1003,$A$2:$A$2069,1)+1))</f>
        <v>4.9298019067552934E-3</v>
      </c>
      <c r="E1003" s="113">
        <v>399.99999999998897</v>
      </c>
      <c r="F1003" s="112">
        <f>FORECAST(E1003,INDEX($D$2:$D$2069,MATCH(E1003,$C$2:$C$2069,1)-1):INDEX($D$2:$D$2069,MATCH(E1003,$C$2:$C$2069,1)+1),INDEX($C$2:$C$2069,MATCH(E1003,$C$2:$C$2069,1)-1):INDEX($C$2:$C$2069,MATCH(E1003,$C$2:$C$2069,1)+1))</f>
        <v>5.5190883191045259E-3</v>
      </c>
      <c r="H1003" s="115"/>
      <c r="K1003" s="112">
        <f t="shared" si="15"/>
        <v>0</v>
      </c>
    </row>
    <row r="1004" spans="1:11" x14ac:dyDescent="0.2">
      <c r="A1004">
        <v>528.63199999999995</v>
      </c>
      <c r="B1004">
        <f>'UV VIS Meas 500 ms, 10 scan'!S1005</f>
        <v>1.3333333333333322E-3</v>
      </c>
      <c r="C1004" s="112">
        <v>299.99999999999397</v>
      </c>
      <c r="D1004" s="112">
        <f>FORECAST(C1004,INDEX($B$2:$B$2069,MATCH(C1004,$A$2:$A$2069,1)-1):INDEX($B$2:$B$2069,MATCH(C1004,$A$2:$A$2069,1)+1),INDEX($A$2:$A$2069,MATCH(C1004,$A$2:$A$2069,1)-1):INDEX($A$2:$A$2069,MATCH(C1004,$A$2:$A$2069,1)+1))</f>
        <v>4.6427894437039985E-3</v>
      </c>
      <c r="E1004" s="113">
        <v>400.19999999998902</v>
      </c>
      <c r="F1004" s="112">
        <f>FORECAST(E1004,INDEX($D$2:$D$2069,MATCH(E1004,$C$2:$C$2069,1)-1):INDEX($D$2:$D$2069,MATCH(E1004,$C$2:$C$2069,1)+1),INDEX($C$2:$C$2069,MATCH(E1004,$C$2:$C$2069,1)-1):INDEX($C$2:$C$2069,MATCH(E1004,$C$2:$C$2069,1)+1))</f>
        <v>5.1025641025780333E-3</v>
      </c>
      <c r="H1004" s="115"/>
      <c r="K1004" s="112">
        <f t="shared" si="15"/>
        <v>0</v>
      </c>
    </row>
    <row r="1005" spans="1:11" x14ac:dyDescent="0.2">
      <c r="A1005">
        <v>528.92700000000002</v>
      </c>
      <c r="B1005">
        <f>'UV VIS Meas 500 ms, 10 scan'!S1006</f>
        <v>1.666666666666667E-3</v>
      </c>
      <c r="C1005" s="112">
        <v>300.099999999994</v>
      </c>
      <c r="D1005" s="112">
        <f>FORECAST(C1005,INDEX($B$2:$B$2069,MATCH(C1005,$A$2:$A$2069,1)-1):INDEX($B$2:$B$2069,MATCH(C1005,$A$2:$A$2069,1)+1),INDEX($A$2:$A$2069,MATCH(C1005,$A$2:$A$2069,1)-1):INDEX($A$2:$A$2069,MATCH(C1005,$A$2:$A$2069,1)+1))</f>
        <v>4.4546182270139845E-3</v>
      </c>
      <c r="E1005" s="113">
        <v>400.39999999998901</v>
      </c>
      <c r="F1005" s="112">
        <f>FORECAST(E1005,INDEX($D$2:$D$2069,MATCH(E1005,$C$2:$C$2069,1)-1):INDEX($D$2:$D$2069,MATCH(E1005,$C$2:$C$2069,1)+1),INDEX($C$2:$C$2069,MATCH(E1005,$C$2:$C$2069,1)-1):INDEX($C$2:$C$2069,MATCH(E1005,$C$2:$C$2069,1)+1))</f>
        <v>5.1777777777862743E-3</v>
      </c>
      <c r="H1005" s="115"/>
      <c r="K1005" s="112">
        <f t="shared" si="15"/>
        <v>0</v>
      </c>
    </row>
    <row r="1006" spans="1:11" x14ac:dyDescent="0.2">
      <c r="A1006">
        <v>529.22199999999998</v>
      </c>
      <c r="B1006">
        <f>'UV VIS Meas 500 ms, 10 scan'!S1007</f>
        <v>3.4999999999999996E-3</v>
      </c>
      <c r="C1006" s="112">
        <v>300.19999999999402</v>
      </c>
      <c r="D1006" s="112">
        <f>FORECAST(C1006,INDEX($B$2:$B$2069,MATCH(C1006,$A$2:$A$2069,1)-1):INDEX($B$2:$B$2069,MATCH(C1006,$A$2:$A$2069,1)+1),INDEX($A$2:$A$2069,MATCH(C1006,$A$2:$A$2069,1)-1):INDEX($A$2:$A$2069,MATCH(C1006,$A$2:$A$2069,1)+1))</f>
        <v>4.1437052122142992E-3</v>
      </c>
      <c r="E1006" s="113">
        <v>400.599999999989</v>
      </c>
      <c r="F1006" s="112">
        <f>FORECAST(E1006,INDEX($D$2:$D$2069,MATCH(E1006,$C$2:$C$2069,1)-1):INDEX($D$2:$D$2069,MATCH(E1006,$C$2:$C$2069,1)+1),INDEX($C$2:$C$2069,MATCH(E1006,$C$2:$C$2069,1)-1):INDEX($C$2:$C$2069,MATCH(E1006,$C$2:$C$2069,1)+1))</f>
        <v>5.5131054130921342E-3</v>
      </c>
      <c r="H1006" s="115"/>
      <c r="K1006" s="112">
        <f t="shared" si="15"/>
        <v>0</v>
      </c>
    </row>
    <row r="1007" spans="1:11" x14ac:dyDescent="0.2">
      <c r="A1007">
        <v>529.51700000000005</v>
      </c>
      <c r="B1007">
        <f>'UV VIS Meas 500 ms, 10 scan'!S1008</f>
        <v>1.0000000000000044E-3</v>
      </c>
      <c r="C1007" s="112">
        <v>300.29999999999399</v>
      </c>
      <c r="D1007" s="112">
        <f>FORECAST(C1007,INDEX($B$2:$B$2069,MATCH(C1007,$A$2:$A$2069,1)-1):INDEX($B$2:$B$2069,MATCH(C1007,$A$2:$A$2069,1)+1),INDEX($A$2:$A$2069,MATCH(C1007,$A$2:$A$2069,1)-1):INDEX($A$2:$A$2069,MATCH(C1007,$A$2:$A$2069,1)+1))</f>
        <v>3.832792197414836E-3</v>
      </c>
      <c r="E1007" s="113">
        <v>400.79999999998898</v>
      </c>
      <c r="F1007" s="112">
        <f>FORECAST(E1007,INDEX($D$2:$D$2069,MATCH(E1007,$C$2:$C$2069,1)-1):INDEX($D$2:$D$2069,MATCH(E1007,$C$2:$C$2069,1)+1),INDEX($C$2:$C$2069,MATCH(E1007,$C$2:$C$2069,1)-1):INDEX($C$2:$C$2069,MATCH(E1007,$C$2:$C$2069,1)+1))</f>
        <v>6.5444444443933936E-3</v>
      </c>
      <c r="H1007" s="115"/>
      <c r="K1007" s="112">
        <f t="shared" si="15"/>
        <v>0</v>
      </c>
    </row>
    <row r="1008" spans="1:11" x14ac:dyDescent="0.2">
      <c r="A1008">
        <v>529.81200000000001</v>
      </c>
      <c r="B1008">
        <f>'UV VIS Meas 500 ms, 10 scan'!S1009</f>
        <v>1.8333333333333309E-3</v>
      </c>
      <c r="C1008" s="112">
        <v>300.39999999999401</v>
      </c>
      <c r="D1008" s="112">
        <f>FORECAST(C1008,INDEX($B$2:$B$2069,MATCH(C1008,$A$2:$A$2069,1)-1):INDEX($B$2:$B$2069,MATCH(C1008,$A$2:$A$2069,1)+1),INDEX($A$2:$A$2069,MATCH(C1008,$A$2:$A$2069,1)-1):INDEX($A$2:$A$2069,MATCH(C1008,$A$2:$A$2069,1)+1))</f>
        <v>8.369731800656588E-3</v>
      </c>
      <c r="E1008" s="113">
        <v>400.99999999998897</v>
      </c>
      <c r="F1008" s="112">
        <f>FORECAST(E1008,INDEX($D$2:$D$2069,MATCH(E1008,$C$2:$C$2069,1)-1):INDEX($D$2:$D$2069,MATCH(E1008,$C$2:$C$2069,1)+1),INDEX($C$2:$C$2069,MATCH(E1008,$C$2:$C$2069,1)-1):INDEX($C$2:$C$2069,MATCH(E1008,$C$2:$C$2069,1)+1))</f>
        <v>6.2977207977112926E-3</v>
      </c>
      <c r="H1008" s="115"/>
      <c r="K1008" s="112">
        <f t="shared" si="15"/>
        <v>0</v>
      </c>
    </row>
    <row r="1009" spans="1:11" x14ac:dyDescent="0.2">
      <c r="A1009">
        <v>530.10699999999997</v>
      </c>
      <c r="B1009">
        <f>'UV VIS Meas 500 ms, 10 scan'!S1010</f>
        <v>1.4999999999999996E-3</v>
      </c>
      <c r="C1009" s="112">
        <v>300.49999999999397</v>
      </c>
      <c r="D1009" s="112">
        <f>FORECAST(C1009,INDEX($B$2:$B$2069,MATCH(C1009,$A$2:$A$2069,1)-1):INDEX($B$2:$B$2069,MATCH(C1009,$A$2:$A$2069,1)+1),INDEX($A$2:$A$2069,MATCH(C1009,$A$2:$A$2069,1)-1):INDEX($A$2:$A$2069,MATCH(C1009,$A$2:$A$2069,1)+1))</f>
        <v>1.0189655172303524E-2</v>
      </c>
      <c r="E1009" s="113">
        <v>401.19999999998902</v>
      </c>
      <c r="F1009" s="112">
        <f>FORECAST(E1009,INDEX($D$2:$D$2069,MATCH(E1009,$C$2:$C$2069,1)-1):INDEX($D$2:$D$2069,MATCH(E1009,$C$2:$C$2069,1)+1),INDEX($C$2:$C$2069,MATCH(E1009,$C$2:$C$2069,1)-1):INDEX($C$2:$C$2069,MATCH(E1009,$C$2:$C$2069,1)+1))</f>
        <v>5.7897435897547589E-3</v>
      </c>
      <c r="H1009" s="115"/>
      <c r="K1009" s="112">
        <f t="shared" si="15"/>
        <v>0</v>
      </c>
    </row>
    <row r="1010" spans="1:11" x14ac:dyDescent="0.2">
      <c r="A1010">
        <v>530.40200000000004</v>
      </c>
      <c r="B1010">
        <f>'UV VIS Meas 500 ms, 10 scan'!S1011</f>
        <v>2.5000000000000022E-3</v>
      </c>
      <c r="C1010" s="112">
        <v>300.599999999994</v>
      </c>
      <c r="D1010" s="112">
        <f>FORECAST(C1010,INDEX($B$2:$B$2069,MATCH(C1010,$A$2:$A$2069,1)-1):INDEX($B$2:$B$2069,MATCH(C1010,$A$2:$A$2069,1)+1),INDEX($A$2:$A$2069,MATCH(C1010,$A$2:$A$2069,1)-1):INDEX($A$2:$A$2069,MATCH(C1010,$A$2:$A$2069,1)+1))</f>
        <v>1.2009578543952237E-2</v>
      </c>
      <c r="E1010" s="113">
        <v>401.39999999998901</v>
      </c>
      <c r="F1010" s="112">
        <f>FORECAST(E1010,INDEX($D$2:$D$2069,MATCH(E1010,$C$2:$C$2069,1)-1):INDEX($D$2:$D$2069,MATCH(E1010,$C$2:$C$2069,1)+1),INDEX($C$2:$C$2069,MATCH(E1010,$C$2:$C$2069,1)-1):INDEX($C$2:$C$2069,MATCH(E1010,$C$2:$C$2069,1)+1))</f>
        <v>6.1401709401851523E-3</v>
      </c>
      <c r="H1010" s="115"/>
      <c r="K1010" s="112">
        <f t="shared" si="15"/>
        <v>0</v>
      </c>
    </row>
    <row r="1011" spans="1:11" x14ac:dyDescent="0.2">
      <c r="A1011">
        <v>530.69600000000003</v>
      </c>
      <c r="B1011">
        <f>'UV VIS Meas 500 ms, 10 scan'!S1012</f>
        <v>1.9999999999999983E-3</v>
      </c>
      <c r="C1011" s="112">
        <v>300.69999999999402</v>
      </c>
      <c r="D1011" s="112">
        <f>FORECAST(C1011,INDEX($B$2:$B$2069,MATCH(C1011,$A$2:$A$2069,1)-1):INDEX($B$2:$B$2069,MATCH(C1011,$A$2:$A$2069,1)+1),INDEX($A$2:$A$2069,MATCH(C1011,$A$2:$A$2069,1)-1):INDEX($A$2:$A$2069,MATCH(C1011,$A$2:$A$2069,1)+1))</f>
        <v>1.3829501915600062E-2</v>
      </c>
      <c r="E1011" s="113">
        <v>401.599999999989</v>
      </c>
      <c r="F1011" s="112">
        <f>FORECAST(E1011,INDEX($D$2:$D$2069,MATCH(E1011,$C$2:$C$2069,1)-1):INDEX($D$2:$D$2069,MATCH(E1011,$C$2:$C$2069,1)+1),INDEX($C$2:$C$2069,MATCH(E1011,$C$2:$C$2069,1)-1):INDEX($C$2:$C$2069,MATCH(E1011,$C$2:$C$2069,1)+1))</f>
        <v>6.1907524771700473E-3</v>
      </c>
      <c r="H1011" s="115"/>
      <c r="K1011" s="112">
        <f t="shared" si="15"/>
        <v>0</v>
      </c>
    </row>
    <row r="1012" spans="1:11" x14ac:dyDescent="0.2">
      <c r="A1012">
        <v>530.99099999999999</v>
      </c>
      <c r="B1012">
        <f>'UV VIS Meas 500 ms, 10 scan'!S1013</f>
        <v>2.5000000000000022E-3</v>
      </c>
      <c r="C1012" s="112">
        <v>300.79999999999399</v>
      </c>
      <c r="D1012" s="112">
        <f>FORECAST(C1012,INDEX($B$2:$B$2069,MATCH(C1012,$A$2:$A$2069,1)-1):INDEX($B$2:$B$2069,MATCH(C1012,$A$2:$A$2069,1)+1),INDEX($A$2:$A$2069,MATCH(C1012,$A$2:$A$2069,1)-1):INDEX($A$2:$A$2069,MATCH(C1012,$A$2:$A$2069,1)+1))</f>
        <v>2.1925809942523244E-2</v>
      </c>
      <c r="E1012" s="113">
        <v>401.79999999998898</v>
      </c>
      <c r="F1012" s="112">
        <f>FORECAST(E1012,INDEX($D$2:$D$2069,MATCH(E1012,$C$2:$C$2069,1)-1):INDEX($D$2:$D$2069,MATCH(E1012,$C$2:$C$2069,1)+1),INDEX($C$2:$C$2069,MATCH(E1012,$C$2:$C$2069,1)-1):INDEX($C$2:$C$2069,MATCH(E1012,$C$2:$C$2069,1)+1))</f>
        <v>6.2240665060481204E-3</v>
      </c>
      <c r="H1012" s="115"/>
      <c r="K1012" s="112">
        <f t="shared" si="15"/>
        <v>0</v>
      </c>
    </row>
    <row r="1013" spans="1:11" x14ac:dyDescent="0.2">
      <c r="A1013">
        <v>531.28599999999994</v>
      </c>
      <c r="B1013">
        <f>'UV VIS Meas 500 ms, 10 scan'!S1014</f>
        <v>-1.6666666666666566E-4</v>
      </c>
      <c r="C1013" s="112">
        <v>300.89999999999401</v>
      </c>
      <c r="D1013" s="112">
        <f>FORECAST(C1013,INDEX($B$2:$B$2069,MATCH(C1013,$A$2:$A$2069,1)-1):INDEX($B$2:$B$2069,MATCH(C1013,$A$2:$A$2069,1)+1),INDEX($A$2:$A$2069,MATCH(C1013,$A$2:$A$2069,1)-1):INDEX($A$2:$A$2069,MATCH(C1013,$A$2:$A$2069,1)+1))</f>
        <v>2.6756511699316476E-2</v>
      </c>
      <c r="E1013" s="113">
        <v>401.99999999998897</v>
      </c>
      <c r="F1013" s="112">
        <f>FORECAST(E1013,INDEX($D$2:$D$2069,MATCH(E1013,$C$2:$C$2069,1)-1):INDEX($D$2:$D$2069,MATCH(E1013,$C$2:$C$2069,1)+1),INDEX($C$2:$C$2069,MATCH(E1013,$C$2:$C$2069,1)-1):INDEX($C$2:$C$2069,MATCH(E1013,$C$2:$C$2069,1)+1))</f>
        <v>6.680932211875712E-3</v>
      </c>
      <c r="H1013" s="115"/>
      <c r="K1013" s="112">
        <f t="shared" si="15"/>
        <v>0</v>
      </c>
    </row>
    <row r="1014" spans="1:11" x14ac:dyDescent="0.2">
      <c r="A1014">
        <v>531.58000000000004</v>
      </c>
      <c r="B1014">
        <f>'UV VIS Meas 500 ms, 10 scan'!S1015</f>
        <v>-8.3333333333333176E-4</v>
      </c>
      <c r="C1014" s="112">
        <v>300.99999999999397</v>
      </c>
      <c r="D1014" s="112">
        <f>FORECAST(C1014,INDEX($B$2:$B$2069,MATCH(C1014,$A$2:$A$2069,1)-1):INDEX($B$2:$B$2069,MATCH(C1014,$A$2:$A$2069,1)+1),INDEX($A$2:$A$2069,MATCH(C1014,$A$2:$A$2069,1)-1):INDEX($A$2:$A$2069,MATCH(C1014,$A$2:$A$2069,1)+1))</f>
        <v>3.1587213456109708E-2</v>
      </c>
      <c r="E1014" s="113">
        <v>402.19999999998902</v>
      </c>
      <c r="F1014" s="112">
        <f>FORECAST(E1014,INDEX($D$2:$D$2069,MATCH(E1014,$C$2:$C$2069,1)-1):INDEX($D$2:$D$2069,MATCH(E1014,$C$2:$C$2069,1)+1),INDEX($C$2:$C$2069,MATCH(E1014,$C$2:$C$2069,1)-1):INDEX($C$2:$C$2069,MATCH(E1014,$C$2:$C$2069,1)+1))</f>
        <v>7.2243250258532399E-3</v>
      </c>
      <c r="H1014" s="115"/>
      <c r="K1014" s="112">
        <f t="shared" si="15"/>
        <v>0</v>
      </c>
    </row>
    <row r="1015" spans="1:11" x14ac:dyDescent="0.2">
      <c r="A1015">
        <v>531.875</v>
      </c>
      <c r="B1015">
        <f>'UV VIS Meas 500 ms, 10 scan'!S1016</f>
        <v>2.1666666666666674E-3</v>
      </c>
      <c r="C1015" s="112">
        <v>301.099999999994</v>
      </c>
      <c r="D1015" s="112">
        <f>FORECAST(C1015,INDEX($B$2:$B$2069,MATCH(C1015,$A$2:$A$2069,1)-1):INDEX($B$2:$B$2069,MATCH(C1015,$A$2:$A$2069,1)+1),INDEX($A$2:$A$2069,MATCH(C1015,$A$2:$A$2069,1)-1):INDEX($A$2:$A$2069,MATCH(C1015,$A$2:$A$2069,1)+1))</f>
        <v>3.7133035731102382E-2</v>
      </c>
      <c r="E1015" s="113">
        <v>402.39999999998901</v>
      </c>
      <c r="F1015" s="112">
        <f>FORECAST(E1015,INDEX($D$2:$D$2069,MATCH(E1015,$C$2:$C$2069,1)-1):INDEX($D$2:$D$2069,MATCH(E1015,$C$2:$C$2069,1)+1),INDEX($C$2:$C$2069,MATCH(E1015,$C$2:$C$2069,1)-1):INDEX($C$2:$C$2069,MATCH(E1015,$C$2:$C$2069,1)+1))</f>
        <v>8.5987292431606299E-3</v>
      </c>
      <c r="H1015" s="115"/>
      <c r="K1015" s="112">
        <f t="shared" si="15"/>
        <v>0</v>
      </c>
    </row>
    <row r="1016" spans="1:11" x14ac:dyDescent="0.2">
      <c r="A1016">
        <v>532.16899999999998</v>
      </c>
      <c r="B1016">
        <f>'UV VIS Meas 500 ms, 10 scan'!S1017</f>
        <v>9.9999999999999742E-4</v>
      </c>
      <c r="C1016" s="112">
        <v>301.19999999999402</v>
      </c>
      <c r="D1016" s="112">
        <f>FORECAST(C1016,INDEX($B$2:$B$2069,MATCH(C1016,$A$2:$A$2069,1)-1):INDEX($B$2:$B$2069,MATCH(C1016,$A$2:$A$2069,1)+1),INDEX($A$2:$A$2069,MATCH(C1016,$A$2:$A$2069,1)-1):INDEX($A$2:$A$2069,MATCH(C1016,$A$2:$A$2069,1)+1))</f>
        <v>4.2752455695588054E-2</v>
      </c>
      <c r="E1016" s="113">
        <v>402.599999999989</v>
      </c>
      <c r="F1016" s="112">
        <f>FORECAST(E1016,INDEX($D$2:$D$2069,MATCH(E1016,$C$2:$C$2069,1)-1):INDEX($D$2:$D$2069,MATCH(E1016,$C$2:$C$2069,1)+1),INDEX($C$2:$C$2069,MATCH(E1016,$C$2:$C$2069,1)-1):INDEX($C$2:$C$2069,MATCH(E1016,$C$2:$C$2069,1)+1))</f>
        <v>1.0198212766292514E-2</v>
      </c>
      <c r="H1016" s="115"/>
      <c r="K1016" s="112">
        <f t="shared" si="15"/>
        <v>0</v>
      </c>
    </row>
    <row r="1017" spans="1:11" x14ac:dyDescent="0.2">
      <c r="A1017">
        <v>532.46299999999997</v>
      </c>
      <c r="B1017">
        <f>'UV VIS Meas 500 ms, 10 scan'!S1018</f>
        <v>4.9999999999999697E-4</v>
      </c>
      <c r="C1017" s="112">
        <v>301.29999999999399</v>
      </c>
      <c r="D1017" s="112">
        <f>FORECAST(C1017,INDEX($B$2:$B$2069,MATCH(C1017,$A$2:$A$2069,1)-1):INDEX($B$2:$B$2069,MATCH(C1017,$A$2:$A$2069,1)+1),INDEX($A$2:$A$2069,MATCH(C1017,$A$2:$A$2069,1)-1):INDEX($A$2:$A$2069,MATCH(C1017,$A$2:$A$2069,1)+1))</f>
        <v>4.8371875660073727E-2</v>
      </c>
      <c r="E1017" s="113">
        <v>402.79999999998898</v>
      </c>
      <c r="F1017" s="112">
        <f>FORECAST(E1017,INDEX($D$2:$D$2069,MATCH(E1017,$C$2:$C$2069,1)-1):INDEX($D$2:$D$2069,MATCH(E1017,$C$2:$C$2069,1)+1),INDEX($C$2:$C$2069,MATCH(E1017,$C$2:$C$2069,1)-1):INDEX($C$2:$C$2069,MATCH(E1017,$C$2:$C$2069,1)+1))</f>
        <v>1.2421768739671712E-2</v>
      </c>
      <c r="H1017" s="115"/>
      <c r="K1017" s="112">
        <f t="shared" si="15"/>
        <v>0</v>
      </c>
    </row>
    <row r="1018" spans="1:11" x14ac:dyDescent="0.2">
      <c r="A1018">
        <v>532.75800000000004</v>
      </c>
      <c r="B1018">
        <f>'UV VIS Meas 500 ms, 10 scan'!S1019</f>
        <v>3.9999999999999992E-3</v>
      </c>
      <c r="C1018" s="112">
        <v>301.39999999999401</v>
      </c>
      <c r="D1018" s="112">
        <f>FORECAST(C1018,INDEX($B$2:$B$2069,MATCH(C1018,$A$2:$A$2069,1)-1):INDEX($B$2:$B$2069,MATCH(C1018,$A$2:$A$2069,1)+1),INDEX($A$2:$A$2069,MATCH(C1018,$A$2:$A$2069,1)-1):INDEX($A$2:$A$2069,MATCH(C1018,$A$2:$A$2069,1)+1))</f>
        <v>5.3991295624559399E-2</v>
      </c>
      <c r="E1018" s="113">
        <v>402.99999999998897</v>
      </c>
      <c r="F1018" s="112">
        <f>FORECAST(E1018,INDEX($D$2:$D$2069,MATCH(E1018,$C$2:$C$2069,1)-1):INDEX($D$2:$D$2069,MATCH(E1018,$C$2:$C$2069,1)+1),INDEX($C$2:$C$2069,MATCH(E1018,$C$2:$C$2069,1)-1):INDEX($C$2:$C$2069,MATCH(E1018,$C$2:$C$2069,1)+1))</f>
        <v>1.6564004228998286E-2</v>
      </c>
      <c r="H1018" s="115"/>
      <c r="K1018" s="112">
        <f t="shared" si="15"/>
        <v>0</v>
      </c>
    </row>
    <row r="1019" spans="1:11" x14ac:dyDescent="0.2">
      <c r="A1019">
        <v>533.05200000000002</v>
      </c>
      <c r="B1019">
        <f>'UV VIS Meas 500 ms, 10 scan'!S1020</f>
        <v>6.666666666666661E-4</v>
      </c>
      <c r="C1019" s="112">
        <v>301.49999999999397</v>
      </c>
      <c r="D1019" s="112">
        <f>FORECAST(C1019,INDEX($B$2:$B$2069,MATCH(C1019,$A$2:$A$2069,1)-1):INDEX($B$2:$B$2069,MATCH(C1019,$A$2:$A$2069,1)+1),INDEX($A$2:$A$2069,MATCH(C1019,$A$2:$A$2069,1)-1):INDEX($A$2:$A$2069,MATCH(C1019,$A$2:$A$2069,1)+1))</f>
        <v>7.4684147508932597E-2</v>
      </c>
      <c r="E1019" s="113">
        <v>403.19999999998902</v>
      </c>
      <c r="F1019" s="112">
        <f>FORECAST(E1019,INDEX($D$2:$D$2069,MATCH(E1019,$C$2:$C$2069,1)-1):INDEX($D$2:$D$2069,MATCH(E1019,$C$2:$C$2069,1)+1),INDEX($C$2:$C$2069,MATCH(E1019,$C$2:$C$2069,1)-1):INDEX($C$2:$C$2069,MATCH(E1019,$C$2:$C$2069,1)+1))</f>
        <v>3.0367609894113912E-2</v>
      </c>
      <c r="H1019" s="115"/>
      <c r="K1019" s="112">
        <f t="shared" si="15"/>
        <v>0</v>
      </c>
    </row>
    <row r="1020" spans="1:11" x14ac:dyDescent="0.2">
      <c r="A1020">
        <v>533.346</v>
      </c>
      <c r="B1020">
        <f>'UV VIS Meas 500 ms, 10 scan'!S1021</f>
        <v>1.6666666666666679E-3</v>
      </c>
      <c r="C1020" s="112">
        <v>301.599999999994</v>
      </c>
      <c r="D1020" s="112">
        <f>FORECAST(C1020,INDEX($B$2:$B$2069,MATCH(C1020,$A$2:$A$2069,1)-1):INDEX($B$2:$B$2069,MATCH(C1020,$A$2:$A$2069,1)+1),INDEX($A$2:$A$2069,MATCH(C1020,$A$2:$A$2069,1)-1):INDEX($A$2:$A$2069,MATCH(C1020,$A$2:$A$2069,1)+1))</f>
        <v>8.5436063217748881E-2</v>
      </c>
      <c r="E1020" s="113">
        <v>403.39999999998901</v>
      </c>
      <c r="F1020" s="112">
        <f>FORECAST(E1020,INDEX($D$2:$D$2069,MATCH(E1020,$C$2:$C$2069,1)-1):INDEX($D$2:$D$2069,MATCH(E1020,$C$2:$C$2069,1)+1),INDEX($C$2:$C$2069,MATCH(E1020,$C$2:$C$2069,1)-1):INDEX($C$2:$C$2069,MATCH(E1020,$C$2:$C$2069,1)+1))</f>
        <v>6.431664561428363E-2</v>
      </c>
      <c r="H1020" s="115"/>
      <c r="K1020" s="112">
        <f t="shared" si="15"/>
        <v>0</v>
      </c>
    </row>
    <row r="1021" spans="1:11" x14ac:dyDescent="0.2">
      <c r="A1021">
        <v>533.64</v>
      </c>
      <c r="B1021">
        <f>'UV VIS Meas 500 ms, 10 scan'!S1022</f>
        <v>1.8333333333333361E-3</v>
      </c>
      <c r="C1021" s="112">
        <v>301.69999999999402</v>
      </c>
      <c r="D1021" s="112">
        <f>FORECAST(C1021,INDEX($B$2:$B$2069,MATCH(C1021,$A$2:$A$2069,1)-1):INDEX($B$2:$B$2069,MATCH(C1021,$A$2:$A$2069,1)+1),INDEX($A$2:$A$2069,MATCH(C1021,$A$2:$A$2069,1)-1):INDEX($A$2:$A$2069,MATCH(C1021,$A$2:$A$2069,1)+1))</f>
        <v>9.6187978926565165E-2</v>
      </c>
      <c r="E1021" s="113">
        <v>403.599999999989</v>
      </c>
      <c r="F1021" s="112">
        <f>FORECAST(E1021,INDEX($D$2:$D$2069,MATCH(E1021,$C$2:$C$2069,1)-1):INDEX($D$2:$D$2069,MATCH(E1021,$C$2:$C$2069,1)+1),INDEX($C$2:$C$2069,MATCH(E1021,$C$2:$C$2069,1)-1):INDEX($C$2:$C$2069,MATCH(E1021,$C$2:$C$2069,1)+1))</f>
        <v>0.15288168374439692</v>
      </c>
      <c r="H1021" s="115"/>
      <c r="K1021" s="112">
        <f t="shared" si="15"/>
        <v>0</v>
      </c>
    </row>
    <row r="1022" spans="1:11" x14ac:dyDescent="0.2">
      <c r="A1022">
        <v>533.93399999999997</v>
      </c>
      <c r="B1022">
        <f>'UV VIS Meas 500 ms, 10 scan'!S1023</f>
        <v>3.1666666666666649E-3</v>
      </c>
      <c r="C1022" s="112">
        <v>301.79999999999399</v>
      </c>
      <c r="D1022" s="112">
        <f>FORECAST(C1022,INDEX($B$2:$B$2069,MATCH(C1022,$A$2:$A$2069,1)-1):INDEX($B$2:$B$2069,MATCH(C1022,$A$2:$A$2069,1)+1),INDEX($A$2:$A$2069,MATCH(C1022,$A$2:$A$2069,1)-1):INDEX($A$2:$A$2069,MATCH(C1022,$A$2:$A$2069,1)+1))</f>
        <v>0.10211220437415847</v>
      </c>
      <c r="E1022" s="113">
        <v>403.79999999998898</v>
      </c>
      <c r="F1022" s="112">
        <f>FORECAST(E1022,INDEX($D$2:$D$2069,MATCH(E1022,$C$2:$C$2069,1)-1):INDEX($D$2:$D$2069,MATCH(E1022,$C$2:$C$2069,1)+1),INDEX($C$2:$C$2069,MATCH(E1022,$C$2:$C$2069,1)-1):INDEX($C$2:$C$2069,MATCH(E1022,$C$2:$C$2069,1)+1))</f>
        <v>0.26731253778316955</v>
      </c>
      <c r="H1022" s="115"/>
      <c r="K1022" s="112">
        <f t="shared" si="15"/>
        <v>0</v>
      </c>
    </row>
    <row r="1023" spans="1:11" x14ac:dyDescent="0.2">
      <c r="A1023">
        <v>534.22799999999995</v>
      </c>
      <c r="B1023">
        <f>'UV VIS Meas 500 ms, 10 scan'!S1024</f>
        <v>1.1666666666666665E-3</v>
      </c>
      <c r="C1023" s="112">
        <v>301.89999999999401</v>
      </c>
      <c r="D1023" s="112">
        <f>FORECAST(C1023,INDEX($B$2:$B$2069,MATCH(C1023,$A$2:$A$2069,1)-1):INDEX($B$2:$B$2069,MATCH(C1023,$A$2:$A$2069,1)+1),INDEX($A$2:$A$2069,MATCH(C1023,$A$2:$A$2069,1)-1):INDEX($A$2:$A$2069,MATCH(C1023,$A$2:$A$2069,1)+1))</f>
        <v>0.11343344172357206</v>
      </c>
      <c r="E1023" s="113">
        <v>403.99999999998897</v>
      </c>
      <c r="F1023" s="112">
        <f>FORECAST(E1023,INDEX($D$2:$D$2069,MATCH(E1023,$C$2:$C$2069,1)-1):INDEX($D$2:$D$2069,MATCH(E1023,$C$2:$C$2069,1)+1),INDEX($C$2:$C$2069,MATCH(E1023,$C$2:$C$2069,1)-1):INDEX($C$2:$C$2069,MATCH(E1023,$C$2:$C$2069,1)+1))</f>
        <v>0.47271990546471443</v>
      </c>
      <c r="H1023" s="115"/>
      <c r="K1023" s="112">
        <f t="shared" si="15"/>
        <v>0</v>
      </c>
    </row>
    <row r="1024" spans="1:11" x14ac:dyDescent="0.2">
      <c r="A1024">
        <v>534.52200000000005</v>
      </c>
      <c r="B1024">
        <f>'UV VIS Meas 500 ms, 10 scan'!S1025</f>
        <v>1.1666666666666631E-3</v>
      </c>
      <c r="C1024" s="112">
        <v>301.99999999999397</v>
      </c>
      <c r="D1024" s="112">
        <f>FORECAST(C1024,INDEX($B$2:$B$2069,MATCH(C1024,$A$2:$A$2069,1)-1):INDEX($B$2:$B$2069,MATCH(C1024,$A$2:$A$2069,1)+1),INDEX($A$2:$A$2069,MATCH(C1024,$A$2:$A$2069,1)-1):INDEX($A$2:$A$2069,MATCH(C1024,$A$2:$A$2069,1)+1))</f>
        <v>0.12475467907297855</v>
      </c>
      <c r="E1024" s="113">
        <v>404.19999999998902</v>
      </c>
      <c r="F1024" s="112">
        <f>FORECAST(E1024,INDEX($D$2:$D$2069,MATCH(E1024,$C$2:$C$2069,1)-1):INDEX($D$2:$D$2069,MATCH(E1024,$C$2:$C$2069,1)+1),INDEX($C$2:$C$2069,MATCH(E1024,$C$2:$C$2069,1)-1):INDEX($C$2:$C$2069,MATCH(E1024,$C$2:$C$2069,1)+1))</f>
        <v>0.6957561728279984</v>
      </c>
      <c r="H1024" s="115"/>
      <c r="K1024" s="112">
        <f t="shared" si="15"/>
        <v>0</v>
      </c>
    </row>
    <row r="1025" spans="1:11" x14ac:dyDescent="0.2">
      <c r="A1025">
        <v>534.81600000000003</v>
      </c>
      <c r="B1025">
        <f>'UV VIS Meas 500 ms, 10 scan'!S1026</f>
        <v>2.0000000000000052E-3</v>
      </c>
      <c r="C1025" s="112">
        <v>302.099999999994</v>
      </c>
      <c r="D1025" s="112">
        <f>FORECAST(C1025,INDEX($B$2:$B$2069,MATCH(C1025,$A$2:$A$2069,1)-1):INDEX($B$2:$B$2069,MATCH(C1025,$A$2:$A$2069,1)+1),INDEX($A$2:$A$2069,MATCH(C1025,$A$2:$A$2069,1)-1):INDEX($A$2:$A$2069,MATCH(C1025,$A$2:$A$2069,1)+1))</f>
        <v>0.13607591642239214</v>
      </c>
      <c r="E1025" s="113">
        <v>404.39999999998901</v>
      </c>
      <c r="F1025" s="112">
        <f>FORECAST(E1025,INDEX($D$2:$D$2069,MATCH(E1025,$C$2:$C$2069,1)-1):INDEX($D$2:$D$2069,MATCH(E1025,$C$2:$C$2069,1)+1),INDEX($C$2:$C$2069,MATCH(E1025,$C$2:$C$2069,1)-1):INDEX($C$2:$C$2069,MATCH(E1025,$C$2:$C$2069,1)+1))</f>
        <v>0.88321604937135589</v>
      </c>
      <c r="H1025" s="115"/>
      <c r="K1025" s="112">
        <f t="shared" si="15"/>
        <v>0</v>
      </c>
    </row>
    <row r="1026" spans="1:11" x14ac:dyDescent="0.2">
      <c r="A1026">
        <v>535.11</v>
      </c>
      <c r="B1026">
        <f>'UV VIS Meas 500 ms, 10 scan'!S1027</f>
        <v>1.1666666666666665E-3</v>
      </c>
      <c r="C1026" s="112">
        <v>302.19999999999402</v>
      </c>
      <c r="D1026" s="112">
        <f>FORECAST(C1026,INDEX($B$2:$B$2069,MATCH(C1026,$A$2:$A$2069,1)-1):INDEX($B$2:$B$2069,MATCH(C1026,$A$2:$A$2069,1)+1),INDEX($A$2:$A$2069,MATCH(C1026,$A$2:$A$2069,1)-1):INDEX($A$2:$A$2069,MATCH(C1026,$A$2:$A$2069,1)+1))</f>
        <v>9.3971897494743217E-2</v>
      </c>
      <c r="E1026" s="113">
        <v>404.599999999989</v>
      </c>
      <c r="F1026" s="112">
        <f>FORECAST(E1026,INDEX($D$2:$D$2069,MATCH(E1026,$C$2:$C$2069,1)-1):INDEX($D$2:$D$2069,MATCH(E1026,$C$2:$C$2069,1)+1),INDEX($C$2:$C$2069,MATCH(E1026,$C$2:$C$2069,1)-1):INDEX($C$2:$C$2069,MATCH(E1026,$C$2:$C$2069,1)+1))</f>
        <v>0.84128292180645303</v>
      </c>
      <c r="H1026" s="115"/>
      <c r="K1026" s="112">
        <f t="shared" ref="K1026:K1089" si="16">J1026/$K$1</f>
        <v>0</v>
      </c>
    </row>
    <row r="1027" spans="1:11" x14ac:dyDescent="0.2">
      <c r="A1027">
        <v>535.40300000000002</v>
      </c>
      <c r="B1027">
        <f>'UV VIS Meas 500 ms, 10 scan'!S1028</f>
        <v>-1.3333333333333322E-3</v>
      </c>
      <c r="C1027" s="112">
        <v>302.29999999999399</v>
      </c>
      <c r="D1027" s="112">
        <f>FORECAST(C1027,INDEX($B$2:$B$2069,MATCH(C1027,$A$2:$A$2069,1)-1):INDEX($B$2:$B$2069,MATCH(C1027,$A$2:$A$2069,1)+1),INDEX($A$2:$A$2069,MATCH(C1027,$A$2:$A$2069,1)-1):INDEX($A$2:$A$2069,MATCH(C1027,$A$2:$A$2069,1)+1))</f>
        <v>8.5187587125012953E-2</v>
      </c>
      <c r="E1027" s="113">
        <v>404.79999999998898</v>
      </c>
      <c r="F1027" s="112">
        <f>FORECAST(E1027,INDEX($D$2:$D$2069,MATCH(E1027,$C$2:$C$2069,1)-1):INDEX($D$2:$D$2069,MATCH(E1027,$C$2:$C$2069,1)+1),INDEX($C$2:$C$2069,MATCH(E1027,$C$2:$C$2069,1)-1):INDEX($C$2:$C$2069,MATCH(E1027,$C$2:$C$2069,1)+1))</f>
        <v>0.67667592593267045</v>
      </c>
      <c r="H1027" s="115"/>
      <c r="K1027" s="112">
        <f t="shared" si="16"/>
        <v>0</v>
      </c>
    </row>
    <row r="1028" spans="1:11" x14ac:dyDescent="0.2">
      <c r="A1028">
        <v>535.697</v>
      </c>
      <c r="B1028">
        <f>'UV VIS Meas 500 ms, 10 scan'!S1029</f>
        <v>2.4999999999999988E-3</v>
      </c>
      <c r="C1028" s="112">
        <v>302.39999999999401</v>
      </c>
      <c r="D1028" s="112">
        <f>FORECAST(C1028,INDEX($B$2:$B$2069,MATCH(C1028,$A$2:$A$2069,1)-1):INDEX($B$2:$B$2069,MATCH(C1028,$A$2:$A$2069,1)+1),INDEX($A$2:$A$2069,MATCH(C1028,$A$2:$A$2069,1)-1):INDEX($A$2:$A$2069,MATCH(C1028,$A$2:$A$2069,1)+1))</f>
        <v>7.6403276755275584E-2</v>
      </c>
      <c r="E1028" s="113">
        <v>404.99999999998897</v>
      </c>
      <c r="F1028" s="112">
        <f>FORECAST(E1028,INDEX($D$2:$D$2069,MATCH(E1028,$C$2:$C$2069,1)-1):INDEX($D$2:$D$2069,MATCH(E1028,$C$2:$C$2069,1)+1),INDEX($C$2:$C$2069,MATCH(E1028,$C$2:$C$2069,1)-1):INDEX($C$2:$C$2069,MATCH(E1028,$C$2:$C$2069,1)+1))</f>
        <v>0.40822222223800964</v>
      </c>
      <c r="H1028" s="115"/>
      <c r="K1028" s="112">
        <f t="shared" si="16"/>
        <v>0</v>
      </c>
    </row>
    <row r="1029" spans="1:11" x14ac:dyDescent="0.2">
      <c r="A1029">
        <v>535.99</v>
      </c>
      <c r="B1029">
        <f>'UV VIS Meas 500 ms, 10 scan'!S1030</f>
        <v>6.6666666666666957E-4</v>
      </c>
      <c r="C1029" s="112">
        <v>302.49999999999397</v>
      </c>
      <c r="D1029" s="112">
        <f>FORECAST(C1029,INDEX($B$2:$B$2069,MATCH(C1029,$A$2:$A$2069,1)-1):INDEX($B$2:$B$2069,MATCH(C1029,$A$2:$A$2069,1)+1),INDEX($A$2:$A$2069,MATCH(C1029,$A$2:$A$2069,1)-1):INDEX($A$2:$A$2069,MATCH(C1029,$A$2:$A$2069,1)+1))</f>
        <v>6.5060823755821673E-2</v>
      </c>
      <c r="E1029" s="113">
        <v>405.19999999998902</v>
      </c>
      <c r="F1029" s="112">
        <f>FORECAST(E1029,INDEX($D$2:$D$2069,MATCH(E1029,$C$2:$C$2069,1)-1):INDEX($D$2:$D$2069,MATCH(E1029,$C$2:$C$2069,1)+1),INDEX($C$2:$C$2069,MATCH(E1029,$C$2:$C$2069,1)-1):INDEX($C$2:$C$2069,MATCH(E1029,$C$2:$C$2069,1)+1))</f>
        <v>0.18076200275851306</v>
      </c>
      <c r="H1029" s="115"/>
      <c r="K1029" s="112">
        <f t="shared" si="16"/>
        <v>0</v>
      </c>
    </row>
    <row r="1030" spans="1:11" x14ac:dyDescent="0.2">
      <c r="A1030">
        <v>536.28399999999999</v>
      </c>
      <c r="B1030">
        <f>'UV VIS Meas 500 ms, 10 scan'!S1031</f>
        <v>1.666666666666667E-3</v>
      </c>
      <c r="C1030" s="112">
        <v>302.599999999994</v>
      </c>
      <c r="D1030" s="112">
        <f>FORECAST(C1030,INDEX($B$2:$B$2069,MATCH(C1030,$A$2:$A$2069,1)-1):INDEX($B$2:$B$2069,MATCH(C1030,$A$2:$A$2069,1)+1),INDEX($A$2:$A$2069,MATCH(C1030,$A$2:$A$2069,1)-1):INDEX($A$2:$A$2069,MATCH(C1030,$A$2:$A$2069,1)+1))</f>
        <v>4.8034961686852284E-2</v>
      </c>
      <c r="E1030" s="113">
        <v>405.39999999998901</v>
      </c>
      <c r="F1030" s="112">
        <f>FORECAST(E1030,INDEX($D$2:$D$2069,MATCH(E1030,$C$2:$C$2069,1)-1):INDEX($D$2:$D$2069,MATCH(E1030,$C$2:$C$2069,1)+1),INDEX($C$2:$C$2069,MATCH(E1030,$C$2:$C$2069,1)-1):INDEX($C$2:$C$2069,MATCH(E1030,$C$2:$C$2069,1)+1))</f>
        <v>6.7328189309989739E-2</v>
      </c>
      <c r="H1030" s="115"/>
      <c r="K1030" s="112">
        <f t="shared" si="16"/>
        <v>0</v>
      </c>
    </row>
    <row r="1031" spans="1:11" x14ac:dyDescent="0.2">
      <c r="A1031">
        <v>536.577</v>
      </c>
      <c r="B1031">
        <f>'UV VIS Meas 500 ms, 10 scan'!S1032</f>
        <v>1.5000000000000013E-3</v>
      </c>
      <c r="C1031" s="112">
        <v>302.69999999999402</v>
      </c>
      <c r="D1031" s="112">
        <f>FORECAST(C1031,INDEX($B$2:$B$2069,MATCH(C1031,$A$2:$A$2069,1)-1):INDEX($B$2:$B$2069,MATCH(C1031,$A$2:$A$2069,1)+1),INDEX($A$2:$A$2069,MATCH(C1031,$A$2:$A$2069,1)-1):INDEX($A$2:$A$2069,MATCH(C1031,$A$2:$A$2069,1)+1))</f>
        <v>3.1009099617882896E-2</v>
      </c>
      <c r="E1031" s="113">
        <v>405.599999999989</v>
      </c>
      <c r="F1031" s="112">
        <f>FORECAST(E1031,INDEX($D$2:$D$2069,MATCH(E1031,$C$2:$C$2069,1)-1):INDEX($D$2:$D$2069,MATCH(E1031,$C$2:$C$2069,1)+1),INDEX($C$2:$C$2069,MATCH(E1031,$C$2:$C$2069,1)-1):INDEX($C$2:$C$2069,MATCH(E1031,$C$2:$C$2069,1)+1))</f>
        <v>1.0495884779032849E-2</v>
      </c>
      <c r="H1031" s="115"/>
      <c r="K1031" s="112">
        <f t="shared" si="16"/>
        <v>0</v>
      </c>
    </row>
    <row r="1032" spans="1:11" x14ac:dyDescent="0.2">
      <c r="A1032">
        <v>536.87099999999998</v>
      </c>
      <c r="B1032">
        <f>'UV VIS Meas 500 ms, 10 scan'!S1033</f>
        <v>1.6666666666666653E-3</v>
      </c>
      <c r="C1032" s="112">
        <v>302.79999999999399</v>
      </c>
      <c r="D1032" s="112">
        <f>FORECAST(C1032,INDEX($B$2:$B$2069,MATCH(C1032,$A$2:$A$2069,1)-1):INDEX($B$2:$B$2069,MATCH(C1032,$A$2:$A$2069,1)+1),INDEX($A$2:$A$2069,MATCH(C1032,$A$2:$A$2069,1)-1):INDEX($A$2:$A$2069,MATCH(C1032,$A$2:$A$2069,1)+1))</f>
        <v>1.3983237548927718E-2</v>
      </c>
      <c r="E1032" s="113">
        <v>405.79999999998898</v>
      </c>
      <c r="F1032" s="112">
        <f>FORECAST(E1032,INDEX($D$2:$D$2069,MATCH(E1032,$C$2:$C$2069,1)-1):INDEX($D$2:$D$2069,MATCH(E1032,$C$2:$C$2069,1)+1),INDEX($C$2:$C$2069,MATCH(E1032,$C$2:$C$2069,1)-1):INDEX($C$2:$C$2069,MATCH(E1032,$C$2:$C$2069,1)+1))</f>
        <v>1.2047897403078878E-2</v>
      </c>
      <c r="H1032" s="115"/>
      <c r="K1032" s="112">
        <f t="shared" si="16"/>
        <v>0</v>
      </c>
    </row>
    <row r="1033" spans="1:11" x14ac:dyDescent="0.2">
      <c r="A1033">
        <v>537.16399999999999</v>
      </c>
      <c r="B1033">
        <f>'UV VIS Meas 500 ms, 10 scan'!S1034</f>
        <v>4.9999999999999871E-4</v>
      </c>
      <c r="C1033" s="112">
        <v>302.89999999999401</v>
      </c>
      <c r="D1033" s="112">
        <f>FORECAST(C1033,INDEX($B$2:$B$2069,MATCH(C1033,$A$2:$A$2069,1)-1):INDEX($B$2:$B$2069,MATCH(C1033,$A$2:$A$2069,1)+1),INDEX($A$2:$A$2069,MATCH(C1033,$A$2:$A$2069,1)-1):INDEX($A$2:$A$2069,MATCH(C1033,$A$2:$A$2069,1)+1))</f>
        <v>1.9646072797335989E-2</v>
      </c>
      <c r="E1033" s="113">
        <v>405.99999999998897</v>
      </c>
      <c r="F1033" s="112">
        <f>FORECAST(E1033,INDEX($D$2:$D$2069,MATCH(E1033,$C$2:$C$2069,1)-1):INDEX($D$2:$D$2069,MATCH(E1033,$C$2:$C$2069,1)+1),INDEX($C$2:$C$2069,MATCH(E1033,$C$2:$C$2069,1)-1):INDEX($C$2:$C$2069,MATCH(E1033,$C$2:$C$2069,1)+1))</f>
        <v>9.9452825812829104E-3</v>
      </c>
      <c r="H1033" s="115"/>
      <c r="K1033" s="112">
        <f t="shared" si="16"/>
        <v>0</v>
      </c>
    </row>
    <row r="1034" spans="1:11" x14ac:dyDescent="0.2">
      <c r="A1034">
        <v>537.45699999999999</v>
      </c>
      <c r="B1034">
        <f>'UV VIS Meas 500 ms, 10 scan'!S1035</f>
        <v>-5.0000000000000044E-4</v>
      </c>
      <c r="C1034" s="112">
        <v>302.99999999999397</v>
      </c>
      <c r="D1034" s="112">
        <f>FORECAST(C1034,INDEX($B$2:$B$2069,MATCH(C1034,$A$2:$A$2069,1)-1):INDEX($B$2:$B$2069,MATCH(C1034,$A$2:$A$2069,1)+1),INDEX($A$2:$A$2069,MATCH(C1034,$A$2:$A$2069,1)-1):INDEX($A$2:$A$2069,MATCH(C1034,$A$2:$A$2069,1)+1))</f>
        <v>1.2965038314582955E-2</v>
      </c>
      <c r="H1034" s="115"/>
      <c r="K1034" s="112">
        <f t="shared" si="16"/>
        <v>0</v>
      </c>
    </row>
    <row r="1035" spans="1:11" x14ac:dyDescent="0.2">
      <c r="A1035">
        <v>537.75</v>
      </c>
      <c r="B1035">
        <f>'UV VIS Meas 500 ms, 10 scan'!S1036</f>
        <v>8.333333333333335E-4</v>
      </c>
      <c r="C1035" s="112">
        <v>303.099999999994</v>
      </c>
      <c r="D1035" s="112">
        <f>FORECAST(C1035,INDEX($B$2:$B$2069,MATCH(C1035,$A$2:$A$2069,1)-1):INDEX($B$2:$B$2069,MATCH(C1035,$A$2:$A$2069,1)+1),INDEX($A$2:$A$2069,MATCH(C1035,$A$2:$A$2069,1)-1):INDEX($A$2:$A$2069,MATCH(C1035,$A$2:$A$2069,1)+1))</f>
        <v>6.2840038318228153E-3</v>
      </c>
      <c r="H1035" s="115"/>
      <c r="K1035" s="112">
        <f t="shared" si="16"/>
        <v>0</v>
      </c>
    </row>
    <row r="1036" spans="1:11" x14ac:dyDescent="0.2">
      <c r="A1036">
        <v>538.04300000000001</v>
      </c>
      <c r="B1036">
        <f>'UV VIS Meas 500 ms, 10 scan'!S1037</f>
        <v>2.6666666666666696E-3</v>
      </c>
      <c r="C1036" s="112">
        <v>303.19999999999402</v>
      </c>
      <c r="D1036" s="112">
        <f>FORECAST(C1036,INDEX($B$2:$B$2069,MATCH(C1036,$A$2:$A$2069,1)-1):INDEX($B$2:$B$2069,MATCH(C1036,$A$2:$A$2069,1)+1),INDEX($A$2:$A$2069,MATCH(C1036,$A$2:$A$2069,1)-1):INDEX($A$2:$A$2069,MATCH(C1036,$A$2:$A$2069,1)+1))</f>
        <v>8.4275041475674328E-3</v>
      </c>
      <c r="H1036" s="115"/>
      <c r="K1036" s="112">
        <f t="shared" si="16"/>
        <v>0</v>
      </c>
    </row>
    <row r="1037" spans="1:11" x14ac:dyDescent="0.2">
      <c r="A1037">
        <v>538.33600000000001</v>
      </c>
      <c r="B1037">
        <f>'UV VIS Meas 500 ms, 10 scan'!S1038</f>
        <v>1.6666666666666705E-3</v>
      </c>
      <c r="C1037" s="112">
        <v>303.29999999999399</v>
      </c>
      <c r="D1037" s="112">
        <f>FORECAST(C1037,INDEX($B$2:$B$2069,MATCH(C1037,$A$2:$A$2069,1)-1):INDEX($B$2:$B$2069,MATCH(C1037,$A$2:$A$2069,1)+1),INDEX($A$2:$A$2069,MATCH(C1037,$A$2:$A$2069,1)-1):INDEX($A$2:$A$2069,MATCH(C1037,$A$2:$A$2069,1)+1))</f>
        <v>6.8199510125586116E-3</v>
      </c>
      <c r="H1037" s="115"/>
      <c r="K1037" s="112">
        <f t="shared" si="16"/>
        <v>0</v>
      </c>
    </row>
    <row r="1038" spans="1:11" x14ac:dyDescent="0.2">
      <c r="A1038">
        <v>538.62900000000002</v>
      </c>
      <c r="B1038">
        <f>'UV VIS Meas 500 ms, 10 scan'!S1039</f>
        <v>2E-3</v>
      </c>
      <c r="C1038" s="112">
        <v>303.39999999999401</v>
      </c>
      <c r="D1038" s="112">
        <f>FORECAST(C1038,INDEX($B$2:$B$2069,MATCH(C1038,$A$2:$A$2069,1)-1):INDEX($B$2:$B$2069,MATCH(C1038,$A$2:$A$2069,1)+1),INDEX($A$2:$A$2069,MATCH(C1038,$A$2:$A$2069,1)-1):INDEX($A$2:$A$2069,MATCH(C1038,$A$2:$A$2069,1)+1))</f>
        <v>5.2123978775489022E-3</v>
      </c>
      <c r="H1038" s="115"/>
      <c r="K1038" s="112">
        <f t="shared" si="16"/>
        <v>0</v>
      </c>
    </row>
    <row r="1039" spans="1:11" x14ac:dyDescent="0.2">
      <c r="A1039">
        <v>538.92200000000003</v>
      </c>
      <c r="B1039">
        <f>'UV VIS Meas 500 ms, 10 scan'!S1040</f>
        <v>1.5000000000000013E-3</v>
      </c>
      <c r="C1039" s="112">
        <v>303.49999999999397</v>
      </c>
      <c r="D1039" s="112">
        <f>FORECAST(C1039,INDEX($B$2:$B$2069,MATCH(C1039,$A$2:$A$2069,1)-1):INDEX($B$2:$B$2069,MATCH(C1039,$A$2:$A$2069,1)+1),INDEX($A$2:$A$2069,MATCH(C1039,$A$2:$A$2069,1)-1):INDEX($A$2:$A$2069,MATCH(C1039,$A$2:$A$2069,1)+1))</f>
        <v>3.6048447425400809E-3</v>
      </c>
      <c r="H1039" s="115"/>
      <c r="K1039" s="112">
        <f t="shared" si="16"/>
        <v>0</v>
      </c>
    </row>
    <row r="1040" spans="1:11" x14ac:dyDescent="0.2">
      <c r="A1040">
        <v>539.21500000000003</v>
      </c>
      <c r="B1040">
        <f>'UV VIS Meas 500 ms, 10 scan'!S1041</f>
        <v>-4.9999999999999958E-4</v>
      </c>
      <c r="C1040" s="112">
        <v>303.599999999994</v>
      </c>
      <c r="D1040" s="112">
        <f>FORECAST(C1040,INDEX($B$2:$B$2069,MATCH(C1040,$A$2:$A$2069,1)-1):INDEX($B$2:$B$2069,MATCH(C1040,$A$2:$A$2069,1)+1),INDEX($A$2:$A$2069,MATCH(C1040,$A$2:$A$2069,1)-1):INDEX($A$2:$A$2069,MATCH(C1040,$A$2:$A$2069,1)+1))</f>
        <v>4.5432441086653563E-3</v>
      </c>
      <c r="H1040" s="115"/>
      <c r="K1040" s="112">
        <f t="shared" si="16"/>
        <v>0</v>
      </c>
    </row>
    <row r="1041" spans="1:11" x14ac:dyDescent="0.2">
      <c r="A1041">
        <v>539.50699999999995</v>
      </c>
      <c r="B1041">
        <f>'UV VIS Meas 500 ms, 10 scan'!S1042</f>
        <v>3.4999999999999996E-3</v>
      </c>
      <c r="C1041" s="112">
        <v>303.69999999999402</v>
      </c>
      <c r="D1041" s="112">
        <f>FORECAST(C1041,INDEX($B$2:$B$2069,MATCH(C1041,$A$2:$A$2069,1)-1):INDEX($B$2:$B$2069,MATCH(C1041,$A$2:$A$2069,1)+1),INDEX($A$2:$A$2069,MATCH(C1041,$A$2:$A$2069,1)-1):INDEX($A$2:$A$2069,MATCH(C1041,$A$2:$A$2069,1)+1))</f>
        <v>4.4472058976490203E-3</v>
      </c>
      <c r="H1041" s="115"/>
      <c r="K1041" s="112">
        <f t="shared" si="16"/>
        <v>0</v>
      </c>
    </row>
    <row r="1042" spans="1:11" x14ac:dyDescent="0.2">
      <c r="A1042">
        <v>539.79999999999995</v>
      </c>
      <c r="B1042">
        <f>'UV VIS Meas 500 ms, 10 scan'!S1043</f>
        <v>2.1666666666666674E-3</v>
      </c>
      <c r="C1042" s="112">
        <v>303.79999999999399</v>
      </c>
      <c r="D1042" s="112">
        <f>FORECAST(C1042,INDEX($B$2:$B$2069,MATCH(C1042,$A$2:$A$2069,1)-1):INDEX($B$2:$B$2069,MATCH(C1042,$A$2:$A$2069,1)+1),INDEX($A$2:$A$2069,MATCH(C1042,$A$2:$A$2069,1)-1):INDEX($A$2:$A$2069,MATCH(C1042,$A$2:$A$2069,1)+1))</f>
        <v>4.3511676866327398E-3</v>
      </c>
      <c r="H1042" s="115"/>
      <c r="K1042" s="112">
        <f t="shared" si="16"/>
        <v>0</v>
      </c>
    </row>
    <row r="1043" spans="1:11" x14ac:dyDescent="0.2">
      <c r="A1043">
        <v>540.09299999999996</v>
      </c>
      <c r="B1043">
        <f>'UV VIS Meas 500 ms, 10 scan'!S1044</f>
        <v>2.1666666666666674E-3</v>
      </c>
      <c r="C1043" s="112">
        <v>303.89999999999401</v>
      </c>
      <c r="D1043" s="112">
        <f>FORECAST(C1043,INDEX($B$2:$B$2069,MATCH(C1043,$A$2:$A$2069,1)-1):INDEX($B$2:$B$2069,MATCH(C1043,$A$2:$A$2069,1)+1),INDEX($A$2:$A$2069,MATCH(C1043,$A$2:$A$2069,1)-1):INDEX($A$2:$A$2069,MATCH(C1043,$A$2:$A$2069,1)+1))</f>
        <v>5.6338176879411339E-3</v>
      </c>
      <c r="H1043" s="115"/>
      <c r="K1043" s="112">
        <f t="shared" si="16"/>
        <v>0</v>
      </c>
    </row>
    <row r="1044" spans="1:11" x14ac:dyDescent="0.2">
      <c r="A1044">
        <v>540.38499999999999</v>
      </c>
      <c r="B1044">
        <f>'UV VIS Meas 500 ms, 10 scan'!S1045</f>
        <v>2.9999999999999992E-3</v>
      </c>
      <c r="C1044" s="112">
        <v>303.99999999999397</v>
      </c>
      <c r="D1044" s="112">
        <f>FORECAST(C1044,INDEX($B$2:$B$2069,MATCH(C1044,$A$2:$A$2069,1)-1):INDEX($B$2:$B$2069,MATCH(C1044,$A$2:$A$2069,1)+1),INDEX($A$2:$A$2069,MATCH(C1044,$A$2:$A$2069,1)-1):INDEX($A$2:$A$2069,MATCH(C1044,$A$2:$A$2069,1)+1))</f>
        <v>5.969226826822327E-3</v>
      </c>
      <c r="H1044" s="115"/>
      <c r="K1044" s="112">
        <f t="shared" si="16"/>
        <v>0</v>
      </c>
    </row>
    <row r="1045" spans="1:11" x14ac:dyDescent="0.2">
      <c r="A1045">
        <v>540.678</v>
      </c>
      <c r="B1045">
        <f>'UV VIS Meas 500 ms, 10 scan'!S1046</f>
        <v>4.5000000000000005E-3</v>
      </c>
      <c r="C1045" s="112">
        <v>304.099999999994</v>
      </c>
      <c r="D1045" s="112">
        <f>FORECAST(C1045,INDEX($B$2:$B$2069,MATCH(C1045,$A$2:$A$2069,1)-1):INDEX($B$2:$B$2069,MATCH(C1045,$A$2:$A$2069,1)+1),INDEX($A$2:$A$2069,MATCH(C1045,$A$2:$A$2069,1)-1):INDEX($A$2:$A$2069,MATCH(C1045,$A$2:$A$2069,1)+1))</f>
        <v>6.30463596570352E-3</v>
      </c>
      <c r="H1045" s="115"/>
      <c r="K1045" s="112">
        <f t="shared" si="16"/>
        <v>0</v>
      </c>
    </row>
    <row r="1046" spans="1:11" x14ac:dyDescent="0.2">
      <c r="A1046">
        <v>540.97</v>
      </c>
      <c r="B1046">
        <f>'UV VIS Meas 500 ms, 10 scan'!S1047</f>
        <v>2.5000000000000005E-3</v>
      </c>
      <c r="C1046" s="112">
        <v>304.19999999999402</v>
      </c>
      <c r="D1046" s="112">
        <f>FORECAST(C1046,INDEX($B$2:$B$2069,MATCH(C1046,$A$2:$A$2069,1)-1):INDEX($B$2:$B$2069,MATCH(C1046,$A$2:$A$2069,1)+1),INDEX($A$2:$A$2069,MATCH(C1046,$A$2:$A$2069,1)-1):INDEX($A$2:$A$2069,MATCH(C1046,$A$2:$A$2069,1)+1))</f>
        <v>6.6400451045847131E-3</v>
      </c>
      <c r="H1046" s="115"/>
      <c r="K1046" s="112">
        <f t="shared" si="16"/>
        <v>0</v>
      </c>
    </row>
    <row r="1047" spans="1:11" x14ac:dyDescent="0.2">
      <c r="A1047">
        <v>541.26199999999994</v>
      </c>
      <c r="B1047">
        <f>'UV VIS Meas 500 ms, 10 scan'!S1048</f>
        <v>4.4999999999999971E-3</v>
      </c>
      <c r="C1047" s="112">
        <v>304.29999999999399</v>
      </c>
      <c r="D1047" s="112">
        <f>FORECAST(C1047,INDEX($B$2:$B$2069,MATCH(C1047,$A$2:$A$2069,1)-1):INDEX($B$2:$B$2069,MATCH(C1047,$A$2:$A$2069,1)+1),INDEX($A$2:$A$2069,MATCH(C1047,$A$2:$A$2069,1)-1):INDEX($A$2:$A$2069,MATCH(C1047,$A$2:$A$2069,1)+1))</f>
        <v>6.3456568185287221E-3</v>
      </c>
      <c r="H1047" s="115"/>
      <c r="K1047" s="112">
        <f t="shared" si="16"/>
        <v>0</v>
      </c>
    </row>
    <row r="1048" spans="1:11" x14ac:dyDescent="0.2">
      <c r="A1048">
        <v>541.55399999999997</v>
      </c>
      <c r="B1048">
        <f>'UV VIS Meas 500 ms, 10 scan'!S1049</f>
        <v>1.1666666666666648E-3</v>
      </c>
      <c r="C1048" s="112">
        <v>304.39999999999401</v>
      </c>
      <c r="D1048" s="112">
        <f>FORECAST(C1048,INDEX($B$2:$B$2069,MATCH(C1048,$A$2:$A$2069,1)-1):INDEX($B$2:$B$2069,MATCH(C1048,$A$2:$A$2069,1)+1),INDEX($A$2:$A$2069,MATCH(C1048,$A$2:$A$2069,1)-1):INDEX($A$2:$A$2069,MATCH(C1048,$A$2:$A$2069,1)+1))</f>
        <v>6.7290505581716342E-3</v>
      </c>
      <c r="H1048" s="115"/>
      <c r="K1048" s="112">
        <f t="shared" si="16"/>
        <v>0</v>
      </c>
    </row>
    <row r="1049" spans="1:11" x14ac:dyDescent="0.2">
      <c r="A1049">
        <v>541.84699999999998</v>
      </c>
      <c r="B1049">
        <f>'UV VIS Meas 500 ms, 10 scan'!S1050</f>
        <v>9.9999999999999742E-4</v>
      </c>
      <c r="C1049" s="112">
        <v>304.49999999999397</v>
      </c>
      <c r="D1049" s="112">
        <f>FORECAST(C1049,INDEX($B$2:$B$2069,MATCH(C1049,$A$2:$A$2069,1)-1):INDEX($B$2:$B$2069,MATCH(C1049,$A$2:$A$2069,1)+1),INDEX($A$2:$A$2069,MATCH(C1049,$A$2:$A$2069,1)-1):INDEX($A$2:$A$2069,MATCH(C1049,$A$2:$A$2069,1)+1))</f>
        <v>7.1124442978143243E-3</v>
      </c>
      <c r="H1049" s="115"/>
      <c r="K1049" s="112">
        <f t="shared" si="16"/>
        <v>0</v>
      </c>
    </row>
    <row r="1050" spans="1:11" x14ac:dyDescent="0.2">
      <c r="A1050">
        <v>542.13900000000001</v>
      </c>
      <c r="B1050">
        <f>'UV VIS Meas 500 ms, 10 scan'!S1051</f>
        <v>4.6666666666666662E-3</v>
      </c>
      <c r="C1050" s="112">
        <v>304.599999999994</v>
      </c>
      <c r="D1050" s="112">
        <f>FORECAST(C1050,INDEX($B$2:$B$2069,MATCH(C1050,$A$2:$A$2069,1)-1):INDEX($B$2:$B$2069,MATCH(C1050,$A$2:$A$2069,1)+1),INDEX($A$2:$A$2069,MATCH(C1050,$A$2:$A$2069,1)-1):INDEX($A$2:$A$2069,MATCH(C1050,$A$2:$A$2069,1)+1))</f>
        <v>6.4740273572204687E-3</v>
      </c>
      <c r="H1050" s="115"/>
      <c r="K1050" s="112">
        <f t="shared" si="16"/>
        <v>0</v>
      </c>
    </row>
    <row r="1051" spans="1:11" x14ac:dyDescent="0.2">
      <c r="A1051">
        <v>542.43100000000004</v>
      </c>
      <c r="B1051">
        <f>'UV VIS Meas 500 ms, 10 scan'!S1052</f>
        <v>1.1666666666666631E-3</v>
      </c>
      <c r="C1051" s="112">
        <v>304.69999999999402</v>
      </c>
      <c r="D1051" s="112">
        <f>FORECAST(C1051,INDEX($B$2:$B$2069,MATCH(C1051,$A$2:$A$2069,1)-1):INDEX($B$2:$B$2069,MATCH(C1051,$A$2:$A$2069,1)+1),INDEX($A$2:$A$2069,MATCH(C1051,$A$2:$A$2069,1)-1):INDEX($A$2:$A$2069,MATCH(C1051,$A$2:$A$2069,1)+1))</f>
        <v>6.1862807748005455E-3</v>
      </c>
      <c r="H1051" s="115"/>
      <c r="K1051" s="112">
        <f t="shared" si="16"/>
        <v>0</v>
      </c>
    </row>
    <row r="1052" spans="1:11" x14ac:dyDescent="0.2">
      <c r="A1052">
        <v>542.72299999999996</v>
      </c>
      <c r="B1052">
        <f>'UV VIS Meas 500 ms, 10 scan'!S1053</f>
        <v>-3.3333333333333305E-4</v>
      </c>
      <c r="C1052" s="112">
        <v>304.79999999999399</v>
      </c>
      <c r="D1052" s="112">
        <f>FORECAST(C1052,INDEX($B$2:$B$2069,MATCH(C1052,$A$2:$A$2069,1)-1):INDEX($B$2:$B$2069,MATCH(C1052,$A$2:$A$2069,1)+1),INDEX($A$2:$A$2069,MATCH(C1052,$A$2:$A$2069,1)-1):INDEX($A$2:$A$2069,MATCH(C1052,$A$2:$A$2069,1)+1))</f>
        <v>5.8985341923807333E-3</v>
      </c>
      <c r="H1052" s="115"/>
      <c r="K1052" s="112">
        <f t="shared" si="16"/>
        <v>0</v>
      </c>
    </row>
    <row r="1053" spans="1:11" x14ac:dyDescent="0.2">
      <c r="A1053">
        <v>543.01499999999999</v>
      </c>
      <c r="B1053">
        <f>'UV VIS Meas 500 ms, 10 scan'!S1054</f>
        <v>2.9999999999999992E-3</v>
      </c>
      <c r="C1053" s="112">
        <v>304.89999999999401</v>
      </c>
      <c r="D1053" s="112">
        <f>FORECAST(C1053,INDEX($B$2:$B$2069,MATCH(C1053,$A$2:$A$2069,1)-1):INDEX($B$2:$B$2069,MATCH(C1053,$A$2:$A$2069,1)+1),INDEX($A$2:$A$2069,MATCH(C1053,$A$2:$A$2069,1)-1):INDEX($A$2:$A$2069,MATCH(C1053,$A$2:$A$2069,1)+1))</f>
        <v>5.6107876099608101E-3</v>
      </c>
      <c r="H1053" s="115"/>
      <c r="K1053" s="112">
        <f t="shared" si="16"/>
        <v>0</v>
      </c>
    </row>
    <row r="1054" spans="1:11" x14ac:dyDescent="0.2">
      <c r="A1054">
        <v>543.30700000000002</v>
      </c>
      <c r="B1054">
        <f>'UV VIS Meas 500 ms, 10 scan'!S1055</f>
        <v>6.166666666666664E-3</v>
      </c>
      <c r="C1054" s="112">
        <v>304.99999999999397</v>
      </c>
      <c r="D1054" s="112">
        <f>FORECAST(C1054,INDEX($B$2:$B$2069,MATCH(C1054,$A$2:$A$2069,1)-1):INDEX($B$2:$B$2069,MATCH(C1054,$A$2:$A$2069,1)+1),INDEX($A$2:$A$2069,MATCH(C1054,$A$2:$A$2069,1)-1):INDEX($A$2:$A$2069,MATCH(C1054,$A$2:$A$2069,1)+1))</f>
        <v>6.727825808508725E-3</v>
      </c>
      <c r="H1054" s="115"/>
      <c r="K1054" s="112">
        <f t="shared" si="16"/>
        <v>0</v>
      </c>
    </row>
    <row r="1055" spans="1:11" x14ac:dyDescent="0.2">
      <c r="A1055">
        <v>543.59799999999996</v>
      </c>
      <c r="B1055">
        <f>'UV VIS Meas 500 ms, 10 scan'!S1056</f>
        <v>7.0000000000000027E-3</v>
      </c>
      <c r="C1055" s="112">
        <v>305.099999999994</v>
      </c>
      <c r="D1055" s="112">
        <f>FORECAST(C1055,INDEX($B$2:$B$2069,MATCH(C1055,$A$2:$A$2069,1)-1):INDEX($B$2:$B$2069,MATCH(C1055,$A$2:$A$2069,1)+1),INDEX($A$2:$A$2069,MATCH(C1055,$A$2:$A$2069,1)-1):INDEX($A$2:$A$2069,MATCH(C1055,$A$2:$A$2069,1)+1))</f>
        <v>6.871918027528956E-3</v>
      </c>
      <c r="H1055" s="115"/>
      <c r="K1055" s="112">
        <f t="shared" si="16"/>
        <v>0</v>
      </c>
    </row>
    <row r="1056" spans="1:11" x14ac:dyDescent="0.2">
      <c r="A1056">
        <v>543.89</v>
      </c>
      <c r="B1056">
        <f>'UV VIS Meas 500 ms, 10 scan'!S1057</f>
        <v>3.5000000000000031E-3</v>
      </c>
      <c r="C1056" s="112">
        <v>305.19999999999402</v>
      </c>
      <c r="D1056" s="112">
        <f>FORECAST(C1056,INDEX($B$2:$B$2069,MATCH(C1056,$A$2:$A$2069,1)-1):INDEX($B$2:$B$2069,MATCH(C1056,$A$2:$A$2069,1)+1),INDEX($A$2:$A$2069,MATCH(C1056,$A$2:$A$2069,1)-1):INDEX($A$2:$A$2069,MATCH(C1056,$A$2:$A$2069,1)+1))</f>
        <v>7.0160102465491869E-3</v>
      </c>
      <c r="H1056" s="115"/>
      <c r="K1056" s="112">
        <f t="shared" si="16"/>
        <v>0</v>
      </c>
    </row>
    <row r="1057" spans="1:11" x14ac:dyDescent="0.2">
      <c r="A1057">
        <v>544.18200000000002</v>
      </c>
      <c r="B1057">
        <f>'UV VIS Meas 500 ms, 10 scan'!S1058</f>
        <v>5.4999999999999979E-3</v>
      </c>
      <c r="C1057" s="112">
        <v>305.29999999999399</v>
      </c>
      <c r="D1057" s="112">
        <f>FORECAST(C1057,INDEX($B$2:$B$2069,MATCH(C1057,$A$2:$A$2069,1)-1):INDEX($B$2:$B$2069,MATCH(C1057,$A$2:$A$2069,1)+1),INDEX($A$2:$A$2069,MATCH(C1057,$A$2:$A$2069,1)-1):INDEX($A$2:$A$2069,MATCH(C1057,$A$2:$A$2069,1)+1))</f>
        <v>5.5850144092364218E-3</v>
      </c>
      <c r="H1057" s="115"/>
      <c r="K1057" s="112">
        <f t="shared" si="16"/>
        <v>0</v>
      </c>
    </row>
    <row r="1058" spans="1:11" x14ac:dyDescent="0.2">
      <c r="A1058">
        <v>544.47299999999996</v>
      </c>
      <c r="B1058">
        <f>'UV VIS Meas 500 ms, 10 scan'!S1059</f>
        <v>8.9999999999999976E-3</v>
      </c>
      <c r="C1058" s="112">
        <v>305.39999999999401</v>
      </c>
      <c r="D1058" s="112">
        <f>FORECAST(C1058,INDEX($B$2:$B$2069,MATCH(C1058,$A$2:$A$2069,1)-1):INDEX($B$2:$B$2069,MATCH(C1058,$A$2:$A$2069,1)+1),INDEX($A$2:$A$2069,MATCH(C1058,$A$2:$A$2069,1)-1):INDEX($A$2:$A$2069,MATCH(C1058,$A$2:$A$2069,1)+1))</f>
        <v>5.3448607108694812E-3</v>
      </c>
      <c r="H1058" s="115"/>
      <c r="K1058" s="112">
        <f t="shared" si="16"/>
        <v>0</v>
      </c>
    </row>
    <row r="1059" spans="1:11" x14ac:dyDescent="0.2">
      <c r="A1059">
        <v>544.76499999999999</v>
      </c>
      <c r="B1059">
        <f>'UV VIS Meas 500 ms, 10 scan'!S1060</f>
        <v>2.0666666666666673E-2</v>
      </c>
      <c r="C1059" s="112">
        <v>305.49999999999397</v>
      </c>
      <c r="D1059" s="112">
        <f>FORECAST(C1059,INDEX($B$2:$B$2069,MATCH(C1059,$A$2:$A$2069,1)-1):INDEX($B$2:$B$2069,MATCH(C1059,$A$2:$A$2069,1)+1),INDEX($A$2:$A$2069,MATCH(C1059,$A$2:$A$2069,1)-1):INDEX($A$2:$A$2069,MATCH(C1059,$A$2:$A$2069,1)+1))</f>
        <v>5.1047070125025407E-3</v>
      </c>
      <c r="H1059" s="115"/>
      <c r="K1059" s="112">
        <f t="shared" si="16"/>
        <v>0</v>
      </c>
    </row>
    <row r="1060" spans="1:11" x14ac:dyDescent="0.2">
      <c r="A1060">
        <v>545.05600000000004</v>
      </c>
      <c r="B1060">
        <f>'UV VIS Meas 500 ms, 10 scan'!S1061</f>
        <v>7.5999999999999998E-2</v>
      </c>
      <c r="C1060" s="112">
        <v>305.599999999994</v>
      </c>
      <c r="D1060" s="112">
        <f>FORECAST(C1060,INDEX($B$2:$B$2069,MATCH(C1060,$A$2:$A$2069,1)-1):INDEX($B$2:$B$2069,MATCH(C1060,$A$2:$A$2069,1)+1),INDEX($A$2:$A$2069,MATCH(C1060,$A$2:$A$2069,1)-1):INDEX($A$2:$A$2069,MATCH(C1060,$A$2:$A$2069,1)+1))</f>
        <v>4.8645533141356001E-3</v>
      </c>
      <c r="H1060" s="115"/>
      <c r="K1060" s="112">
        <f t="shared" si="16"/>
        <v>0</v>
      </c>
    </row>
    <row r="1061" spans="1:11" x14ac:dyDescent="0.2">
      <c r="A1061">
        <v>545.34699999999998</v>
      </c>
      <c r="B1061">
        <f>'UV VIS Meas 500 ms, 10 scan'!S1062</f>
        <v>0.32816666666666672</v>
      </c>
      <c r="C1061" s="112">
        <v>305.69999999999402</v>
      </c>
      <c r="D1061" s="112">
        <f>FORECAST(C1061,INDEX($B$2:$B$2069,MATCH(C1061,$A$2:$A$2069,1)-1):INDEX($B$2:$B$2069,MATCH(C1061,$A$2:$A$2069,1)+1),INDEX($A$2:$A$2069,MATCH(C1061,$A$2:$A$2069,1)-1):INDEX($A$2:$A$2069,MATCH(C1061,$A$2:$A$2069,1)+1))</f>
        <v>4.7834614153359212E-3</v>
      </c>
      <c r="H1061" s="115"/>
      <c r="K1061" s="112">
        <f t="shared" si="16"/>
        <v>0</v>
      </c>
    </row>
    <row r="1062" spans="1:11" x14ac:dyDescent="0.2">
      <c r="A1062">
        <v>545.63900000000001</v>
      </c>
      <c r="B1062">
        <f>'UV VIS Meas 500 ms, 10 scan'!S1063</f>
        <v>0.69466666666666654</v>
      </c>
      <c r="C1062" s="112">
        <v>305.79999999999399</v>
      </c>
      <c r="D1062" s="112">
        <f>FORECAST(C1062,INDEX($B$2:$B$2069,MATCH(C1062,$A$2:$A$2069,1)-1):INDEX($B$2:$B$2069,MATCH(C1062,$A$2:$A$2069,1)+1),INDEX($A$2:$A$2069,MATCH(C1062,$A$2:$A$2069,1)-1):INDEX($A$2:$A$2069,MATCH(C1062,$A$2:$A$2069,1)+1))</f>
        <v>4.2791386487652794E-3</v>
      </c>
      <c r="H1062" s="115"/>
      <c r="K1062" s="112">
        <f t="shared" si="16"/>
        <v>0</v>
      </c>
    </row>
    <row r="1063" spans="1:11" x14ac:dyDescent="0.2">
      <c r="A1063">
        <v>545.92999999999995</v>
      </c>
      <c r="B1063">
        <f>'UV VIS Meas 500 ms, 10 scan'!S1064</f>
        <v>0.94799999999999995</v>
      </c>
      <c r="C1063" s="112">
        <v>305.89999999999401</v>
      </c>
      <c r="D1063" s="112">
        <f>FORECAST(C1063,INDEX($B$2:$B$2069,MATCH(C1063,$A$2:$A$2069,1)-1):INDEX($B$2:$B$2069,MATCH(C1063,$A$2:$A$2069,1)+1),INDEX($A$2:$A$2069,MATCH(C1063,$A$2:$A$2069,1)-1):INDEX($A$2:$A$2069,MATCH(C1063,$A$2:$A$2069,1)+1))</f>
        <v>3.7748158821946376E-3</v>
      </c>
      <c r="H1063" s="115"/>
      <c r="K1063" s="112">
        <f t="shared" si="16"/>
        <v>0</v>
      </c>
    </row>
    <row r="1064" spans="1:11" x14ac:dyDescent="0.2">
      <c r="A1064">
        <v>546.221</v>
      </c>
      <c r="B1064">
        <f>'UV VIS Meas 500 ms, 10 scan'!S1065</f>
        <v>1.4593333333333336</v>
      </c>
      <c r="C1064" s="112">
        <v>305.99999999999397</v>
      </c>
      <c r="D1064" s="112">
        <f>FORECAST(C1064,INDEX($B$2:$B$2069,MATCH(C1064,$A$2:$A$2069,1)-1):INDEX($B$2:$B$2069,MATCH(C1064,$A$2:$A$2069,1)+1),INDEX($A$2:$A$2069,MATCH(C1064,$A$2:$A$2069,1)-1):INDEX($A$2:$A$2069,MATCH(C1064,$A$2:$A$2069,1)+1))</f>
        <v>4.5960614793323362E-3</v>
      </c>
      <c r="H1064" s="115"/>
      <c r="K1064" s="112">
        <f t="shared" si="16"/>
        <v>0</v>
      </c>
    </row>
    <row r="1065" spans="1:11" x14ac:dyDescent="0.2">
      <c r="A1065">
        <v>546.51199999999994</v>
      </c>
      <c r="B1065">
        <f>'UV VIS Meas 500 ms, 10 scan'!S1066</f>
        <v>0.74299999999999999</v>
      </c>
      <c r="C1065" s="112">
        <v>306.099999999994</v>
      </c>
      <c r="D1065" s="112">
        <f>FORECAST(C1065,INDEX($B$2:$B$2069,MATCH(C1065,$A$2:$A$2069,1)-1):INDEX($B$2:$B$2069,MATCH(C1065,$A$2:$A$2069,1)+1),INDEX($A$2:$A$2069,MATCH(C1065,$A$2:$A$2069,1)-1):INDEX($A$2:$A$2069,MATCH(C1065,$A$2:$A$2069,1)+1))</f>
        <v>4.8362151776993878E-3</v>
      </c>
      <c r="H1065" s="115"/>
      <c r="K1065" s="112">
        <f t="shared" si="16"/>
        <v>0</v>
      </c>
    </row>
    <row r="1066" spans="1:11" x14ac:dyDescent="0.2">
      <c r="A1066">
        <v>546.803</v>
      </c>
      <c r="B1066">
        <f>'UV VIS Meas 500 ms, 10 scan'!S1067</f>
        <v>0.11249999999999999</v>
      </c>
      <c r="C1066" s="112">
        <v>306.19999999999402</v>
      </c>
      <c r="D1066" s="112">
        <f>FORECAST(C1066,INDEX($B$2:$B$2069,MATCH(C1066,$A$2:$A$2069,1)-1):INDEX($B$2:$B$2069,MATCH(C1066,$A$2:$A$2069,1)+1),INDEX($A$2:$A$2069,MATCH(C1066,$A$2:$A$2069,1)-1):INDEX($A$2:$A$2069,MATCH(C1066,$A$2:$A$2069,1)+1))</f>
        <v>5.0763688760663284E-3</v>
      </c>
      <c r="H1066" s="115"/>
      <c r="K1066" s="112">
        <f t="shared" si="16"/>
        <v>0</v>
      </c>
    </row>
    <row r="1067" spans="1:11" x14ac:dyDescent="0.2">
      <c r="A1067">
        <v>547.09400000000005</v>
      </c>
      <c r="B1067">
        <f>'UV VIS Meas 500 ms, 10 scan'!S1068</f>
        <v>2.8500000000000004E-2</v>
      </c>
      <c r="C1067" s="112">
        <v>306.29999999999399</v>
      </c>
      <c r="D1067" s="112">
        <f>FORECAST(C1067,INDEX($B$2:$B$2069,MATCH(C1067,$A$2:$A$2069,1)-1):INDEX($B$2:$B$2069,MATCH(C1067,$A$2:$A$2069,1)+1),INDEX($A$2:$A$2069,MATCH(C1067,$A$2:$A$2069,1)-1):INDEX($A$2:$A$2069,MATCH(C1067,$A$2:$A$2069,1)+1))</f>
        <v>5.3165225744332689E-3</v>
      </c>
      <c r="H1067" s="115"/>
      <c r="K1067" s="112">
        <f t="shared" si="16"/>
        <v>0</v>
      </c>
    </row>
    <row r="1068" spans="1:11" x14ac:dyDescent="0.2">
      <c r="A1068">
        <v>547.38499999999999</v>
      </c>
      <c r="B1068">
        <f>'UV VIS Meas 500 ms, 10 scan'!S1069</f>
        <v>1.2166666666666664E-2</v>
      </c>
      <c r="C1068" s="112">
        <v>306.39999999999401</v>
      </c>
      <c r="D1068" s="112">
        <f>FORECAST(C1068,INDEX($B$2:$B$2069,MATCH(C1068,$A$2:$A$2069,1)-1):INDEX($B$2:$B$2069,MATCH(C1068,$A$2:$A$2069,1)+1),INDEX($A$2:$A$2069,MATCH(C1068,$A$2:$A$2069,1)-1):INDEX($A$2:$A$2069,MATCH(C1068,$A$2:$A$2069,1)+1))</f>
        <v>5.5457893051380491E-3</v>
      </c>
      <c r="H1068" s="115"/>
      <c r="K1068" s="112">
        <f t="shared" si="16"/>
        <v>0</v>
      </c>
    </row>
    <row r="1069" spans="1:11" x14ac:dyDescent="0.2">
      <c r="A1069">
        <v>547.67600000000004</v>
      </c>
      <c r="B1069">
        <f>'UV VIS Meas 500 ms, 10 scan'!S1070</f>
        <v>9.3333333333333324E-3</v>
      </c>
      <c r="C1069" s="112">
        <v>306.49999999999397</v>
      </c>
      <c r="D1069" s="112">
        <f>FORECAST(C1069,INDEX($B$2:$B$2069,MATCH(C1069,$A$2:$A$2069,1)-1):INDEX($B$2:$B$2069,MATCH(C1069,$A$2:$A$2069,1)+1),INDEX($A$2:$A$2069,MATCH(C1069,$A$2:$A$2069,1)-1):INDEX($A$2:$A$2069,MATCH(C1069,$A$2:$A$2069,1)+1))</f>
        <v>5.833973743178289E-3</v>
      </c>
      <c r="H1069" s="115"/>
      <c r="K1069" s="112">
        <f t="shared" si="16"/>
        <v>0</v>
      </c>
    </row>
    <row r="1070" spans="1:11" x14ac:dyDescent="0.2">
      <c r="A1070">
        <v>547.96699999999998</v>
      </c>
      <c r="B1070">
        <f>'UV VIS Meas 500 ms, 10 scan'!S1071</f>
        <v>7.3333333333333375E-3</v>
      </c>
      <c r="C1070" s="112">
        <v>306.599999999994</v>
      </c>
      <c r="D1070" s="112">
        <f>FORECAST(C1070,INDEX($B$2:$B$2069,MATCH(C1070,$A$2:$A$2069,1)-1):INDEX($B$2:$B$2069,MATCH(C1070,$A$2:$A$2069,1)+1),INDEX($A$2:$A$2069,MATCH(C1070,$A$2:$A$2069,1)-1):INDEX($A$2:$A$2069,MATCH(C1070,$A$2:$A$2069,1)+1))</f>
        <v>6.1221581812186399E-3</v>
      </c>
      <c r="H1070" s="115"/>
      <c r="K1070" s="112">
        <f t="shared" si="16"/>
        <v>0</v>
      </c>
    </row>
    <row r="1071" spans="1:11" x14ac:dyDescent="0.2">
      <c r="A1071">
        <v>548.25699999999995</v>
      </c>
      <c r="B1071">
        <f>'UV VIS Meas 500 ms, 10 scan'!S1072</f>
        <v>6.5000000000000006E-3</v>
      </c>
      <c r="C1071" s="112">
        <v>306.69999999999402</v>
      </c>
      <c r="D1071" s="112">
        <f>FORECAST(C1071,INDEX($B$2:$B$2069,MATCH(C1071,$A$2:$A$2069,1)-1):INDEX($B$2:$B$2069,MATCH(C1071,$A$2:$A$2069,1)+1),INDEX($A$2:$A$2069,MATCH(C1071,$A$2:$A$2069,1)-1):INDEX($A$2:$A$2069,MATCH(C1071,$A$2:$A$2069,1)+1))</f>
        <v>5.7222222222222223E-3</v>
      </c>
      <c r="H1071" s="115"/>
      <c r="K1071" s="112">
        <f t="shared" si="16"/>
        <v>0</v>
      </c>
    </row>
    <row r="1072" spans="1:11" x14ac:dyDescent="0.2">
      <c r="A1072">
        <v>548.548</v>
      </c>
      <c r="B1072">
        <f>'UV VIS Meas 500 ms, 10 scan'!S1073</f>
        <v>4.0000000000000036E-3</v>
      </c>
      <c r="C1072" s="112">
        <v>306.79999999999399</v>
      </c>
      <c r="D1072" s="112">
        <f>FORECAST(C1072,INDEX($B$2:$B$2069,MATCH(C1072,$A$2:$A$2069,1)-1):INDEX($B$2:$B$2069,MATCH(C1072,$A$2:$A$2069,1)+1),INDEX($A$2:$A$2069,MATCH(C1072,$A$2:$A$2069,1)-1):INDEX($A$2:$A$2069,MATCH(C1072,$A$2:$A$2069,1)+1))</f>
        <v>5.7222222222222214E-3</v>
      </c>
      <c r="H1072" s="115"/>
      <c r="K1072" s="112">
        <f t="shared" si="16"/>
        <v>0</v>
      </c>
    </row>
    <row r="1073" spans="1:11" x14ac:dyDescent="0.2">
      <c r="A1073">
        <v>548.83900000000006</v>
      </c>
      <c r="B1073">
        <f>'UV VIS Meas 500 ms, 10 scan'!S1074</f>
        <v>2.6666666666666661E-3</v>
      </c>
      <c r="C1073" s="112">
        <v>306.89999999999401</v>
      </c>
      <c r="D1073" s="112">
        <f>FORECAST(C1073,INDEX($B$2:$B$2069,MATCH(C1073,$A$2:$A$2069,1)-1):INDEX($B$2:$B$2069,MATCH(C1073,$A$2:$A$2069,1)+1),INDEX($A$2:$A$2069,MATCH(C1073,$A$2:$A$2069,1)-1):INDEX($A$2:$A$2069,MATCH(C1073,$A$2:$A$2069,1)+1))</f>
        <v>5.7222222222222214E-3</v>
      </c>
      <c r="H1073" s="115"/>
      <c r="K1073" s="112">
        <f t="shared" si="16"/>
        <v>0</v>
      </c>
    </row>
    <row r="1074" spans="1:11" x14ac:dyDescent="0.2">
      <c r="A1074">
        <v>549.12900000000002</v>
      </c>
      <c r="B1074">
        <f>'UV VIS Meas 500 ms, 10 scan'!S1075</f>
        <v>3.833333333333331E-3</v>
      </c>
      <c r="C1074" s="112">
        <v>306.99999999999397</v>
      </c>
      <c r="D1074" s="112">
        <f>FORECAST(C1074,INDEX($B$2:$B$2069,MATCH(C1074,$A$2:$A$2069,1)-1):INDEX($B$2:$B$2069,MATCH(C1074,$A$2:$A$2069,1)+1),INDEX($A$2:$A$2069,MATCH(C1074,$A$2:$A$2069,1)-1):INDEX($A$2:$A$2069,MATCH(C1074,$A$2:$A$2069,1)+1))</f>
        <v>5.7222222222222206E-3</v>
      </c>
      <c r="H1074" s="115"/>
      <c r="K1074" s="112">
        <f t="shared" si="16"/>
        <v>0</v>
      </c>
    </row>
    <row r="1075" spans="1:11" x14ac:dyDescent="0.2">
      <c r="A1075">
        <v>549.41899999999998</v>
      </c>
      <c r="B1075">
        <f>'UV VIS Meas 500 ms, 10 scan'!S1076</f>
        <v>4.8333333333333353E-3</v>
      </c>
      <c r="C1075" s="112">
        <v>307.099999999994</v>
      </c>
      <c r="D1075" s="112">
        <f>FORECAST(C1075,INDEX($B$2:$B$2069,MATCH(C1075,$A$2:$A$2069,1)-1):INDEX($B$2:$B$2069,MATCH(C1075,$A$2:$A$2069,1)+1),INDEX($A$2:$A$2069,MATCH(C1075,$A$2:$A$2069,1)-1):INDEX($A$2:$A$2069,MATCH(C1075,$A$2:$A$2069,1)+1))</f>
        <v>5.7060513011339686E-3</v>
      </c>
      <c r="H1075" s="115"/>
      <c r="K1075" s="112">
        <f t="shared" si="16"/>
        <v>0</v>
      </c>
    </row>
    <row r="1076" spans="1:11" x14ac:dyDescent="0.2">
      <c r="A1076">
        <v>549.71</v>
      </c>
      <c r="B1076">
        <f>'UV VIS Meas 500 ms, 10 scan'!S1077</f>
        <v>5.4999999999999997E-3</v>
      </c>
      <c r="C1076" s="112">
        <v>307.19999999999402</v>
      </c>
      <c r="D1076" s="112">
        <f>FORECAST(C1076,INDEX($B$2:$B$2069,MATCH(C1076,$A$2:$A$2069,1)-1):INDEX($B$2:$B$2069,MATCH(C1076,$A$2:$A$2069,1)+1),INDEX($A$2:$A$2069,MATCH(C1076,$A$2:$A$2069,1)-1):INDEX($A$2:$A$2069,MATCH(C1076,$A$2:$A$2069,1)+1))</f>
        <v>5.6338434387365743E-3</v>
      </c>
      <c r="H1076" s="115"/>
      <c r="K1076" s="112">
        <f t="shared" si="16"/>
        <v>0</v>
      </c>
    </row>
    <row r="1077" spans="1:11" x14ac:dyDescent="0.2">
      <c r="A1077">
        <v>550</v>
      </c>
      <c r="B1077">
        <f>'UV VIS Meas 500 ms, 10 scan'!S1078</f>
        <v>7.3333333333333271E-3</v>
      </c>
      <c r="C1077" s="112">
        <v>307.29999999999399</v>
      </c>
      <c r="D1077" s="112">
        <f>FORECAST(C1077,INDEX($B$2:$B$2069,MATCH(C1077,$A$2:$A$2069,1)-1):INDEX($B$2:$B$2069,MATCH(C1077,$A$2:$A$2069,1)+1),INDEX($A$2:$A$2069,MATCH(C1077,$A$2:$A$2069,1)-1):INDEX($A$2:$A$2069,MATCH(C1077,$A$2:$A$2069,1)+1))</f>
        <v>5.56163557633918E-3</v>
      </c>
      <c r="H1077" s="115"/>
      <c r="K1077" s="112">
        <f t="shared" si="16"/>
        <v>0</v>
      </c>
    </row>
    <row r="1078" spans="1:11" x14ac:dyDescent="0.2">
      <c r="A1078">
        <v>550.29</v>
      </c>
      <c r="B1078">
        <f>'UV VIS Meas 500 ms, 10 scan'!S1079</f>
        <v>7.833333333333331E-3</v>
      </c>
      <c r="C1078" s="112">
        <v>307.39999999999401</v>
      </c>
      <c r="D1078" s="112">
        <f>FORECAST(C1078,INDEX($B$2:$B$2069,MATCH(C1078,$A$2:$A$2069,1)-1):INDEX($B$2:$B$2069,MATCH(C1078,$A$2:$A$2069,1)+1),INDEX($A$2:$A$2069,MATCH(C1078,$A$2:$A$2069,1)-1):INDEX($A$2:$A$2069,MATCH(C1078,$A$2:$A$2069,1)+1))</f>
        <v>5.6919993410801395E-3</v>
      </c>
      <c r="H1078" s="115"/>
      <c r="K1078" s="112">
        <f t="shared" si="16"/>
        <v>0</v>
      </c>
    </row>
    <row r="1079" spans="1:11" x14ac:dyDescent="0.2">
      <c r="A1079">
        <v>550.58000000000004</v>
      </c>
      <c r="B1079">
        <f>'UV VIS Meas 500 ms, 10 scan'!S1080</f>
        <v>6.6666666666666654E-3</v>
      </c>
      <c r="C1079" s="112">
        <v>307.49999999999397</v>
      </c>
      <c r="D1079" s="112">
        <f>FORECAST(C1079,INDEX($B$2:$B$2069,MATCH(C1079,$A$2:$A$2069,1)-1):INDEX($B$2:$B$2069,MATCH(C1079,$A$2:$A$2069,1)+1),INDEX($A$2:$A$2069,MATCH(C1079,$A$2:$A$2069,1)-1):INDEX($A$2:$A$2069,MATCH(C1079,$A$2:$A$2069,1)+1))</f>
        <v>5.7400993557946978E-3</v>
      </c>
      <c r="H1079" s="115"/>
      <c r="K1079" s="112">
        <f t="shared" si="16"/>
        <v>0</v>
      </c>
    </row>
    <row r="1080" spans="1:11" x14ac:dyDescent="0.2">
      <c r="A1080">
        <v>550.87099999999998</v>
      </c>
      <c r="B1080">
        <f>'UV VIS Meas 500 ms, 10 scan'!S1081</f>
        <v>7.4999999999999997E-3</v>
      </c>
      <c r="C1080" s="112">
        <v>307.599999999994</v>
      </c>
      <c r="D1080" s="112">
        <f>FORECAST(C1080,INDEX($B$2:$B$2069,MATCH(C1080,$A$2:$A$2069,1)-1):INDEX($B$2:$B$2069,MATCH(C1080,$A$2:$A$2069,1)+1),INDEX($A$2:$A$2069,MATCH(C1080,$A$2:$A$2069,1)-1):INDEX($A$2:$A$2069,MATCH(C1080,$A$2:$A$2069,1)+1))</f>
        <v>5.7881993705092838E-3</v>
      </c>
      <c r="H1080" s="115"/>
      <c r="K1080" s="112">
        <f t="shared" si="16"/>
        <v>0</v>
      </c>
    </row>
    <row r="1081" spans="1:11" x14ac:dyDescent="0.2">
      <c r="A1081">
        <v>551.16099999999994</v>
      </c>
      <c r="B1081">
        <f>'UV VIS Meas 500 ms, 10 scan'!S1082</f>
        <v>6.9999999999999993E-3</v>
      </c>
      <c r="C1081" s="112">
        <v>307.69999999999402</v>
      </c>
      <c r="D1081" s="112">
        <f>FORECAST(C1081,INDEX($B$2:$B$2069,MATCH(C1081,$A$2:$A$2069,1)-1):INDEX($B$2:$B$2069,MATCH(C1081,$A$2:$A$2069,1)+1),INDEX($A$2:$A$2069,MATCH(C1081,$A$2:$A$2069,1)-1):INDEX($A$2:$A$2069,MATCH(C1081,$A$2:$A$2069,1)+1))</f>
        <v>5.8363796675957313E-3</v>
      </c>
      <c r="H1081" s="115"/>
      <c r="K1081" s="112">
        <f t="shared" si="16"/>
        <v>0</v>
      </c>
    </row>
    <row r="1082" spans="1:11" x14ac:dyDescent="0.2">
      <c r="A1082">
        <v>551.45000000000005</v>
      </c>
      <c r="B1082">
        <f>'UV VIS Meas 500 ms, 10 scan'!S1083</f>
        <v>5.3333333333333349E-3</v>
      </c>
      <c r="C1082" s="112">
        <v>307.79999999999399</v>
      </c>
      <c r="D1082" s="112">
        <f>FORECAST(C1082,INDEX($B$2:$B$2069,MATCH(C1082,$A$2:$A$2069,1)-1):INDEX($B$2:$B$2069,MATCH(C1082,$A$2:$A$2069,1)+1),INDEX($A$2:$A$2069,MATCH(C1082,$A$2:$A$2069,1)-1):INDEX($A$2:$A$2069,MATCH(C1082,$A$2:$A$2069,1)+1))</f>
        <v>5.8844796823102896E-3</v>
      </c>
      <c r="H1082" s="115"/>
      <c r="K1082" s="112">
        <f t="shared" si="16"/>
        <v>0</v>
      </c>
    </row>
    <row r="1083" spans="1:11" x14ac:dyDescent="0.2">
      <c r="A1083">
        <v>551.74</v>
      </c>
      <c r="B1083">
        <f>'UV VIS Meas 500 ms, 10 scan'!S1084</f>
        <v>4.9999999999999992E-3</v>
      </c>
      <c r="C1083" s="112">
        <v>307.89999999999401</v>
      </c>
      <c r="D1083" s="112">
        <f>FORECAST(C1083,INDEX($B$2:$B$2069,MATCH(C1083,$A$2:$A$2069,1)-1):INDEX($B$2:$B$2069,MATCH(C1083,$A$2:$A$2069,1)+1),INDEX($A$2:$A$2069,MATCH(C1083,$A$2:$A$2069,1)-1):INDEX($A$2:$A$2069,MATCH(C1083,$A$2:$A$2069,1)+1))</f>
        <v>5.9325796970248756E-3</v>
      </c>
      <c r="H1083" s="115"/>
      <c r="K1083" s="112">
        <f t="shared" si="16"/>
        <v>0</v>
      </c>
    </row>
    <row r="1084" spans="1:11" x14ac:dyDescent="0.2">
      <c r="A1084">
        <v>552.03</v>
      </c>
      <c r="B1084">
        <f>'UV VIS Meas 500 ms, 10 scan'!S1085</f>
        <v>6.1666666666666658E-3</v>
      </c>
      <c r="C1084" s="112">
        <v>307.99999999999397</v>
      </c>
      <c r="D1084" s="112">
        <f>FORECAST(C1084,INDEX($B$2:$B$2069,MATCH(C1084,$A$2:$A$2069,1)-1):INDEX($B$2:$B$2069,MATCH(C1084,$A$2:$A$2069,1)+1),INDEX($A$2:$A$2069,MATCH(C1084,$A$2:$A$2069,1)-1):INDEX($A$2:$A$2069,MATCH(C1084,$A$2:$A$2069,1)+1))</f>
        <v>5.9806797117394339E-3</v>
      </c>
      <c r="H1084" s="115"/>
      <c r="K1084" s="112">
        <f t="shared" si="16"/>
        <v>0</v>
      </c>
    </row>
    <row r="1085" spans="1:11" x14ac:dyDescent="0.2">
      <c r="A1085">
        <v>552.32000000000005</v>
      </c>
      <c r="B1085">
        <f>'UV VIS Meas 500 ms, 10 scan'!S1086</f>
        <v>7.4999999999999997E-3</v>
      </c>
      <c r="C1085" s="112">
        <v>308.099999999994</v>
      </c>
      <c r="D1085" s="112">
        <f>FORECAST(C1085,INDEX($B$2:$B$2069,MATCH(C1085,$A$2:$A$2069,1)-1):INDEX($B$2:$B$2069,MATCH(C1085,$A$2:$A$2069,1)+1),INDEX($A$2:$A$2069,MATCH(C1085,$A$2:$A$2069,1)-1):INDEX($A$2:$A$2069,MATCH(C1085,$A$2:$A$2069,1)+1))</f>
        <v>5.6092259021066071E-3</v>
      </c>
      <c r="H1085" s="115"/>
      <c r="K1085" s="112">
        <f t="shared" si="16"/>
        <v>0</v>
      </c>
    </row>
    <row r="1086" spans="1:11" x14ac:dyDescent="0.2">
      <c r="A1086">
        <v>552.61</v>
      </c>
      <c r="B1086">
        <f>'UV VIS Meas 500 ms, 10 scan'!S1087</f>
        <v>5.4999999999999979E-3</v>
      </c>
      <c r="C1086" s="112">
        <v>308.19999999999402</v>
      </c>
      <c r="D1086" s="112">
        <f>FORECAST(C1086,INDEX($B$2:$B$2069,MATCH(C1086,$A$2:$A$2069,1)-1):INDEX($B$2:$B$2069,MATCH(C1086,$A$2:$A$2069,1)+1),INDEX($A$2:$A$2069,MATCH(C1086,$A$2:$A$2069,1)-1):INDEX($A$2:$A$2069,MATCH(C1086,$A$2:$A$2069,1)+1))</f>
        <v>5.512956464286789E-3</v>
      </c>
      <c r="H1086" s="115"/>
      <c r="K1086" s="112">
        <f t="shared" si="16"/>
        <v>0</v>
      </c>
    </row>
    <row r="1087" spans="1:11" x14ac:dyDescent="0.2">
      <c r="A1087">
        <v>552.899</v>
      </c>
      <c r="B1087">
        <f>'UV VIS Meas 500 ms, 10 scan'!S1088</f>
        <v>4.6666666666666697E-3</v>
      </c>
      <c r="C1087" s="112">
        <v>308.29999999999399</v>
      </c>
      <c r="D1087" s="112">
        <f>FORECAST(C1087,INDEX($B$2:$B$2069,MATCH(C1087,$A$2:$A$2069,1)-1):INDEX($B$2:$B$2069,MATCH(C1087,$A$2:$A$2069,1)+1),INDEX($A$2:$A$2069,MATCH(C1087,$A$2:$A$2069,1)-1):INDEX($A$2:$A$2069,MATCH(C1087,$A$2:$A$2069,1)+1))</f>
        <v>5.4166870264670264E-3</v>
      </c>
      <c r="H1087" s="115"/>
      <c r="K1087" s="112">
        <f t="shared" si="16"/>
        <v>0</v>
      </c>
    </row>
    <row r="1088" spans="1:11" x14ac:dyDescent="0.2">
      <c r="A1088">
        <v>553.18899999999996</v>
      </c>
      <c r="B1088">
        <f>'UV VIS Meas 500 ms, 10 scan'!S1089</f>
        <v>5.8333333333333345E-3</v>
      </c>
      <c r="C1088" s="112">
        <v>308.39999999999401</v>
      </c>
      <c r="D1088" s="112">
        <f>FORECAST(C1088,INDEX($B$2:$B$2069,MATCH(C1088,$A$2:$A$2069,1)-1):INDEX($B$2:$B$2069,MATCH(C1088,$A$2:$A$2069,1)+1),INDEX($A$2:$A$2069,MATCH(C1088,$A$2:$A$2069,1)-1):INDEX($A$2:$A$2069,MATCH(C1088,$A$2:$A$2069,1)+1))</f>
        <v>5.6046854365493226E-3</v>
      </c>
      <c r="H1088" s="115"/>
      <c r="K1088" s="112">
        <f t="shared" si="16"/>
        <v>0</v>
      </c>
    </row>
    <row r="1089" spans="1:11" x14ac:dyDescent="0.2">
      <c r="A1089">
        <v>553.47799999999995</v>
      </c>
      <c r="B1089">
        <f>'UV VIS Meas 500 ms, 10 scan'!S1090</f>
        <v>6.1666666666666675E-3</v>
      </c>
      <c r="C1089" s="112">
        <v>308.49999999999397</v>
      </c>
      <c r="D1089" s="112">
        <f>FORECAST(C1089,INDEX($B$2:$B$2069,MATCH(C1089,$A$2:$A$2069,1)-1):INDEX($B$2:$B$2069,MATCH(C1089,$A$2:$A$2069,1)+1),INDEX($A$2:$A$2069,MATCH(C1089,$A$2:$A$2069,1)-1):INDEX($A$2:$A$2069,MATCH(C1089,$A$2:$A$2069,1)+1))</f>
        <v>5.5564928773138844E-3</v>
      </c>
      <c r="H1089" s="115"/>
      <c r="K1089" s="112">
        <f t="shared" si="16"/>
        <v>0</v>
      </c>
    </row>
    <row r="1090" spans="1:11" x14ac:dyDescent="0.2">
      <c r="A1090">
        <v>553.76800000000003</v>
      </c>
      <c r="B1090">
        <f>'UV VIS Meas 500 ms, 10 scan'!S1091</f>
        <v>8.1666666666666676E-3</v>
      </c>
      <c r="C1090" s="112">
        <v>308.599999999994</v>
      </c>
      <c r="D1090" s="112">
        <f>FORECAST(C1090,INDEX($B$2:$B$2069,MATCH(C1090,$A$2:$A$2069,1)-1):INDEX($B$2:$B$2069,MATCH(C1090,$A$2:$A$2069,1)+1),INDEX($A$2:$A$2069,MATCH(C1090,$A$2:$A$2069,1)-1):INDEX($A$2:$A$2069,MATCH(C1090,$A$2:$A$2069,1)+1))</f>
        <v>5.5083003180784462E-3</v>
      </c>
      <c r="H1090" s="115"/>
      <c r="K1090" s="112">
        <f t="shared" ref="K1090:K1153" si="17">J1090/$K$1</f>
        <v>0</v>
      </c>
    </row>
    <row r="1091" spans="1:11" x14ac:dyDescent="0.2">
      <c r="A1091">
        <v>554.05700000000002</v>
      </c>
      <c r="B1091">
        <f>'UV VIS Meas 500 ms, 10 scan'!S1092</f>
        <v>6.3333333333333297E-3</v>
      </c>
      <c r="C1091" s="112">
        <v>308.69999999999402</v>
      </c>
      <c r="D1091" s="112">
        <f>FORECAST(C1091,INDEX($B$2:$B$2069,MATCH(C1091,$A$2:$A$2069,1)-1):INDEX($B$2:$B$2069,MATCH(C1091,$A$2:$A$2069,1)+1),INDEX($A$2:$A$2069,MATCH(C1091,$A$2:$A$2069,1)-1):INDEX($A$2:$A$2069,MATCH(C1091,$A$2:$A$2069,1)+1))</f>
        <v>5.460107758843008E-3</v>
      </c>
      <c r="H1091" s="115"/>
      <c r="K1091" s="112">
        <f t="shared" si="17"/>
        <v>0</v>
      </c>
    </row>
    <row r="1092" spans="1:11" x14ac:dyDescent="0.2">
      <c r="A1092">
        <v>554.346</v>
      </c>
      <c r="B1092">
        <f>'UV VIS Meas 500 ms, 10 scan'!S1093</f>
        <v>5.9999999999999984E-3</v>
      </c>
      <c r="C1092" s="112">
        <v>308.79999999999399</v>
      </c>
      <c r="D1092" s="112">
        <f>FORECAST(C1092,INDEX($B$2:$B$2069,MATCH(C1092,$A$2:$A$2069,1)-1):INDEX($B$2:$B$2069,MATCH(C1092,$A$2:$A$2069,1)+1),INDEX($A$2:$A$2069,MATCH(C1092,$A$2:$A$2069,1)-1):INDEX($A$2:$A$2069,MATCH(C1092,$A$2:$A$2069,1)+1))</f>
        <v>5.6196734844156659E-3</v>
      </c>
      <c r="H1092" s="115"/>
      <c r="K1092" s="112">
        <f t="shared" si="17"/>
        <v>0</v>
      </c>
    </row>
    <row r="1093" spans="1:11" x14ac:dyDescent="0.2">
      <c r="A1093">
        <v>554.63499999999999</v>
      </c>
      <c r="B1093">
        <f>'UV VIS Meas 500 ms, 10 scan'!S1094</f>
        <v>7.0000000000000027E-3</v>
      </c>
      <c r="C1093" s="112">
        <v>308.89999999999401</v>
      </c>
      <c r="D1093" s="112">
        <f>FORECAST(C1093,INDEX($B$2:$B$2069,MATCH(C1093,$A$2:$A$2069,1)-1):INDEX($B$2:$B$2069,MATCH(C1093,$A$2:$A$2069,1)+1),INDEX($A$2:$A$2069,MATCH(C1093,$A$2:$A$2069,1)-1):INDEX($A$2:$A$2069,MATCH(C1093,$A$2:$A$2069,1)+1))</f>
        <v>5.7158503777146596E-3</v>
      </c>
      <c r="H1093" s="115"/>
      <c r="K1093" s="112">
        <f t="shared" si="17"/>
        <v>0</v>
      </c>
    </row>
    <row r="1094" spans="1:11" x14ac:dyDescent="0.2">
      <c r="A1094">
        <v>554.92499999999995</v>
      </c>
      <c r="B1094">
        <f>'UV VIS Meas 500 ms, 10 scan'!S1095</f>
        <v>8.3333333333333332E-3</v>
      </c>
      <c r="C1094" s="112">
        <v>308.99999999999397</v>
      </c>
      <c r="D1094" s="112">
        <f>FORECAST(C1094,INDEX($B$2:$B$2069,MATCH(C1094,$A$2:$A$2069,1)-1):INDEX($B$2:$B$2069,MATCH(C1094,$A$2:$A$2069,1)+1),INDEX($A$2:$A$2069,MATCH(C1094,$A$2:$A$2069,1)-1):INDEX($A$2:$A$2069,MATCH(C1094,$A$2:$A$2069,1)+1))</f>
        <v>5.8120272710135423E-3</v>
      </c>
      <c r="H1094" s="115"/>
      <c r="K1094" s="112">
        <f t="shared" si="17"/>
        <v>0</v>
      </c>
    </row>
    <row r="1095" spans="1:11" x14ac:dyDescent="0.2">
      <c r="A1095">
        <v>555.21400000000006</v>
      </c>
      <c r="B1095">
        <f>'UV VIS Meas 500 ms, 10 scan'!S1096</f>
        <v>4.4999999999999971E-3</v>
      </c>
      <c r="C1095" s="112">
        <v>309.099999999994</v>
      </c>
      <c r="D1095" s="112">
        <f>FORECAST(C1095,INDEX($B$2:$B$2069,MATCH(C1095,$A$2:$A$2069,1)-1):INDEX($B$2:$B$2069,MATCH(C1095,$A$2:$A$2069,1)+1),INDEX($A$2:$A$2069,MATCH(C1095,$A$2:$A$2069,1)-1):INDEX($A$2:$A$2069,MATCH(C1095,$A$2:$A$2069,1)+1))</f>
        <v>6.749764242808487E-3</v>
      </c>
      <c r="H1095" s="115"/>
      <c r="K1095" s="112">
        <f t="shared" si="17"/>
        <v>0</v>
      </c>
    </row>
    <row r="1096" spans="1:11" x14ac:dyDescent="0.2">
      <c r="A1096">
        <v>555.50300000000004</v>
      </c>
      <c r="B1096">
        <f>'UV VIS Meas 500 ms, 10 scan'!S1097</f>
        <v>6.333333333333334E-3</v>
      </c>
      <c r="C1096" s="112">
        <v>309.19999999999402</v>
      </c>
      <c r="D1096" s="112">
        <f>FORECAST(C1096,INDEX($B$2:$B$2069,MATCH(C1096,$A$2:$A$2069,1)-1):INDEX($B$2:$B$2069,MATCH(C1096,$A$2:$A$2069,1)+1),INDEX($A$2:$A$2069,MATCH(C1096,$A$2:$A$2069,1)-1):INDEX($A$2:$A$2069,MATCH(C1096,$A$2:$A$2069,1)+1))</f>
        <v>7.1584408469058669E-3</v>
      </c>
      <c r="H1096" s="115"/>
      <c r="K1096" s="112">
        <f t="shared" si="17"/>
        <v>0</v>
      </c>
    </row>
    <row r="1097" spans="1:11" x14ac:dyDescent="0.2">
      <c r="A1097">
        <v>555.79200000000003</v>
      </c>
      <c r="B1097">
        <f>'UV VIS Meas 500 ms, 10 scan'!S1098</f>
        <v>3.5000000000000031E-3</v>
      </c>
      <c r="C1097" s="112">
        <v>309.29999999999399</v>
      </c>
      <c r="D1097" s="112">
        <f>FORECAST(C1097,INDEX($B$2:$B$2069,MATCH(C1097,$A$2:$A$2069,1)-1):INDEX($B$2:$B$2069,MATCH(C1097,$A$2:$A$2069,1)+1),INDEX($A$2:$A$2069,MATCH(C1097,$A$2:$A$2069,1)-1):INDEX($A$2:$A$2069,MATCH(C1097,$A$2:$A$2069,1)+1))</f>
        <v>7.5671174510030248E-3</v>
      </c>
      <c r="H1097" s="115"/>
      <c r="K1097" s="112">
        <f t="shared" si="17"/>
        <v>0</v>
      </c>
    </row>
    <row r="1098" spans="1:11" x14ac:dyDescent="0.2">
      <c r="A1098">
        <v>556.08100000000002</v>
      </c>
      <c r="B1098">
        <f>'UV VIS Meas 500 ms, 10 scan'!S1099</f>
        <v>5.1666666666666649E-3</v>
      </c>
      <c r="C1098" s="112">
        <v>309.39999999999401</v>
      </c>
      <c r="D1098" s="112">
        <f>FORECAST(C1098,INDEX($B$2:$B$2069,MATCH(C1098,$A$2:$A$2069,1)-1):INDEX($B$2:$B$2069,MATCH(C1098,$A$2:$A$2069,1)+1),INDEX($A$2:$A$2069,MATCH(C1098,$A$2:$A$2069,1)-1):INDEX($A$2:$A$2069,MATCH(C1098,$A$2:$A$2069,1)+1))</f>
        <v>7.9757940551006268E-3</v>
      </c>
      <c r="H1098" s="115"/>
      <c r="K1098" s="112">
        <f t="shared" si="17"/>
        <v>0</v>
      </c>
    </row>
    <row r="1099" spans="1:11" x14ac:dyDescent="0.2">
      <c r="A1099">
        <v>556.36900000000003</v>
      </c>
      <c r="B1099">
        <f>'UV VIS Meas 500 ms, 10 scan'!S1100</f>
        <v>1.6666666666666635E-3</v>
      </c>
      <c r="C1099" s="112">
        <v>309.49999999999397</v>
      </c>
      <c r="D1099" s="112">
        <f>FORECAST(C1099,INDEX($B$2:$B$2069,MATCH(C1099,$A$2:$A$2069,1)-1):INDEX($B$2:$B$2069,MATCH(C1099,$A$2:$A$2069,1)+1),INDEX($A$2:$A$2069,MATCH(C1099,$A$2:$A$2069,1)-1):INDEX($A$2:$A$2069,MATCH(C1099,$A$2:$A$2069,1)+1))</f>
        <v>6.5754656390523691E-3</v>
      </c>
      <c r="H1099" s="115"/>
      <c r="K1099" s="112">
        <f t="shared" si="17"/>
        <v>0</v>
      </c>
    </row>
    <row r="1100" spans="1:11" x14ac:dyDescent="0.2">
      <c r="A1100">
        <v>556.65800000000002</v>
      </c>
      <c r="B1100">
        <f>'UV VIS Meas 500 ms, 10 scan'!S1101</f>
        <v>1.5000000000000013E-3</v>
      </c>
      <c r="C1100" s="112">
        <v>309.599999999994</v>
      </c>
      <c r="D1100" s="112">
        <f>FORECAST(C1100,INDEX($B$2:$B$2069,MATCH(C1100,$A$2:$A$2069,1)-1):INDEX($B$2:$B$2069,MATCH(C1100,$A$2:$A$2069,1)+1),INDEX($A$2:$A$2069,MATCH(C1100,$A$2:$A$2069,1)-1):INDEX($A$2:$A$2069,MATCH(C1100,$A$2:$A$2069,1)+1))</f>
        <v>6.5272960822122805E-3</v>
      </c>
      <c r="H1100" s="115"/>
      <c r="K1100" s="112">
        <f t="shared" si="17"/>
        <v>0</v>
      </c>
    </row>
    <row r="1101" spans="1:11" x14ac:dyDescent="0.2">
      <c r="A1101">
        <v>556.947</v>
      </c>
      <c r="B1101">
        <f>'UV VIS Meas 500 ms, 10 scan'!S1102</f>
        <v>1.3333333333333322E-3</v>
      </c>
      <c r="C1101" s="112">
        <v>309.69999999999402</v>
      </c>
      <c r="D1101" s="112">
        <f>FORECAST(C1101,INDEX($B$2:$B$2069,MATCH(C1101,$A$2:$A$2069,1)-1):INDEX($B$2:$B$2069,MATCH(C1101,$A$2:$A$2069,1)+1),INDEX($A$2:$A$2069,MATCH(C1101,$A$2:$A$2069,1)-1):INDEX($A$2:$A$2069,MATCH(C1101,$A$2:$A$2069,1)+1))</f>
        <v>6.4791265253721919E-3</v>
      </c>
      <c r="H1101" s="115"/>
      <c r="K1101" s="112">
        <f t="shared" si="17"/>
        <v>0</v>
      </c>
    </row>
    <row r="1102" spans="1:11" x14ac:dyDescent="0.2">
      <c r="A1102">
        <v>557.23500000000001</v>
      </c>
      <c r="B1102">
        <f>'UV VIS Meas 500 ms, 10 scan'!S1103</f>
        <v>4.5000000000000023E-3</v>
      </c>
      <c r="C1102" s="112">
        <v>309.79999999999399</v>
      </c>
      <c r="D1102" s="112">
        <f>FORECAST(C1102,INDEX($B$2:$B$2069,MATCH(C1102,$A$2:$A$2069,1)-1):INDEX($B$2:$B$2069,MATCH(C1102,$A$2:$A$2069,1)+1),INDEX($A$2:$A$2069,MATCH(C1102,$A$2:$A$2069,1)-1):INDEX($A$2:$A$2069,MATCH(C1102,$A$2:$A$2069,1)+1))</f>
        <v>5.7556197816714949E-3</v>
      </c>
      <c r="H1102" s="115"/>
      <c r="K1102" s="112">
        <f t="shared" si="17"/>
        <v>0</v>
      </c>
    </row>
    <row r="1103" spans="1:11" x14ac:dyDescent="0.2">
      <c r="A1103">
        <v>557.524</v>
      </c>
      <c r="B1103">
        <f>'UV VIS Meas 500 ms, 10 scan'!S1104</f>
        <v>3.4999999999999962E-3</v>
      </c>
      <c r="C1103" s="112">
        <v>309.89999999999401</v>
      </c>
      <c r="D1103" s="112">
        <f>FORECAST(C1103,INDEX($B$2:$B$2069,MATCH(C1103,$A$2:$A$2069,1)-1):INDEX($B$2:$B$2069,MATCH(C1103,$A$2:$A$2069,1)+1),INDEX($A$2:$A$2069,MATCH(C1103,$A$2:$A$2069,1)-1):INDEX($A$2:$A$2069,MATCH(C1103,$A$2:$A$2069,1)+1))</f>
        <v>5.0812459859104209E-3</v>
      </c>
      <c r="H1103" s="115"/>
      <c r="K1103" s="112">
        <f t="shared" si="17"/>
        <v>0</v>
      </c>
    </row>
    <row r="1104" spans="1:11" x14ac:dyDescent="0.2">
      <c r="A1104">
        <v>557.81200000000001</v>
      </c>
      <c r="B1104">
        <f>'UV VIS Meas 500 ms, 10 scan'!S1105</f>
        <v>4.3333333333333349E-3</v>
      </c>
      <c r="C1104" s="112">
        <v>309.99999999999397</v>
      </c>
      <c r="D1104" s="112">
        <f>FORECAST(C1104,INDEX($B$2:$B$2069,MATCH(C1104,$A$2:$A$2069,1)-1):INDEX($B$2:$B$2069,MATCH(C1104,$A$2:$A$2069,1)+1),INDEX($A$2:$A$2069,MATCH(C1104,$A$2:$A$2069,1)-1):INDEX($A$2:$A$2069,MATCH(C1104,$A$2:$A$2069,1)+1))</f>
        <v>4.4068721901497909E-3</v>
      </c>
      <c r="H1104" s="115"/>
      <c r="K1104" s="112">
        <f t="shared" si="17"/>
        <v>0</v>
      </c>
    </row>
    <row r="1105" spans="1:11" x14ac:dyDescent="0.2">
      <c r="A1105">
        <v>558.101</v>
      </c>
      <c r="B1105">
        <f>'UV VIS Meas 500 ms, 10 scan'!S1106</f>
        <v>3.333333333333334E-3</v>
      </c>
      <c r="C1105" s="112">
        <v>310.099999999994</v>
      </c>
      <c r="D1105" s="112">
        <f>FORECAST(C1105,INDEX($B$2:$B$2069,MATCH(C1105,$A$2:$A$2069,1)-1):INDEX($B$2:$B$2069,MATCH(C1105,$A$2:$A$2069,1)+1),INDEX($A$2:$A$2069,MATCH(C1105,$A$2:$A$2069,1)-1):INDEX($A$2:$A$2069,MATCH(C1105,$A$2:$A$2069,1)+1))</f>
        <v>3.7324983943882728E-3</v>
      </c>
      <c r="H1105" s="115"/>
      <c r="K1105" s="112">
        <f t="shared" si="17"/>
        <v>0</v>
      </c>
    </row>
    <row r="1106" spans="1:11" x14ac:dyDescent="0.2">
      <c r="A1106">
        <v>558.38900000000001</v>
      </c>
      <c r="B1106">
        <f>'UV VIS Meas 500 ms, 10 scan'!S1107</f>
        <v>1.8333333333333326E-3</v>
      </c>
      <c r="C1106" s="112">
        <v>310.19999999999402</v>
      </c>
      <c r="D1106" s="112">
        <f>FORECAST(C1106,INDEX($B$2:$B$2069,MATCH(C1106,$A$2:$A$2069,1)-1):INDEX($B$2:$B$2069,MATCH(C1106,$A$2:$A$2069,1)+1),INDEX($A$2:$A$2069,MATCH(C1106,$A$2:$A$2069,1)-1):INDEX($A$2:$A$2069,MATCH(C1106,$A$2:$A$2069,1)+1))</f>
        <v>5.7728002568884218E-3</v>
      </c>
      <c r="H1106" s="115"/>
      <c r="K1106" s="112">
        <f t="shared" si="17"/>
        <v>0</v>
      </c>
    </row>
    <row r="1107" spans="1:11" x14ac:dyDescent="0.2">
      <c r="A1107">
        <v>558.67700000000002</v>
      </c>
      <c r="B1107">
        <f>'UV VIS Meas 500 ms, 10 scan'!S1108</f>
        <v>-1.6666666666666566E-4</v>
      </c>
      <c r="C1107" s="112">
        <v>310.29999999999399</v>
      </c>
      <c r="D1107" s="112">
        <f>FORECAST(C1107,INDEX($B$2:$B$2069,MATCH(C1107,$A$2:$A$2069,1)-1):INDEX($B$2:$B$2069,MATCH(C1107,$A$2:$A$2069,1)+1),INDEX($A$2:$A$2069,MATCH(C1107,$A$2:$A$2069,1)-1):INDEX($A$2:$A$2069,MATCH(C1107,$A$2:$A$2069,1)+1))</f>
        <v>6.037732819508701E-3</v>
      </c>
      <c r="H1107" s="115"/>
      <c r="K1107" s="112">
        <f t="shared" si="17"/>
        <v>0</v>
      </c>
    </row>
    <row r="1108" spans="1:11" x14ac:dyDescent="0.2">
      <c r="A1108">
        <v>558.96600000000001</v>
      </c>
      <c r="B1108">
        <f>'UV VIS Meas 500 ms, 10 scan'!S1109</f>
        <v>3.1666666666666649E-3</v>
      </c>
      <c r="C1108" s="112">
        <v>310.39999999999401</v>
      </c>
      <c r="D1108" s="112">
        <f>FORECAST(C1108,INDEX($B$2:$B$2069,MATCH(C1108,$A$2:$A$2069,1)-1):INDEX($B$2:$B$2069,MATCH(C1108,$A$2:$A$2069,1)+1),INDEX($A$2:$A$2069,MATCH(C1108,$A$2:$A$2069,1)-1):INDEX($A$2:$A$2069,MATCH(C1108,$A$2:$A$2069,1)+1))</f>
        <v>6.3026653821292022E-3</v>
      </c>
      <c r="H1108" s="115"/>
      <c r="K1108" s="112">
        <f t="shared" si="17"/>
        <v>0</v>
      </c>
    </row>
    <row r="1109" spans="1:11" x14ac:dyDescent="0.2">
      <c r="A1109">
        <v>559.25400000000002</v>
      </c>
      <c r="B1109">
        <f>'UV VIS Meas 500 ms, 10 scan'!S1110</f>
        <v>3.6666666666666653E-3</v>
      </c>
      <c r="C1109" s="112">
        <v>310.49999999999397</v>
      </c>
      <c r="D1109" s="112">
        <f>FORECAST(C1109,INDEX($B$2:$B$2069,MATCH(C1109,$A$2:$A$2069,1)-1):INDEX($B$2:$B$2069,MATCH(C1109,$A$2:$A$2069,1)+1),INDEX($A$2:$A$2069,MATCH(C1109,$A$2:$A$2069,1)-1):INDEX($A$2:$A$2069,MATCH(C1109,$A$2:$A$2069,1)+1))</f>
        <v>8.6608863197632502E-3</v>
      </c>
      <c r="H1109" s="115"/>
      <c r="K1109" s="112">
        <f t="shared" si="17"/>
        <v>0</v>
      </c>
    </row>
    <row r="1110" spans="1:11" x14ac:dyDescent="0.2">
      <c r="A1110">
        <v>559.54200000000003</v>
      </c>
      <c r="B1110">
        <f>'UV VIS Meas 500 ms, 10 scan'!S1111</f>
        <v>4.6666666666666662E-3</v>
      </c>
      <c r="C1110" s="112">
        <v>310.599999999994</v>
      </c>
      <c r="D1110" s="112">
        <f>FORECAST(C1110,INDEX($B$2:$B$2069,MATCH(C1110,$A$2:$A$2069,1)-1):INDEX($B$2:$B$2069,MATCH(C1110,$A$2:$A$2069,1)+1),INDEX($A$2:$A$2069,MATCH(C1110,$A$2:$A$2069,1)-1):INDEX($A$2:$A$2069,MATCH(C1110,$A$2:$A$2069,1)+1))</f>
        <v>1.0033718689705928E-2</v>
      </c>
      <c r="H1110" s="115"/>
      <c r="K1110" s="112">
        <f t="shared" si="17"/>
        <v>0</v>
      </c>
    </row>
    <row r="1111" spans="1:11" x14ac:dyDescent="0.2">
      <c r="A1111">
        <v>559.83000000000004</v>
      </c>
      <c r="B1111">
        <f>'UV VIS Meas 500 ms, 10 scan'!S1112</f>
        <v>0</v>
      </c>
      <c r="C1111" s="112">
        <v>310.69999999999402</v>
      </c>
      <c r="D1111" s="112">
        <f>FORECAST(C1111,INDEX($B$2:$B$2069,MATCH(C1111,$A$2:$A$2069,1)-1):INDEX($B$2:$B$2069,MATCH(C1111,$A$2:$A$2069,1)+1),INDEX($A$2:$A$2069,MATCH(C1111,$A$2:$A$2069,1)-1):INDEX($A$2:$A$2069,MATCH(C1111,$A$2:$A$2069,1)+1))</f>
        <v>1.1406551059647718E-2</v>
      </c>
      <c r="H1111" s="115"/>
      <c r="K1111" s="112">
        <f t="shared" si="17"/>
        <v>0</v>
      </c>
    </row>
    <row r="1112" spans="1:11" x14ac:dyDescent="0.2">
      <c r="A1112">
        <v>560.11800000000005</v>
      </c>
      <c r="B1112">
        <f>'UV VIS Meas 500 ms, 10 scan'!S1113</f>
        <v>2.5000000000000022E-3</v>
      </c>
      <c r="C1112" s="112">
        <v>310.79999999999399</v>
      </c>
      <c r="D1112" s="112">
        <f>FORECAST(C1112,INDEX($B$2:$B$2069,MATCH(C1112,$A$2:$A$2069,1)-1):INDEX($B$2:$B$2069,MATCH(C1112,$A$2:$A$2069,1)+1),INDEX($A$2:$A$2069,MATCH(C1112,$A$2:$A$2069,1)-1):INDEX($A$2:$A$2069,MATCH(C1112,$A$2:$A$2069,1)+1))</f>
        <v>1.2779383429589508E-2</v>
      </c>
      <c r="H1112" s="115"/>
      <c r="K1112" s="112">
        <f t="shared" si="17"/>
        <v>0</v>
      </c>
    </row>
    <row r="1113" spans="1:11" x14ac:dyDescent="0.2">
      <c r="A1113">
        <v>560.40599999999995</v>
      </c>
      <c r="B1113">
        <f>'UV VIS Meas 500 ms, 10 scan'!S1114</f>
        <v>3.333333333333334E-3</v>
      </c>
      <c r="C1113" s="112">
        <v>310.89999999999401</v>
      </c>
      <c r="D1113" s="112">
        <f>FORECAST(C1113,INDEX($B$2:$B$2069,MATCH(C1113,$A$2:$A$2069,1)-1):INDEX($B$2:$B$2069,MATCH(C1113,$A$2:$A$2069,1)+1),INDEX($A$2:$A$2069,MATCH(C1113,$A$2:$A$2069,1)-1):INDEX($A$2:$A$2069,MATCH(C1113,$A$2:$A$2069,1)+1))</f>
        <v>2.0918111753156055E-2</v>
      </c>
      <c r="H1113" s="115"/>
      <c r="K1113" s="112">
        <f t="shared" si="17"/>
        <v>0</v>
      </c>
    </row>
    <row r="1114" spans="1:11" x14ac:dyDescent="0.2">
      <c r="A1114">
        <v>560.69299999999998</v>
      </c>
      <c r="B1114">
        <f>'UV VIS Meas 500 ms, 10 scan'!S1115</f>
        <v>1.1666666666666665E-3</v>
      </c>
      <c r="C1114" s="112">
        <v>310.99999999999397</v>
      </c>
      <c r="D1114" s="112">
        <f>FORECAST(C1114,INDEX($B$2:$B$2069,MATCH(C1114,$A$2:$A$2069,1)-1):INDEX($B$2:$B$2069,MATCH(C1114,$A$2:$A$2069,1)+1),INDEX($A$2:$A$2069,MATCH(C1114,$A$2:$A$2069,1)-1):INDEX($A$2:$A$2069,MATCH(C1114,$A$2:$A$2069,1)+1))</f>
        <v>2.4530828516160952E-2</v>
      </c>
      <c r="H1114" s="115"/>
      <c r="K1114" s="112">
        <f t="shared" si="17"/>
        <v>0</v>
      </c>
    </row>
    <row r="1115" spans="1:11" x14ac:dyDescent="0.2">
      <c r="A1115">
        <v>560.98099999999999</v>
      </c>
      <c r="B1115">
        <f>'UV VIS Meas 500 ms, 10 scan'!S1116</f>
        <v>5.5000000000000014E-3</v>
      </c>
      <c r="C1115" s="112">
        <v>311.099999999994</v>
      </c>
      <c r="D1115" s="112">
        <f>FORECAST(C1115,INDEX($B$2:$B$2069,MATCH(C1115,$A$2:$A$2069,1)-1):INDEX($B$2:$B$2069,MATCH(C1115,$A$2:$A$2069,1)+1),INDEX($A$2:$A$2069,MATCH(C1115,$A$2:$A$2069,1)-1):INDEX($A$2:$A$2069,MATCH(C1115,$A$2:$A$2069,1)+1))</f>
        <v>2.8143545279167625E-2</v>
      </c>
      <c r="H1115" s="115"/>
      <c r="K1115" s="112">
        <f t="shared" si="17"/>
        <v>0</v>
      </c>
    </row>
    <row r="1116" spans="1:11" x14ac:dyDescent="0.2">
      <c r="A1116">
        <v>561.26900000000001</v>
      </c>
      <c r="B1116">
        <f>'UV VIS Meas 500 ms, 10 scan'!S1117</f>
        <v>2.1666666666666674E-3</v>
      </c>
      <c r="C1116" s="112">
        <v>311.19999999999402</v>
      </c>
      <c r="D1116" s="112">
        <f>FORECAST(C1116,INDEX($B$2:$B$2069,MATCH(C1116,$A$2:$A$2069,1)-1):INDEX($B$2:$B$2069,MATCH(C1116,$A$2:$A$2069,1)+1),INDEX($A$2:$A$2069,MATCH(C1116,$A$2:$A$2069,1)-1):INDEX($A$2:$A$2069,MATCH(C1116,$A$2:$A$2069,1)+1))</f>
        <v>5.9082681998113173E-2</v>
      </c>
      <c r="H1116" s="115"/>
      <c r="K1116" s="112">
        <f t="shared" si="17"/>
        <v>0</v>
      </c>
    </row>
    <row r="1117" spans="1:11" x14ac:dyDescent="0.2">
      <c r="A1117">
        <v>561.55600000000004</v>
      </c>
      <c r="B1117">
        <f>'UV VIS Meas 500 ms, 10 scan'!S1118</f>
        <v>2.6666666666666713E-3</v>
      </c>
      <c r="C1117" s="112">
        <v>311.29999999999399</v>
      </c>
      <c r="D1117" s="112">
        <f>FORECAST(C1117,INDEX($B$2:$B$2069,MATCH(C1117,$A$2:$A$2069,1)-1):INDEX($B$2:$B$2069,MATCH(C1117,$A$2:$A$2069,1)+1),INDEX($A$2:$A$2069,MATCH(C1117,$A$2:$A$2069,1)-1):INDEX($A$2:$A$2069,MATCH(C1117,$A$2:$A$2069,1)+1))</f>
        <v>7.3429583750169058E-2</v>
      </c>
      <c r="H1117" s="115"/>
      <c r="K1117" s="112">
        <f t="shared" si="17"/>
        <v>0</v>
      </c>
    </row>
    <row r="1118" spans="1:11" x14ac:dyDescent="0.2">
      <c r="A1118">
        <v>561.84400000000005</v>
      </c>
      <c r="B1118">
        <f>'UV VIS Meas 500 ms, 10 scan'!S1119</f>
        <v>1.8333333333333326E-3</v>
      </c>
      <c r="C1118" s="112">
        <v>311.39999999999401</v>
      </c>
      <c r="D1118" s="112">
        <f>FORECAST(C1118,INDEX($B$2:$B$2069,MATCH(C1118,$A$2:$A$2069,1)-1):INDEX($B$2:$B$2069,MATCH(C1118,$A$2:$A$2069,1)+1),INDEX($A$2:$A$2069,MATCH(C1118,$A$2:$A$2069,1)-1):INDEX($A$2:$A$2069,MATCH(C1118,$A$2:$A$2069,1)+1))</f>
        <v>8.7776485502239154E-2</v>
      </c>
      <c r="H1118" s="115"/>
      <c r="K1118" s="112">
        <f t="shared" si="17"/>
        <v>0</v>
      </c>
    </row>
    <row r="1119" spans="1:11" x14ac:dyDescent="0.2">
      <c r="A1119">
        <v>562.13099999999997</v>
      </c>
      <c r="B1119">
        <f>'UV VIS Meas 500 ms, 10 scan'!S1120</f>
        <v>3.833333333333331E-3</v>
      </c>
      <c r="C1119" s="112">
        <v>311.49999999999397</v>
      </c>
      <c r="D1119" s="112">
        <f>FORECAST(C1119,INDEX($B$2:$B$2069,MATCH(C1119,$A$2:$A$2069,1)-1):INDEX($B$2:$B$2069,MATCH(C1119,$A$2:$A$2069,1)+1),INDEX($A$2:$A$2069,MATCH(C1119,$A$2:$A$2069,1)-1):INDEX($A$2:$A$2069,MATCH(C1119,$A$2:$A$2069,1)+1))</f>
        <v>0.10212338725429504</v>
      </c>
      <c r="H1119" s="115"/>
      <c r="K1119" s="112">
        <f t="shared" si="17"/>
        <v>0</v>
      </c>
    </row>
    <row r="1120" spans="1:11" x14ac:dyDescent="0.2">
      <c r="A1120">
        <v>562.41899999999998</v>
      </c>
      <c r="B1120">
        <f>'UV VIS Meas 500 ms, 10 scan'!S1121</f>
        <v>4.0000000000000001E-3</v>
      </c>
      <c r="C1120" s="112">
        <v>311.599999999994</v>
      </c>
      <c r="D1120" s="112">
        <f>FORECAST(C1120,INDEX($B$2:$B$2069,MATCH(C1120,$A$2:$A$2069,1)-1):INDEX($B$2:$B$2069,MATCH(C1120,$A$2:$A$2069,1)+1),INDEX($A$2:$A$2069,MATCH(C1120,$A$2:$A$2069,1)-1):INDEX($A$2:$A$2069,MATCH(C1120,$A$2:$A$2069,1)+1))</f>
        <v>0.16721908476969816</v>
      </c>
      <c r="H1120" s="115"/>
      <c r="K1120" s="112">
        <f t="shared" si="17"/>
        <v>0</v>
      </c>
    </row>
    <row r="1121" spans="1:11" x14ac:dyDescent="0.2">
      <c r="A1121">
        <v>562.70600000000002</v>
      </c>
      <c r="B1121">
        <f>'UV VIS Meas 500 ms, 10 scan'!S1122</f>
        <v>1.16666666666667E-3</v>
      </c>
      <c r="C1121" s="112">
        <v>311.69999999999402</v>
      </c>
      <c r="D1121" s="112">
        <f>FORECAST(C1121,INDEX($B$2:$B$2069,MATCH(C1121,$A$2:$A$2069,1)-1):INDEX($B$2:$B$2069,MATCH(C1121,$A$2:$A$2069,1)+1),INDEX($A$2:$A$2069,MATCH(C1121,$A$2:$A$2069,1)-1):INDEX($A$2:$A$2069,MATCH(C1121,$A$2:$A$2069,1)+1))</f>
        <v>0.20009878780405188</v>
      </c>
      <c r="H1121" s="115"/>
      <c r="K1121" s="112">
        <f t="shared" si="17"/>
        <v>0</v>
      </c>
    </row>
    <row r="1122" spans="1:11" x14ac:dyDescent="0.2">
      <c r="A1122">
        <v>562.99400000000003</v>
      </c>
      <c r="B1122">
        <f>'UV VIS Meas 500 ms, 10 scan'!S1123</f>
        <v>2.6666666666666661E-3</v>
      </c>
      <c r="C1122" s="112">
        <v>311.79999999999399</v>
      </c>
      <c r="D1122" s="112">
        <f>FORECAST(C1122,INDEX($B$2:$B$2069,MATCH(C1122,$A$2:$A$2069,1)-1):INDEX($B$2:$B$2069,MATCH(C1122,$A$2:$A$2069,1)+1),INDEX($A$2:$A$2069,MATCH(C1122,$A$2:$A$2069,1)-1):INDEX($A$2:$A$2069,MATCH(C1122,$A$2:$A$2069,1)+1))</f>
        <v>0.23297849083839139</v>
      </c>
      <c r="H1122" s="115"/>
      <c r="K1122" s="112">
        <f t="shared" si="17"/>
        <v>0</v>
      </c>
    </row>
    <row r="1123" spans="1:11" x14ac:dyDescent="0.2">
      <c r="A1123">
        <v>563.28099999999995</v>
      </c>
      <c r="B1123">
        <f>'UV VIS Meas 500 ms, 10 scan'!S1124</f>
        <v>2.4999999999999988E-3</v>
      </c>
      <c r="C1123" s="112">
        <v>311.89999999999401</v>
      </c>
      <c r="D1123" s="112">
        <f>FORECAST(C1123,INDEX($B$2:$B$2069,MATCH(C1123,$A$2:$A$2069,1)-1):INDEX($B$2:$B$2069,MATCH(C1123,$A$2:$A$2069,1)+1),INDEX($A$2:$A$2069,MATCH(C1123,$A$2:$A$2069,1)-1):INDEX($A$2:$A$2069,MATCH(C1123,$A$2:$A$2069,1)+1))</f>
        <v>0.35320728965555759</v>
      </c>
      <c r="H1123" s="115"/>
      <c r="K1123" s="112">
        <f t="shared" si="17"/>
        <v>0</v>
      </c>
    </row>
    <row r="1124" spans="1:11" x14ac:dyDescent="0.2">
      <c r="A1124">
        <v>563.56799999999998</v>
      </c>
      <c r="B1124">
        <f>'UV VIS Meas 500 ms, 10 scan'!S1125</f>
        <v>4.6666666666666662E-3</v>
      </c>
      <c r="C1124" s="112">
        <v>311.99999999999397</v>
      </c>
      <c r="D1124" s="112">
        <f>FORECAST(C1124,INDEX($B$2:$B$2069,MATCH(C1124,$A$2:$A$2069,1)-1):INDEX($B$2:$B$2069,MATCH(C1124,$A$2:$A$2069,1)+1),INDEX($A$2:$A$2069,MATCH(C1124,$A$2:$A$2069,1)-1):INDEX($A$2:$A$2069,MATCH(C1124,$A$2:$A$2069,1)+1))</f>
        <v>0.42078917790217929</v>
      </c>
      <c r="H1124" s="115"/>
      <c r="K1124" s="112">
        <f t="shared" si="17"/>
        <v>0</v>
      </c>
    </row>
    <row r="1125" spans="1:11" x14ac:dyDescent="0.2">
      <c r="A1125">
        <v>563.85500000000002</v>
      </c>
      <c r="B1125">
        <f>'UV VIS Meas 500 ms, 10 scan'!S1126</f>
        <v>6.6666666666666263E-4</v>
      </c>
      <c r="C1125" s="112">
        <v>312.099999999994</v>
      </c>
      <c r="D1125" s="112">
        <f>FORECAST(C1125,INDEX($B$2:$B$2069,MATCH(C1125,$A$2:$A$2069,1)-1):INDEX($B$2:$B$2069,MATCH(C1125,$A$2:$A$2069,1)+1),INDEX($A$2:$A$2069,MATCH(C1125,$A$2:$A$2069,1)-1):INDEX($A$2:$A$2069,MATCH(C1125,$A$2:$A$2069,1)+1))</f>
        <v>0.48837106614880099</v>
      </c>
      <c r="H1125" s="115"/>
      <c r="K1125" s="112">
        <f t="shared" si="17"/>
        <v>0</v>
      </c>
    </row>
    <row r="1126" spans="1:11" x14ac:dyDescent="0.2">
      <c r="A1126">
        <v>564.14200000000005</v>
      </c>
      <c r="B1126">
        <f>'UV VIS Meas 500 ms, 10 scan'!S1127</f>
        <v>-2.1666666666666657E-3</v>
      </c>
      <c r="C1126" s="112">
        <v>312.19999999999402</v>
      </c>
      <c r="D1126" s="112">
        <f>FORECAST(C1126,INDEX($B$2:$B$2069,MATCH(C1126,$A$2:$A$2069,1)-1):INDEX($B$2:$B$2069,MATCH(C1126,$A$2:$A$2069,1)+1),INDEX($A$2:$A$2069,MATCH(C1126,$A$2:$A$2069,1)-1):INDEX($A$2:$A$2069,MATCH(C1126,$A$2:$A$2069,1)+1))</f>
        <v>0.54369367784033784</v>
      </c>
      <c r="H1126" s="115"/>
      <c r="K1126" s="112">
        <f t="shared" si="17"/>
        <v>0</v>
      </c>
    </row>
    <row r="1127" spans="1:11" x14ac:dyDescent="0.2">
      <c r="A1127">
        <v>564.42899999999997</v>
      </c>
      <c r="B1127">
        <f>'UV VIS Meas 500 ms, 10 scan'!S1128</f>
        <v>2.1666666666666674E-3</v>
      </c>
      <c r="C1127" s="112">
        <v>312.29999999999399</v>
      </c>
      <c r="D1127" s="112">
        <f>FORECAST(C1127,INDEX($B$2:$B$2069,MATCH(C1127,$A$2:$A$2069,1)-1):INDEX($B$2:$B$2069,MATCH(C1127,$A$2:$A$2069,1)+1),INDEX($A$2:$A$2069,MATCH(C1127,$A$2:$A$2069,1)-1):INDEX($A$2:$A$2069,MATCH(C1127,$A$2:$A$2069,1)+1))</f>
        <v>0.61830443632953802</v>
      </c>
      <c r="H1127" s="115"/>
      <c r="K1127" s="112">
        <f t="shared" si="17"/>
        <v>0</v>
      </c>
    </row>
    <row r="1128" spans="1:11" x14ac:dyDescent="0.2">
      <c r="A1128">
        <v>564.71600000000001</v>
      </c>
      <c r="B1128">
        <f>'UV VIS Meas 500 ms, 10 scan'!S1129</f>
        <v>2.3333333333333366E-3</v>
      </c>
      <c r="C1128" s="112">
        <v>312.39999999999401</v>
      </c>
      <c r="D1128" s="112">
        <f>FORECAST(C1128,INDEX($B$2:$B$2069,MATCH(C1128,$A$2:$A$2069,1)-1):INDEX($B$2:$B$2069,MATCH(C1128,$A$2:$A$2069,1)+1),INDEX($A$2:$A$2069,MATCH(C1128,$A$2:$A$2069,1)-1):INDEX($A$2:$A$2069,MATCH(C1128,$A$2:$A$2069,1)+1))</f>
        <v>0.69291519481876662</v>
      </c>
      <c r="H1128" s="115"/>
      <c r="K1128" s="112">
        <f t="shared" si="17"/>
        <v>0</v>
      </c>
    </row>
    <row r="1129" spans="1:11" x14ac:dyDescent="0.2">
      <c r="A1129">
        <v>565.00300000000004</v>
      </c>
      <c r="B1129">
        <f>'UV VIS Meas 500 ms, 10 scan'!S1130</f>
        <v>1.6666666666666705E-3</v>
      </c>
      <c r="C1129" s="112">
        <v>312.49999999999397</v>
      </c>
      <c r="D1129" s="112">
        <f>FORECAST(C1129,INDEX($B$2:$B$2069,MATCH(C1129,$A$2:$A$2069,1)-1):INDEX($B$2:$B$2069,MATCH(C1129,$A$2:$A$2069,1)+1),INDEX($A$2:$A$2069,MATCH(C1129,$A$2:$A$2069,1)-1):INDEX($A$2:$A$2069,MATCH(C1129,$A$2:$A$2069,1)+1))</f>
        <v>0.7675259533079668</v>
      </c>
      <c r="H1129" s="115"/>
      <c r="K1129" s="112">
        <f t="shared" si="17"/>
        <v>0</v>
      </c>
    </row>
    <row r="1130" spans="1:11" x14ac:dyDescent="0.2">
      <c r="A1130">
        <v>565.28899999999999</v>
      </c>
      <c r="B1130">
        <f>'UV VIS Meas 500 ms, 10 scan'!S1131</f>
        <v>3.1666666666666683E-3</v>
      </c>
      <c r="C1130" s="112">
        <v>312.599999999994</v>
      </c>
      <c r="D1130" s="112">
        <f>FORECAST(C1130,INDEX($B$2:$B$2069,MATCH(C1130,$A$2:$A$2069,1)-1):INDEX($B$2:$B$2069,MATCH(C1130,$A$2:$A$2069,1)+1),INDEX($A$2:$A$2069,MATCH(C1130,$A$2:$A$2069,1)-1):INDEX($A$2:$A$2069,MATCH(C1130,$A$2:$A$2069,1)+1))</f>
        <v>0.72403574879064081</v>
      </c>
      <c r="H1130" s="115"/>
      <c r="K1130" s="112">
        <f t="shared" si="17"/>
        <v>0</v>
      </c>
    </row>
    <row r="1131" spans="1:11" x14ac:dyDescent="0.2">
      <c r="A1131">
        <v>565.57600000000002</v>
      </c>
      <c r="B1131">
        <f>'UV VIS Meas 500 ms, 10 scan'!S1132</f>
        <v>1.6666666666666219E-4</v>
      </c>
      <c r="C1131" s="112">
        <v>312.69999999999402</v>
      </c>
      <c r="D1131" s="112">
        <f>FORECAST(C1131,INDEX($B$2:$B$2069,MATCH(C1131,$A$2:$A$2069,1)-1):INDEX($B$2:$B$2069,MATCH(C1131,$A$2:$A$2069,1)+1),INDEX($A$2:$A$2069,MATCH(C1131,$A$2:$A$2069,1)-1):INDEX($A$2:$A$2069,MATCH(C1131,$A$2:$A$2069,1)+1))</f>
        <v>0.75106473429789844</v>
      </c>
      <c r="H1131" s="115"/>
      <c r="K1131" s="112">
        <f t="shared" si="17"/>
        <v>0</v>
      </c>
    </row>
    <row r="1132" spans="1:11" x14ac:dyDescent="0.2">
      <c r="A1132">
        <v>565.86300000000006</v>
      </c>
      <c r="B1132">
        <f>'UV VIS Meas 500 ms, 10 scan'!S1133</f>
        <v>2.833333333333337E-3</v>
      </c>
      <c r="C1132" s="112">
        <v>312.79999999999399</v>
      </c>
      <c r="D1132" s="112">
        <f>FORECAST(C1132,INDEX($B$2:$B$2069,MATCH(C1132,$A$2:$A$2069,1)-1):INDEX($B$2:$B$2069,MATCH(C1132,$A$2:$A$2069,1)+1),INDEX($A$2:$A$2069,MATCH(C1132,$A$2:$A$2069,1)-1):INDEX($A$2:$A$2069,MATCH(C1132,$A$2:$A$2069,1)+1))</f>
        <v>0.77809371980514186</v>
      </c>
      <c r="H1132" s="115"/>
      <c r="K1132" s="112">
        <f t="shared" si="17"/>
        <v>0</v>
      </c>
    </row>
    <row r="1133" spans="1:11" x14ac:dyDescent="0.2">
      <c r="A1133">
        <v>566.149</v>
      </c>
      <c r="B1133">
        <f>'UV VIS Meas 500 ms, 10 scan'!S1134</f>
        <v>2.3333333333333366E-3</v>
      </c>
      <c r="C1133" s="112">
        <v>312.89999999999401</v>
      </c>
      <c r="D1133" s="112">
        <f>FORECAST(C1133,INDEX($B$2:$B$2069,MATCH(C1133,$A$2:$A$2069,1)-1):INDEX($B$2:$B$2069,MATCH(C1133,$A$2:$A$2069,1)+1),INDEX($A$2:$A$2069,MATCH(C1133,$A$2:$A$2069,1)-1):INDEX($A$2:$A$2069,MATCH(C1133,$A$2:$A$2069,1)+1))</f>
        <v>0.6748728941608988</v>
      </c>
      <c r="H1133" s="115"/>
      <c r="K1133" s="112">
        <f t="shared" si="17"/>
        <v>0</v>
      </c>
    </row>
    <row r="1134" spans="1:11" x14ac:dyDescent="0.2">
      <c r="A1134">
        <v>566.43600000000004</v>
      </c>
      <c r="B1134">
        <f>'UV VIS Meas 500 ms, 10 scan'!S1135</f>
        <v>2.3333333333333331E-3</v>
      </c>
      <c r="C1134" s="112">
        <v>312.99999999999397</v>
      </c>
      <c r="D1134" s="112">
        <f>FORECAST(C1134,INDEX($B$2:$B$2069,MATCH(C1134,$A$2:$A$2069,1)-1):INDEX($B$2:$B$2069,MATCH(C1134,$A$2:$A$2069,1)+1),INDEX($A$2:$A$2069,MATCH(C1134,$A$2:$A$2069,1)-1):INDEX($A$2:$A$2069,MATCH(C1134,$A$2:$A$2069,1)+1))</f>
        <v>0.635443592445327</v>
      </c>
      <c r="H1134" s="115"/>
      <c r="K1134" s="112">
        <f t="shared" si="17"/>
        <v>0</v>
      </c>
    </row>
    <row r="1135" spans="1:11" x14ac:dyDescent="0.2">
      <c r="A1135">
        <v>566.72199999999998</v>
      </c>
      <c r="B1135">
        <f>'UV VIS Meas 500 ms, 10 scan'!S1136</f>
        <v>-3.3333333333333652E-4</v>
      </c>
      <c r="C1135" s="112">
        <v>313.099999999994</v>
      </c>
      <c r="D1135" s="112">
        <f>FORECAST(C1135,INDEX($B$2:$B$2069,MATCH(C1135,$A$2:$A$2069,1)-1):INDEX($B$2:$B$2069,MATCH(C1135,$A$2:$A$2069,1)+1),INDEX($A$2:$A$2069,MATCH(C1135,$A$2:$A$2069,1)-1):INDEX($A$2:$A$2069,MATCH(C1135,$A$2:$A$2069,1)+1))</f>
        <v>0.59601429072974099</v>
      </c>
      <c r="H1135" s="115"/>
      <c r="K1135" s="112">
        <f t="shared" si="17"/>
        <v>0</v>
      </c>
    </row>
    <row r="1136" spans="1:11" x14ac:dyDescent="0.2">
      <c r="A1136">
        <v>567.00800000000004</v>
      </c>
      <c r="B1136">
        <f>'UV VIS Meas 500 ms, 10 scan'!S1137</f>
        <v>1.666666666666667E-3</v>
      </c>
      <c r="C1136" s="112">
        <v>313.19999999999402</v>
      </c>
      <c r="D1136" s="112">
        <f>FORECAST(C1136,INDEX($B$2:$B$2069,MATCH(C1136,$A$2:$A$2069,1)-1):INDEX($B$2:$B$2069,MATCH(C1136,$A$2:$A$2069,1)+1),INDEX($A$2:$A$2069,MATCH(C1136,$A$2:$A$2069,1)-1):INDEX($A$2:$A$2069,MATCH(C1136,$A$2:$A$2069,1)+1))</f>
        <v>0.55658498901415498</v>
      </c>
      <c r="H1136" s="115"/>
      <c r="K1136" s="112">
        <f t="shared" si="17"/>
        <v>0</v>
      </c>
    </row>
    <row r="1137" spans="1:11" x14ac:dyDescent="0.2">
      <c r="A1137">
        <v>567.29499999999996</v>
      </c>
      <c r="B1137">
        <f>'UV VIS Meas 500 ms, 10 scan'!S1138</f>
        <v>8.3333333333333523E-4</v>
      </c>
      <c r="C1137" s="112">
        <v>313.29999999999399</v>
      </c>
      <c r="D1137" s="112">
        <f>FORECAST(C1137,INDEX($B$2:$B$2069,MATCH(C1137,$A$2:$A$2069,1)-1):INDEX($B$2:$B$2069,MATCH(C1137,$A$2:$A$2069,1)+1),INDEX($A$2:$A$2069,MATCH(C1137,$A$2:$A$2069,1)-1):INDEX($A$2:$A$2069,MATCH(C1137,$A$2:$A$2069,1)+1))</f>
        <v>0.38341039417599632</v>
      </c>
      <c r="H1137" s="115"/>
      <c r="K1137" s="112">
        <f t="shared" si="17"/>
        <v>0</v>
      </c>
    </row>
    <row r="1138" spans="1:11" x14ac:dyDescent="0.2">
      <c r="A1138">
        <v>567.58100000000002</v>
      </c>
      <c r="B1138">
        <f>'UV VIS Meas 500 ms, 10 scan'!S1139</f>
        <v>8.3333333333333176E-4</v>
      </c>
      <c r="C1138" s="112">
        <v>313.39999999999401</v>
      </c>
      <c r="D1138" s="112">
        <f>FORECAST(C1138,INDEX($B$2:$B$2069,MATCH(C1138,$A$2:$A$2069,1)-1):INDEX($B$2:$B$2069,MATCH(C1138,$A$2:$A$2069,1)+1),INDEX($A$2:$A$2069,MATCH(C1138,$A$2:$A$2069,1)-1):INDEX($A$2:$A$2069,MATCH(C1138,$A$2:$A$2069,1)+1))</f>
        <v>0.28554334550483418</v>
      </c>
      <c r="H1138" s="115"/>
      <c r="K1138" s="112">
        <f t="shared" si="17"/>
        <v>0</v>
      </c>
    </row>
    <row r="1139" spans="1:11" x14ac:dyDescent="0.2">
      <c r="A1139">
        <v>567.86699999999996</v>
      </c>
      <c r="B1139">
        <f>'UV VIS Meas 500 ms, 10 scan'!S1140</f>
        <v>6.6666666666666957E-4</v>
      </c>
      <c r="C1139" s="112">
        <v>313.49999999999397</v>
      </c>
      <c r="D1139" s="112">
        <f>FORECAST(C1139,INDEX($B$2:$B$2069,MATCH(C1139,$A$2:$A$2069,1)-1):INDEX($B$2:$B$2069,MATCH(C1139,$A$2:$A$2069,1)+1),INDEX($A$2:$A$2069,MATCH(C1139,$A$2:$A$2069,1)-1):INDEX($A$2:$A$2069,MATCH(C1139,$A$2:$A$2069,1)+1))</f>
        <v>0.18767629683372888</v>
      </c>
      <c r="H1139" s="115"/>
      <c r="K1139" s="112">
        <f t="shared" si="17"/>
        <v>0</v>
      </c>
    </row>
    <row r="1140" spans="1:11" x14ac:dyDescent="0.2">
      <c r="A1140">
        <v>568.15300000000002</v>
      </c>
      <c r="B1140">
        <f>'UV VIS Meas 500 ms, 10 scan'!S1141</f>
        <v>-1.6666666666666566E-4</v>
      </c>
      <c r="C1140" s="112">
        <v>313.599999999994</v>
      </c>
      <c r="D1140" s="112">
        <f>FORECAST(C1140,INDEX($B$2:$B$2069,MATCH(C1140,$A$2:$A$2069,1)-1):INDEX($B$2:$B$2069,MATCH(C1140,$A$2:$A$2069,1)+1),INDEX($A$2:$A$2069,MATCH(C1140,$A$2:$A$2069,1)-1):INDEX($A$2:$A$2069,MATCH(C1140,$A$2:$A$2069,1)+1))</f>
        <v>0.18472367150181412</v>
      </c>
      <c r="H1140" s="115"/>
      <c r="K1140" s="112">
        <f t="shared" si="17"/>
        <v>0</v>
      </c>
    </row>
    <row r="1141" spans="1:11" x14ac:dyDescent="0.2">
      <c r="A1141">
        <v>568.43899999999996</v>
      </c>
      <c r="B1141">
        <f>'UV VIS Meas 500 ms, 10 scan'!S1142</f>
        <v>6.6666666666666957E-4</v>
      </c>
      <c r="C1141" s="112">
        <v>313.69999999999402</v>
      </c>
      <c r="D1141" s="112">
        <f>FORECAST(C1141,INDEX($B$2:$B$2069,MATCH(C1141,$A$2:$A$2069,1)-1):INDEX($B$2:$B$2069,MATCH(C1141,$A$2:$A$2069,1)+1),INDEX($A$2:$A$2069,MATCH(C1141,$A$2:$A$2069,1)-1):INDEX($A$2:$A$2069,MATCH(C1141,$A$2:$A$2069,1)+1))</f>
        <v>0.11421642512499375</v>
      </c>
      <c r="H1141" s="115"/>
      <c r="K1141" s="112">
        <f t="shared" si="17"/>
        <v>0</v>
      </c>
    </row>
    <row r="1142" spans="1:11" x14ac:dyDescent="0.2">
      <c r="A1142">
        <v>568.72500000000002</v>
      </c>
      <c r="B1142">
        <f>'UV VIS Meas 500 ms, 10 scan'!S1143</f>
        <v>2.1666666666666709E-3</v>
      </c>
      <c r="C1142" s="112">
        <v>313.79999999999399</v>
      </c>
      <c r="D1142" s="112">
        <f>FORECAST(C1142,INDEX($B$2:$B$2069,MATCH(C1142,$A$2:$A$2069,1)-1):INDEX($B$2:$B$2069,MATCH(C1142,$A$2:$A$2069,1)+1),INDEX($A$2:$A$2069,MATCH(C1142,$A$2:$A$2069,1)-1):INDEX($A$2:$A$2069,MATCH(C1142,$A$2:$A$2069,1)+1))</f>
        <v>4.3709178748201793E-2</v>
      </c>
      <c r="H1142" s="115"/>
      <c r="K1142" s="112">
        <f t="shared" si="17"/>
        <v>0</v>
      </c>
    </row>
    <row r="1143" spans="1:11" x14ac:dyDescent="0.2">
      <c r="A1143">
        <v>569.01099999999997</v>
      </c>
      <c r="B1143">
        <f>'UV VIS Meas 500 ms, 10 scan'!S1144</f>
        <v>1.666666666666667E-3</v>
      </c>
      <c r="C1143" s="112">
        <v>313.89999999999401</v>
      </c>
      <c r="D1143" s="112">
        <f>FORECAST(C1143,INDEX($B$2:$B$2069,MATCH(C1143,$A$2:$A$2069,1)-1):INDEX($B$2:$B$2069,MATCH(C1143,$A$2:$A$2069,1)+1),INDEX($A$2:$A$2069,MATCH(C1143,$A$2:$A$2069,1)-1):INDEX($A$2:$A$2069,MATCH(C1143,$A$2:$A$2069,1)+1))</f>
        <v>-2.6798067628618583E-2</v>
      </c>
      <c r="H1143" s="115"/>
      <c r="K1143" s="112">
        <f t="shared" si="17"/>
        <v>0</v>
      </c>
    </row>
    <row r="1144" spans="1:11" x14ac:dyDescent="0.2">
      <c r="A1144">
        <v>569.29700000000003</v>
      </c>
      <c r="B1144">
        <f>'UV VIS Meas 500 ms, 10 scan'!S1145</f>
        <v>1.666666666666667E-3</v>
      </c>
      <c r="C1144" s="112">
        <v>313.99999999999397</v>
      </c>
      <c r="D1144" s="112">
        <f>FORECAST(C1144,INDEX($B$2:$B$2069,MATCH(C1144,$A$2:$A$2069,1)-1):INDEX($B$2:$B$2069,MATCH(C1144,$A$2:$A$2069,1)+1),INDEX($A$2:$A$2069,MATCH(C1144,$A$2:$A$2069,1)-1):INDEX($A$2:$A$2069,MATCH(C1144,$A$2:$A$2069,1)+1))</f>
        <v>2.7825362319568114E-2</v>
      </c>
      <c r="H1144" s="115"/>
      <c r="K1144" s="112">
        <f t="shared" si="17"/>
        <v>0</v>
      </c>
    </row>
    <row r="1145" spans="1:11" x14ac:dyDescent="0.2">
      <c r="A1145">
        <v>569.58299999999997</v>
      </c>
      <c r="B1145">
        <f>'UV VIS Meas 500 ms, 10 scan'!S1146</f>
        <v>2.166666666666664E-3</v>
      </c>
      <c r="C1145" s="112">
        <v>314.099999999994</v>
      </c>
      <c r="D1145" s="112">
        <f>FORECAST(C1145,INDEX($B$2:$B$2069,MATCH(C1145,$A$2:$A$2069,1)-1):INDEX($B$2:$B$2069,MATCH(C1145,$A$2:$A$2069,1)+1),INDEX($A$2:$A$2069,MATCH(C1145,$A$2:$A$2069,1)-1):INDEX($A$2:$A$2069,MATCH(C1145,$A$2:$A$2069,1)+1))</f>
        <v>1.567560386546063E-2</v>
      </c>
      <c r="H1145" s="115"/>
      <c r="K1145" s="112">
        <f t="shared" si="17"/>
        <v>0</v>
      </c>
    </row>
    <row r="1146" spans="1:11" x14ac:dyDescent="0.2">
      <c r="A1146">
        <v>569.86800000000005</v>
      </c>
      <c r="B1146">
        <f>'UV VIS Meas 500 ms, 10 scan'!S1147</f>
        <v>-1.6666666666666566E-4</v>
      </c>
      <c r="C1146" s="112">
        <v>314.19999999999402</v>
      </c>
      <c r="D1146" s="112">
        <f>FORECAST(C1146,INDEX($B$2:$B$2069,MATCH(C1146,$A$2:$A$2069,1)-1):INDEX($B$2:$B$2069,MATCH(C1146,$A$2:$A$2069,1)+1),INDEX($A$2:$A$2069,MATCH(C1146,$A$2:$A$2069,1)-1):INDEX($A$2:$A$2069,MATCH(C1146,$A$2:$A$2069,1)+1))</f>
        <v>3.5258454113531457E-3</v>
      </c>
      <c r="H1146" s="115"/>
      <c r="K1146" s="112">
        <f t="shared" si="17"/>
        <v>0</v>
      </c>
    </row>
    <row r="1147" spans="1:11" x14ac:dyDescent="0.2">
      <c r="A1147">
        <v>570.154</v>
      </c>
      <c r="B1147">
        <f>'UV VIS Meas 500 ms, 10 scan'!S1148</f>
        <v>4.9999999999999975E-3</v>
      </c>
      <c r="C1147" s="112">
        <v>314.29999999999399</v>
      </c>
      <c r="D1147" s="112">
        <f>FORECAST(C1147,INDEX($B$2:$B$2069,MATCH(C1147,$A$2:$A$2069,1)-1):INDEX($B$2:$B$2069,MATCH(C1147,$A$2:$A$2069,1)+1),INDEX($A$2:$A$2069,MATCH(C1147,$A$2:$A$2069,1)-1):INDEX($A$2:$A$2069,MATCH(C1147,$A$2:$A$2069,1)+1))</f>
        <v>9.5391304348586559E-3</v>
      </c>
      <c r="H1147" s="115"/>
      <c r="K1147" s="112">
        <f t="shared" si="17"/>
        <v>0</v>
      </c>
    </row>
    <row r="1148" spans="1:11" x14ac:dyDescent="0.2">
      <c r="A1148">
        <v>570.43899999999996</v>
      </c>
      <c r="B1148">
        <f>'UV VIS Meas 500 ms, 10 scan'!S1149</f>
        <v>9.9999999999999915E-4</v>
      </c>
      <c r="C1148" s="112">
        <v>314.39999999999299</v>
      </c>
      <c r="D1148" s="112">
        <f>FORECAST(C1148,INDEX($B$2:$B$2069,MATCH(C1148,$A$2:$A$2069,1)-1):INDEX($B$2:$B$2069,MATCH(C1148,$A$2:$A$2069,1)+1),INDEX($A$2:$A$2069,MATCH(C1148,$A$2:$A$2069,1)-1):INDEX($A$2:$A$2069,MATCH(C1148,$A$2:$A$2069,1)+1))</f>
        <v>8.2589371981560689E-3</v>
      </c>
      <c r="H1148" s="115"/>
      <c r="K1148" s="112">
        <f t="shared" si="17"/>
        <v>0</v>
      </c>
    </row>
    <row r="1149" spans="1:11" x14ac:dyDescent="0.2">
      <c r="A1149">
        <v>570.72500000000002</v>
      </c>
      <c r="B1149">
        <f>'UV VIS Meas 500 ms, 10 scan'!S1150</f>
        <v>1.9999999999999983E-3</v>
      </c>
      <c r="C1149" s="112">
        <v>314.49999999999301</v>
      </c>
      <c r="D1149" s="112">
        <f>FORECAST(C1149,INDEX($B$2:$B$2069,MATCH(C1149,$A$2:$A$2069,1)-1):INDEX($B$2:$B$2069,MATCH(C1149,$A$2:$A$2069,1)+1),INDEX($A$2:$A$2069,MATCH(C1149,$A$2:$A$2069,1)-1):INDEX($A$2:$A$2069,MATCH(C1149,$A$2:$A$2069,1)+1))</f>
        <v>6.9787439614410474E-3</v>
      </c>
      <c r="H1149" s="115"/>
      <c r="K1149" s="112">
        <f t="shared" si="17"/>
        <v>0</v>
      </c>
    </row>
    <row r="1150" spans="1:11" x14ac:dyDescent="0.2">
      <c r="A1150">
        <v>571.01</v>
      </c>
      <c r="B1150">
        <f>'UV VIS Meas 500 ms, 10 scan'!S1151</f>
        <v>1.4999999999999979E-3</v>
      </c>
      <c r="C1150" s="112">
        <v>314.59999999999297</v>
      </c>
      <c r="D1150" s="112">
        <f>FORECAST(C1150,INDEX($B$2:$B$2069,MATCH(C1150,$A$2:$A$2069,1)-1):INDEX($B$2:$B$2069,MATCH(C1150,$A$2:$A$2069,1)+1),INDEX($A$2:$A$2069,MATCH(C1150,$A$2:$A$2069,1)-1):INDEX($A$2:$A$2069,MATCH(C1150,$A$2:$A$2069,1)+1))</f>
        <v>5.6985507247260259E-3</v>
      </c>
      <c r="H1150" s="115"/>
      <c r="K1150" s="112">
        <f t="shared" si="17"/>
        <v>0</v>
      </c>
    </row>
    <row r="1151" spans="1:11" x14ac:dyDescent="0.2">
      <c r="A1151">
        <v>571.29600000000005</v>
      </c>
      <c r="B1151">
        <f>'UV VIS Meas 500 ms, 10 scan'!S1152</f>
        <v>3.4999999999999996E-3</v>
      </c>
      <c r="C1151" s="112">
        <v>314.699999999993</v>
      </c>
      <c r="D1151" s="112">
        <f>FORECAST(C1151,INDEX($B$2:$B$2069,MATCH(C1151,$A$2:$A$2069,1)-1):INDEX($B$2:$B$2069,MATCH(C1151,$A$2:$A$2069,1)+1),INDEX($A$2:$A$2069,MATCH(C1151,$A$2:$A$2069,1)-1):INDEX($A$2:$A$2069,MATCH(C1151,$A$2:$A$2069,1)+1))</f>
        <v>7.6306763284839096E-3</v>
      </c>
      <c r="H1151" s="115"/>
      <c r="K1151" s="112">
        <f t="shared" si="17"/>
        <v>0</v>
      </c>
    </row>
    <row r="1152" spans="1:11" x14ac:dyDescent="0.2">
      <c r="A1152">
        <v>571.58100000000002</v>
      </c>
      <c r="B1152">
        <f>'UV VIS Meas 500 ms, 10 scan'!S1153</f>
        <v>1.1666666666666665E-3</v>
      </c>
      <c r="C1152" s="112">
        <v>314.79999999999302</v>
      </c>
      <c r="D1152" s="112">
        <f>FORECAST(C1152,INDEX($B$2:$B$2069,MATCH(C1152,$A$2:$A$2069,1)-1):INDEX($B$2:$B$2069,MATCH(C1152,$A$2:$A$2069,1)+1),INDEX($A$2:$A$2069,MATCH(C1152,$A$2:$A$2069,1)-1):INDEX($A$2:$A$2069,MATCH(C1152,$A$2:$A$2069,1)+1))</f>
        <v>7.8963768115757338E-3</v>
      </c>
      <c r="H1152" s="115"/>
      <c r="K1152" s="112">
        <f t="shared" si="17"/>
        <v>0</v>
      </c>
    </row>
    <row r="1153" spans="1:11" x14ac:dyDescent="0.2">
      <c r="A1153">
        <v>571.86599999999999</v>
      </c>
      <c r="B1153">
        <f>'UV VIS Meas 500 ms, 10 scan'!S1154</f>
        <v>5.0000000000000044E-4</v>
      </c>
      <c r="C1153" s="112">
        <v>314.89999999999299</v>
      </c>
      <c r="D1153" s="112">
        <f>FORECAST(C1153,INDEX($B$2:$B$2069,MATCH(C1153,$A$2:$A$2069,1)-1):INDEX($B$2:$B$2069,MATCH(C1153,$A$2:$A$2069,1)+1),INDEX($A$2:$A$2069,MATCH(C1153,$A$2:$A$2069,1)-1):INDEX($A$2:$A$2069,MATCH(C1153,$A$2:$A$2069,1)+1))</f>
        <v>8.1620772946674469E-3</v>
      </c>
      <c r="H1153" s="115"/>
      <c r="K1153" s="112">
        <f t="shared" si="17"/>
        <v>0</v>
      </c>
    </row>
    <row r="1154" spans="1:11" x14ac:dyDescent="0.2">
      <c r="A1154">
        <v>572.15099999999995</v>
      </c>
      <c r="B1154">
        <f>'UV VIS Meas 500 ms, 10 scan'!S1155</f>
        <v>6.6666666666666957E-4</v>
      </c>
      <c r="C1154" s="112">
        <v>314.99999999999301</v>
      </c>
      <c r="D1154" s="112">
        <f>FORECAST(C1154,INDEX($B$2:$B$2069,MATCH(C1154,$A$2:$A$2069,1)-1):INDEX($B$2:$B$2069,MATCH(C1154,$A$2:$A$2069,1)+1),INDEX($A$2:$A$2069,MATCH(C1154,$A$2:$A$2069,1)-1):INDEX($A$2:$A$2069,MATCH(C1154,$A$2:$A$2069,1)+1))</f>
        <v>7.0666666666818756E-3</v>
      </c>
      <c r="H1154" s="115"/>
      <c r="K1154" s="112">
        <f t="shared" ref="K1154:K1217" si="18">J1154/$K$1</f>
        <v>0</v>
      </c>
    </row>
    <row r="1155" spans="1:11" x14ac:dyDescent="0.2">
      <c r="A1155">
        <v>572.43600000000004</v>
      </c>
      <c r="B1155">
        <f>'UV VIS Meas 500 ms, 10 scan'!S1156</f>
        <v>1.9999999999999983E-3</v>
      </c>
      <c r="C1155" s="112">
        <v>315.09999999999297</v>
      </c>
      <c r="D1155" s="112">
        <f>FORECAST(C1155,INDEX($B$2:$B$2069,MATCH(C1155,$A$2:$A$2069,1)-1):INDEX($B$2:$B$2069,MATCH(C1155,$A$2:$A$2069,1)+1),INDEX($A$2:$A$2069,MATCH(C1155,$A$2:$A$2069,1)-1):INDEX($A$2:$A$2069,MATCH(C1155,$A$2:$A$2069,1)+1))</f>
        <v>6.8492753623341507E-3</v>
      </c>
      <c r="H1155" s="115"/>
      <c r="K1155" s="112">
        <f t="shared" si="18"/>
        <v>0</v>
      </c>
    </row>
    <row r="1156" spans="1:11" x14ac:dyDescent="0.2">
      <c r="A1156">
        <v>572.721</v>
      </c>
      <c r="B1156">
        <f>'UV VIS Meas 500 ms, 10 scan'!S1157</f>
        <v>1.8333333333333292E-3</v>
      </c>
      <c r="C1156" s="112">
        <v>315.199999999993</v>
      </c>
      <c r="D1156" s="112">
        <f>FORECAST(C1156,INDEX($B$2:$B$2069,MATCH(C1156,$A$2:$A$2069,1)-1):INDEX($B$2:$B$2069,MATCH(C1156,$A$2:$A$2069,1)+1),INDEX($A$2:$A$2069,MATCH(C1156,$A$2:$A$2069,1)-1):INDEX($A$2:$A$2069,MATCH(C1156,$A$2:$A$2069,1)+1))</f>
        <v>6.6318840579863148E-3</v>
      </c>
      <c r="H1156" s="115"/>
      <c r="K1156" s="112">
        <f t="shared" si="18"/>
        <v>0</v>
      </c>
    </row>
    <row r="1157" spans="1:11" x14ac:dyDescent="0.2">
      <c r="A1157">
        <v>573.00599999999997</v>
      </c>
      <c r="B1157">
        <f>'UV VIS Meas 500 ms, 10 scan'!S1158</f>
        <v>8.3333333333333523E-4</v>
      </c>
      <c r="C1157" s="112">
        <v>315.29999999999302</v>
      </c>
      <c r="D1157" s="112">
        <f>FORECAST(C1157,INDEX($B$2:$B$2069,MATCH(C1157,$A$2:$A$2069,1)-1):INDEX($B$2:$B$2069,MATCH(C1157,$A$2:$A$2069,1)+1),INDEX($A$2:$A$2069,MATCH(C1157,$A$2:$A$2069,1)-1):INDEX($A$2:$A$2069,MATCH(C1157,$A$2:$A$2069,1)+1))</f>
        <v>6.9420289855239847E-3</v>
      </c>
      <c r="H1157" s="115"/>
      <c r="K1157" s="112">
        <f t="shared" si="18"/>
        <v>0</v>
      </c>
    </row>
    <row r="1158" spans="1:11" x14ac:dyDescent="0.2">
      <c r="A1158">
        <v>573.29100000000005</v>
      </c>
      <c r="B1158">
        <f>'UV VIS Meas 500 ms, 10 scan'!S1159</f>
        <v>1.4999999999999979E-3</v>
      </c>
      <c r="C1158" s="112">
        <v>315.39999999999299</v>
      </c>
      <c r="D1158" s="112">
        <f>FORECAST(C1158,INDEX($B$2:$B$2069,MATCH(C1158,$A$2:$A$2069,1)-1):INDEX($B$2:$B$2069,MATCH(C1158,$A$2:$A$2069,1)+1),INDEX($A$2:$A$2069,MATCH(C1158,$A$2:$A$2069,1)-1):INDEX($A$2:$A$2069,MATCH(C1158,$A$2:$A$2069,1)+1))</f>
        <v>6.7004830918042657E-3</v>
      </c>
      <c r="H1158" s="115"/>
      <c r="K1158" s="112">
        <f t="shared" si="18"/>
        <v>0</v>
      </c>
    </row>
    <row r="1159" spans="1:11" x14ac:dyDescent="0.2">
      <c r="A1159">
        <v>573.57600000000002</v>
      </c>
      <c r="B1159">
        <f>'UV VIS Meas 500 ms, 10 scan'!S1160</f>
        <v>3.333333333333334E-3</v>
      </c>
      <c r="C1159" s="112">
        <v>315.49999999999301</v>
      </c>
      <c r="D1159" s="112">
        <f>FORECAST(C1159,INDEX($B$2:$B$2069,MATCH(C1159,$A$2:$A$2069,1)-1):INDEX($B$2:$B$2069,MATCH(C1159,$A$2:$A$2069,1)+1),INDEX($A$2:$A$2069,MATCH(C1159,$A$2:$A$2069,1)-1):INDEX($A$2:$A$2069,MATCH(C1159,$A$2:$A$2069,1)+1))</f>
        <v>6.4589371980844357E-3</v>
      </c>
      <c r="H1159" s="115"/>
      <c r="K1159" s="112">
        <f t="shared" si="18"/>
        <v>0</v>
      </c>
    </row>
    <row r="1160" spans="1:11" x14ac:dyDescent="0.2">
      <c r="A1160">
        <v>573.86099999999999</v>
      </c>
      <c r="B1160">
        <f>'UV VIS Meas 500 ms, 10 scan'!S1161</f>
        <v>2.166666666666664E-3</v>
      </c>
      <c r="C1160" s="112">
        <v>315.59999999999297</v>
      </c>
      <c r="D1160" s="112">
        <f>FORECAST(C1160,INDEX($B$2:$B$2069,MATCH(C1160,$A$2:$A$2069,1)-1):INDEX($B$2:$B$2069,MATCH(C1160,$A$2:$A$2069,1)+1),INDEX($A$2:$A$2069,MATCH(C1160,$A$2:$A$2069,1)-1):INDEX($A$2:$A$2069,MATCH(C1160,$A$2:$A$2069,1)+1))</f>
        <v>6.2173913043647167E-3</v>
      </c>
      <c r="H1160" s="115"/>
      <c r="K1160" s="112">
        <f t="shared" si="18"/>
        <v>0</v>
      </c>
    </row>
    <row r="1161" spans="1:11" x14ac:dyDescent="0.2">
      <c r="A1161">
        <v>574.14599999999996</v>
      </c>
      <c r="B1161">
        <f>'UV VIS Meas 500 ms, 10 scan'!S1162</f>
        <v>-8.3333333333333176E-4</v>
      </c>
      <c r="C1161" s="112">
        <v>315.699999999993</v>
      </c>
      <c r="D1161" s="112">
        <f>FORECAST(C1161,INDEX($B$2:$B$2069,MATCH(C1161,$A$2:$A$2069,1)-1):INDEX($B$2:$B$2069,MATCH(C1161,$A$2:$A$2069,1)+1),INDEX($A$2:$A$2069,MATCH(C1161,$A$2:$A$2069,1)-1):INDEX($A$2:$A$2069,MATCH(C1161,$A$2:$A$2069,1)+1))</f>
        <v>4.7276612806166352E-3</v>
      </c>
      <c r="H1161" s="115"/>
      <c r="K1161" s="112">
        <f t="shared" si="18"/>
        <v>0</v>
      </c>
    </row>
    <row r="1162" spans="1:11" x14ac:dyDescent="0.2">
      <c r="A1162">
        <v>574.42999999999995</v>
      </c>
      <c r="B1162">
        <f>'UV VIS Meas 500 ms, 10 scan'!S1163</f>
        <v>3.3333333333333375E-3</v>
      </c>
      <c r="C1162" s="112">
        <v>315.79999999999302</v>
      </c>
      <c r="D1162" s="112">
        <f>FORECAST(C1162,INDEX($B$2:$B$2069,MATCH(C1162,$A$2:$A$2069,1)-1):INDEX($B$2:$B$2069,MATCH(C1162,$A$2:$A$2069,1)+1),INDEX($A$2:$A$2069,MATCH(C1162,$A$2:$A$2069,1)-1):INDEX($A$2:$A$2069,MATCH(C1162,$A$2:$A$2069,1)+1))</f>
        <v>4.2442197668581816E-3</v>
      </c>
      <c r="H1162" s="115"/>
      <c r="K1162" s="112">
        <f t="shared" si="18"/>
        <v>0</v>
      </c>
    </row>
    <row r="1163" spans="1:11" x14ac:dyDescent="0.2">
      <c r="A1163">
        <v>574.71500000000003</v>
      </c>
      <c r="B1163">
        <f>'UV VIS Meas 500 ms, 10 scan'!S1164</f>
        <v>3.1666666666666649E-3</v>
      </c>
      <c r="C1163" s="112">
        <v>315.89999999999299</v>
      </c>
      <c r="D1163" s="112">
        <f>FORECAST(C1163,INDEX($B$2:$B$2069,MATCH(C1163,$A$2:$A$2069,1)-1):INDEX($B$2:$B$2069,MATCH(C1163,$A$2:$A$2069,1)+1),INDEX($A$2:$A$2069,MATCH(C1163,$A$2:$A$2069,1)-1):INDEX($A$2:$A$2069,MATCH(C1163,$A$2:$A$2069,1)+1))</f>
        <v>3.7607782531001721E-3</v>
      </c>
      <c r="H1163" s="115"/>
      <c r="K1163" s="112">
        <f t="shared" si="18"/>
        <v>0</v>
      </c>
    </row>
    <row r="1164" spans="1:11" x14ac:dyDescent="0.2">
      <c r="A1164">
        <v>574.99900000000002</v>
      </c>
      <c r="B1164">
        <f>'UV VIS Meas 500 ms, 10 scan'!S1165</f>
        <v>2.3333333333333331E-3</v>
      </c>
      <c r="C1164" s="112">
        <v>315.99999999999301</v>
      </c>
      <c r="D1164" s="112">
        <f>FORECAST(C1164,INDEX($B$2:$B$2069,MATCH(C1164,$A$2:$A$2069,1)-1):INDEX($B$2:$B$2069,MATCH(C1164,$A$2:$A$2069,1)+1),INDEX($A$2:$A$2069,MATCH(C1164,$A$2:$A$2069,1)-1):INDEX($A$2:$A$2069,MATCH(C1164,$A$2:$A$2069,1)+1))</f>
        <v>4.7524346447145316E-3</v>
      </c>
      <c r="H1164" s="115"/>
      <c r="K1164" s="112">
        <f t="shared" si="18"/>
        <v>0</v>
      </c>
    </row>
    <row r="1165" spans="1:11" x14ac:dyDescent="0.2">
      <c r="A1165">
        <v>575.28399999999999</v>
      </c>
      <c r="B1165">
        <f>'UV VIS Meas 500 ms, 10 scan'!S1166</f>
        <v>4.8333333333333318E-3</v>
      </c>
      <c r="C1165" s="112">
        <v>316.09999999999297</v>
      </c>
      <c r="D1165" s="112">
        <f>FORECAST(C1165,INDEX($B$2:$B$2069,MATCH(C1165,$A$2:$A$2069,1)-1):INDEX($B$2:$B$2069,MATCH(C1165,$A$2:$A$2069,1)+1),INDEX($A$2:$A$2069,MATCH(C1165,$A$2:$A$2069,1)-1):INDEX($A$2:$A$2069,MATCH(C1165,$A$2:$A$2069,1)+1))</f>
        <v>4.5352077897550247E-3</v>
      </c>
      <c r="H1165" s="115"/>
      <c r="K1165" s="112">
        <f t="shared" si="18"/>
        <v>0</v>
      </c>
    </row>
    <row r="1166" spans="1:11" x14ac:dyDescent="0.2">
      <c r="A1166">
        <v>575.56799999999998</v>
      </c>
      <c r="B1166">
        <f>'UV VIS Meas 500 ms, 10 scan'!S1167</f>
        <v>2.9999999999999992E-3</v>
      </c>
      <c r="C1166" s="112">
        <v>316.199999999993</v>
      </c>
      <c r="D1166" s="112">
        <f>FORECAST(C1166,INDEX($B$2:$B$2069,MATCH(C1166,$A$2:$A$2069,1)-1):INDEX($B$2:$B$2069,MATCH(C1166,$A$2:$A$2069,1)+1),INDEX($A$2:$A$2069,MATCH(C1166,$A$2:$A$2069,1)-1):INDEX($A$2:$A$2069,MATCH(C1166,$A$2:$A$2069,1)+1))</f>
        <v>4.3179809347954068E-3</v>
      </c>
      <c r="H1166" s="115"/>
      <c r="K1166" s="112">
        <f t="shared" si="18"/>
        <v>0</v>
      </c>
    </row>
    <row r="1167" spans="1:11" x14ac:dyDescent="0.2">
      <c r="A1167">
        <v>575.85199999999998</v>
      </c>
      <c r="B1167">
        <f>'UV VIS Meas 500 ms, 10 scan'!S1168</f>
        <v>6.1666666666666675E-3</v>
      </c>
      <c r="C1167" s="112">
        <v>316.29999999999302</v>
      </c>
      <c r="D1167" s="112">
        <f>FORECAST(C1167,INDEX($B$2:$B$2069,MATCH(C1167,$A$2:$A$2069,1)-1):INDEX($B$2:$B$2069,MATCH(C1167,$A$2:$A$2069,1)+1),INDEX($A$2:$A$2069,MATCH(C1167,$A$2:$A$2069,1)-1):INDEX($A$2:$A$2069,MATCH(C1167,$A$2:$A$2069,1)+1))</f>
        <v>4.1007540798357889E-3</v>
      </c>
      <c r="H1167" s="115"/>
      <c r="K1167" s="112">
        <f t="shared" si="18"/>
        <v>0</v>
      </c>
    </row>
    <row r="1168" spans="1:11" x14ac:dyDescent="0.2">
      <c r="A1168">
        <v>576.13699999999994</v>
      </c>
      <c r="B1168">
        <f>'UV VIS Meas 500 ms, 10 scan'!S1169</f>
        <v>2.8000000000000004E-2</v>
      </c>
      <c r="C1168" s="112">
        <v>316.39999999999299</v>
      </c>
      <c r="D1168" s="112">
        <f>FORECAST(C1168,INDEX($B$2:$B$2069,MATCH(C1168,$A$2:$A$2069,1)-1):INDEX($B$2:$B$2069,MATCH(C1168,$A$2:$A$2069,1)+1),INDEX($A$2:$A$2069,MATCH(C1168,$A$2:$A$2069,1)-1):INDEX($A$2:$A$2069,MATCH(C1168,$A$2:$A$2069,1)+1))</f>
        <v>4.680193236684449E-3</v>
      </c>
      <c r="H1168" s="115"/>
      <c r="K1168" s="112">
        <f t="shared" si="18"/>
        <v>0</v>
      </c>
    </row>
    <row r="1169" spans="1:11" x14ac:dyDescent="0.2">
      <c r="A1169">
        <v>576.42100000000005</v>
      </c>
      <c r="B1169">
        <f>'UV VIS Meas 500 ms, 10 scan'!S1170</f>
        <v>9.7833333333333328E-2</v>
      </c>
      <c r="C1169" s="112">
        <v>316.49999999999301</v>
      </c>
      <c r="D1169" s="112">
        <f>FORECAST(C1169,INDEX($B$2:$B$2069,MATCH(C1169,$A$2:$A$2069,1)-1):INDEX($B$2:$B$2069,MATCH(C1169,$A$2:$A$2069,1)+1),INDEX($A$2:$A$2069,MATCH(C1169,$A$2:$A$2069,1)-1):INDEX($A$2:$A$2069,MATCH(C1169,$A$2:$A$2069,1)+1))</f>
        <v>5.1149758453801208E-3</v>
      </c>
      <c r="H1169" s="115"/>
      <c r="K1169" s="112">
        <f t="shared" si="18"/>
        <v>0</v>
      </c>
    </row>
    <row r="1170" spans="1:11" x14ac:dyDescent="0.2">
      <c r="A1170">
        <v>576.70500000000004</v>
      </c>
      <c r="B1170">
        <f>'UV VIS Meas 500 ms, 10 scan'!S1171</f>
        <v>0.14883333333333335</v>
      </c>
      <c r="C1170" s="112">
        <v>316.59999999999297</v>
      </c>
      <c r="D1170" s="112">
        <f>FORECAST(C1170,INDEX($B$2:$B$2069,MATCH(C1170,$A$2:$A$2069,1)-1):INDEX($B$2:$B$2069,MATCH(C1170,$A$2:$A$2069,1)+1),INDEX($A$2:$A$2069,MATCH(C1170,$A$2:$A$2069,1)-1):INDEX($A$2:$A$2069,MATCH(C1170,$A$2:$A$2069,1)+1))</f>
        <v>5.5497584540755707E-3</v>
      </c>
      <c r="H1170" s="115"/>
      <c r="K1170" s="112">
        <f t="shared" si="18"/>
        <v>0</v>
      </c>
    </row>
    <row r="1171" spans="1:11" x14ac:dyDescent="0.2">
      <c r="A1171">
        <v>576.98900000000003</v>
      </c>
      <c r="B1171">
        <f>'UV VIS Meas 500 ms, 10 scan'!S1172</f>
        <v>0.22783333333333333</v>
      </c>
      <c r="C1171" s="112">
        <v>316.699999999993</v>
      </c>
      <c r="D1171" s="112">
        <f>FORECAST(C1171,INDEX($B$2:$B$2069,MATCH(C1171,$A$2:$A$2069,1)-1):INDEX($B$2:$B$2069,MATCH(C1171,$A$2:$A$2069,1)+1),INDEX($A$2:$A$2069,MATCH(C1171,$A$2:$A$2069,1)-1):INDEX($A$2:$A$2069,MATCH(C1171,$A$2:$A$2069,1)+1))</f>
        <v>4.9730117692522446E-3</v>
      </c>
      <c r="H1171" s="115"/>
      <c r="K1171" s="112">
        <f t="shared" si="18"/>
        <v>0</v>
      </c>
    </row>
    <row r="1172" spans="1:11" x14ac:dyDescent="0.2">
      <c r="A1172">
        <v>577.27300000000002</v>
      </c>
      <c r="B1172">
        <f>'UV VIS Meas 500 ms, 10 scan'!S1173</f>
        <v>0.19866666666666666</v>
      </c>
      <c r="C1172" s="112">
        <v>316.79999999999302</v>
      </c>
      <c r="D1172" s="112">
        <f>FORECAST(C1172,INDEX($B$2:$B$2069,MATCH(C1172,$A$2:$A$2069,1)-1):INDEX($B$2:$B$2069,MATCH(C1172,$A$2:$A$2069,1)+1),INDEX($A$2:$A$2069,MATCH(C1172,$A$2:$A$2069,1)-1):INDEX($A$2:$A$2069,MATCH(C1172,$A$2:$A$2069,1)+1))</f>
        <v>4.8521689449707028E-3</v>
      </c>
      <c r="H1172" s="115"/>
      <c r="K1172" s="112">
        <f t="shared" si="18"/>
        <v>0</v>
      </c>
    </row>
    <row r="1173" spans="1:11" x14ac:dyDescent="0.2">
      <c r="A1173">
        <v>577.55700000000002</v>
      </c>
      <c r="B1173">
        <f>'UV VIS Meas 500 ms, 10 scan'!S1174</f>
        <v>4.3499999999999997E-2</v>
      </c>
      <c r="C1173" s="112">
        <v>316.89999999999299</v>
      </c>
      <c r="D1173" s="112">
        <f>FORECAST(C1173,INDEX($B$2:$B$2069,MATCH(C1173,$A$2:$A$2069,1)-1):INDEX($B$2:$B$2069,MATCH(C1173,$A$2:$A$2069,1)+1),INDEX($A$2:$A$2069,MATCH(C1173,$A$2:$A$2069,1)-1):INDEX($A$2:$A$2069,MATCH(C1173,$A$2:$A$2069,1)+1))</f>
        <v>4.7313261206892721E-3</v>
      </c>
      <c r="H1173" s="115"/>
      <c r="K1173" s="112">
        <f t="shared" si="18"/>
        <v>0</v>
      </c>
    </row>
    <row r="1174" spans="1:11" x14ac:dyDescent="0.2">
      <c r="A1174">
        <v>577.84100000000001</v>
      </c>
      <c r="B1174">
        <f>'UV VIS Meas 500 ms, 10 scan'!S1175</f>
        <v>1.2666666666666666E-2</v>
      </c>
      <c r="C1174" s="112">
        <v>316.99999999999301</v>
      </c>
      <c r="D1174" s="112">
        <f>FORECAST(C1174,INDEX($B$2:$B$2069,MATCH(C1174,$A$2:$A$2069,1)-1):INDEX($B$2:$B$2069,MATCH(C1174,$A$2:$A$2069,1)+1),INDEX($A$2:$A$2069,MATCH(C1174,$A$2:$A$2069,1)-1):INDEX($A$2:$A$2069,MATCH(C1174,$A$2:$A$2069,1)+1))</f>
        <v>4.6104832964077858E-3</v>
      </c>
      <c r="H1174" s="115"/>
      <c r="K1174" s="112">
        <f t="shared" si="18"/>
        <v>0</v>
      </c>
    </row>
    <row r="1175" spans="1:11" x14ac:dyDescent="0.2">
      <c r="A1175">
        <v>578.12400000000002</v>
      </c>
      <c r="B1175">
        <f>'UV VIS Meas 500 ms, 10 scan'!S1176</f>
        <v>1.6E-2</v>
      </c>
      <c r="C1175" s="112">
        <v>317.09999999999297</v>
      </c>
      <c r="D1175" s="112">
        <f>FORECAST(C1175,INDEX($B$2:$B$2069,MATCH(C1175,$A$2:$A$2069,1)-1):INDEX($B$2:$B$2069,MATCH(C1175,$A$2:$A$2069,1)+1),INDEX($A$2:$A$2069,MATCH(C1175,$A$2:$A$2069,1)-1):INDEX($A$2:$A$2069,MATCH(C1175,$A$2:$A$2069,1)+1))</f>
        <v>5.5578165374574606E-3</v>
      </c>
      <c r="H1175" s="115"/>
      <c r="K1175" s="112">
        <f t="shared" si="18"/>
        <v>0</v>
      </c>
    </row>
    <row r="1176" spans="1:11" x14ac:dyDescent="0.2">
      <c r="A1176">
        <v>578.40800000000002</v>
      </c>
      <c r="B1176">
        <f>'UV VIS Meas 500 ms, 10 scan'!S1177</f>
        <v>6.5000000000000002E-2</v>
      </c>
      <c r="C1176" s="112">
        <v>317.199999999993</v>
      </c>
      <c r="D1176" s="112">
        <f>FORECAST(C1176,INDEX($B$2:$B$2069,MATCH(C1176,$A$2:$A$2069,1)-1):INDEX($B$2:$B$2069,MATCH(C1176,$A$2:$A$2069,1)+1),INDEX($A$2:$A$2069,MATCH(C1176,$A$2:$A$2069,1)-1):INDEX($A$2:$A$2069,MATCH(C1176,$A$2:$A$2069,1)+1))</f>
        <v>5.7031653746668076E-3</v>
      </c>
      <c r="H1176" s="115"/>
      <c r="K1176" s="112">
        <f t="shared" si="18"/>
        <v>0</v>
      </c>
    </row>
    <row r="1177" spans="1:11" x14ac:dyDescent="0.2">
      <c r="A1177">
        <v>578.69200000000001</v>
      </c>
      <c r="B1177">
        <f>'UV VIS Meas 500 ms, 10 scan'!S1178</f>
        <v>0.12716666666666668</v>
      </c>
      <c r="C1177" s="112">
        <v>317.29999999999302</v>
      </c>
      <c r="D1177" s="112">
        <f>FORECAST(C1177,INDEX($B$2:$B$2069,MATCH(C1177,$A$2:$A$2069,1)-1):INDEX($B$2:$B$2069,MATCH(C1177,$A$2:$A$2069,1)+1),INDEX($A$2:$A$2069,MATCH(C1177,$A$2:$A$2069,1)-1):INDEX($A$2:$A$2069,MATCH(C1177,$A$2:$A$2069,1)+1))</f>
        <v>5.8485142118761546E-3</v>
      </c>
      <c r="H1177" s="115"/>
      <c r="K1177" s="112">
        <f t="shared" si="18"/>
        <v>0</v>
      </c>
    </row>
    <row r="1178" spans="1:11" x14ac:dyDescent="0.2">
      <c r="A1178">
        <v>578.97500000000002</v>
      </c>
      <c r="B1178">
        <f>'UV VIS Meas 500 ms, 10 scan'!S1179</f>
        <v>0.17833333333333334</v>
      </c>
      <c r="C1178" s="112">
        <v>317.39999999999299</v>
      </c>
      <c r="D1178" s="112">
        <f>FORECAST(C1178,INDEX($B$2:$B$2069,MATCH(C1178,$A$2:$A$2069,1)-1):INDEX($B$2:$B$2069,MATCH(C1178,$A$2:$A$2069,1)+1),INDEX($A$2:$A$2069,MATCH(C1178,$A$2:$A$2069,1)-1):INDEX($A$2:$A$2069,MATCH(C1178,$A$2:$A$2069,1)+1))</f>
        <v>5.1191564548260793E-3</v>
      </c>
      <c r="H1178" s="115"/>
      <c r="K1178" s="112">
        <f t="shared" si="18"/>
        <v>0</v>
      </c>
    </row>
    <row r="1179" spans="1:11" x14ac:dyDescent="0.2">
      <c r="A1179">
        <v>579.25900000000001</v>
      </c>
      <c r="B1179">
        <f>'UV VIS Meas 500 ms, 10 scan'!S1180</f>
        <v>0.23099999999999998</v>
      </c>
      <c r="C1179" s="112">
        <v>317.49999999999301</v>
      </c>
      <c r="D1179" s="112">
        <f>FORECAST(C1179,INDEX($B$2:$B$2069,MATCH(C1179,$A$2:$A$2069,1)-1):INDEX($B$2:$B$2069,MATCH(C1179,$A$2:$A$2069,1)+1),INDEX($A$2:$A$2069,MATCH(C1179,$A$2:$A$2069,1)-1):INDEX($A$2:$A$2069,MATCH(C1179,$A$2:$A$2069,1)+1))</f>
        <v>5.143053515370602E-3</v>
      </c>
      <c r="H1179" s="115"/>
      <c r="K1179" s="112">
        <f t="shared" si="18"/>
        <v>0</v>
      </c>
    </row>
    <row r="1180" spans="1:11" x14ac:dyDescent="0.2">
      <c r="A1180">
        <v>579.54200000000003</v>
      </c>
      <c r="B1180">
        <f>'UV VIS Meas 500 ms, 10 scan'!S1181</f>
        <v>8.2000000000000017E-2</v>
      </c>
      <c r="C1180" s="112">
        <v>317.59999999999297</v>
      </c>
      <c r="D1180" s="112">
        <f>FORECAST(C1180,INDEX($B$2:$B$2069,MATCH(C1180,$A$2:$A$2069,1)-1):INDEX($B$2:$B$2069,MATCH(C1180,$A$2:$A$2069,1)+1),INDEX($A$2:$A$2069,MATCH(C1180,$A$2:$A$2069,1)-1):INDEX($A$2:$A$2069,MATCH(C1180,$A$2:$A$2069,1)+1))</f>
        <v>5.1669505759151108E-3</v>
      </c>
      <c r="H1180" s="115"/>
      <c r="K1180" s="112">
        <f t="shared" si="18"/>
        <v>0</v>
      </c>
    </row>
    <row r="1181" spans="1:11" x14ac:dyDescent="0.2">
      <c r="A1181">
        <v>579.82600000000002</v>
      </c>
      <c r="B1181">
        <f>'UV VIS Meas 500 ms, 10 scan'!S1182</f>
        <v>1.5333333333333331E-2</v>
      </c>
      <c r="C1181" s="112">
        <v>317.699999999993</v>
      </c>
      <c r="D1181" s="112">
        <f>FORECAST(C1181,INDEX($B$2:$B$2069,MATCH(C1181,$A$2:$A$2069,1)-1):INDEX($B$2:$B$2069,MATCH(C1181,$A$2:$A$2069,1)+1),INDEX($A$2:$A$2069,MATCH(C1181,$A$2:$A$2069,1)-1):INDEX($A$2:$A$2069,MATCH(C1181,$A$2:$A$2069,1)+1))</f>
        <v>5.1908476364596334E-3</v>
      </c>
      <c r="H1181" s="115"/>
      <c r="K1181" s="112">
        <f t="shared" si="18"/>
        <v>0</v>
      </c>
    </row>
    <row r="1182" spans="1:11" x14ac:dyDescent="0.2">
      <c r="A1182">
        <v>580.10900000000004</v>
      </c>
      <c r="B1182">
        <f>'UV VIS Meas 500 ms, 10 scan'!S1183</f>
        <v>5.3333333333333392E-3</v>
      </c>
      <c r="C1182" s="112">
        <v>317.79999999999302</v>
      </c>
      <c r="D1182" s="112">
        <f>FORECAST(C1182,INDEX($B$2:$B$2069,MATCH(C1182,$A$2:$A$2069,1)-1):INDEX($B$2:$B$2069,MATCH(C1182,$A$2:$A$2069,1)+1),INDEX($A$2:$A$2069,MATCH(C1182,$A$2:$A$2069,1)-1):INDEX($A$2:$A$2069,MATCH(C1182,$A$2:$A$2069,1)+1))</f>
        <v>6.8360909745193155E-3</v>
      </c>
      <c r="H1182" s="115"/>
      <c r="K1182" s="112">
        <f t="shared" si="18"/>
        <v>0</v>
      </c>
    </row>
    <row r="1183" spans="1:11" x14ac:dyDescent="0.2">
      <c r="A1183">
        <v>580.39200000000005</v>
      </c>
      <c r="B1183">
        <f>'UV VIS Meas 500 ms, 10 scan'!S1184</f>
        <v>2.6666666666666679E-3</v>
      </c>
      <c r="C1183" s="112">
        <v>317.89999999999299</v>
      </c>
      <c r="D1183" s="112">
        <f>FORECAST(C1183,INDEX($B$2:$B$2069,MATCH(C1183,$A$2:$A$2069,1)-1):INDEX($B$2:$B$2069,MATCH(C1183,$A$2:$A$2069,1)+1),INDEX($A$2:$A$2069,MATCH(C1183,$A$2:$A$2069,1)-1):INDEX($A$2:$A$2069,MATCH(C1183,$A$2:$A$2069,1)+1))</f>
        <v>7.1501231599510051E-3</v>
      </c>
      <c r="H1183" s="115"/>
      <c r="K1183" s="112">
        <f t="shared" si="18"/>
        <v>0</v>
      </c>
    </row>
    <row r="1184" spans="1:11" x14ac:dyDescent="0.2">
      <c r="A1184">
        <v>580.67600000000004</v>
      </c>
      <c r="B1184">
        <f>'UV VIS Meas 500 ms, 10 scan'!S1185</f>
        <v>5.833333333333331E-3</v>
      </c>
      <c r="C1184" s="112">
        <v>317.99999999999301</v>
      </c>
      <c r="D1184" s="112">
        <f>FORECAST(C1184,INDEX($B$2:$B$2069,MATCH(C1184,$A$2:$A$2069,1)-1):INDEX($B$2:$B$2069,MATCH(C1184,$A$2:$A$2069,1)+1),INDEX($A$2:$A$2069,MATCH(C1184,$A$2:$A$2069,1)-1):INDEX($A$2:$A$2069,MATCH(C1184,$A$2:$A$2069,1)+1))</f>
        <v>7.4641553453829168E-3</v>
      </c>
      <c r="H1184" s="115"/>
      <c r="K1184" s="112">
        <f t="shared" si="18"/>
        <v>0</v>
      </c>
    </row>
    <row r="1185" spans="1:11" x14ac:dyDescent="0.2">
      <c r="A1185">
        <v>580.95899999999995</v>
      </c>
      <c r="B1185">
        <f>'UV VIS Meas 500 ms, 10 scan'!S1186</f>
        <v>3.6666666666666688E-3</v>
      </c>
      <c r="C1185" s="112">
        <v>318.09999999999297</v>
      </c>
      <c r="D1185" s="112">
        <f>FORECAST(C1185,INDEX($B$2:$B$2069,MATCH(C1185,$A$2:$A$2069,1)-1):INDEX($B$2:$B$2069,MATCH(C1185,$A$2:$A$2069,1)+1),INDEX($A$2:$A$2069,MATCH(C1185,$A$2:$A$2069,1)-1):INDEX($A$2:$A$2069,MATCH(C1185,$A$2:$A$2069,1)+1))</f>
        <v>6.0882590439225448E-3</v>
      </c>
      <c r="H1185" s="115"/>
      <c r="K1185" s="112">
        <f t="shared" si="18"/>
        <v>0</v>
      </c>
    </row>
    <row r="1186" spans="1:11" x14ac:dyDescent="0.2">
      <c r="A1186">
        <v>581.24199999999996</v>
      </c>
      <c r="B1186">
        <f>'UV VIS Meas 500 ms, 10 scan'!S1187</f>
        <v>7.1666666666666684E-3</v>
      </c>
      <c r="C1186" s="112">
        <v>318.199999999993</v>
      </c>
      <c r="D1186" s="112">
        <f>FORECAST(C1186,INDEX($B$2:$B$2069,MATCH(C1186,$A$2:$A$2069,1)-1):INDEX($B$2:$B$2069,MATCH(C1186,$A$2:$A$2069,1)+1),INDEX($A$2:$A$2069,MATCH(C1186,$A$2:$A$2069,1)-1):INDEX($A$2:$A$2069,MATCH(C1186,$A$2:$A$2069,1)+1))</f>
        <v>6.1609334625272183E-3</v>
      </c>
      <c r="H1186" s="115"/>
      <c r="K1186" s="112">
        <f t="shared" si="18"/>
        <v>0</v>
      </c>
    </row>
    <row r="1187" spans="1:11" x14ac:dyDescent="0.2">
      <c r="A1187">
        <v>581.52499999999998</v>
      </c>
      <c r="B1187">
        <f>'UV VIS Meas 500 ms, 10 scan'!S1188</f>
        <v>2.5000000000000022E-3</v>
      </c>
      <c r="C1187" s="112">
        <v>318.29999999999302</v>
      </c>
      <c r="D1187" s="112">
        <f>FORECAST(C1187,INDEX($B$2:$B$2069,MATCH(C1187,$A$2:$A$2069,1)-1):INDEX($B$2:$B$2069,MATCH(C1187,$A$2:$A$2069,1)+1),INDEX($A$2:$A$2069,MATCH(C1187,$A$2:$A$2069,1)-1):INDEX($A$2:$A$2069,MATCH(C1187,$A$2:$A$2069,1)+1))</f>
        <v>6.233607881131864E-3</v>
      </c>
      <c r="H1187" s="115"/>
      <c r="K1187" s="112">
        <f t="shared" si="18"/>
        <v>0</v>
      </c>
    </row>
    <row r="1188" spans="1:11" x14ac:dyDescent="0.2">
      <c r="A1188">
        <v>581.80799999999999</v>
      </c>
      <c r="B1188">
        <f>'UV VIS Meas 500 ms, 10 scan'!S1189</f>
        <v>2.8333333333333335E-3</v>
      </c>
      <c r="C1188" s="112">
        <v>318.39999999999299</v>
      </c>
      <c r="D1188" s="112">
        <f>FORECAST(C1188,INDEX($B$2:$B$2069,MATCH(C1188,$A$2:$A$2069,1)-1):INDEX($B$2:$B$2069,MATCH(C1188,$A$2:$A$2069,1)+1),INDEX($A$2:$A$2069,MATCH(C1188,$A$2:$A$2069,1)-1):INDEX($A$2:$A$2069,MATCH(C1188,$A$2:$A$2069,1)+1))</f>
        <v>6.7190729974380137E-3</v>
      </c>
      <c r="H1188" s="115"/>
      <c r="K1188" s="112">
        <f t="shared" si="18"/>
        <v>0</v>
      </c>
    </row>
    <row r="1189" spans="1:11" x14ac:dyDescent="0.2">
      <c r="A1189">
        <v>582.09100000000001</v>
      </c>
      <c r="B1189">
        <f>'UV VIS Meas 500 ms, 10 scan'!S1190</f>
        <v>2.1666666666666674E-3</v>
      </c>
      <c r="C1189" s="112">
        <v>318.49999999999301</v>
      </c>
      <c r="D1189" s="112">
        <f>FORECAST(C1189,INDEX($B$2:$B$2069,MATCH(C1189,$A$2:$A$2069,1)-1):INDEX($B$2:$B$2069,MATCH(C1189,$A$2:$A$2069,1)+1),INDEX($A$2:$A$2069,MATCH(C1189,$A$2:$A$2069,1)-1):INDEX($A$2:$A$2069,MATCH(C1189,$A$2:$A$2069,1)+1))</f>
        <v>6.4041505168177526E-3</v>
      </c>
      <c r="H1189" s="115"/>
      <c r="K1189" s="112">
        <f t="shared" si="18"/>
        <v>0</v>
      </c>
    </row>
    <row r="1190" spans="1:11" x14ac:dyDescent="0.2">
      <c r="A1190">
        <v>582.37300000000005</v>
      </c>
      <c r="B1190">
        <f>'UV VIS Meas 500 ms, 10 scan'!S1191</f>
        <v>1.3333333333333322E-3</v>
      </c>
      <c r="C1190" s="112">
        <v>318.59999999999297</v>
      </c>
      <c r="D1190" s="112">
        <f>FORECAST(C1190,INDEX($B$2:$B$2069,MATCH(C1190,$A$2:$A$2069,1)-1):INDEX($B$2:$B$2069,MATCH(C1190,$A$2:$A$2069,1)+1),INDEX($A$2:$A$2069,MATCH(C1190,$A$2:$A$2069,1)-1):INDEX($A$2:$A$2069,MATCH(C1190,$A$2:$A$2069,1)+1))</f>
        <v>6.0892280361977136E-3</v>
      </c>
      <c r="H1190" s="115"/>
      <c r="K1190" s="112">
        <f t="shared" si="18"/>
        <v>0</v>
      </c>
    </row>
    <row r="1191" spans="1:11" x14ac:dyDescent="0.2">
      <c r="A1191">
        <v>582.65599999999995</v>
      </c>
      <c r="B1191">
        <f>'UV VIS Meas 500 ms, 10 scan'!S1192</f>
        <v>2.3333333333333366E-3</v>
      </c>
      <c r="C1191" s="112">
        <v>318.699999999993</v>
      </c>
      <c r="D1191" s="112">
        <f>FORECAST(C1191,INDEX($B$2:$B$2069,MATCH(C1191,$A$2:$A$2069,1)-1):INDEX($B$2:$B$2069,MATCH(C1191,$A$2:$A$2069,1)+1),INDEX($A$2:$A$2069,MATCH(C1191,$A$2:$A$2069,1)-1):INDEX($A$2:$A$2069,MATCH(C1191,$A$2:$A$2069,1)+1))</f>
        <v>5.7743055555776746E-3</v>
      </c>
      <c r="H1191" s="115"/>
      <c r="K1191" s="112">
        <f t="shared" si="18"/>
        <v>0</v>
      </c>
    </row>
    <row r="1192" spans="1:11" x14ac:dyDescent="0.2">
      <c r="A1192">
        <v>582.93899999999996</v>
      </c>
      <c r="B1192">
        <f>'UV VIS Meas 500 ms, 10 scan'!S1193</f>
        <v>2.3333333333333331E-3</v>
      </c>
      <c r="C1192" s="112">
        <v>318.79999999999302</v>
      </c>
      <c r="D1192" s="112">
        <f>FORECAST(C1192,INDEX($B$2:$B$2069,MATCH(C1192,$A$2:$A$2069,1)-1):INDEX($B$2:$B$2069,MATCH(C1192,$A$2:$A$2069,1)+1),INDEX($A$2:$A$2069,MATCH(C1192,$A$2:$A$2069,1)-1):INDEX($A$2:$A$2069,MATCH(C1192,$A$2:$A$2069,1)+1))</f>
        <v>4.320817183491199E-3</v>
      </c>
      <c r="H1192" s="115"/>
      <c r="K1192" s="112">
        <f t="shared" si="18"/>
        <v>0</v>
      </c>
    </row>
    <row r="1193" spans="1:11" x14ac:dyDescent="0.2">
      <c r="A1193">
        <v>583.221</v>
      </c>
      <c r="B1193">
        <f>'UV VIS Meas 500 ms, 10 scan'!S1194</f>
        <v>4.3333333333333331E-3</v>
      </c>
      <c r="C1193" s="112">
        <v>318.89999999999299</v>
      </c>
      <c r="D1193" s="112">
        <f>FORECAST(C1193,INDEX($B$2:$B$2069,MATCH(C1193,$A$2:$A$2069,1)-1):INDEX($B$2:$B$2069,MATCH(C1193,$A$2:$A$2069,1)+1),INDEX($A$2:$A$2069,MATCH(C1193,$A$2:$A$2069,1)-1):INDEX($A$2:$A$2069,MATCH(C1193,$A$2:$A$2069,1)+1))</f>
        <v>3.9089954780651137E-3</v>
      </c>
      <c r="H1193" s="115"/>
      <c r="K1193" s="112">
        <f t="shared" si="18"/>
        <v>0</v>
      </c>
    </row>
    <row r="1194" spans="1:11" x14ac:dyDescent="0.2">
      <c r="A1194">
        <v>583.50400000000002</v>
      </c>
      <c r="B1194">
        <f>'UV VIS Meas 500 ms, 10 scan'!S1195</f>
        <v>1.1666666666666665E-3</v>
      </c>
      <c r="C1194" s="112">
        <v>318.99999999999301</v>
      </c>
      <c r="D1194" s="112">
        <f>FORECAST(C1194,INDEX($B$2:$B$2069,MATCH(C1194,$A$2:$A$2069,1)-1):INDEX($B$2:$B$2069,MATCH(C1194,$A$2:$A$2069,1)+1),INDEX($A$2:$A$2069,MATCH(C1194,$A$2:$A$2069,1)-1):INDEX($A$2:$A$2069,MATCH(C1194,$A$2:$A$2069,1)+1))</f>
        <v>3.4971737726385843E-3</v>
      </c>
      <c r="H1194" s="115"/>
      <c r="K1194" s="112">
        <f t="shared" si="18"/>
        <v>0</v>
      </c>
    </row>
    <row r="1195" spans="1:11" x14ac:dyDescent="0.2">
      <c r="A1195">
        <v>583.78599999999994</v>
      </c>
      <c r="B1195">
        <f>'UV VIS Meas 500 ms, 10 scan'!S1196</f>
        <v>2.6666666666666644E-3</v>
      </c>
      <c r="C1195" s="112">
        <v>319.09999999999297</v>
      </c>
      <c r="D1195" s="112">
        <f>FORECAST(C1195,INDEX($B$2:$B$2069,MATCH(C1195,$A$2:$A$2069,1)-1):INDEX($B$2:$B$2069,MATCH(C1195,$A$2:$A$2069,1)+1),INDEX($A$2:$A$2069,MATCH(C1195,$A$2:$A$2069,1)-1):INDEX($A$2:$A$2069,MATCH(C1195,$A$2:$A$2069,1)+1))</f>
        <v>4.8794412144753663E-3</v>
      </c>
      <c r="H1195" s="115"/>
      <c r="K1195" s="112">
        <f t="shared" si="18"/>
        <v>0</v>
      </c>
    </row>
    <row r="1196" spans="1:11" x14ac:dyDescent="0.2">
      <c r="A1196">
        <v>584.06899999999996</v>
      </c>
      <c r="B1196">
        <f>'UV VIS Meas 500 ms, 10 scan'!S1197</f>
        <v>1.1666666666666665E-3</v>
      </c>
      <c r="C1196" s="112">
        <v>319.199999999993</v>
      </c>
      <c r="D1196" s="112">
        <f>FORECAST(C1196,INDEX($B$2:$B$2069,MATCH(C1196,$A$2:$A$2069,1)-1):INDEX($B$2:$B$2069,MATCH(C1196,$A$2:$A$2069,1)+1),INDEX($A$2:$A$2069,MATCH(C1196,$A$2:$A$2069,1)-1):INDEX($A$2:$A$2069,MATCH(C1196,$A$2:$A$2069,1)+1))</f>
        <v>4.8067667958707205E-3</v>
      </c>
      <c r="H1196" s="115"/>
      <c r="K1196" s="112">
        <f t="shared" si="18"/>
        <v>0</v>
      </c>
    </row>
    <row r="1197" spans="1:11" x14ac:dyDescent="0.2">
      <c r="A1197">
        <v>584.351</v>
      </c>
      <c r="B1197">
        <f>'UV VIS Meas 500 ms, 10 scan'!S1198</f>
        <v>3.333333333333334E-3</v>
      </c>
      <c r="C1197" s="112">
        <v>319.29999999999302</v>
      </c>
      <c r="D1197" s="112">
        <f>FORECAST(C1197,INDEX($B$2:$B$2069,MATCH(C1197,$A$2:$A$2069,1)-1):INDEX($B$2:$B$2069,MATCH(C1197,$A$2:$A$2069,1)+1),INDEX($A$2:$A$2069,MATCH(C1197,$A$2:$A$2069,1)-1):INDEX($A$2:$A$2069,MATCH(C1197,$A$2:$A$2069,1)+1))</f>
        <v>4.734092377266047E-3</v>
      </c>
      <c r="H1197" s="115"/>
      <c r="K1197" s="112">
        <f t="shared" si="18"/>
        <v>0</v>
      </c>
    </row>
    <row r="1198" spans="1:11" x14ac:dyDescent="0.2">
      <c r="A1198">
        <v>584.63300000000004</v>
      </c>
      <c r="B1198">
        <f>'UV VIS Meas 500 ms, 10 scan'!S1199</f>
        <v>3.1666666666666666E-3</v>
      </c>
      <c r="C1198" s="112">
        <v>319.39999999999299</v>
      </c>
      <c r="D1198" s="112">
        <f>FORECAST(C1198,INDEX($B$2:$B$2069,MATCH(C1198,$A$2:$A$2069,1)-1):INDEX($B$2:$B$2069,MATCH(C1198,$A$2:$A$2069,1)+1),INDEX($A$2:$A$2069,MATCH(C1198,$A$2:$A$2069,1)-1):INDEX($A$2:$A$2069,MATCH(C1198,$A$2:$A$2069,1)+1))</f>
        <v>4.6614179586614013E-3</v>
      </c>
      <c r="H1198" s="115"/>
      <c r="K1198" s="112">
        <f t="shared" si="18"/>
        <v>0</v>
      </c>
    </row>
    <row r="1199" spans="1:11" x14ac:dyDescent="0.2">
      <c r="A1199">
        <v>584.91600000000005</v>
      </c>
      <c r="B1199">
        <f>'UV VIS Meas 500 ms, 10 scan'!S1200</f>
        <v>6.0000000000000001E-3</v>
      </c>
      <c r="C1199" s="112">
        <v>319.49999999999301</v>
      </c>
      <c r="D1199" s="112">
        <f>FORECAST(C1199,INDEX($B$2:$B$2069,MATCH(C1199,$A$2:$A$2069,1)-1):INDEX($B$2:$B$2069,MATCH(C1199,$A$2:$A$2069,1)+1),INDEX($A$2:$A$2069,MATCH(C1199,$A$2:$A$2069,1)-1):INDEX($A$2:$A$2069,MATCH(C1199,$A$2:$A$2069,1)+1))</f>
        <v>4.0226098191080695E-3</v>
      </c>
      <c r="H1199" s="115"/>
      <c r="K1199" s="112">
        <f t="shared" si="18"/>
        <v>0</v>
      </c>
    </row>
    <row r="1200" spans="1:11" x14ac:dyDescent="0.2">
      <c r="A1200">
        <v>585.19799999999998</v>
      </c>
      <c r="B1200">
        <f>'UV VIS Meas 500 ms, 10 scan'!S1201</f>
        <v>2.0000000000000018E-3</v>
      </c>
      <c r="C1200" s="112">
        <v>319.59999999999297</v>
      </c>
      <c r="D1200" s="112">
        <f>FORECAST(C1200,INDEX($B$2:$B$2069,MATCH(C1200,$A$2:$A$2069,1)-1):INDEX($B$2:$B$2069,MATCH(C1200,$A$2:$A$2069,1)+1),INDEX($A$2:$A$2069,MATCH(C1200,$A$2:$A$2069,1)-1):INDEX($A$2:$A$2069,MATCH(C1200,$A$2:$A$2069,1)+1))</f>
        <v>4.2164082687203841E-3</v>
      </c>
      <c r="H1200" s="115"/>
      <c r="K1200" s="112">
        <f t="shared" si="18"/>
        <v>0</v>
      </c>
    </row>
    <row r="1201" spans="1:11" x14ac:dyDescent="0.2">
      <c r="A1201">
        <v>585.48</v>
      </c>
      <c r="B1201">
        <f>'UV VIS Meas 500 ms, 10 scan'!S1202</f>
        <v>4.8333333333333318E-3</v>
      </c>
      <c r="C1201" s="112">
        <v>319.699999999993</v>
      </c>
      <c r="D1201" s="112">
        <f>FORECAST(C1201,INDEX($B$2:$B$2069,MATCH(C1201,$A$2:$A$2069,1)-1):INDEX($B$2:$B$2069,MATCH(C1201,$A$2:$A$2069,1)+1),INDEX($A$2:$A$2069,MATCH(C1201,$A$2:$A$2069,1)-1):INDEX($A$2:$A$2069,MATCH(C1201,$A$2:$A$2069,1)+1))</f>
        <v>4.4102067183328097E-3</v>
      </c>
      <c r="H1201" s="115"/>
      <c r="K1201" s="112">
        <f t="shared" si="18"/>
        <v>0</v>
      </c>
    </row>
    <row r="1202" spans="1:11" x14ac:dyDescent="0.2">
      <c r="A1202">
        <v>585.76199999999994</v>
      </c>
      <c r="B1202">
        <f>'UV VIS Meas 500 ms, 10 scan'!S1203</f>
        <v>4.8333333333333327E-3</v>
      </c>
      <c r="C1202" s="112">
        <v>319.79999999999302</v>
      </c>
      <c r="D1202" s="112">
        <f>FORECAST(C1202,INDEX($B$2:$B$2069,MATCH(C1202,$A$2:$A$2069,1)-1):INDEX($B$2:$B$2069,MATCH(C1202,$A$2:$A$2069,1)+1),INDEX($A$2:$A$2069,MATCH(C1202,$A$2:$A$2069,1)-1):INDEX($A$2:$A$2069,MATCH(C1202,$A$2:$A$2069,1)+1))</f>
        <v>5.3516725662916542E-3</v>
      </c>
      <c r="H1202" s="115"/>
      <c r="K1202" s="112">
        <f t="shared" si="18"/>
        <v>0</v>
      </c>
    </row>
    <row r="1203" spans="1:11" x14ac:dyDescent="0.2">
      <c r="A1203">
        <v>586.04399999999998</v>
      </c>
      <c r="B1203">
        <f>'UV VIS Meas 500 ms, 10 scan'!S1204</f>
        <v>4.8333333333333318E-3</v>
      </c>
      <c r="C1203" s="112">
        <v>319.89999999999299</v>
      </c>
      <c r="D1203" s="112">
        <f>FORECAST(C1203,INDEX($B$2:$B$2069,MATCH(C1203,$A$2:$A$2069,1)-1):INDEX($B$2:$B$2069,MATCH(C1203,$A$2:$A$2069,1)+1),INDEX($A$2:$A$2069,MATCH(C1203,$A$2:$A$2069,1)-1):INDEX($A$2:$A$2069,MATCH(C1203,$A$2:$A$2069,1)+1))</f>
        <v>5.4240642753574653E-3</v>
      </c>
      <c r="H1203" s="115"/>
      <c r="K1203" s="112">
        <f t="shared" si="18"/>
        <v>0</v>
      </c>
    </row>
    <row r="1204" spans="1:11" x14ac:dyDescent="0.2">
      <c r="A1204">
        <v>586.32600000000002</v>
      </c>
      <c r="B1204">
        <f>'UV VIS Meas 500 ms, 10 scan'!S1205</f>
        <v>3.3333333333333479E-4</v>
      </c>
      <c r="C1204" s="112">
        <v>319.99999999999301</v>
      </c>
      <c r="D1204" s="112">
        <f>FORECAST(C1204,INDEX($B$2:$B$2069,MATCH(C1204,$A$2:$A$2069,1)-1):INDEX($B$2:$B$2069,MATCH(C1204,$A$2:$A$2069,1)+1),INDEX($A$2:$A$2069,MATCH(C1204,$A$2:$A$2069,1)-1):INDEX($A$2:$A$2069,MATCH(C1204,$A$2:$A$2069,1)+1))</f>
        <v>5.4964559844233318E-3</v>
      </c>
      <c r="H1204" s="115"/>
      <c r="K1204" s="112">
        <f t="shared" si="18"/>
        <v>0</v>
      </c>
    </row>
    <row r="1205" spans="1:11" x14ac:dyDescent="0.2">
      <c r="A1205">
        <v>586.60699999999997</v>
      </c>
      <c r="B1205">
        <f>'UV VIS Meas 500 ms, 10 scan'!S1206</f>
        <v>2.8333333333333335E-3</v>
      </c>
      <c r="C1205" s="112">
        <v>320.09999999999297</v>
      </c>
      <c r="D1205" s="112">
        <f>FORECAST(C1205,INDEX($B$2:$B$2069,MATCH(C1205,$A$2:$A$2069,1)-1):INDEX($B$2:$B$2069,MATCH(C1205,$A$2:$A$2069,1)+1),INDEX($A$2:$A$2069,MATCH(C1205,$A$2:$A$2069,1)-1):INDEX($A$2:$A$2069,MATCH(C1205,$A$2:$A$2069,1)+1))</f>
        <v>5.5688476934891706E-3</v>
      </c>
      <c r="H1205" s="115"/>
      <c r="K1205" s="112">
        <f t="shared" si="18"/>
        <v>0</v>
      </c>
    </row>
    <row r="1206" spans="1:11" x14ac:dyDescent="0.2">
      <c r="A1206">
        <v>586.88900000000001</v>
      </c>
      <c r="B1206">
        <f>'UV VIS Meas 500 ms, 10 scan'!S1207</f>
        <v>4.5000000000000075E-3</v>
      </c>
      <c r="C1206" s="112">
        <v>320.199999999993</v>
      </c>
      <c r="D1206" s="112">
        <f>FORECAST(C1206,INDEX($B$2:$B$2069,MATCH(C1206,$A$2:$A$2069,1)-1):INDEX($B$2:$B$2069,MATCH(C1206,$A$2:$A$2069,1)+1),INDEX($A$2:$A$2069,MATCH(C1206,$A$2:$A$2069,1)-1):INDEX($A$2:$A$2069,MATCH(C1206,$A$2:$A$2069,1)+1))</f>
        <v>4.4996539323176729E-3</v>
      </c>
      <c r="H1206" s="115"/>
      <c r="K1206" s="112">
        <f t="shared" si="18"/>
        <v>0</v>
      </c>
    </row>
    <row r="1207" spans="1:11" x14ac:dyDescent="0.2">
      <c r="A1207">
        <v>587.17100000000005</v>
      </c>
      <c r="B1207">
        <f>'UV VIS Meas 500 ms, 10 scan'!S1208</f>
        <v>4.9999999999999697E-4</v>
      </c>
      <c r="C1207" s="112">
        <v>320.29999999999302</v>
      </c>
      <c r="D1207" s="112">
        <f>FORECAST(C1207,INDEX($B$2:$B$2069,MATCH(C1207,$A$2:$A$2069,1)-1):INDEX($B$2:$B$2069,MATCH(C1207,$A$2:$A$2069,1)+1),INDEX($A$2:$A$2069,MATCH(C1207,$A$2:$A$2069,1)-1):INDEX($A$2:$A$2069,MATCH(C1207,$A$2:$A$2069,1)+1))</f>
        <v>4.4992301759719305E-3</v>
      </c>
      <c r="H1207" s="115"/>
      <c r="K1207" s="112">
        <f t="shared" si="18"/>
        <v>0</v>
      </c>
    </row>
    <row r="1208" spans="1:11" x14ac:dyDescent="0.2">
      <c r="A1208">
        <v>587.45299999999997</v>
      </c>
      <c r="B1208">
        <f>'UV VIS Meas 500 ms, 10 scan'!S1209</f>
        <v>3.3333333333333322E-3</v>
      </c>
      <c r="C1208" s="112">
        <v>320.39999999999299</v>
      </c>
      <c r="D1208" s="112">
        <f>FORECAST(C1208,INDEX($B$2:$B$2069,MATCH(C1208,$A$2:$A$2069,1)-1):INDEX($B$2:$B$2069,MATCH(C1208,$A$2:$A$2069,1)+1),INDEX($A$2:$A$2069,MATCH(C1208,$A$2:$A$2069,1)-1):INDEX($A$2:$A$2069,MATCH(C1208,$A$2:$A$2069,1)+1))</f>
        <v>4.498806419626189E-3</v>
      </c>
      <c r="H1208" s="115"/>
      <c r="K1208" s="112">
        <f t="shared" si="18"/>
        <v>0</v>
      </c>
    </row>
    <row r="1209" spans="1:11" x14ac:dyDescent="0.2">
      <c r="A1209">
        <v>587.73400000000004</v>
      </c>
      <c r="B1209">
        <f>'UV VIS Meas 500 ms, 10 scan'!S1210</f>
        <v>4.0000000000000036E-3</v>
      </c>
      <c r="C1209" s="112">
        <v>320.49999999999301</v>
      </c>
      <c r="D1209" s="112">
        <f>FORECAST(C1209,INDEX($B$2:$B$2069,MATCH(C1209,$A$2:$A$2069,1)-1):INDEX($B$2:$B$2069,MATCH(C1209,$A$2:$A$2069,1)+1),INDEX($A$2:$A$2069,MATCH(C1209,$A$2:$A$2069,1)-1):INDEX($A$2:$A$2069,MATCH(C1209,$A$2:$A$2069,1)+1))</f>
        <v>5.0466731266268772E-3</v>
      </c>
      <c r="H1209" s="115"/>
      <c r="K1209" s="112">
        <f t="shared" si="18"/>
        <v>0</v>
      </c>
    </row>
    <row r="1210" spans="1:11" x14ac:dyDescent="0.2">
      <c r="A1210">
        <v>588.01599999999996</v>
      </c>
      <c r="B1210">
        <f>'UV VIS Meas 500 ms, 10 scan'!S1211</f>
        <v>5.3333333333333323E-3</v>
      </c>
      <c r="C1210" s="112">
        <v>320.59999999999297</v>
      </c>
      <c r="D1210" s="112">
        <f>FORECAST(C1210,INDEX($B$2:$B$2069,MATCH(C1210,$A$2:$A$2069,1)-1):INDEX($B$2:$B$2069,MATCH(C1210,$A$2:$A$2069,1)+1),INDEX($A$2:$A$2069,MATCH(C1210,$A$2:$A$2069,1)-1):INDEX($A$2:$A$2069,MATCH(C1210,$A$2:$A$2069,1)+1))</f>
        <v>4.8770994832160186E-3</v>
      </c>
      <c r="H1210" s="115"/>
      <c r="K1210" s="112">
        <f t="shared" si="18"/>
        <v>0</v>
      </c>
    </row>
    <row r="1211" spans="1:11" x14ac:dyDescent="0.2">
      <c r="A1211">
        <v>588.29700000000003</v>
      </c>
      <c r="B1211">
        <f>'UV VIS Meas 500 ms, 10 scan'!S1212</f>
        <v>4.1666666666666657E-3</v>
      </c>
      <c r="C1211" s="112">
        <v>320.699999999993</v>
      </c>
      <c r="D1211" s="112">
        <f>FORECAST(C1211,INDEX($B$2:$B$2069,MATCH(C1211,$A$2:$A$2069,1)-1):INDEX($B$2:$B$2069,MATCH(C1211,$A$2:$A$2069,1)+1),INDEX($A$2:$A$2069,MATCH(C1211,$A$2:$A$2069,1)-1):INDEX($A$2:$A$2069,MATCH(C1211,$A$2:$A$2069,1)+1))</f>
        <v>4.70752583980516E-3</v>
      </c>
      <c r="H1211" s="115"/>
      <c r="K1211" s="112">
        <f t="shared" si="18"/>
        <v>0</v>
      </c>
    </row>
    <row r="1212" spans="1:11" x14ac:dyDescent="0.2">
      <c r="A1212">
        <v>588.57799999999997</v>
      </c>
      <c r="B1212">
        <f>'UV VIS Meas 500 ms, 10 scan'!S1213</f>
        <v>5.0000000000000391E-4</v>
      </c>
      <c r="C1212" s="112">
        <v>320.79999999999302</v>
      </c>
      <c r="D1212" s="112">
        <f>FORECAST(C1212,INDEX($B$2:$B$2069,MATCH(C1212,$A$2:$A$2069,1)-1):INDEX($B$2:$B$2069,MATCH(C1212,$A$2:$A$2069,1)+1),INDEX($A$2:$A$2069,MATCH(C1212,$A$2:$A$2069,1)-1):INDEX($A$2:$A$2069,MATCH(C1212,$A$2:$A$2069,1)+1))</f>
        <v>4.5379521963941905E-3</v>
      </c>
      <c r="H1212" s="115"/>
      <c r="K1212" s="112">
        <f t="shared" si="18"/>
        <v>0</v>
      </c>
    </row>
    <row r="1213" spans="1:11" x14ac:dyDescent="0.2">
      <c r="A1213">
        <v>588.86</v>
      </c>
      <c r="B1213">
        <f>'UV VIS Meas 500 ms, 10 scan'!S1214</f>
        <v>3.1666666666666683E-3</v>
      </c>
      <c r="C1213" s="112">
        <v>320.89999999999299</v>
      </c>
      <c r="D1213" s="112">
        <f>FORECAST(C1213,INDEX($B$2:$B$2069,MATCH(C1213,$A$2:$A$2069,1)-1):INDEX($B$2:$B$2069,MATCH(C1213,$A$2:$A$2069,1)+1),INDEX($A$2:$A$2069,MATCH(C1213,$A$2:$A$2069,1)-1):INDEX($A$2:$A$2069,MATCH(C1213,$A$2:$A$2069,1)+1))</f>
        <v>5.209372124906908E-3</v>
      </c>
      <c r="H1213" s="115"/>
      <c r="K1213" s="112">
        <f t="shared" si="18"/>
        <v>0</v>
      </c>
    </row>
    <row r="1214" spans="1:11" x14ac:dyDescent="0.2">
      <c r="A1214">
        <v>589.14099999999996</v>
      </c>
      <c r="B1214">
        <f>'UV VIS Meas 500 ms, 10 scan'!S1215</f>
        <v>9.9999999999999915E-4</v>
      </c>
      <c r="C1214" s="112">
        <v>320.99999999999301</v>
      </c>
      <c r="D1214" s="112">
        <f>FORECAST(C1214,INDEX($B$2:$B$2069,MATCH(C1214,$A$2:$A$2069,1)-1):INDEX($B$2:$B$2069,MATCH(C1214,$A$2:$A$2069,1)+1),INDEX($A$2:$A$2069,MATCH(C1214,$A$2:$A$2069,1)-1):INDEX($A$2:$A$2069,MATCH(C1214,$A$2:$A$2069,1)+1))</f>
        <v>5.5491070041036039E-3</v>
      </c>
      <c r="H1214" s="115"/>
      <c r="K1214" s="112">
        <f t="shared" si="18"/>
        <v>0</v>
      </c>
    </row>
    <row r="1215" spans="1:11" x14ac:dyDescent="0.2">
      <c r="A1215">
        <v>589.42200000000003</v>
      </c>
      <c r="B1215">
        <f>'UV VIS Meas 500 ms, 10 scan'!S1216</f>
        <v>2.4999999999999988E-3</v>
      </c>
      <c r="C1215" s="112">
        <v>321.09999999999297</v>
      </c>
      <c r="D1215" s="112">
        <f>FORECAST(C1215,INDEX($B$2:$B$2069,MATCH(C1215,$A$2:$A$2069,1)-1):INDEX($B$2:$B$2069,MATCH(C1215,$A$2:$A$2069,1)+1),INDEX($A$2:$A$2069,MATCH(C1215,$A$2:$A$2069,1)-1):INDEX($A$2:$A$2069,MATCH(C1215,$A$2:$A$2069,1)+1))</f>
        <v>5.8888418832998557E-3</v>
      </c>
      <c r="H1215" s="115"/>
      <c r="K1215" s="112">
        <f t="shared" si="18"/>
        <v>0</v>
      </c>
    </row>
    <row r="1216" spans="1:11" x14ac:dyDescent="0.2">
      <c r="A1216">
        <v>589.70299999999997</v>
      </c>
      <c r="B1216">
        <f>'UV VIS Meas 500 ms, 10 scan'!S1217</f>
        <v>5.0000000000000044E-4</v>
      </c>
      <c r="C1216" s="112">
        <v>321.199999999993</v>
      </c>
      <c r="D1216" s="112">
        <f>FORECAST(C1216,INDEX($B$2:$B$2069,MATCH(C1216,$A$2:$A$2069,1)-1):INDEX($B$2:$B$2069,MATCH(C1216,$A$2:$A$2069,1)+1),INDEX($A$2:$A$2069,MATCH(C1216,$A$2:$A$2069,1)-1):INDEX($A$2:$A$2069,MATCH(C1216,$A$2:$A$2069,1)+1))</f>
        <v>5.635670773333129E-3</v>
      </c>
      <c r="H1216" s="115"/>
      <c r="K1216" s="112">
        <f t="shared" si="18"/>
        <v>0</v>
      </c>
    </row>
    <row r="1217" spans="1:11" x14ac:dyDescent="0.2">
      <c r="A1217">
        <v>589.98400000000004</v>
      </c>
      <c r="B1217">
        <f>'UV VIS Meas 500 ms, 10 scan'!S1218</f>
        <v>1.8333333333333326E-3</v>
      </c>
      <c r="C1217" s="112">
        <v>321.29999999999302</v>
      </c>
      <c r="D1217" s="112">
        <f>FORECAST(C1217,INDEX($B$2:$B$2069,MATCH(C1217,$A$2:$A$2069,1)-1):INDEX($B$2:$B$2069,MATCH(C1217,$A$2:$A$2069,1)+1),INDEX($A$2:$A$2069,MATCH(C1217,$A$2:$A$2069,1)-1):INDEX($A$2:$A$2069,MATCH(C1217,$A$2:$A$2069,1)+1))</f>
        <v>5.6841437908832504E-3</v>
      </c>
      <c r="H1217" s="115"/>
      <c r="K1217" s="112">
        <f t="shared" si="18"/>
        <v>0</v>
      </c>
    </row>
    <row r="1218" spans="1:11" x14ac:dyDescent="0.2">
      <c r="A1218">
        <v>590.26499999999999</v>
      </c>
      <c r="B1218">
        <f>'UV VIS Meas 500 ms, 10 scan'!S1219</f>
        <v>3.333333333333334E-3</v>
      </c>
      <c r="C1218" s="112">
        <v>321.39999999999299</v>
      </c>
      <c r="D1218" s="112">
        <f>FORECAST(C1218,INDEX($B$2:$B$2069,MATCH(C1218,$A$2:$A$2069,1)-1):INDEX($B$2:$B$2069,MATCH(C1218,$A$2:$A$2069,1)+1),INDEX($A$2:$A$2069,MATCH(C1218,$A$2:$A$2069,1)-1):INDEX($A$2:$A$2069,MATCH(C1218,$A$2:$A$2069,1)+1))</f>
        <v>5.732616808433344E-3</v>
      </c>
      <c r="H1218" s="115"/>
      <c r="K1218" s="112">
        <f t="shared" ref="K1218:K1281" si="19">J1218/$K$1</f>
        <v>0</v>
      </c>
    </row>
    <row r="1219" spans="1:11" x14ac:dyDescent="0.2">
      <c r="A1219">
        <v>590.54600000000005</v>
      </c>
      <c r="B1219">
        <f>'UV VIS Meas 500 ms, 10 scan'!S1220</f>
        <v>1.5000000000000013E-3</v>
      </c>
      <c r="C1219" s="112">
        <v>321.49999999999301</v>
      </c>
      <c r="D1219" s="112">
        <f>FORECAST(C1219,INDEX($B$2:$B$2069,MATCH(C1219,$A$2:$A$2069,1)-1):INDEX($B$2:$B$2069,MATCH(C1219,$A$2:$A$2069,1)+1),INDEX($A$2:$A$2069,MATCH(C1219,$A$2:$A$2069,1)-1):INDEX($A$2:$A$2069,MATCH(C1219,$A$2:$A$2069,1)+1))</f>
        <v>5.2617721867206368E-3</v>
      </c>
      <c r="H1219" s="115"/>
      <c r="K1219" s="112">
        <f t="shared" si="19"/>
        <v>0</v>
      </c>
    </row>
    <row r="1220" spans="1:11" x14ac:dyDescent="0.2">
      <c r="A1220">
        <v>590.827</v>
      </c>
      <c r="B1220">
        <f>'UV VIS Meas 500 ms, 10 scan'!S1221</f>
        <v>8.3333333333333523E-4</v>
      </c>
      <c r="C1220" s="112">
        <v>321.59999999999297</v>
      </c>
      <c r="D1220" s="112">
        <f>FORECAST(C1220,INDEX($B$2:$B$2069,MATCH(C1220,$A$2:$A$2069,1)-1):INDEX($B$2:$B$2069,MATCH(C1220,$A$2:$A$2069,1)+1),INDEX($A$2:$A$2069,MATCH(C1220,$A$2:$A$2069,1)-1):INDEX($A$2:$A$2069,MATCH(C1220,$A$2:$A$2069,1)+1))</f>
        <v>5.0435141266396144E-3</v>
      </c>
      <c r="H1220" s="115"/>
      <c r="K1220" s="112">
        <f t="shared" si="19"/>
        <v>0</v>
      </c>
    </row>
    <row r="1221" spans="1:11" x14ac:dyDescent="0.2">
      <c r="A1221">
        <v>591.10799999999995</v>
      </c>
      <c r="B1221">
        <f>'UV VIS Meas 500 ms, 10 scan'!S1222</f>
        <v>-1.6666666666666913E-4</v>
      </c>
      <c r="C1221" s="112">
        <v>321.699999999993</v>
      </c>
      <c r="D1221" s="112">
        <f>FORECAST(C1221,INDEX($B$2:$B$2069,MATCH(C1221,$A$2:$A$2069,1)-1):INDEX($B$2:$B$2069,MATCH(C1221,$A$2:$A$2069,1)+1),INDEX($A$2:$A$2069,MATCH(C1221,$A$2:$A$2069,1)-1):INDEX($A$2:$A$2069,MATCH(C1221,$A$2:$A$2069,1)+1))</f>
        <v>4.8252560665583699E-3</v>
      </c>
      <c r="H1221" s="115"/>
      <c r="K1221" s="112">
        <f t="shared" si="19"/>
        <v>0</v>
      </c>
    </row>
    <row r="1222" spans="1:11" x14ac:dyDescent="0.2">
      <c r="A1222">
        <v>591.38900000000001</v>
      </c>
      <c r="B1222">
        <f>'UV VIS Meas 500 ms, 10 scan'!S1223</f>
        <v>2.8333333333333335E-3</v>
      </c>
      <c r="C1222" s="112">
        <v>321.79999999999302</v>
      </c>
      <c r="D1222" s="112">
        <f>FORECAST(C1222,INDEX($B$2:$B$2069,MATCH(C1222,$A$2:$A$2069,1)-1):INDEX($B$2:$B$2069,MATCH(C1222,$A$2:$A$2069,1)+1),INDEX($A$2:$A$2069,MATCH(C1222,$A$2:$A$2069,1)-1):INDEX($A$2:$A$2069,MATCH(C1222,$A$2:$A$2069,1)+1))</f>
        <v>4.6069980064772365E-3</v>
      </c>
      <c r="H1222" s="115"/>
      <c r="K1222" s="112">
        <f t="shared" si="19"/>
        <v>0</v>
      </c>
    </row>
    <row r="1223" spans="1:11" x14ac:dyDescent="0.2">
      <c r="A1223">
        <v>591.66899999999998</v>
      </c>
      <c r="B1223">
        <f>'UV VIS Meas 500 ms, 10 scan'!S1224</f>
        <v>1.6666666666666653E-3</v>
      </c>
      <c r="C1223" s="112">
        <v>321.89999999999299</v>
      </c>
      <c r="D1223" s="112">
        <f>FORECAST(C1223,INDEX($B$2:$B$2069,MATCH(C1223,$A$2:$A$2069,1)-1):INDEX($B$2:$B$2069,MATCH(C1223,$A$2:$A$2069,1)+1),INDEX($A$2:$A$2069,MATCH(C1223,$A$2:$A$2069,1)-1):INDEX($A$2:$A$2069,MATCH(C1223,$A$2:$A$2069,1)+1))</f>
        <v>4.937803692912468E-3</v>
      </c>
      <c r="H1223" s="115"/>
      <c r="K1223" s="112">
        <f t="shared" si="19"/>
        <v>0</v>
      </c>
    </row>
    <row r="1224" spans="1:11" x14ac:dyDescent="0.2">
      <c r="A1224">
        <v>591.95000000000005</v>
      </c>
      <c r="B1224">
        <f>'UV VIS Meas 500 ms, 10 scan'!S1225</f>
        <v>4.0000000000000001E-3</v>
      </c>
      <c r="C1224" s="112">
        <v>321.99999999999301</v>
      </c>
      <c r="D1224" s="112">
        <f>FORECAST(C1224,INDEX($B$2:$B$2069,MATCH(C1224,$A$2:$A$2069,1)-1):INDEX($B$2:$B$2069,MATCH(C1224,$A$2:$A$2069,1)+1),INDEX($A$2:$A$2069,MATCH(C1224,$A$2:$A$2069,1)-1):INDEX($A$2:$A$2069,MATCH(C1224,$A$2:$A$2069,1)+1))</f>
        <v>4.8406219630776626E-3</v>
      </c>
      <c r="H1224" s="115"/>
      <c r="K1224" s="112">
        <f t="shared" si="19"/>
        <v>0</v>
      </c>
    </row>
    <row r="1225" spans="1:11" x14ac:dyDescent="0.2">
      <c r="A1225">
        <v>592.23</v>
      </c>
      <c r="B1225">
        <f>'UV VIS Meas 500 ms, 10 scan'!S1226</f>
        <v>2.9999999999999992E-3</v>
      </c>
      <c r="C1225" s="112">
        <v>322.09999999999297</v>
      </c>
      <c r="D1225" s="112">
        <f>FORECAST(C1225,INDEX($B$2:$B$2069,MATCH(C1225,$A$2:$A$2069,1)-1):INDEX($B$2:$B$2069,MATCH(C1225,$A$2:$A$2069,1)+1),INDEX($A$2:$A$2069,MATCH(C1225,$A$2:$A$2069,1)-1):INDEX($A$2:$A$2069,MATCH(C1225,$A$2:$A$2069,1)+1))</f>
        <v>4.7434402332429126E-3</v>
      </c>
      <c r="H1225" s="115"/>
      <c r="K1225" s="112">
        <f t="shared" si="19"/>
        <v>0</v>
      </c>
    </row>
    <row r="1226" spans="1:11" x14ac:dyDescent="0.2">
      <c r="A1226">
        <v>592.51099999999997</v>
      </c>
      <c r="B1226">
        <f>'UV VIS Meas 500 ms, 10 scan'!S1227</f>
        <v>3.1666666666666683E-3</v>
      </c>
      <c r="C1226" s="112">
        <v>322.199999999993</v>
      </c>
      <c r="D1226" s="112">
        <f>FORECAST(C1226,INDEX($B$2:$B$2069,MATCH(C1226,$A$2:$A$2069,1)-1):INDEX($B$2:$B$2069,MATCH(C1226,$A$2:$A$2069,1)+1),INDEX($A$2:$A$2069,MATCH(C1226,$A$2:$A$2069,1)-1):INDEX($A$2:$A$2069,MATCH(C1226,$A$2:$A$2069,1)+1))</f>
        <v>4.9195011337765937E-3</v>
      </c>
      <c r="H1226" s="115"/>
      <c r="K1226" s="112">
        <f t="shared" si="19"/>
        <v>0</v>
      </c>
    </row>
    <row r="1227" spans="1:11" x14ac:dyDescent="0.2">
      <c r="A1227">
        <v>592.79100000000005</v>
      </c>
      <c r="B1227">
        <f>'UV VIS Meas 500 ms, 10 scan'!S1228</f>
        <v>1.5000000000000048E-3</v>
      </c>
      <c r="C1227" s="112">
        <v>322.29999999999302</v>
      </c>
      <c r="D1227" s="112">
        <f>FORECAST(C1227,INDEX($B$2:$B$2069,MATCH(C1227,$A$2:$A$2069,1)-1):INDEX($B$2:$B$2069,MATCH(C1227,$A$2:$A$2069,1)+1),INDEX($A$2:$A$2069,MATCH(C1227,$A$2:$A$2069,1)-1):INDEX($A$2:$A$2069,MATCH(C1227,$A$2:$A$2069,1)+1))</f>
        <v>5.0652737285288296E-3</v>
      </c>
      <c r="H1227" s="115"/>
      <c r="K1227" s="112">
        <f t="shared" si="19"/>
        <v>0</v>
      </c>
    </row>
    <row r="1228" spans="1:11" x14ac:dyDescent="0.2">
      <c r="A1228">
        <v>593.07100000000003</v>
      </c>
      <c r="B1228">
        <f>'UV VIS Meas 500 ms, 10 scan'!S1229</f>
        <v>1.8333333333333361E-3</v>
      </c>
      <c r="C1228" s="112">
        <v>322.39999999999299</v>
      </c>
      <c r="D1228" s="112">
        <f>FORECAST(C1228,INDEX($B$2:$B$2069,MATCH(C1228,$A$2:$A$2069,1)-1):INDEX($B$2:$B$2069,MATCH(C1228,$A$2:$A$2069,1)+1),INDEX($A$2:$A$2069,MATCH(C1228,$A$2:$A$2069,1)-1):INDEX($A$2:$A$2069,MATCH(C1228,$A$2:$A$2069,1)+1))</f>
        <v>5.2110463232809545E-3</v>
      </c>
      <c r="H1228" s="115"/>
      <c r="K1228" s="112">
        <f t="shared" si="19"/>
        <v>0</v>
      </c>
    </row>
    <row r="1229" spans="1:11" x14ac:dyDescent="0.2">
      <c r="A1229">
        <v>593.35199999999998</v>
      </c>
      <c r="B1229">
        <f>'UV VIS Meas 500 ms, 10 scan'!S1230</f>
        <v>4.8333333333333336E-3</v>
      </c>
      <c r="C1229" s="112">
        <v>322.49999999999301</v>
      </c>
      <c r="D1229" s="112">
        <f>FORECAST(C1229,INDEX($B$2:$B$2069,MATCH(C1229,$A$2:$A$2069,1)-1):INDEX($B$2:$B$2069,MATCH(C1229,$A$2:$A$2069,1)+1),INDEX($A$2:$A$2069,MATCH(C1229,$A$2:$A$2069,1)-1):INDEX($A$2:$A$2069,MATCH(C1229,$A$2:$A$2069,1)+1))</f>
        <v>5.3568189180331904E-3</v>
      </c>
      <c r="H1229" s="115"/>
      <c r="K1229" s="112">
        <f t="shared" si="19"/>
        <v>0</v>
      </c>
    </row>
    <row r="1230" spans="1:11" x14ac:dyDescent="0.2">
      <c r="A1230">
        <v>593.63199999999995</v>
      </c>
      <c r="B1230">
        <f>'UV VIS Meas 500 ms, 10 scan'!S1231</f>
        <v>6.6666666666666957E-4</v>
      </c>
      <c r="C1230" s="112">
        <v>322.59999999999297</v>
      </c>
      <c r="D1230" s="112">
        <f>FORECAST(C1230,INDEX($B$2:$B$2069,MATCH(C1230,$A$2:$A$2069,1)-1):INDEX($B$2:$B$2069,MATCH(C1230,$A$2:$A$2069,1)+1),INDEX($A$2:$A$2069,MATCH(C1230,$A$2:$A$2069,1)-1):INDEX($A$2:$A$2069,MATCH(C1230,$A$2:$A$2069,1)+1))</f>
        <v>5.781665046955875E-3</v>
      </c>
      <c r="H1230" s="115"/>
      <c r="K1230" s="112">
        <f t="shared" si="19"/>
        <v>0</v>
      </c>
    </row>
    <row r="1231" spans="1:11" x14ac:dyDescent="0.2">
      <c r="A1231">
        <v>593.91200000000003</v>
      </c>
      <c r="B1231">
        <f>'UV VIS Meas 500 ms, 10 scan'!S1232</f>
        <v>1.0000000000000044E-3</v>
      </c>
      <c r="C1231" s="112">
        <v>322.699999999993</v>
      </c>
      <c r="D1231" s="112">
        <f>FORECAST(C1231,INDEX($B$2:$B$2069,MATCH(C1231,$A$2:$A$2069,1)-1):INDEX($B$2:$B$2069,MATCH(C1231,$A$2:$A$2069,1)+1),INDEX($A$2:$A$2069,MATCH(C1231,$A$2:$A$2069,1)-1):INDEX($A$2:$A$2069,MATCH(C1231,$A$2:$A$2069,1)+1))</f>
        <v>6.0003239390841179E-3</v>
      </c>
      <c r="H1231" s="115"/>
      <c r="K1231" s="112">
        <f t="shared" si="19"/>
        <v>0</v>
      </c>
    </row>
    <row r="1232" spans="1:11" x14ac:dyDescent="0.2">
      <c r="A1232">
        <v>594.19200000000001</v>
      </c>
      <c r="B1232">
        <f>'UV VIS Meas 500 ms, 10 scan'!S1233</f>
        <v>0</v>
      </c>
      <c r="C1232" s="112">
        <v>322.79999999999302</v>
      </c>
      <c r="D1232" s="112">
        <f>FORECAST(C1232,INDEX($B$2:$B$2069,MATCH(C1232,$A$2:$A$2069,1)-1):INDEX($B$2:$B$2069,MATCH(C1232,$A$2:$A$2069,1)+1),INDEX($A$2:$A$2069,MATCH(C1232,$A$2:$A$2069,1)-1):INDEX($A$2:$A$2069,MATCH(C1232,$A$2:$A$2069,1)+1))</f>
        <v>6.2189828312124718E-3</v>
      </c>
      <c r="H1232" s="115"/>
      <c r="K1232" s="112">
        <f t="shared" si="19"/>
        <v>0</v>
      </c>
    </row>
    <row r="1233" spans="1:11" x14ac:dyDescent="0.2">
      <c r="A1233">
        <v>594.47199999999998</v>
      </c>
      <c r="B1233">
        <f>'UV VIS Meas 500 ms, 10 scan'!S1234</f>
        <v>3.1666666666666649E-3</v>
      </c>
      <c r="C1233" s="112">
        <v>322.89999999999299</v>
      </c>
      <c r="D1233" s="112">
        <f>FORECAST(C1233,INDEX($B$2:$B$2069,MATCH(C1233,$A$2:$A$2069,1)-1):INDEX($B$2:$B$2069,MATCH(C1233,$A$2:$A$2069,1)+1),INDEX($A$2:$A$2069,MATCH(C1233,$A$2:$A$2069,1)-1):INDEX($A$2:$A$2069,MATCH(C1233,$A$2:$A$2069,1)+1))</f>
        <v>5.0816326530782607E-3</v>
      </c>
      <c r="H1233" s="115"/>
      <c r="K1233" s="112">
        <f t="shared" si="19"/>
        <v>0</v>
      </c>
    </row>
    <row r="1234" spans="1:11" x14ac:dyDescent="0.2">
      <c r="A1234">
        <v>594.75199999999995</v>
      </c>
      <c r="B1234">
        <f>'UV VIS Meas 500 ms, 10 scan'!S1235</f>
        <v>2.1666666666666674E-3</v>
      </c>
      <c r="C1234" s="112">
        <v>322.99999999999301</v>
      </c>
      <c r="D1234" s="112">
        <f>FORECAST(C1234,INDEX($B$2:$B$2069,MATCH(C1234,$A$2:$A$2069,1)-1):INDEX($B$2:$B$2069,MATCH(C1234,$A$2:$A$2069,1)+1),INDEX($A$2:$A$2069,MATCH(C1234,$A$2:$A$2069,1)-1):INDEX($A$2:$A$2069,MATCH(C1234,$A$2:$A$2069,1)+1))</f>
        <v>4.8386783284912749E-3</v>
      </c>
      <c r="H1234" s="115"/>
      <c r="K1234" s="112">
        <f t="shared" si="19"/>
        <v>0</v>
      </c>
    </row>
    <row r="1235" spans="1:11" x14ac:dyDescent="0.2">
      <c r="A1235">
        <v>595.03200000000004</v>
      </c>
      <c r="B1235">
        <f>'UV VIS Meas 500 ms, 10 scan'!S1236</f>
        <v>4.0000000000000036E-3</v>
      </c>
      <c r="C1235" s="112">
        <v>323.09999999999297</v>
      </c>
      <c r="D1235" s="112">
        <f>FORECAST(C1235,INDEX($B$2:$B$2069,MATCH(C1235,$A$2:$A$2069,1)-1):INDEX($B$2:$B$2069,MATCH(C1235,$A$2:$A$2069,1)+1),INDEX($A$2:$A$2069,MATCH(C1235,$A$2:$A$2069,1)-1):INDEX($A$2:$A$2069,MATCH(C1235,$A$2:$A$2069,1)+1))</f>
        <v>4.5957240039044001E-3</v>
      </c>
      <c r="H1235" s="115"/>
      <c r="K1235" s="112">
        <f t="shared" si="19"/>
        <v>0</v>
      </c>
    </row>
    <row r="1236" spans="1:11" x14ac:dyDescent="0.2">
      <c r="A1236">
        <v>595.31200000000001</v>
      </c>
      <c r="B1236">
        <f>'UV VIS Meas 500 ms, 10 scan'!S1237</f>
        <v>1.1666666666666665E-3</v>
      </c>
      <c r="C1236" s="112">
        <v>323.199999999993</v>
      </c>
      <c r="D1236" s="112">
        <f>FORECAST(C1236,INDEX($B$2:$B$2069,MATCH(C1236,$A$2:$A$2069,1)-1):INDEX($B$2:$B$2069,MATCH(C1236,$A$2:$A$2069,1)+1),INDEX($A$2:$A$2069,MATCH(C1236,$A$2:$A$2069,1)-1):INDEX($A$2:$A$2069,MATCH(C1236,$A$2:$A$2069,1)+1))</f>
        <v>4.3527696793174142E-3</v>
      </c>
      <c r="H1236" s="115"/>
      <c r="K1236" s="112">
        <f t="shared" si="19"/>
        <v>0</v>
      </c>
    </row>
    <row r="1237" spans="1:11" x14ac:dyDescent="0.2">
      <c r="A1237">
        <v>595.59199999999998</v>
      </c>
      <c r="B1237">
        <f>'UV VIS Meas 500 ms, 10 scan'!S1238</f>
        <v>1.666666666666667E-3</v>
      </c>
      <c r="C1237" s="112">
        <v>323.29999999999302</v>
      </c>
      <c r="D1237" s="112">
        <f>FORECAST(C1237,INDEX($B$2:$B$2069,MATCH(C1237,$A$2:$A$2069,1)-1):INDEX($B$2:$B$2069,MATCH(C1237,$A$2:$A$2069,1)+1),INDEX($A$2:$A$2069,MATCH(C1237,$A$2:$A$2069,1)-1):INDEX($A$2:$A$2069,MATCH(C1237,$A$2:$A$2069,1)+1))</f>
        <v>4.9322967282287022E-3</v>
      </c>
      <c r="H1237" s="115"/>
      <c r="K1237" s="112">
        <f t="shared" si="19"/>
        <v>0</v>
      </c>
    </row>
    <row r="1238" spans="1:11" x14ac:dyDescent="0.2">
      <c r="A1238">
        <v>595.87099999999998</v>
      </c>
      <c r="B1238">
        <f>'UV VIS Meas 500 ms, 10 scan'!S1239</f>
        <v>3.3333333333333305E-3</v>
      </c>
      <c r="C1238" s="112">
        <v>323.39999999999299</v>
      </c>
      <c r="D1238" s="112">
        <f>FORECAST(C1238,INDEX($B$2:$B$2069,MATCH(C1238,$A$2:$A$2069,1)-1):INDEX($B$2:$B$2069,MATCH(C1238,$A$2:$A$2069,1)+1),INDEX($A$2:$A$2069,MATCH(C1238,$A$2:$A$2069,1)-1):INDEX($A$2:$A$2069,MATCH(C1238,$A$2:$A$2069,1)+1))</f>
        <v>4.7379332685590914E-3</v>
      </c>
      <c r="H1238" s="115"/>
      <c r="K1238" s="112">
        <f t="shared" si="19"/>
        <v>0</v>
      </c>
    </row>
    <row r="1239" spans="1:11" x14ac:dyDescent="0.2">
      <c r="A1239">
        <v>596.15099999999995</v>
      </c>
      <c r="B1239">
        <f>'UV VIS Meas 500 ms, 10 scan'!S1240</f>
        <v>2.3333333333333331E-3</v>
      </c>
      <c r="C1239" s="112">
        <v>323.49999999999301</v>
      </c>
      <c r="D1239" s="112">
        <f>FORECAST(C1239,INDEX($B$2:$B$2069,MATCH(C1239,$A$2:$A$2069,1)-1):INDEX($B$2:$B$2069,MATCH(C1239,$A$2:$A$2069,1)+1),INDEX($A$2:$A$2069,MATCH(C1239,$A$2:$A$2069,1)-1):INDEX($A$2:$A$2069,MATCH(C1239,$A$2:$A$2069,1)+1))</f>
        <v>4.5435698088894805E-3</v>
      </c>
      <c r="H1239" s="115"/>
      <c r="K1239" s="112">
        <f t="shared" si="19"/>
        <v>0</v>
      </c>
    </row>
    <row r="1240" spans="1:11" x14ac:dyDescent="0.2">
      <c r="A1240">
        <v>596.42999999999995</v>
      </c>
      <c r="B1240">
        <f>'UV VIS Meas 500 ms, 10 scan'!S1241</f>
        <v>1.6666666666666653E-4</v>
      </c>
      <c r="C1240" s="112">
        <v>323.59999999999297</v>
      </c>
      <c r="D1240" s="112">
        <f>FORECAST(C1240,INDEX($B$2:$B$2069,MATCH(C1240,$A$2:$A$2069,1)-1):INDEX($B$2:$B$2069,MATCH(C1240,$A$2:$A$2069,1)+1),INDEX($A$2:$A$2069,MATCH(C1240,$A$2:$A$2069,1)-1):INDEX($A$2:$A$2069,MATCH(C1240,$A$2:$A$2069,1)+1))</f>
        <v>3.694444444456324E-3</v>
      </c>
      <c r="H1240" s="115"/>
      <c r="K1240" s="112">
        <f t="shared" si="19"/>
        <v>0</v>
      </c>
    </row>
    <row r="1241" spans="1:11" x14ac:dyDescent="0.2">
      <c r="A1241">
        <v>596.71</v>
      </c>
      <c r="B1241">
        <f>'UV VIS Meas 500 ms, 10 scan'!S1242</f>
        <v>1.3333333333333322E-3</v>
      </c>
      <c r="C1241" s="112">
        <v>323.699999999993</v>
      </c>
      <c r="D1241" s="112">
        <f>FORECAST(C1241,INDEX($B$2:$B$2069,MATCH(C1241,$A$2:$A$2069,1)-1):INDEX($B$2:$B$2069,MATCH(C1241,$A$2:$A$2069,1)+1),INDEX($A$2:$A$2069,MATCH(C1241,$A$2:$A$2069,1)-1):INDEX($A$2:$A$2069,MATCH(C1241,$A$2:$A$2069,1)+1))</f>
        <v>3.5243764172453451E-3</v>
      </c>
      <c r="H1241" s="115"/>
      <c r="K1241" s="112">
        <f t="shared" si="19"/>
        <v>0</v>
      </c>
    </row>
    <row r="1242" spans="1:11" x14ac:dyDescent="0.2">
      <c r="A1242">
        <v>596.98900000000003</v>
      </c>
      <c r="B1242">
        <f>'UV VIS Meas 500 ms, 10 scan'!S1243</f>
        <v>-5.0000000000000738E-4</v>
      </c>
      <c r="C1242" s="112">
        <v>323.79999999999302</v>
      </c>
      <c r="D1242" s="112">
        <f>FORECAST(C1242,INDEX($B$2:$B$2069,MATCH(C1242,$A$2:$A$2069,1)-1):INDEX($B$2:$B$2069,MATCH(C1242,$A$2:$A$2069,1)+1),INDEX($A$2:$A$2069,MATCH(C1242,$A$2:$A$2069,1)-1):INDEX($A$2:$A$2069,MATCH(C1242,$A$2:$A$2069,1)+1))</f>
        <v>3.3543083900344772E-3</v>
      </c>
      <c r="H1242" s="115"/>
      <c r="K1242" s="112">
        <f t="shared" si="19"/>
        <v>0</v>
      </c>
    </row>
    <row r="1243" spans="1:11" x14ac:dyDescent="0.2">
      <c r="A1243">
        <v>597.26900000000001</v>
      </c>
      <c r="B1243">
        <f>'UV VIS Meas 500 ms, 10 scan'!S1244</f>
        <v>3.1666666666666718E-3</v>
      </c>
      <c r="C1243" s="112">
        <v>323.89999999999299</v>
      </c>
      <c r="D1243" s="112">
        <f>FORECAST(C1243,INDEX($B$2:$B$2069,MATCH(C1243,$A$2:$A$2069,1)-1):INDEX($B$2:$B$2069,MATCH(C1243,$A$2:$A$2069,1)+1),INDEX($A$2:$A$2069,MATCH(C1243,$A$2:$A$2069,1)-1):INDEX($A$2:$A$2069,MATCH(C1243,$A$2:$A$2069,1)+1))</f>
        <v>3.1375121477503765E-3</v>
      </c>
      <c r="H1243" s="115"/>
      <c r="K1243" s="112">
        <f t="shared" si="19"/>
        <v>0</v>
      </c>
    </row>
    <row r="1244" spans="1:11" x14ac:dyDescent="0.2">
      <c r="A1244">
        <v>597.548</v>
      </c>
      <c r="B1244">
        <f>'UV VIS Meas 500 ms, 10 scan'!S1245</f>
        <v>3.6666666666666688E-3</v>
      </c>
      <c r="C1244" s="112">
        <v>323.99999999999301</v>
      </c>
      <c r="D1244" s="112">
        <f>FORECAST(C1244,INDEX($B$2:$B$2069,MATCH(C1244,$A$2:$A$2069,1)-1):INDEX($B$2:$B$2069,MATCH(C1244,$A$2:$A$2069,1)+1),INDEX($A$2:$A$2069,MATCH(C1244,$A$2:$A$2069,1)-1):INDEX($A$2:$A$2069,MATCH(C1244,$A$2:$A$2069,1)+1))</f>
        <v>2.6516034985764048E-3</v>
      </c>
      <c r="H1244" s="115"/>
      <c r="K1244" s="112">
        <f t="shared" si="19"/>
        <v>0</v>
      </c>
    </row>
    <row r="1245" spans="1:11" x14ac:dyDescent="0.2">
      <c r="A1245">
        <v>597.827</v>
      </c>
      <c r="B1245">
        <f>'UV VIS Meas 500 ms, 10 scan'!S1246</f>
        <v>2.5000000000000022E-3</v>
      </c>
      <c r="C1245" s="112">
        <v>324.09999999999297</v>
      </c>
      <c r="D1245" s="112">
        <f>FORECAST(C1245,INDEX($B$2:$B$2069,MATCH(C1245,$A$2:$A$2069,1)-1):INDEX($B$2:$B$2069,MATCH(C1245,$A$2:$A$2069,1)+1),INDEX($A$2:$A$2069,MATCH(C1245,$A$2:$A$2069,1)-1):INDEX($A$2:$A$2069,MATCH(C1245,$A$2:$A$2069,1)+1))</f>
        <v>2.1656948494026551E-3</v>
      </c>
      <c r="H1245" s="115"/>
      <c r="K1245" s="112">
        <f t="shared" si="19"/>
        <v>0</v>
      </c>
    </row>
    <row r="1246" spans="1:11" x14ac:dyDescent="0.2">
      <c r="A1246">
        <v>598.10599999999999</v>
      </c>
      <c r="B1246">
        <f>'UV VIS Meas 500 ms, 10 scan'!S1247</f>
        <v>3.4999999999999996E-3</v>
      </c>
      <c r="C1246" s="112">
        <v>324.199999999993</v>
      </c>
      <c r="D1246" s="112">
        <f>FORECAST(C1246,INDEX($B$2:$B$2069,MATCH(C1246,$A$2:$A$2069,1)-1):INDEX($B$2:$B$2069,MATCH(C1246,$A$2:$A$2069,1)+1),INDEX($A$2:$A$2069,MATCH(C1246,$A$2:$A$2069,1)-1):INDEX($A$2:$A$2069,MATCH(C1246,$A$2:$A$2069,1)+1))</f>
        <v>1.6797862002286834E-3</v>
      </c>
      <c r="H1246" s="115"/>
      <c r="K1246" s="112">
        <f t="shared" si="19"/>
        <v>0</v>
      </c>
    </row>
    <row r="1247" spans="1:11" x14ac:dyDescent="0.2">
      <c r="A1247">
        <v>598.38499999999999</v>
      </c>
      <c r="B1247">
        <f>'UV VIS Meas 500 ms, 10 scan'!S1248</f>
        <v>-1.8333333333333326E-3</v>
      </c>
      <c r="C1247" s="112">
        <v>324.29999999999302</v>
      </c>
      <c r="D1247" s="112">
        <f>FORECAST(C1247,INDEX($B$2:$B$2069,MATCH(C1247,$A$2:$A$2069,1)-1):INDEX($B$2:$B$2069,MATCH(C1247,$A$2:$A$2069,1)+1),INDEX($A$2:$A$2069,MATCH(C1247,$A$2:$A$2069,1)-1):INDEX($A$2:$A$2069,MATCH(C1247,$A$2:$A$2069,1)+1))</f>
        <v>1.8526077097608118E-3</v>
      </c>
      <c r="H1247" s="115"/>
      <c r="K1247" s="112">
        <f t="shared" si="19"/>
        <v>0</v>
      </c>
    </row>
    <row r="1248" spans="1:11" x14ac:dyDescent="0.2">
      <c r="A1248">
        <v>598.66499999999996</v>
      </c>
      <c r="B1248">
        <f>'UV VIS Meas 500 ms, 10 scan'!S1249</f>
        <v>2.5000000000000001E-3</v>
      </c>
      <c r="C1248" s="112">
        <v>324.39999999999299</v>
      </c>
      <c r="D1248" s="112">
        <f>FORECAST(C1248,INDEX($B$2:$B$2069,MATCH(C1248,$A$2:$A$2069,1)-1):INDEX($B$2:$B$2069,MATCH(C1248,$A$2:$A$2069,1)+1),INDEX($A$2:$A$2069,MATCH(C1248,$A$2:$A$2069,1)-1):INDEX($A$2:$A$2069,MATCH(C1248,$A$2:$A$2069,1)+1))</f>
        <v>1.7068351150086314E-3</v>
      </c>
      <c r="H1248" s="115"/>
      <c r="K1248" s="112">
        <f t="shared" si="19"/>
        <v>0</v>
      </c>
    </row>
    <row r="1249" spans="1:11" x14ac:dyDescent="0.2">
      <c r="A1249">
        <v>598.94399999999996</v>
      </c>
      <c r="B1249">
        <f>'UV VIS Meas 500 ms, 10 scan'!S1250</f>
        <v>1.0000000000000009E-3</v>
      </c>
      <c r="C1249" s="112">
        <v>324.49999999999301</v>
      </c>
      <c r="D1249" s="112">
        <f>FORECAST(C1249,INDEX($B$2:$B$2069,MATCH(C1249,$A$2:$A$2069,1)-1):INDEX($B$2:$B$2069,MATCH(C1249,$A$2:$A$2069,1)+1),INDEX($A$2:$A$2069,MATCH(C1249,$A$2:$A$2069,1)-1):INDEX($A$2:$A$2069,MATCH(C1249,$A$2:$A$2069,1)+1))</f>
        <v>1.561062520256451E-3</v>
      </c>
      <c r="H1249" s="115"/>
      <c r="K1249" s="112">
        <f t="shared" si="19"/>
        <v>0</v>
      </c>
    </row>
    <row r="1250" spans="1:11" x14ac:dyDescent="0.2">
      <c r="A1250">
        <v>599.22199999999998</v>
      </c>
      <c r="B1250">
        <f>'UV VIS Meas 500 ms, 10 scan'!S1251</f>
        <v>-5.0000000000000218E-4</v>
      </c>
      <c r="C1250" s="112">
        <v>324.59999999999297</v>
      </c>
      <c r="D1250" s="112">
        <f>FORECAST(C1250,INDEX($B$2:$B$2069,MATCH(C1250,$A$2:$A$2069,1)-1):INDEX($B$2:$B$2069,MATCH(C1250,$A$2:$A$2069,1)+1),INDEX($A$2:$A$2069,MATCH(C1250,$A$2:$A$2069,1)-1):INDEX($A$2:$A$2069,MATCH(C1250,$A$2:$A$2069,1)+1))</f>
        <v>2.629719007283704E-3</v>
      </c>
      <c r="H1250" s="115"/>
      <c r="K1250" s="112">
        <f t="shared" si="19"/>
        <v>0</v>
      </c>
    </row>
    <row r="1251" spans="1:11" x14ac:dyDescent="0.2">
      <c r="A1251">
        <v>599.50099999999998</v>
      </c>
      <c r="B1251">
        <f>'UV VIS Meas 500 ms, 10 scan'!S1252</f>
        <v>3.1666666666666701E-3</v>
      </c>
      <c r="C1251" s="112">
        <v>324.699999999993</v>
      </c>
      <c r="D1251" s="112">
        <f>FORECAST(C1251,INDEX($B$2:$B$2069,MATCH(C1251,$A$2:$A$2069,1)-1):INDEX($B$2:$B$2069,MATCH(C1251,$A$2:$A$2069,1)+1),INDEX($A$2:$A$2069,MATCH(C1251,$A$2:$A$2069,1)-1):INDEX($A$2:$A$2069,MATCH(C1251,$A$2:$A$2069,1)+1))</f>
        <v>2.9944572945981296E-3</v>
      </c>
      <c r="H1251" s="115"/>
      <c r="K1251" s="112">
        <f t="shared" si="19"/>
        <v>0</v>
      </c>
    </row>
    <row r="1252" spans="1:11" x14ac:dyDescent="0.2">
      <c r="A1252">
        <v>599.78</v>
      </c>
      <c r="B1252">
        <f>'UV VIS Meas 500 ms, 10 scan'!S1253</f>
        <v>0</v>
      </c>
      <c r="C1252" s="112">
        <v>324.79999999999302</v>
      </c>
      <c r="D1252" s="112">
        <f>FORECAST(C1252,INDEX($B$2:$B$2069,MATCH(C1252,$A$2:$A$2069,1)-1):INDEX($B$2:$B$2069,MATCH(C1252,$A$2:$A$2069,1)+1),INDEX($A$2:$A$2069,MATCH(C1252,$A$2:$A$2069,1)-1):INDEX($A$2:$A$2069,MATCH(C1252,$A$2:$A$2069,1)+1))</f>
        <v>3.3591955819123331E-3</v>
      </c>
      <c r="H1252" s="115"/>
      <c r="K1252" s="112">
        <f t="shared" si="19"/>
        <v>0</v>
      </c>
    </row>
    <row r="1253" spans="1:11" x14ac:dyDescent="0.2">
      <c r="A1253">
        <v>600.05899999999997</v>
      </c>
      <c r="B1253">
        <f>'UV VIS Meas 500 ms, 10 scan'!S1254</f>
        <v>6.666666666666661E-4</v>
      </c>
      <c r="C1253" s="112">
        <v>324.89999999999299</v>
      </c>
      <c r="D1253" s="112">
        <f>FORECAST(C1253,INDEX($B$2:$B$2069,MATCH(C1253,$A$2:$A$2069,1)-1):INDEX($B$2:$B$2069,MATCH(C1253,$A$2:$A$2069,1)+1),INDEX($A$2:$A$2069,MATCH(C1253,$A$2:$A$2069,1)-1):INDEX($A$2:$A$2069,MATCH(C1253,$A$2:$A$2069,1)+1))</f>
        <v>3.7239338692265367E-3</v>
      </c>
      <c r="H1253" s="115"/>
      <c r="K1253" s="112">
        <f t="shared" si="19"/>
        <v>0</v>
      </c>
    </row>
    <row r="1254" spans="1:11" x14ac:dyDescent="0.2">
      <c r="A1254">
        <v>600.33699999999999</v>
      </c>
      <c r="B1254">
        <f>'UV VIS Meas 500 ms, 10 scan'!S1255</f>
        <v>-3.3333333333333479E-4</v>
      </c>
      <c r="C1254" s="112">
        <v>324.99999999999301</v>
      </c>
      <c r="D1254" s="112">
        <f>FORECAST(C1254,INDEX($B$2:$B$2069,MATCH(C1254,$A$2:$A$2069,1)-1):INDEX($B$2:$B$2069,MATCH(C1254,$A$2:$A$2069,1)+1),INDEX($A$2:$A$2069,MATCH(C1254,$A$2:$A$2069,1)-1):INDEX($A$2:$A$2069,MATCH(C1254,$A$2:$A$2069,1)+1))</f>
        <v>4.1567517430229906E-3</v>
      </c>
      <c r="H1254" s="115"/>
      <c r="K1254" s="112">
        <f t="shared" si="19"/>
        <v>0</v>
      </c>
    </row>
    <row r="1255" spans="1:11" x14ac:dyDescent="0.2">
      <c r="A1255">
        <v>600.61599999999999</v>
      </c>
      <c r="B1255">
        <f>'UV VIS Meas 500 ms, 10 scan'!S1256</f>
        <v>-1.0000000000000009E-3</v>
      </c>
      <c r="C1255" s="112">
        <v>325.09999999999297</v>
      </c>
      <c r="D1255" s="112">
        <f>FORECAST(C1255,INDEX($B$2:$B$2069,MATCH(C1255,$A$2:$A$2069,1)-1):INDEX($B$2:$B$2069,MATCH(C1255,$A$2:$A$2069,1)+1),INDEX($A$2:$A$2069,MATCH(C1255,$A$2:$A$2069,1)-1):INDEX($A$2:$A$2069,MATCH(C1255,$A$2:$A$2069,1)+1))</f>
        <v>4.7162318127738079E-3</v>
      </c>
      <c r="H1255" s="115"/>
      <c r="K1255" s="112">
        <f t="shared" si="19"/>
        <v>0</v>
      </c>
    </row>
    <row r="1256" spans="1:11" x14ac:dyDescent="0.2">
      <c r="A1256">
        <v>600.89499999999998</v>
      </c>
      <c r="B1256">
        <f>'UV VIS Meas 500 ms, 10 scan'!S1257</f>
        <v>2.3333333333333331E-3</v>
      </c>
      <c r="C1256" s="112">
        <v>325.199999999993</v>
      </c>
      <c r="D1256" s="112">
        <f>FORECAST(C1256,INDEX($B$2:$B$2069,MATCH(C1256,$A$2:$A$2069,1)-1):INDEX($B$2:$B$2069,MATCH(C1256,$A$2:$A$2069,1)+1),INDEX($A$2:$A$2069,MATCH(C1256,$A$2:$A$2069,1)-1):INDEX($A$2:$A$2069,MATCH(C1256,$A$2:$A$2069,1)+1))</f>
        <v>5.2757118825248472E-3</v>
      </c>
      <c r="H1256" s="115"/>
      <c r="K1256" s="112">
        <f t="shared" si="19"/>
        <v>0</v>
      </c>
    </row>
    <row r="1257" spans="1:11" x14ac:dyDescent="0.2">
      <c r="A1257">
        <v>601.173</v>
      </c>
      <c r="B1257">
        <f>'UV VIS Meas 500 ms, 10 scan'!S1258</f>
        <v>4.9999999999999975E-3</v>
      </c>
      <c r="C1257" s="112">
        <v>325.29999999999302</v>
      </c>
      <c r="D1257" s="112">
        <f>FORECAST(C1257,INDEX($B$2:$B$2069,MATCH(C1257,$A$2:$A$2069,1)-1):INDEX($B$2:$B$2069,MATCH(C1257,$A$2:$A$2069,1)+1),INDEX($A$2:$A$2069,MATCH(C1257,$A$2:$A$2069,1)-1):INDEX($A$2:$A$2069,MATCH(C1257,$A$2:$A$2069,1)+1))</f>
        <v>3.9610857422871515E-3</v>
      </c>
      <c r="H1257" s="115"/>
      <c r="K1257" s="112">
        <f t="shared" si="19"/>
        <v>0</v>
      </c>
    </row>
    <row r="1258" spans="1:11" x14ac:dyDescent="0.2">
      <c r="A1258">
        <v>601.45100000000002</v>
      </c>
      <c r="B1258">
        <f>'UV VIS Meas 500 ms, 10 scan'!S1259</f>
        <v>1.4999999999999979E-3</v>
      </c>
      <c r="C1258" s="112">
        <v>325.39999999999299</v>
      </c>
      <c r="D1258" s="112">
        <f>FORECAST(C1258,INDEX($B$2:$B$2069,MATCH(C1258,$A$2:$A$2069,1)-1):INDEX($B$2:$B$2069,MATCH(C1258,$A$2:$A$2069,1)+1),INDEX($A$2:$A$2069,MATCH(C1258,$A$2:$A$2069,1)-1):INDEX($A$2:$A$2069,MATCH(C1258,$A$2:$A$2069,1)+1))</f>
        <v>3.6937183461913659E-3</v>
      </c>
      <c r="H1258" s="115"/>
      <c r="K1258" s="112">
        <f t="shared" si="19"/>
        <v>0</v>
      </c>
    </row>
    <row r="1259" spans="1:11" x14ac:dyDescent="0.2">
      <c r="A1259">
        <v>601.73</v>
      </c>
      <c r="B1259">
        <f>'UV VIS Meas 500 ms, 10 scan'!S1260</f>
        <v>1.1666666666666665E-3</v>
      </c>
      <c r="C1259" s="112">
        <v>325.49999999999301</v>
      </c>
      <c r="D1259" s="112">
        <f>FORECAST(C1259,INDEX($B$2:$B$2069,MATCH(C1259,$A$2:$A$2069,1)-1):INDEX($B$2:$B$2069,MATCH(C1259,$A$2:$A$2069,1)+1),INDEX($A$2:$A$2069,MATCH(C1259,$A$2:$A$2069,1)-1):INDEX($A$2:$A$2069,MATCH(C1259,$A$2:$A$2069,1)+1))</f>
        <v>3.4263509500953582E-3</v>
      </c>
      <c r="H1259" s="115"/>
      <c r="K1259" s="112">
        <f t="shared" si="19"/>
        <v>0</v>
      </c>
    </row>
    <row r="1260" spans="1:11" x14ac:dyDescent="0.2">
      <c r="A1260">
        <v>602.00800000000004</v>
      </c>
      <c r="B1260">
        <f>'UV VIS Meas 500 ms, 10 scan'!S1261</f>
        <v>1.16666666666667E-3</v>
      </c>
      <c r="C1260" s="112">
        <v>325.59999999999297</v>
      </c>
      <c r="D1260" s="112">
        <f>FORECAST(C1260,INDEX($B$2:$B$2069,MATCH(C1260,$A$2:$A$2069,1)-1):INDEX($B$2:$B$2069,MATCH(C1260,$A$2:$A$2069,1)+1),INDEX($A$2:$A$2069,MATCH(C1260,$A$2:$A$2069,1)-1):INDEX($A$2:$A$2069,MATCH(C1260,$A$2:$A$2069,1)+1))</f>
        <v>3.1589835539995725E-3</v>
      </c>
      <c r="H1260" s="115"/>
      <c r="K1260" s="112">
        <f t="shared" si="19"/>
        <v>0</v>
      </c>
    </row>
    <row r="1261" spans="1:11" x14ac:dyDescent="0.2">
      <c r="A1261">
        <v>602.28599999999994</v>
      </c>
      <c r="B1261">
        <f>'UV VIS Meas 500 ms, 10 scan'!S1262</f>
        <v>8.333333333333335E-4</v>
      </c>
      <c r="C1261" s="112">
        <v>325.699999999993</v>
      </c>
      <c r="D1261" s="112">
        <f>FORECAST(C1261,INDEX($B$2:$B$2069,MATCH(C1261,$A$2:$A$2069,1)-1):INDEX($B$2:$B$2069,MATCH(C1261,$A$2:$A$2069,1)+1),INDEX($A$2:$A$2069,MATCH(C1261,$A$2:$A$2069,1)-1):INDEX($A$2:$A$2069,MATCH(C1261,$A$2:$A$2069,1)+1))</f>
        <v>3.2175647426699872E-3</v>
      </c>
      <c r="H1261" s="115"/>
      <c r="K1261" s="112">
        <f t="shared" si="19"/>
        <v>0</v>
      </c>
    </row>
    <row r="1262" spans="1:11" x14ac:dyDescent="0.2">
      <c r="A1262">
        <v>602.56399999999996</v>
      </c>
      <c r="B1262">
        <f>'UV VIS Meas 500 ms, 10 scan'!S1263</f>
        <v>1.8333333333333396E-3</v>
      </c>
      <c r="C1262" s="112">
        <v>325.79999999999302</v>
      </c>
      <c r="D1262" s="112">
        <f>FORECAST(C1262,INDEX($B$2:$B$2069,MATCH(C1262,$A$2:$A$2069,1)-1):INDEX($B$2:$B$2069,MATCH(C1262,$A$2:$A$2069,1)+1),INDEX($A$2:$A$2069,MATCH(C1262,$A$2:$A$2069,1)-1):INDEX($A$2:$A$2069,MATCH(C1262,$A$2:$A$2069,1)+1))</f>
        <v>2.8528264553557836E-3</v>
      </c>
      <c r="H1262" s="115"/>
      <c r="K1262" s="112">
        <f t="shared" si="19"/>
        <v>0</v>
      </c>
    </row>
    <row r="1263" spans="1:11" x14ac:dyDescent="0.2">
      <c r="A1263">
        <v>602.84199999999998</v>
      </c>
      <c r="B1263">
        <f>'UV VIS Meas 500 ms, 10 scan'!S1264</f>
        <v>2.6666666666666661E-3</v>
      </c>
      <c r="C1263" s="112">
        <v>325.89999999999299</v>
      </c>
      <c r="D1263" s="112">
        <f>FORECAST(C1263,INDEX($B$2:$B$2069,MATCH(C1263,$A$2:$A$2069,1)-1):INDEX($B$2:$B$2069,MATCH(C1263,$A$2:$A$2069,1)+1),INDEX($A$2:$A$2069,MATCH(C1263,$A$2:$A$2069,1)-1):INDEX($A$2:$A$2069,MATCH(C1263,$A$2:$A$2069,1)+1))</f>
        <v>2.4880881680415801E-3</v>
      </c>
      <c r="H1263" s="115"/>
      <c r="K1263" s="112">
        <f t="shared" si="19"/>
        <v>0</v>
      </c>
    </row>
    <row r="1264" spans="1:11" x14ac:dyDescent="0.2">
      <c r="A1264">
        <v>603.12</v>
      </c>
      <c r="B1264">
        <f>'UV VIS Meas 500 ms, 10 scan'!S1265</f>
        <v>1.5000000000000013E-3</v>
      </c>
      <c r="C1264" s="112">
        <v>325.99999999999301</v>
      </c>
      <c r="D1264" s="112">
        <f>FORECAST(C1264,INDEX($B$2:$B$2069,MATCH(C1264,$A$2:$A$2069,1)-1):INDEX($B$2:$B$2069,MATCH(C1264,$A$2:$A$2069,1)+1),INDEX($A$2:$A$2069,MATCH(C1264,$A$2:$A$2069,1)-1):INDEX($A$2:$A$2069,MATCH(C1264,$A$2:$A$2069,1)+1))</f>
        <v>3.8314654792417357E-3</v>
      </c>
      <c r="H1264" s="115"/>
      <c r="K1264" s="112">
        <f t="shared" si="19"/>
        <v>0</v>
      </c>
    </row>
    <row r="1265" spans="1:11" x14ac:dyDescent="0.2">
      <c r="A1265">
        <v>603.39800000000002</v>
      </c>
      <c r="B1265">
        <f>'UV VIS Meas 500 ms, 10 scan'!S1266</f>
        <v>3.3333333333333375E-3</v>
      </c>
      <c r="C1265" s="112">
        <v>326.09999999999297</v>
      </c>
      <c r="D1265" s="112">
        <f>FORECAST(C1265,INDEX($B$2:$B$2069,MATCH(C1265,$A$2:$A$2069,1)-1):INDEX($B$2:$B$2069,MATCH(C1265,$A$2:$A$2069,1)+1),INDEX($A$2:$A$2069,MATCH(C1265,$A$2:$A$2069,1)-1):INDEX($A$2:$A$2069,MATCH(C1265,$A$2:$A$2069,1)+1))</f>
        <v>4.2692556146610716E-3</v>
      </c>
      <c r="H1265" s="115"/>
      <c r="K1265" s="112">
        <f t="shared" si="19"/>
        <v>0</v>
      </c>
    </row>
    <row r="1266" spans="1:11" x14ac:dyDescent="0.2">
      <c r="A1266">
        <v>603.67600000000004</v>
      </c>
      <c r="B1266">
        <f>'UV VIS Meas 500 ms, 10 scan'!S1267</f>
        <v>0</v>
      </c>
      <c r="C1266" s="112">
        <v>326.199999999993</v>
      </c>
      <c r="D1266" s="112">
        <f>FORECAST(C1266,INDEX($B$2:$B$2069,MATCH(C1266,$A$2:$A$2069,1)-1):INDEX($B$2:$B$2069,MATCH(C1266,$A$2:$A$2069,1)+1),INDEX($A$2:$A$2069,MATCH(C1266,$A$2:$A$2069,1)-1):INDEX($A$2:$A$2069,MATCH(C1266,$A$2:$A$2069,1)+1))</f>
        <v>4.7070457500806295E-3</v>
      </c>
      <c r="H1266" s="115"/>
      <c r="K1266" s="112">
        <f t="shared" si="19"/>
        <v>0</v>
      </c>
    </row>
    <row r="1267" spans="1:11" x14ac:dyDescent="0.2">
      <c r="A1267">
        <v>603.95399999999995</v>
      </c>
      <c r="B1267">
        <f>'UV VIS Meas 500 ms, 10 scan'!S1268</f>
        <v>3.3333333333333305E-4</v>
      </c>
      <c r="C1267" s="112">
        <v>326.29999999999302</v>
      </c>
      <c r="D1267" s="112">
        <f>FORECAST(C1267,INDEX($B$2:$B$2069,MATCH(C1267,$A$2:$A$2069,1)-1):INDEX($B$2:$B$2069,MATCH(C1267,$A$2:$A$2069,1)+1),INDEX($A$2:$A$2069,MATCH(C1267,$A$2:$A$2069,1)-1):INDEX($A$2:$A$2069,MATCH(C1267,$A$2:$A$2069,1)+1))</f>
        <v>3.5497076023442709E-3</v>
      </c>
      <c r="H1267" s="115"/>
      <c r="K1267" s="112">
        <f t="shared" si="19"/>
        <v>0</v>
      </c>
    </row>
    <row r="1268" spans="1:11" x14ac:dyDescent="0.2">
      <c r="A1268">
        <v>604.23199999999997</v>
      </c>
      <c r="B1268">
        <f>'UV VIS Meas 500 ms, 10 scan'!S1269</f>
        <v>2.6666666666666679E-3</v>
      </c>
      <c r="C1268" s="112">
        <v>326.39999999999299</v>
      </c>
      <c r="D1268" s="112">
        <f>FORECAST(C1268,INDEX($B$2:$B$2069,MATCH(C1268,$A$2:$A$2069,1)-1):INDEX($B$2:$B$2069,MATCH(C1268,$A$2:$A$2069,1)+1),INDEX($A$2:$A$2069,MATCH(C1268,$A$2:$A$2069,1)-1):INDEX($A$2:$A$2069,MATCH(C1268,$A$2:$A$2069,1)+1))</f>
        <v>3.4766081871395738E-3</v>
      </c>
      <c r="H1268" s="115"/>
      <c r="K1268" s="112">
        <f t="shared" si="19"/>
        <v>0</v>
      </c>
    </row>
    <row r="1269" spans="1:11" x14ac:dyDescent="0.2">
      <c r="A1269">
        <v>604.51</v>
      </c>
      <c r="B1269">
        <f>'UV VIS Meas 500 ms, 10 scan'!S1270</f>
        <v>2.1666666666666657E-3</v>
      </c>
      <c r="C1269" s="112">
        <v>326.49999999999301</v>
      </c>
      <c r="D1269" s="112">
        <f>FORECAST(C1269,INDEX($B$2:$B$2069,MATCH(C1269,$A$2:$A$2069,1)-1):INDEX($B$2:$B$2069,MATCH(C1269,$A$2:$A$2069,1)+1),INDEX($A$2:$A$2069,MATCH(C1269,$A$2:$A$2069,1)-1):INDEX($A$2:$A$2069,MATCH(C1269,$A$2:$A$2069,1)+1))</f>
        <v>3.4035087719348767E-3</v>
      </c>
      <c r="H1269" s="115"/>
      <c r="K1269" s="112">
        <f t="shared" si="19"/>
        <v>0</v>
      </c>
    </row>
    <row r="1270" spans="1:11" x14ac:dyDescent="0.2">
      <c r="A1270">
        <v>604.78700000000003</v>
      </c>
      <c r="B1270">
        <f>'UV VIS Meas 500 ms, 10 scan'!S1271</f>
        <v>1E-3</v>
      </c>
      <c r="C1270" s="112">
        <v>326.59999999999297</v>
      </c>
      <c r="D1270" s="112">
        <f>FORECAST(C1270,INDEX($B$2:$B$2069,MATCH(C1270,$A$2:$A$2069,1)-1):INDEX($B$2:$B$2069,MATCH(C1270,$A$2:$A$2069,1)+1),INDEX($A$2:$A$2069,MATCH(C1270,$A$2:$A$2069,1)-1):INDEX($A$2:$A$2069,MATCH(C1270,$A$2:$A$2069,1)+1))</f>
        <v>3.3304093567302073E-3</v>
      </c>
      <c r="H1270" s="115"/>
      <c r="K1270" s="112">
        <f t="shared" si="19"/>
        <v>0</v>
      </c>
    </row>
    <row r="1271" spans="1:11" x14ac:dyDescent="0.2">
      <c r="A1271">
        <v>605.06500000000005</v>
      </c>
      <c r="B1271">
        <f>'UV VIS Meas 500 ms, 10 scan'!S1272</f>
        <v>-1.16666666666667E-3</v>
      </c>
      <c r="C1271" s="112">
        <v>326.699999999993</v>
      </c>
      <c r="D1271" s="112">
        <f>FORECAST(C1271,INDEX($B$2:$B$2069,MATCH(C1271,$A$2:$A$2069,1)-1):INDEX($B$2:$B$2069,MATCH(C1271,$A$2:$A$2069,1)+1),INDEX($A$2:$A$2069,MATCH(C1271,$A$2:$A$2069,1)-1):INDEX($A$2:$A$2069,MATCH(C1271,$A$2:$A$2069,1)+1))</f>
        <v>4.2295321637477457E-3</v>
      </c>
      <c r="H1271" s="115"/>
      <c r="K1271" s="112">
        <f t="shared" si="19"/>
        <v>0</v>
      </c>
    </row>
    <row r="1272" spans="1:11" x14ac:dyDescent="0.2">
      <c r="A1272">
        <v>605.34199999999998</v>
      </c>
      <c r="B1272">
        <f>'UV VIS Meas 500 ms, 10 scan'!S1273</f>
        <v>1.1666666666666648E-3</v>
      </c>
      <c r="C1272" s="112">
        <v>326.79999999999302</v>
      </c>
      <c r="D1272" s="112">
        <f>FORECAST(C1272,INDEX($B$2:$B$2069,MATCH(C1272,$A$2:$A$2069,1)-1):INDEX($B$2:$B$2069,MATCH(C1272,$A$2:$A$2069,1)+1),INDEX($A$2:$A$2069,MATCH(C1272,$A$2:$A$2069,1)-1):INDEX($A$2:$A$2069,MATCH(C1272,$A$2:$A$2069,1)+1))</f>
        <v>4.1564327485430486E-3</v>
      </c>
      <c r="H1272" s="115"/>
      <c r="K1272" s="112">
        <f t="shared" si="19"/>
        <v>0</v>
      </c>
    </row>
    <row r="1273" spans="1:11" x14ac:dyDescent="0.2">
      <c r="A1273">
        <v>605.62</v>
      </c>
      <c r="B1273">
        <f>'UV VIS Meas 500 ms, 10 scan'!S1274</f>
        <v>6.6666666666666671E-3</v>
      </c>
      <c r="C1273" s="112">
        <v>326.89999999999299</v>
      </c>
      <c r="D1273" s="112">
        <f>FORECAST(C1273,INDEX($B$2:$B$2069,MATCH(C1273,$A$2:$A$2069,1)-1):INDEX($B$2:$B$2069,MATCH(C1273,$A$2:$A$2069,1)+1),INDEX($A$2:$A$2069,MATCH(C1273,$A$2:$A$2069,1)-1):INDEX($A$2:$A$2069,MATCH(C1273,$A$2:$A$2069,1)+1))</f>
        <v>4.0833333333383515E-3</v>
      </c>
      <c r="H1273" s="115"/>
      <c r="K1273" s="112">
        <f t="shared" si="19"/>
        <v>0</v>
      </c>
    </row>
    <row r="1274" spans="1:11" x14ac:dyDescent="0.2">
      <c r="A1274">
        <v>605.89700000000005</v>
      </c>
      <c r="B1274">
        <f>'UV VIS Meas 500 ms, 10 scan'!S1275</f>
        <v>2.5000000000000022E-3</v>
      </c>
      <c r="C1274" s="112">
        <v>326.99999999999301</v>
      </c>
      <c r="D1274" s="112">
        <f>FORECAST(C1274,INDEX($B$2:$B$2069,MATCH(C1274,$A$2:$A$2069,1)-1):INDEX($B$2:$B$2069,MATCH(C1274,$A$2:$A$2069,1)+1),INDEX($A$2:$A$2069,MATCH(C1274,$A$2:$A$2069,1)-1):INDEX($A$2:$A$2069,MATCH(C1274,$A$2:$A$2069,1)+1))</f>
        <v>3.4678362573031252E-3</v>
      </c>
      <c r="H1274" s="115"/>
      <c r="K1274" s="112">
        <f t="shared" si="19"/>
        <v>0</v>
      </c>
    </row>
    <row r="1275" spans="1:11" x14ac:dyDescent="0.2">
      <c r="A1275">
        <v>606.17399999999998</v>
      </c>
      <c r="B1275">
        <f>'UV VIS Meas 500 ms, 10 scan'!S1276</f>
        <v>-1.6666666666666219E-4</v>
      </c>
      <c r="C1275" s="112">
        <v>327.09999999999297</v>
      </c>
      <c r="D1275" s="112">
        <f>FORECAST(C1275,INDEX($B$2:$B$2069,MATCH(C1275,$A$2:$A$2069,1)-1):INDEX($B$2:$B$2069,MATCH(C1275,$A$2:$A$2069,1)+1),INDEX($A$2:$A$2069,MATCH(C1275,$A$2:$A$2069,1)-1):INDEX($A$2:$A$2069,MATCH(C1275,$A$2:$A$2069,1)+1))</f>
        <v>3.5653021442426658E-3</v>
      </c>
      <c r="H1275" s="115"/>
      <c r="K1275" s="112">
        <f t="shared" si="19"/>
        <v>0</v>
      </c>
    </row>
    <row r="1276" spans="1:11" x14ac:dyDescent="0.2">
      <c r="A1276">
        <v>606.452</v>
      </c>
      <c r="B1276">
        <f>'UV VIS Meas 500 ms, 10 scan'!S1277</f>
        <v>3.3333333333333305E-4</v>
      </c>
      <c r="C1276" s="112">
        <v>327.199999999993</v>
      </c>
      <c r="D1276" s="112">
        <f>FORECAST(C1276,INDEX($B$2:$B$2069,MATCH(C1276,$A$2:$A$2069,1)-1):INDEX($B$2:$B$2069,MATCH(C1276,$A$2:$A$2069,1)+1),INDEX($A$2:$A$2069,MATCH(C1276,$A$2:$A$2069,1)-1):INDEX($A$2:$A$2069,MATCH(C1276,$A$2:$A$2069,1)+1))</f>
        <v>3.6627680311822619E-3</v>
      </c>
      <c r="H1276" s="115"/>
      <c r="K1276" s="112">
        <f t="shared" si="19"/>
        <v>0</v>
      </c>
    </row>
    <row r="1277" spans="1:11" x14ac:dyDescent="0.2">
      <c r="A1277">
        <v>606.72900000000004</v>
      </c>
      <c r="B1277">
        <f>'UV VIS Meas 500 ms, 10 scan'!S1278</f>
        <v>1.3333333333333322E-3</v>
      </c>
      <c r="C1277" s="112">
        <v>327.29999999999302</v>
      </c>
      <c r="D1277" s="112">
        <f>FORECAST(C1277,INDEX($B$2:$B$2069,MATCH(C1277,$A$2:$A$2069,1)-1):INDEX($B$2:$B$2069,MATCH(C1277,$A$2:$A$2069,1)+1),INDEX($A$2:$A$2069,MATCH(C1277,$A$2:$A$2069,1)-1):INDEX($A$2:$A$2069,MATCH(C1277,$A$2:$A$2069,1)+1))</f>
        <v>3.760233918121858E-3</v>
      </c>
      <c r="H1277" s="115"/>
      <c r="K1277" s="112">
        <f t="shared" si="19"/>
        <v>0</v>
      </c>
    </row>
    <row r="1278" spans="1:11" x14ac:dyDescent="0.2">
      <c r="A1278">
        <v>607.00599999999997</v>
      </c>
      <c r="B1278">
        <f>'UV VIS Meas 500 ms, 10 scan'!S1279</f>
        <v>2.3333333333333331E-3</v>
      </c>
      <c r="C1278" s="112">
        <v>327.39999999999299</v>
      </c>
      <c r="D1278" s="112">
        <f>FORECAST(C1278,INDEX($B$2:$B$2069,MATCH(C1278,$A$2:$A$2069,1)-1):INDEX($B$2:$B$2069,MATCH(C1278,$A$2:$A$2069,1)+1),INDEX($A$2:$A$2069,MATCH(C1278,$A$2:$A$2069,1)-1):INDEX($A$2:$A$2069,MATCH(C1278,$A$2:$A$2069,1)+1))</f>
        <v>4.6354775828392203E-3</v>
      </c>
      <c r="H1278" s="115"/>
      <c r="K1278" s="112">
        <f t="shared" si="19"/>
        <v>0</v>
      </c>
    </row>
    <row r="1279" spans="1:11" x14ac:dyDescent="0.2">
      <c r="A1279">
        <v>607.28300000000002</v>
      </c>
      <c r="B1279">
        <f>'UV VIS Meas 500 ms, 10 scan'!S1280</f>
        <v>9.9999999999999742E-4</v>
      </c>
      <c r="C1279" s="112">
        <v>327.49999999999301</v>
      </c>
      <c r="D1279" s="112">
        <f>FORECAST(C1279,INDEX($B$2:$B$2069,MATCH(C1279,$A$2:$A$2069,1)-1):INDEX($B$2:$B$2069,MATCH(C1279,$A$2:$A$2069,1)+1),INDEX($A$2:$A$2069,MATCH(C1279,$A$2:$A$2069,1)-1):INDEX($A$2:$A$2069,MATCH(C1279,$A$2:$A$2069,1)+1))</f>
        <v>4.7329434697788164E-3</v>
      </c>
      <c r="H1279" s="115"/>
      <c r="K1279" s="112">
        <f t="shared" si="19"/>
        <v>0</v>
      </c>
    </row>
    <row r="1280" spans="1:11" x14ac:dyDescent="0.2">
      <c r="A1280">
        <v>607.55999999999995</v>
      </c>
      <c r="B1280">
        <f>'UV VIS Meas 500 ms, 10 scan'!S1281</f>
        <v>1.3333333333333339E-3</v>
      </c>
      <c r="C1280" s="112">
        <v>327.59999999999297</v>
      </c>
      <c r="D1280" s="112">
        <f>FORECAST(C1280,INDEX($B$2:$B$2069,MATCH(C1280,$A$2:$A$2069,1)-1):INDEX($B$2:$B$2069,MATCH(C1280,$A$2:$A$2069,1)+1),INDEX($A$2:$A$2069,MATCH(C1280,$A$2:$A$2069,1)-1):INDEX($A$2:$A$2069,MATCH(C1280,$A$2:$A$2069,1)+1))</f>
        <v>4.830409356718357E-3</v>
      </c>
      <c r="H1280" s="115"/>
      <c r="K1280" s="112">
        <f t="shared" si="19"/>
        <v>0</v>
      </c>
    </row>
    <row r="1281" spans="1:11" x14ac:dyDescent="0.2">
      <c r="A1281">
        <v>607.83699999999999</v>
      </c>
      <c r="B1281">
        <f>'UV VIS Meas 500 ms, 10 scan'!S1282</f>
        <v>-9.9999999999999915E-4</v>
      </c>
      <c r="C1281" s="112">
        <v>327.699999999993</v>
      </c>
      <c r="D1281" s="112">
        <f>FORECAST(C1281,INDEX($B$2:$B$2069,MATCH(C1281,$A$2:$A$2069,1)-1):INDEX($B$2:$B$2069,MATCH(C1281,$A$2:$A$2069,1)+1),INDEX($A$2:$A$2069,MATCH(C1281,$A$2:$A$2069,1)-1):INDEX($A$2:$A$2069,MATCH(C1281,$A$2:$A$2069,1)+1))</f>
        <v>4.4113060428712103E-3</v>
      </c>
      <c r="H1281" s="115"/>
      <c r="K1281" s="112">
        <f t="shared" si="19"/>
        <v>0</v>
      </c>
    </row>
    <row r="1282" spans="1:11" x14ac:dyDescent="0.2">
      <c r="A1282">
        <v>608.11400000000003</v>
      </c>
      <c r="B1282">
        <f>'UV VIS Meas 500 ms, 10 scan'!S1283</f>
        <v>2.833333333333337E-3</v>
      </c>
      <c r="C1282" s="112">
        <v>327.79999999999302</v>
      </c>
      <c r="D1282" s="112">
        <f>FORECAST(C1282,INDEX($B$2:$B$2069,MATCH(C1282,$A$2:$A$2069,1)-1):INDEX($B$2:$B$2069,MATCH(C1282,$A$2:$A$2069,1)+1),INDEX($A$2:$A$2069,MATCH(C1282,$A$2:$A$2069,1)-1):INDEX($A$2:$A$2069,MATCH(C1282,$A$2:$A$2069,1)+1))</f>
        <v>4.6062378167504026E-3</v>
      </c>
      <c r="H1282" s="115"/>
      <c r="K1282" s="112">
        <f t="shared" ref="K1282:K1345" si="20">J1282/$K$1</f>
        <v>0</v>
      </c>
    </row>
    <row r="1283" spans="1:11" x14ac:dyDescent="0.2">
      <c r="A1283">
        <v>608.39099999999996</v>
      </c>
      <c r="B1283">
        <f>'UV VIS Meas 500 ms, 10 scan'!S1284</f>
        <v>1.9999999999999948E-3</v>
      </c>
      <c r="C1283" s="112">
        <v>327.89999999999299</v>
      </c>
      <c r="D1283" s="112">
        <f>FORECAST(C1283,INDEX($B$2:$B$2069,MATCH(C1283,$A$2:$A$2069,1)-1):INDEX($B$2:$B$2069,MATCH(C1283,$A$2:$A$2069,1)+1),INDEX($A$2:$A$2069,MATCH(C1283,$A$2:$A$2069,1)-1):INDEX($A$2:$A$2069,MATCH(C1283,$A$2:$A$2069,1)+1))</f>
        <v>4.8011695906295948E-3</v>
      </c>
      <c r="H1283" s="115"/>
      <c r="K1283" s="112">
        <f t="shared" si="20"/>
        <v>0</v>
      </c>
    </row>
    <row r="1284" spans="1:11" x14ac:dyDescent="0.2">
      <c r="A1284">
        <v>608.66700000000003</v>
      </c>
      <c r="B1284">
        <f>'UV VIS Meas 500 ms, 10 scan'!S1285</f>
        <v>1.8333333333333331E-3</v>
      </c>
      <c r="C1284" s="112">
        <v>327.99999999999301</v>
      </c>
      <c r="D1284" s="112">
        <f>FORECAST(C1284,INDEX($B$2:$B$2069,MATCH(C1284,$A$2:$A$2069,1)-1):INDEX($B$2:$B$2069,MATCH(C1284,$A$2:$A$2069,1)+1),INDEX($A$2:$A$2069,MATCH(C1284,$A$2:$A$2069,1)-1):INDEX($A$2:$A$2069,MATCH(C1284,$A$2:$A$2069,1)+1))</f>
        <v>4.9961013645087871E-3</v>
      </c>
      <c r="H1284" s="115"/>
      <c r="K1284" s="112">
        <f t="shared" si="20"/>
        <v>0</v>
      </c>
    </row>
    <row r="1285" spans="1:11" x14ac:dyDescent="0.2">
      <c r="A1285">
        <v>608.94399999999996</v>
      </c>
      <c r="B1285">
        <f>'UV VIS Meas 500 ms, 10 scan'!S1286</f>
        <v>0</v>
      </c>
      <c r="C1285" s="112">
        <v>328.09999999999297</v>
      </c>
      <c r="D1285" s="112">
        <f>FORECAST(C1285,INDEX($B$2:$B$2069,MATCH(C1285,$A$2:$A$2069,1)-1):INDEX($B$2:$B$2069,MATCH(C1285,$A$2:$A$2069,1)+1),INDEX($A$2:$A$2069,MATCH(C1285,$A$2:$A$2069,1)-1):INDEX($A$2:$A$2069,MATCH(C1285,$A$2:$A$2069,1)+1))</f>
        <v>4.189571150119642E-3</v>
      </c>
      <c r="H1285" s="115"/>
      <c r="K1285" s="112">
        <f t="shared" si="20"/>
        <v>0</v>
      </c>
    </row>
    <row r="1286" spans="1:11" x14ac:dyDescent="0.2">
      <c r="A1286">
        <v>609.221</v>
      </c>
      <c r="B1286">
        <f>'UV VIS Meas 500 ms, 10 scan'!S1287</f>
        <v>1.4999999999999996E-3</v>
      </c>
      <c r="C1286" s="112">
        <v>328.199999999993</v>
      </c>
      <c r="D1286" s="112">
        <f>FORECAST(C1286,INDEX($B$2:$B$2069,MATCH(C1286,$A$2:$A$2069,1)-1):INDEX($B$2:$B$2069,MATCH(C1286,$A$2:$A$2069,1)+1),INDEX($A$2:$A$2069,MATCH(C1286,$A$2:$A$2069,1)-1):INDEX($A$2:$A$2069,MATCH(C1286,$A$2:$A$2069,1)+1))</f>
        <v>3.8728070175659823E-3</v>
      </c>
      <c r="H1286" s="115"/>
      <c r="K1286" s="112">
        <f t="shared" si="20"/>
        <v>0</v>
      </c>
    </row>
    <row r="1287" spans="1:11" x14ac:dyDescent="0.2">
      <c r="A1287">
        <v>609.49699999999996</v>
      </c>
      <c r="B1287">
        <f>'UV VIS Meas 500 ms, 10 scan'!S1288</f>
        <v>-2E-3</v>
      </c>
      <c r="C1287" s="112">
        <v>328.29999999999302</v>
      </c>
      <c r="D1287" s="112">
        <f>FORECAST(C1287,INDEX($B$2:$B$2069,MATCH(C1287,$A$2:$A$2069,1)-1):INDEX($B$2:$B$2069,MATCH(C1287,$A$2:$A$2069,1)+1),INDEX($A$2:$A$2069,MATCH(C1287,$A$2:$A$2069,1)-1):INDEX($A$2:$A$2069,MATCH(C1287,$A$2:$A$2069,1)+1))</f>
        <v>3.5560428850123227E-3</v>
      </c>
      <c r="H1287" s="115"/>
      <c r="K1287" s="112">
        <f t="shared" si="20"/>
        <v>0</v>
      </c>
    </row>
    <row r="1288" spans="1:11" x14ac:dyDescent="0.2">
      <c r="A1288">
        <v>609.774</v>
      </c>
      <c r="B1288">
        <f>'UV VIS Meas 500 ms, 10 scan'!S1289</f>
        <v>6.6666666666666784E-4</v>
      </c>
      <c r="C1288" s="112">
        <v>328.39999999999299</v>
      </c>
      <c r="D1288" s="112">
        <f>FORECAST(C1288,INDEX($B$2:$B$2069,MATCH(C1288,$A$2:$A$2069,1)-1):INDEX($B$2:$B$2069,MATCH(C1288,$A$2:$A$2069,1)+1),INDEX($A$2:$A$2069,MATCH(C1288,$A$2:$A$2069,1)-1):INDEX($A$2:$A$2069,MATCH(C1288,$A$2:$A$2069,1)+1))</f>
        <v>3.1559454191256719E-3</v>
      </c>
      <c r="H1288" s="115"/>
      <c r="K1288" s="112">
        <f t="shared" si="20"/>
        <v>0</v>
      </c>
    </row>
    <row r="1289" spans="1:11" x14ac:dyDescent="0.2">
      <c r="A1289">
        <v>610.04999999999995</v>
      </c>
      <c r="B1289">
        <f>'UV VIS Meas 500 ms, 10 scan'!S1290</f>
        <v>-2.8333333333333301E-3</v>
      </c>
      <c r="C1289" s="112">
        <v>328.49999999999301</v>
      </c>
      <c r="D1289" s="112">
        <f>FORECAST(C1289,INDEX($B$2:$B$2069,MATCH(C1289,$A$2:$A$2069,1)-1):INDEX($B$2:$B$2069,MATCH(C1289,$A$2:$A$2069,1)+1),INDEX($A$2:$A$2069,MATCH(C1289,$A$2:$A$2069,1)-1):INDEX($A$2:$A$2069,MATCH(C1289,$A$2:$A$2069,1)+1))</f>
        <v>2.8391812865720123E-3</v>
      </c>
      <c r="H1289" s="115"/>
      <c r="K1289" s="112">
        <f t="shared" si="20"/>
        <v>0</v>
      </c>
    </row>
    <row r="1290" spans="1:11" x14ac:dyDescent="0.2">
      <c r="A1290">
        <v>610.32600000000002</v>
      </c>
      <c r="B1290">
        <f>'UV VIS Meas 500 ms, 10 scan'!S1291</f>
        <v>1.3333333333333322E-3</v>
      </c>
      <c r="C1290" s="112">
        <v>328.59999999999297</v>
      </c>
      <c r="D1290" s="112">
        <f>FORECAST(C1290,INDEX($B$2:$B$2069,MATCH(C1290,$A$2:$A$2069,1)-1):INDEX($B$2:$B$2069,MATCH(C1290,$A$2:$A$2069,1)+1),INDEX($A$2:$A$2069,MATCH(C1290,$A$2:$A$2069,1)-1):INDEX($A$2:$A$2069,MATCH(C1290,$A$2:$A$2069,1)+1))</f>
        <v>2.5224171540183526E-3</v>
      </c>
      <c r="H1290" s="115"/>
      <c r="K1290" s="112">
        <f t="shared" si="20"/>
        <v>0</v>
      </c>
    </row>
    <row r="1291" spans="1:11" x14ac:dyDescent="0.2">
      <c r="A1291">
        <v>610.60299999999995</v>
      </c>
      <c r="B1291">
        <f>'UV VIS Meas 500 ms, 10 scan'!S1292</f>
        <v>-8.3333333333333176E-4</v>
      </c>
      <c r="C1291" s="112">
        <v>328.699999999993</v>
      </c>
      <c r="D1291" s="112">
        <f>FORECAST(C1291,INDEX($B$2:$B$2069,MATCH(C1291,$A$2:$A$2069,1)-1):INDEX($B$2:$B$2069,MATCH(C1291,$A$2:$A$2069,1)+1),INDEX($A$2:$A$2069,MATCH(C1291,$A$2:$A$2069,1)-1):INDEX($A$2:$A$2069,MATCH(C1291,$A$2:$A$2069,1)+1))</f>
        <v>1.7563955255754937E-3</v>
      </c>
      <c r="H1291" s="115"/>
      <c r="K1291" s="112">
        <f t="shared" si="20"/>
        <v>0</v>
      </c>
    </row>
    <row r="1292" spans="1:11" x14ac:dyDescent="0.2">
      <c r="A1292">
        <v>610.87900000000002</v>
      </c>
      <c r="B1292">
        <f>'UV VIS Meas 500 ms, 10 scan'!S1293</f>
        <v>1.3333333333333322E-3</v>
      </c>
      <c r="C1292" s="112">
        <v>328.79999999999302</v>
      </c>
      <c r="D1292" s="112">
        <f>FORECAST(C1292,INDEX($B$2:$B$2069,MATCH(C1292,$A$2:$A$2069,1)-1):INDEX($B$2:$B$2069,MATCH(C1292,$A$2:$A$2069,1)+1),INDEX($A$2:$A$2069,MATCH(C1292,$A$2:$A$2069,1)-1):INDEX($A$2:$A$2069,MATCH(C1292,$A$2:$A$2069,1)+1))</f>
        <v>1.219620122350884E-3</v>
      </c>
      <c r="H1292" s="115"/>
      <c r="K1292" s="112">
        <f t="shared" si="20"/>
        <v>0</v>
      </c>
    </row>
    <row r="1293" spans="1:11" x14ac:dyDescent="0.2">
      <c r="A1293">
        <v>611.15499999999997</v>
      </c>
      <c r="B1293">
        <f>'UV VIS Meas 500 ms, 10 scan'!S1294</f>
        <v>2.6666666666666679E-3</v>
      </c>
      <c r="C1293" s="112">
        <v>328.89999999999299</v>
      </c>
      <c r="D1293" s="112">
        <f>FORECAST(C1293,INDEX($B$2:$B$2069,MATCH(C1293,$A$2:$A$2069,1)-1):INDEX($B$2:$B$2069,MATCH(C1293,$A$2:$A$2069,1)+1),INDEX($A$2:$A$2069,MATCH(C1293,$A$2:$A$2069,1)-1):INDEX($A$2:$A$2069,MATCH(C1293,$A$2:$A$2069,1)+1))</f>
        <v>6.8284471912627431E-4</v>
      </c>
      <c r="H1293" s="115"/>
      <c r="K1293" s="112">
        <f t="shared" si="20"/>
        <v>0</v>
      </c>
    </row>
    <row r="1294" spans="1:11" x14ac:dyDescent="0.2">
      <c r="A1294">
        <v>611.43100000000004</v>
      </c>
      <c r="B1294">
        <f>'UV VIS Meas 500 ms, 10 scan'!S1295</f>
        <v>2.5000000000000005E-3</v>
      </c>
      <c r="C1294" s="112">
        <v>328.99999999999301</v>
      </c>
      <c r="D1294" s="112">
        <f>FORECAST(C1294,INDEX($B$2:$B$2069,MATCH(C1294,$A$2:$A$2069,1)-1):INDEX($B$2:$B$2069,MATCH(C1294,$A$2:$A$2069,1)+1),INDEX($A$2:$A$2069,MATCH(C1294,$A$2:$A$2069,1)-1):INDEX($A$2:$A$2069,MATCH(C1294,$A$2:$A$2069,1)+1))</f>
        <v>1.4606931590144256E-4</v>
      </c>
      <c r="H1294" s="115"/>
      <c r="K1294" s="112">
        <f t="shared" si="20"/>
        <v>0</v>
      </c>
    </row>
    <row r="1295" spans="1:11" x14ac:dyDescent="0.2">
      <c r="A1295">
        <v>611.70699999999999</v>
      </c>
      <c r="B1295">
        <f>'UV VIS Meas 500 ms, 10 scan'!S1296</f>
        <v>1.3333333333333357E-3</v>
      </c>
      <c r="C1295" s="112">
        <v>329.09999999999297</v>
      </c>
      <c r="D1295" s="112">
        <f>FORECAST(C1295,INDEX($B$2:$B$2069,MATCH(C1295,$A$2:$A$2069,1)-1):INDEX($B$2:$B$2069,MATCH(C1295,$A$2:$A$2069,1)+1),INDEX($A$2:$A$2069,MATCH(C1295,$A$2:$A$2069,1)-1):INDEX($A$2:$A$2069,MATCH(C1295,$A$2:$A$2069,1)+1))</f>
        <v>1.7556133235305249E-3</v>
      </c>
      <c r="H1295" s="115"/>
      <c r="K1295" s="112">
        <f t="shared" si="20"/>
        <v>0</v>
      </c>
    </row>
    <row r="1296" spans="1:11" x14ac:dyDescent="0.2">
      <c r="A1296">
        <v>611.98299999999995</v>
      </c>
      <c r="B1296">
        <f>'UV VIS Meas 500 ms, 10 scan'!S1297</f>
        <v>9.9999999999999915E-4</v>
      </c>
      <c r="C1296" s="112">
        <v>329.199999999993</v>
      </c>
      <c r="D1296" s="112">
        <f>FORECAST(C1296,INDEX($B$2:$B$2069,MATCH(C1296,$A$2:$A$2069,1)-1):INDEX($B$2:$B$2069,MATCH(C1296,$A$2:$A$2069,1)+1),INDEX($A$2:$A$2069,MATCH(C1296,$A$2:$A$2069,1)-1):INDEX($A$2:$A$2069,MATCH(C1296,$A$2:$A$2069,1)+1))</f>
        <v>1.8780169797770752E-3</v>
      </c>
      <c r="H1296" s="115"/>
      <c r="K1296" s="112">
        <f t="shared" si="20"/>
        <v>0</v>
      </c>
    </row>
    <row r="1297" spans="1:11" x14ac:dyDescent="0.2">
      <c r="A1297">
        <v>612.25900000000001</v>
      </c>
      <c r="B1297">
        <f>'UV VIS Meas 500 ms, 10 scan'!S1298</f>
        <v>3.1666666666666649E-3</v>
      </c>
      <c r="C1297" s="112">
        <v>329.29999999999302</v>
      </c>
      <c r="D1297" s="112">
        <f>FORECAST(C1297,INDEX($B$2:$B$2069,MATCH(C1297,$A$2:$A$2069,1)-1):INDEX($B$2:$B$2069,MATCH(C1297,$A$2:$A$2069,1)+1),INDEX($A$2:$A$2069,MATCH(C1297,$A$2:$A$2069,1)-1):INDEX($A$2:$A$2069,MATCH(C1297,$A$2:$A$2069,1)+1))</f>
        <v>2.0004206360236254E-3</v>
      </c>
      <c r="H1297" s="115"/>
      <c r="K1297" s="112">
        <f t="shared" si="20"/>
        <v>0</v>
      </c>
    </row>
    <row r="1298" spans="1:11" x14ac:dyDescent="0.2">
      <c r="A1298">
        <v>612.53499999999997</v>
      </c>
      <c r="B1298">
        <f>'UV VIS Meas 500 ms, 10 scan'!S1299</f>
        <v>2.8333333333333335E-3</v>
      </c>
      <c r="C1298" s="112">
        <v>329.39999999999299</v>
      </c>
      <c r="D1298" s="112">
        <f>FORECAST(C1298,INDEX($B$2:$B$2069,MATCH(C1298,$A$2:$A$2069,1)-1):INDEX($B$2:$B$2069,MATCH(C1298,$A$2:$A$2069,1)+1),INDEX($A$2:$A$2069,MATCH(C1298,$A$2:$A$2069,1)-1):INDEX($A$2:$A$2069,MATCH(C1298,$A$2:$A$2069,1)+1))</f>
        <v>1.4568713450138215E-3</v>
      </c>
      <c r="H1298" s="115"/>
      <c r="K1298" s="112">
        <f t="shared" si="20"/>
        <v>0</v>
      </c>
    </row>
    <row r="1299" spans="1:11" x14ac:dyDescent="0.2">
      <c r="A1299">
        <v>612.81100000000004</v>
      </c>
      <c r="B1299">
        <f>'UV VIS Meas 500 ms, 10 scan'!S1300</f>
        <v>-8.333333333333335E-4</v>
      </c>
      <c r="C1299" s="112">
        <v>329.49999999999301</v>
      </c>
      <c r="D1299" s="112">
        <f>FORECAST(C1299,INDEX($B$2:$B$2069,MATCH(C1299,$A$2:$A$2069,1)-1):INDEX($B$2:$B$2069,MATCH(C1299,$A$2:$A$2069,1)+1),INDEX($A$2:$A$2069,MATCH(C1299,$A$2:$A$2069,1)-1):INDEX($A$2:$A$2069,MATCH(C1299,$A$2:$A$2069,1)+1))</f>
        <v>1.6761695906279961E-3</v>
      </c>
      <c r="H1299" s="115"/>
      <c r="K1299" s="112">
        <f t="shared" si="20"/>
        <v>0</v>
      </c>
    </row>
    <row r="1300" spans="1:11" x14ac:dyDescent="0.2">
      <c r="A1300">
        <v>613.08699999999999</v>
      </c>
      <c r="B1300">
        <f>'UV VIS Meas 500 ms, 10 scan'!S1301</f>
        <v>6.666666666666661E-4</v>
      </c>
      <c r="C1300" s="112">
        <v>329.59999999999297</v>
      </c>
      <c r="D1300" s="112">
        <f>FORECAST(C1300,INDEX($B$2:$B$2069,MATCH(C1300,$A$2:$A$2069,1)-1):INDEX($B$2:$B$2069,MATCH(C1300,$A$2:$A$2069,1)+1),INDEX($A$2:$A$2069,MATCH(C1300,$A$2:$A$2069,1)-1):INDEX($A$2:$A$2069,MATCH(C1300,$A$2:$A$2069,1)+1))</f>
        <v>1.8954678362419486E-3</v>
      </c>
      <c r="H1300" s="115"/>
      <c r="K1300" s="112">
        <f t="shared" si="20"/>
        <v>0</v>
      </c>
    </row>
    <row r="1301" spans="1:11" x14ac:dyDescent="0.2">
      <c r="A1301">
        <v>613.36199999999997</v>
      </c>
      <c r="B1301">
        <f>'UV VIS Meas 500 ms, 10 scan'!S1302</f>
        <v>-1.1666666666666665E-3</v>
      </c>
      <c r="C1301" s="112">
        <v>329.699999999993</v>
      </c>
      <c r="D1301" s="112">
        <f>FORECAST(C1301,INDEX($B$2:$B$2069,MATCH(C1301,$A$2:$A$2069,1)-1):INDEX($B$2:$B$2069,MATCH(C1301,$A$2:$A$2069,1)+1),INDEX($A$2:$A$2069,MATCH(C1301,$A$2:$A$2069,1)-1):INDEX($A$2:$A$2069,MATCH(C1301,$A$2:$A$2069,1)+1))</f>
        <v>2.1147660818560121E-3</v>
      </c>
      <c r="H1301" s="115"/>
      <c r="K1301" s="112">
        <f t="shared" si="20"/>
        <v>0</v>
      </c>
    </row>
    <row r="1302" spans="1:11" x14ac:dyDescent="0.2">
      <c r="A1302">
        <v>613.63800000000003</v>
      </c>
      <c r="B1302">
        <f>'UV VIS Meas 500 ms, 10 scan'!S1303</f>
        <v>2.9999999999999975E-3</v>
      </c>
      <c r="C1302" s="112">
        <v>329.79999999999302</v>
      </c>
      <c r="D1302" s="112">
        <f>FORECAST(C1302,INDEX($B$2:$B$2069,MATCH(C1302,$A$2:$A$2069,1)-1):INDEX($B$2:$B$2069,MATCH(C1302,$A$2:$A$2069,1)+1),INDEX($A$2:$A$2069,MATCH(C1302,$A$2:$A$2069,1)-1):INDEX($A$2:$A$2069,MATCH(C1302,$A$2:$A$2069,1)+1))</f>
        <v>2.7536082758999325E-3</v>
      </c>
      <c r="H1302" s="115"/>
      <c r="K1302" s="112">
        <f t="shared" si="20"/>
        <v>0</v>
      </c>
    </row>
    <row r="1303" spans="1:11" x14ac:dyDescent="0.2">
      <c r="A1303">
        <v>613.91300000000001</v>
      </c>
      <c r="B1303">
        <f>'UV VIS Meas 500 ms, 10 scan'!S1304</f>
        <v>5.0000000000000044E-4</v>
      </c>
      <c r="C1303" s="112">
        <v>329.89999999999299</v>
      </c>
      <c r="D1303" s="112">
        <f>FORECAST(C1303,INDEX($B$2:$B$2069,MATCH(C1303,$A$2:$A$2069,1)-1):INDEX($B$2:$B$2069,MATCH(C1303,$A$2:$A$2069,1)+1),INDEX($A$2:$A$2069,MATCH(C1303,$A$2:$A$2069,1)-1):INDEX($A$2:$A$2069,MATCH(C1303,$A$2:$A$2069,1)+1))</f>
        <v>2.8509309728104726E-3</v>
      </c>
      <c r="H1303" s="115"/>
      <c r="K1303" s="112">
        <f t="shared" si="20"/>
        <v>0</v>
      </c>
    </row>
    <row r="1304" spans="1:11" x14ac:dyDescent="0.2">
      <c r="A1304">
        <v>614.18899999999996</v>
      </c>
      <c r="B1304">
        <f>'UV VIS Meas 500 ms, 10 scan'!S1305</f>
        <v>6.666666666666661E-4</v>
      </c>
      <c r="C1304" s="112">
        <v>329.99999999999301</v>
      </c>
      <c r="D1304" s="112">
        <f>FORECAST(C1304,INDEX($B$2:$B$2069,MATCH(C1304,$A$2:$A$2069,1)-1):INDEX($B$2:$B$2069,MATCH(C1304,$A$2:$A$2069,1)+1),INDEX($A$2:$A$2069,MATCH(C1304,$A$2:$A$2069,1)-1):INDEX($A$2:$A$2069,MATCH(C1304,$A$2:$A$2069,1)+1))</f>
        <v>2.9482536697210127E-3</v>
      </c>
      <c r="H1304" s="115"/>
      <c r="K1304" s="112">
        <f t="shared" si="20"/>
        <v>0</v>
      </c>
    </row>
    <row r="1305" spans="1:11" x14ac:dyDescent="0.2">
      <c r="A1305">
        <v>614.46400000000006</v>
      </c>
      <c r="B1305">
        <f>'UV VIS Meas 500 ms, 10 scan'!S1306</f>
        <v>1.0000000000000009E-3</v>
      </c>
      <c r="C1305" s="112">
        <v>330.09999999999297</v>
      </c>
      <c r="D1305" s="112">
        <f>FORECAST(C1305,INDEX($B$2:$B$2069,MATCH(C1305,$A$2:$A$2069,1)-1):INDEX($B$2:$B$2069,MATCH(C1305,$A$2:$A$2069,1)+1),INDEX($A$2:$A$2069,MATCH(C1305,$A$2:$A$2069,1)-1):INDEX($A$2:$A$2069,MATCH(C1305,$A$2:$A$2069,1)+1))</f>
        <v>3.25496904526279E-3</v>
      </c>
      <c r="H1305" s="115"/>
      <c r="K1305" s="112">
        <f t="shared" si="20"/>
        <v>0</v>
      </c>
    </row>
    <row r="1306" spans="1:11" x14ac:dyDescent="0.2">
      <c r="A1306">
        <v>614.74</v>
      </c>
      <c r="B1306">
        <f>'UV VIS Meas 500 ms, 10 scan'!S1307</f>
        <v>-1.6666666666666566E-4</v>
      </c>
      <c r="C1306" s="112">
        <v>330.199999999993</v>
      </c>
      <c r="D1306" s="112">
        <f>FORECAST(C1306,INDEX($B$2:$B$2069,MATCH(C1306,$A$2:$A$2069,1)-1):INDEX($B$2:$B$2069,MATCH(C1306,$A$2:$A$2069,1)+1),INDEX($A$2:$A$2069,MATCH(C1306,$A$2:$A$2069,1)-1):INDEX($A$2:$A$2069,MATCH(C1306,$A$2:$A$2069,1)+1))</f>
        <v>3.6704138155463362E-3</v>
      </c>
      <c r="H1306" s="115"/>
      <c r="K1306" s="112">
        <f t="shared" si="20"/>
        <v>0</v>
      </c>
    </row>
    <row r="1307" spans="1:11" x14ac:dyDescent="0.2">
      <c r="A1307">
        <v>615.01499999999999</v>
      </c>
      <c r="B1307">
        <f>'UV VIS Meas 500 ms, 10 scan'!S1308</f>
        <v>-3.3333333333333392E-4</v>
      </c>
      <c r="C1307" s="112">
        <v>330.29999999999302</v>
      </c>
      <c r="D1307" s="112">
        <f>FORECAST(C1307,INDEX($B$2:$B$2069,MATCH(C1307,$A$2:$A$2069,1)-1):INDEX($B$2:$B$2069,MATCH(C1307,$A$2:$A$2069,1)+1),INDEX($A$2:$A$2069,MATCH(C1307,$A$2:$A$2069,1)-1):INDEX($A$2:$A$2069,MATCH(C1307,$A$2:$A$2069,1)+1))</f>
        <v>4.0858585858298824E-3</v>
      </c>
      <c r="H1307" s="115"/>
      <c r="K1307" s="112">
        <f t="shared" si="20"/>
        <v>0</v>
      </c>
    </row>
    <row r="1308" spans="1:11" x14ac:dyDescent="0.2">
      <c r="A1308">
        <v>615.29</v>
      </c>
      <c r="B1308">
        <f>'UV VIS Meas 500 ms, 10 scan'!S1309</f>
        <v>3.3333333333333479E-4</v>
      </c>
      <c r="C1308" s="112">
        <v>330.39999999999299</v>
      </c>
      <c r="D1308" s="112">
        <f>FORECAST(C1308,INDEX($B$2:$B$2069,MATCH(C1308,$A$2:$A$2069,1)-1):INDEX($B$2:$B$2069,MATCH(C1308,$A$2:$A$2069,1)+1),INDEX($A$2:$A$2069,MATCH(C1308,$A$2:$A$2069,1)-1):INDEX($A$2:$A$2069,MATCH(C1308,$A$2:$A$2069,1)+1))</f>
        <v>3.0899475134105181E-3</v>
      </c>
      <c r="H1308" s="115"/>
      <c r="K1308" s="112">
        <f t="shared" si="20"/>
        <v>0</v>
      </c>
    </row>
    <row r="1309" spans="1:11" x14ac:dyDescent="0.2">
      <c r="A1309">
        <v>615.56500000000005</v>
      </c>
      <c r="B1309">
        <f>'UV VIS Meas 500 ms, 10 scan'!S1310</f>
        <v>2.6666666666666644E-3</v>
      </c>
      <c r="C1309" s="112">
        <v>330.49999999999301</v>
      </c>
      <c r="D1309" s="112">
        <f>FORECAST(C1309,INDEX($B$2:$B$2069,MATCH(C1309,$A$2:$A$2069,1)-1):INDEX($B$2:$B$2069,MATCH(C1309,$A$2:$A$2069,1)+1),INDEX($A$2:$A$2069,MATCH(C1309,$A$2:$A$2069,1)-1):INDEX($A$2:$A$2069,MATCH(C1309,$A$2:$A$2069,1)+1))</f>
        <v>2.7724935475699208E-3</v>
      </c>
      <c r="H1309" s="115"/>
      <c r="K1309" s="112">
        <f t="shared" si="20"/>
        <v>0</v>
      </c>
    </row>
    <row r="1310" spans="1:11" x14ac:dyDescent="0.2">
      <c r="A1310">
        <v>615.84</v>
      </c>
      <c r="B1310">
        <f>'UV VIS Meas 500 ms, 10 scan'!S1311</f>
        <v>1.1666666666666665E-3</v>
      </c>
      <c r="C1310" s="112">
        <v>330.59999999999297</v>
      </c>
      <c r="D1310" s="112">
        <f>FORECAST(C1310,INDEX($B$2:$B$2069,MATCH(C1310,$A$2:$A$2069,1)-1):INDEX($B$2:$B$2069,MATCH(C1310,$A$2:$A$2069,1)+1),INDEX($A$2:$A$2069,MATCH(C1310,$A$2:$A$2069,1)-1):INDEX($A$2:$A$2069,MATCH(C1310,$A$2:$A$2069,1)+1))</f>
        <v>2.4550395817297677E-3</v>
      </c>
      <c r="H1310" s="115"/>
      <c r="K1310" s="112">
        <f t="shared" si="20"/>
        <v>0</v>
      </c>
    </row>
    <row r="1311" spans="1:11" x14ac:dyDescent="0.2">
      <c r="A1311">
        <v>616.11500000000001</v>
      </c>
      <c r="B1311">
        <f>'UV VIS Meas 500 ms, 10 scan'!S1312</f>
        <v>-6.666666666666661E-4</v>
      </c>
      <c r="C1311" s="112">
        <v>330.699999999993</v>
      </c>
      <c r="D1311" s="112">
        <f>FORECAST(C1311,INDEX($B$2:$B$2069,MATCH(C1311,$A$2:$A$2069,1)-1):INDEX($B$2:$B$2069,MATCH(C1311,$A$2:$A$2069,1)+1),INDEX($A$2:$A$2069,MATCH(C1311,$A$2:$A$2069,1)-1):INDEX($A$2:$A$2069,MATCH(C1311,$A$2:$A$2069,1)+1))</f>
        <v>2.1375856158893924E-3</v>
      </c>
      <c r="H1311" s="115"/>
      <c r="K1311" s="112">
        <f t="shared" si="20"/>
        <v>0</v>
      </c>
    </row>
    <row r="1312" spans="1:11" x14ac:dyDescent="0.2">
      <c r="A1312">
        <v>616.39</v>
      </c>
      <c r="B1312">
        <f>'UV VIS Meas 500 ms, 10 scan'!S1313</f>
        <v>3.9999999999999966E-3</v>
      </c>
      <c r="C1312" s="112">
        <v>330.79999999999302</v>
      </c>
      <c r="D1312" s="112">
        <f>FORECAST(C1312,INDEX($B$2:$B$2069,MATCH(C1312,$A$2:$A$2069,1)-1):INDEX($B$2:$B$2069,MATCH(C1312,$A$2:$A$2069,1)+1),INDEX($A$2:$A$2069,MATCH(C1312,$A$2:$A$2069,1)-1):INDEX($A$2:$A$2069,MATCH(C1312,$A$2:$A$2069,1)+1))</f>
        <v>3.4205097937182183E-3</v>
      </c>
      <c r="H1312" s="115"/>
      <c r="K1312" s="112">
        <f t="shared" si="20"/>
        <v>0</v>
      </c>
    </row>
    <row r="1313" spans="1:11" x14ac:dyDescent="0.2">
      <c r="A1313">
        <v>616.66499999999996</v>
      </c>
      <c r="B1313">
        <f>'UV VIS Meas 500 ms, 10 scan'!S1314</f>
        <v>5.0000000000000391E-4</v>
      </c>
      <c r="C1313" s="112">
        <v>330.89999999999299</v>
      </c>
      <c r="D1313" s="112">
        <f>FORECAST(C1313,INDEX($B$2:$B$2069,MATCH(C1313,$A$2:$A$2069,1)-1):INDEX($B$2:$B$2069,MATCH(C1313,$A$2:$A$2069,1)+1),INDEX($A$2:$A$2069,MATCH(C1313,$A$2:$A$2069,1)-1):INDEX($A$2:$A$2069,MATCH(C1313,$A$2:$A$2069,1)+1))</f>
        <v>3.4689091378499182E-3</v>
      </c>
      <c r="H1313" s="115"/>
      <c r="K1313" s="112">
        <f t="shared" si="20"/>
        <v>0</v>
      </c>
    </row>
    <row r="1314" spans="1:11" x14ac:dyDescent="0.2">
      <c r="A1314">
        <v>616.94000000000005</v>
      </c>
      <c r="B1314">
        <f>'UV VIS Meas 500 ms, 10 scan'!S1315</f>
        <v>5.4999999999999979E-3</v>
      </c>
      <c r="C1314" s="112">
        <v>330.99999999999301</v>
      </c>
      <c r="D1314" s="112">
        <f>FORECAST(C1314,INDEX($B$2:$B$2069,MATCH(C1314,$A$2:$A$2069,1)-1):INDEX($B$2:$B$2069,MATCH(C1314,$A$2:$A$2069,1)+1),INDEX($A$2:$A$2069,MATCH(C1314,$A$2:$A$2069,1)-1):INDEX($A$2:$A$2069,MATCH(C1314,$A$2:$A$2069,1)+1))</f>
        <v>3.5173084819816458E-3</v>
      </c>
      <c r="H1314" s="115"/>
      <c r="K1314" s="112">
        <f t="shared" si="20"/>
        <v>0</v>
      </c>
    </row>
    <row r="1315" spans="1:11" x14ac:dyDescent="0.2">
      <c r="A1315">
        <v>617.21500000000003</v>
      </c>
      <c r="B1315">
        <f>'UV VIS Meas 500 ms, 10 scan'!S1316</f>
        <v>-1.6666666666666913E-4</v>
      </c>
      <c r="C1315" s="112">
        <v>331.09999999999297</v>
      </c>
      <c r="D1315" s="112">
        <f>FORECAST(C1315,INDEX($B$2:$B$2069,MATCH(C1315,$A$2:$A$2069,1)-1):INDEX($B$2:$B$2069,MATCH(C1315,$A$2:$A$2069,1)+1),INDEX($A$2:$A$2069,MATCH(C1315,$A$2:$A$2069,1)-1):INDEX($A$2:$A$2069,MATCH(C1315,$A$2:$A$2069,1)+1))</f>
        <v>3.0527859237381438E-3</v>
      </c>
      <c r="H1315" s="115"/>
      <c r="K1315" s="112">
        <f t="shared" si="20"/>
        <v>0</v>
      </c>
    </row>
    <row r="1316" spans="1:11" x14ac:dyDescent="0.2">
      <c r="A1316">
        <v>617.49</v>
      </c>
      <c r="B1316">
        <f>'UV VIS Meas 500 ms, 10 scan'!S1317</f>
        <v>1.3333333333333322E-3</v>
      </c>
      <c r="C1316" s="112">
        <v>331.199999999993</v>
      </c>
      <c r="D1316" s="112">
        <f>FORECAST(C1316,INDEX($B$2:$B$2069,MATCH(C1316,$A$2:$A$2069,1)-1):INDEX($B$2:$B$2069,MATCH(C1316,$A$2:$A$2069,1)+1),INDEX($A$2:$A$2069,MATCH(C1316,$A$2:$A$2069,1)-1):INDEX($A$2:$A$2069,MATCH(C1316,$A$2:$A$2069,1)+1))</f>
        <v>3.2727272727118839E-3</v>
      </c>
      <c r="H1316" s="115"/>
      <c r="K1316" s="112">
        <f t="shared" si="20"/>
        <v>0</v>
      </c>
    </row>
    <row r="1317" spans="1:11" x14ac:dyDescent="0.2">
      <c r="A1317">
        <v>617.76400000000001</v>
      </c>
      <c r="B1317">
        <f>'UV VIS Meas 500 ms, 10 scan'!S1318</f>
        <v>4.500000000000004E-3</v>
      </c>
      <c r="C1317" s="112">
        <v>331.29999999999302</v>
      </c>
      <c r="D1317" s="112">
        <f>FORECAST(C1317,INDEX($B$2:$B$2069,MATCH(C1317,$A$2:$A$2069,1)-1):INDEX($B$2:$B$2069,MATCH(C1317,$A$2:$A$2069,1)+1),INDEX($A$2:$A$2069,MATCH(C1317,$A$2:$A$2069,1)-1):INDEX($A$2:$A$2069,MATCH(C1317,$A$2:$A$2069,1)+1))</f>
        <v>3.492668621685513E-3</v>
      </c>
      <c r="H1317" s="115"/>
      <c r="K1317" s="112">
        <f t="shared" si="20"/>
        <v>0</v>
      </c>
    </row>
    <row r="1318" spans="1:11" x14ac:dyDescent="0.2">
      <c r="A1318">
        <v>618.03899999999999</v>
      </c>
      <c r="B1318">
        <f>'UV VIS Meas 500 ms, 10 scan'!S1319</f>
        <v>1.0000000000000009E-3</v>
      </c>
      <c r="C1318" s="112">
        <v>331.39999999999299</v>
      </c>
      <c r="D1318" s="112">
        <f>FORECAST(C1318,INDEX($B$2:$B$2069,MATCH(C1318,$A$2:$A$2069,1)-1):INDEX($B$2:$B$2069,MATCH(C1318,$A$2:$A$2069,1)+1),INDEX($A$2:$A$2069,MATCH(C1318,$A$2:$A$2069,1)-1):INDEX($A$2:$A$2069,MATCH(C1318,$A$2:$A$2069,1)+1))</f>
        <v>3.712609970659142E-3</v>
      </c>
      <c r="H1318" s="115"/>
      <c r="K1318" s="112">
        <f t="shared" si="20"/>
        <v>0</v>
      </c>
    </row>
    <row r="1319" spans="1:11" x14ac:dyDescent="0.2">
      <c r="A1319">
        <v>618.31299999999999</v>
      </c>
      <c r="B1319">
        <f>'UV VIS Meas 500 ms, 10 scan'!S1320</f>
        <v>1.0000000000000044E-3</v>
      </c>
      <c r="C1319" s="112">
        <v>331.49999999999301</v>
      </c>
      <c r="D1319" s="112">
        <f>FORECAST(C1319,INDEX($B$2:$B$2069,MATCH(C1319,$A$2:$A$2069,1)-1):INDEX($B$2:$B$2069,MATCH(C1319,$A$2:$A$2069,1)+1),INDEX($A$2:$A$2069,MATCH(C1319,$A$2:$A$2069,1)-1):INDEX($A$2:$A$2069,MATCH(C1319,$A$2:$A$2069,1)+1))</f>
        <v>3.1657706093377591E-3</v>
      </c>
      <c r="H1319" s="115"/>
      <c r="K1319" s="112">
        <f t="shared" si="20"/>
        <v>0</v>
      </c>
    </row>
    <row r="1320" spans="1:11" x14ac:dyDescent="0.2">
      <c r="A1320">
        <v>618.58799999999997</v>
      </c>
      <c r="B1320">
        <f>'UV VIS Meas 500 ms, 10 scan'!S1321</f>
        <v>1.9999999999999983E-3</v>
      </c>
      <c r="C1320" s="112">
        <v>331.59999999999297</v>
      </c>
      <c r="D1320" s="112">
        <f>FORECAST(C1320,INDEX($B$2:$B$2069,MATCH(C1320,$A$2:$A$2069,1)-1):INDEX($B$2:$B$2069,MATCH(C1320,$A$2:$A$2069,1)+1),INDEX($A$2:$A$2069,MATCH(C1320,$A$2:$A$2069,1)-1):INDEX($A$2:$A$2069,MATCH(C1320,$A$2:$A$2069,1)+1))</f>
        <v>2.8969534050368173E-3</v>
      </c>
      <c r="H1320" s="115"/>
      <c r="K1320" s="112">
        <f t="shared" si="20"/>
        <v>0</v>
      </c>
    </row>
    <row r="1321" spans="1:11" x14ac:dyDescent="0.2">
      <c r="A1321">
        <v>618.86199999999997</v>
      </c>
      <c r="B1321">
        <f>'UV VIS Meas 500 ms, 10 scan'!S1322</f>
        <v>6.666666666666661E-4</v>
      </c>
      <c r="C1321" s="112">
        <v>331.699999999993</v>
      </c>
      <c r="D1321" s="112">
        <f>FORECAST(C1321,INDEX($B$2:$B$2069,MATCH(C1321,$A$2:$A$2069,1)-1):INDEX($B$2:$B$2069,MATCH(C1321,$A$2:$A$2069,1)+1),INDEX($A$2:$A$2069,MATCH(C1321,$A$2:$A$2069,1)-1):INDEX($A$2:$A$2069,MATCH(C1321,$A$2:$A$2069,1)+1))</f>
        <v>2.6281362007356535E-3</v>
      </c>
      <c r="H1321" s="115"/>
      <c r="K1321" s="112">
        <f t="shared" si="20"/>
        <v>0</v>
      </c>
    </row>
    <row r="1322" spans="1:11" x14ac:dyDescent="0.2">
      <c r="A1322">
        <v>619.13699999999994</v>
      </c>
      <c r="B1322">
        <f>'UV VIS Meas 500 ms, 10 scan'!S1323</f>
        <v>1.6666666666666635E-3</v>
      </c>
      <c r="C1322" s="112">
        <v>331.79999999999302</v>
      </c>
      <c r="D1322" s="112">
        <f>FORECAST(C1322,INDEX($B$2:$B$2069,MATCH(C1322,$A$2:$A$2069,1)-1):INDEX($B$2:$B$2069,MATCH(C1322,$A$2:$A$2069,1)+1),INDEX($A$2:$A$2069,MATCH(C1322,$A$2:$A$2069,1)-1):INDEX($A$2:$A$2069,MATCH(C1322,$A$2:$A$2069,1)+1))</f>
        <v>2.493971977853171E-3</v>
      </c>
      <c r="H1322" s="115"/>
      <c r="K1322" s="112">
        <f t="shared" si="20"/>
        <v>0</v>
      </c>
    </row>
    <row r="1323" spans="1:11" x14ac:dyDescent="0.2">
      <c r="A1323">
        <v>619.41099999999994</v>
      </c>
      <c r="B1323">
        <f>'UV VIS Meas 500 ms, 10 scan'!S1324</f>
        <v>1.5000000000000013E-3</v>
      </c>
      <c r="C1323" s="112">
        <v>331.89999999999299</v>
      </c>
      <c r="D1323" s="112">
        <f>FORECAST(C1323,INDEX($B$2:$B$2069,MATCH(C1323,$A$2:$A$2069,1)-1):INDEX($B$2:$B$2069,MATCH(C1323,$A$2:$A$2069,1)+1),INDEX($A$2:$A$2069,MATCH(C1323,$A$2:$A$2069,1)-1):INDEX($A$2:$A$2069,MATCH(C1323,$A$2:$A$2069,1)+1))</f>
        <v>2.3473444118707887E-3</v>
      </c>
      <c r="H1323" s="115"/>
      <c r="K1323" s="112">
        <f t="shared" si="20"/>
        <v>0</v>
      </c>
    </row>
    <row r="1324" spans="1:11" x14ac:dyDescent="0.2">
      <c r="A1324">
        <v>619.68499999999995</v>
      </c>
      <c r="B1324">
        <f>'UV VIS Meas 500 ms, 10 scan'!S1325</f>
        <v>6.6666666666666957E-4</v>
      </c>
      <c r="C1324" s="112">
        <v>331.99999999999199</v>
      </c>
      <c r="D1324" s="112">
        <f>FORECAST(C1324,INDEX($B$2:$B$2069,MATCH(C1324,$A$2:$A$2069,1)-1):INDEX($B$2:$B$2069,MATCH(C1324,$A$2:$A$2069,1)+1),INDEX($A$2:$A$2069,MATCH(C1324,$A$2:$A$2069,1)-1):INDEX($A$2:$A$2069,MATCH(C1324,$A$2:$A$2069,1)+1))</f>
        <v>2.2007168458898496E-3</v>
      </c>
      <c r="H1324" s="115"/>
      <c r="K1324" s="112">
        <f t="shared" si="20"/>
        <v>0</v>
      </c>
    </row>
    <row r="1325" spans="1:11" x14ac:dyDescent="0.2">
      <c r="A1325">
        <v>619.95899999999995</v>
      </c>
      <c r="B1325">
        <f>'UV VIS Meas 500 ms, 10 scan'!S1326</f>
        <v>1.8333333333333326E-3</v>
      </c>
      <c r="C1325" s="112">
        <v>332.09999999999201</v>
      </c>
      <c r="D1325" s="112">
        <f>FORECAST(C1325,INDEX($B$2:$B$2069,MATCH(C1325,$A$2:$A$2069,1)-1):INDEX($B$2:$B$2069,MATCH(C1325,$A$2:$A$2069,1)+1),INDEX($A$2:$A$2069,MATCH(C1325,$A$2:$A$2069,1)-1):INDEX($A$2:$A$2069,MATCH(C1325,$A$2:$A$2069,1)+1))</f>
        <v>2.3328445747839432E-3</v>
      </c>
      <c r="H1325" s="115"/>
      <c r="K1325" s="112">
        <f t="shared" si="20"/>
        <v>0</v>
      </c>
    </row>
    <row r="1326" spans="1:11" x14ac:dyDescent="0.2">
      <c r="A1326">
        <v>620.23299999999995</v>
      </c>
      <c r="B1326">
        <f>'UV VIS Meas 500 ms, 10 scan'!S1327</f>
        <v>3.1666666666666683E-3</v>
      </c>
      <c r="C1326" s="112">
        <v>332.19999999999197</v>
      </c>
      <c r="D1326" s="112">
        <f>FORECAST(C1326,INDEX($B$2:$B$2069,MATCH(C1326,$A$2:$A$2069,1)-1):INDEX($B$2:$B$2069,MATCH(C1326,$A$2:$A$2069,1)+1),INDEX($A$2:$A$2069,MATCH(C1326,$A$2:$A$2069,1)-1):INDEX($A$2:$A$2069,MATCH(C1326,$A$2:$A$2069,1)+1))</f>
        <v>2.2839687194564917E-3</v>
      </c>
      <c r="H1326" s="115"/>
      <c r="K1326" s="112">
        <f t="shared" si="20"/>
        <v>0</v>
      </c>
    </row>
    <row r="1327" spans="1:11" x14ac:dyDescent="0.2">
      <c r="A1327">
        <v>620.50699999999995</v>
      </c>
      <c r="B1327">
        <f>'UV VIS Meas 500 ms, 10 scan'!S1328</f>
        <v>1.4999999999999979E-3</v>
      </c>
      <c r="C1327" s="112">
        <v>332.299999999992</v>
      </c>
      <c r="D1327" s="112">
        <f>FORECAST(C1327,INDEX($B$2:$B$2069,MATCH(C1327,$A$2:$A$2069,1)-1):INDEX($B$2:$B$2069,MATCH(C1327,$A$2:$A$2069,1)+1),INDEX($A$2:$A$2069,MATCH(C1327,$A$2:$A$2069,1)-1):INDEX($A$2:$A$2069,MATCH(C1327,$A$2:$A$2069,1)+1))</f>
        <v>2.2350928641290124E-3</v>
      </c>
      <c r="H1327" s="115"/>
      <c r="K1327" s="112">
        <f t="shared" si="20"/>
        <v>0</v>
      </c>
    </row>
    <row r="1328" spans="1:11" x14ac:dyDescent="0.2">
      <c r="A1328">
        <v>620.78099999999995</v>
      </c>
      <c r="B1328">
        <f>'UV VIS Meas 500 ms, 10 scan'!S1329</f>
        <v>2.9999999999999992E-3</v>
      </c>
      <c r="C1328" s="112">
        <v>332.39999999999202</v>
      </c>
      <c r="D1328" s="112">
        <f>FORECAST(C1328,INDEX($B$2:$B$2069,MATCH(C1328,$A$2:$A$2069,1)-1):INDEX($B$2:$B$2069,MATCH(C1328,$A$2:$A$2069,1)+1),INDEX($A$2:$A$2069,MATCH(C1328,$A$2:$A$2069,1)-1):INDEX($A$2:$A$2069,MATCH(C1328,$A$2:$A$2069,1)+1))</f>
        <v>2.1862170088015331E-3</v>
      </c>
      <c r="H1328" s="115"/>
      <c r="K1328" s="112">
        <f t="shared" si="20"/>
        <v>0</v>
      </c>
    </row>
    <row r="1329" spans="1:11" x14ac:dyDescent="0.2">
      <c r="A1329">
        <v>621.05499999999995</v>
      </c>
      <c r="B1329">
        <f>'UV VIS Meas 500 ms, 10 scan'!S1330</f>
        <v>3.1666666666666649E-3</v>
      </c>
      <c r="C1329" s="112">
        <v>332.49999999999199</v>
      </c>
      <c r="D1329" s="112">
        <f>FORECAST(C1329,INDEX($B$2:$B$2069,MATCH(C1329,$A$2:$A$2069,1)-1):INDEX($B$2:$B$2069,MATCH(C1329,$A$2:$A$2069,1)+1),INDEX($A$2:$A$2069,MATCH(C1329,$A$2:$A$2069,1)-1):INDEX($A$2:$A$2069,MATCH(C1329,$A$2:$A$2069,1)+1))</f>
        <v>3.2361669747442701E-3</v>
      </c>
      <c r="H1329" s="115"/>
      <c r="K1329" s="112">
        <f t="shared" si="20"/>
        <v>0</v>
      </c>
    </row>
    <row r="1330" spans="1:11" x14ac:dyDescent="0.2">
      <c r="A1330">
        <v>621.32899999999995</v>
      </c>
      <c r="B1330">
        <f>'UV VIS Meas 500 ms, 10 scan'!S1331</f>
        <v>3.3333333333333479E-4</v>
      </c>
      <c r="C1330" s="112">
        <v>332.59999999999201</v>
      </c>
      <c r="D1330" s="112">
        <f>FORECAST(C1330,INDEX($B$2:$B$2069,MATCH(C1330,$A$2:$A$2069,1)-1):INDEX($B$2:$B$2069,MATCH(C1330,$A$2:$A$2069,1)+1),INDEX($A$2:$A$2069,MATCH(C1330,$A$2:$A$2069,1)-1):INDEX($A$2:$A$2069,MATCH(C1330,$A$2:$A$2069,1)+1))</f>
        <v>3.6276039495100054E-3</v>
      </c>
      <c r="H1330" s="115"/>
      <c r="K1330" s="112">
        <f t="shared" si="20"/>
        <v>0</v>
      </c>
    </row>
    <row r="1331" spans="1:11" x14ac:dyDescent="0.2">
      <c r="A1331">
        <v>621.60299999999995</v>
      </c>
      <c r="B1331">
        <f>'UV VIS Meas 500 ms, 10 scan'!S1332</f>
        <v>3.1666666666666649E-3</v>
      </c>
      <c r="C1331" s="112">
        <v>332.69999999999197</v>
      </c>
      <c r="D1331" s="112">
        <f>FORECAST(C1331,INDEX($B$2:$B$2069,MATCH(C1331,$A$2:$A$2069,1)-1):INDEX($B$2:$B$2069,MATCH(C1331,$A$2:$A$2069,1)+1),INDEX($A$2:$A$2069,MATCH(C1331,$A$2:$A$2069,1)-1):INDEX($A$2:$A$2069,MATCH(C1331,$A$2:$A$2069,1)+1))</f>
        <v>4.0190409242757408E-3</v>
      </c>
      <c r="H1331" s="115"/>
      <c r="K1331" s="112">
        <f t="shared" si="20"/>
        <v>0</v>
      </c>
    </row>
    <row r="1332" spans="1:11" x14ac:dyDescent="0.2">
      <c r="A1332">
        <v>621.87599999999998</v>
      </c>
      <c r="B1332">
        <f>'UV VIS Meas 500 ms, 10 scan'!S1333</f>
        <v>1.3333333333333322E-3</v>
      </c>
      <c r="C1332" s="112">
        <v>332.799999999992</v>
      </c>
      <c r="D1332" s="112">
        <f>FORECAST(C1332,INDEX($B$2:$B$2069,MATCH(C1332,$A$2:$A$2069,1)-1):INDEX($B$2:$B$2069,MATCH(C1332,$A$2:$A$2069,1)+1),INDEX($A$2:$A$2069,MATCH(C1332,$A$2:$A$2069,1)-1):INDEX($A$2:$A$2069,MATCH(C1332,$A$2:$A$2069,1)+1))</f>
        <v>6.8540528029013004E-3</v>
      </c>
      <c r="H1332" s="115"/>
      <c r="K1332" s="112">
        <f t="shared" si="20"/>
        <v>0</v>
      </c>
    </row>
    <row r="1333" spans="1:11" x14ac:dyDescent="0.2">
      <c r="A1333">
        <v>622.15</v>
      </c>
      <c r="B1333">
        <f>'UV VIS Meas 500 ms, 10 scan'!S1334</f>
        <v>6.666666666666661E-4</v>
      </c>
      <c r="C1333" s="112">
        <v>332.89999999999202</v>
      </c>
      <c r="D1333" s="112">
        <f>FORECAST(C1333,INDEX($B$2:$B$2069,MATCH(C1333,$A$2:$A$2069,1)-1):INDEX($B$2:$B$2069,MATCH(C1333,$A$2:$A$2069,1)+1),INDEX($A$2:$A$2069,MATCH(C1333,$A$2:$A$2069,1)-1):INDEX($A$2:$A$2069,MATCH(C1333,$A$2:$A$2069,1)+1))</f>
        <v>8.3718354171393727E-3</v>
      </c>
      <c r="H1333" s="115"/>
      <c r="K1333" s="112">
        <f t="shared" si="20"/>
        <v>0</v>
      </c>
    </row>
    <row r="1334" spans="1:11" x14ac:dyDescent="0.2">
      <c r="A1334">
        <v>622.42399999999998</v>
      </c>
      <c r="B1334">
        <f>'UV VIS Meas 500 ms, 10 scan'!S1335</f>
        <v>0</v>
      </c>
      <c r="C1334" s="112">
        <v>332.99999999999199</v>
      </c>
      <c r="D1334" s="112">
        <f>FORECAST(C1334,INDEX($B$2:$B$2069,MATCH(C1334,$A$2:$A$2069,1)-1):INDEX($B$2:$B$2069,MATCH(C1334,$A$2:$A$2069,1)+1),INDEX($A$2:$A$2069,MATCH(C1334,$A$2:$A$2069,1)-1):INDEX($A$2:$A$2069,MATCH(C1334,$A$2:$A$2069,1)+1))</f>
        <v>9.8896180313756687E-3</v>
      </c>
      <c r="H1334" s="115"/>
      <c r="K1334" s="112">
        <f t="shared" si="20"/>
        <v>0</v>
      </c>
    </row>
    <row r="1335" spans="1:11" x14ac:dyDescent="0.2">
      <c r="A1335">
        <v>622.697</v>
      </c>
      <c r="B1335">
        <f>'UV VIS Meas 500 ms, 10 scan'!S1336</f>
        <v>1.1666666666666665E-3</v>
      </c>
      <c r="C1335" s="112">
        <v>333.09999999999201</v>
      </c>
      <c r="D1335" s="112">
        <f>FORECAST(C1335,INDEX($B$2:$B$2069,MATCH(C1335,$A$2:$A$2069,1)-1):INDEX($B$2:$B$2069,MATCH(C1335,$A$2:$A$2069,1)+1),INDEX($A$2:$A$2069,MATCH(C1335,$A$2:$A$2069,1)-1):INDEX($A$2:$A$2069,MATCH(C1335,$A$2:$A$2069,1)+1))</f>
        <v>1.1407400645613741E-2</v>
      </c>
      <c r="H1335" s="115"/>
      <c r="K1335" s="112">
        <f t="shared" si="20"/>
        <v>0</v>
      </c>
    </row>
    <row r="1336" spans="1:11" x14ac:dyDescent="0.2">
      <c r="A1336">
        <v>622.971</v>
      </c>
      <c r="B1336">
        <f>'UV VIS Meas 500 ms, 10 scan'!S1337</f>
        <v>1.4999999999999979E-3</v>
      </c>
      <c r="C1336" s="112">
        <v>333.19999999999197</v>
      </c>
      <c r="D1336" s="112">
        <f>FORECAST(C1336,INDEX($B$2:$B$2069,MATCH(C1336,$A$2:$A$2069,1)-1):INDEX($B$2:$B$2069,MATCH(C1336,$A$2:$A$2069,1)+1),INDEX($A$2:$A$2069,MATCH(C1336,$A$2:$A$2069,1)-1):INDEX($A$2:$A$2069,MATCH(C1336,$A$2:$A$2069,1)+1))</f>
        <v>2.1032991201987983E-2</v>
      </c>
      <c r="H1336" s="115"/>
      <c r="K1336" s="112">
        <f t="shared" si="20"/>
        <v>0</v>
      </c>
    </row>
    <row r="1337" spans="1:11" x14ac:dyDescent="0.2">
      <c r="A1337">
        <v>623.24400000000003</v>
      </c>
      <c r="B1337">
        <f>'UV VIS Meas 500 ms, 10 scan'!S1338</f>
        <v>3.1666666666666649E-3</v>
      </c>
      <c r="C1337" s="112">
        <v>333.299999999992</v>
      </c>
      <c r="D1337" s="112">
        <f>FORECAST(C1337,INDEX($B$2:$B$2069,MATCH(C1337,$A$2:$A$2069,1)-1):INDEX($B$2:$B$2069,MATCH(C1337,$A$2:$A$2069,1)+1),INDEX($A$2:$A$2069,MATCH(C1337,$A$2:$A$2069,1)-1):INDEX($A$2:$A$2069,MATCH(C1337,$A$2:$A$2069,1)+1))</f>
        <v>2.5505131964450811E-2</v>
      </c>
      <c r="H1337" s="115"/>
      <c r="K1337" s="112">
        <f t="shared" si="20"/>
        <v>0</v>
      </c>
    </row>
    <row r="1338" spans="1:11" x14ac:dyDescent="0.2">
      <c r="A1338">
        <v>623.51700000000005</v>
      </c>
      <c r="B1338">
        <f>'UV VIS Meas 500 ms, 10 scan'!S1339</f>
        <v>9.9999999999999915E-4</v>
      </c>
      <c r="C1338" s="112">
        <v>333.39999999999202</v>
      </c>
      <c r="D1338" s="112">
        <f>FORECAST(C1338,INDEX($B$2:$B$2069,MATCH(C1338,$A$2:$A$2069,1)-1):INDEX($B$2:$B$2069,MATCH(C1338,$A$2:$A$2069,1)+1),INDEX($A$2:$A$2069,MATCH(C1338,$A$2:$A$2069,1)-1):INDEX($A$2:$A$2069,MATCH(C1338,$A$2:$A$2069,1)+1))</f>
        <v>2.9977272726915416E-2</v>
      </c>
      <c r="H1338" s="115"/>
      <c r="K1338" s="112">
        <f t="shared" si="20"/>
        <v>0</v>
      </c>
    </row>
    <row r="1339" spans="1:11" x14ac:dyDescent="0.2">
      <c r="A1339">
        <v>623.79100000000005</v>
      </c>
      <c r="B1339">
        <f>'UV VIS Meas 500 ms, 10 scan'!S1340</f>
        <v>1.0000000000000009E-3</v>
      </c>
      <c r="C1339" s="112">
        <v>333.49999999999199</v>
      </c>
      <c r="D1339" s="112">
        <f>FORECAST(C1339,INDEX($B$2:$B$2069,MATCH(C1339,$A$2:$A$2069,1)-1):INDEX($B$2:$B$2069,MATCH(C1339,$A$2:$A$2069,1)+1),INDEX($A$2:$A$2069,MATCH(C1339,$A$2:$A$2069,1)-1):INDEX($A$2:$A$2069,MATCH(C1339,$A$2:$A$2069,1)+1))</f>
        <v>4.0946333745758068E-2</v>
      </c>
      <c r="H1339" s="115"/>
      <c r="K1339" s="112">
        <f t="shared" si="20"/>
        <v>0</v>
      </c>
    </row>
    <row r="1340" spans="1:11" x14ac:dyDescent="0.2">
      <c r="A1340">
        <v>624.06399999999996</v>
      </c>
      <c r="B1340">
        <f>'UV VIS Meas 500 ms, 10 scan'!S1341</f>
        <v>3.3333333333333375E-3</v>
      </c>
      <c r="C1340" s="112">
        <v>333.59999999999201</v>
      </c>
      <c r="D1340" s="112">
        <f>FORECAST(C1340,INDEX($B$2:$B$2069,MATCH(C1340,$A$2:$A$2069,1)-1):INDEX($B$2:$B$2069,MATCH(C1340,$A$2:$A$2069,1)+1),INDEX($A$2:$A$2069,MATCH(C1340,$A$2:$A$2069,1)-1):INDEX($A$2:$A$2069,MATCH(C1340,$A$2:$A$2069,1)+1))</f>
        <v>4.8777349316026175E-2</v>
      </c>
      <c r="H1340" s="115"/>
      <c r="K1340" s="112">
        <f t="shared" si="20"/>
        <v>0</v>
      </c>
    </row>
    <row r="1341" spans="1:11" x14ac:dyDescent="0.2">
      <c r="A1341">
        <v>624.33699999999999</v>
      </c>
      <c r="B1341">
        <f>'UV VIS Meas 500 ms, 10 scan'!S1342</f>
        <v>1.9999999999999983E-3</v>
      </c>
      <c r="C1341" s="112">
        <v>333.69999999999197</v>
      </c>
      <c r="D1341" s="112">
        <f>FORECAST(C1341,INDEX($B$2:$B$2069,MATCH(C1341,$A$2:$A$2069,1)-1):INDEX($B$2:$B$2069,MATCH(C1341,$A$2:$A$2069,1)+1),INDEX($A$2:$A$2069,MATCH(C1341,$A$2:$A$2069,1)-1):INDEX($A$2:$A$2069,MATCH(C1341,$A$2:$A$2069,1)+1))</f>
        <v>5.6608364886294282E-2</v>
      </c>
      <c r="H1341" s="115"/>
      <c r="K1341" s="112">
        <f t="shared" si="20"/>
        <v>0</v>
      </c>
    </row>
    <row r="1342" spans="1:11" x14ac:dyDescent="0.2">
      <c r="A1342">
        <v>624.61</v>
      </c>
      <c r="B1342">
        <f>'UV VIS Meas 500 ms, 10 scan'!S1343</f>
        <v>5.0000000000000044E-4</v>
      </c>
      <c r="C1342" s="112">
        <v>333.799999999992</v>
      </c>
      <c r="D1342" s="112">
        <f>FORECAST(C1342,INDEX($B$2:$B$2069,MATCH(C1342,$A$2:$A$2069,1)-1):INDEX($B$2:$B$2069,MATCH(C1342,$A$2:$A$2069,1)+1),INDEX($A$2:$A$2069,MATCH(C1342,$A$2:$A$2069,1)-1):INDEX($A$2:$A$2069,MATCH(C1342,$A$2:$A$2069,1)+1))</f>
        <v>6.4439380456565942E-2</v>
      </c>
      <c r="H1342" s="115"/>
      <c r="K1342" s="112">
        <f t="shared" si="20"/>
        <v>0</v>
      </c>
    </row>
    <row r="1343" spans="1:11" x14ac:dyDescent="0.2">
      <c r="A1343">
        <v>624.88300000000004</v>
      </c>
      <c r="B1343">
        <f>'UV VIS Meas 500 ms, 10 scan'!S1344</f>
        <v>3.3333333333333132E-4</v>
      </c>
      <c r="C1343" s="112">
        <v>333.89999999999202</v>
      </c>
      <c r="D1343" s="112">
        <f>FORECAST(C1343,INDEX($B$2:$B$2069,MATCH(C1343,$A$2:$A$2069,1)-1):INDEX($B$2:$B$2069,MATCH(C1343,$A$2:$A$2069,1)+1),INDEX($A$2:$A$2069,MATCH(C1343,$A$2:$A$2069,1)-1):INDEX($A$2:$A$2069,MATCH(C1343,$A$2:$A$2069,1)+1))</f>
        <v>5.4420225010154866E-2</v>
      </c>
      <c r="H1343" s="115"/>
      <c r="K1343" s="112">
        <f t="shared" si="20"/>
        <v>0</v>
      </c>
    </row>
    <row r="1344" spans="1:11" x14ac:dyDescent="0.2">
      <c r="A1344">
        <v>625.15599999999995</v>
      </c>
      <c r="B1344">
        <f>'UV VIS Meas 500 ms, 10 scan'!S1345</f>
        <v>0</v>
      </c>
      <c r="C1344" s="112">
        <v>333.99999999999199</v>
      </c>
      <c r="D1344" s="112">
        <f>FORECAST(C1344,INDEX($B$2:$B$2069,MATCH(C1344,$A$2:$A$2069,1)-1):INDEX($B$2:$B$2069,MATCH(C1344,$A$2:$A$2069,1)+1),INDEX($A$2:$A$2069,MATCH(C1344,$A$2:$A$2069,1)-1):INDEX($A$2:$A$2069,MATCH(C1344,$A$2:$A$2069,1)+1))</f>
        <v>5.7182685202802119E-2</v>
      </c>
      <c r="H1344" s="115"/>
      <c r="K1344" s="112">
        <f t="shared" si="20"/>
        <v>0</v>
      </c>
    </row>
    <row r="1345" spans="1:11" x14ac:dyDescent="0.2">
      <c r="A1345">
        <v>625.42899999999997</v>
      </c>
      <c r="B1345">
        <f>'UV VIS Meas 500 ms, 10 scan'!S1346</f>
        <v>1.9999999999999983E-3</v>
      </c>
      <c r="C1345" s="112">
        <v>334.09999999999201</v>
      </c>
      <c r="D1345" s="112">
        <f>FORECAST(C1345,INDEX($B$2:$B$2069,MATCH(C1345,$A$2:$A$2069,1)-1):INDEX($B$2:$B$2069,MATCH(C1345,$A$2:$A$2069,1)+1),INDEX($A$2:$A$2069,MATCH(C1345,$A$2:$A$2069,1)-1):INDEX($A$2:$A$2069,MATCH(C1345,$A$2:$A$2069,1)+1))</f>
        <v>5.9945145395449373E-2</v>
      </c>
      <c r="H1345" s="115"/>
      <c r="K1345" s="112">
        <f t="shared" si="20"/>
        <v>0</v>
      </c>
    </row>
    <row r="1346" spans="1:11" x14ac:dyDescent="0.2">
      <c r="A1346">
        <v>625.702</v>
      </c>
      <c r="B1346">
        <f>'UV VIS Meas 500 ms, 10 scan'!S1347</f>
        <v>1.4999999999999961E-3</v>
      </c>
      <c r="C1346" s="112">
        <v>334.19999999999197</v>
      </c>
      <c r="D1346" s="112">
        <f>FORECAST(C1346,INDEX($B$2:$B$2069,MATCH(C1346,$A$2:$A$2069,1)-1):INDEX($B$2:$B$2069,MATCH(C1346,$A$2:$A$2069,1)+1),INDEX($A$2:$A$2069,MATCH(C1346,$A$2:$A$2069,1)-1):INDEX($A$2:$A$2069,MATCH(C1346,$A$2:$A$2069,1)+1))</f>
        <v>4.0429108651320433E-2</v>
      </c>
      <c r="H1346" s="115"/>
      <c r="K1346" s="112">
        <f t="shared" ref="K1346:K1409" si="21">J1346/$K$1</f>
        <v>0</v>
      </c>
    </row>
    <row r="1347" spans="1:11" x14ac:dyDescent="0.2">
      <c r="A1347">
        <v>625.97400000000005</v>
      </c>
      <c r="B1347">
        <f>'UV VIS Meas 500 ms, 10 scan'!S1348</f>
        <v>1.6666666666666566E-4</v>
      </c>
      <c r="C1347" s="112">
        <v>334.299999999992</v>
      </c>
      <c r="D1347" s="112">
        <f>FORECAST(C1347,INDEX($B$2:$B$2069,MATCH(C1347,$A$2:$A$2069,1)-1):INDEX($B$2:$B$2069,MATCH(C1347,$A$2:$A$2069,1)+1),INDEX($A$2:$A$2069,MATCH(C1347,$A$2:$A$2069,1)-1):INDEX($A$2:$A$2069,MATCH(C1347,$A$2:$A$2069,1)+1))</f>
        <v>3.2844220638995836E-2</v>
      </c>
      <c r="H1347" s="115"/>
      <c r="K1347" s="112">
        <f t="shared" si="21"/>
        <v>0</v>
      </c>
    </row>
    <row r="1348" spans="1:11" x14ac:dyDescent="0.2">
      <c r="A1348">
        <v>626.24699999999996</v>
      </c>
      <c r="B1348">
        <f>'UV VIS Meas 500 ms, 10 scan'!S1349</f>
        <v>-1.4166666666666668E-2</v>
      </c>
      <c r="C1348" s="112">
        <v>334.39999999999202</v>
      </c>
      <c r="D1348" s="112">
        <f>FORECAST(C1348,INDEX($B$2:$B$2069,MATCH(C1348,$A$2:$A$2069,1)-1):INDEX($B$2:$B$2069,MATCH(C1348,$A$2:$A$2069,1)+1),INDEX($A$2:$A$2069,MATCH(C1348,$A$2:$A$2069,1)-1):INDEX($A$2:$A$2069,MATCH(C1348,$A$2:$A$2069,1)+1))</f>
        <v>2.5259332626674791E-2</v>
      </c>
      <c r="H1348" s="115"/>
      <c r="K1348" s="112">
        <f t="shared" si="21"/>
        <v>0</v>
      </c>
    </row>
    <row r="1349" spans="1:11" x14ac:dyDescent="0.2">
      <c r="A1349">
        <v>626.52</v>
      </c>
      <c r="B1349">
        <f>'UV VIS Meas 500 ms, 10 scan'!S1350</f>
        <v>-5.0000000000000044E-4</v>
      </c>
      <c r="C1349" s="112">
        <v>334.49999999999199</v>
      </c>
      <c r="D1349" s="112">
        <f>FORECAST(C1349,INDEX($B$2:$B$2069,MATCH(C1349,$A$2:$A$2069,1)-1):INDEX($B$2:$B$2069,MATCH(C1349,$A$2:$A$2069,1)+1),INDEX($A$2:$A$2069,MATCH(C1349,$A$2:$A$2069,1)-1):INDEX($A$2:$A$2069,MATCH(C1349,$A$2:$A$2069,1)+1))</f>
        <v>2.2443055556159663E-2</v>
      </c>
      <c r="H1349" s="115"/>
      <c r="K1349" s="112">
        <f t="shared" si="21"/>
        <v>0</v>
      </c>
    </row>
    <row r="1350" spans="1:11" x14ac:dyDescent="0.2">
      <c r="A1350">
        <v>626.79200000000003</v>
      </c>
      <c r="B1350">
        <f>'UV VIS Meas 500 ms, 10 scan'!S1351</f>
        <v>8.333333333333387E-4</v>
      </c>
      <c r="C1350" s="112">
        <v>334.59999999999201</v>
      </c>
      <c r="D1350" s="112">
        <f>FORECAST(C1350,INDEX($B$2:$B$2069,MATCH(C1350,$A$2:$A$2069,1)-1):INDEX($B$2:$B$2069,MATCH(C1350,$A$2:$A$2069,1)+1),INDEX($A$2:$A$2069,MATCH(C1350,$A$2:$A$2069,1)-1):INDEX($A$2:$A$2069,MATCH(C1350,$A$2:$A$2069,1)+1))</f>
        <v>1.491854575223428E-2</v>
      </c>
      <c r="H1350" s="115"/>
      <c r="K1350" s="112">
        <f t="shared" si="21"/>
        <v>0</v>
      </c>
    </row>
    <row r="1351" spans="1:11" x14ac:dyDescent="0.2">
      <c r="A1351">
        <v>627.06500000000005</v>
      </c>
      <c r="B1351">
        <f>'UV VIS Meas 500 ms, 10 scan'!S1352</f>
        <v>-6.6666666666666263E-4</v>
      </c>
      <c r="C1351" s="112">
        <v>334.69999999999197</v>
      </c>
      <c r="D1351" s="112">
        <f>FORECAST(C1351,INDEX($B$2:$B$2069,MATCH(C1351,$A$2:$A$2069,1)-1):INDEX($B$2:$B$2069,MATCH(C1351,$A$2:$A$2069,1)+1),INDEX($A$2:$A$2069,MATCH(C1351,$A$2:$A$2069,1)-1):INDEX($A$2:$A$2069,MATCH(C1351,$A$2:$A$2069,1)+1))</f>
        <v>7.3940359483160023E-3</v>
      </c>
      <c r="H1351" s="115"/>
      <c r="K1351" s="112">
        <f t="shared" si="21"/>
        <v>0</v>
      </c>
    </row>
    <row r="1352" spans="1:11" x14ac:dyDescent="0.2">
      <c r="A1352">
        <v>627.33699999999999</v>
      </c>
      <c r="B1352">
        <f>'UV VIS Meas 500 ms, 10 scan'!S1353</f>
        <v>3.4999999999999996E-3</v>
      </c>
      <c r="C1352" s="112">
        <v>334.799999999992</v>
      </c>
      <c r="D1352" s="112">
        <f>FORECAST(C1352,INDEX($B$2:$B$2069,MATCH(C1352,$A$2:$A$2069,1)-1):INDEX($B$2:$B$2069,MATCH(C1352,$A$2:$A$2069,1)+1),INDEX($A$2:$A$2069,MATCH(C1352,$A$2:$A$2069,1)-1):INDEX($A$2:$A$2069,MATCH(C1352,$A$2:$A$2069,1)+1))</f>
        <v>-1.3047385560938096E-4</v>
      </c>
      <c r="H1352" s="115"/>
      <c r="K1352" s="112">
        <f t="shared" si="21"/>
        <v>0</v>
      </c>
    </row>
    <row r="1353" spans="1:11" x14ac:dyDescent="0.2">
      <c r="A1353">
        <v>627.61</v>
      </c>
      <c r="B1353">
        <f>'UV VIS Meas 500 ms, 10 scan'!S1354</f>
        <v>2.0000000000000052E-3</v>
      </c>
      <c r="C1353" s="112">
        <v>334.89999999999202</v>
      </c>
      <c r="D1353" s="112">
        <f>FORECAST(C1353,INDEX($B$2:$B$2069,MATCH(C1353,$A$2:$A$2069,1)-1):INDEX($B$2:$B$2069,MATCH(C1353,$A$2:$A$2069,1)+1),INDEX($A$2:$A$2069,MATCH(C1353,$A$2:$A$2069,1)-1):INDEX($A$2:$A$2069,MATCH(C1353,$A$2:$A$2069,1)+1))</f>
        <v>5.0009966813879814E-3</v>
      </c>
      <c r="H1353" s="115"/>
      <c r="K1353" s="112">
        <f t="shared" si="21"/>
        <v>0</v>
      </c>
    </row>
    <row r="1354" spans="1:11" x14ac:dyDescent="0.2">
      <c r="A1354">
        <v>627.88199999999995</v>
      </c>
      <c r="B1354">
        <f>'UV VIS Meas 500 ms, 10 scan'!S1355</f>
        <v>8.3333333333333176E-4</v>
      </c>
      <c r="C1354" s="112">
        <v>334.99999999999199</v>
      </c>
      <c r="D1354" s="112">
        <f>FORECAST(C1354,INDEX($B$2:$B$2069,MATCH(C1354,$A$2:$A$2069,1)-1):INDEX($B$2:$B$2069,MATCH(C1354,$A$2:$A$2069,1)+1),INDEX($A$2:$A$2069,MATCH(C1354,$A$2:$A$2069,1)-1):INDEX($A$2:$A$2069,MATCH(C1354,$A$2:$A$2069,1)+1))</f>
        <v>3.1907024975028619E-3</v>
      </c>
      <c r="H1354" s="115"/>
      <c r="K1354" s="112">
        <f t="shared" si="21"/>
        <v>0</v>
      </c>
    </row>
    <row r="1355" spans="1:11" x14ac:dyDescent="0.2">
      <c r="A1355">
        <v>628.154</v>
      </c>
      <c r="B1355">
        <f>'UV VIS Meas 500 ms, 10 scan'!S1356</f>
        <v>-3.3333333333332785E-4</v>
      </c>
      <c r="C1355" s="112">
        <v>335.09999999999201</v>
      </c>
      <c r="D1355" s="112">
        <f>FORECAST(C1355,INDEX($B$2:$B$2069,MATCH(C1355,$A$2:$A$2069,1)-1):INDEX($B$2:$B$2069,MATCH(C1355,$A$2:$A$2069,1)+1),INDEX($A$2:$A$2069,MATCH(C1355,$A$2:$A$2069,1)-1):INDEX($A$2:$A$2069,MATCH(C1355,$A$2:$A$2069,1)+1))</f>
        <v>1.3804083136168543E-3</v>
      </c>
      <c r="H1355" s="115"/>
      <c r="K1355" s="112">
        <f t="shared" si="21"/>
        <v>0</v>
      </c>
    </row>
    <row r="1356" spans="1:11" x14ac:dyDescent="0.2">
      <c r="A1356">
        <v>628.42700000000002</v>
      </c>
      <c r="B1356">
        <f>'UV VIS Meas 500 ms, 10 scan'!S1357</f>
        <v>2.6666666666666644E-3</v>
      </c>
      <c r="C1356" s="112">
        <v>335.19999999999197</v>
      </c>
      <c r="D1356" s="112">
        <f>FORECAST(C1356,INDEX($B$2:$B$2069,MATCH(C1356,$A$2:$A$2069,1)-1):INDEX($B$2:$B$2069,MATCH(C1356,$A$2:$A$2069,1)+1),INDEX($A$2:$A$2069,MATCH(C1356,$A$2:$A$2069,1)-1):INDEX($A$2:$A$2069,MATCH(C1356,$A$2:$A$2069,1)+1))</f>
        <v>1.5888617996331345E-3</v>
      </c>
      <c r="H1356" s="115"/>
      <c r="K1356" s="112">
        <f t="shared" si="21"/>
        <v>0</v>
      </c>
    </row>
    <row r="1357" spans="1:11" x14ac:dyDescent="0.2">
      <c r="A1357">
        <v>628.69899999999996</v>
      </c>
      <c r="B1357">
        <f>'UV VIS Meas 500 ms, 10 scan'!S1358</f>
        <v>1.3333333333333357E-3</v>
      </c>
      <c r="C1357" s="112">
        <v>335.299999999992</v>
      </c>
      <c r="D1357" s="112">
        <f>FORECAST(C1357,INDEX($B$2:$B$2069,MATCH(C1357,$A$2:$A$2069,1)-1):INDEX($B$2:$B$2069,MATCH(C1357,$A$2:$A$2069,1)+1),INDEX($A$2:$A$2069,MATCH(C1357,$A$2:$A$2069,1)-1):INDEX($A$2:$A$2069,MATCH(C1357,$A$2:$A$2069,1)+1))</f>
        <v>1.2218147649036837E-3</v>
      </c>
      <c r="H1357" s="115"/>
      <c r="K1357" s="112">
        <f t="shared" si="21"/>
        <v>0</v>
      </c>
    </row>
    <row r="1358" spans="1:11" x14ac:dyDescent="0.2">
      <c r="A1358">
        <v>628.971</v>
      </c>
      <c r="B1358">
        <f>'UV VIS Meas 500 ms, 10 scan'!S1359</f>
        <v>3.6666666666666653E-3</v>
      </c>
      <c r="C1358" s="112">
        <v>335.39999999999202</v>
      </c>
      <c r="D1358" s="112">
        <f>FORECAST(C1358,INDEX($B$2:$B$2069,MATCH(C1358,$A$2:$A$2069,1)-1):INDEX($B$2:$B$2069,MATCH(C1358,$A$2:$A$2069,1)+1),INDEX($A$2:$A$2069,MATCH(C1358,$A$2:$A$2069,1)-1):INDEX($A$2:$A$2069,MATCH(C1358,$A$2:$A$2069,1)+1))</f>
        <v>8.5476773017401086E-4</v>
      </c>
      <c r="H1358" s="115"/>
      <c r="K1358" s="112">
        <f t="shared" si="21"/>
        <v>0</v>
      </c>
    </row>
    <row r="1359" spans="1:11" x14ac:dyDescent="0.2">
      <c r="A1359">
        <v>629.24300000000005</v>
      </c>
      <c r="B1359">
        <f>'UV VIS Meas 500 ms, 10 scan'!S1360</f>
        <v>2.3333333333333331E-3</v>
      </c>
      <c r="C1359" s="112">
        <v>335.49999999999199</v>
      </c>
      <c r="D1359" s="112">
        <f>FORECAST(C1359,INDEX($B$2:$B$2069,MATCH(C1359,$A$2:$A$2069,1)-1):INDEX($B$2:$B$2069,MATCH(C1359,$A$2:$A$2069,1)+1),INDEX($A$2:$A$2069,MATCH(C1359,$A$2:$A$2069,1)-1):INDEX($A$2:$A$2069,MATCH(C1359,$A$2:$A$2069,1)+1))</f>
        <v>4.8772069544456009E-4</v>
      </c>
      <c r="H1359" s="115"/>
      <c r="K1359" s="112">
        <f t="shared" si="21"/>
        <v>0</v>
      </c>
    </row>
    <row r="1360" spans="1:11" x14ac:dyDescent="0.2">
      <c r="A1360">
        <v>629.51499999999999</v>
      </c>
      <c r="B1360">
        <f>'UV VIS Meas 500 ms, 10 scan'!S1361</f>
        <v>1.9999999999999983E-3</v>
      </c>
      <c r="C1360" s="112">
        <v>335.59999999999201</v>
      </c>
      <c r="D1360" s="112">
        <f>FORECAST(C1360,INDEX($B$2:$B$2069,MATCH(C1360,$A$2:$A$2069,1)-1):INDEX($B$2:$B$2069,MATCH(C1360,$A$2:$A$2069,1)+1),INDEX($A$2:$A$2069,MATCH(C1360,$A$2:$A$2069,1)-1):INDEX($A$2:$A$2069,MATCH(C1360,$A$2:$A$2069,1)+1))</f>
        <v>2.3143790849459167E-3</v>
      </c>
      <c r="H1360" s="115"/>
      <c r="K1360" s="112">
        <f t="shared" si="21"/>
        <v>0</v>
      </c>
    </row>
    <row r="1361" spans="1:11" x14ac:dyDescent="0.2">
      <c r="A1361">
        <v>629.78700000000003</v>
      </c>
      <c r="B1361">
        <f>'UV VIS Meas 500 ms, 10 scan'!S1362</f>
        <v>4.3333333333333314E-3</v>
      </c>
      <c r="C1361" s="112">
        <v>335.69999999999197</v>
      </c>
      <c r="D1361" s="112">
        <f>FORECAST(C1361,INDEX($B$2:$B$2069,MATCH(C1361,$A$2:$A$2069,1)-1):INDEX($B$2:$B$2069,MATCH(C1361,$A$2:$A$2069,1)+1),INDEX($A$2:$A$2069,MATCH(C1361,$A$2:$A$2069,1)-1):INDEX($A$2:$A$2069,MATCH(C1361,$A$2:$A$2069,1)+1))</f>
        <v>2.5839869280830374E-3</v>
      </c>
      <c r="H1361" s="115"/>
      <c r="K1361" s="112">
        <f t="shared" si="21"/>
        <v>0</v>
      </c>
    </row>
    <row r="1362" spans="1:11" x14ac:dyDescent="0.2">
      <c r="A1362">
        <v>630.05799999999999</v>
      </c>
      <c r="B1362">
        <f>'UV VIS Meas 500 ms, 10 scan'!S1363</f>
        <v>1.8333333333333292E-3</v>
      </c>
      <c r="C1362" s="112">
        <v>335.799999999992</v>
      </c>
      <c r="D1362" s="112">
        <f>FORECAST(C1362,INDEX($B$2:$B$2069,MATCH(C1362,$A$2:$A$2069,1)-1):INDEX($B$2:$B$2069,MATCH(C1362,$A$2:$A$2069,1)+1),INDEX($A$2:$A$2069,MATCH(C1362,$A$2:$A$2069,1)-1):INDEX($A$2:$A$2069,MATCH(C1362,$A$2:$A$2069,1)+1))</f>
        <v>2.8535947712202692E-3</v>
      </c>
      <c r="H1362" s="115"/>
      <c r="K1362" s="112">
        <f t="shared" si="21"/>
        <v>0</v>
      </c>
    </row>
    <row r="1363" spans="1:11" x14ac:dyDescent="0.2">
      <c r="A1363">
        <v>630.33000000000004</v>
      </c>
      <c r="B1363">
        <f>'UV VIS Meas 500 ms, 10 scan'!S1364</f>
        <v>1.8333333333333326E-3</v>
      </c>
      <c r="C1363" s="112">
        <v>335.89999999999202</v>
      </c>
      <c r="D1363" s="112">
        <f>FORECAST(C1363,INDEX($B$2:$B$2069,MATCH(C1363,$A$2:$A$2069,1)-1):INDEX($B$2:$B$2069,MATCH(C1363,$A$2:$A$2069,1)+1),INDEX($A$2:$A$2069,MATCH(C1363,$A$2:$A$2069,1)-1):INDEX($A$2:$A$2069,MATCH(C1363,$A$2:$A$2069,1)+1))</f>
        <v>2.6084967319950358E-3</v>
      </c>
      <c r="H1363" s="115"/>
      <c r="K1363" s="112">
        <f t="shared" si="21"/>
        <v>0</v>
      </c>
    </row>
    <row r="1364" spans="1:11" x14ac:dyDescent="0.2">
      <c r="A1364">
        <v>630.60199999999998</v>
      </c>
      <c r="B1364">
        <f>'UV VIS Meas 500 ms, 10 scan'!S1365</f>
        <v>2.8333333333333318E-3</v>
      </c>
      <c r="C1364" s="112">
        <v>335.99999999999199</v>
      </c>
      <c r="D1364" s="112">
        <f>FORECAST(C1364,INDEX($B$2:$B$2069,MATCH(C1364,$A$2:$A$2069,1)-1):INDEX($B$2:$B$2069,MATCH(C1364,$A$2:$A$2069,1)+1),INDEX($A$2:$A$2069,MATCH(C1364,$A$2:$A$2069,1)-1):INDEX($A$2:$A$2069,MATCH(C1364,$A$2:$A$2069,1)+1))</f>
        <v>3.0006535947399993E-3</v>
      </c>
      <c r="H1364" s="115"/>
      <c r="K1364" s="112">
        <f t="shared" si="21"/>
        <v>0</v>
      </c>
    </row>
    <row r="1365" spans="1:11" x14ac:dyDescent="0.2">
      <c r="A1365">
        <v>630.87400000000002</v>
      </c>
      <c r="B1365">
        <f>'UV VIS Meas 500 ms, 10 scan'!S1366</f>
        <v>6.6666666666666263E-4</v>
      </c>
      <c r="C1365" s="112">
        <v>336.09999999999201</v>
      </c>
      <c r="D1365" s="112">
        <f>FORECAST(C1365,INDEX($B$2:$B$2069,MATCH(C1365,$A$2:$A$2069,1)-1):INDEX($B$2:$B$2069,MATCH(C1365,$A$2:$A$2069,1)+1),INDEX($A$2:$A$2069,MATCH(C1365,$A$2:$A$2069,1)-1):INDEX($A$2:$A$2069,MATCH(C1365,$A$2:$A$2069,1)+1))</f>
        <v>3.3928104574851847E-3</v>
      </c>
      <c r="H1365" s="115"/>
      <c r="K1365" s="112">
        <f t="shared" si="21"/>
        <v>0</v>
      </c>
    </row>
    <row r="1366" spans="1:11" x14ac:dyDescent="0.2">
      <c r="A1366">
        <v>631.14499999999998</v>
      </c>
      <c r="B1366">
        <f>'UV VIS Meas 500 ms, 10 scan'!S1367</f>
        <v>2.4999999999999953E-3</v>
      </c>
      <c r="C1366" s="112">
        <v>336.19999999999197</v>
      </c>
      <c r="D1366" s="112">
        <f>FORECAST(C1366,INDEX($B$2:$B$2069,MATCH(C1366,$A$2:$A$2069,1)-1):INDEX($B$2:$B$2069,MATCH(C1366,$A$2:$A$2069,1)+1),INDEX($A$2:$A$2069,MATCH(C1366,$A$2:$A$2069,1)-1):INDEX($A$2:$A$2069,MATCH(C1366,$A$2:$A$2069,1)+1))</f>
        <v>2.4849673202969047E-3</v>
      </c>
      <c r="H1366" s="115"/>
      <c r="K1366" s="112">
        <f t="shared" si="21"/>
        <v>0</v>
      </c>
    </row>
    <row r="1367" spans="1:11" x14ac:dyDescent="0.2">
      <c r="A1367">
        <v>631.41700000000003</v>
      </c>
      <c r="B1367">
        <f>'UV VIS Meas 500 ms, 10 scan'!S1368</f>
        <v>2.6666666666666661E-3</v>
      </c>
      <c r="C1367" s="112">
        <v>336.299999999992</v>
      </c>
      <c r="D1367" s="112">
        <f>FORECAST(C1367,INDEX($B$2:$B$2069,MATCH(C1367,$A$2:$A$2069,1)-1):INDEX($B$2:$B$2069,MATCH(C1367,$A$2:$A$2069,1)+1),INDEX($A$2:$A$2069,MATCH(C1367,$A$2:$A$2069,1)-1):INDEX($A$2:$A$2069,MATCH(C1367,$A$2:$A$2069,1)+1))</f>
        <v>2.0437908497086266E-3</v>
      </c>
      <c r="H1367" s="115"/>
      <c r="K1367" s="112">
        <f t="shared" si="21"/>
        <v>0</v>
      </c>
    </row>
    <row r="1368" spans="1:11" x14ac:dyDescent="0.2">
      <c r="A1368">
        <v>631.68799999999999</v>
      </c>
      <c r="B1368">
        <f>'UV VIS Meas 500 ms, 10 scan'!S1369</f>
        <v>-3.3333333333332785E-4</v>
      </c>
      <c r="C1368" s="112">
        <v>336.39999999999202</v>
      </c>
      <c r="D1368" s="112">
        <f>FORECAST(C1368,INDEX($B$2:$B$2069,MATCH(C1368,$A$2:$A$2069,1)-1):INDEX($B$2:$B$2069,MATCH(C1368,$A$2:$A$2069,1)+1),INDEX($A$2:$A$2069,MATCH(C1368,$A$2:$A$2069,1)-1):INDEX($A$2:$A$2069,MATCH(C1368,$A$2:$A$2069,1)+1))</f>
        <v>1.6026143791203484E-3</v>
      </c>
      <c r="H1368" s="115"/>
      <c r="K1368" s="112">
        <f t="shared" si="21"/>
        <v>0</v>
      </c>
    </row>
    <row r="1369" spans="1:11" x14ac:dyDescent="0.2">
      <c r="A1369">
        <v>631.95899999999995</v>
      </c>
      <c r="B1369">
        <f>'UV VIS Meas 500 ms, 10 scan'!S1370</f>
        <v>3.6666666666666653E-3</v>
      </c>
      <c r="C1369" s="112">
        <v>336.49999999999199</v>
      </c>
      <c r="D1369" s="112">
        <f>FORECAST(C1369,INDEX($B$2:$B$2069,MATCH(C1369,$A$2:$A$2069,1)-1):INDEX($B$2:$B$2069,MATCH(C1369,$A$2:$A$2069,1)+1),INDEX($A$2:$A$2069,MATCH(C1369,$A$2:$A$2069,1)-1):INDEX($A$2:$A$2069,MATCH(C1369,$A$2:$A$2069,1)+1))</f>
        <v>1.1614379085322923E-3</v>
      </c>
      <c r="H1369" s="115"/>
      <c r="K1369" s="112">
        <f t="shared" si="21"/>
        <v>0</v>
      </c>
    </row>
    <row r="1370" spans="1:11" x14ac:dyDescent="0.2">
      <c r="A1370">
        <v>632.23099999999999</v>
      </c>
      <c r="B1370">
        <f>'UV VIS Meas 500 ms, 10 scan'!S1371</f>
        <v>2.6666666666666644E-3</v>
      </c>
      <c r="C1370" s="112">
        <v>336.59999999999201</v>
      </c>
      <c r="D1370" s="112">
        <f>FORECAST(C1370,INDEX($B$2:$B$2069,MATCH(C1370,$A$2:$A$2069,1)-1):INDEX($B$2:$B$2069,MATCH(C1370,$A$2:$A$2069,1)+1),INDEX($A$2:$A$2069,MATCH(C1370,$A$2:$A$2069,1)-1):INDEX($A$2:$A$2069,MATCH(C1370,$A$2:$A$2069,1)+1))</f>
        <v>1.1650326797680854E-3</v>
      </c>
      <c r="H1370" s="115"/>
      <c r="K1370" s="112">
        <f t="shared" si="21"/>
        <v>0</v>
      </c>
    </row>
    <row r="1371" spans="1:11" x14ac:dyDescent="0.2">
      <c r="A1371">
        <v>632.50199999999995</v>
      </c>
      <c r="B1371">
        <f>'UV VIS Meas 500 ms, 10 scan'!S1372</f>
        <v>-1.8333333333333361E-3</v>
      </c>
      <c r="C1371" s="112">
        <v>336.69999999999197</v>
      </c>
      <c r="D1371" s="112">
        <f>FORECAST(C1371,INDEX($B$2:$B$2069,MATCH(C1371,$A$2:$A$2069,1)-1):INDEX($B$2:$B$2069,MATCH(C1371,$A$2:$A$2069,1)+1),INDEX($A$2:$A$2069,MATCH(C1371,$A$2:$A$2069,1)-1):INDEX($A$2:$A$2069,MATCH(C1371,$A$2:$A$2069,1)+1))</f>
        <v>7.9738562094466836E-4</v>
      </c>
      <c r="H1371" s="115"/>
      <c r="K1371" s="112">
        <f t="shared" si="21"/>
        <v>0</v>
      </c>
    </row>
    <row r="1372" spans="1:11" x14ac:dyDescent="0.2">
      <c r="A1372">
        <v>632.77300000000002</v>
      </c>
      <c r="B1372">
        <f>'UV VIS Meas 500 ms, 10 scan'!S1373</f>
        <v>1.1666666666666631E-3</v>
      </c>
      <c r="C1372" s="112">
        <v>336.799999999992</v>
      </c>
      <c r="D1372" s="112">
        <f>FORECAST(C1372,INDEX($B$2:$B$2069,MATCH(C1372,$A$2:$A$2069,1)-1):INDEX($B$2:$B$2069,MATCH(C1372,$A$2:$A$2069,1)+1),INDEX($A$2:$A$2069,MATCH(C1372,$A$2:$A$2069,1)-1):INDEX($A$2:$A$2069,MATCH(C1372,$A$2:$A$2069,1)+1))</f>
        <v>4.2973856212102923E-4</v>
      </c>
      <c r="H1372" s="115"/>
      <c r="K1372" s="112">
        <f t="shared" si="21"/>
        <v>0</v>
      </c>
    </row>
    <row r="1373" spans="1:11" x14ac:dyDescent="0.2">
      <c r="A1373">
        <v>633.04399999999998</v>
      </c>
      <c r="B1373">
        <f>'UV VIS Meas 500 ms, 10 scan'!S1374</f>
        <v>1.3333333333333461E-3</v>
      </c>
      <c r="C1373" s="112">
        <v>336.89999999999202</v>
      </c>
      <c r="D1373" s="112">
        <f>FORECAST(C1373,INDEX($B$2:$B$2069,MATCH(C1373,$A$2:$A$2069,1)-1):INDEX($B$2:$B$2069,MATCH(C1373,$A$2:$A$2069,1)+1),INDEX($A$2:$A$2069,MATCH(C1373,$A$2:$A$2069,1)-1):INDEX($A$2:$A$2069,MATCH(C1373,$A$2:$A$2069,1)+1))</f>
        <v>1.3024303436585116E-3</v>
      </c>
      <c r="H1373" s="115"/>
      <c r="K1373" s="112">
        <f t="shared" si="21"/>
        <v>0</v>
      </c>
    </row>
    <row r="1374" spans="1:11" x14ac:dyDescent="0.2">
      <c r="A1374">
        <v>633.31600000000003</v>
      </c>
      <c r="B1374">
        <f>'UV VIS Meas 500 ms, 10 scan'!S1375</f>
        <v>-1.6666666666666913E-4</v>
      </c>
      <c r="C1374" s="112">
        <v>336.99999999999199</v>
      </c>
      <c r="D1374" s="112">
        <f>FORECAST(C1374,INDEX($B$2:$B$2069,MATCH(C1374,$A$2:$A$2069,1)-1):INDEX($B$2:$B$2069,MATCH(C1374,$A$2:$A$2069,1)+1),INDEX($A$2:$A$2069,MATCH(C1374,$A$2:$A$2069,1)-1):INDEX($A$2:$A$2069,MATCH(C1374,$A$2:$A$2069,1)+1))</f>
        <v>1.5231866412379613E-3</v>
      </c>
      <c r="H1374" s="115"/>
      <c r="K1374" s="112">
        <f t="shared" si="21"/>
        <v>0</v>
      </c>
    </row>
    <row r="1375" spans="1:11" x14ac:dyDescent="0.2">
      <c r="A1375">
        <v>633.58699999999999</v>
      </c>
      <c r="B1375">
        <f>'UV VIS Meas 500 ms, 10 scan'!S1376</f>
        <v>2.4999999999999996E-3</v>
      </c>
      <c r="C1375" s="112">
        <v>337.09999999999201</v>
      </c>
      <c r="D1375" s="112">
        <f>FORECAST(C1375,INDEX($B$2:$B$2069,MATCH(C1375,$A$2:$A$2069,1)-1):INDEX($B$2:$B$2069,MATCH(C1375,$A$2:$A$2069,1)+1),INDEX($A$2:$A$2069,MATCH(C1375,$A$2:$A$2069,1)-1):INDEX($A$2:$A$2069,MATCH(C1375,$A$2:$A$2069,1)+1))</f>
        <v>1.743942938817522E-3</v>
      </c>
      <c r="H1375" s="115"/>
      <c r="K1375" s="112">
        <f t="shared" si="21"/>
        <v>0</v>
      </c>
    </row>
    <row r="1376" spans="1:11" x14ac:dyDescent="0.2">
      <c r="A1376">
        <v>633.85699999999997</v>
      </c>
      <c r="B1376">
        <f>'UV VIS Meas 500 ms, 10 scan'!S1377</f>
        <v>1.16666666666667E-3</v>
      </c>
      <c r="C1376" s="112">
        <v>337.19999999999197</v>
      </c>
      <c r="D1376" s="112">
        <f>FORECAST(C1376,INDEX($B$2:$B$2069,MATCH(C1376,$A$2:$A$2069,1)-1):INDEX($B$2:$B$2069,MATCH(C1376,$A$2:$A$2069,1)+1),INDEX($A$2:$A$2069,MATCH(C1376,$A$2:$A$2069,1)-1):INDEX($A$2:$A$2069,MATCH(C1376,$A$2:$A$2069,1)+1))</f>
        <v>1.9646992363969717E-3</v>
      </c>
      <c r="H1376" s="115"/>
      <c r="K1376" s="112">
        <f t="shared" si="21"/>
        <v>0</v>
      </c>
    </row>
    <row r="1377" spans="1:11" x14ac:dyDescent="0.2">
      <c r="A1377">
        <v>634.12800000000004</v>
      </c>
      <c r="B1377">
        <f>'UV VIS Meas 500 ms, 10 scan'!S1378</f>
        <v>3.6666666666666653E-3</v>
      </c>
      <c r="C1377" s="112">
        <v>337.299999999992</v>
      </c>
      <c r="D1377" s="112">
        <f>FORECAST(C1377,INDEX($B$2:$B$2069,MATCH(C1377,$A$2:$A$2069,1)-1):INDEX($B$2:$B$2069,MATCH(C1377,$A$2:$A$2069,1)+1),INDEX($A$2:$A$2069,MATCH(C1377,$A$2:$A$2069,1)-1):INDEX($A$2:$A$2069,MATCH(C1377,$A$2:$A$2069,1)+1))</f>
        <v>1.9830986471953693E-3</v>
      </c>
      <c r="H1377" s="115"/>
      <c r="K1377" s="112">
        <f t="shared" si="21"/>
        <v>0</v>
      </c>
    </row>
    <row r="1378" spans="1:11" x14ac:dyDescent="0.2">
      <c r="A1378">
        <v>634.399</v>
      </c>
      <c r="B1378">
        <f>'UV VIS Meas 500 ms, 10 scan'!S1379</f>
        <v>-9.9999999999999395E-4</v>
      </c>
      <c r="C1378" s="112">
        <v>337.39999999999202</v>
      </c>
      <c r="D1378" s="112">
        <f>FORECAST(C1378,INDEX($B$2:$B$2069,MATCH(C1378,$A$2:$A$2069,1)-1):INDEX($B$2:$B$2069,MATCH(C1378,$A$2:$A$2069,1)+1),INDEX($A$2:$A$2069,MATCH(C1378,$A$2:$A$2069,1)-1):INDEX($A$2:$A$2069,MATCH(C1378,$A$2:$A$2069,1)+1))</f>
        <v>2.2529708109830793E-3</v>
      </c>
      <c r="H1378" s="115"/>
      <c r="K1378" s="112">
        <f t="shared" si="21"/>
        <v>0</v>
      </c>
    </row>
    <row r="1379" spans="1:11" x14ac:dyDescent="0.2">
      <c r="A1379">
        <v>634.66999999999996</v>
      </c>
      <c r="B1379">
        <f>'UV VIS Meas 500 ms, 10 scan'!S1380</f>
        <v>2E-3</v>
      </c>
      <c r="C1379" s="112">
        <v>337.49999999999199</v>
      </c>
      <c r="D1379" s="112">
        <f>FORECAST(C1379,INDEX($B$2:$B$2069,MATCH(C1379,$A$2:$A$2069,1)-1):INDEX($B$2:$B$2069,MATCH(C1379,$A$2:$A$2069,1)+1),INDEX($A$2:$A$2069,MATCH(C1379,$A$2:$A$2069,1)-1):INDEX($A$2:$A$2069,MATCH(C1379,$A$2:$A$2069,1)+1))</f>
        <v>2.5228429747706782E-3</v>
      </c>
      <c r="H1379" s="115"/>
      <c r="K1379" s="112">
        <f t="shared" si="21"/>
        <v>0</v>
      </c>
    </row>
    <row r="1380" spans="1:11" x14ac:dyDescent="0.2">
      <c r="A1380">
        <v>634.94100000000003</v>
      </c>
      <c r="B1380">
        <f>'UV VIS Meas 500 ms, 10 scan'!S1381</f>
        <v>1.8333333333333292E-3</v>
      </c>
      <c r="C1380" s="112">
        <v>337.59999999999201</v>
      </c>
      <c r="D1380" s="112">
        <f>FORECAST(C1380,INDEX($B$2:$B$2069,MATCH(C1380,$A$2:$A$2069,1)-1):INDEX($B$2:$B$2069,MATCH(C1380,$A$2:$A$2069,1)+1),INDEX($A$2:$A$2069,MATCH(C1380,$A$2:$A$2069,1)-1):INDEX($A$2:$A$2069,MATCH(C1380,$A$2:$A$2069,1)+1))</f>
        <v>2.1942810457555584E-3</v>
      </c>
      <c r="H1380" s="115"/>
      <c r="K1380" s="112">
        <f t="shared" si="21"/>
        <v>0</v>
      </c>
    </row>
    <row r="1381" spans="1:11" x14ac:dyDescent="0.2">
      <c r="A1381">
        <v>635.21100000000001</v>
      </c>
      <c r="B1381">
        <f>'UV VIS Meas 500 ms, 10 scan'!S1382</f>
        <v>1.6666666666666913E-4</v>
      </c>
      <c r="C1381" s="112">
        <v>337.69999999999197</v>
      </c>
      <c r="D1381" s="112">
        <f>FORECAST(C1381,INDEX($B$2:$B$2069,MATCH(C1381,$A$2:$A$2069,1)-1):INDEX($B$2:$B$2069,MATCH(C1381,$A$2:$A$2069,1)+1),INDEX($A$2:$A$2069,MATCH(C1381,$A$2:$A$2069,1)-1):INDEX($A$2:$A$2069,MATCH(C1381,$A$2:$A$2069,1)+1))</f>
        <v>2.145261437912438E-3</v>
      </c>
      <c r="H1381" s="115"/>
      <c r="K1381" s="112">
        <f t="shared" si="21"/>
        <v>0</v>
      </c>
    </row>
    <row r="1382" spans="1:11" x14ac:dyDescent="0.2">
      <c r="A1382">
        <v>635.48199999999997</v>
      </c>
      <c r="B1382">
        <f>'UV VIS Meas 500 ms, 10 scan'!S1383</f>
        <v>1.1666666666666665E-3</v>
      </c>
      <c r="C1382" s="112">
        <v>337.799999999992</v>
      </c>
      <c r="D1382" s="112">
        <f>FORECAST(C1382,INDEX($B$2:$B$2069,MATCH(C1382,$A$2:$A$2069,1)-1):INDEX($B$2:$B$2069,MATCH(C1382,$A$2:$A$2069,1)+1),INDEX($A$2:$A$2069,MATCH(C1382,$A$2:$A$2069,1)-1):INDEX($A$2:$A$2069,MATCH(C1382,$A$2:$A$2069,1)+1))</f>
        <v>2.0962418300692898E-3</v>
      </c>
      <c r="H1382" s="115"/>
      <c r="K1382" s="112">
        <f t="shared" si="21"/>
        <v>0</v>
      </c>
    </row>
    <row r="1383" spans="1:11" x14ac:dyDescent="0.2">
      <c r="A1383">
        <v>635.75199999999995</v>
      </c>
      <c r="B1383">
        <f>'UV VIS Meas 500 ms, 10 scan'!S1384</f>
        <v>2.6666666666666644E-3</v>
      </c>
      <c r="C1383" s="112">
        <v>337.89999999999202</v>
      </c>
      <c r="D1383" s="112">
        <f>FORECAST(C1383,INDEX($B$2:$B$2069,MATCH(C1383,$A$2:$A$2069,1)-1):INDEX($B$2:$B$2069,MATCH(C1383,$A$2:$A$2069,1)+1),INDEX($A$2:$A$2069,MATCH(C1383,$A$2:$A$2069,1)-1):INDEX($A$2:$A$2069,MATCH(C1383,$A$2:$A$2069,1)+1))</f>
        <v>2.700678560499159E-3</v>
      </c>
      <c r="H1383" s="115"/>
      <c r="K1383" s="112">
        <f t="shared" si="21"/>
        <v>0</v>
      </c>
    </row>
    <row r="1384" spans="1:11" x14ac:dyDescent="0.2">
      <c r="A1384">
        <v>636.02300000000002</v>
      </c>
      <c r="B1384">
        <f>'UV VIS Meas 500 ms, 10 scan'!S1385</f>
        <v>2.6666666666666679E-3</v>
      </c>
      <c r="C1384" s="112">
        <v>337.99999999999199</v>
      </c>
      <c r="D1384" s="112">
        <f>FORECAST(C1384,INDEX($B$2:$B$2069,MATCH(C1384,$A$2:$A$2069,1)-1):INDEX($B$2:$B$2069,MATCH(C1384,$A$2:$A$2069,1)+1),INDEX($A$2:$A$2069,MATCH(C1384,$A$2:$A$2069,1)-1):INDEX($A$2:$A$2069,MATCH(C1384,$A$2:$A$2069,1)+1))</f>
        <v>2.8969010250069482E-3</v>
      </c>
      <c r="H1384" s="115"/>
      <c r="K1384" s="112">
        <f t="shared" si="21"/>
        <v>0</v>
      </c>
    </row>
    <row r="1385" spans="1:11" x14ac:dyDescent="0.2">
      <c r="A1385">
        <v>636.29300000000001</v>
      </c>
      <c r="B1385">
        <f>'UV VIS Meas 500 ms, 10 scan'!S1386</f>
        <v>-2.1666666666666657E-3</v>
      </c>
      <c r="C1385" s="112">
        <v>338.09999999999201</v>
      </c>
      <c r="D1385" s="112">
        <f>FORECAST(C1385,INDEX($B$2:$B$2069,MATCH(C1385,$A$2:$A$2069,1)-1):INDEX($B$2:$B$2069,MATCH(C1385,$A$2:$A$2069,1)+1),INDEX($A$2:$A$2069,MATCH(C1385,$A$2:$A$2069,1)-1):INDEX($A$2:$A$2069,MATCH(C1385,$A$2:$A$2069,1)+1))</f>
        <v>3.0931234895148485E-3</v>
      </c>
      <c r="H1385" s="115"/>
      <c r="K1385" s="112">
        <f t="shared" si="21"/>
        <v>0</v>
      </c>
    </row>
    <row r="1386" spans="1:11" x14ac:dyDescent="0.2">
      <c r="A1386">
        <v>636.56399999999996</v>
      </c>
      <c r="B1386">
        <f>'UV VIS Meas 500 ms, 10 scan'!S1387</f>
        <v>1.3333333333333391E-3</v>
      </c>
      <c r="C1386" s="112">
        <v>338.19999999999197</v>
      </c>
      <c r="D1386" s="112">
        <f>FORECAST(C1386,INDEX($B$2:$B$2069,MATCH(C1386,$A$2:$A$2069,1)-1):INDEX($B$2:$B$2069,MATCH(C1386,$A$2:$A$2069,1)+1),INDEX($A$2:$A$2069,MATCH(C1386,$A$2:$A$2069,1)-1):INDEX($A$2:$A$2069,MATCH(C1386,$A$2:$A$2069,1)+1))</f>
        <v>3.2893459540227488E-3</v>
      </c>
      <c r="H1386" s="115"/>
      <c r="K1386" s="112">
        <f t="shared" si="21"/>
        <v>0</v>
      </c>
    </row>
    <row r="1387" spans="1:11" x14ac:dyDescent="0.2">
      <c r="A1387">
        <v>636.83399999999995</v>
      </c>
      <c r="B1387">
        <f>'UV VIS Meas 500 ms, 10 scan'!S1388</f>
        <v>4.0000000000000001E-3</v>
      </c>
      <c r="C1387" s="112">
        <v>338.299999999992</v>
      </c>
      <c r="D1387" s="112">
        <f>FORECAST(C1387,INDEX($B$2:$B$2069,MATCH(C1387,$A$2:$A$2069,1)-1):INDEX($B$2:$B$2069,MATCH(C1387,$A$2:$A$2069,1)+1),INDEX($A$2:$A$2069,MATCH(C1387,$A$2:$A$2069,1)-1):INDEX($A$2:$A$2069,MATCH(C1387,$A$2:$A$2069,1)+1))</f>
        <v>2.4061106114410535E-3</v>
      </c>
      <c r="H1387" s="115"/>
      <c r="K1387" s="112">
        <f t="shared" si="21"/>
        <v>0</v>
      </c>
    </row>
    <row r="1388" spans="1:11" x14ac:dyDescent="0.2">
      <c r="A1388">
        <v>637.10400000000004</v>
      </c>
      <c r="B1388">
        <f>'UV VIS Meas 500 ms, 10 scan'!S1389</f>
        <v>2.3333333333333296E-3</v>
      </c>
      <c r="C1388" s="112">
        <v>338.39999999999202</v>
      </c>
      <c r="D1388" s="112">
        <f>FORECAST(C1388,INDEX($B$2:$B$2069,MATCH(C1388,$A$2:$A$2069,1)-1):INDEX($B$2:$B$2069,MATCH(C1388,$A$2:$A$2069,1)+1),INDEX($A$2:$A$2069,MATCH(C1388,$A$2:$A$2069,1)-1):INDEX($A$2:$A$2069,MATCH(C1388,$A$2:$A$2069,1)+1))</f>
        <v>2.3567537449079856E-3</v>
      </c>
      <c r="H1388" s="115"/>
      <c r="K1388" s="112">
        <f t="shared" si="21"/>
        <v>0</v>
      </c>
    </row>
    <row r="1389" spans="1:11" x14ac:dyDescent="0.2">
      <c r="A1389">
        <v>637.37400000000002</v>
      </c>
      <c r="B1389">
        <f>'UV VIS Meas 500 ms, 10 scan'!S1390</f>
        <v>0</v>
      </c>
      <c r="C1389" s="112">
        <v>338.49999999999199</v>
      </c>
      <c r="D1389" s="112">
        <f>FORECAST(C1389,INDEX($B$2:$B$2069,MATCH(C1389,$A$2:$A$2069,1)-1):INDEX($B$2:$B$2069,MATCH(C1389,$A$2:$A$2069,1)+1),INDEX($A$2:$A$2069,MATCH(C1389,$A$2:$A$2069,1)-1):INDEX($A$2:$A$2069,MATCH(C1389,$A$2:$A$2069,1)+1))</f>
        <v>2.3073968783749177E-3</v>
      </c>
      <c r="H1389" s="115"/>
      <c r="K1389" s="112">
        <f t="shared" si="21"/>
        <v>0</v>
      </c>
    </row>
    <row r="1390" spans="1:11" x14ac:dyDescent="0.2">
      <c r="A1390">
        <v>637.64400000000001</v>
      </c>
      <c r="B1390">
        <f>'UV VIS Meas 500 ms, 10 scan'!S1391</f>
        <v>-2.166666666666664E-3</v>
      </c>
      <c r="C1390" s="112">
        <v>338.59999999999201</v>
      </c>
      <c r="D1390" s="112">
        <f>FORECAST(C1390,INDEX($B$2:$B$2069,MATCH(C1390,$A$2:$A$2069,1)-1):INDEX($B$2:$B$2069,MATCH(C1390,$A$2:$A$2069,1)+1),INDEX($A$2:$A$2069,MATCH(C1390,$A$2:$A$2069,1)-1):INDEX($A$2:$A$2069,MATCH(C1390,$A$2:$A$2069,1)+1))</f>
        <v>2.8699687567218246E-3</v>
      </c>
      <c r="H1390" s="115"/>
      <c r="K1390" s="112">
        <f t="shared" si="21"/>
        <v>0</v>
      </c>
    </row>
    <row r="1391" spans="1:11" x14ac:dyDescent="0.2">
      <c r="A1391">
        <v>637.91399999999999</v>
      </c>
      <c r="B1391">
        <f>'UV VIS Meas 500 ms, 10 scan'!S1392</f>
        <v>-1.666666666666667E-3</v>
      </c>
      <c r="C1391" s="112">
        <v>338.69999999999197</v>
      </c>
      <c r="D1391" s="112">
        <f>FORECAST(C1391,INDEX($B$2:$B$2069,MATCH(C1391,$A$2:$A$2069,1)-1):INDEX($B$2:$B$2069,MATCH(C1391,$A$2:$A$2069,1)+1),INDEX($A$2:$A$2069,MATCH(C1391,$A$2:$A$2069,1)-1):INDEX($A$2:$A$2069,MATCH(C1391,$A$2:$A$2069,1)+1))</f>
        <v>2.8206118901887844E-3</v>
      </c>
      <c r="H1391" s="115"/>
      <c r="K1391" s="112">
        <f t="shared" si="21"/>
        <v>0</v>
      </c>
    </row>
    <row r="1392" spans="1:11" x14ac:dyDescent="0.2">
      <c r="A1392">
        <v>638.18399999999997</v>
      </c>
      <c r="B1392">
        <f>'UV VIS Meas 500 ms, 10 scan'!S1393</f>
        <v>4.5000000000000005E-3</v>
      </c>
      <c r="C1392" s="112">
        <v>338.799999999992</v>
      </c>
      <c r="D1392" s="112">
        <f>FORECAST(C1392,INDEX($B$2:$B$2069,MATCH(C1392,$A$2:$A$2069,1)-1):INDEX($B$2:$B$2069,MATCH(C1392,$A$2:$A$2069,1)+1),INDEX($A$2:$A$2069,MATCH(C1392,$A$2:$A$2069,1)-1):INDEX($A$2:$A$2069,MATCH(C1392,$A$2:$A$2069,1)+1))</f>
        <v>2.7712550236557165E-3</v>
      </c>
      <c r="H1392" s="115"/>
      <c r="K1392" s="112">
        <f t="shared" si="21"/>
        <v>0</v>
      </c>
    </row>
    <row r="1393" spans="1:11" x14ac:dyDescent="0.2">
      <c r="A1393">
        <v>638.45399999999995</v>
      </c>
      <c r="B1393">
        <f>'UV VIS Meas 500 ms, 10 scan'!S1394</f>
        <v>2.6666666666666679E-3</v>
      </c>
      <c r="C1393" s="112">
        <v>338.89999999999202</v>
      </c>
      <c r="D1393" s="112">
        <f>FORECAST(C1393,INDEX($B$2:$B$2069,MATCH(C1393,$A$2:$A$2069,1)-1):INDEX($B$2:$B$2069,MATCH(C1393,$A$2:$A$2069,1)+1),INDEX($A$2:$A$2069,MATCH(C1393,$A$2:$A$2069,1)-1):INDEX($A$2:$A$2069,MATCH(C1393,$A$2:$A$2069,1)+1))</f>
        <v>2.7218981571226486E-3</v>
      </c>
      <c r="H1393" s="115"/>
      <c r="K1393" s="112">
        <f t="shared" si="21"/>
        <v>0</v>
      </c>
    </row>
    <row r="1394" spans="1:11" x14ac:dyDescent="0.2">
      <c r="A1394">
        <v>638.72400000000005</v>
      </c>
      <c r="B1394">
        <f>'UV VIS Meas 500 ms, 10 scan'!S1395</f>
        <v>-1.9999999999999983E-3</v>
      </c>
      <c r="C1394" s="112">
        <v>338.99999999999199</v>
      </c>
      <c r="D1394" s="112">
        <f>FORECAST(C1394,INDEX($B$2:$B$2069,MATCH(C1394,$A$2:$A$2069,1)-1):INDEX($B$2:$B$2069,MATCH(C1394,$A$2:$A$2069,1)+1),INDEX($A$2:$A$2069,MATCH(C1394,$A$2:$A$2069,1)-1):INDEX($A$2:$A$2069,MATCH(C1394,$A$2:$A$2069,1)+1))</f>
        <v>3.8200589970107668E-3</v>
      </c>
      <c r="H1394" s="115"/>
      <c r="K1394" s="112">
        <f t="shared" si="21"/>
        <v>0</v>
      </c>
    </row>
    <row r="1395" spans="1:11" x14ac:dyDescent="0.2">
      <c r="A1395">
        <v>638.99400000000003</v>
      </c>
      <c r="B1395">
        <f>'UV VIS Meas 500 ms, 10 scan'!S1396</f>
        <v>2.9999999999999992E-3</v>
      </c>
      <c r="C1395" s="112">
        <v>339.09999999999201</v>
      </c>
      <c r="D1395" s="112">
        <f>FORECAST(C1395,INDEX($B$2:$B$2069,MATCH(C1395,$A$2:$A$2069,1)-1):INDEX($B$2:$B$2069,MATCH(C1395,$A$2:$A$2069,1)+1),INDEX($A$2:$A$2069,MATCH(C1395,$A$2:$A$2069,1)-1):INDEX($A$2:$A$2069,MATCH(C1395,$A$2:$A$2069,1)+1))</f>
        <v>4.3117010815734158E-3</v>
      </c>
      <c r="H1395" s="115"/>
      <c r="K1395" s="112">
        <f t="shared" si="21"/>
        <v>0</v>
      </c>
    </row>
    <row r="1396" spans="1:11" x14ac:dyDescent="0.2">
      <c r="A1396">
        <v>639.26400000000001</v>
      </c>
      <c r="B1396">
        <f>'UV VIS Meas 500 ms, 10 scan'!S1397</f>
        <v>2.8333333333333301E-3</v>
      </c>
      <c r="C1396" s="112">
        <v>339.19999999999197</v>
      </c>
      <c r="D1396" s="112">
        <f>FORECAST(C1396,INDEX($B$2:$B$2069,MATCH(C1396,$A$2:$A$2069,1)-1):INDEX($B$2:$B$2069,MATCH(C1396,$A$2:$A$2069,1)+1),INDEX($A$2:$A$2069,MATCH(C1396,$A$2:$A$2069,1)-1):INDEX($A$2:$A$2069,MATCH(C1396,$A$2:$A$2069,1)+1))</f>
        <v>4.8033431661356207E-3</v>
      </c>
      <c r="H1396" s="115"/>
      <c r="K1396" s="112">
        <f t="shared" si="21"/>
        <v>0</v>
      </c>
    </row>
    <row r="1397" spans="1:11" x14ac:dyDescent="0.2">
      <c r="A1397">
        <v>639.53300000000002</v>
      </c>
      <c r="B1397">
        <f>'UV VIS Meas 500 ms, 10 scan'!S1398</f>
        <v>-6.666666666666661E-4</v>
      </c>
      <c r="C1397" s="112">
        <v>339.299999999992</v>
      </c>
      <c r="D1397" s="112">
        <f>FORECAST(C1397,INDEX($B$2:$B$2069,MATCH(C1397,$A$2:$A$2069,1)-1):INDEX($B$2:$B$2069,MATCH(C1397,$A$2:$A$2069,1)+1),INDEX($A$2:$A$2069,MATCH(C1397,$A$2:$A$2069,1)-1):INDEX($A$2:$A$2069,MATCH(C1397,$A$2:$A$2069,1)+1))</f>
        <v>2.624992890525979E-3</v>
      </c>
      <c r="H1397" s="115"/>
      <c r="K1397" s="112">
        <f t="shared" si="21"/>
        <v>0</v>
      </c>
    </row>
    <row r="1398" spans="1:11" x14ac:dyDescent="0.2">
      <c r="A1398">
        <v>639.803</v>
      </c>
      <c r="B1398">
        <f>'UV VIS Meas 500 ms, 10 scan'!S1399</f>
        <v>-1.0000000000000009E-3</v>
      </c>
      <c r="C1398" s="112">
        <v>339.39999999999202</v>
      </c>
      <c r="D1398" s="112">
        <f>FORECAST(C1398,INDEX($B$2:$B$2069,MATCH(C1398,$A$2:$A$2069,1)-1):INDEX($B$2:$B$2069,MATCH(C1398,$A$2:$A$2069,1)+1),INDEX($A$2:$A$2069,MATCH(C1398,$A$2:$A$2069,1)-1):INDEX($A$2:$A$2069,MATCH(C1398,$A$2:$A$2069,1)+1))</f>
        <v>2.1827090943273841E-3</v>
      </c>
      <c r="H1398" s="115"/>
      <c r="K1398" s="112">
        <f t="shared" si="21"/>
        <v>0</v>
      </c>
    </row>
    <row r="1399" spans="1:11" x14ac:dyDescent="0.2">
      <c r="A1399">
        <v>640.072</v>
      </c>
      <c r="B1399">
        <f>'UV VIS Meas 500 ms, 10 scan'!S1400</f>
        <v>1.16666666666667E-3</v>
      </c>
      <c r="C1399" s="112">
        <v>339.49999999999199</v>
      </c>
      <c r="D1399" s="112">
        <f>FORECAST(C1399,INDEX($B$2:$B$2069,MATCH(C1399,$A$2:$A$2069,1)-1):INDEX($B$2:$B$2069,MATCH(C1399,$A$2:$A$2069,1)+1),INDEX($A$2:$A$2069,MATCH(C1399,$A$2:$A$2069,1)-1):INDEX($A$2:$A$2069,MATCH(C1399,$A$2:$A$2069,1)+1))</f>
        <v>1.7404252981287893E-3</v>
      </c>
      <c r="H1399" s="115"/>
      <c r="K1399" s="112">
        <f t="shared" si="21"/>
        <v>0</v>
      </c>
    </row>
    <row r="1400" spans="1:11" x14ac:dyDescent="0.2">
      <c r="A1400">
        <v>640.34199999999998</v>
      </c>
      <c r="B1400">
        <f>'UV VIS Meas 500 ms, 10 scan'!S1401</f>
        <v>2.1666666666666674E-3</v>
      </c>
      <c r="C1400" s="112">
        <v>339.59999999999201</v>
      </c>
      <c r="D1400" s="112">
        <f>FORECAST(C1400,INDEX($B$2:$B$2069,MATCH(C1400,$A$2:$A$2069,1)-1):INDEX($B$2:$B$2069,MATCH(C1400,$A$2:$A$2069,1)+1),INDEX($A$2:$A$2069,MATCH(C1400,$A$2:$A$2069,1)-1):INDEX($A$2:$A$2069,MATCH(C1400,$A$2:$A$2069,1)+1))</f>
        <v>3.0810426252572132E-3</v>
      </c>
      <c r="H1400" s="115"/>
      <c r="K1400" s="112">
        <f t="shared" si="21"/>
        <v>0</v>
      </c>
    </row>
    <row r="1401" spans="1:11" x14ac:dyDescent="0.2">
      <c r="A1401">
        <v>640.61099999999999</v>
      </c>
      <c r="B1401">
        <f>'UV VIS Meas 500 ms, 10 scan'!S1402</f>
        <v>-2.1666666666666674E-3</v>
      </c>
      <c r="C1401" s="112">
        <v>339.69999999999197</v>
      </c>
      <c r="D1401" s="112">
        <f>FORECAST(C1401,INDEX($B$2:$B$2069,MATCH(C1401,$A$2:$A$2069,1)-1):INDEX($B$2:$B$2069,MATCH(C1401,$A$2:$A$2069,1)+1),INDEX($A$2:$A$2069,MATCH(C1401,$A$2:$A$2069,1)-1):INDEX($A$2:$A$2069,MATCH(C1401,$A$2:$A$2069,1)+1))</f>
        <v>2.9331648259179888E-3</v>
      </c>
      <c r="H1401" s="115"/>
      <c r="K1401" s="112">
        <f t="shared" si="21"/>
        <v>0</v>
      </c>
    </row>
    <row r="1402" spans="1:11" x14ac:dyDescent="0.2">
      <c r="A1402">
        <v>640.88099999999997</v>
      </c>
      <c r="B1402">
        <f>'UV VIS Meas 500 ms, 10 scan'!S1403</f>
        <v>1.3333333333333322E-3</v>
      </c>
      <c r="C1402" s="112">
        <v>339.799999999992</v>
      </c>
      <c r="D1402" s="112">
        <f>FORECAST(C1402,INDEX($B$2:$B$2069,MATCH(C1402,$A$2:$A$2069,1)-1):INDEX($B$2:$B$2069,MATCH(C1402,$A$2:$A$2069,1)+1),INDEX($A$2:$A$2069,MATCH(C1402,$A$2:$A$2069,1)-1):INDEX($A$2:$A$2069,MATCH(C1402,$A$2:$A$2069,1)+1))</f>
        <v>2.7852870265786533E-3</v>
      </c>
      <c r="H1402" s="115"/>
      <c r="K1402" s="112">
        <f t="shared" si="21"/>
        <v>0</v>
      </c>
    </row>
    <row r="1403" spans="1:11" x14ac:dyDescent="0.2">
      <c r="A1403">
        <v>641.15</v>
      </c>
      <c r="B1403">
        <f>'UV VIS Meas 500 ms, 10 scan'!S1404</f>
        <v>2.3333333333333331E-3</v>
      </c>
      <c r="C1403" s="112">
        <v>339.89999999999202</v>
      </c>
      <c r="D1403" s="112">
        <f>FORECAST(C1403,INDEX($B$2:$B$2069,MATCH(C1403,$A$2:$A$2069,1)-1):INDEX($B$2:$B$2069,MATCH(C1403,$A$2:$A$2069,1)+1),INDEX($A$2:$A$2069,MATCH(C1403,$A$2:$A$2069,1)-1):INDEX($A$2:$A$2069,MATCH(C1403,$A$2:$A$2069,1)+1))</f>
        <v>2.6374092272394289E-3</v>
      </c>
      <c r="H1403" s="115"/>
      <c r="K1403" s="112">
        <f t="shared" si="21"/>
        <v>0</v>
      </c>
    </row>
    <row r="1404" spans="1:11" x14ac:dyDescent="0.2">
      <c r="A1404">
        <v>641.41899999999998</v>
      </c>
      <c r="B1404">
        <f>'UV VIS Meas 500 ms, 10 scan'!S1405</f>
        <v>3.3333333333333479E-4</v>
      </c>
      <c r="C1404" s="112">
        <v>339.99999999999199</v>
      </c>
      <c r="D1404" s="112">
        <f>FORECAST(C1404,INDEX($B$2:$B$2069,MATCH(C1404,$A$2:$A$2069,1)-1):INDEX($B$2:$B$2069,MATCH(C1404,$A$2:$A$2069,1)+1),INDEX($A$2:$A$2069,MATCH(C1404,$A$2:$A$2069,1)-1):INDEX($A$2:$A$2069,MATCH(C1404,$A$2:$A$2069,1)+1))</f>
        <v>2.2347590953607499E-3</v>
      </c>
      <c r="H1404" s="115"/>
      <c r="K1404" s="112">
        <f t="shared" si="21"/>
        <v>0</v>
      </c>
    </row>
    <row r="1405" spans="1:11" x14ac:dyDescent="0.2">
      <c r="A1405">
        <v>641.68799999999999</v>
      </c>
      <c r="B1405">
        <f>'UV VIS Meas 500 ms, 10 scan'!S1406</f>
        <v>2.9999999999999992E-3</v>
      </c>
      <c r="C1405" s="112">
        <v>340.09999999999201</v>
      </c>
      <c r="D1405" s="112">
        <f>FORECAST(C1405,INDEX($B$2:$B$2069,MATCH(C1405,$A$2:$A$2069,1)-1):INDEX($B$2:$B$2069,MATCH(C1405,$A$2:$A$2069,1)+1),INDEX($A$2:$A$2069,MATCH(C1405,$A$2:$A$2069,1)-1):INDEX($A$2:$A$2069,MATCH(C1405,$A$2:$A$2069,1)+1))</f>
        <v>2.4559980334138976E-3</v>
      </c>
      <c r="H1405" s="115"/>
      <c r="K1405" s="112">
        <f t="shared" si="21"/>
        <v>0</v>
      </c>
    </row>
    <row r="1406" spans="1:11" x14ac:dyDescent="0.2">
      <c r="A1406">
        <v>641.95699999999999</v>
      </c>
      <c r="B1406">
        <f>'UV VIS Meas 500 ms, 10 scan'!S1407</f>
        <v>3.3333333333333826E-4</v>
      </c>
      <c r="C1406" s="112">
        <v>340.19999999999197</v>
      </c>
      <c r="D1406" s="112">
        <f>FORECAST(C1406,INDEX($B$2:$B$2069,MATCH(C1406,$A$2:$A$2069,1)-1):INDEX($B$2:$B$2069,MATCH(C1406,$A$2:$A$2069,1)+1),INDEX($A$2:$A$2069,MATCH(C1406,$A$2:$A$2069,1)-1):INDEX($A$2:$A$2069,MATCH(C1406,$A$2:$A$2069,1)+1))</f>
        <v>2.6772369714669342E-3</v>
      </c>
      <c r="H1406" s="115"/>
      <c r="K1406" s="112">
        <f t="shared" si="21"/>
        <v>0</v>
      </c>
    </row>
    <row r="1407" spans="1:11" x14ac:dyDescent="0.2">
      <c r="A1407">
        <v>642.22699999999998</v>
      </c>
      <c r="B1407">
        <f>'UV VIS Meas 500 ms, 10 scan'!S1408</f>
        <v>8.3333333333333523E-4</v>
      </c>
      <c r="C1407" s="112">
        <v>340.299999999992</v>
      </c>
      <c r="D1407" s="112">
        <f>FORECAST(C1407,INDEX($B$2:$B$2069,MATCH(C1407,$A$2:$A$2069,1)-1):INDEX($B$2:$B$2069,MATCH(C1407,$A$2:$A$2069,1)+1),INDEX($A$2:$A$2069,MATCH(C1407,$A$2:$A$2069,1)-1):INDEX($A$2:$A$2069,MATCH(C1407,$A$2:$A$2069,1)+1))</f>
        <v>2.8166175024720852E-3</v>
      </c>
      <c r="H1407" s="115"/>
      <c r="K1407" s="112">
        <f t="shared" si="21"/>
        <v>0</v>
      </c>
    </row>
    <row r="1408" spans="1:11" x14ac:dyDescent="0.2">
      <c r="A1408">
        <v>642.49599999999998</v>
      </c>
      <c r="B1408">
        <f>'UV VIS Meas 500 ms, 10 scan'!S1409</f>
        <v>1.6666666666666705E-3</v>
      </c>
      <c r="C1408" s="112">
        <v>340.39999999999202</v>
      </c>
      <c r="D1408" s="112">
        <f>FORECAST(C1408,INDEX($B$2:$B$2069,MATCH(C1408,$A$2:$A$2069,1)-1):INDEX($B$2:$B$2069,MATCH(C1408,$A$2:$A$2069,1)+1),INDEX($A$2:$A$2069,MATCH(C1408,$A$2:$A$2069,1)-1):INDEX($A$2:$A$2069,MATCH(C1408,$A$2:$A$2069,1)+1))</f>
        <v>2.6445427728751802E-3</v>
      </c>
      <c r="H1408" s="115"/>
      <c r="K1408" s="112">
        <f t="shared" si="21"/>
        <v>0</v>
      </c>
    </row>
    <row r="1409" spans="1:11" x14ac:dyDescent="0.2">
      <c r="A1409">
        <v>642.76400000000001</v>
      </c>
      <c r="B1409">
        <f>'UV VIS Meas 500 ms, 10 scan'!S1410</f>
        <v>2.6666666666666644E-3</v>
      </c>
      <c r="C1409" s="112">
        <v>340.49999999999199</v>
      </c>
      <c r="D1409" s="112">
        <f>FORECAST(C1409,INDEX($B$2:$B$2069,MATCH(C1409,$A$2:$A$2069,1)-1):INDEX($B$2:$B$2069,MATCH(C1409,$A$2:$A$2069,1)+1),INDEX($A$2:$A$2069,MATCH(C1409,$A$2:$A$2069,1)-1):INDEX($A$2:$A$2069,MATCH(C1409,$A$2:$A$2069,1)+1))</f>
        <v>2.4724680432783863E-3</v>
      </c>
      <c r="H1409" s="115"/>
      <c r="K1409" s="112">
        <f t="shared" si="21"/>
        <v>0</v>
      </c>
    </row>
    <row r="1410" spans="1:11" x14ac:dyDescent="0.2">
      <c r="A1410">
        <v>643.03300000000002</v>
      </c>
      <c r="B1410">
        <f>'UV VIS Meas 500 ms, 10 scan'!S1411</f>
        <v>2.3333333333333331E-3</v>
      </c>
      <c r="C1410" s="112">
        <v>340.59999999999201</v>
      </c>
      <c r="D1410" s="112">
        <f>FORECAST(C1410,INDEX($B$2:$B$2069,MATCH(C1410,$A$2:$A$2069,1)-1):INDEX($B$2:$B$2069,MATCH(C1410,$A$2:$A$2069,1)+1),INDEX($A$2:$A$2069,MATCH(C1410,$A$2:$A$2069,1)-1):INDEX($A$2:$A$2069,MATCH(C1410,$A$2:$A$2069,1)+1))</f>
        <v>2.8421828908318236E-3</v>
      </c>
      <c r="H1410" s="115"/>
      <c r="K1410" s="112">
        <f t="shared" ref="K1410:K1473" si="22">J1410/$K$1</f>
        <v>0</v>
      </c>
    </row>
    <row r="1411" spans="1:11" x14ac:dyDescent="0.2">
      <c r="A1411">
        <v>643.30200000000002</v>
      </c>
      <c r="B1411">
        <f>'UV VIS Meas 500 ms, 10 scan'!S1412</f>
        <v>6.6666666666666437E-4</v>
      </c>
      <c r="C1411" s="112">
        <v>340.69999999999197</v>
      </c>
      <c r="D1411" s="112">
        <f>FORECAST(C1411,INDEX($B$2:$B$2069,MATCH(C1411,$A$2:$A$2069,1)-1):INDEX($B$2:$B$2069,MATCH(C1411,$A$2:$A$2069,1)+1),INDEX($A$2:$A$2069,MATCH(C1411,$A$2:$A$2069,1)-1):INDEX($A$2:$A$2069,MATCH(C1411,$A$2:$A$2069,1)+1))</f>
        <v>3.1371681415692798E-3</v>
      </c>
      <c r="H1411" s="115"/>
      <c r="K1411" s="112">
        <f t="shared" si="22"/>
        <v>0</v>
      </c>
    </row>
    <row r="1412" spans="1:11" x14ac:dyDescent="0.2">
      <c r="A1412">
        <v>643.57100000000003</v>
      </c>
      <c r="B1412">
        <f>'UV VIS Meas 500 ms, 10 scan'!S1413</f>
        <v>2.4999999999999988E-3</v>
      </c>
      <c r="C1412" s="112">
        <v>340.799999999992</v>
      </c>
      <c r="D1412" s="112">
        <f>FORECAST(C1412,INDEX($B$2:$B$2069,MATCH(C1412,$A$2:$A$2069,1)-1):INDEX($B$2:$B$2069,MATCH(C1412,$A$2:$A$2069,1)+1),INDEX($A$2:$A$2069,MATCH(C1412,$A$2:$A$2069,1)-1):INDEX($A$2:$A$2069,MATCH(C1412,$A$2:$A$2069,1)+1))</f>
        <v>3.432153392306736E-3</v>
      </c>
      <c r="H1412" s="115"/>
      <c r="K1412" s="112">
        <f t="shared" si="22"/>
        <v>0</v>
      </c>
    </row>
    <row r="1413" spans="1:11" x14ac:dyDescent="0.2">
      <c r="A1413">
        <v>643.84</v>
      </c>
      <c r="B1413">
        <f>'UV VIS Meas 500 ms, 10 scan'!S1414</f>
        <v>1.1666666666666648E-3</v>
      </c>
      <c r="C1413" s="112">
        <v>340.89999999999202</v>
      </c>
      <c r="D1413" s="112">
        <f>FORECAST(C1413,INDEX($B$2:$B$2069,MATCH(C1413,$A$2:$A$2069,1)-1):INDEX($B$2:$B$2069,MATCH(C1413,$A$2:$A$2069,1)+1),INDEX($A$2:$A$2069,MATCH(C1413,$A$2:$A$2069,1)-1):INDEX($A$2:$A$2069,MATCH(C1413,$A$2:$A$2069,1)+1))</f>
        <v>3.7271386430441922E-3</v>
      </c>
      <c r="H1413" s="115"/>
      <c r="K1413" s="112">
        <f t="shared" si="22"/>
        <v>0</v>
      </c>
    </row>
    <row r="1414" spans="1:11" x14ac:dyDescent="0.2">
      <c r="A1414">
        <v>644.10799999999995</v>
      </c>
      <c r="B1414">
        <f>'UV VIS Meas 500 ms, 10 scan'!S1415</f>
        <v>5.8333333333333362E-3</v>
      </c>
      <c r="C1414" s="112">
        <v>340.99999999999199</v>
      </c>
      <c r="D1414" s="112">
        <f>FORECAST(C1414,INDEX($B$2:$B$2069,MATCH(C1414,$A$2:$A$2069,1)-1):INDEX($B$2:$B$2069,MATCH(C1414,$A$2:$A$2069,1)+1),INDEX($A$2:$A$2069,MATCH(C1414,$A$2:$A$2069,1)-1):INDEX($A$2:$A$2069,MATCH(C1414,$A$2:$A$2069,1)+1))</f>
        <v>3.4523026140270696E-3</v>
      </c>
      <c r="H1414" s="115"/>
      <c r="K1414" s="112">
        <f t="shared" si="22"/>
        <v>0</v>
      </c>
    </row>
    <row r="1415" spans="1:11" x14ac:dyDescent="0.2">
      <c r="A1415">
        <v>644.37699999999995</v>
      </c>
      <c r="B1415">
        <f>'UV VIS Meas 500 ms, 10 scan'!S1416</f>
        <v>1.166666666666667E-3</v>
      </c>
      <c r="C1415" s="112">
        <v>341.09999999999201</v>
      </c>
      <c r="D1415" s="112">
        <f>FORECAST(C1415,INDEX($B$2:$B$2069,MATCH(C1415,$A$2:$A$2069,1)-1):INDEX($B$2:$B$2069,MATCH(C1415,$A$2:$A$2069,1)+1),INDEX($A$2:$A$2069,MATCH(C1415,$A$2:$A$2069,1)-1):INDEX($A$2:$A$2069,MATCH(C1415,$A$2:$A$2069,1)+1))</f>
        <v>3.5508731712489139E-3</v>
      </c>
      <c r="H1415" s="115"/>
      <c r="K1415" s="112">
        <f t="shared" si="22"/>
        <v>0</v>
      </c>
    </row>
    <row r="1416" spans="1:11" x14ac:dyDescent="0.2">
      <c r="A1416">
        <v>644.64499999999998</v>
      </c>
      <c r="B1416">
        <f>'UV VIS Meas 500 ms, 10 scan'!S1417</f>
        <v>-5.0000000000000218E-4</v>
      </c>
      <c r="C1416" s="112">
        <v>341.19999999999197</v>
      </c>
      <c r="D1416" s="112">
        <f>FORECAST(C1416,INDEX($B$2:$B$2069,MATCH(C1416,$A$2:$A$2069,1)-1):INDEX($B$2:$B$2069,MATCH(C1416,$A$2:$A$2069,1)+1),INDEX($A$2:$A$2069,MATCH(C1416,$A$2:$A$2069,1)-1):INDEX($A$2:$A$2069,MATCH(C1416,$A$2:$A$2069,1)+1))</f>
        <v>3.6494437284707026E-3</v>
      </c>
      <c r="H1416" s="115"/>
      <c r="K1416" s="112">
        <f t="shared" si="22"/>
        <v>0</v>
      </c>
    </row>
    <row r="1417" spans="1:11" x14ac:dyDescent="0.2">
      <c r="A1417">
        <v>644.91399999999999</v>
      </c>
      <c r="B1417">
        <f>'UV VIS Meas 500 ms, 10 scan'!S1418</f>
        <v>1.6666666666666913E-4</v>
      </c>
      <c r="C1417" s="112">
        <v>341.299999999992</v>
      </c>
      <c r="D1417" s="112">
        <f>FORECAST(C1417,INDEX($B$2:$B$2069,MATCH(C1417,$A$2:$A$2069,1)-1):INDEX($B$2:$B$2069,MATCH(C1417,$A$2:$A$2069,1)+1),INDEX($A$2:$A$2069,MATCH(C1417,$A$2:$A$2069,1)-1):INDEX($A$2:$A$2069,MATCH(C1417,$A$2:$A$2069,1)+1))</f>
        <v>3.6603572782715477E-3</v>
      </c>
      <c r="H1417" s="115"/>
      <c r="K1417" s="112">
        <f t="shared" si="22"/>
        <v>0</v>
      </c>
    </row>
    <row r="1418" spans="1:11" x14ac:dyDescent="0.2">
      <c r="A1418">
        <v>645.18200000000002</v>
      </c>
      <c r="B1418">
        <f>'UV VIS Meas 500 ms, 10 scan'!S1419</f>
        <v>1.1666666666666631E-3</v>
      </c>
      <c r="C1418" s="112">
        <v>341.39999999999202</v>
      </c>
      <c r="D1418" s="112">
        <f>FORECAST(C1418,INDEX($B$2:$B$2069,MATCH(C1418,$A$2:$A$2069,1)-1):INDEX($B$2:$B$2069,MATCH(C1418,$A$2:$A$2069,1)+1),INDEX($A$2:$A$2069,MATCH(C1418,$A$2:$A$2069,1)-1):INDEX($A$2:$A$2069,MATCH(C1418,$A$2:$A$2069,1)+1))</f>
        <v>3.6357752455556114E-3</v>
      </c>
      <c r="H1418" s="115"/>
      <c r="K1418" s="112">
        <f t="shared" si="22"/>
        <v>0</v>
      </c>
    </row>
    <row r="1419" spans="1:11" x14ac:dyDescent="0.2">
      <c r="A1419">
        <v>645.45000000000005</v>
      </c>
      <c r="B1419">
        <f>'UV VIS Meas 500 ms, 10 scan'!S1420</f>
        <v>-1.6666666666666566E-4</v>
      </c>
      <c r="C1419" s="112">
        <v>341.49999999999199</v>
      </c>
      <c r="D1419" s="112">
        <f>FORECAST(C1419,INDEX($B$2:$B$2069,MATCH(C1419,$A$2:$A$2069,1)-1):INDEX($B$2:$B$2069,MATCH(C1419,$A$2:$A$2069,1)+1),INDEX($A$2:$A$2069,MATCH(C1419,$A$2:$A$2069,1)-1):INDEX($A$2:$A$2069,MATCH(C1419,$A$2:$A$2069,1)+1))</f>
        <v>3.6111932128397028E-3</v>
      </c>
      <c r="H1419" s="115"/>
      <c r="K1419" s="112">
        <f t="shared" si="22"/>
        <v>0</v>
      </c>
    </row>
    <row r="1420" spans="1:11" x14ac:dyDescent="0.2">
      <c r="A1420">
        <v>645.71900000000005</v>
      </c>
      <c r="B1420">
        <f>'UV VIS Meas 500 ms, 10 scan'!S1421</f>
        <v>-8.3333333333333176E-4</v>
      </c>
      <c r="C1420" s="112">
        <v>341.59999999999201</v>
      </c>
      <c r="D1420" s="112">
        <f>FORECAST(C1420,INDEX($B$2:$B$2069,MATCH(C1420,$A$2:$A$2069,1)-1):INDEX($B$2:$B$2069,MATCH(C1420,$A$2:$A$2069,1)+1),INDEX($A$2:$A$2069,MATCH(C1420,$A$2:$A$2069,1)-1):INDEX($A$2:$A$2069,MATCH(C1420,$A$2:$A$2069,1)+1))</f>
        <v>3.5866111801237804E-3</v>
      </c>
      <c r="H1420" s="115"/>
      <c r="K1420" s="112">
        <f t="shared" si="22"/>
        <v>0</v>
      </c>
    </row>
    <row r="1421" spans="1:11" x14ac:dyDescent="0.2">
      <c r="A1421">
        <v>645.98699999999997</v>
      </c>
      <c r="B1421">
        <f>'UV VIS Meas 500 ms, 10 scan'!S1422</f>
        <v>4.4999999999999971E-3</v>
      </c>
      <c r="C1421" s="112">
        <v>341.69999999999197</v>
      </c>
      <c r="D1421" s="112">
        <f>FORECAST(C1421,INDEX($B$2:$B$2069,MATCH(C1421,$A$2:$A$2069,1)-1):INDEX($B$2:$B$2069,MATCH(C1421,$A$2:$A$2069,1)+1),INDEX($A$2:$A$2069,MATCH(C1421,$A$2:$A$2069,1)-1):INDEX($A$2:$A$2069,MATCH(C1421,$A$2:$A$2069,1)+1))</f>
        <v>3.5555555555555562E-3</v>
      </c>
      <c r="H1421" s="115"/>
      <c r="K1421" s="112">
        <f t="shared" si="22"/>
        <v>0</v>
      </c>
    </row>
    <row r="1422" spans="1:11" x14ac:dyDescent="0.2">
      <c r="A1422">
        <v>646.255</v>
      </c>
      <c r="B1422">
        <f>'UV VIS Meas 500 ms, 10 scan'!S1423</f>
        <v>-3.0000000000000027E-3</v>
      </c>
      <c r="C1422" s="112">
        <v>341.799999999992</v>
      </c>
      <c r="D1422" s="112">
        <f>FORECAST(C1422,INDEX($B$2:$B$2069,MATCH(C1422,$A$2:$A$2069,1)-1):INDEX($B$2:$B$2069,MATCH(C1422,$A$2:$A$2069,1)+1),INDEX($A$2:$A$2069,MATCH(C1422,$A$2:$A$2069,1)-1):INDEX($A$2:$A$2069,MATCH(C1422,$A$2:$A$2069,1)+1))</f>
        <v>3.5555555555555562E-3</v>
      </c>
      <c r="H1422" s="115"/>
      <c r="K1422" s="112">
        <f t="shared" si="22"/>
        <v>0</v>
      </c>
    </row>
    <row r="1423" spans="1:11" x14ac:dyDescent="0.2">
      <c r="A1423">
        <v>646.52300000000002</v>
      </c>
      <c r="B1423">
        <f>'UV VIS Meas 500 ms, 10 scan'!S1424</f>
        <v>3.3333333333333479E-4</v>
      </c>
      <c r="C1423" s="112">
        <v>341.89999999999202</v>
      </c>
      <c r="D1423" s="112">
        <f>FORECAST(C1423,INDEX($B$2:$B$2069,MATCH(C1423,$A$2:$A$2069,1)-1):INDEX($B$2:$B$2069,MATCH(C1423,$A$2:$A$2069,1)+1),INDEX($A$2:$A$2069,MATCH(C1423,$A$2:$A$2069,1)-1):INDEX($A$2:$A$2069,MATCH(C1423,$A$2:$A$2069,1)+1))</f>
        <v>3.5555555555555562E-3</v>
      </c>
      <c r="H1423" s="115"/>
      <c r="K1423" s="112">
        <f t="shared" si="22"/>
        <v>0</v>
      </c>
    </row>
    <row r="1424" spans="1:11" x14ac:dyDescent="0.2">
      <c r="A1424">
        <v>646.79100000000005</v>
      </c>
      <c r="B1424">
        <f>'UV VIS Meas 500 ms, 10 scan'!S1425</f>
        <v>3.3333333333333479E-4</v>
      </c>
      <c r="C1424" s="112">
        <v>341.99999999999199</v>
      </c>
      <c r="D1424" s="112">
        <f>FORECAST(C1424,INDEX($B$2:$B$2069,MATCH(C1424,$A$2:$A$2069,1)-1):INDEX($B$2:$B$2069,MATCH(C1424,$A$2:$A$2069,1)+1),INDEX($A$2:$A$2069,MATCH(C1424,$A$2:$A$2069,1)-1):INDEX($A$2:$A$2069,MATCH(C1424,$A$2:$A$2069,1)+1))</f>
        <v>3.6110993938371361E-3</v>
      </c>
      <c r="H1424" s="115"/>
      <c r="K1424" s="112">
        <f t="shared" si="22"/>
        <v>0</v>
      </c>
    </row>
    <row r="1425" spans="1:11" x14ac:dyDescent="0.2">
      <c r="A1425">
        <v>647.05899999999997</v>
      </c>
      <c r="B1425">
        <f>'UV VIS Meas 500 ms, 10 scan'!S1426</f>
        <v>2.6666666666666713E-3</v>
      </c>
      <c r="C1425" s="112">
        <v>342.09999999999201</v>
      </c>
      <c r="D1425" s="112">
        <f>FORECAST(C1425,INDEX($B$2:$B$2069,MATCH(C1425,$A$2:$A$2069,1)-1):INDEX($B$2:$B$2069,MATCH(C1425,$A$2:$A$2069,1)+1),INDEX($A$2:$A$2069,MATCH(C1425,$A$2:$A$2069,1)-1):INDEX($A$2:$A$2069,MATCH(C1425,$A$2:$A$2069,1)+1))</f>
        <v>3.6110751512013219E-3</v>
      </c>
      <c r="H1425" s="115"/>
      <c r="K1425" s="112">
        <f t="shared" si="22"/>
        <v>0</v>
      </c>
    </row>
    <row r="1426" spans="1:11" x14ac:dyDescent="0.2">
      <c r="A1426">
        <v>647.327</v>
      </c>
      <c r="B1426">
        <f>'UV VIS Meas 500 ms, 10 scan'!S1427</f>
        <v>3.3333333333333132E-4</v>
      </c>
      <c r="C1426" s="112">
        <v>342.19999999999197</v>
      </c>
      <c r="D1426" s="112">
        <f>FORECAST(C1426,INDEX($B$2:$B$2069,MATCH(C1426,$A$2:$A$2069,1)-1):INDEX($B$2:$B$2069,MATCH(C1426,$A$2:$A$2069,1)+1),INDEX($A$2:$A$2069,MATCH(C1426,$A$2:$A$2069,1)-1):INDEX($A$2:$A$2069,MATCH(C1426,$A$2:$A$2069,1)+1))</f>
        <v>3.6110509085655073E-3</v>
      </c>
      <c r="H1426" s="115"/>
      <c r="K1426" s="112">
        <f t="shared" si="22"/>
        <v>0</v>
      </c>
    </row>
    <row r="1427" spans="1:11" x14ac:dyDescent="0.2">
      <c r="A1427">
        <v>647.59500000000003</v>
      </c>
      <c r="B1427">
        <f>'UV VIS Meas 500 ms, 10 scan'!S1428</f>
        <v>1.3333333333333322E-3</v>
      </c>
      <c r="C1427" s="112">
        <v>342.299999999992</v>
      </c>
      <c r="D1427" s="112">
        <f>FORECAST(C1427,INDEX($B$2:$B$2069,MATCH(C1427,$A$2:$A$2069,1)-1):INDEX($B$2:$B$2069,MATCH(C1427,$A$2:$A$2069,1)+1),INDEX($A$2:$A$2069,MATCH(C1427,$A$2:$A$2069,1)-1):INDEX($A$2:$A$2069,MATCH(C1427,$A$2:$A$2069,1)+1))</f>
        <v>3.149997672720839E-3</v>
      </c>
      <c r="H1427" s="115"/>
      <c r="K1427" s="112">
        <f t="shared" si="22"/>
        <v>0</v>
      </c>
    </row>
    <row r="1428" spans="1:11" x14ac:dyDescent="0.2">
      <c r="A1428">
        <v>647.86199999999997</v>
      </c>
      <c r="B1428">
        <f>'UV VIS Meas 500 ms, 10 scan'!S1429</f>
        <v>-1.6666666666666566E-4</v>
      </c>
      <c r="C1428" s="112">
        <v>342.39999999999202</v>
      </c>
      <c r="D1428" s="112">
        <f>FORECAST(C1428,INDEX($B$2:$B$2069,MATCH(C1428,$A$2:$A$2069,1)-1):INDEX($B$2:$B$2069,MATCH(C1428,$A$2:$A$2069,1)+1),INDEX($A$2:$A$2069,MATCH(C1428,$A$2:$A$2069,1)-1):INDEX($A$2:$A$2069,MATCH(C1428,$A$2:$A$2069,1)+1))</f>
        <v>2.9775598041721363E-3</v>
      </c>
      <c r="H1428" s="115"/>
      <c r="K1428" s="112">
        <f t="shared" si="22"/>
        <v>0</v>
      </c>
    </row>
    <row r="1429" spans="1:11" x14ac:dyDescent="0.2">
      <c r="A1429">
        <v>648.13</v>
      </c>
      <c r="B1429">
        <f>'UV VIS Meas 500 ms, 10 scan'!S1430</f>
        <v>1.3333333333333357E-3</v>
      </c>
      <c r="C1429" s="112">
        <v>342.49999999999199</v>
      </c>
      <c r="D1429" s="112">
        <f>FORECAST(C1429,INDEX($B$2:$B$2069,MATCH(C1429,$A$2:$A$2069,1)-1):INDEX($B$2:$B$2069,MATCH(C1429,$A$2:$A$2069,1)+1),INDEX($A$2:$A$2069,MATCH(C1429,$A$2:$A$2069,1)-1):INDEX($A$2:$A$2069,MATCH(C1429,$A$2:$A$2069,1)+1))</f>
        <v>2.8051219356235446E-3</v>
      </c>
      <c r="H1429" s="115"/>
      <c r="K1429" s="112">
        <f t="shared" si="22"/>
        <v>0</v>
      </c>
    </row>
    <row r="1430" spans="1:11" x14ac:dyDescent="0.2">
      <c r="A1430">
        <v>648.39800000000002</v>
      </c>
      <c r="B1430">
        <f>'UV VIS Meas 500 ms, 10 scan'!S1431</f>
        <v>3.3333333333333305E-3</v>
      </c>
      <c r="C1430" s="112">
        <v>342.59999999999201</v>
      </c>
      <c r="D1430" s="112">
        <f>FORECAST(C1430,INDEX($B$2:$B$2069,MATCH(C1430,$A$2:$A$2069,1)-1):INDEX($B$2:$B$2069,MATCH(C1430,$A$2:$A$2069,1)+1),INDEX($A$2:$A$2069,MATCH(C1430,$A$2:$A$2069,1)-1):INDEX($A$2:$A$2069,MATCH(C1430,$A$2:$A$2069,1)+1))</f>
        <v>2.6326840670748419E-3</v>
      </c>
      <c r="H1430" s="115"/>
      <c r="K1430" s="112">
        <f t="shared" si="22"/>
        <v>0</v>
      </c>
    </row>
    <row r="1431" spans="1:11" x14ac:dyDescent="0.2">
      <c r="A1431">
        <v>648.66499999999996</v>
      </c>
      <c r="B1431">
        <f>'UV VIS Meas 500 ms, 10 scan'!S1432</f>
        <v>1.6666666666666566E-4</v>
      </c>
      <c r="C1431" s="112">
        <v>342.69999999999197</v>
      </c>
      <c r="D1431" s="112">
        <f>FORECAST(C1431,INDEX($B$2:$B$2069,MATCH(C1431,$A$2:$A$2069,1)-1):INDEX($B$2:$B$2069,MATCH(C1431,$A$2:$A$2069,1)+1),INDEX($A$2:$A$2069,MATCH(C1431,$A$2:$A$2069,1)-1):INDEX($A$2:$A$2069,MATCH(C1431,$A$2:$A$2069,1)+1))</f>
        <v>1.1019509504173186E-3</v>
      </c>
      <c r="H1431" s="115"/>
      <c r="K1431" s="112">
        <f t="shared" si="22"/>
        <v>0</v>
      </c>
    </row>
    <row r="1432" spans="1:11" x14ac:dyDescent="0.2">
      <c r="A1432">
        <v>648.93299999999999</v>
      </c>
      <c r="B1432">
        <f>'UV VIS Meas 500 ms, 10 scan'!S1433</f>
        <v>1.6666666666666705E-3</v>
      </c>
      <c r="C1432" s="112">
        <v>342.799999999992</v>
      </c>
      <c r="D1432" s="112">
        <f>FORECAST(C1432,INDEX($B$2:$B$2069,MATCH(C1432,$A$2:$A$2069,1)-1):INDEX($B$2:$B$2069,MATCH(C1432,$A$2:$A$2069,1)+1),INDEX($A$2:$A$2069,MATCH(C1432,$A$2:$A$2069,1)-1):INDEX($A$2:$A$2069,MATCH(C1432,$A$2:$A$2069,1)+1))</f>
        <v>3.8817502412991089E-4</v>
      </c>
      <c r="H1432" s="115"/>
      <c r="K1432" s="112">
        <f t="shared" si="22"/>
        <v>0</v>
      </c>
    </row>
    <row r="1433" spans="1:11" x14ac:dyDescent="0.2">
      <c r="A1433">
        <v>649.20000000000005</v>
      </c>
      <c r="B1433">
        <f>'UV VIS Meas 500 ms, 10 scan'!S1434</f>
        <v>4.9999999999999697E-4</v>
      </c>
      <c r="C1433" s="112">
        <v>342.89999999999202</v>
      </c>
      <c r="D1433" s="112">
        <f>FORECAST(C1433,INDEX($B$2:$B$2069,MATCH(C1433,$A$2:$A$2069,1)-1):INDEX($B$2:$B$2069,MATCH(C1433,$A$2:$A$2069,1)+1),INDEX($A$2:$A$2069,MATCH(C1433,$A$2:$A$2069,1)-1):INDEX($A$2:$A$2069,MATCH(C1433,$A$2:$A$2069,1)+1))</f>
        <v>-3.2560090215705273E-4</v>
      </c>
      <c r="H1433" s="115"/>
      <c r="K1433" s="112">
        <f t="shared" si="22"/>
        <v>0</v>
      </c>
    </row>
    <row r="1434" spans="1:11" x14ac:dyDescent="0.2">
      <c r="A1434">
        <v>649.46799999999996</v>
      </c>
      <c r="B1434">
        <f>'UV VIS Meas 500 ms, 10 scan'!S1435</f>
        <v>6.6666666666666957E-4</v>
      </c>
      <c r="C1434" s="112">
        <v>342.99999999999199</v>
      </c>
      <c r="D1434" s="112">
        <f>FORECAST(C1434,INDEX($B$2:$B$2069,MATCH(C1434,$A$2:$A$2069,1)-1):INDEX($B$2:$B$2069,MATCH(C1434,$A$2:$A$2069,1)+1),INDEX($A$2:$A$2069,MATCH(C1434,$A$2:$A$2069,1)-1):INDEX($A$2:$A$2069,MATCH(C1434,$A$2:$A$2069,1)+1))</f>
        <v>1.1032314463854526E-3</v>
      </c>
      <c r="H1434" s="115"/>
      <c r="K1434" s="112">
        <f t="shared" si="22"/>
        <v>0</v>
      </c>
    </row>
    <row r="1435" spans="1:11" x14ac:dyDescent="0.2">
      <c r="A1435">
        <v>649.73500000000001</v>
      </c>
      <c r="B1435">
        <f>'UV VIS Meas 500 ms, 10 scan'!S1436</f>
        <v>-5.0000000000000044E-4</v>
      </c>
      <c r="C1435" s="112">
        <v>343.09999999999201</v>
      </c>
      <c r="D1435" s="112">
        <f>FORECAST(C1435,INDEX($B$2:$B$2069,MATCH(C1435,$A$2:$A$2069,1)-1):INDEX($B$2:$B$2069,MATCH(C1435,$A$2:$A$2069,1)+1),INDEX($A$2:$A$2069,MATCH(C1435,$A$2:$A$2069,1)-1):INDEX($A$2:$A$2069,MATCH(C1435,$A$2:$A$2069,1)+1))</f>
        <v>1.079110023750024E-3</v>
      </c>
      <c r="H1435" s="115"/>
      <c r="K1435" s="112">
        <f t="shared" si="22"/>
        <v>0</v>
      </c>
    </row>
    <row r="1436" spans="1:11" x14ac:dyDescent="0.2">
      <c r="A1436">
        <v>650.00199999999995</v>
      </c>
      <c r="B1436">
        <f>'UV VIS Meas 500 ms, 10 scan'!S1437</f>
        <v>-4.9999999999999697E-4</v>
      </c>
      <c r="C1436" s="112">
        <v>343.19999999999197</v>
      </c>
      <c r="D1436" s="112">
        <f>FORECAST(C1436,INDEX($B$2:$B$2069,MATCH(C1436,$A$2:$A$2069,1)-1):INDEX($B$2:$B$2069,MATCH(C1436,$A$2:$A$2069,1)+1),INDEX($A$2:$A$2069,MATCH(C1436,$A$2:$A$2069,1)-1):INDEX($A$2:$A$2069,MATCH(C1436,$A$2:$A$2069,1)+1))</f>
        <v>1.0549886011145954E-3</v>
      </c>
      <c r="H1436" s="115"/>
      <c r="K1436" s="112">
        <f t="shared" si="22"/>
        <v>0</v>
      </c>
    </row>
    <row r="1437" spans="1:11" x14ac:dyDescent="0.2">
      <c r="A1437">
        <v>650.26900000000001</v>
      </c>
      <c r="B1437">
        <f>'UV VIS Meas 500 ms, 10 scan'!S1438</f>
        <v>1.4999999999999979E-3</v>
      </c>
      <c r="C1437" s="112">
        <v>343.299999999992</v>
      </c>
      <c r="D1437" s="112">
        <f>FORECAST(C1437,INDEX($B$2:$B$2069,MATCH(C1437,$A$2:$A$2069,1)-1):INDEX($B$2:$B$2069,MATCH(C1437,$A$2:$A$2069,1)+1),INDEX($A$2:$A$2069,MATCH(C1437,$A$2:$A$2069,1)-1):INDEX($A$2:$A$2069,MATCH(C1437,$A$2:$A$2069,1)+1))</f>
        <v>1.0308671784791668E-3</v>
      </c>
      <c r="H1437" s="115"/>
      <c r="K1437" s="112">
        <f t="shared" si="22"/>
        <v>0</v>
      </c>
    </row>
    <row r="1438" spans="1:11" x14ac:dyDescent="0.2">
      <c r="A1438">
        <v>650.53599999999994</v>
      </c>
      <c r="B1438">
        <f>'UV VIS Meas 500 ms, 10 scan'!S1439</f>
        <v>-5.0000000000000044E-4</v>
      </c>
      <c r="C1438" s="112">
        <v>343.39999999999202</v>
      </c>
      <c r="D1438" s="112">
        <f>FORECAST(C1438,INDEX($B$2:$B$2069,MATCH(C1438,$A$2:$A$2069,1)-1):INDEX($B$2:$B$2069,MATCH(C1438,$A$2:$A$2069,1)+1),INDEX($A$2:$A$2069,MATCH(C1438,$A$2:$A$2069,1)-1):INDEX($A$2:$A$2069,MATCH(C1438,$A$2:$A$2069,1)+1))</f>
        <v>2.5442285071415327E-3</v>
      </c>
      <c r="H1438" s="115"/>
      <c r="K1438" s="112">
        <f t="shared" si="22"/>
        <v>0</v>
      </c>
    </row>
    <row r="1439" spans="1:11" x14ac:dyDescent="0.2">
      <c r="A1439">
        <v>650.80399999999997</v>
      </c>
      <c r="B1439">
        <f>'UV VIS Meas 500 ms, 10 scan'!S1440</f>
        <v>1.8333333333333326E-3</v>
      </c>
      <c r="C1439" s="112">
        <v>343.49999999999199</v>
      </c>
      <c r="D1439" s="112">
        <f>FORECAST(C1439,INDEX($B$2:$B$2069,MATCH(C1439,$A$2:$A$2069,1)-1):INDEX($B$2:$B$2069,MATCH(C1439,$A$2:$A$2069,1)+1),INDEX($A$2:$A$2069,MATCH(C1439,$A$2:$A$2069,1)-1):INDEX($A$2:$A$2069,MATCH(C1439,$A$2:$A$2069,1)+1))</f>
        <v>3.3567204464648448E-3</v>
      </c>
      <c r="H1439" s="115"/>
      <c r="K1439" s="112">
        <f t="shared" si="22"/>
        <v>0</v>
      </c>
    </row>
    <row r="1440" spans="1:11" x14ac:dyDescent="0.2">
      <c r="A1440">
        <v>651.07100000000003</v>
      </c>
      <c r="B1440">
        <f>'UV VIS Meas 500 ms, 10 scan'!S1441</f>
        <v>3.3333333333333409E-3</v>
      </c>
      <c r="C1440" s="112">
        <v>343.59999999999201</v>
      </c>
      <c r="D1440" s="112">
        <f>FORECAST(C1440,INDEX($B$2:$B$2069,MATCH(C1440,$A$2:$A$2069,1)-1):INDEX($B$2:$B$2069,MATCH(C1440,$A$2:$A$2069,1)+1),INDEX($A$2:$A$2069,MATCH(C1440,$A$2:$A$2069,1)-1):INDEX($A$2:$A$2069,MATCH(C1440,$A$2:$A$2069,1)+1))</f>
        <v>4.169212385788601E-3</v>
      </c>
      <c r="H1440" s="115"/>
      <c r="K1440" s="112">
        <f t="shared" si="22"/>
        <v>0</v>
      </c>
    </row>
    <row r="1441" spans="1:11" x14ac:dyDescent="0.2">
      <c r="A1441">
        <v>651.33799999999997</v>
      </c>
      <c r="B1441">
        <f>'UV VIS Meas 500 ms, 10 scan'!S1442</f>
        <v>6.6666666666666263E-4</v>
      </c>
      <c r="C1441" s="112">
        <v>343.69999999999197</v>
      </c>
      <c r="D1441" s="112">
        <f>FORECAST(C1441,INDEX($B$2:$B$2069,MATCH(C1441,$A$2:$A$2069,1)-1):INDEX($B$2:$B$2069,MATCH(C1441,$A$2:$A$2069,1)+1),INDEX($A$2:$A$2069,MATCH(C1441,$A$2:$A$2069,1)-1):INDEX($A$2:$A$2069,MATCH(C1441,$A$2:$A$2069,1)+1))</f>
        <v>2.8195266272209168E-3</v>
      </c>
      <c r="H1441" s="115"/>
      <c r="K1441" s="112">
        <f t="shared" si="22"/>
        <v>0</v>
      </c>
    </row>
    <row r="1442" spans="1:11" x14ac:dyDescent="0.2">
      <c r="A1442">
        <v>651.60400000000004</v>
      </c>
      <c r="B1442">
        <f>'UV VIS Meas 500 ms, 10 scan'!S1443</f>
        <v>3.3333333333333305E-3</v>
      </c>
      <c r="C1442" s="112">
        <v>343.799999999992</v>
      </c>
      <c r="D1442" s="112">
        <f>FORECAST(C1442,INDEX($B$2:$B$2069,MATCH(C1442,$A$2:$A$2069,1)-1):INDEX($B$2:$B$2069,MATCH(C1442,$A$2:$A$2069,1)+1),INDEX($A$2:$A$2069,MATCH(C1442,$A$2:$A$2069,1)-1):INDEX($A$2:$A$2069,MATCH(C1442,$A$2:$A$2069,1)+1))</f>
        <v>2.7948717948737684E-3</v>
      </c>
      <c r="H1442" s="115"/>
      <c r="K1442" s="112">
        <f t="shared" si="22"/>
        <v>0</v>
      </c>
    </row>
    <row r="1443" spans="1:11" x14ac:dyDescent="0.2">
      <c r="A1443">
        <v>651.87099999999998</v>
      </c>
      <c r="B1443">
        <f>'UV VIS Meas 500 ms, 10 scan'!S1444</f>
        <v>2.3333333333333314E-3</v>
      </c>
      <c r="C1443" s="112">
        <v>343.89999999999202</v>
      </c>
      <c r="D1443" s="112">
        <f>FORECAST(C1443,INDEX($B$2:$B$2069,MATCH(C1443,$A$2:$A$2069,1)-1):INDEX($B$2:$B$2069,MATCH(C1443,$A$2:$A$2069,1)+1),INDEX($A$2:$A$2069,MATCH(C1443,$A$2:$A$2069,1)-1):INDEX($A$2:$A$2069,MATCH(C1443,$A$2:$A$2069,1)+1))</f>
        <v>2.7702169625266337E-3</v>
      </c>
      <c r="H1443" s="115"/>
      <c r="K1443" s="112">
        <f t="shared" si="22"/>
        <v>0</v>
      </c>
    </row>
    <row r="1444" spans="1:11" x14ac:dyDescent="0.2">
      <c r="A1444">
        <v>652.13800000000003</v>
      </c>
      <c r="B1444">
        <f>'UV VIS Meas 500 ms, 10 scan'!S1445</f>
        <v>2.6666666666666679E-3</v>
      </c>
      <c r="C1444" s="112">
        <v>343.99999999999199</v>
      </c>
      <c r="D1444" s="112">
        <f>FORECAST(C1444,INDEX($B$2:$B$2069,MATCH(C1444,$A$2:$A$2069,1)-1):INDEX($B$2:$B$2069,MATCH(C1444,$A$2:$A$2069,1)+1),INDEX($A$2:$A$2069,MATCH(C1444,$A$2:$A$2069,1)-1):INDEX($A$2:$A$2069,MATCH(C1444,$A$2:$A$2069,1)+1))</f>
        <v>2.8956278764187271E-3</v>
      </c>
      <c r="H1444" s="115"/>
      <c r="K1444" s="112">
        <f t="shared" si="22"/>
        <v>0</v>
      </c>
    </row>
    <row r="1445" spans="1:11" x14ac:dyDescent="0.2">
      <c r="A1445">
        <v>652.40499999999997</v>
      </c>
      <c r="B1445">
        <f>'UV VIS Meas 500 ms, 10 scan'!S1446</f>
        <v>1.3333333333333331E-3</v>
      </c>
      <c r="C1445" s="112">
        <v>344.09999999999201</v>
      </c>
      <c r="D1445" s="112">
        <f>FORECAST(C1445,INDEX($B$2:$B$2069,MATCH(C1445,$A$2:$A$2069,1)-1):INDEX($B$2:$B$2069,MATCH(C1445,$A$2:$A$2069,1)+1),INDEX($A$2:$A$2069,MATCH(C1445,$A$2:$A$2069,1)-1):INDEX($A$2:$A$2069,MATCH(C1445,$A$2:$A$2069,1)+1))</f>
        <v>2.6244247206000937E-3</v>
      </c>
      <c r="H1445" s="115"/>
      <c r="K1445" s="112">
        <f t="shared" si="22"/>
        <v>0</v>
      </c>
    </row>
    <row r="1446" spans="1:11" x14ac:dyDescent="0.2">
      <c r="A1446">
        <v>652.67100000000005</v>
      </c>
      <c r="B1446">
        <f>'UV VIS Meas 500 ms, 10 scan'!S1447</f>
        <v>2.5000000000000057E-3</v>
      </c>
      <c r="C1446" s="112">
        <v>344.19999999999197</v>
      </c>
      <c r="D1446" s="112">
        <f>FORECAST(C1446,INDEX($B$2:$B$2069,MATCH(C1446,$A$2:$A$2069,1)-1):INDEX($B$2:$B$2069,MATCH(C1446,$A$2:$A$2069,1)+1),INDEX($A$2:$A$2069,MATCH(C1446,$A$2:$A$2069,1)-1):INDEX($A$2:$A$2069,MATCH(C1446,$A$2:$A$2069,1)+1))</f>
        <v>2.3532215647816823E-3</v>
      </c>
      <c r="H1446" s="115"/>
      <c r="K1446" s="112">
        <f t="shared" si="22"/>
        <v>0</v>
      </c>
    </row>
    <row r="1447" spans="1:11" x14ac:dyDescent="0.2">
      <c r="A1447">
        <v>652.93799999999999</v>
      </c>
      <c r="B1447">
        <f>'UV VIS Meas 500 ms, 10 scan'!S1448</f>
        <v>1.5000000000000013E-3</v>
      </c>
      <c r="C1447" s="112">
        <v>344.299999999992</v>
      </c>
      <c r="D1447" s="112">
        <f>FORECAST(C1447,INDEX($B$2:$B$2069,MATCH(C1447,$A$2:$A$2069,1)-1):INDEX($B$2:$B$2069,MATCH(C1447,$A$2:$A$2069,1)+1),INDEX($A$2:$A$2069,MATCH(C1447,$A$2:$A$2069,1)-1):INDEX($A$2:$A$2069,MATCH(C1447,$A$2:$A$2069,1)+1))</f>
        <v>2.0820184089630489E-3</v>
      </c>
      <c r="H1447" s="115"/>
      <c r="K1447" s="112">
        <f t="shared" si="22"/>
        <v>0</v>
      </c>
    </row>
    <row r="1448" spans="1:11" x14ac:dyDescent="0.2">
      <c r="A1448">
        <v>653.20500000000004</v>
      </c>
      <c r="B1448">
        <f>'UV VIS Meas 500 ms, 10 scan'!S1449</f>
        <v>-1.6666666666666566E-4</v>
      </c>
      <c r="C1448" s="112">
        <v>344.39999999999202</v>
      </c>
      <c r="D1448" s="112">
        <f>FORECAST(C1448,INDEX($B$2:$B$2069,MATCH(C1448,$A$2:$A$2069,1)-1):INDEX($B$2:$B$2069,MATCH(C1448,$A$2:$A$2069,1)+1),INDEX($A$2:$A$2069,MATCH(C1448,$A$2:$A$2069,1)-1):INDEX($A$2:$A$2069,MATCH(C1448,$A$2:$A$2069,1)+1))</f>
        <v>1.7902695595101714E-3</v>
      </c>
      <c r="H1448" s="115"/>
      <c r="K1448" s="112">
        <f t="shared" si="22"/>
        <v>0</v>
      </c>
    </row>
    <row r="1449" spans="1:11" x14ac:dyDescent="0.2">
      <c r="A1449">
        <v>653.471</v>
      </c>
      <c r="B1449">
        <f>'UV VIS Meas 500 ms, 10 scan'!S1450</f>
        <v>1.5000000000000013E-3</v>
      </c>
      <c r="C1449" s="112">
        <v>344.49999999999199</v>
      </c>
      <c r="D1449" s="112">
        <f>FORECAST(C1449,INDEX($B$2:$B$2069,MATCH(C1449,$A$2:$A$2069,1)-1):INDEX($B$2:$B$2069,MATCH(C1449,$A$2:$A$2069,1)+1),INDEX($A$2:$A$2069,MATCH(C1449,$A$2:$A$2069,1)-1):INDEX($A$2:$A$2069,MATCH(C1449,$A$2:$A$2069,1)+1))</f>
        <v>1.6669953977744845E-3</v>
      </c>
      <c r="H1449" s="115"/>
      <c r="K1449" s="112">
        <f t="shared" si="22"/>
        <v>0</v>
      </c>
    </row>
    <row r="1450" spans="1:11" x14ac:dyDescent="0.2">
      <c r="A1450">
        <v>653.73699999999997</v>
      </c>
      <c r="B1450">
        <f>'UV VIS Meas 500 ms, 10 scan'!S1451</f>
        <v>1.0000000000000009E-3</v>
      </c>
      <c r="C1450" s="112">
        <v>344.59999999999201</v>
      </c>
      <c r="D1450" s="112">
        <f>FORECAST(C1450,INDEX($B$2:$B$2069,MATCH(C1450,$A$2:$A$2069,1)-1):INDEX($B$2:$B$2069,MATCH(C1450,$A$2:$A$2069,1)+1),INDEX($A$2:$A$2069,MATCH(C1450,$A$2:$A$2069,1)-1):INDEX($A$2:$A$2069,MATCH(C1450,$A$2:$A$2069,1)+1))</f>
        <v>1.543721236038742E-3</v>
      </c>
      <c r="H1450" s="115"/>
      <c r="K1450" s="112">
        <f t="shared" si="22"/>
        <v>0</v>
      </c>
    </row>
    <row r="1451" spans="1:11" x14ac:dyDescent="0.2">
      <c r="A1451">
        <v>654.00400000000002</v>
      </c>
      <c r="B1451">
        <f>'UV VIS Meas 500 ms, 10 scan'!S1452</f>
        <v>2.4999999999999988E-3</v>
      </c>
      <c r="C1451" s="112">
        <v>344.69999999999197</v>
      </c>
      <c r="D1451" s="112">
        <f>FORECAST(C1451,INDEX($B$2:$B$2069,MATCH(C1451,$A$2:$A$2069,1)-1):INDEX($B$2:$B$2069,MATCH(C1451,$A$2:$A$2069,1)+1),INDEX($A$2:$A$2069,MATCH(C1451,$A$2:$A$2069,1)-1):INDEX($A$2:$A$2069,MATCH(C1451,$A$2:$A$2069,1)+1))</f>
        <v>1.857823800137437E-3</v>
      </c>
      <c r="H1451" s="115"/>
      <c r="K1451" s="112">
        <f t="shared" si="22"/>
        <v>0</v>
      </c>
    </row>
    <row r="1452" spans="1:11" x14ac:dyDescent="0.2">
      <c r="A1452">
        <v>654.27</v>
      </c>
      <c r="B1452">
        <f>'UV VIS Meas 500 ms, 10 scan'!S1453</f>
        <v>-1.0000000000000009E-3</v>
      </c>
      <c r="C1452" s="112">
        <v>344.799999999992</v>
      </c>
      <c r="D1452" s="112">
        <f>FORECAST(C1452,INDEX($B$2:$B$2069,MATCH(C1452,$A$2:$A$2069,1)-1):INDEX($B$2:$B$2069,MATCH(C1452,$A$2:$A$2069,1)+1),INDEX($A$2:$A$2069,MATCH(C1452,$A$2:$A$2069,1)-1):INDEX($A$2:$A$2069,MATCH(C1452,$A$2:$A$2069,1)+1))</f>
        <v>1.7838593030959915E-3</v>
      </c>
      <c r="H1452" s="115"/>
      <c r="K1452" s="112">
        <f t="shared" si="22"/>
        <v>0</v>
      </c>
    </row>
    <row r="1453" spans="1:11" x14ac:dyDescent="0.2">
      <c r="A1453">
        <v>654.53599999999994</v>
      </c>
      <c r="B1453">
        <f>'UV VIS Meas 500 ms, 10 scan'!S1454</f>
        <v>1.666666666666667E-3</v>
      </c>
      <c r="C1453" s="112">
        <v>344.89999999999202</v>
      </c>
      <c r="D1453" s="112">
        <f>FORECAST(C1453,INDEX($B$2:$B$2069,MATCH(C1453,$A$2:$A$2069,1)-1):INDEX($B$2:$B$2069,MATCH(C1453,$A$2:$A$2069,1)+1),INDEX($A$2:$A$2069,MATCH(C1453,$A$2:$A$2069,1)-1):INDEX($A$2:$A$2069,MATCH(C1453,$A$2:$A$2069,1)+1))</f>
        <v>1.709894806054546E-3</v>
      </c>
      <c r="H1453" s="115"/>
      <c r="K1453" s="112">
        <f t="shared" si="22"/>
        <v>0</v>
      </c>
    </row>
    <row r="1454" spans="1:11" x14ac:dyDescent="0.2">
      <c r="A1454">
        <v>654.803</v>
      </c>
      <c r="B1454">
        <f>'UV VIS Meas 500 ms, 10 scan'!S1455</f>
        <v>1.6666666666666739E-4</v>
      </c>
      <c r="C1454" s="112">
        <v>344.99999999999199</v>
      </c>
      <c r="D1454" s="112">
        <f>FORECAST(C1454,INDEX($B$2:$B$2069,MATCH(C1454,$A$2:$A$2069,1)-1):INDEX($B$2:$B$2069,MATCH(C1454,$A$2:$A$2069,1)+1),INDEX($A$2:$A$2069,MATCH(C1454,$A$2:$A$2069,1)-1):INDEX($A$2:$A$2069,MATCH(C1454,$A$2:$A$2069,1)+1))</f>
        <v>1.5575279421393695E-3</v>
      </c>
      <c r="H1454" s="115"/>
      <c r="K1454" s="112">
        <f t="shared" si="22"/>
        <v>0</v>
      </c>
    </row>
    <row r="1455" spans="1:11" x14ac:dyDescent="0.2">
      <c r="A1455">
        <v>655.06899999999996</v>
      </c>
      <c r="B1455">
        <f>'UV VIS Meas 500 ms, 10 scan'!S1456</f>
        <v>2.0000000000000018E-3</v>
      </c>
      <c r="C1455" s="112">
        <v>345.09999999999201</v>
      </c>
      <c r="D1455" s="112">
        <f>FORECAST(C1455,INDEX($B$2:$B$2069,MATCH(C1455,$A$2:$A$2069,1)-1):INDEX($B$2:$B$2069,MATCH(C1455,$A$2:$A$2069,1)+1),INDEX($A$2:$A$2069,MATCH(C1455,$A$2:$A$2069,1)-1):INDEX($A$2:$A$2069,MATCH(C1455,$A$2:$A$2069,1)+1))</f>
        <v>1.6068376068336665E-3</v>
      </c>
      <c r="H1455" s="115"/>
      <c r="K1455" s="112">
        <f t="shared" si="22"/>
        <v>0</v>
      </c>
    </row>
    <row r="1456" spans="1:11" x14ac:dyDescent="0.2">
      <c r="A1456">
        <v>655.33500000000004</v>
      </c>
      <c r="B1456">
        <f>'UV VIS Meas 500 ms, 10 scan'!S1457</f>
        <v>5.0000000000000044E-4</v>
      </c>
      <c r="C1456" s="112">
        <v>345.19999999999197</v>
      </c>
      <c r="D1456" s="112">
        <f>FORECAST(C1456,INDEX($B$2:$B$2069,MATCH(C1456,$A$2:$A$2069,1)-1):INDEX($B$2:$B$2069,MATCH(C1456,$A$2:$A$2069,1)+1),INDEX($A$2:$A$2069,MATCH(C1456,$A$2:$A$2069,1)-1):INDEX($A$2:$A$2069,MATCH(C1456,$A$2:$A$2069,1)+1))</f>
        <v>1.656147271527908E-3</v>
      </c>
      <c r="H1456" s="115"/>
      <c r="K1456" s="112">
        <f t="shared" si="22"/>
        <v>0</v>
      </c>
    </row>
    <row r="1457" spans="1:11" x14ac:dyDescent="0.2">
      <c r="A1457">
        <v>655.601</v>
      </c>
      <c r="B1457">
        <f>'UV VIS Meas 500 ms, 10 scan'!S1458</f>
        <v>1.3333333333333357E-3</v>
      </c>
      <c r="C1457" s="112">
        <v>345.299999999992</v>
      </c>
      <c r="D1457" s="112">
        <f>FORECAST(C1457,INDEX($B$2:$B$2069,MATCH(C1457,$A$2:$A$2069,1)-1):INDEX($B$2:$B$2069,MATCH(C1457,$A$2:$A$2069,1)+1),INDEX($A$2:$A$2069,MATCH(C1457,$A$2:$A$2069,1)-1):INDEX($A$2:$A$2069,MATCH(C1457,$A$2:$A$2069,1)+1))</f>
        <v>1.705456936222205E-3</v>
      </c>
      <c r="H1457" s="115"/>
      <c r="K1457" s="112">
        <f t="shared" si="22"/>
        <v>0</v>
      </c>
    </row>
    <row r="1458" spans="1:11" x14ac:dyDescent="0.2">
      <c r="A1458">
        <v>655.86699999999996</v>
      </c>
      <c r="B1458">
        <f>'UV VIS Meas 500 ms, 10 scan'!S1459</f>
        <v>2.1666666666666674E-3</v>
      </c>
      <c r="C1458" s="112">
        <v>345.39999999999202</v>
      </c>
      <c r="D1458" s="112">
        <f>FORECAST(C1458,INDEX($B$2:$B$2069,MATCH(C1458,$A$2:$A$2069,1)-1):INDEX($B$2:$B$2069,MATCH(C1458,$A$2:$A$2069,1)+1),INDEX($A$2:$A$2069,MATCH(C1458,$A$2:$A$2069,1)-1):INDEX($A$2:$A$2069,MATCH(C1458,$A$2:$A$2069,1)+1))</f>
        <v>2.3361275476522225E-3</v>
      </c>
      <c r="H1458" s="115"/>
      <c r="K1458" s="112">
        <f t="shared" si="22"/>
        <v>0</v>
      </c>
    </row>
    <row r="1459" spans="1:11" x14ac:dyDescent="0.2">
      <c r="A1459">
        <v>656.13199999999995</v>
      </c>
      <c r="B1459">
        <f>'UV VIS Meas 500 ms, 10 scan'!S1460</f>
        <v>2.1666666666666674E-3</v>
      </c>
      <c r="C1459" s="112">
        <v>345.49999999999199</v>
      </c>
      <c r="D1459" s="112">
        <f>FORECAST(C1459,INDEX($B$2:$B$2069,MATCH(C1459,$A$2:$A$2069,1)-1):INDEX($B$2:$B$2069,MATCH(C1459,$A$2:$A$2069,1)+1),INDEX($A$2:$A$2069,MATCH(C1459,$A$2:$A$2069,1)-1):INDEX($A$2:$A$2069,MATCH(C1459,$A$2:$A$2069,1)+1))</f>
        <v>2.5087113740821509E-3</v>
      </c>
      <c r="H1459" s="115"/>
      <c r="K1459" s="112">
        <f t="shared" si="22"/>
        <v>0</v>
      </c>
    </row>
    <row r="1460" spans="1:11" x14ac:dyDescent="0.2">
      <c r="A1460">
        <v>656.39800000000002</v>
      </c>
      <c r="B1460">
        <f>'UV VIS Meas 500 ms, 10 scan'!S1461</f>
        <v>0</v>
      </c>
      <c r="C1460" s="112">
        <v>345.59999999999201</v>
      </c>
      <c r="D1460" s="112">
        <f>FORECAST(C1460,INDEX($B$2:$B$2069,MATCH(C1460,$A$2:$A$2069,1)-1):INDEX($B$2:$B$2069,MATCH(C1460,$A$2:$A$2069,1)+1),INDEX($A$2:$A$2069,MATCH(C1460,$A$2:$A$2069,1)-1):INDEX($A$2:$A$2069,MATCH(C1460,$A$2:$A$2069,1)+1))</f>
        <v>2.6812952005121904E-3</v>
      </c>
      <c r="H1460" s="115"/>
      <c r="K1460" s="112">
        <f t="shared" si="22"/>
        <v>0</v>
      </c>
    </row>
    <row r="1461" spans="1:11" x14ac:dyDescent="0.2">
      <c r="A1461">
        <v>656.66399999999999</v>
      </c>
      <c r="B1461">
        <f>'UV VIS Meas 500 ms, 10 scan'!S1462</f>
        <v>2.0000000000000018E-3</v>
      </c>
      <c r="C1461" s="112">
        <v>345.69999999999197</v>
      </c>
      <c r="D1461" s="112">
        <f>FORECAST(C1461,INDEX($B$2:$B$2069,MATCH(C1461,$A$2:$A$2069,1)-1):INDEX($B$2:$B$2069,MATCH(C1461,$A$2:$A$2069,1)+1),INDEX($A$2:$A$2069,MATCH(C1461,$A$2:$A$2069,1)-1):INDEX($A$2:$A$2069,MATCH(C1461,$A$2:$A$2069,1)+1))</f>
        <v>2.4303090072200773E-3</v>
      </c>
      <c r="H1461" s="115"/>
      <c r="K1461" s="112">
        <f t="shared" si="22"/>
        <v>0</v>
      </c>
    </row>
    <row r="1462" spans="1:11" x14ac:dyDescent="0.2">
      <c r="A1462">
        <v>656.93</v>
      </c>
      <c r="B1462">
        <f>'UV VIS Meas 500 ms, 10 scan'!S1463</f>
        <v>2.6666666666666661E-3</v>
      </c>
      <c r="C1462" s="112">
        <v>345.799999999992</v>
      </c>
      <c r="D1462" s="112">
        <f>FORECAST(C1462,INDEX($B$2:$B$2069,MATCH(C1462,$A$2:$A$2069,1)-1):INDEX($B$2:$B$2069,MATCH(C1462,$A$2:$A$2069,1)+1),INDEX($A$2:$A$2069,MATCH(C1462,$A$2:$A$2069,1)-1):INDEX($A$2:$A$2069,MATCH(C1462,$A$2:$A$2069,1)+1))</f>
        <v>2.5782380013029682E-3</v>
      </c>
      <c r="H1462" s="115"/>
      <c r="K1462" s="112">
        <f t="shared" si="22"/>
        <v>0</v>
      </c>
    </row>
    <row r="1463" spans="1:11" x14ac:dyDescent="0.2">
      <c r="A1463">
        <v>657.19500000000005</v>
      </c>
      <c r="B1463">
        <f>'UV VIS Meas 500 ms, 10 scan'!S1464</f>
        <v>3.3333333333333305E-4</v>
      </c>
      <c r="C1463" s="112">
        <v>345.89999999999202</v>
      </c>
      <c r="D1463" s="112">
        <f>FORECAST(C1463,INDEX($B$2:$B$2069,MATCH(C1463,$A$2:$A$2069,1)-1):INDEX($B$2:$B$2069,MATCH(C1463,$A$2:$A$2069,1)+1),INDEX($A$2:$A$2069,MATCH(C1463,$A$2:$A$2069,1)-1):INDEX($A$2:$A$2069,MATCH(C1463,$A$2:$A$2069,1)+1))</f>
        <v>2.7261669953858592E-3</v>
      </c>
      <c r="H1463" s="115"/>
      <c r="K1463" s="112">
        <f t="shared" si="22"/>
        <v>0</v>
      </c>
    </row>
    <row r="1464" spans="1:11" x14ac:dyDescent="0.2">
      <c r="A1464">
        <v>657.46100000000001</v>
      </c>
      <c r="B1464">
        <f>'UV VIS Meas 500 ms, 10 scan'!S1465</f>
        <v>-9.9999999999999395E-4</v>
      </c>
      <c r="C1464" s="112">
        <v>345.99999999999199</v>
      </c>
      <c r="D1464" s="112">
        <f>FORECAST(C1464,INDEX($B$2:$B$2069,MATCH(C1464,$A$2:$A$2069,1)-1):INDEX($B$2:$B$2069,MATCH(C1464,$A$2:$A$2069,1)+1),INDEX($A$2:$A$2069,MATCH(C1464,$A$2:$A$2069,1)-1):INDEX($A$2:$A$2069,MATCH(C1464,$A$2:$A$2069,1)+1))</f>
        <v>2.8740959894686391E-3</v>
      </c>
      <c r="H1464" s="115"/>
      <c r="K1464" s="112">
        <f t="shared" si="22"/>
        <v>0</v>
      </c>
    </row>
    <row r="1465" spans="1:11" x14ac:dyDescent="0.2">
      <c r="A1465">
        <v>657.726</v>
      </c>
      <c r="B1465">
        <f>'UV VIS Meas 500 ms, 10 scan'!S1466</f>
        <v>1.6666666666666566E-4</v>
      </c>
      <c r="C1465" s="112">
        <v>346.09999999999201</v>
      </c>
      <c r="D1465" s="112">
        <f>FORECAST(C1465,INDEX($B$2:$B$2069,MATCH(C1465,$A$2:$A$2069,1)-1):INDEX($B$2:$B$2069,MATCH(C1465,$A$2:$A$2069,1)+1),INDEX($A$2:$A$2069,MATCH(C1465,$A$2:$A$2069,1)-1):INDEX($A$2:$A$2069,MATCH(C1465,$A$2:$A$2069,1)+1))</f>
        <v>2.7108091736251505E-3</v>
      </c>
      <c r="H1465" s="115"/>
      <c r="K1465" s="112">
        <f t="shared" si="22"/>
        <v>0</v>
      </c>
    </row>
    <row r="1466" spans="1:11" x14ac:dyDescent="0.2">
      <c r="A1466">
        <v>657.99199999999996</v>
      </c>
      <c r="B1466">
        <f>'UV VIS Meas 500 ms, 10 scan'!S1467</f>
        <v>1.6666666666666739E-4</v>
      </c>
      <c r="C1466" s="112">
        <v>346.19999999999197</v>
      </c>
      <c r="D1466" s="112">
        <f>FORECAST(C1466,INDEX($B$2:$B$2069,MATCH(C1466,$A$2:$A$2069,1)-1):INDEX($B$2:$B$2069,MATCH(C1466,$A$2:$A$2069,1)+1),INDEX($A$2:$A$2069,MATCH(C1466,$A$2:$A$2069,1)-1):INDEX($A$2:$A$2069,MATCH(C1466,$A$2:$A$2069,1)+1))</f>
        <v>2.6366741874718214E-3</v>
      </c>
      <c r="H1466" s="115"/>
      <c r="K1466" s="112">
        <f t="shared" si="22"/>
        <v>0</v>
      </c>
    </row>
    <row r="1467" spans="1:11" x14ac:dyDescent="0.2">
      <c r="A1467">
        <v>658.25699999999995</v>
      </c>
      <c r="B1467">
        <f>'UV VIS Meas 500 ms, 10 scan'!S1468</f>
        <v>2.4999999999999988E-3</v>
      </c>
      <c r="C1467" s="112">
        <v>346.299999999992</v>
      </c>
      <c r="D1467" s="112">
        <f>FORECAST(C1467,INDEX($B$2:$B$2069,MATCH(C1467,$A$2:$A$2069,1)-1):INDEX($B$2:$B$2069,MATCH(C1467,$A$2:$A$2069,1)+1),INDEX($A$2:$A$2069,MATCH(C1467,$A$2:$A$2069,1)-1):INDEX($A$2:$A$2069,MATCH(C1467,$A$2:$A$2069,1)+1))</f>
        <v>2.5625392013184367E-3</v>
      </c>
      <c r="H1467" s="115"/>
      <c r="K1467" s="112">
        <f t="shared" si="22"/>
        <v>0</v>
      </c>
    </row>
    <row r="1468" spans="1:11" x14ac:dyDescent="0.2">
      <c r="A1468">
        <v>658.52300000000002</v>
      </c>
      <c r="B1468">
        <f>'UV VIS Meas 500 ms, 10 scan'!S1469</f>
        <v>-9.9999999999999395E-4</v>
      </c>
      <c r="C1468" s="112">
        <v>346.39999999999202</v>
      </c>
      <c r="D1468" s="112">
        <f>FORECAST(C1468,INDEX($B$2:$B$2069,MATCH(C1468,$A$2:$A$2069,1)-1):INDEX($B$2:$B$2069,MATCH(C1468,$A$2:$A$2069,1)+1),INDEX($A$2:$A$2069,MATCH(C1468,$A$2:$A$2069,1)-1):INDEX($A$2:$A$2069,MATCH(C1468,$A$2:$A$2069,1)+1))</f>
        <v>2.8983731272282376E-3</v>
      </c>
      <c r="H1468" s="115"/>
      <c r="K1468" s="112">
        <f t="shared" si="22"/>
        <v>0</v>
      </c>
    </row>
    <row r="1469" spans="1:11" x14ac:dyDescent="0.2">
      <c r="A1469">
        <v>658.78800000000001</v>
      </c>
      <c r="B1469">
        <f>'UV VIS Meas 500 ms, 10 scan'!S1470</f>
        <v>1.3333333333333339E-3</v>
      </c>
      <c r="C1469" s="112">
        <v>346.49999999999199</v>
      </c>
      <c r="D1469" s="112">
        <f>FORECAST(C1469,INDEX($B$2:$B$2069,MATCH(C1469,$A$2:$A$2069,1)-1):INDEX($B$2:$B$2069,MATCH(C1469,$A$2:$A$2069,1)+1),INDEX($A$2:$A$2069,MATCH(C1469,$A$2:$A$2069,1)-1):INDEX($A$2:$A$2069,MATCH(C1469,$A$2:$A$2069,1)+1))</f>
        <v>3.0218664067941936E-3</v>
      </c>
      <c r="H1469" s="115"/>
      <c r="K1469" s="112">
        <f t="shared" si="22"/>
        <v>0</v>
      </c>
    </row>
    <row r="1470" spans="1:11" x14ac:dyDescent="0.2">
      <c r="A1470">
        <v>659.053</v>
      </c>
      <c r="B1470">
        <f>'UV VIS Meas 500 ms, 10 scan'!S1471</f>
        <v>-8.3333333333333176E-4</v>
      </c>
      <c r="C1470" s="112">
        <v>346.59999999999201</v>
      </c>
      <c r="D1470" s="112">
        <f>FORECAST(C1470,INDEX($B$2:$B$2069,MATCH(C1470,$A$2:$A$2069,1)-1):INDEX($B$2:$B$2069,MATCH(C1470,$A$2:$A$2069,1)+1),INDEX($A$2:$A$2069,MATCH(C1470,$A$2:$A$2069,1)-1):INDEX($A$2:$A$2069,MATCH(C1470,$A$2:$A$2069,1)+1))</f>
        <v>3.1453596863601496E-3</v>
      </c>
      <c r="H1470" s="115"/>
      <c r="K1470" s="112">
        <f t="shared" si="22"/>
        <v>0</v>
      </c>
    </row>
    <row r="1471" spans="1:11" x14ac:dyDescent="0.2">
      <c r="A1471">
        <v>659.31799999999998</v>
      </c>
      <c r="B1471">
        <f>'UV VIS Meas 500 ms, 10 scan'!S1472</f>
        <v>2.9999999999999992E-3</v>
      </c>
      <c r="C1471" s="112">
        <v>346.69999999999197</v>
      </c>
      <c r="D1471" s="112">
        <f>FORECAST(C1471,INDEX($B$2:$B$2069,MATCH(C1471,$A$2:$A$2069,1)-1):INDEX($B$2:$B$2069,MATCH(C1471,$A$2:$A$2069,1)+1),INDEX($A$2:$A$2069,MATCH(C1471,$A$2:$A$2069,1)-1):INDEX($A$2:$A$2069,MATCH(C1471,$A$2:$A$2069,1)+1))</f>
        <v>2.0581481666011037E-3</v>
      </c>
      <c r="H1471" s="115"/>
      <c r="K1471" s="112">
        <f t="shared" si="22"/>
        <v>0</v>
      </c>
    </row>
    <row r="1472" spans="1:11" x14ac:dyDescent="0.2">
      <c r="A1472">
        <v>659.58299999999997</v>
      </c>
      <c r="B1472">
        <f>'UV VIS Meas 500 ms, 10 scan'!S1473</f>
        <v>1.8333333333333361E-3</v>
      </c>
      <c r="C1472" s="112">
        <v>346.799999999992</v>
      </c>
      <c r="D1472" s="112">
        <f>FORECAST(C1472,INDEX($B$2:$B$2069,MATCH(C1472,$A$2:$A$2069,1)-1):INDEX($B$2:$B$2069,MATCH(C1472,$A$2:$A$2069,1)+1),INDEX($A$2:$A$2069,MATCH(C1472,$A$2:$A$2069,1)-1):INDEX($A$2:$A$2069,MATCH(C1472,$A$2:$A$2069,1)+1))</f>
        <v>1.7127376587471321E-3</v>
      </c>
      <c r="H1472" s="115"/>
      <c r="K1472" s="112">
        <f t="shared" si="22"/>
        <v>0</v>
      </c>
    </row>
    <row r="1473" spans="1:11" x14ac:dyDescent="0.2">
      <c r="A1473">
        <v>659.84799999999996</v>
      </c>
      <c r="B1473">
        <f>'UV VIS Meas 500 ms, 10 scan'!S1474</f>
        <v>6.6666666666666784E-4</v>
      </c>
      <c r="C1473" s="112">
        <v>346.89999999999202</v>
      </c>
      <c r="D1473" s="112">
        <f>FORECAST(C1473,INDEX($B$2:$B$2069,MATCH(C1473,$A$2:$A$2069,1)-1):INDEX($B$2:$B$2069,MATCH(C1473,$A$2:$A$2069,1)+1),INDEX($A$2:$A$2069,MATCH(C1473,$A$2:$A$2069,1)-1):INDEX($A$2:$A$2069,MATCH(C1473,$A$2:$A$2069,1)+1))</f>
        <v>1.3673271508931606E-3</v>
      </c>
      <c r="H1473" s="115"/>
      <c r="K1473" s="112">
        <f t="shared" si="22"/>
        <v>0</v>
      </c>
    </row>
    <row r="1474" spans="1:11" x14ac:dyDescent="0.2">
      <c r="A1474">
        <v>660.11300000000006</v>
      </c>
      <c r="B1474">
        <f>'UV VIS Meas 500 ms, 10 scan'!S1475</f>
        <v>3.3333333333333305E-3</v>
      </c>
      <c r="C1474" s="112">
        <v>346.99999999999199</v>
      </c>
      <c r="D1474" s="112">
        <f>FORECAST(C1474,INDEX($B$2:$B$2069,MATCH(C1474,$A$2:$A$2069,1)-1):INDEX($B$2:$B$2069,MATCH(C1474,$A$2:$A$2069,1)+1),INDEX($A$2:$A$2069,MATCH(C1474,$A$2:$A$2069,1)-1):INDEX($A$2:$A$2069,MATCH(C1474,$A$2:$A$2069,1)+1))</f>
        <v>1.0219166430394111E-3</v>
      </c>
      <c r="H1474" s="115"/>
      <c r="K1474" s="112">
        <f t="shared" ref="K1474:K1537" si="23">J1474/$K$1</f>
        <v>0</v>
      </c>
    </row>
    <row r="1475" spans="1:11" x14ac:dyDescent="0.2">
      <c r="A1475">
        <v>660.37800000000004</v>
      </c>
      <c r="B1475">
        <f>'UV VIS Meas 500 ms, 10 scan'!S1476</f>
        <v>2.4999999999999953E-3</v>
      </c>
      <c r="C1475" s="112">
        <v>347.09999999999201</v>
      </c>
      <c r="D1475" s="112">
        <f>FORECAST(C1475,INDEX($B$2:$B$2069,MATCH(C1475,$A$2:$A$2069,1)-1):INDEX($B$2:$B$2069,MATCH(C1475,$A$2:$A$2069,1)+1),INDEX($A$2:$A$2069,MATCH(C1475,$A$2:$A$2069,1)-1):INDEX($A$2:$A$2069,MATCH(C1475,$A$2:$A$2069,1)+1))</f>
        <v>1.8104804922700612E-3</v>
      </c>
      <c r="H1475" s="115"/>
      <c r="K1475" s="112">
        <f t="shared" si="23"/>
        <v>0</v>
      </c>
    </row>
    <row r="1476" spans="1:11" x14ac:dyDescent="0.2">
      <c r="A1476">
        <v>660.64300000000003</v>
      </c>
      <c r="B1476">
        <f>'UV VIS Meas 500 ms, 10 scan'!S1477</f>
        <v>-3.3333333333333132E-4</v>
      </c>
      <c r="C1476" s="112">
        <v>347.19999999999197</v>
      </c>
      <c r="D1476" s="112">
        <f>FORECAST(C1476,INDEX($B$2:$B$2069,MATCH(C1476,$A$2:$A$2069,1)-1):INDEX($B$2:$B$2069,MATCH(C1476,$A$2:$A$2069,1)+1),INDEX($A$2:$A$2069,MATCH(C1476,$A$2:$A$2069,1)-1):INDEX($A$2:$A$2069,MATCH(C1476,$A$2:$A$2069,1)+1))</f>
        <v>1.6379947169206099E-3</v>
      </c>
      <c r="H1476" s="115"/>
      <c r="K1476" s="112">
        <f t="shared" si="23"/>
        <v>0</v>
      </c>
    </row>
    <row r="1477" spans="1:11" x14ac:dyDescent="0.2">
      <c r="A1477">
        <v>660.90800000000002</v>
      </c>
      <c r="B1477">
        <f>'UV VIS Meas 500 ms, 10 scan'!S1478</f>
        <v>2.5000000000000014E-3</v>
      </c>
      <c r="C1477" s="112">
        <v>347.299999999992</v>
      </c>
      <c r="D1477" s="112">
        <f>FORECAST(C1477,INDEX($B$2:$B$2069,MATCH(C1477,$A$2:$A$2069,1)-1):INDEX($B$2:$B$2069,MATCH(C1477,$A$2:$A$2069,1)+1),INDEX($A$2:$A$2069,MATCH(C1477,$A$2:$A$2069,1)-1):INDEX($A$2:$A$2069,MATCH(C1477,$A$2:$A$2069,1)+1))</f>
        <v>1.4655089415710476E-3</v>
      </c>
      <c r="H1477" s="115"/>
      <c r="K1477" s="112">
        <f t="shared" si="23"/>
        <v>0</v>
      </c>
    </row>
    <row r="1478" spans="1:11" x14ac:dyDescent="0.2">
      <c r="A1478">
        <v>661.17200000000003</v>
      </c>
      <c r="B1478">
        <f>'UV VIS Meas 500 ms, 10 scan'!S1479</f>
        <v>-8.3333333333333306E-4</v>
      </c>
      <c r="C1478" s="112">
        <v>347.39999999999202</v>
      </c>
      <c r="D1478" s="112">
        <f>FORECAST(C1478,INDEX($B$2:$B$2069,MATCH(C1478,$A$2:$A$2069,1)-1):INDEX($B$2:$B$2069,MATCH(C1478,$A$2:$A$2069,1)+1),INDEX($A$2:$A$2069,MATCH(C1478,$A$2:$A$2069,1)-1):INDEX($A$2:$A$2069,MATCH(C1478,$A$2:$A$2069,1)+1))</f>
        <v>1.3376095076050865E-3</v>
      </c>
      <c r="H1478" s="115"/>
      <c r="K1478" s="112">
        <f t="shared" si="23"/>
        <v>0</v>
      </c>
    </row>
    <row r="1479" spans="1:11" x14ac:dyDescent="0.2">
      <c r="A1479">
        <v>661.43700000000001</v>
      </c>
      <c r="B1479">
        <f>'UV VIS Meas 500 ms, 10 scan'!S1480</f>
        <v>9.9999999999999742E-4</v>
      </c>
      <c r="C1479" s="112">
        <v>347.49999999999199</v>
      </c>
      <c r="D1479" s="112">
        <f>FORECAST(C1479,INDEX($B$2:$B$2069,MATCH(C1479,$A$2:$A$2069,1)-1):INDEX($B$2:$B$2069,MATCH(C1479,$A$2:$A$2069,1)+1),INDEX($A$2:$A$2069,MATCH(C1479,$A$2:$A$2069,1)-1):INDEX($A$2:$A$2069,MATCH(C1479,$A$2:$A$2069,1)+1))</f>
        <v>1.4859526394375155E-3</v>
      </c>
      <c r="H1479" s="115"/>
      <c r="K1479" s="112">
        <f t="shared" si="23"/>
        <v>0</v>
      </c>
    </row>
    <row r="1480" spans="1:11" x14ac:dyDescent="0.2">
      <c r="A1480">
        <v>661.702</v>
      </c>
      <c r="B1480">
        <f>'UV VIS Meas 500 ms, 10 scan'!S1481</f>
        <v>8.3333333333332829E-4</v>
      </c>
      <c r="C1480" s="112">
        <v>347.59999999999201</v>
      </c>
      <c r="D1480" s="112">
        <f>FORECAST(C1480,INDEX($B$2:$B$2069,MATCH(C1480,$A$2:$A$2069,1)-1):INDEX($B$2:$B$2069,MATCH(C1480,$A$2:$A$2069,1)+1),INDEX($A$2:$A$2069,MATCH(C1480,$A$2:$A$2069,1)-1):INDEX($A$2:$A$2069,MATCH(C1480,$A$2:$A$2069,1)+1))</f>
        <v>1.6342957712700557E-3</v>
      </c>
      <c r="H1480" s="115"/>
      <c r="K1480" s="112">
        <f t="shared" si="23"/>
        <v>0</v>
      </c>
    </row>
    <row r="1481" spans="1:11" x14ac:dyDescent="0.2">
      <c r="A1481">
        <v>661.96600000000001</v>
      </c>
      <c r="B1481">
        <f>'UV VIS Meas 500 ms, 10 scan'!S1482</f>
        <v>-5.0000000000000044E-4</v>
      </c>
      <c r="C1481" s="112">
        <v>347.69999999999197</v>
      </c>
      <c r="D1481" s="112">
        <f>FORECAST(C1481,INDEX($B$2:$B$2069,MATCH(C1481,$A$2:$A$2069,1)-1):INDEX($B$2:$B$2069,MATCH(C1481,$A$2:$A$2069,1)+1),INDEX($A$2:$A$2069,MATCH(C1481,$A$2:$A$2069,1)-1):INDEX($A$2:$A$2069,MATCH(C1481,$A$2:$A$2069,1)+1))</f>
        <v>1.551104516991697E-3</v>
      </c>
      <c r="H1481" s="115"/>
      <c r="K1481" s="112">
        <f t="shared" si="23"/>
        <v>0</v>
      </c>
    </row>
    <row r="1482" spans="1:11" x14ac:dyDescent="0.2">
      <c r="A1482">
        <v>662.23099999999999</v>
      </c>
      <c r="B1482">
        <f>'UV VIS Meas 500 ms, 10 scan'!S1483</f>
        <v>1.3333333333333322E-3</v>
      </c>
      <c r="C1482" s="112">
        <v>347.799999999992</v>
      </c>
      <c r="D1482" s="112">
        <f>FORECAST(C1482,INDEX($B$2:$B$2069,MATCH(C1482,$A$2:$A$2069,1)-1):INDEX($B$2:$B$2069,MATCH(C1482,$A$2:$A$2069,1)+1),INDEX($A$2:$A$2069,MATCH(C1482,$A$2:$A$2069,1)-1):INDEX($A$2:$A$2069,MATCH(C1482,$A$2:$A$2069,1)+1))</f>
        <v>1.4027365644694312E-3</v>
      </c>
      <c r="H1482" s="115"/>
      <c r="K1482" s="112">
        <f t="shared" si="23"/>
        <v>0</v>
      </c>
    </row>
    <row r="1483" spans="1:11" x14ac:dyDescent="0.2">
      <c r="A1483">
        <v>662.495</v>
      </c>
      <c r="B1483">
        <f>'UV VIS Meas 500 ms, 10 scan'!S1484</f>
        <v>1.1666666666666665E-3</v>
      </c>
      <c r="C1483" s="112">
        <v>347.89999999999202</v>
      </c>
      <c r="D1483" s="112">
        <f>FORECAST(C1483,INDEX($B$2:$B$2069,MATCH(C1483,$A$2:$A$2069,1)-1):INDEX($B$2:$B$2069,MATCH(C1483,$A$2:$A$2069,1)+1),INDEX($A$2:$A$2069,MATCH(C1483,$A$2:$A$2069,1)-1):INDEX($A$2:$A$2069,MATCH(C1483,$A$2:$A$2069,1)+1))</f>
        <v>1.2543686119471653E-3</v>
      </c>
      <c r="H1483" s="115"/>
      <c r="K1483" s="112">
        <f t="shared" si="23"/>
        <v>0</v>
      </c>
    </row>
    <row r="1484" spans="1:11" x14ac:dyDescent="0.2">
      <c r="A1484">
        <v>662.76</v>
      </c>
      <c r="B1484">
        <f>'UV VIS Meas 500 ms, 10 scan'!S1485</f>
        <v>-2.3333333333333262E-3</v>
      </c>
      <c r="C1484" s="112">
        <v>347.99999999999199</v>
      </c>
      <c r="D1484" s="112">
        <f>FORECAST(C1484,INDEX($B$2:$B$2069,MATCH(C1484,$A$2:$A$2069,1)-1):INDEX($B$2:$B$2069,MATCH(C1484,$A$2:$A$2069,1)+1),INDEX($A$2:$A$2069,MATCH(C1484,$A$2:$A$2069,1)-1):INDEX($A$2:$A$2069,MATCH(C1484,$A$2:$A$2069,1)+1))</f>
        <v>1.1060006594248994E-3</v>
      </c>
      <c r="H1484" s="115"/>
      <c r="K1484" s="112">
        <f t="shared" si="23"/>
        <v>0</v>
      </c>
    </row>
    <row r="1485" spans="1:11" x14ac:dyDescent="0.2">
      <c r="A1485">
        <v>663.024</v>
      </c>
      <c r="B1485">
        <f>'UV VIS Meas 500 ms, 10 scan'!S1486</f>
        <v>2.8333333333333387E-3</v>
      </c>
      <c r="C1485" s="112">
        <v>348.09999999999201</v>
      </c>
      <c r="D1485" s="112">
        <f>FORECAST(C1485,INDEX($B$2:$B$2069,MATCH(C1485,$A$2:$A$2069,1)-1):INDEX($B$2:$B$2069,MATCH(C1485,$A$2:$A$2069,1)+1),INDEX($A$2:$A$2069,MATCH(C1485,$A$2:$A$2069,1)-1):INDEX($A$2:$A$2069,MATCH(C1485,$A$2:$A$2069,1)+1))</f>
        <v>1.9965380810882394E-3</v>
      </c>
      <c r="H1485" s="115"/>
      <c r="K1485" s="112">
        <f t="shared" si="23"/>
        <v>0</v>
      </c>
    </row>
    <row r="1486" spans="1:11" x14ac:dyDescent="0.2">
      <c r="A1486">
        <v>663.28800000000001</v>
      </c>
      <c r="B1486">
        <f>'UV VIS Meas 500 ms, 10 scan'!S1487</f>
        <v>2.3333333333333331E-3</v>
      </c>
      <c r="C1486" s="112">
        <v>348.19999999999197</v>
      </c>
      <c r="D1486" s="112">
        <f>FORECAST(C1486,INDEX($B$2:$B$2069,MATCH(C1486,$A$2:$A$2069,1)-1):INDEX($B$2:$B$2069,MATCH(C1486,$A$2:$A$2069,1)+1),INDEX($A$2:$A$2069,MATCH(C1486,$A$2:$A$2069,1)-1):INDEX($A$2:$A$2069,MATCH(C1486,$A$2:$A$2069,1)+1))</f>
        <v>2.2438180019586085E-3</v>
      </c>
      <c r="H1486" s="115"/>
      <c r="K1486" s="112">
        <f t="shared" si="23"/>
        <v>0</v>
      </c>
    </row>
    <row r="1487" spans="1:11" x14ac:dyDescent="0.2">
      <c r="A1487">
        <v>663.55200000000002</v>
      </c>
      <c r="B1487">
        <f>'UV VIS Meas 500 ms, 10 scan'!S1488</f>
        <v>9.9999999999999915E-4</v>
      </c>
      <c r="C1487" s="112">
        <v>348.299999999992</v>
      </c>
      <c r="D1487" s="112">
        <f>FORECAST(C1487,INDEX($B$2:$B$2069,MATCH(C1487,$A$2:$A$2069,1)-1):INDEX($B$2:$B$2069,MATCH(C1487,$A$2:$A$2069,1)+1),INDEX($A$2:$A$2069,MATCH(C1487,$A$2:$A$2069,1)-1):INDEX($A$2:$A$2069,MATCH(C1487,$A$2:$A$2069,1)+1))</f>
        <v>2.4910979228290886E-3</v>
      </c>
      <c r="H1487" s="115"/>
      <c r="K1487" s="112">
        <f t="shared" si="23"/>
        <v>0</v>
      </c>
    </row>
    <row r="1488" spans="1:11" x14ac:dyDescent="0.2">
      <c r="A1488">
        <v>663.81600000000003</v>
      </c>
      <c r="B1488">
        <f>'UV VIS Meas 500 ms, 10 scan'!S1489</f>
        <v>2.3333333333333331E-3</v>
      </c>
      <c r="C1488" s="112">
        <v>348.39999999999202</v>
      </c>
      <c r="D1488" s="112">
        <f>FORECAST(C1488,INDEX($B$2:$B$2069,MATCH(C1488,$A$2:$A$2069,1)-1):INDEX($B$2:$B$2069,MATCH(C1488,$A$2:$A$2069,1)+1),INDEX($A$2:$A$2069,MATCH(C1488,$A$2:$A$2069,1)-1):INDEX($A$2:$A$2069,MATCH(C1488,$A$2:$A$2069,1)+1))</f>
        <v>1.8405044510365898E-3</v>
      </c>
      <c r="H1488" s="115"/>
      <c r="K1488" s="112">
        <f t="shared" si="23"/>
        <v>0</v>
      </c>
    </row>
    <row r="1489" spans="1:11" x14ac:dyDescent="0.2">
      <c r="A1489">
        <v>664.08</v>
      </c>
      <c r="B1489">
        <f>'UV VIS Meas 500 ms, 10 scan'!S1490</f>
        <v>1.9999999999999983E-3</v>
      </c>
      <c r="C1489" s="112">
        <v>348.49999999999199</v>
      </c>
      <c r="D1489" s="112">
        <f>FORECAST(C1489,INDEX($B$2:$B$2069,MATCH(C1489,$A$2:$A$2069,1)-1):INDEX($B$2:$B$2069,MATCH(C1489,$A$2:$A$2069,1)+1),INDEX($A$2:$A$2069,MATCH(C1489,$A$2:$A$2069,1)-1):INDEX($A$2:$A$2069,MATCH(C1489,$A$2:$A$2069,1)+1))</f>
        <v>1.8652324431236156E-3</v>
      </c>
      <c r="H1489" s="115"/>
      <c r="K1489" s="112">
        <f t="shared" si="23"/>
        <v>0</v>
      </c>
    </row>
    <row r="1490" spans="1:11" x14ac:dyDescent="0.2">
      <c r="A1490">
        <v>664.34400000000005</v>
      </c>
      <c r="B1490">
        <f>'UV VIS Meas 500 ms, 10 scan'!S1491</f>
        <v>-6.666666666666661E-4</v>
      </c>
      <c r="C1490" s="112">
        <v>348.59999999999201</v>
      </c>
      <c r="D1490" s="112">
        <f>FORECAST(C1490,INDEX($B$2:$B$2069,MATCH(C1490,$A$2:$A$2069,1)-1):INDEX($B$2:$B$2069,MATCH(C1490,$A$2:$A$2069,1)+1),INDEX($A$2:$A$2069,MATCH(C1490,$A$2:$A$2069,1)-1):INDEX($A$2:$A$2069,MATCH(C1490,$A$2:$A$2069,1)+1))</f>
        <v>1.8899604352106414E-3</v>
      </c>
      <c r="H1490" s="115"/>
      <c r="K1490" s="112">
        <f t="shared" si="23"/>
        <v>0</v>
      </c>
    </row>
    <row r="1491" spans="1:11" x14ac:dyDescent="0.2">
      <c r="A1491">
        <v>664.60799999999995</v>
      </c>
      <c r="B1491">
        <f>'UV VIS Meas 500 ms, 10 scan'!S1492</f>
        <v>2.3333333333333296E-3</v>
      </c>
      <c r="C1491" s="112">
        <v>348.69999999999197</v>
      </c>
      <c r="D1491" s="112">
        <f>FORECAST(C1491,INDEX($B$2:$B$2069,MATCH(C1491,$A$2:$A$2069,1)-1):INDEX($B$2:$B$2069,MATCH(C1491,$A$2:$A$2069,1)+1),INDEX($A$2:$A$2069,MATCH(C1491,$A$2:$A$2069,1)-1):INDEX($A$2:$A$2069,MATCH(C1491,$A$2:$A$2069,1)+1))</f>
        <v>1.9146884272976672E-3</v>
      </c>
      <c r="H1491" s="115"/>
      <c r="K1491" s="112">
        <f t="shared" si="23"/>
        <v>0</v>
      </c>
    </row>
    <row r="1492" spans="1:11" x14ac:dyDescent="0.2">
      <c r="A1492">
        <v>664.87199999999996</v>
      </c>
      <c r="B1492">
        <f>'UV VIS Meas 500 ms, 10 scan'!S1493</f>
        <v>2.8333333333333301E-3</v>
      </c>
      <c r="C1492" s="112">
        <v>348.799999999992</v>
      </c>
      <c r="D1492" s="112">
        <f>FORECAST(C1492,INDEX($B$2:$B$2069,MATCH(C1492,$A$2:$A$2069,1)-1):INDEX($B$2:$B$2069,MATCH(C1492,$A$2:$A$2069,1)+1),INDEX($A$2:$A$2069,MATCH(C1492,$A$2:$A$2069,1)-1):INDEX($A$2:$A$2069,MATCH(C1492,$A$2:$A$2069,1)+1))</f>
        <v>2.5227497527180731E-3</v>
      </c>
      <c r="H1492" s="115"/>
      <c r="K1492" s="112">
        <f t="shared" si="23"/>
        <v>0</v>
      </c>
    </row>
    <row r="1493" spans="1:11" x14ac:dyDescent="0.2">
      <c r="A1493">
        <v>665.13599999999997</v>
      </c>
      <c r="B1493">
        <f>'UV VIS Meas 500 ms, 10 scan'!S1494</f>
        <v>2.8333333333333335E-3</v>
      </c>
      <c r="C1493" s="112">
        <v>348.89999999999202</v>
      </c>
      <c r="D1493" s="112">
        <f>FORECAST(C1493,INDEX($B$2:$B$2069,MATCH(C1493,$A$2:$A$2069,1)-1):INDEX($B$2:$B$2069,MATCH(C1493,$A$2:$A$2069,1)+1),INDEX($A$2:$A$2069,MATCH(C1493,$A$2:$A$2069,1)-1):INDEX($A$2:$A$2069,MATCH(C1493,$A$2:$A$2069,1)+1))</f>
        <v>2.5474777448051128E-3</v>
      </c>
      <c r="H1493" s="115"/>
      <c r="K1493" s="112">
        <f t="shared" si="23"/>
        <v>0</v>
      </c>
    </row>
    <row r="1494" spans="1:11" x14ac:dyDescent="0.2">
      <c r="A1494">
        <v>665.4</v>
      </c>
      <c r="B1494">
        <f>'UV VIS Meas 500 ms, 10 scan'!S1495</f>
        <v>5.0000000000000044E-4</v>
      </c>
      <c r="C1494" s="112">
        <v>348.99999999999199</v>
      </c>
      <c r="D1494" s="112">
        <f>FORECAST(C1494,INDEX($B$2:$B$2069,MATCH(C1494,$A$2:$A$2069,1)-1):INDEX($B$2:$B$2069,MATCH(C1494,$A$2:$A$2069,1)+1),INDEX($A$2:$A$2069,MATCH(C1494,$A$2:$A$2069,1)-1):INDEX($A$2:$A$2069,MATCH(C1494,$A$2:$A$2069,1)+1))</f>
        <v>2.5722057368921247E-3</v>
      </c>
      <c r="H1494" s="115"/>
      <c r="K1494" s="112">
        <f t="shared" si="23"/>
        <v>0</v>
      </c>
    </row>
    <row r="1495" spans="1:11" x14ac:dyDescent="0.2">
      <c r="A1495">
        <v>665.66399999999999</v>
      </c>
      <c r="B1495">
        <f>'UV VIS Meas 500 ms, 10 scan'!S1496</f>
        <v>1.4999999999999979E-3</v>
      </c>
      <c r="C1495" s="112">
        <v>349.09999999999201</v>
      </c>
      <c r="D1495" s="112">
        <f>FORECAST(C1495,INDEX($B$2:$B$2069,MATCH(C1495,$A$2:$A$2069,1)-1):INDEX($B$2:$B$2069,MATCH(C1495,$A$2:$A$2069,1)+1),INDEX($A$2:$A$2069,MATCH(C1495,$A$2:$A$2069,1)-1):INDEX($A$2:$A$2069,MATCH(C1495,$A$2:$A$2069,1)+1))</f>
        <v>2.2210682492502243E-3</v>
      </c>
      <c r="H1495" s="115"/>
      <c r="K1495" s="112">
        <f t="shared" si="23"/>
        <v>0</v>
      </c>
    </row>
    <row r="1496" spans="1:11" x14ac:dyDescent="0.2">
      <c r="A1496">
        <v>665.92700000000002</v>
      </c>
      <c r="B1496">
        <f>'UV VIS Meas 500 ms, 10 scan'!S1497</f>
        <v>1.0000000000000044E-3</v>
      </c>
      <c r="C1496" s="112">
        <v>349.19999999999197</v>
      </c>
      <c r="D1496" s="112">
        <f>FORECAST(C1496,INDEX($B$2:$B$2069,MATCH(C1496,$A$2:$A$2069,1)-1):INDEX($B$2:$B$2069,MATCH(C1496,$A$2:$A$2069,1)+1),INDEX($A$2:$A$2069,MATCH(C1496,$A$2:$A$2069,1)-1):INDEX($A$2:$A$2069,MATCH(C1496,$A$2:$A$2069,1)+1))</f>
        <v>2.3199802175983275E-3</v>
      </c>
      <c r="H1496" s="115"/>
      <c r="K1496" s="112">
        <f t="shared" si="23"/>
        <v>0</v>
      </c>
    </row>
    <row r="1497" spans="1:11" x14ac:dyDescent="0.2">
      <c r="A1497">
        <v>666.19100000000003</v>
      </c>
      <c r="B1497">
        <f>'UV VIS Meas 500 ms, 10 scan'!S1498</f>
        <v>4.0000000000000036E-3</v>
      </c>
      <c r="C1497" s="112">
        <v>349.299999999992</v>
      </c>
      <c r="D1497" s="112">
        <f>FORECAST(C1497,INDEX($B$2:$B$2069,MATCH(C1497,$A$2:$A$2069,1)-1):INDEX($B$2:$B$2069,MATCH(C1497,$A$2:$A$2069,1)+1),INDEX($A$2:$A$2069,MATCH(C1497,$A$2:$A$2069,1)-1):INDEX($A$2:$A$2069,MATCH(C1497,$A$2:$A$2069,1)+1))</f>
        <v>2.4188921859465418E-3</v>
      </c>
      <c r="H1497" s="115"/>
      <c r="K1497" s="112">
        <f t="shared" si="23"/>
        <v>0</v>
      </c>
    </row>
    <row r="1498" spans="1:11" x14ac:dyDescent="0.2">
      <c r="A1498">
        <v>666.45399999999995</v>
      </c>
      <c r="B1498">
        <f>'UV VIS Meas 500 ms, 10 scan'!S1499</f>
        <v>8.333333333333335E-4</v>
      </c>
      <c r="C1498" s="112">
        <v>349.39999999999202</v>
      </c>
      <c r="D1498" s="112">
        <f>FORECAST(C1498,INDEX($B$2:$B$2069,MATCH(C1498,$A$2:$A$2069,1)-1):INDEX($B$2:$B$2069,MATCH(C1498,$A$2:$A$2069,1)+1),INDEX($A$2:$A$2069,MATCH(C1498,$A$2:$A$2069,1)-1):INDEX($A$2:$A$2069,MATCH(C1498,$A$2:$A$2069,1)+1))</f>
        <v>3.1978239366825534E-3</v>
      </c>
      <c r="H1498" s="115"/>
      <c r="K1498" s="112">
        <f t="shared" si="23"/>
        <v>0</v>
      </c>
    </row>
    <row r="1499" spans="1:11" x14ac:dyDescent="0.2">
      <c r="A1499">
        <v>666.71799999999996</v>
      </c>
      <c r="B1499">
        <f>'UV VIS Meas 500 ms, 10 scan'!S1500</f>
        <v>1.16666666666667E-3</v>
      </c>
      <c r="C1499" s="112">
        <v>349.49999999999199</v>
      </c>
      <c r="D1499" s="112">
        <f>FORECAST(C1499,INDEX($B$2:$B$2069,MATCH(C1499,$A$2:$A$2069,1)-1):INDEX($B$2:$B$2069,MATCH(C1499,$A$2:$A$2069,1)+1),INDEX($A$2:$A$2069,MATCH(C1499,$A$2:$A$2069,1)-1):INDEX($A$2:$A$2069,MATCH(C1499,$A$2:$A$2069,1)+1))</f>
        <v>3.3709198812917895E-3</v>
      </c>
      <c r="H1499" s="115"/>
      <c r="K1499" s="112">
        <f t="shared" si="23"/>
        <v>0</v>
      </c>
    </row>
    <row r="1500" spans="1:11" x14ac:dyDescent="0.2">
      <c r="A1500">
        <v>666.98099999999999</v>
      </c>
      <c r="B1500">
        <f>'UV VIS Meas 500 ms, 10 scan'!S1501</f>
        <v>9.9999999999999829E-4</v>
      </c>
      <c r="C1500" s="112">
        <v>349.59999999999098</v>
      </c>
      <c r="D1500" s="112">
        <f>FORECAST(C1500,INDEX($B$2:$B$2069,MATCH(C1500,$A$2:$A$2069,1)-1):INDEX($B$2:$B$2069,MATCH(C1500,$A$2:$A$2069,1)+1),INDEX($A$2:$A$2069,MATCH(C1500,$A$2:$A$2069,1)-1):INDEX($A$2:$A$2069,MATCH(C1500,$A$2:$A$2069,1)+1))</f>
        <v>3.5440158258993604E-3</v>
      </c>
      <c r="H1500" s="115"/>
      <c r="K1500" s="112">
        <f t="shared" si="23"/>
        <v>0</v>
      </c>
    </row>
    <row r="1501" spans="1:11" x14ac:dyDescent="0.2">
      <c r="A1501">
        <v>667.24400000000003</v>
      </c>
      <c r="B1501">
        <f>'UV VIS Meas 500 ms, 10 scan'!S1502</f>
        <v>1.8333333333333326E-3</v>
      </c>
      <c r="C1501" s="112">
        <v>349.69999999999101</v>
      </c>
      <c r="D1501" s="112">
        <f>FORECAST(C1501,INDEX($B$2:$B$2069,MATCH(C1501,$A$2:$A$2069,1)-1):INDEX($B$2:$B$2069,MATCH(C1501,$A$2:$A$2069,1)+1),INDEX($A$2:$A$2069,MATCH(C1501,$A$2:$A$2069,1)-1):INDEX($A$2:$A$2069,MATCH(C1501,$A$2:$A$2069,1)+1))</f>
        <v>3.7171117705087076E-3</v>
      </c>
      <c r="H1501" s="115"/>
      <c r="K1501" s="112">
        <f t="shared" si="23"/>
        <v>0</v>
      </c>
    </row>
    <row r="1502" spans="1:11" x14ac:dyDescent="0.2">
      <c r="A1502">
        <v>667.50800000000004</v>
      </c>
      <c r="B1502">
        <f>'UV VIS Meas 500 ms, 10 scan'!S1503</f>
        <v>1.8333333333333292E-3</v>
      </c>
      <c r="C1502" s="112">
        <v>349.79999999999097</v>
      </c>
      <c r="D1502" s="112">
        <f>FORECAST(C1502,INDEX($B$2:$B$2069,MATCH(C1502,$A$2:$A$2069,1)-1):INDEX($B$2:$B$2069,MATCH(C1502,$A$2:$A$2069,1)+1),INDEX($A$2:$A$2069,MATCH(C1502,$A$2:$A$2069,1)-1):INDEX($A$2:$A$2069,MATCH(C1502,$A$2:$A$2069,1)+1))</f>
        <v>2.5510220903462999E-3</v>
      </c>
      <c r="H1502" s="115"/>
      <c r="K1502" s="112">
        <f t="shared" si="23"/>
        <v>0</v>
      </c>
    </row>
    <row r="1503" spans="1:11" x14ac:dyDescent="0.2">
      <c r="A1503">
        <v>667.77099999999996</v>
      </c>
      <c r="B1503">
        <f>'UV VIS Meas 500 ms, 10 scan'!S1504</f>
        <v>2.0000000000000018E-3</v>
      </c>
      <c r="C1503" s="112">
        <v>349.899999999991</v>
      </c>
      <c r="D1503" s="112">
        <f>FORECAST(C1503,INDEX($B$2:$B$2069,MATCH(C1503,$A$2:$A$2069,1)-1):INDEX($B$2:$B$2069,MATCH(C1503,$A$2:$A$2069,1)+1),INDEX($A$2:$A$2069,MATCH(C1503,$A$2:$A$2069,1)-1):INDEX($A$2:$A$2069,MATCH(C1503,$A$2:$A$2069,1)+1))</f>
        <v>2.476838114085167E-3</v>
      </c>
      <c r="H1503" s="115"/>
      <c r="K1503" s="112">
        <f t="shared" si="23"/>
        <v>0</v>
      </c>
    </row>
    <row r="1504" spans="1:11" x14ac:dyDescent="0.2">
      <c r="A1504">
        <v>668.03399999999999</v>
      </c>
      <c r="B1504">
        <f>'UV VIS Meas 500 ms, 10 scan'!S1505</f>
        <v>2.1666666666666674E-3</v>
      </c>
      <c r="C1504" s="112">
        <v>349.99999999999102</v>
      </c>
      <c r="D1504" s="112">
        <f>FORECAST(C1504,INDEX($B$2:$B$2069,MATCH(C1504,$A$2:$A$2069,1)-1):INDEX($B$2:$B$2069,MATCH(C1504,$A$2:$A$2069,1)+1),INDEX($A$2:$A$2069,MATCH(C1504,$A$2:$A$2069,1)-1):INDEX($A$2:$A$2069,MATCH(C1504,$A$2:$A$2069,1)+1))</f>
        <v>2.4026541378239785E-3</v>
      </c>
      <c r="H1504" s="115"/>
      <c r="K1504" s="112">
        <f t="shared" si="23"/>
        <v>0</v>
      </c>
    </row>
    <row r="1505" spans="1:11" x14ac:dyDescent="0.2">
      <c r="A1505">
        <v>668.29700000000003</v>
      </c>
      <c r="B1505">
        <f>'UV VIS Meas 500 ms, 10 scan'!S1506</f>
        <v>1.6666666666666739E-4</v>
      </c>
      <c r="C1505" s="112">
        <v>350.09999999999098</v>
      </c>
      <c r="D1505" s="112">
        <f>FORECAST(C1505,INDEX($B$2:$B$2069,MATCH(C1505,$A$2:$A$2069,1)-1):INDEX($B$2:$B$2069,MATCH(C1505,$A$2:$A$2069,1)+1),INDEX($A$2:$A$2069,MATCH(C1505,$A$2:$A$2069,1)-1):INDEX($A$2:$A$2069,MATCH(C1505,$A$2:$A$2069,1)+1))</f>
        <v>2.2594790636711881E-3</v>
      </c>
      <c r="H1505" s="115"/>
      <c r="K1505" s="112">
        <f t="shared" si="23"/>
        <v>0</v>
      </c>
    </row>
    <row r="1506" spans="1:11" x14ac:dyDescent="0.2">
      <c r="A1506">
        <v>668.56</v>
      </c>
      <c r="B1506">
        <f>'UV VIS Meas 500 ms, 10 scan'!S1507</f>
        <v>-5.0000000000000391E-4</v>
      </c>
      <c r="C1506" s="112">
        <v>350.19999999999101</v>
      </c>
      <c r="D1506" s="112">
        <f>FORECAST(C1506,INDEX($B$2:$B$2069,MATCH(C1506,$A$2:$A$2069,1)-1):INDEX($B$2:$B$2069,MATCH(C1506,$A$2:$A$2069,1)+1),INDEX($A$2:$A$2069,MATCH(C1506,$A$2:$A$2069,1)-1):INDEX($A$2:$A$2069,MATCH(C1506,$A$2:$A$2069,1)+1))</f>
        <v>1.8391031981914718E-3</v>
      </c>
      <c r="H1506" s="115"/>
      <c r="K1506" s="112">
        <f t="shared" si="23"/>
        <v>0</v>
      </c>
    </row>
    <row r="1507" spans="1:11" x14ac:dyDescent="0.2">
      <c r="A1507">
        <v>668.82299999999998</v>
      </c>
      <c r="B1507">
        <f>'UV VIS Meas 500 ms, 10 scan'!S1508</f>
        <v>1.5000000000000005E-3</v>
      </c>
      <c r="C1507" s="112">
        <v>350.29999999999097</v>
      </c>
      <c r="D1507" s="112">
        <f>FORECAST(C1507,INDEX($B$2:$B$2069,MATCH(C1507,$A$2:$A$2069,1)-1):INDEX($B$2:$B$2069,MATCH(C1507,$A$2:$A$2069,1)+1),INDEX($A$2:$A$2069,MATCH(C1507,$A$2:$A$2069,1)-1):INDEX($A$2:$A$2069,MATCH(C1507,$A$2:$A$2069,1)+1))</f>
        <v>1.4187273327117556E-3</v>
      </c>
      <c r="H1507" s="115"/>
      <c r="K1507" s="112">
        <f t="shared" si="23"/>
        <v>0</v>
      </c>
    </row>
    <row r="1508" spans="1:11" x14ac:dyDescent="0.2">
      <c r="A1508">
        <v>669.08600000000001</v>
      </c>
      <c r="B1508">
        <f>'UV VIS Meas 500 ms, 10 scan'!S1509</f>
        <v>4.0000000000000001E-3</v>
      </c>
      <c r="C1508" s="112">
        <v>350.399999999991</v>
      </c>
      <c r="D1508" s="112">
        <f>FORECAST(C1508,INDEX($B$2:$B$2069,MATCH(C1508,$A$2:$A$2069,1)-1):INDEX($B$2:$B$2069,MATCH(C1508,$A$2:$A$2069,1)+1),INDEX($A$2:$A$2069,MATCH(C1508,$A$2:$A$2069,1)-1):INDEX($A$2:$A$2069,MATCH(C1508,$A$2:$A$2069,1)+1))</f>
        <v>1.4426292647096856E-3</v>
      </c>
      <c r="H1508" s="115"/>
      <c r="K1508" s="112">
        <f t="shared" si="23"/>
        <v>0</v>
      </c>
    </row>
    <row r="1509" spans="1:11" x14ac:dyDescent="0.2">
      <c r="A1509">
        <v>669.34900000000005</v>
      </c>
      <c r="B1509">
        <f>'UV VIS Meas 500 ms, 10 scan'!S1510</f>
        <v>2E-3</v>
      </c>
      <c r="C1509" s="112">
        <v>350.49999999999102</v>
      </c>
      <c r="D1509" s="112">
        <f>FORECAST(C1509,INDEX($B$2:$B$2069,MATCH(C1509,$A$2:$A$2069,1)-1):INDEX($B$2:$B$2069,MATCH(C1509,$A$2:$A$2069,1)+1),INDEX($A$2:$A$2069,MATCH(C1509,$A$2:$A$2069,1)-1):INDEX($A$2:$A$2069,MATCH(C1509,$A$2:$A$2069,1)+1))</f>
        <v>1.4178768137509401E-3</v>
      </c>
      <c r="H1509" s="115"/>
      <c r="K1509" s="112">
        <f t="shared" si="23"/>
        <v>0</v>
      </c>
    </row>
    <row r="1510" spans="1:11" x14ac:dyDescent="0.2">
      <c r="A1510">
        <v>669.61199999999997</v>
      </c>
      <c r="B1510">
        <f>'UV VIS Meas 500 ms, 10 scan'!S1511</f>
        <v>-3.3333333333333132E-4</v>
      </c>
      <c r="C1510" s="112">
        <v>350.59999999999098</v>
      </c>
      <c r="D1510" s="112">
        <f>FORECAST(C1510,INDEX($B$2:$B$2069,MATCH(C1510,$A$2:$A$2069,1)-1):INDEX($B$2:$B$2069,MATCH(C1510,$A$2:$A$2069,1)+1),INDEX($A$2:$A$2069,MATCH(C1510,$A$2:$A$2069,1)-1):INDEX($A$2:$A$2069,MATCH(C1510,$A$2:$A$2069,1)+1))</f>
        <v>1.3931243627921946E-3</v>
      </c>
      <c r="H1510" s="115"/>
      <c r="K1510" s="112">
        <f t="shared" si="23"/>
        <v>0</v>
      </c>
    </row>
    <row r="1511" spans="1:11" x14ac:dyDescent="0.2">
      <c r="A1511">
        <v>669.875</v>
      </c>
      <c r="B1511">
        <f>'UV VIS Meas 500 ms, 10 scan'!S1512</f>
        <v>3.666666666666667E-3</v>
      </c>
      <c r="C1511" s="112">
        <v>350.69999999999101</v>
      </c>
      <c r="D1511" s="112">
        <f>FORECAST(C1511,INDEX($B$2:$B$2069,MATCH(C1511,$A$2:$A$2069,1)-1):INDEX($B$2:$B$2069,MATCH(C1511,$A$2:$A$2069,1)+1),INDEX($A$2:$A$2069,MATCH(C1511,$A$2:$A$2069,1)-1):INDEX($A$2:$A$2069,MATCH(C1511,$A$2:$A$2069,1)+1))</f>
        <v>1.3683719118334492E-3</v>
      </c>
      <c r="H1511" s="115"/>
      <c r="K1511" s="112">
        <f t="shared" si="23"/>
        <v>0</v>
      </c>
    </row>
    <row r="1512" spans="1:11" x14ac:dyDescent="0.2">
      <c r="A1512">
        <v>670.13699999999994</v>
      </c>
      <c r="B1512">
        <f>'UV VIS Meas 500 ms, 10 scan'!S1513</f>
        <v>1.8333333333333361E-3</v>
      </c>
      <c r="C1512" s="112">
        <v>350.79999999999097</v>
      </c>
      <c r="D1512" s="112">
        <f>FORECAST(C1512,INDEX($B$2:$B$2069,MATCH(C1512,$A$2:$A$2069,1)-1):INDEX($B$2:$B$2069,MATCH(C1512,$A$2:$A$2069,1)+1),INDEX($A$2:$A$2069,MATCH(C1512,$A$2:$A$2069,1)-1):INDEX($A$2:$A$2069,MATCH(C1512,$A$2:$A$2069,1)+1))</f>
        <v>1.8828495198038864E-3</v>
      </c>
      <c r="H1512" s="115"/>
      <c r="K1512" s="112">
        <f t="shared" si="23"/>
        <v>0</v>
      </c>
    </row>
    <row r="1513" spans="1:11" x14ac:dyDescent="0.2">
      <c r="A1513">
        <v>670.4</v>
      </c>
      <c r="B1513">
        <f>'UV VIS Meas 500 ms, 10 scan'!S1514</f>
        <v>4.6666666666666627E-3</v>
      </c>
      <c r="C1513" s="112">
        <v>350.899999999991</v>
      </c>
      <c r="D1513" s="112">
        <f>FORECAST(C1513,INDEX($B$2:$B$2069,MATCH(C1513,$A$2:$A$2069,1)-1):INDEX($B$2:$B$2069,MATCH(C1513,$A$2:$A$2069,1)+1),INDEX($A$2:$A$2069,MATCH(C1513,$A$2:$A$2069,1)-1):INDEX($A$2:$A$2069,MATCH(C1513,$A$2:$A$2069,1)+1))</f>
        <v>2.031535947218055E-3</v>
      </c>
      <c r="H1513" s="115"/>
      <c r="K1513" s="112">
        <f t="shared" si="23"/>
        <v>0</v>
      </c>
    </row>
    <row r="1514" spans="1:11" x14ac:dyDescent="0.2">
      <c r="A1514">
        <v>670.66200000000003</v>
      </c>
      <c r="B1514">
        <f>'UV VIS Meas 500 ms, 10 scan'!S1515</f>
        <v>1.666666666666667E-3</v>
      </c>
      <c r="C1514" s="112">
        <v>350.99999999999102</v>
      </c>
      <c r="D1514" s="112">
        <f>FORECAST(C1514,INDEX($B$2:$B$2069,MATCH(C1514,$A$2:$A$2069,1)-1):INDEX($B$2:$B$2069,MATCH(C1514,$A$2:$A$2069,1)+1),INDEX($A$2:$A$2069,MATCH(C1514,$A$2:$A$2069,1)-1):INDEX($A$2:$A$2069,MATCH(C1514,$A$2:$A$2069,1)+1))</f>
        <v>2.1802223746323346E-3</v>
      </c>
      <c r="H1514" s="115"/>
      <c r="K1514" s="112">
        <f t="shared" si="23"/>
        <v>0</v>
      </c>
    </row>
    <row r="1515" spans="1:11" x14ac:dyDescent="0.2">
      <c r="A1515">
        <v>670.92499999999995</v>
      </c>
      <c r="B1515">
        <f>'UV VIS Meas 500 ms, 10 scan'!S1516</f>
        <v>-1.6666666666666566E-4</v>
      </c>
      <c r="C1515" s="112">
        <v>351.09999999999098</v>
      </c>
      <c r="D1515" s="112">
        <f>FORECAST(C1515,INDEX($B$2:$B$2069,MATCH(C1515,$A$2:$A$2069,1)-1):INDEX($B$2:$B$2069,MATCH(C1515,$A$2:$A$2069,1)+1),INDEX($A$2:$A$2069,MATCH(C1515,$A$2:$A$2069,1)-1):INDEX($A$2:$A$2069,MATCH(C1515,$A$2:$A$2069,1)+1))</f>
        <v>1.530119488845183E-3</v>
      </c>
      <c r="H1515" s="115"/>
      <c r="K1515" s="112">
        <f t="shared" si="23"/>
        <v>0</v>
      </c>
    </row>
    <row r="1516" spans="1:11" x14ac:dyDescent="0.2">
      <c r="A1516">
        <v>671.18700000000001</v>
      </c>
      <c r="B1516">
        <f>'UV VIS Meas 500 ms, 10 scan'!S1517</f>
        <v>1.1666666666666665E-3</v>
      </c>
      <c r="C1516" s="112">
        <v>351.19999999999101</v>
      </c>
      <c r="D1516" s="112">
        <f>FORECAST(C1516,INDEX($B$2:$B$2069,MATCH(C1516,$A$2:$A$2069,1)-1):INDEX($B$2:$B$2069,MATCH(C1516,$A$2:$A$2069,1)+1),INDEX($A$2:$A$2069,MATCH(C1516,$A$2:$A$2069,1)-1):INDEX($A$2:$A$2069,MATCH(C1516,$A$2:$A$2069,1)+1))</f>
        <v>1.4560338576307119E-3</v>
      </c>
      <c r="H1516" s="115"/>
      <c r="K1516" s="112">
        <f t="shared" si="23"/>
        <v>0</v>
      </c>
    </row>
    <row r="1517" spans="1:11" x14ac:dyDescent="0.2">
      <c r="A1517">
        <v>671.45</v>
      </c>
      <c r="B1517">
        <f>'UV VIS Meas 500 ms, 10 scan'!S1518</f>
        <v>1.0000000000000002E-3</v>
      </c>
      <c r="C1517" s="112">
        <v>351.29999999999097</v>
      </c>
      <c r="D1517" s="112">
        <f>FORECAST(C1517,INDEX($B$2:$B$2069,MATCH(C1517,$A$2:$A$2069,1)-1):INDEX($B$2:$B$2069,MATCH(C1517,$A$2:$A$2069,1)+1),INDEX($A$2:$A$2069,MATCH(C1517,$A$2:$A$2069,1)-1):INDEX($A$2:$A$2069,MATCH(C1517,$A$2:$A$2069,1)+1))</f>
        <v>1.3819482264162408E-3</v>
      </c>
      <c r="H1517" s="115"/>
      <c r="K1517" s="112">
        <f t="shared" si="23"/>
        <v>0</v>
      </c>
    </row>
    <row r="1518" spans="1:11" x14ac:dyDescent="0.2">
      <c r="A1518">
        <v>671.71199999999999</v>
      </c>
      <c r="B1518">
        <f>'UV VIS Meas 500 ms, 10 scan'!S1519</f>
        <v>3.333333333333334E-3</v>
      </c>
      <c r="C1518" s="112">
        <v>351.399999999991</v>
      </c>
      <c r="D1518" s="112">
        <f>FORECAST(C1518,INDEX($B$2:$B$2069,MATCH(C1518,$A$2:$A$2069,1)-1):INDEX($B$2:$B$2069,MATCH(C1518,$A$2:$A$2069,1)+1),INDEX($A$2:$A$2069,MATCH(C1518,$A$2:$A$2069,1)-1):INDEX($A$2:$A$2069,MATCH(C1518,$A$2:$A$2069,1)+1))</f>
        <v>1.3078625952017142E-3</v>
      </c>
      <c r="H1518" s="115"/>
      <c r="K1518" s="112">
        <f t="shared" si="23"/>
        <v>0</v>
      </c>
    </row>
    <row r="1519" spans="1:11" x14ac:dyDescent="0.2">
      <c r="A1519">
        <v>671.97400000000005</v>
      </c>
      <c r="B1519">
        <f>'UV VIS Meas 500 ms, 10 scan'!S1520</f>
        <v>-1.8333333333333326E-3</v>
      </c>
      <c r="C1519" s="112">
        <v>351.49999999999102</v>
      </c>
      <c r="D1519" s="112">
        <f>FORECAST(C1519,INDEX($B$2:$B$2069,MATCH(C1519,$A$2:$A$2069,1)-1):INDEX($B$2:$B$2069,MATCH(C1519,$A$2:$A$2069,1)+1),INDEX($A$2:$A$2069,MATCH(C1519,$A$2:$A$2069,1)-1):INDEX($A$2:$A$2069,MATCH(C1519,$A$2:$A$2069,1)+1))</f>
        <v>2.9814913486336803E-3</v>
      </c>
      <c r="H1519" s="115"/>
      <c r="K1519" s="112">
        <f t="shared" si="23"/>
        <v>0</v>
      </c>
    </row>
    <row r="1520" spans="1:11" x14ac:dyDescent="0.2">
      <c r="A1520">
        <v>672.23699999999997</v>
      </c>
      <c r="B1520">
        <f>'UV VIS Meas 500 ms, 10 scan'!S1521</f>
        <v>1.6666666666666739E-4</v>
      </c>
      <c r="C1520" s="112">
        <v>351.59999999999098</v>
      </c>
      <c r="D1520" s="112">
        <f>FORECAST(C1520,INDEX($B$2:$B$2069,MATCH(C1520,$A$2:$A$2069,1)-1):INDEX($B$2:$B$2069,MATCH(C1520,$A$2:$A$2069,1)+1),INDEX($A$2:$A$2069,MATCH(C1520,$A$2:$A$2069,1)-1):INDEX($A$2:$A$2069,MATCH(C1520,$A$2:$A$2069,1)+1))</f>
        <v>3.3038374394145364E-3</v>
      </c>
      <c r="H1520" s="115"/>
      <c r="K1520" s="112">
        <f t="shared" si="23"/>
        <v>0</v>
      </c>
    </row>
    <row r="1521" spans="1:11" x14ac:dyDescent="0.2">
      <c r="A1521">
        <v>672.49900000000002</v>
      </c>
      <c r="B1521">
        <f>'UV VIS Meas 500 ms, 10 scan'!S1522</f>
        <v>3.1666666666666649E-3</v>
      </c>
      <c r="C1521" s="112">
        <v>351.69999999999101</v>
      </c>
      <c r="D1521" s="112">
        <f>FORECAST(C1521,INDEX($B$2:$B$2069,MATCH(C1521,$A$2:$A$2069,1)-1):INDEX($B$2:$B$2069,MATCH(C1521,$A$2:$A$2069,1)+1),INDEX($A$2:$A$2069,MATCH(C1521,$A$2:$A$2069,1)-1):INDEX($A$2:$A$2069,MATCH(C1521,$A$2:$A$2069,1)+1))</f>
        <v>3.6261835301956147E-3</v>
      </c>
      <c r="H1521" s="115"/>
      <c r="K1521" s="112">
        <f t="shared" si="23"/>
        <v>0</v>
      </c>
    </row>
    <row r="1522" spans="1:11" x14ac:dyDescent="0.2">
      <c r="A1522">
        <v>672.76099999999997</v>
      </c>
      <c r="B1522">
        <f>'UV VIS Meas 500 ms, 10 scan'!S1523</f>
        <v>8.3333333333332829E-4</v>
      </c>
      <c r="C1522" s="112">
        <v>351.79999999999097</v>
      </c>
      <c r="D1522" s="112">
        <f>FORECAST(C1522,INDEX($B$2:$B$2069,MATCH(C1522,$A$2:$A$2069,1)-1):INDEX($B$2:$B$2069,MATCH(C1522,$A$2:$A$2069,1)+1),INDEX($A$2:$A$2069,MATCH(C1522,$A$2:$A$2069,1)-1):INDEX($A$2:$A$2069,MATCH(C1522,$A$2:$A$2069,1)+1))</f>
        <v>2.9603018768420419E-3</v>
      </c>
      <c r="H1522" s="115"/>
      <c r="K1522" s="112">
        <f t="shared" si="23"/>
        <v>0</v>
      </c>
    </row>
    <row r="1523" spans="1:11" x14ac:dyDescent="0.2">
      <c r="A1523">
        <v>673.02300000000002</v>
      </c>
      <c r="B1523">
        <f>'UV VIS Meas 500 ms, 10 scan'!S1524</f>
        <v>-6.666666666666661E-4</v>
      </c>
      <c r="C1523" s="112">
        <v>351.899999999991</v>
      </c>
      <c r="D1523" s="112">
        <f>FORECAST(C1523,INDEX($B$2:$B$2069,MATCH(C1523,$A$2:$A$2069,1)-1):INDEX($B$2:$B$2069,MATCH(C1523,$A$2:$A$2069,1)+1),INDEX($A$2:$A$2069,MATCH(C1523,$A$2:$A$2069,1)-1):INDEX($A$2:$A$2069,MATCH(C1523,$A$2:$A$2069,1)+1))</f>
        <v>3.2578955166642221E-3</v>
      </c>
      <c r="H1523" s="115"/>
      <c r="K1523" s="112">
        <f t="shared" si="23"/>
        <v>0</v>
      </c>
    </row>
    <row r="1524" spans="1:11" x14ac:dyDescent="0.2">
      <c r="A1524">
        <v>673.28499999999997</v>
      </c>
      <c r="B1524">
        <f>'UV VIS Meas 500 ms, 10 scan'!S1525</f>
        <v>1.1666666666666665E-3</v>
      </c>
      <c r="C1524" s="112">
        <v>351.99999999999102</v>
      </c>
      <c r="D1524" s="112">
        <f>FORECAST(C1524,INDEX($B$2:$B$2069,MATCH(C1524,$A$2:$A$2069,1)-1):INDEX($B$2:$B$2069,MATCH(C1524,$A$2:$A$2069,1)+1),INDEX($A$2:$A$2069,MATCH(C1524,$A$2:$A$2069,1)-1):INDEX($A$2:$A$2069,MATCH(C1524,$A$2:$A$2069,1)+1))</f>
        <v>3.5554891564864022E-3</v>
      </c>
      <c r="H1524" s="115"/>
      <c r="K1524" s="112">
        <f t="shared" si="23"/>
        <v>0</v>
      </c>
    </row>
    <row r="1525" spans="1:11" x14ac:dyDescent="0.2">
      <c r="A1525">
        <v>673.54700000000003</v>
      </c>
      <c r="B1525">
        <f>'UV VIS Meas 500 ms, 10 scan'!S1526</f>
        <v>3.3333333333333479E-4</v>
      </c>
      <c r="C1525" s="112">
        <v>352.09999999999098</v>
      </c>
      <c r="D1525" s="112">
        <f>FORECAST(C1525,INDEX($B$2:$B$2069,MATCH(C1525,$A$2:$A$2069,1)-1):INDEX($B$2:$B$2069,MATCH(C1525,$A$2:$A$2069,1)+1),INDEX($A$2:$A$2069,MATCH(C1525,$A$2:$A$2069,1)-1):INDEX($A$2:$A$2069,MATCH(C1525,$A$2:$A$2069,1)+1))</f>
        <v>3.7467757936619495E-3</v>
      </c>
      <c r="H1525" s="115"/>
      <c r="K1525" s="112">
        <f t="shared" si="23"/>
        <v>0</v>
      </c>
    </row>
    <row r="1526" spans="1:11" x14ac:dyDescent="0.2">
      <c r="A1526">
        <v>673.80799999999999</v>
      </c>
      <c r="B1526">
        <f>'UV VIS Meas 500 ms, 10 scan'!S1527</f>
        <v>6.0000000000000019E-3</v>
      </c>
      <c r="C1526" s="112">
        <v>352.19999999999101</v>
      </c>
      <c r="D1526" s="112">
        <f>FORECAST(C1526,INDEX($B$2:$B$2069,MATCH(C1526,$A$2:$A$2069,1)-1):INDEX($B$2:$B$2069,MATCH(C1526,$A$2:$A$2069,1)+1),INDEX($A$2:$A$2069,MATCH(C1526,$A$2:$A$2069,1)-1):INDEX($A$2:$A$2069,MATCH(C1526,$A$2:$A$2069,1)+1))</f>
        <v>3.6227678571539856E-3</v>
      </c>
      <c r="H1526" s="115"/>
      <c r="K1526" s="112">
        <f t="shared" si="23"/>
        <v>0</v>
      </c>
    </row>
    <row r="1527" spans="1:11" x14ac:dyDescent="0.2">
      <c r="A1527">
        <v>674.07</v>
      </c>
      <c r="B1527">
        <f>'UV VIS Meas 500 ms, 10 scan'!S1528</f>
        <v>-5.0000000000000044E-4</v>
      </c>
      <c r="C1527" s="112">
        <v>352.29999999999097</v>
      </c>
      <c r="D1527" s="112">
        <f>FORECAST(C1527,INDEX($B$2:$B$2069,MATCH(C1527,$A$2:$A$2069,1)-1):INDEX($B$2:$B$2069,MATCH(C1527,$A$2:$A$2069,1)+1),INDEX($A$2:$A$2069,MATCH(C1527,$A$2:$A$2069,1)-1):INDEX($A$2:$A$2069,MATCH(C1527,$A$2:$A$2069,1)+1))</f>
        <v>3.4987599206460773E-3</v>
      </c>
      <c r="H1527" s="115"/>
      <c r="K1527" s="112">
        <f t="shared" si="23"/>
        <v>0</v>
      </c>
    </row>
    <row r="1528" spans="1:11" x14ac:dyDescent="0.2">
      <c r="A1528">
        <v>674.33199999999999</v>
      </c>
      <c r="B1528">
        <f>'UV VIS Meas 500 ms, 10 scan'!S1529</f>
        <v>8.3333333333333523E-4</v>
      </c>
      <c r="C1528" s="112">
        <v>352.399999999991</v>
      </c>
      <c r="D1528" s="112">
        <f>FORECAST(C1528,INDEX($B$2:$B$2069,MATCH(C1528,$A$2:$A$2069,1)-1):INDEX($B$2:$B$2069,MATCH(C1528,$A$2:$A$2069,1)+1),INDEX($A$2:$A$2069,MATCH(C1528,$A$2:$A$2069,1)-1):INDEX($A$2:$A$2069,MATCH(C1528,$A$2:$A$2069,1)+1))</f>
        <v>3.3747519841381135E-3</v>
      </c>
      <c r="H1528" s="115"/>
      <c r="K1528" s="112">
        <f t="shared" si="23"/>
        <v>0</v>
      </c>
    </row>
    <row r="1529" spans="1:11" x14ac:dyDescent="0.2">
      <c r="A1529">
        <v>674.59400000000005</v>
      </c>
      <c r="B1529">
        <f>'UV VIS Meas 500 ms, 10 scan'!S1530</f>
        <v>2.3333333333333331E-3</v>
      </c>
      <c r="C1529" s="112">
        <v>352.49999999999102</v>
      </c>
      <c r="D1529" s="112">
        <f>FORECAST(C1529,INDEX($B$2:$B$2069,MATCH(C1529,$A$2:$A$2069,1)-1):INDEX($B$2:$B$2069,MATCH(C1529,$A$2:$A$2069,1)+1),INDEX($A$2:$A$2069,MATCH(C1529,$A$2:$A$2069,1)-1):INDEX($A$2:$A$2069,MATCH(C1529,$A$2:$A$2069,1)+1))</f>
        <v>1.8469742063871308E-3</v>
      </c>
      <c r="H1529" s="115"/>
      <c r="K1529" s="112">
        <f t="shared" si="23"/>
        <v>0</v>
      </c>
    </row>
    <row r="1530" spans="1:11" x14ac:dyDescent="0.2">
      <c r="A1530">
        <v>674.85500000000002</v>
      </c>
      <c r="B1530">
        <f>'UV VIS Meas 500 ms, 10 scan'!S1531</f>
        <v>1.8333333333333326E-3</v>
      </c>
      <c r="C1530" s="112">
        <v>352.59999999999098</v>
      </c>
      <c r="D1530" s="112">
        <f>FORECAST(C1530,INDEX($B$2:$B$2069,MATCH(C1530,$A$2:$A$2069,1)-1):INDEX($B$2:$B$2069,MATCH(C1530,$A$2:$A$2069,1)+1),INDEX($A$2:$A$2069,MATCH(C1530,$A$2:$A$2069,1)-1):INDEX($A$2:$A$2069,MATCH(C1530,$A$2:$A$2069,1)+1))</f>
        <v>1.425347222260287E-3</v>
      </c>
      <c r="H1530" s="115"/>
      <c r="K1530" s="112">
        <f t="shared" si="23"/>
        <v>0</v>
      </c>
    </row>
    <row r="1531" spans="1:11" x14ac:dyDescent="0.2">
      <c r="A1531">
        <v>675.11699999999996</v>
      </c>
      <c r="B1531">
        <f>'UV VIS Meas 500 ms, 10 scan'!S1532</f>
        <v>1.8333333333333326E-3</v>
      </c>
      <c r="C1531" s="112">
        <v>352.69999999999101</v>
      </c>
      <c r="D1531" s="112">
        <f>FORECAST(C1531,INDEX($B$2:$B$2069,MATCH(C1531,$A$2:$A$2069,1)-1):INDEX($B$2:$B$2069,MATCH(C1531,$A$2:$A$2069,1)+1),INDEX($A$2:$A$2069,MATCH(C1531,$A$2:$A$2069,1)-1):INDEX($A$2:$A$2069,MATCH(C1531,$A$2:$A$2069,1)+1))</f>
        <v>1.0037202381332211E-3</v>
      </c>
      <c r="H1531" s="115"/>
      <c r="K1531" s="112">
        <f t="shared" si="23"/>
        <v>0</v>
      </c>
    </row>
    <row r="1532" spans="1:11" x14ac:dyDescent="0.2">
      <c r="A1532">
        <v>675.37800000000004</v>
      </c>
      <c r="B1532">
        <f>'UV VIS Meas 500 ms, 10 scan'!S1533</f>
        <v>8.3333333333333176E-4</v>
      </c>
      <c r="C1532" s="112">
        <v>352.79999999999097</v>
      </c>
      <c r="D1532" s="112">
        <f>FORECAST(C1532,INDEX($B$2:$B$2069,MATCH(C1532,$A$2:$A$2069,1)-1):INDEX($B$2:$B$2069,MATCH(C1532,$A$2:$A$2069,1)+1),INDEX($A$2:$A$2069,MATCH(C1532,$A$2:$A$2069,1)-1):INDEX($A$2:$A$2069,MATCH(C1532,$A$2:$A$2069,1)+1))</f>
        <v>1.2502480159157781E-3</v>
      </c>
      <c r="H1532" s="115"/>
      <c r="K1532" s="112">
        <f t="shared" si="23"/>
        <v>0</v>
      </c>
    </row>
    <row r="1533" spans="1:11" x14ac:dyDescent="0.2">
      <c r="A1533">
        <v>675.64</v>
      </c>
      <c r="B1533">
        <f>'UV VIS Meas 500 ms, 10 scan'!S1534</f>
        <v>4.9999999999999697E-4</v>
      </c>
      <c r="C1533" s="112">
        <v>352.899999999991</v>
      </c>
      <c r="D1533" s="112">
        <f>FORECAST(C1533,INDEX($B$2:$B$2069,MATCH(C1533,$A$2:$A$2069,1)-1):INDEX($B$2:$B$2069,MATCH(C1533,$A$2:$A$2069,1)+1),INDEX($A$2:$A$2069,MATCH(C1533,$A$2:$A$2069,1)-1):INDEX($A$2:$A$2069,MATCH(C1533,$A$2:$A$2069,1)+1))</f>
        <v>7.790178571853712E-4</v>
      </c>
      <c r="H1533" s="115"/>
      <c r="K1533" s="112">
        <f t="shared" si="23"/>
        <v>0</v>
      </c>
    </row>
    <row r="1534" spans="1:11" x14ac:dyDescent="0.2">
      <c r="A1534">
        <v>675.90099999999995</v>
      </c>
      <c r="B1534">
        <f>'UV VIS Meas 500 ms, 10 scan'!S1535</f>
        <v>2.8333333333333331E-3</v>
      </c>
      <c r="C1534" s="112">
        <v>352.99999999999102</v>
      </c>
      <c r="D1534" s="112">
        <f>FORECAST(C1534,INDEX($B$2:$B$2069,MATCH(C1534,$A$2:$A$2069,1)-1):INDEX($B$2:$B$2069,MATCH(C1534,$A$2:$A$2069,1)+1),INDEX($A$2:$A$2069,MATCH(C1534,$A$2:$A$2069,1)-1):INDEX($A$2:$A$2069,MATCH(C1534,$A$2:$A$2069,1)+1))</f>
        <v>3.0778769845518639E-4</v>
      </c>
      <c r="H1534" s="115"/>
      <c r="K1534" s="112">
        <f t="shared" si="23"/>
        <v>0</v>
      </c>
    </row>
    <row r="1535" spans="1:11" x14ac:dyDescent="0.2">
      <c r="A1535">
        <v>676.16200000000003</v>
      </c>
      <c r="B1535">
        <f>'UV VIS Meas 500 ms, 10 scan'!S1536</f>
        <v>1.666666666666667E-3</v>
      </c>
      <c r="C1535" s="112">
        <v>353.09999999999098</v>
      </c>
      <c r="D1535" s="112">
        <f>FORECAST(C1535,INDEX($B$2:$B$2069,MATCH(C1535,$A$2:$A$2069,1)-1):INDEX($B$2:$B$2069,MATCH(C1535,$A$2:$A$2069,1)+1),INDEX($A$2:$A$2069,MATCH(C1535,$A$2:$A$2069,1)-1):INDEX($A$2:$A$2069,MATCH(C1535,$A$2:$A$2069,1)+1))</f>
        <v>8.1994047616806842E-4</v>
      </c>
      <c r="H1535" s="115"/>
      <c r="K1535" s="112">
        <f t="shared" si="23"/>
        <v>0</v>
      </c>
    </row>
    <row r="1536" spans="1:11" x14ac:dyDescent="0.2">
      <c r="A1536">
        <v>676.42399999999998</v>
      </c>
      <c r="B1536">
        <f>'UV VIS Meas 500 ms, 10 scan'!S1537</f>
        <v>3.5000000000000014E-3</v>
      </c>
      <c r="C1536" s="112">
        <v>353.19999999999101</v>
      </c>
      <c r="D1536" s="112">
        <f>FORECAST(C1536,INDEX($B$2:$B$2069,MATCH(C1536,$A$2:$A$2069,1)-1):INDEX($B$2:$B$2069,MATCH(C1536,$A$2:$A$2069,1)+1),INDEX($A$2:$A$2069,MATCH(C1536,$A$2:$A$2069,1)-1):INDEX($A$2:$A$2069,MATCH(C1536,$A$2:$A$2069,1)+1))</f>
        <v>1.0679563491839961E-3</v>
      </c>
      <c r="H1536" s="115"/>
      <c r="K1536" s="112">
        <f t="shared" si="23"/>
        <v>0</v>
      </c>
    </row>
    <row r="1537" spans="1:11" x14ac:dyDescent="0.2">
      <c r="A1537">
        <v>676.68499999999995</v>
      </c>
      <c r="B1537">
        <f>'UV VIS Meas 500 ms, 10 scan'!S1538</f>
        <v>1.666666666666667E-3</v>
      </c>
      <c r="C1537" s="112">
        <v>353.29999999999097</v>
      </c>
      <c r="D1537" s="112">
        <f>FORECAST(C1537,INDEX($B$2:$B$2069,MATCH(C1537,$A$2:$A$2069,1)-1):INDEX($B$2:$B$2069,MATCH(C1537,$A$2:$A$2069,1)+1),INDEX($A$2:$A$2069,MATCH(C1537,$A$2:$A$2069,1)-1):INDEX($A$2:$A$2069,MATCH(C1537,$A$2:$A$2069,1)+1))</f>
        <v>1.3159722221998127E-3</v>
      </c>
      <c r="H1537" s="115"/>
      <c r="K1537" s="112">
        <f t="shared" si="23"/>
        <v>0</v>
      </c>
    </row>
    <row r="1538" spans="1:11" x14ac:dyDescent="0.2">
      <c r="A1538">
        <v>676.94600000000003</v>
      </c>
      <c r="B1538">
        <f>'UV VIS Meas 500 ms, 10 scan'!S1539</f>
        <v>6.666666666666661E-4</v>
      </c>
      <c r="C1538" s="112">
        <v>353.399999999991</v>
      </c>
      <c r="D1538" s="112">
        <f>FORECAST(C1538,INDEX($B$2:$B$2069,MATCH(C1538,$A$2:$A$2069,1)-1):INDEX($B$2:$B$2069,MATCH(C1538,$A$2:$A$2069,1)+1),INDEX($A$2:$A$2069,MATCH(C1538,$A$2:$A$2069,1)-1):INDEX($A$2:$A$2069,MATCH(C1538,$A$2:$A$2069,1)+1))</f>
        <v>1.5639880952157403E-3</v>
      </c>
      <c r="H1538" s="115"/>
      <c r="K1538" s="112">
        <f t="shared" ref="K1538:K1601" si="24">J1538/$K$1</f>
        <v>0</v>
      </c>
    </row>
    <row r="1539" spans="1:11" x14ac:dyDescent="0.2">
      <c r="A1539">
        <v>677.20699999999999</v>
      </c>
      <c r="B1539">
        <f>'UV VIS Meas 500 ms, 10 scan'!S1540</f>
        <v>2.1666666666666709E-3</v>
      </c>
      <c r="C1539" s="112">
        <v>353.49999999999102</v>
      </c>
      <c r="D1539" s="112">
        <f>FORECAST(C1539,INDEX($B$2:$B$2069,MATCH(C1539,$A$2:$A$2069,1)-1):INDEX($B$2:$B$2069,MATCH(C1539,$A$2:$A$2069,1)+1),INDEX($A$2:$A$2069,MATCH(C1539,$A$2:$A$2069,1)-1):INDEX($A$2:$A$2069,MATCH(C1539,$A$2:$A$2069,1)+1))</f>
        <v>2.5885416666195926E-3</v>
      </c>
      <c r="H1539" s="115"/>
      <c r="K1539" s="112">
        <f t="shared" si="24"/>
        <v>0</v>
      </c>
    </row>
    <row r="1540" spans="1:11" x14ac:dyDescent="0.2">
      <c r="A1540">
        <v>677.46799999999996</v>
      </c>
      <c r="B1540">
        <f>'UV VIS Meas 500 ms, 10 scan'!S1541</f>
        <v>1.5000000000000013E-3</v>
      </c>
      <c r="C1540" s="112">
        <v>353.59999999999098</v>
      </c>
      <c r="D1540" s="112">
        <f>FORECAST(C1540,INDEX($B$2:$B$2069,MATCH(C1540,$A$2:$A$2069,1)-1):INDEX($B$2:$B$2069,MATCH(C1540,$A$2:$A$2069,1)+1),INDEX($A$2:$A$2069,MATCH(C1540,$A$2:$A$2069,1)-1):INDEX($A$2:$A$2069,MATCH(C1540,$A$2:$A$2069,1)+1))</f>
        <v>3.1093749999528963E-3</v>
      </c>
      <c r="H1540" s="115"/>
      <c r="K1540" s="112">
        <f t="shared" si="24"/>
        <v>0</v>
      </c>
    </row>
    <row r="1541" spans="1:11" x14ac:dyDescent="0.2">
      <c r="A1541">
        <v>677.72900000000004</v>
      </c>
      <c r="B1541">
        <f>'UV VIS Meas 500 ms, 10 scan'!S1542</f>
        <v>1.1666666666666665E-3</v>
      </c>
      <c r="C1541" s="112">
        <v>353.69999999999101</v>
      </c>
      <c r="D1541" s="112">
        <f>FORECAST(C1541,INDEX($B$2:$B$2069,MATCH(C1541,$A$2:$A$2069,1)-1):INDEX($B$2:$B$2069,MATCH(C1541,$A$2:$A$2069,1)+1),INDEX($A$2:$A$2069,MATCH(C1541,$A$2:$A$2069,1)-1):INDEX($A$2:$A$2069,MATCH(C1541,$A$2:$A$2069,1)+1))</f>
        <v>3.6302083332864221E-3</v>
      </c>
      <c r="H1541" s="115"/>
      <c r="K1541" s="112">
        <f t="shared" si="24"/>
        <v>0</v>
      </c>
    </row>
    <row r="1542" spans="1:11" x14ac:dyDescent="0.2">
      <c r="A1542">
        <v>677.99</v>
      </c>
      <c r="B1542">
        <f>'UV VIS Meas 500 ms, 10 scan'!S1543</f>
        <v>8.333333333333335E-4</v>
      </c>
      <c r="C1542" s="112">
        <v>353.79999999999097</v>
      </c>
      <c r="D1542" s="112">
        <f>FORECAST(C1542,INDEX($B$2:$B$2069,MATCH(C1542,$A$2:$A$2069,1)-1):INDEX($B$2:$B$2069,MATCH(C1542,$A$2:$A$2069,1)+1),INDEX($A$2:$A$2069,MATCH(C1542,$A$2:$A$2069,1)-1):INDEX($A$2:$A$2069,MATCH(C1542,$A$2:$A$2069,1)+1))</f>
        <v>3.100446428551451E-3</v>
      </c>
      <c r="H1542" s="115"/>
      <c r="K1542" s="112">
        <f t="shared" si="24"/>
        <v>0</v>
      </c>
    </row>
    <row r="1543" spans="1:11" x14ac:dyDescent="0.2">
      <c r="A1543">
        <v>678.25099999999998</v>
      </c>
      <c r="B1543">
        <f>'UV VIS Meas 500 ms, 10 scan'!S1544</f>
        <v>1.9999999999999983E-3</v>
      </c>
      <c r="C1543" s="112">
        <v>353.899999999991</v>
      </c>
      <c r="D1543" s="112">
        <f>FORECAST(C1543,INDEX($B$2:$B$2069,MATCH(C1543,$A$2:$A$2069,1)-1):INDEX($B$2:$B$2069,MATCH(C1543,$A$2:$A$2069,1)+1),INDEX($A$2:$A$2069,MATCH(C1543,$A$2:$A$2069,1)-1):INDEX($A$2:$A$2069,MATCH(C1543,$A$2:$A$2069,1)+1))</f>
        <v>3.3236607142657082E-3</v>
      </c>
      <c r="H1543" s="115"/>
      <c r="K1543" s="112">
        <f t="shared" si="24"/>
        <v>0</v>
      </c>
    </row>
    <row r="1544" spans="1:11" x14ac:dyDescent="0.2">
      <c r="A1544">
        <v>678.51199999999994</v>
      </c>
      <c r="B1544">
        <f>'UV VIS Meas 500 ms, 10 scan'!S1545</f>
        <v>1.6666666666666566E-4</v>
      </c>
      <c r="C1544" s="112">
        <v>353.99999999999102</v>
      </c>
      <c r="D1544" s="112">
        <f>FORECAST(C1544,INDEX($B$2:$B$2069,MATCH(C1544,$A$2:$A$2069,1)-1):INDEX($B$2:$B$2069,MATCH(C1544,$A$2:$A$2069,1)+1),INDEX($A$2:$A$2069,MATCH(C1544,$A$2:$A$2069,1)-1):INDEX($A$2:$A$2069,MATCH(C1544,$A$2:$A$2069,1)+1))</f>
        <v>3.5468749999800764E-3</v>
      </c>
      <c r="H1544" s="115"/>
      <c r="K1544" s="112">
        <f t="shared" si="24"/>
        <v>0</v>
      </c>
    </row>
    <row r="1545" spans="1:11" x14ac:dyDescent="0.2">
      <c r="A1545">
        <v>678.77200000000005</v>
      </c>
      <c r="B1545">
        <f>'UV VIS Meas 500 ms, 10 scan'!S1546</f>
        <v>1.3333333333333357E-3</v>
      </c>
      <c r="C1545" s="112">
        <v>354.09999999999098</v>
      </c>
      <c r="D1545" s="112">
        <f>FORECAST(C1545,INDEX($B$2:$B$2069,MATCH(C1545,$A$2:$A$2069,1)-1):INDEX($B$2:$B$2069,MATCH(C1545,$A$2:$A$2069,1)+1),INDEX($A$2:$A$2069,MATCH(C1545,$A$2:$A$2069,1)-1):INDEX($A$2:$A$2069,MATCH(C1545,$A$2:$A$2069,1)+1))</f>
        <v>3.0820932539976642E-3</v>
      </c>
      <c r="H1545" s="115"/>
      <c r="K1545" s="112">
        <f t="shared" si="24"/>
        <v>0</v>
      </c>
    </row>
    <row r="1546" spans="1:11" x14ac:dyDescent="0.2">
      <c r="A1546">
        <v>679.03300000000002</v>
      </c>
      <c r="B1546">
        <f>'UV VIS Meas 500 ms, 10 scan'!S1547</f>
        <v>1.16666666666667E-3</v>
      </c>
      <c r="C1546" s="112">
        <v>354.19999999999101</v>
      </c>
      <c r="D1546" s="112">
        <f>FORECAST(C1546,INDEX($B$2:$B$2069,MATCH(C1546,$A$2:$A$2069,1)-1):INDEX($B$2:$B$2069,MATCH(C1546,$A$2:$A$2069,1)+1),INDEX($A$2:$A$2069,MATCH(C1546,$A$2:$A$2069,1)-1):INDEX($A$2:$A$2069,MATCH(C1546,$A$2:$A$2069,1)+1))</f>
        <v>2.7596726190768361E-3</v>
      </c>
      <c r="H1546" s="115"/>
      <c r="K1546" s="112">
        <f t="shared" si="24"/>
        <v>0</v>
      </c>
    </row>
    <row r="1547" spans="1:11" x14ac:dyDescent="0.2">
      <c r="A1547">
        <v>679.29399999999998</v>
      </c>
      <c r="B1547">
        <f>'UV VIS Meas 500 ms, 10 scan'!S1548</f>
        <v>2.4999999999999953E-3</v>
      </c>
      <c r="C1547" s="112">
        <v>354.29999999999097</v>
      </c>
      <c r="D1547" s="112">
        <f>FORECAST(C1547,INDEX($B$2:$B$2069,MATCH(C1547,$A$2:$A$2069,1)-1):INDEX($B$2:$B$2069,MATCH(C1547,$A$2:$A$2069,1)+1),INDEX($A$2:$A$2069,MATCH(C1547,$A$2:$A$2069,1)-1):INDEX($A$2:$A$2069,MATCH(C1547,$A$2:$A$2069,1)+1))</f>
        <v>2.4372519841564522E-3</v>
      </c>
      <c r="H1547" s="115"/>
      <c r="K1547" s="112">
        <f t="shared" si="24"/>
        <v>0</v>
      </c>
    </row>
    <row r="1548" spans="1:11" x14ac:dyDescent="0.2">
      <c r="A1548">
        <v>679.55399999999997</v>
      </c>
      <c r="B1548">
        <f>'UV VIS Meas 500 ms, 10 scan'!S1549</f>
        <v>2.3333333333333296E-3</v>
      </c>
      <c r="C1548" s="112">
        <v>354.399999999991</v>
      </c>
      <c r="D1548" s="112">
        <f>FORECAST(C1548,INDEX($B$2:$B$2069,MATCH(C1548,$A$2:$A$2069,1)-1):INDEX($B$2:$B$2069,MATCH(C1548,$A$2:$A$2069,1)+1),INDEX($A$2:$A$2069,MATCH(C1548,$A$2:$A$2069,1)-1):INDEX($A$2:$A$2069,MATCH(C1548,$A$2:$A$2069,1)+1))</f>
        <v>2.1148313492356241E-3</v>
      </c>
      <c r="H1548" s="115"/>
      <c r="K1548" s="112">
        <f t="shared" si="24"/>
        <v>0</v>
      </c>
    </row>
    <row r="1549" spans="1:11" x14ac:dyDescent="0.2">
      <c r="A1549">
        <v>679.81500000000005</v>
      </c>
      <c r="B1549">
        <f>'UV VIS Meas 500 ms, 10 scan'!S1550</f>
        <v>1.666666666666667E-3</v>
      </c>
      <c r="C1549" s="112">
        <v>354.49999999999102</v>
      </c>
      <c r="D1549" s="112">
        <f>FORECAST(C1549,INDEX($B$2:$B$2069,MATCH(C1549,$A$2:$A$2069,1)-1):INDEX($B$2:$B$2069,MATCH(C1549,$A$2:$A$2069,1)+1),INDEX($A$2:$A$2069,MATCH(C1549,$A$2:$A$2069,1)-1):INDEX($A$2:$A$2069,MATCH(C1549,$A$2:$A$2069,1)+1))</f>
        <v>2.4094742063603403E-3</v>
      </c>
      <c r="H1549" s="115"/>
      <c r="K1549" s="112">
        <f t="shared" si="24"/>
        <v>0</v>
      </c>
    </row>
    <row r="1550" spans="1:11" x14ac:dyDescent="0.2">
      <c r="A1550">
        <v>680.07500000000005</v>
      </c>
      <c r="B1550">
        <f>'UV VIS Meas 500 ms, 10 scan'!S1551</f>
        <v>-3.3333333333333132E-4</v>
      </c>
      <c r="C1550" s="112">
        <v>354.59999999999098</v>
      </c>
      <c r="D1550" s="112">
        <f>FORECAST(C1550,INDEX($B$2:$B$2069,MATCH(C1550,$A$2:$A$2069,1)-1):INDEX($B$2:$B$2069,MATCH(C1550,$A$2:$A$2069,1)+1),INDEX($A$2:$A$2069,MATCH(C1550,$A$2:$A$2069,1)-1):INDEX($A$2:$A$2069,MATCH(C1550,$A$2:$A$2069,1)+1))</f>
        <v>2.285466269852432E-3</v>
      </c>
      <c r="H1550" s="115"/>
      <c r="K1550" s="112">
        <f t="shared" si="24"/>
        <v>0</v>
      </c>
    </row>
    <row r="1551" spans="1:11" x14ac:dyDescent="0.2">
      <c r="A1551">
        <v>680.33500000000004</v>
      </c>
      <c r="B1551">
        <f>'UV VIS Meas 500 ms, 10 scan'!S1552</f>
        <v>-8.3333333333332829E-4</v>
      </c>
      <c r="C1551" s="112">
        <v>354.69999999999101</v>
      </c>
      <c r="D1551" s="112">
        <f>FORECAST(C1551,INDEX($B$2:$B$2069,MATCH(C1551,$A$2:$A$2069,1)-1):INDEX($B$2:$B$2069,MATCH(C1551,$A$2:$A$2069,1)+1),INDEX($A$2:$A$2069,MATCH(C1551,$A$2:$A$2069,1)-1):INDEX($A$2:$A$2069,MATCH(C1551,$A$2:$A$2069,1)+1))</f>
        <v>2.1614583333444126E-3</v>
      </c>
      <c r="H1551" s="115"/>
      <c r="K1551" s="112">
        <f t="shared" si="24"/>
        <v>0</v>
      </c>
    </row>
    <row r="1552" spans="1:11" x14ac:dyDescent="0.2">
      <c r="A1552">
        <v>680.596</v>
      </c>
      <c r="B1552">
        <f>'UV VIS Meas 500 ms, 10 scan'!S1553</f>
        <v>1.5000000000000013E-3</v>
      </c>
      <c r="C1552" s="112">
        <v>354.79999999999097</v>
      </c>
      <c r="D1552" s="112">
        <f>FORECAST(C1552,INDEX($B$2:$B$2069,MATCH(C1552,$A$2:$A$2069,1)-1):INDEX($B$2:$B$2069,MATCH(C1552,$A$2:$A$2069,1)+1),INDEX($A$2:$A$2069,MATCH(C1552,$A$2:$A$2069,1)-1):INDEX($A$2:$A$2069,MATCH(C1552,$A$2:$A$2069,1)+1))</f>
        <v>2.6945455424690623E-3</v>
      </c>
      <c r="H1552" s="115"/>
      <c r="K1552" s="112">
        <f t="shared" si="24"/>
        <v>0</v>
      </c>
    </row>
    <row r="1553" spans="1:11" x14ac:dyDescent="0.2">
      <c r="A1553">
        <v>680.85599999999999</v>
      </c>
      <c r="B1553">
        <f>'UV VIS Meas 500 ms, 10 scan'!S1554</f>
        <v>2.6666666666666644E-3</v>
      </c>
      <c r="C1553" s="112">
        <v>354.899999999991</v>
      </c>
      <c r="D1553" s="112">
        <f>FORECAST(C1553,INDEX($B$2:$B$2069,MATCH(C1553,$A$2:$A$2069,1)-1):INDEX($B$2:$B$2069,MATCH(C1553,$A$2:$A$2069,1)+1),INDEX($A$2:$A$2069,MATCH(C1553,$A$2:$A$2069,1)-1):INDEX($A$2:$A$2069,MATCH(C1553,$A$2:$A$2069,1)+1))</f>
        <v>2.9180306265179645E-3</v>
      </c>
      <c r="H1553" s="115"/>
      <c r="K1553" s="112">
        <f t="shared" si="24"/>
        <v>0</v>
      </c>
    </row>
    <row r="1554" spans="1:11" x14ac:dyDescent="0.2">
      <c r="A1554">
        <v>681.11599999999999</v>
      </c>
      <c r="B1554">
        <f>'UV VIS Meas 500 ms, 10 scan'!S1555</f>
        <v>1.8333333333333326E-3</v>
      </c>
      <c r="C1554" s="112">
        <v>354.99999999999102</v>
      </c>
      <c r="D1554" s="112">
        <f>FORECAST(C1554,INDEX($B$2:$B$2069,MATCH(C1554,$A$2:$A$2069,1)-1):INDEX($B$2:$B$2069,MATCH(C1554,$A$2:$A$2069,1)+1),INDEX($A$2:$A$2069,MATCH(C1554,$A$2:$A$2069,1)-1):INDEX($A$2:$A$2069,MATCH(C1554,$A$2:$A$2069,1)+1))</f>
        <v>3.1415157105667557E-3</v>
      </c>
      <c r="H1554" s="115"/>
      <c r="K1554" s="112">
        <f t="shared" si="24"/>
        <v>0</v>
      </c>
    </row>
    <row r="1555" spans="1:11" x14ac:dyDescent="0.2">
      <c r="A1555">
        <v>681.37599999999998</v>
      </c>
      <c r="B1555">
        <f>'UV VIS Meas 500 ms, 10 scan'!S1556</f>
        <v>2.1666666666666674E-3</v>
      </c>
      <c r="C1555" s="112">
        <v>355.09999999999098</v>
      </c>
      <c r="D1555" s="112">
        <f>FORECAST(C1555,INDEX($B$2:$B$2069,MATCH(C1555,$A$2:$A$2069,1)-1):INDEX($B$2:$B$2069,MATCH(C1555,$A$2:$A$2069,1)+1),INDEX($A$2:$A$2069,MATCH(C1555,$A$2:$A$2069,1)-1):INDEX($A$2:$A$2069,MATCH(C1555,$A$2:$A$2069,1)+1))</f>
        <v>2.946098289994481E-3</v>
      </c>
      <c r="H1555" s="115"/>
      <c r="K1555" s="112">
        <f t="shared" si="24"/>
        <v>0</v>
      </c>
    </row>
    <row r="1556" spans="1:11" x14ac:dyDescent="0.2">
      <c r="A1556">
        <v>681.63599999999997</v>
      </c>
      <c r="B1556">
        <f>'UV VIS Meas 500 ms, 10 scan'!S1557</f>
        <v>2.6666666666666644E-3</v>
      </c>
      <c r="C1556" s="112">
        <v>355.19999999999101</v>
      </c>
      <c r="D1556" s="112">
        <f>FORECAST(C1556,INDEX($B$2:$B$2069,MATCH(C1556,$A$2:$A$2069,1)-1):INDEX($B$2:$B$2069,MATCH(C1556,$A$2:$A$2069,1)+1),INDEX($A$2:$A$2069,MATCH(C1556,$A$2:$A$2069,1)-1):INDEX($A$2:$A$2069,MATCH(C1556,$A$2:$A$2069,1)+1))</f>
        <v>3.0453290235368802E-3</v>
      </c>
      <c r="H1556" s="115"/>
      <c r="K1556" s="112">
        <f t="shared" si="24"/>
        <v>0</v>
      </c>
    </row>
    <row r="1557" spans="1:11" x14ac:dyDescent="0.2">
      <c r="A1557">
        <v>681.89599999999996</v>
      </c>
      <c r="B1557">
        <f>'UV VIS Meas 500 ms, 10 scan'!S1558</f>
        <v>1.8333333333333326E-3</v>
      </c>
      <c r="C1557" s="112">
        <v>355.29999999999097</v>
      </c>
      <c r="D1557" s="112">
        <f>FORECAST(C1557,INDEX($B$2:$B$2069,MATCH(C1557,$A$2:$A$2069,1)-1):INDEX($B$2:$B$2069,MATCH(C1557,$A$2:$A$2069,1)+1),INDEX($A$2:$A$2069,MATCH(C1557,$A$2:$A$2069,1)-1):INDEX($A$2:$A$2069,MATCH(C1557,$A$2:$A$2069,1)+1))</f>
        <v>3.1445597570792794E-3</v>
      </c>
      <c r="H1557" s="115"/>
      <c r="K1557" s="112">
        <f t="shared" si="24"/>
        <v>0</v>
      </c>
    </row>
    <row r="1558" spans="1:11" x14ac:dyDescent="0.2">
      <c r="A1558">
        <v>682.15599999999995</v>
      </c>
      <c r="B1558">
        <f>'UV VIS Meas 500 ms, 10 scan'!S1559</f>
        <v>2.4999999999999953E-3</v>
      </c>
      <c r="C1558" s="112">
        <v>355.399999999991</v>
      </c>
      <c r="D1558" s="112">
        <f>FORECAST(C1558,INDEX($B$2:$B$2069,MATCH(C1558,$A$2:$A$2069,1)-1):INDEX($B$2:$B$2069,MATCH(C1558,$A$2:$A$2069,1)+1),INDEX($A$2:$A$2069,MATCH(C1558,$A$2:$A$2069,1)-1):INDEX($A$2:$A$2069,MATCH(C1558,$A$2:$A$2069,1)+1))</f>
        <v>3.2437904906216786E-3</v>
      </c>
      <c r="H1558" s="115"/>
      <c r="K1558" s="112">
        <f t="shared" si="24"/>
        <v>0</v>
      </c>
    </row>
    <row r="1559" spans="1:11" x14ac:dyDescent="0.2">
      <c r="A1559">
        <v>682.41600000000005</v>
      </c>
      <c r="B1559">
        <f>'UV VIS Meas 500 ms, 10 scan'!S1560</f>
        <v>-1.1666666666666631E-3</v>
      </c>
      <c r="C1559" s="112">
        <v>355.49999999999102</v>
      </c>
      <c r="D1559" s="112">
        <f>FORECAST(C1559,INDEX($B$2:$B$2069,MATCH(C1559,$A$2:$A$2069,1)-1):INDEX($B$2:$B$2069,MATCH(C1559,$A$2:$A$2069,1)+1),INDEX($A$2:$A$2069,MATCH(C1559,$A$2:$A$2069,1)-1):INDEX($A$2:$A$2069,MATCH(C1559,$A$2:$A$2069,1)+1))</f>
        <v>3.6213786087964661E-3</v>
      </c>
      <c r="H1559" s="115"/>
      <c r="K1559" s="112">
        <f t="shared" si="24"/>
        <v>0</v>
      </c>
    </row>
    <row r="1560" spans="1:11" x14ac:dyDescent="0.2">
      <c r="A1560">
        <v>682.67600000000004</v>
      </c>
      <c r="B1560">
        <f>'UV VIS Meas 500 ms, 10 scan'!S1561</f>
        <v>2.3333333333333366E-3</v>
      </c>
      <c r="C1560" s="112">
        <v>355.59999999999098</v>
      </c>
      <c r="D1560" s="112">
        <f>FORECAST(C1560,INDEX($B$2:$B$2069,MATCH(C1560,$A$2:$A$2069,1)-1):INDEX($B$2:$B$2069,MATCH(C1560,$A$2:$A$2069,1)+1),INDEX($A$2:$A$2069,MATCH(C1560,$A$2:$A$2069,1)-1):INDEX($A$2:$A$2069,MATCH(C1560,$A$2:$A$2069,1)+1))</f>
        <v>3.7206093423388098E-3</v>
      </c>
      <c r="H1560" s="115"/>
      <c r="K1560" s="112">
        <f t="shared" si="24"/>
        <v>0</v>
      </c>
    </row>
    <row r="1561" spans="1:11" x14ac:dyDescent="0.2">
      <c r="A1561">
        <v>682.93600000000004</v>
      </c>
      <c r="B1561">
        <f>'UV VIS Meas 500 ms, 10 scan'!S1562</f>
        <v>1.8333333333333292E-3</v>
      </c>
      <c r="C1561" s="112">
        <v>355.69999999999101</v>
      </c>
      <c r="D1561" s="112">
        <f>FORECAST(C1561,INDEX($B$2:$B$2069,MATCH(C1561,$A$2:$A$2069,1)-1):INDEX($B$2:$B$2069,MATCH(C1561,$A$2:$A$2069,1)+1),INDEX($A$2:$A$2069,MATCH(C1561,$A$2:$A$2069,1)-1):INDEX($A$2:$A$2069,MATCH(C1561,$A$2:$A$2069,1)+1))</f>
        <v>3.8198400758812645E-3</v>
      </c>
      <c r="H1561" s="115"/>
      <c r="K1561" s="112">
        <f t="shared" si="24"/>
        <v>0</v>
      </c>
    </row>
    <row r="1562" spans="1:11" x14ac:dyDescent="0.2">
      <c r="A1562">
        <v>683.19600000000003</v>
      </c>
      <c r="B1562">
        <f>'UV VIS Meas 500 ms, 10 scan'!S1563</f>
        <v>1.0000000000000009E-3</v>
      </c>
      <c r="C1562" s="112">
        <v>355.79999999999097</v>
      </c>
      <c r="D1562" s="112">
        <f>FORECAST(C1562,INDEX($B$2:$B$2069,MATCH(C1562,$A$2:$A$2069,1)-1):INDEX($B$2:$B$2069,MATCH(C1562,$A$2:$A$2069,1)+1),INDEX($A$2:$A$2069,MATCH(C1562,$A$2:$A$2069,1)-1):INDEX($A$2:$A$2069,MATCH(C1562,$A$2:$A$2069,1)+1))</f>
        <v>2.8827529021737686E-3</v>
      </c>
      <c r="H1562" s="115"/>
      <c r="K1562" s="112">
        <f t="shared" si="24"/>
        <v>0</v>
      </c>
    </row>
    <row r="1563" spans="1:11" x14ac:dyDescent="0.2">
      <c r="A1563">
        <v>683.45500000000004</v>
      </c>
      <c r="B1563">
        <f>'UV VIS Meas 500 ms, 10 scan'!S1564</f>
        <v>2.3333333333333366E-3</v>
      </c>
      <c r="C1563" s="112">
        <v>355.899999999991</v>
      </c>
      <c r="D1563" s="112">
        <f>FORECAST(C1563,INDEX($B$2:$B$2069,MATCH(C1563,$A$2:$A$2069,1)-1):INDEX($B$2:$B$2069,MATCH(C1563,$A$2:$A$2069,1)+1),INDEX($A$2:$A$2069,MATCH(C1563,$A$2:$A$2069,1)-1):INDEX($A$2:$A$2069,MATCH(C1563,$A$2:$A$2069,1)+1))</f>
        <v>2.6837479270493958E-3</v>
      </c>
      <c r="H1563" s="115"/>
      <c r="K1563" s="112">
        <f t="shared" si="24"/>
        <v>0</v>
      </c>
    </row>
    <row r="1564" spans="1:11" x14ac:dyDescent="0.2">
      <c r="A1564">
        <v>683.71500000000003</v>
      </c>
      <c r="B1564">
        <f>'UV VIS Meas 500 ms, 10 scan'!S1565</f>
        <v>0</v>
      </c>
      <c r="C1564" s="112">
        <v>355.99999999999102</v>
      </c>
      <c r="D1564" s="112">
        <f>FORECAST(C1564,INDEX($B$2:$B$2069,MATCH(C1564,$A$2:$A$2069,1)-1):INDEX($B$2:$B$2069,MATCH(C1564,$A$2:$A$2069,1)+1),INDEX($A$2:$A$2069,MATCH(C1564,$A$2:$A$2069,1)-1):INDEX($A$2:$A$2069,MATCH(C1564,$A$2:$A$2069,1)+1))</f>
        <v>2.484742951924912E-3</v>
      </c>
      <c r="H1564" s="115"/>
      <c r="K1564" s="112">
        <f t="shared" si="24"/>
        <v>0</v>
      </c>
    </row>
    <row r="1565" spans="1:11" x14ac:dyDescent="0.2">
      <c r="A1565">
        <v>683.97400000000005</v>
      </c>
      <c r="B1565">
        <f>'UV VIS Meas 500 ms, 10 scan'!S1566</f>
        <v>2.4999999999999988E-3</v>
      </c>
      <c r="C1565" s="112">
        <v>356.09999999999098</v>
      </c>
      <c r="D1565" s="112">
        <f>FORECAST(C1565,INDEX($B$2:$B$2069,MATCH(C1565,$A$2:$A$2069,1)-1):INDEX($B$2:$B$2069,MATCH(C1565,$A$2:$A$2069,1)+1),INDEX($A$2:$A$2069,MATCH(C1565,$A$2:$A$2069,1)-1):INDEX($A$2:$A$2069,MATCH(C1565,$A$2:$A$2069,1)+1))</f>
        <v>2.2857379768005393E-3</v>
      </c>
      <c r="H1565" s="115"/>
      <c r="K1565" s="112">
        <f t="shared" si="24"/>
        <v>0</v>
      </c>
    </row>
    <row r="1566" spans="1:11" x14ac:dyDescent="0.2">
      <c r="A1566">
        <v>684.23400000000004</v>
      </c>
      <c r="B1566">
        <f>'UV VIS Meas 500 ms, 10 scan'!S1567</f>
        <v>1.5000000000000013E-3</v>
      </c>
      <c r="C1566" s="112">
        <v>356.19999999999101</v>
      </c>
      <c r="D1566" s="112">
        <f>FORECAST(C1566,INDEX($B$2:$B$2069,MATCH(C1566,$A$2:$A$2069,1)-1):INDEX($B$2:$B$2069,MATCH(C1566,$A$2:$A$2069,1)+1),INDEX($A$2:$A$2069,MATCH(C1566,$A$2:$A$2069,1)-1):INDEX($A$2:$A$2069,MATCH(C1566,$A$2:$A$2069,1)+1))</f>
        <v>2.8577101367006641E-3</v>
      </c>
      <c r="H1566" s="115"/>
      <c r="K1566" s="112">
        <f t="shared" si="24"/>
        <v>0</v>
      </c>
    </row>
    <row r="1567" spans="1:11" x14ac:dyDescent="0.2">
      <c r="A1567">
        <v>684.49300000000005</v>
      </c>
      <c r="B1567">
        <f>'UV VIS Meas 500 ms, 10 scan'!S1568</f>
        <v>2.8333333333333335E-3</v>
      </c>
      <c r="C1567" s="112">
        <v>356.29999999999097</v>
      </c>
      <c r="D1567" s="112">
        <f>FORECAST(C1567,INDEX($B$2:$B$2069,MATCH(C1567,$A$2:$A$2069,1)-1):INDEX($B$2:$B$2069,MATCH(C1567,$A$2:$A$2069,1)+1),INDEX($A$2:$A$2069,MATCH(C1567,$A$2:$A$2069,1)-1):INDEX($A$2:$A$2069,MATCH(C1567,$A$2:$A$2069,1)+1))</f>
        <v>2.7089750879416563E-3</v>
      </c>
      <c r="H1567" s="115"/>
      <c r="K1567" s="112">
        <f t="shared" si="24"/>
        <v>0</v>
      </c>
    </row>
    <row r="1568" spans="1:11" x14ac:dyDescent="0.2">
      <c r="A1568">
        <v>684.75300000000004</v>
      </c>
      <c r="B1568">
        <f>'UV VIS Meas 500 ms, 10 scan'!S1569</f>
        <v>4.5000000000000005E-3</v>
      </c>
      <c r="C1568" s="112">
        <v>356.399999999991</v>
      </c>
      <c r="D1568" s="112">
        <f>FORECAST(C1568,INDEX($B$2:$B$2069,MATCH(C1568,$A$2:$A$2069,1)-1):INDEX($B$2:$B$2069,MATCH(C1568,$A$2:$A$2069,1)+1),INDEX($A$2:$A$2069,MATCH(C1568,$A$2:$A$2069,1)-1):INDEX($A$2:$A$2069,MATCH(C1568,$A$2:$A$2069,1)+1))</f>
        <v>2.5602400391825375E-3</v>
      </c>
      <c r="H1568" s="115"/>
      <c r="K1568" s="112">
        <f t="shared" si="24"/>
        <v>0</v>
      </c>
    </row>
    <row r="1569" spans="1:11" x14ac:dyDescent="0.2">
      <c r="A1569">
        <v>685.01199999999994</v>
      </c>
      <c r="B1569">
        <f>'UV VIS Meas 500 ms, 10 scan'!S1570</f>
        <v>2.1666666666666709E-3</v>
      </c>
      <c r="C1569" s="112">
        <v>356.49999999999102</v>
      </c>
      <c r="D1569" s="112">
        <f>FORECAST(C1569,INDEX($B$2:$B$2069,MATCH(C1569,$A$2:$A$2069,1)-1):INDEX($B$2:$B$2069,MATCH(C1569,$A$2:$A$2069,1)+1),INDEX($A$2:$A$2069,MATCH(C1569,$A$2:$A$2069,1)-1):INDEX($A$2:$A$2069,MATCH(C1569,$A$2:$A$2069,1)+1))</f>
        <v>4.0006853114245011E-3</v>
      </c>
      <c r="H1569" s="115"/>
      <c r="K1569" s="112">
        <f t="shared" si="24"/>
        <v>0</v>
      </c>
    </row>
    <row r="1570" spans="1:11" x14ac:dyDescent="0.2">
      <c r="A1570">
        <v>685.27099999999996</v>
      </c>
      <c r="B1570">
        <f>'UV VIS Meas 500 ms, 10 scan'!S1571</f>
        <v>-1.6666666666666739E-4</v>
      </c>
      <c r="C1570" s="112">
        <v>356.59999999999098</v>
      </c>
      <c r="D1570" s="112">
        <f>FORECAST(C1570,INDEX($B$2:$B$2069,MATCH(C1570,$A$2:$A$2069,1)-1):INDEX($B$2:$B$2069,MATCH(C1570,$A$2:$A$2069,1)+1),INDEX($A$2:$A$2069,MATCH(C1570,$A$2:$A$2069,1)-1):INDEX($A$2:$A$2069,MATCH(C1570,$A$2:$A$2069,1)+1))</f>
        <v>4.6463884059622096E-3</v>
      </c>
      <c r="H1570" s="115"/>
      <c r="K1570" s="112">
        <f t="shared" si="24"/>
        <v>0</v>
      </c>
    </row>
    <row r="1571" spans="1:11" x14ac:dyDescent="0.2">
      <c r="A1571">
        <v>685.53</v>
      </c>
      <c r="B1571">
        <f>'UV VIS Meas 500 ms, 10 scan'!S1572</f>
        <v>1.9999999999999983E-3</v>
      </c>
      <c r="C1571" s="112">
        <v>356.69999999999101</v>
      </c>
      <c r="D1571" s="112">
        <f>FORECAST(C1571,INDEX($B$2:$B$2069,MATCH(C1571,$A$2:$A$2069,1)-1):INDEX($B$2:$B$2069,MATCH(C1571,$A$2:$A$2069,1)+1),INDEX($A$2:$A$2069,MATCH(C1571,$A$2:$A$2069,1)-1):INDEX($A$2:$A$2069,MATCH(C1571,$A$2:$A$2069,1)+1))</f>
        <v>5.2920915005003621E-3</v>
      </c>
      <c r="H1571" s="115"/>
      <c r="K1571" s="112">
        <f t="shared" si="24"/>
        <v>0</v>
      </c>
    </row>
    <row r="1572" spans="1:11" x14ac:dyDescent="0.2">
      <c r="A1572">
        <v>685.78899999999999</v>
      </c>
      <c r="B1572">
        <f>'UV VIS Meas 500 ms, 10 scan'!S1573</f>
        <v>2.9999999999999992E-3</v>
      </c>
      <c r="C1572" s="112">
        <v>356.79999999999097</v>
      </c>
      <c r="D1572" s="112">
        <f>FORECAST(C1572,INDEX($B$2:$B$2069,MATCH(C1572,$A$2:$A$2069,1)-1):INDEX($B$2:$B$2069,MATCH(C1572,$A$2:$A$2069,1)+1),INDEX($A$2:$A$2069,MATCH(C1572,$A$2:$A$2069,1)-1):INDEX($A$2:$A$2069,MATCH(C1572,$A$2:$A$2069,1)+1))</f>
        <v>4.543532338292855E-3</v>
      </c>
      <c r="H1572" s="115"/>
      <c r="K1572" s="112">
        <f t="shared" si="24"/>
        <v>0</v>
      </c>
    </row>
    <row r="1573" spans="1:11" x14ac:dyDescent="0.2">
      <c r="A1573">
        <v>686.04899999999998</v>
      </c>
      <c r="B1573">
        <f>'UV VIS Meas 500 ms, 10 scan'!S1574</f>
        <v>-1.6666666666666566E-4</v>
      </c>
      <c r="C1573" s="112">
        <v>356.899999999991</v>
      </c>
      <c r="D1573" s="112">
        <f>FORECAST(C1573,INDEX($B$2:$B$2069,MATCH(C1573,$A$2:$A$2069,1)-1):INDEX($B$2:$B$2069,MATCH(C1573,$A$2:$A$2069,1)+1),INDEX($A$2:$A$2069,MATCH(C1573,$A$2:$A$2069,1)-1):INDEX($A$2:$A$2069,MATCH(C1573,$A$2:$A$2069,1)+1))</f>
        <v>4.7176616915267644E-3</v>
      </c>
      <c r="H1573" s="115"/>
      <c r="K1573" s="112">
        <f t="shared" si="24"/>
        <v>0</v>
      </c>
    </row>
    <row r="1574" spans="1:11" x14ac:dyDescent="0.2">
      <c r="A1574">
        <v>686.30799999999999</v>
      </c>
      <c r="B1574">
        <f>'UV VIS Meas 500 ms, 10 scan'!S1575</f>
        <v>2.5000000000000005E-3</v>
      </c>
      <c r="C1574" s="112">
        <v>356.99999999999102</v>
      </c>
      <c r="D1574" s="112">
        <f>FORECAST(C1574,INDEX($B$2:$B$2069,MATCH(C1574,$A$2:$A$2069,1)-1):INDEX($B$2:$B$2069,MATCH(C1574,$A$2:$A$2069,1)+1),INDEX($A$2:$A$2069,MATCH(C1574,$A$2:$A$2069,1)-1):INDEX($A$2:$A$2069,MATCH(C1574,$A$2:$A$2069,1)+1))</f>
        <v>4.8917910447605628E-3</v>
      </c>
      <c r="H1574" s="115"/>
      <c r="K1574" s="112">
        <f t="shared" si="24"/>
        <v>0</v>
      </c>
    </row>
    <row r="1575" spans="1:11" x14ac:dyDescent="0.2">
      <c r="A1575">
        <v>686.56700000000001</v>
      </c>
      <c r="B1575">
        <f>'UV VIS Meas 500 ms, 10 scan'!S1576</f>
        <v>-5.0000000000000391E-4</v>
      </c>
      <c r="C1575" s="112">
        <v>357.09999999999098</v>
      </c>
      <c r="D1575" s="112">
        <f>FORECAST(C1575,INDEX($B$2:$B$2069,MATCH(C1575,$A$2:$A$2069,1)-1):INDEX($B$2:$B$2069,MATCH(C1575,$A$2:$A$2069,1)+1),INDEX($A$2:$A$2069,MATCH(C1575,$A$2:$A$2069,1)-1):INDEX($A$2:$A$2069,MATCH(C1575,$A$2:$A$2069,1)+1))</f>
        <v>5.0659203979943612E-3</v>
      </c>
      <c r="H1575" s="115"/>
      <c r="K1575" s="112">
        <f t="shared" si="24"/>
        <v>0</v>
      </c>
    </row>
    <row r="1576" spans="1:11" x14ac:dyDescent="0.2">
      <c r="A1576">
        <v>686.82500000000005</v>
      </c>
      <c r="B1576">
        <f>'UV VIS Meas 500 ms, 10 scan'!S1577</f>
        <v>5.0000000000000044E-4</v>
      </c>
      <c r="C1576" s="112">
        <v>357.19999999999101</v>
      </c>
      <c r="D1576" s="112">
        <f>FORECAST(C1576,INDEX($B$2:$B$2069,MATCH(C1576,$A$2:$A$2069,1)-1):INDEX($B$2:$B$2069,MATCH(C1576,$A$2:$A$2069,1)+1),INDEX($A$2:$A$2069,MATCH(C1576,$A$2:$A$2069,1)-1):INDEX($A$2:$A$2069,MATCH(C1576,$A$2:$A$2069,1)+1))</f>
        <v>4.431177446131862E-3</v>
      </c>
      <c r="H1576" s="115"/>
      <c r="K1576" s="112">
        <f t="shared" si="24"/>
        <v>0</v>
      </c>
    </row>
    <row r="1577" spans="1:11" x14ac:dyDescent="0.2">
      <c r="A1577">
        <v>687.08399999999995</v>
      </c>
      <c r="B1577">
        <f>'UV VIS Meas 500 ms, 10 scan'!S1578</f>
        <v>2.3333333333333366E-3</v>
      </c>
      <c r="C1577" s="112">
        <v>357.29999999999097</v>
      </c>
      <c r="D1577" s="112">
        <f>FORECAST(C1577,INDEX($B$2:$B$2069,MATCH(C1577,$A$2:$A$2069,1)-1):INDEX($B$2:$B$2069,MATCH(C1577,$A$2:$A$2069,1)+1),INDEX($A$2:$A$2069,MATCH(C1577,$A$2:$A$2069,1)-1):INDEX($A$2:$A$2069,MATCH(C1577,$A$2:$A$2069,1)+1))</f>
        <v>4.1077943615548396E-3</v>
      </c>
      <c r="H1577" s="115"/>
      <c r="K1577" s="112">
        <f t="shared" si="24"/>
        <v>0</v>
      </c>
    </row>
    <row r="1578" spans="1:11" x14ac:dyDescent="0.2">
      <c r="A1578">
        <v>687.34299999999996</v>
      </c>
      <c r="B1578">
        <f>'UV VIS Meas 500 ms, 10 scan'!S1579</f>
        <v>-8.3333333333333523E-4</v>
      </c>
      <c r="C1578" s="112">
        <v>357.399999999991</v>
      </c>
      <c r="D1578" s="112">
        <f>FORECAST(C1578,INDEX($B$2:$B$2069,MATCH(C1578,$A$2:$A$2069,1)-1):INDEX($B$2:$B$2069,MATCH(C1578,$A$2:$A$2069,1)+1),INDEX($A$2:$A$2069,MATCH(C1578,$A$2:$A$2069,1)-1):INDEX($A$2:$A$2069,MATCH(C1578,$A$2:$A$2069,1)+1))</f>
        <v>3.7844112769778171E-3</v>
      </c>
      <c r="H1578" s="115"/>
      <c r="K1578" s="112">
        <f t="shared" si="24"/>
        <v>0</v>
      </c>
    </row>
    <row r="1579" spans="1:11" x14ac:dyDescent="0.2">
      <c r="A1579">
        <v>687.60199999999998</v>
      </c>
      <c r="B1579">
        <f>'UV VIS Meas 500 ms, 10 scan'!S1580</f>
        <v>1.3333333333333357E-3</v>
      </c>
      <c r="C1579" s="112">
        <v>357.49999999999102</v>
      </c>
      <c r="D1579" s="112">
        <f>FORECAST(C1579,INDEX($B$2:$B$2069,MATCH(C1579,$A$2:$A$2069,1)-1):INDEX($B$2:$B$2069,MATCH(C1579,$A$2:$A$2069,1)+1),INDEX($A$2:$A$2069,MATCH(C1579,$A$2:$A$2069,1)-1):INDEX($A$2:$A$2069,MATCH(C1579,$A$2:$A$2069,1)+1))</f>
        <v>2.7126865672109091E-3</v>
      </c>
      <c r="H1579" s="115"/>
      <c r="K1579" s="112">
        <f t="shared" si="24"/>
        <v>0</v>
      </c>
    </row>
    <row r="1580" spans="1:11" x14ac:dyDescent="0.2">
      <c r="A1580">
        <v>687.86</v>
      </c>
      <c r="B1580">
        <f>'UV VIS Meas 500 ms, 10 scan'!S1581</f>
        <v>4.4999999999999971E-3</v>
      </c>
      <c r="C1580" s="112">
        <v>357.59999999999098</v>
      </c>
      <c r="D1580" s="112">
        <f>FORECAST(C1580,INDEX($B$2:$B$2069,MATCH(C1580,$A$2:$A$2069,1)-1):INDEX($B$2:$B$2069,MATCH(C1580,$A$2:$A$2069,1)+1),INDEX($A$2:$A$2069,MATCH(C1580,$A$2:$A$2069,1)-1):INDEX($A$2:$A$2069,MATCH(C1580,$A$2:$A$2069,1)+1))</f>
        <v>2.1902985075095138E-3</v>
      </c>
      <c r="H1580" s="115"/>
      <c r="K1580" s="112">
        <f t="shared" si="24"/>
        <v>0</v>
      </c>
    </row>
    <row r="1581" spans="1:11" x14ac:dyDescent="0.2">
      <c r="A1581">
        <v>688.11900000000003</v>
      </c>
      <c r="B1581">
        <f>'UV VIS Meas 500 ms, 10 scan'!S1582</f>
        <v>2.3333333333333366E-3</v>
      </c>
      <c r="C1581" s="112">
        <v>357.69999999999101</v>
      </c>
      <c r="D1581" s="112">
        <f>FORECAST(C1581,INDEX($B$2:$B$2069,MATCH(C1581,$A$2:$A$2069,1)-1):INDEX($B$2:$B$2069,MATCH(C1581,$A$2:$A$2069,1)+1),INDEX($A$2:$A$2069,MATCH(C1581,$A$2:$A$2069,1)-1):INDEX($A$2:$A$2069,MATCH(C1581,$A$2:$A$2069,1)+1))</f>
        <v>1.6679104478078965E-3</v>
      </c>
      <c r="H1581" s="115"/>
      <c r="K1581" s="112">
        <f t="shared" si="24"/>
        <v>0</v>
      </c>
    </row>
    <row r="1582" spans="1:11" x14ac:dyDescent="0.2">
      <c r="A1582">
        <v>688.37800000000004</v>
      </c>
      <c r="B1582">
        <f>'UV VIS Meas 500 ms, 10 scan'!S1583</f>
        <v>1.1666666666666665E-3</v>
      </c>
      <c r="C1582" s="112">
        <v>357.79999999999097</v>
      </c>
      <c r="D1582" s="112">
        <f>FORECAST(C1582,INDEX($B$2:$B$2069,MATCH(C1582,$A$2:$A$2069,1)-1):INDEX($B$2:$B$2069,MATCH(C1582,$A$2:$A$2069,1)+1),INDEX($A$2:$A$2069,MATCH(C1582,$A$2:$A$2069,1)-1):INDEX($A$2:$A$2069,MATCH(C1582,$A$2:$A$2069,1)+1))</f>
        <v>2.5306799336761721E-3</v>
      </c>
      <c r="H1582" s="115"/>
      <c r="K1582" s="112">
        <f t="shared" si="24"/>
        <v>0</v>
      </c>
    </row>
    <row r="1583" spans="1:11" x14ac:dyDescent="0.2">
      <c r="A1583">
        <v>688.63599999999997</v>
      </c>
      <c r="B1583">
        <f>'UV VIS Meas 500 ms, 10 scan'!S1584</f>
        <v>1.666666666666667E-3</v>
      </c>
      <c r="C1583" s="112">
        <v>357.899999999991</v>
      </c>
      <c r="D1583" s="112">
        <f>FORECAST(C1583,INDEX($B$2:$B$2069,MATCH(C1583,$A$2:$A$2069,1)-1):INDEX($B$2:$B$2069,MATCH(C1583,$A$2:$A$2069,1)+1),INDEX($A$2:$A$2069,MATCH(C1583,$A$2:$A$2069,1)-1):INDEX($A$2:$A$2069,MATCH(C1583,$A$2:$A$2069,1)+1))</f>
        <v>2.4063018242234668E-3</v>
      </c>
      <c r="H1583" s="115"/>
      <c r="K1583" s="112">
        <f t="shared" si="24"/>
        <v>0</v>
      </c>
    </row>
    <row r="1584" spans="1:11" x14ac:dyDescent="0.2">
      <c r="A1584">
        <v>688.89400000000001</v>
      </c>
      <c r="B1584">
        <f>'UV VIS Meas 500 ms, 10 scan'!S1585</f>
        <v>1.0000000000000009E-3</v>
      </c>
      <c r="C1584" s="112">
        <v>357.99999999999102</v>
      </c>
      <c r="D1584" s="112">
        <f>FORECAST(C1584,INDEX($B$2:$B$2069,MATCH(C1584,$A$2:$A$2069,1)-1):INDEX($B$2:$B$2069,MATCH(C1584,$A$2:$A$2069,1)+1),INDEX($A$2:$A$2069,MATCH(C1584,$A$2:$A$2069,1)-1):INDEX($A$2:$A$2069,MATCH(C1584,$A$2:$A$2069,1)+1))</f>
        <v>2.2819237147707061E-3</v>
      </c>
      <c r="H1584" s="115"/>
      <c r="K1584" s="112">
        <f t="shared" si="24"/>
        <v>0</v>
      </c>
    </row>
    <row r="1585" spans="1:11" x14ac:dyDescent="0.2">
      <c r="A1585">
        <v>689.15300000000002</v>
      </c>
      <c r="B1585">
        <f>'UV VIS Meas 500 ms, 10 scan'!S1586</f>
        <v>3.5000000000000031E-3</v>
      </c>
      <c r="C1585" s="112">
        <v>358.09999999999098</v>
      </c>
      <c r="D1585" s="112">
        <f>FORECAST(C1585,INDEX($B$2:$B$2069,MATCH(C1585,$A$2:$A$2069,1)-1):INDEX($B$2:$B$2069,MATCH(C1585,$A$2:$A$2069,1)+1),INDEX($A$2:$A$2069,MATCH(C1585,$A$2:$A$2069,1)-1):INDEX($A$2:$A$2069,MATCH(C1585,$A$2:$A$2069,1)+1))</f>
        <v>2.1575456053180564E-3</v>
      </c>
      <c r="H1585" s="115"/>
      <c r="K1585" s="112">
        <f t="shared" si="24"/>
        <v>0</v>
      </c>
    </row>
    <row r="1586" spans="1:11" x14ac:dyDescent="0.2">
      <c r="A1586">
        <v>689.41099999999994</v>
      </c>
      <c r="B1586">
        <f>'UV VIS Meas 500 ms, 10 scan'!S1587</f>
        <v>3.833333333333331E-3</v>
      </c>
      <c r="C1586" s="112">
        <v>358.19999999999101</v>
      </c>
      <c r="D1586" s="112">
        <f>FORECAST(C1586,INDEX($B$2:$B$2069,MATCH(C1586,$A$2:$A$2069,1)-1):INDEX($B$2:$B$2069,MATCH(C1586,$A$2:$A$2069,1)+1),INDEX($A$2:$A$2069,MATCH(C1586,$A$2:$A$2069,1)-1):INDEX($A$2:$A$2069,MATCH(C1586,$A$2:$A$2069,1)+1))</f>
        <v>2.4759535654788056E-3</v>
      </c>
      <c r="H1586" s="115"/>
      <c r="K1586" s="112">
        <f t="shared" si="24"/>
        <v>0</v>
      </c>
    </row>
    <row r="1587" spans="1:11" x14ac:dyDescent="0.2">
      <c r="A1587">
        <v>689.66899999999998</v>
      </c>
      <c r="B1587">
        <f>'UV VIS Meas 500 ms, 10 scan'!S1588</f>
        <v>1.6666666666666705E-3</v>
      </c>
      <c r="C1587" s="112">
        <v>358.29999999999097</v>
      </c>
      <c r="D1587" s="112">
        <f>FORECAST(C1587,INDEX($B$2:$B$2069,MATCH(C1587,$A$2:$A$2069,1)-1):INDEX($B$2:$B$2069,MATCH(C1587,$A$2:$A$2069,1)+1),INDEX($A$2:$A$2069,MATCH(C1587,$A$2:$A$2069,1)-1):INDEX($A$2:$A$2069,MATCH(C1587,$A$2:$A$2069,1)+1))</f>
        <v>2.7744610281652538E-3</v>
      </c>
      <c r="H1587" s="115"/>
      <c r="K1587" s="112">
        <f t="shared" si="24"/>
        <v>0</v>
      </c>
    </row>
    <row r="1588" spans="1:11" x14ac:dyDescent="0.2">
      <c r="A1588">
        <v>689.928</v>
      </c>
      <c r="B1588">
        <f>'UV VIS Meas 500 ms, 10 scan'!S1589</f>
        <v>1.16666666666667E-3</v>
      </c>
      <c r="C1588" s="112">
        <v>358.399999999991</v>
      </c>
      <c r="D1588" s="112">
        <f>FORECAST(C1588,INDEX($B$2:$B$2069,MATCH(C1588,$A$2:$A$2069,1)-1):INDEX($B$2:$B$2069,MATCH(C1588,$A$2:$A$2069,1)+1),INDEX($A$2:$A$2069,MATCH(C1588,$A$2:$A$2069,1)-1):INDEX($A$2:$A$2069,MATCH(C1588,$A$2:$A$2069,1)+1))</f>
        <v>3.0729684908519239E-3</v>
      </c>
      <c r="H1588" s="115"/>
      <c r="K1588" s="112">
        <f t="shared" si="24"/>
        <v>0</v>
      </c>
    </row>
    <row r="1589" spans="1:11" x14ac:dyDescent="0.2">
      <c r="A1589">
        <v>690.18600000000004</v>
      </c>
      <c r="B1589">
        <f>'UV VIS Meas 500 ms, 10 scan'!S1590</f>
        <v>4.1666666666666683E-3</v>
      </c>
      <c r="C1589" s="112">
        <v>358.49999999999102</v>
      </c>
      <c r="D1589" s="112">
        <f>FORECAST(C1589,INDEX($B$2:$B$2069,MATCH(C1589,$A$2:$A$2069,1)-1):INDEX($B$2:$B$2069,MATCH(C1589,$A$2:$A$2069,1)+1),INDEX($A$2:$A$2069,MATCH(C1589,$A$2:$A$2069,1)-1):INDEX($A$2:$A$2069,MATCH(C1589,$A$2:$A$2069,1)+1))</f>
        <v>4.0323383084219788E-3</v>
      </c>
      <c r="H1589" s="115"/>
      <c r="K1589" s="112">
        <f t="shared" si="24"/>
        <v>0</v>
      </c>
    </row>
    <row r="1590" spans="1:11" x14ac:dyDescent="0.2">
      <c r="A1590">
        <v>690.44399999999996</v>
      </c>
      <c r="B1590">
        <f>'UV VIS Meas 500 ms, 10 scan'!S1591</f>
        <v>1.2666666666666673E-2</v>
      </c>
      <c r="C1590" s="112">
        <v>358.59999999999098</v>
      </c>
      <c r="D1590" s="112">
        <f>FORECAST(C1590,INDEX($B$2:$B$2069,MATCH(C1590,$A$2:$A$2069,1)-1):INDEX($B$2:$B$2069,MATCH(C1590,$A$2:$A$2069,1)+1),INDEX($A$2:$A$2069,MATCH(C1590,$A$2:$A$2069,1)-1):INDEX($A$2:$A$2069,MATCH(C1590,$A$2:$A$2069,1)+1))</f>
        <v>4.4303482586705023E-3</v>
      </c>
      <c r="H1590" s="115"/>
      <c r="K1590" s="112">
        <f t="shared" si="24"/>
        <v>0</v>
      </c>
    </row>
    <row r="1591" spans="1:11" x14ac:dyDescent="0.2">
      <c r="A1591">
        <v>690.702</v>
      </c>
      <c r="B1591">
        <f>'UV VIS Meas 500 ms, 10 scan'!S1592</f>
        <v>1.7166666666666663E-2</v>
      </c>
      <c r="C1591" s="112">
        <v>358.69999999999101</v>
      </c>
      <c r="D1591" s="112">
        <f>FORECAST(C1591,INDEX($B$2:$B$2069,MATCH(C1591,$A$2:$A$2069,1)-1):INDEX($B$2:$B$2069,MATCH(C1591,$A$2:$A$2069,1)+1),INDEX($A$2:$A$2069,MATCH(C1591,$A$2:$A$2069,1)-1):INDEX($A$2:$A$2069,MATCH(C1591,$A$2:$A$2069,1)+1))</f>
        <v>4.8283582089194699E-3</v>
      </c>
      <c r="H1591" s="115"/>
      <c r="K1591" s="112">
        <f t="shared" si="24"/>
        <v>0</v>
      </c>
    </row>
    <row r="1592" spans="1:11" x14ac:dyDescent="0.2">
      <c r="A1592">
        <v>690.96</v>
      </c>
      <c r="B1592">
        <f>'UV VIS Meas 500 ms, 10 scan'!S1593</f>
        <v>5.3333333333333427E-3</v>
      </c>
      <c r="C1592" s="112">
        <v>358.79999999999097</v>
      </c>
      <c r="D1592" s="112">
        <f>FORECAST(C1592,INDEX($B$2:$B$2069,MATCH(C1592,$A$2:$A$2069,1)-1):INDEX($B$2:$B$2069,MATCH(C1592,$A$2:$A$2069,1)+1),INDEX($A$2:$A$2069,MATCH(C1592,$A$2:$A$2069,1)-1):INDEX($A$2:$A$2069,MATCH(C1592,$A$2:$A$2069,1)+1))</f>
        <v>4.2528313934198092E-3</v>
      </c>
      <c r="H1592" s="115"/>
      <c r="K1592" s="112">
        <f t="shared" si="24"/>
        <v>0</v>
      </c>
    </row>
    <row r="1593" spans="1:11" x14ac:dyDescent="0.2">
      <c r="A1593">
        <v>691.21799999999996</v>
      </c>
      <c r="B1593">
        <f>'UV VIS Meas 500 ms, 10 scan'!S1594</f>
        <v>2.8333333333333301E-3</v>
      </c>
      <c r="C1593" s="112">
        <v>358.899999999991</v>
      </c>
      <c r="D1593" s="112">
        <f>FORECAST(C1593,INDEX($B$2:$B$2069,MATCH(C1593,$A$2:$A$2069,1)-1):INDEX($B$2:$B$2069,MATCH(C1593,$A$2:$A$2069,1)+1),INDEX($A$2:$A$2069,MATCH(C1593,$A$2:$A$2069,1)-1):INDEX($A$2:$A$2069,MATCH(C1593,$A$2:$A$2069,1)+1))</f>
        <v>4.4524564230867814E-3</v>
      </c>
      <c r="H1593" s="115"/>
      <c r="K1593" s="112">
        <f t="shared" si="24"/>
        <v>0</v>
      </c>
    </row>
    <row r="1594" spans="1:11" x14ac:dyDescent="0.2">
      <c r="A1594">
        <v>691.476</v>
      </c>
      <c r="B1594">
        <f>'UV VIS Meas 500 ms, 10 scan'!S1595</f>
        <v>8.3333333333333523E-4</v>
      </c>
      <c r="C1594" s="112">
        <v>358.99999999999102</v>
      </c>
      <c r="D1594" s="112">
        <f>FORECAST(C1594,INDEX($B$2:$B$2069,MATCH(C1594,$A$2:$A$2069,1)-1):INDEX($B$2:$B$2069,MATCH(C1594,$A$2:$A$2069,1)+1),INDEX($A$2:$A$2069,MATCH(C1594,$A$2:$A$2069,1)-1):INDEX($A$2:$A$2069,MATCH(C1594,$A$2:$A$2069,1)+1))</f>
        <v>4.6520814527537535E-3</v>
      </c>
      <c r="H1594" s="115"/>
      <c r="K1594" s="112">
        <f t="shared" si="24"/>
        <v>0</v>
      </c>
    </row>
    <row r="1595" spans="1:11" x14ac:dyDescent="0.2">
      <c r="A1595">
        <v>691.73299999999995</v>
      </c>
      <c r="B1595">
        <f>'UV VIS Meas 500 ms, 10 scan'!S1596</f>
        <v>3.4999999999999927E-3</v>
      </c>
      <c r="C1595" s="112">
        <v>359.09999999999098</v>
      </c>
      <c r="D1595" s="112">
        <f>FORECAST(C1595,INDEX($B$2:$B$2069,MATCH(C1595,$A$2:$A$2069,1)-1):INDEX($B$2:$B$2069,MATCH(C1595,$A$2:$A$2069,1)+1),INDEX($A$2:$A$2069,MATCH(C1595,$A$2:$A$2069,1)-1):INDEX($A$2:$A$2069,MATCH(C1595,$A$2:$A$2069,1)+1))</f>
        <v>4.8517064824206146E-3</v>
      </c>
      <c r="H1595" s="115"/>
      <c r="K1595" s="112">
        <f t="shared" si="24"/>
        <v>0</v>
      </c>
    </row>
    <row r="1596" spans="1:11" x14ac:dyDescent="0.2">
      <c r="A1596">
        <v>691.99099999999999</v>
      </c>
      <c r="B1596">
        <f>'UV VIS Meas 500 ms, 10 scan'!S1597</f>
        <v>4.5000000000000005E-3</v>
      </c>
      <c r="C1596" s="112">
        <v>359.19999999999101</v>
      </c>
      <c r="D1596" s="112">
        <f>FORECAST(C1596,INDEX($B$2:$B$2069,MATCH(C1596,$A$2:$A$2069,1)-1):INDEX($B$2:$B$2069,MATCH(C1596,$A$2:$A$2069,1)+1),INDEX($A$2:$A$2069,MATCH(C1596,$A$2:$A$2069,1)-1):INDEX($A$2:$A$2069,MATCH(C1596,$A$2:$A$2069,1)+1))</f>
        <v>4.2589043041421082E-3</v>
      </c>
      <c r="H1596" s="115"/>
      <c r="K1596" s="112">
        <f t="shared" si="24"/>
        <v>0</v>
      </c>
    </row>
    <row r="1597" spans="1:11" x14ac:dyDescent="0.2">
      <c r="A1597">
        <v>692.24900000000002</v>
      </c>
      <c r="B1597">
        <f>'UV VIS Meas 500 ms, 10 scan'!S1598</f>
        <v>1.6666666666666705E-3</v>
      </c>
      <c r="C1597" s="112">
        <v>359.29999999999097</v>
      </c>
      <c r="D1597" s="112">
        <f>FORECAST(C1597,INDEX($B$2:$B$2069,MATCH(C1597,$A$2:$A$2069,1)-1):INDEX($B$2:$B$2069,MATCH(C1597,$A$2:$A$2069,1)+1),INDEX($A$2:$A$2069,MATCH(C1597,$A$2:$A$2069,1)-1):INDEX($A$2:$A$2069,MATCH(C1597,$A$2:$A$2069,1)+1))</f>
        <v>3.9600253423015541E-3</v>
      </c>
      <c r="H1597" s="115"/>
      <c r="K1597" s="112">
        <f t="shared" si="24"/>
        <v>0</v>
      </c>
    </row>
    <row r="1598" spans="1:11" x14ac:dyDescent="0.2">
      <c r="A1598">
        <v>692.50599999999997</v>
      </c>
      <c r="B1598">
        <f>'UV VIS Meas 500 ms, 10 scan'!S1599</f>
        <v>1.8333333333333326E-3</v>
      </c>
      <c r="C1598" s="112">
        <v>359.399999999991</v>
      </c>
      <c r="D1598" s="112">
        <f>FORECAST(C1598,INDEX($B$2:$B$2069,MATCH(C1598,$A$2:$A$2069,1)-1):INDEX($B$2:$B$2069,MATCH(C1598,$A$2:$A$2069,1)+1),INDEX($A$2:$A$2069,MATCH(C1598,$A$2:$A$2069,1)-1):INDEX($A$2:$A$2069,MATCH(C1598,$A$2:$A$2069,1)+1))</f>
        <v>3.661146380461E-3</v>
      </c>
      <c r="H1598" s="115"/>
      <c r="K1598" s="112">
        <f t="shared" si="24"/>
        <v>0</v>
      </c>
    </row>
    <row r="1599" spans="1:11" x14ac:dyDescent="0.2">
      <c r="A1599">
        <v>692.76400000000001</v>
      </c>
      <c r="B1599">
        <f>'UV VIS Meas 500 ms, 10 scan'!S1600</f>
        <v>-1.0000000000000044E-3</v>
      </c>
      <c r="C1599" s="112">
        <v>359.49999999999102</v>
      </c>
      <c r="D1599" s="112">
        <f>FORECAST(C1599,INDEX($B$2:$B$2069,MATCH(C1599,$A$2:$A$2069,1)-1):INDEX($B$2:$B$2069,MATCH(C1599,$A$2:$A$2069,1)+1),INDEX($A$2:$A$2069,MATCH(C1599,$A$2:$A$2069,1)-1):INDEX($A$2:$A$2069,MATCH(C1599,$A$2:$A$2069,1)+1))</f>
        <v>3.6645018485474967E-3</v>
      </c>
      <c r="H1599" s="115"/>
      <c r="K1599" s="112">
        <f t="shared" si="24"/>
        <v>0</v>
      </c>
    </row>
    <row r="1600" spans="1:11" x14ac:dyDescent="0.2">
      <c r="A1600">
        <v>693.02099999999996</v>
      </c>
      <c r="B1600">
        <f>'UV VIS Meas 500 ms, 10 scan'!S1601</f>
        <v>3.0000000000000061E-3</v>
      </c>
      <c r="C1600" s="112">
        <v>359.59999999999098</v>
      </c>
      <c r="D1600" s="112">
        <f>FORECAST(C1600,INDEX($B$2:$B$2069,MATCH(C1600,$A$2:$A$2069,1)-1):INDEX($B$2:$B$2069,MATCH(C1600,$A$2:$A$2069,1)+1),INDEX($A$2:$A$2069,MATCH(C1600,$A$2:$A$2069,1)-1):INDEX($A$2:$A$2069,MATCH(C1600,$A$2:$A$2069,1)+1))</f>
        <v>3.5399255024626264E-3</v>
      </c>
      <c r="H1600" s="115"/>
      <c r="K1600" s="112">
        <f t="shared" si="24"/>
        <v>0</v>
      </c>
    </row>
    <row r="1601" spans="1:11" x14ac:dyDescent="0.2">
      <c r="A1601">
        <v>693.279</v>
      </c>
      <c r="B1601">
        <f>'UV VIS Meas 500 ms, 10 scan'!S1602</f>
        <v>-1.3333333333333287E-3</v>
      </c>
      <c r="C1601" s="112">
        <v>359.69999999999101</v>
      </c>
      <c r="D1601" s="112">
        <f>FORECAST(C1601,INDEX($B$2:$B$2069,MATCH(C1601,$A$2:$A$2069,1)-1):INDEX($B$2:$B$2069,MATCH(C1601,$A$2:$A$2069,1)+1),INDEX($A$2:$A$2069,MATCH(C1601,$A$2:$A$2069,1)-1):INDEX($A$2:$A$2069,MATCH(C1601,$A$2:$A$2069,1)+1))</f>
        <v>3.4153491563777005E-3</v>
      </c>
      <c r="H1601" s="115"/>
      <c r="K1601" s="112">
        <f t="shared" si="24"/>
        <v>0</v>
      </c>
    </row>
    <row r="1602" spans="1:11" x14ac:dyDescent="0.2">
      <c r="A1602">
        <v>693.53599999999994</v>
      </c>
      <c r="B1602">
        <f>'UV VIS Meas 500 ms, 10 scan'!S1603</f>
        <v>2.1666666666666674E-3</v>
      </c>
      <c r="C1602" s="112">
        <v>359.79999999999097</v>
      </c>
      <c r="D1602" s="112">
        <f>FORECAST(C1602,INDEX($B$2:$B$2069,MATCH(C1602,$A$2:$A$2069,1)-1):INDEX($B$2:$B$2069,MATCH(C1602,$A$2:$A$2069,1)+1),INDEX($A$2:$A$2069,MATCH(C1602,$A$2:$A$2069,1)-1):INDEX($A$2:$A$2069,MATCH(C1602,$A$2:$A$2069,1)+1))</f>
        <v>3.6724883392721397E-3</v>
      </c>
      <c r="H1602" s="115"/>
      <c r="K1602" s="112">
        <f t="shared" ref="K1602:K1665" si="25">J1602/$K$1</f>
        <v>0</v>
      </c>
    </row>
    <row r="1603" spans="1:11" x14ac:dyDescent="0.2">
      <c r="A1603">
        <v>693.79399999999998</v>
      </c>
      <c r="B1603">
        <f>'UV VIS Meas 500 ms, 10 scan'!S1604</f>
        <v>2.3333333333333331E-3</v>
      </c>
      <c r="C1603" s="112">
        <v>359.899999999991</v>
      </c>
      <c r="D1603" s="112">
        <f>FORECAST(C1603,INDEX($B$2:$B$2069,MATCH(C1603,$A$2:$A$2069,1)-1):INDEX($B$2:$B$2069,MATCH(C1603,$A$2:$A$2069,1)+1),INDEX($A$2:$A$2069,MATCH(C1603,$A$2:$A$2069,1)-1):INDEX($A$2:$A$2069,MATCH(C1603,$A$2:$A$2069,1)+1))</f>
        <v>3.7223883902148813E-3</v>
      </c>
      <c r="H1603" s="115"/>
      <c r="K1603" s="112">
        <f t="shared" si="25"/>
        <v>0</v>
      </c>
    </row>
    <row r="1604" spans="1:11" x14ac:dyDescent="0.2">
      <c r="A1604">
        <v>694.05100000000004</v>
      </c>
      <c r="B1604">
        <f>'UV VIS Meas 500 ms, 10 scan'!S1605</f>
        <v>3.6666666666666653E-3</v>
      </c>
      <c r="C1604" s="112">
        <v>359.99999999999102</v>
      </c>
      <c r="D1604" s="112">
        <f>FORECAST(C1604,INDEX($B$2:$B$2069,MATCH(C1604,$A$2:$A$2069,1)-1):INDEX($B$2:$B$2069,MATCH(C1604,$A$2:$A$2069,1)+1),INDEX($A$2:$A$2069,MATCH(C1604,$A$2:$A$2069,1)-1):INDEX($A$2:$A$2069,MATCH(C1604,$A$2:$A$2069,1)+1))</f>
        <v>3.7722884411576507E-3</v>
      </c>
      <c r="H1604" s="115"/>
      <c r="K1604" s="112">
        <f t="shared" si="25"/>
        <v>0</v>
      </c>
    </row>
    <row r="1605" spans="1:11" x14ac:dyDescent="0.2">
      <c r="A1605">
        <v>694.30799999999999</v>
      </c>
      <c r="B1605">
        <f>'UV VIS Meas 500 ms, 10 scan'!S1606</f>
        <v>3.3333333333333375E-3</v>
      </c>
      <c r="C1605" s="112">
        <v>360.09999999999098</v>
      </c>
      <c r="D1605" s="112">
        <f>FORECAST(C1605,INDEX($B$2:$B$2069,MATCH(C1605,$A$2:$A$2069,1)-1):INDEX($B$2:$B$2069,MATCH(C1605,$A$2:$A$2069,1)+1),INDEX($A$2:$A$2069,MATCH(C1605,$A$2:$A$2069,1)-1):INDEX($A$2:$A$2069,MATCH(C1605,$A$2:$A$2069,1)+1))</f>
        <v>3.8221884921003646E-3</v>
      </c>
      <c r="H1605" s="115"/>
      <c r="K1605" s="112">
        <f t="shared" si="25"/>
        <v>0</v>
      </c>
    </row>
    <row r="1606" spans="1:11" x14ac:dyDescent="0.2">
      <c r="A1606">
        <v>694.56500000000005</v>
      </c>
      <c r="B1606">
        <f>'UV VIS Meas 500 ms, 10 scan'!S1607</f>
        <v>-1.0000000000000009E-3</v>
      </c>
      <c r="C1606" s="112">
        <v>360.19999999999101</v>
      </c>
      <c r="D1606" s="112">
        <f>FORECAST(C1606,INDEX($B$2:$B$2069,MATCH(C1606,$A$2:$A$2069,1)-1):INDEX($B$2:$B$2069,MATCH(C1606,$A$2:$A$2069,1)+1),INDEX($A$2:$A$2069,MATCH(C1606,$A$2:$A$2069,1)-1):INDEX($A$2:$A$2069,MATCH(C1606,$A$2:$A$2069,1)+1))</f>
        <v>4.0793152620514084E-3</v>
      </c>
      <c r="H1606" s="115"/>
      <c r="K1606" s="112">
        <f t="shared" si="25"/>
        <v>0</v>
      </c>
    </row>
    <row r="1607" spans="1:11" x14ac:dyDescent="0.2">
      <c r="A1607">
        <v>694.822</v>
      </c>
      <c r="B1607">
        <f>'UV VIS Meas 500 ms, 10 scan'!S1608</f>
        <v>3.4999999999999962E-3</v>
      </c>
      <c r="C1607" s="112">
        <v>360.29999999999097</v>
      </c>
      <c r="D1607" s="112">
        <f>FORECAST(C1607,INDEX($B$2:$B$2069,MATCH(C1607,$A$2:$A$2069,1)-1):INDEX($B$2:$B$2069,MATCH(C1607,$A$2:$A$2069,1)+1),INDEX($A$2:$A$2069,MATCH(C1607,$A$2:$A$2069,1)-1):INDEX($A$2:$A$2069,MATCH(C1607,$A$2:$A$2069,1)+1))</f>
        <v>4.2537171813910035E-3</v>
      </c>
      <c r="H1607" s="115"/>
      <c r="K1607" s="112">
        <f t="shared" si="25"/>
        <v>0</v>
      </c>
    </row>
    <row r="1608" spans="1:11" x14ac:dyDescent="0.2">
      <c r="A1608">
        <v>695.07899999999995</v>
      </c>
      <c r="B1608">
        <f>'UV VIS Meas 500 ms, 10 scan'!S1609</f>
        <v>1.4999999999999996E-3</v>
      </c>
      <c r="C1608" s="112">
        <v>360.399999999991</v>
      </c>
      <c r="D1608" s="112">
        <f>FORECAST(C1608,INDEX($B$2:$B$2069,MATCH(C1608,$A$2:$A$2069,1)-1):INDEX($B$2:$B$2069,MATCH(C1608,$A$2:$A$2069,1)+1),INDEX($A$2:$A$2069,MATCH(C1608,$A$2:$A$2069,1)-1):INDEX($A$2:$A$2069,MATCH(C1608,$A$2:$A$2069,1)+1))</f>
        <v>4.4281191007307097E-3</v>
      </c>
      <c r="H1608" s="115"/>
      <c r="K1608" s="112">
        <f t="shared" si="25"/>
        <v>0</v>
      </c>
    </row>
    <row r="1609" spans="1:11" x14ac:dyDescent="0.2">
      <c r="A1609">
        <v>695.33600000000001</v>
      </c>
      <c r="B1609">
        <f>'UV VIS Meas 500 ms, 10 scan'!S1610</f>
        <v>-1.6666666666666913E-4</v>
      </c>
      <c r="C1609" s="112">
        <v>360.49999999999102</v>
      </c>
      <c r="D1609" s="112">
        <f>FORECAST(C1609,INDEX($B$2:$B$2069,MATCH(C1609,$A$2:$A$2069,1)-1):INDEX($B$2:$B$2069,MATCH(C1609,$A$2:$A$2069,1)+1),INDEX($A$2:$A$2069,MATCH(C1609,$A$2:$A$2069,1)-1):INDEX($A$2:$A$2069,MATCH(C1609,$A$2:$A$2069,1)+1))</f>
        <v>3.3712574850566224E-3</v>
      </c>
      <c r="H1609" s="115"/>
      <c r="K1609" s="112">
        <f t="shared" si="25"/>
        <v>0</v>
      </c>
    </row>
    <row r="1610" spans="1:11" x14ac:dyDescent="0.2">
      <c r="A1610">
        <v>695.59299999999996</v>
      </c>
      <c r="B1610">
        <f>'UV VIS Meas 500 ms, 10 scan'!S1611</f>
        <v>1.9999999999999983E-3</v>
      </c>
      <c r="C1610" s="112">
        <v>360.59999999999098</v>
      </c>
      <c r="D1610" s="112">
        <f>FORECAST(C1610,INDEX($B$2:$B$2069,MATCH(C1610,$A$2:$A$2069,1)-1):INDEX($B$2:$B$2069,MATCH(C1610,$A$2:$A$2069,1)+1),INDEX($A$2:$A$2069,MATCH(C1610,$A$2:$A$2069,1)-1):INDEX($A$2:$A$2069,MATCH(C1610,$A$2:$A$2069,1)+1))</f>
        <v>3.0718562874518796E-3</v>
      </c>
      <c r="H1610" s="115"/>
      <c r="K1610" s="112">
        <f t="shared" si="25"/>
        <v>0</v>
      </c>
    </row>
    <row r="1611" spans="1:11" x14ac:dyDescent="0.2">
      <c r="A1611">
        <v>695.85</v>
      </c>
      <c r="B1611">
        <f>'UV VIS Meas 500 ms, 10 scan'!S1612</f>
        <v>-1.6666666666666635E-3</v>
      </c>
      <c r="C1611" s="112">
        <v>360.69999999999101</v>
      </c>
      <c r="D1611" s="112">
        <f>FORECAST(C1611,INDEX($B$2:$B$2069,MATCH(C1611,$A$2:$A$2069,1)-1):INDEX($B$2:$B$2069,MATCH(C1611,$A$2:$A$2069,1)+1),INDEX($A$2:$A$2069,MATCH(C1611,$A$2:$A$2069,1)-1):INDEX($A$2:$A$2069,MATCH(C1611,$A$2:$A$2069,1)+1))</f>
        <v>2.7724550898471367E-3</v>
      </c>
      <c r="H1611" s="115"/>
      <c r="K1611" s="112">
        <f t="shared" si="25"/>
        <v>0</v>
      </c>
    </row>
    <row r="1612" spans="1:11" x14ac:dyDescent="0.2">
      <c r="A1612">
        <v>696.10699999999997</v>
      </c>
      <c r="B1612">
        <f>'UV VIS Meas 500 ms, 10 scan'!S1613</f>
        <v>1.0000000000000009E-3</v>
      </c>
      <c r="C1612" s="112">
        <v>360.79999999999097</v>
      </c>
      <c r="D1612" s="112">
        <f>FORECAST(C1612,INDEX($B$2:$B$2069,MATCH(C1612,$A$2:$A$2069,1)-1):INDEX($B$2:$B$2069,MATCH(C1612,$A$2:$A$2069,1)+1),INDEX($A$2:$A$2069,MATCH(C1612,$A$2:$A$2069,1)-1):INDEX($A$2:$A$2069,MATCH(C1612,$A$2:$A$2069,1)+1))</f>
        <v>3.0318258056498681E-3</v>
      </c>
      <c r="H1612" s="115"/>
      <c r="K1612" s="112">
        <f t="shared" si="25"/>
        <v>0</v>
      </c>
    </row>
    <row r="1613" spans="1:11" x14ac:dyDescent="0.2">
      <c r="A1613">
        <v>696.36400000000003</v>
      </c>
      <c r="B1613">
        <f>'UV VIS Meas 500 ms, 10 scan'!S1614</f>
        <v>1.0000000000000009E-3</v>
      </c>
      <c r="C1613" s="112">
        <v>360.899999999991</v>
      </c>
      <c r="D1613" s="112">
        <f>FORECAST(C1613,INDEX($B$2:$B$2069,MATCH(C1613,$A$2:$A$2069,1)-1):INDEX($B$2:$B$2069,MATCH(C1613,$A$2:$A$2069,1)+1),INDEX($A$2:$A$2069,MATCH(C1613,$A$2:$A$2069,1)-1):INDEX($A$2:$A$2069,MATCH(C1613,$A$2:$A$2069,1)+1))</f>
        <v>2.7580209987605464E-3</v>
      </c>
      <c r="H1613" s="115"/>
      <c r="K1613" s="112">
        <f t="shared" si="25"/>
        <v>0</v>
      </c>
    </row>
    <row r="1614" spans="1:11" x14ac:dyDescent="0.2">
      <c r="A1614">
        <v>696.62</v>
      </c>
      <c r="B1614">
        <f>'UV VIS Meas 500 ms, 10 scan'!S1615</f>
        <v>8.333333333333335E-3</v>
      </c>
      <c r="C1614" s="112">
        <v>360.99999999999102</v>
      </c>
      <c r="D1614" s="112">
        <f>FORECAST(C1614,INDEX($B$2:$B$2069,MATCH(C1614,$A$2:$A$2069,1)-1):INDEX($B$2:$B$2069,MATCH(C1614,$A$2:$A$2069,1)+1),INDEX($A$2:$A$2069,MATCH(C1614,$A$2:$A$2069,1)-1):INDEX($A$2:$A$2069,MATCH(C1614,$A$2:$A$2069,1)+1))</f>
        <v>2.4842161918711136E-3</v>
      </c>
      <c r="H1614" s="115"/>
      <c r="K1614" s="112">
        <f t="shared" si="25"/>
        <v>0</v>
      </c>
    </row>
    <row r="1615" spans="1:11" x14ac:dyDescent="0.2">
      <c r="A1615">
        <v>696.87699999999995</v>
      </c>
      <c r="B1615">
        <f>'UV VIS Meas 500 ms, 10 scan'!S1616</f>
        <v>2.4999999999999953E-3</v>
      </c>
      <c r="C1615" s="112">
        <v>361.09999999999098</v>
      </c>
      <c r="D1615" s="112">
        <f>FORECAST(C1615,INDEX($B$2:$B$2069,MATCH(C1615,$A$2:$A$2069,1)-1):INDEX($B$2:$B$2069,MATCH(C1615,$A$2:$A$2069,1)+1),INDEX($A$2:$A$2069,MATCH(C1615,$A$2:$A$2069,1)-1):INDEX($A$2:$A$2069,MATCH(C1615,$A$2:$A$2069,1)+1))</f>
        <v>2.2104113849819029E-3</v>
      </c>
      <c r="H1615" s="115"/>
      <c r="K1615" s="112">
        <f t="shared" si="25"/>
        <v>0</v>
      </c>
    </row>
    <row r="1616" spans="1:11" x14ac:dyDescent="0.2">
      <c r="A1616">
        <v>697.13300000000004</v>
      </c>
      <c r="B1616">
        <f>'UV VIS Meas 500 ms, 10 scan'!S1617</f>
        <v>-3.8333333333333327E-3</v>
      </c>
      <c r="C1616" s="112">
        <v>361.19999999999101</v>
      </c>
      <c r="D1616" s="112">
        <f>FORECAST(C1616,INDEX($B$2:$B$2069,MATCH(C1616,$A$2:$A$2069,1)-1):INDEX($B$2:$B$2069,MATCH(C1616,$A$2:$A$2069,1)+1),INDEX($A$2:$A$2069,MATCH(C1616,$A$2:$A$2069,1)-1):INDEX($A$2:$A$2069,MATCH(C1616,$A$2:$A$2069,1)+1))</f>
        <v>3.8517223709628734E-3</v>
      </c>
      <c r="H1616" s="115"/>
      <c r="K1616" s="112">
        <f t="shared" si="25"/>
        <v>0</v>
      </c>
    </row>
    <row r="1617" spans="1:11" x14ac:dyDescent="0.2">
      <c r="A1617">
        <v>697.39</v>
      </c>
      <c r="B1617">
        <f>'UV VIS Meas 500 ms, 10 scan'!S1618</f>
        <v>8.3333333333333523E-4</v>
      </c>
      <c r="C1617" s="112">
        <v>361.29999999999097</v>
      </c>
      <c r="D1617" s="112">
        <f>FORECAST(C1617,INDEX($B$2:$B$2069,MATCH(C1617,$A$2:$A$2069,1)-1):INDEX($B$2:$B$2069,MATCH(C1617,$A$2:$A$2069,1)+1),INDEX($A$2:$A$2069,MATCH(C1617,$A$2:$A$2069,1)-1):INDEX($A$2:$A$2069,MATCH(C1617,$A$2:$A$2069,1)+1))</f>
        <v>4.3996298954933621E-3</v>
      </c>
      <c r="H1617" s="115"/>
      <c r="K1617" s="112">
        <f t="shared" si="25"/>
        <v>0</v>
      </c>
    </row>
    <row r="1618" spans="1:11" x14ac:dyDescent="0.2">
      <c r="A1618">
        <v>697.64599999999996</v>
      </c>
      <c r="B1618">
        <f>'UV VIS Meas 500 ms, 10 scan'!S1619</f>
        <v>1.0000000000000044E-3</v>
      </c>
      <c r="C1618" s="112">
        <v>361.399999999991</v>
      </c>
      <c r="D1618" s="112">
        <f>FORECAST(C1618,INDEX($B$2:$B$2069,MATCH(C1618,$A$2:$A$2069,1)-1):INDEX($B$2:$B$2069,MATCH(C1618,$A$2:$A$2069,1)+1),INDEX($A$2:$A$2069,MATCH(C1618,$A$2:$A$2069,1)-1):INDEX($A$2:$A$2069,MATCH(C1618,$A$2:$A$2069,1)+1))</f>
        <v>4.9475374200238509E-3</v>
      </c>
      <c r="H1618" s="115"/>
      <c r="K1618" s="112">
        <f t="shared" si="25"/>
        <v>0</v>
      </c>
    </row>
    <row r="1619" spans="1:11" x14ac:dyDescent="0.2">
      <c r="A1619">
        <v>697.90300000000002</v>
      </c>
      <c r="B1619">
        <f>'UV VIS Meas 500 ms, 10 scan'!S1620</f>
        <v>6.666666666666661E-4</v>
      </c>
      <c r="C1619" s="112">
        <v>361.49999999999102</v>
      </c>
      <c r="D1619" s="112">
        <f>FORECAST(C1619,INDEX($B$2:$B$2069,MATCH(C1619,$A$2:$A$2069,1)-1):INDEX($B$2:$B$2069,MATCH(C1619,$A$2:$A$2069,1)+1),INDEX($A$2:$A$2069,MATCH(C1619,$A$2:$A$2069,1)-1):INDEX($A$2:$A$2069,MATCH(C1619,$A$2:$A$2069,1)+1))</f>
        <v>4.4530938123481523E-3</v>
      </c>
      <c r="H1619" s="115"/>
      <c r="K1619" s="112">
        <f t="shared" si="25"/>
        <v>0</v>
      </c>
    </row>
    <row r="1620" spans="1:11" x14ac:dyDescent="0.2">
      <c r="A1620">
        <v>698.15899999999999</v>
      </c>
      <c r="B1620">
        <f>'UV VIS Meas 500 ms, 10 scan'!S1621</f>
        <v>1.1666666666666665E-3</v>
      </c>
      <c r="C1620" s="112">
        <v>361.59999999999098</v>
      </c>
      <c r="D1620" s="112">
        <f>FORECAST(C1620,INDEX($B$2:$B$2069,MATCH(C1620,$A$2:$A$2069,1)-1):INDEX($B$2:$B$2069,MATCH(C1620,$A$2:$A$2069,1)+1),INDEX($A$2:$A$2069,MATCH(C1620,$A$2:$A$2069,1)-1):INDEX($A$2:$A$2069,MATCH(C1620,$A$2:$A$2069,1)+1))</f>
        <v>4.7524950099528951E-3</v>
      </c>
      <c r="H1620" s="115"/>
      <c r="K1620" s="112">
        <f t="shared" si="25"/>
        <v>0</v>
      </c>
    </row>
    <row r="1621" spans="1:11" x14ac:dyDescent="0.2">
      <c r="A1621">
        <v>698.41499999999996</v>
      </c>
      <c r="B1621">
        <f>'UV VIS Meas 500 ms, 10 scan'!S1622</f>
        <v>3.1666666666666666E-3</v>
      </c>
      <c r="C1621" s="112">
        <v>361.69999999999101</v>
      </c>
      <c r="D1621" s="112">
        <f>FORECAST(C1621,INDEX($B$2:$B$2069,MATCH(C1621,$A$2:$A$2069,1)-1):INDEX($B$2:$B$2069,MATCH(C1621,$A$2:$A$2069,1)+1),INDEX($A$2:$A$2069,MATCH(C1621,$A$2:$A$2069,1)-1):INDEX($A$2:$A$2069,MATCH(C1621,$A$2:$A$2069,1)+1))</f>
        <v>5.0518962075576379E-3</v>
      </c>
      <c r="H1621" s="115"/>
      <c r="K1621" s="112">
        <f t="shared" si="25"/>
        <v>0</v>
      </c>
    </row>
    <row r="1622" spans="1:11" x14ac:dyDescent="0.2">
      <c r="A1622">
        <v>698.67200000000003</v>
      </c>
      <c r="B1622">
        <f>'UV VIS Meas 500 ms, 10 scan'!S1623</f>
        <v>-6.666666666666661E-4</v>
      </c>
      <c r="C1622" s="112">
        <v>361.79999999999097</v>
      </c>
      <c r="D1622" s="112">
        <f>FORECAST(C1622,INDEX($B$2:$B$2069,MATCH(C1622,$A$2:$A$2069,1)-1):INDEX($B$2:$B$2069,MATCH(C1622,$A$2:$A$2069,1)+1),INDEX($A$2:$A$2069,MATCH(C1622,$A$2:$A$2069,1)-1):INDEX($A$2:$A$2069,MATCH(C1622,$A$2:$A$2069,1)+1))</f>
        <v>5.5615435794987289E-3</v>
      </c>
      <c r="H1622" s="115"/>
      <c r="K1622" s="112">
        <f t="shared" si="25"/>
        <v>0</v>
      </c>
    </row>
    <row r="1623" spans="1:11" x14ac:dyDescent="0.2">
      <c r="A1623">
        <v>698.928</v>
      </c>
      <c r="B1623">
        <f>'UV VIS Meas 500 ms, 10 scan'!S1624</f>
        <v>0</v>
      </c>
      <c r="C1623" s="112">
        <v>361.899999999991</v>
      </c>
      <c r="D1623" s="112">
        <f>FORECAST(C1623,INDEX($B$2:$B$2069,MATCH(C1623,$A$2:$A$2069,1)-1):INDEX($B$2:$B$2069,MATCH(C1623,$A$2:$A$2069,1)+1),INDEX($A$2:$A$2069,MATCH(C1623,$A$2:$A$2069,1)-1):INDEX($A$2:$A$2069,MATCH(C1623,$A$2:$A$2069,1)+1))</f>
        <v>5.6613439787003283E-3</v>
      </c>
      <c r="H1623" s="115"/>
      <c r="K1623" s="112">
        <f t="shared" si="25"/>
        <v>0</v>
      </c>
    </row>
    <row r="1624" spans="1:11" x14ac:dyDescent="0.2">
      <c r="A1624">
        <v>699.18399999999997</v>
      </c>
      <c r="B1624">
        <f>'UV VIS Meas 500 ms, 10 scan'!S1625</f>
        <v>3.6666666666666653E-3</v>
      </c>
      <c r="C1624" s="112">
        <v>361.99999999999102</v>
      </c>
      <c r="D1624" s="112">
        <f>FORECAST(C1624,INDEX($B$2:$B$2069,MATCH(C1624,$A$2:$A$2069,1)-1):INDEX($B$2:$B$2069,MATCH(C1624,$A$2:$A$2069,1)+1),INDEX($A$2:$A$2069,MATCH(C1624,$A$2:$A$2069,1)-1):INDEX($A$2:$A$2069,MATCH(C1624,$A$2:$A$2069,1)+1))</f>
        <v>5.7611443779019833E-3</v>
      </c>
      <c r="H1624" s="115"/>
      <c r="K1624" s="112">
        <f t="shared" si="25"/>
        <v>0</v>
      </c>
    </row>
    <row r="1625" spans="1:11" x14ac:dyDescent="0.2">
      <c r="A1625">
        <v>699.44</v>
      </c>
      <c r="B1625">
        <f>'UV VIS Meas 500 ms, 10 scan'!S1626</f>
        <v>2.3333333333333331E-3</v>
      </c>
      <c r="C1625" s="112">
        <v>362.09999999999098</v>
      </c>
      <c r="D1625" s="112">
        <f>FORECAST(C1625,INDEX($B$2:$B$2069,MATCH(C1625,$A$2:$A$2069,1)-1):INDEX($B$2:$B$2069,MATCH(C1625,$A$2:$A$2069,1)+1),INDEX($A$2:$A$2069,MATCH(C1625,$A$2:$A$2069,1)-1):INDEX($A$2:$A$2069,MATCH(C1625,$A$2:$A$2069,1)+1))</f>
        <v>5.8609447771035272E-3</v>
      </c>
      <c r="H1625" s="115"/>
      <c r="K1625" s="112">
        <f t="shared" si="25"/>
        <v>0</v>
      </c>
    </row>
    <row r="1626" spans="1:11" x14ac:dyDescent="0.2">
      <c r="A1626">
        <v>699.69600000000003</v>
      </c>
      <c r="B1626">
        <f>'UV VIS Meas 500 ms, 10 scan'!S1627</f>
        <v>2.1666666666666709E-3</v>
      </c>
      <c r="C1626" s="112">
        <v>362.19999999999101</v>
      </c>
      <c r="D1626" s="112">
        <f>FORECAST(C1626,INDEX($B$2:$B$2069,MATCH(C1626,$A$2:$A$2069,1)-1):INDEX($B$2:$B$2069,MATCH(C1626,$A$2:$A$2069,1)+1),INDEX($A$2:$A$2069,MATCH(C1626,$A$2:$A$2069,1)-1):INDEX($A$2:$A$2069,MATCH(C1626,$A$2:$A$2069,1)+1))</f>
        <v>5.5163007318606572E-3</v>
      </c>
      <c r="H1626" s="115"/>
      <c r="K1626" s="112">
        <f t="shared" si="25"/>
        <v>0</v>
      </c>
    </row>
    <row r="1627" spans="1:11" x14ac:dyDescent="0.2">
      <c r="A1627">
        <v>699.952</v>
      </c>
      <c r="B1627">
        <f>'UV VIS Meas 500 ms, 10 scan'!S1628</f>
        <v>-8.3333333333333263E-4</v>
      </c>
      <c r="C1627" s="112">
        <v>362.29999999999097</v>
      </c>
      <c r="D1627" s="112">
        <f>FORECAST(C1627,INDEX($B$2:$B$2069,MATCH(C1627,$A$2:$A$2069,1)-1):INDEX($B$2:$B$2069,MATCH(C1627,$A$2:$A$2069,1)+1),INDEX($A$2:$A$2069,MATCH(C1627,$A$2:$A$2069,1)-1):INDEX($A$2:$A$2069,MATCH(C1627,$A$2:$A$2069,1)+1))</f>
        <v>5.6161011310622011E-3</v>
      </c>
      <c r="H1627" s="115"/>
      <c r="K1627" s="112">
        <f t="shared" si="25"/>
        <v>0</v>
      </c>
    </row>
    <row r="1628" spans="1:11" x14ac:dyDescent="0.2">
      <c r="A1628">
        <v>700.20799999999997</v>
      </c>
      <c r="B1628">
        <f>'UV VIS Meas 500 ms, 10 scan'!S1629</f>
        <v>1.6666666666666566E-4</v>
      </c>
      <c r="C1628" s="112">
        <v>362.399999999991</v>
      </c>
      <c r="D1628" s="112">
        <f>FORECAST(C1628,INDEX($B$2:$B$2069,MATCH(C1628,$A$2:$A$2069,1)-1):INDEX($B$2:$B$2069,MATCH(C1628,$A$2:$A$2069,1)+1),INDEX($A$2:$A$2069,MATCH(C1628,$A$2:$A$2069,1)-1):INDEX($A$2:$A$2069,MATCH(C1628,$A$2:$A$2069,1)+1))</f>
        <v>5.7159015302638561E-3</v>
      </c>
      <c r="H1628" s="115"/>
      <c r="K1628" s="112">
        <f t="shared" si="25"/>
        <v>0</v>
      </c>
    </row>
    <row r="1629" spans="1:11" x14ac:dyDescent="0.2">
      <c r="A1629">
        <v>700.46400000000006</v>
      </c>
      <c r="B1629">
        <f>'UV VIS Meas 500 ms, 10 scan'!S1630</f>
        <v>1.3333333333333322E-3</v>
      </c>
      <c r="C1629" s="112">
        <v>362.49999999999102</v>
      </c>
      <c r="D1629" s="112">
        <f>FORECAST(C1629,INDEX($B$2:$B$2069,MATCH(C1629,$A$2:$A$2069,1)-1):INDEX($B$2:$B$2069,MATCH(C1629,$A$2:$A$2069,1)+1),INDEX($A$2:$A$2069,MATCH(C1629,$A$2:$A$2069,1)-1):INDEX($A$2:$A$2069,MATCH(C1629,$A$2:$A$2069,1)+1))</f>
        <v>5.0230029740565563E-3</v>
      </c>
      <c r="H1629" s="115"/>
      <c r="K1629" s="112">
        <f t="shared" si="25"/>
        <v>0</v>
      </c>
    </row>
    <row r="1630" spans="1:11" x14ac:dyDescent="0.2">
      <c r="A1630">
        <v>700.71900000000005</v>
      </c>
      <c r="B1630">
        <f>'UV VIS Meas 500 ms, 10 scan'!S1631</f>
        <v>4.6666666666666592E-3</v>
      </c>
      <c r="C1630" s="112">
        <v>362.59999999999098</v>
      </c>
      <c r="D1630" s="112">
        <f>FORECAST(C1630,INDEX($B$2:$B$2069,MATCH(C1630,$A$2:$A$2069,1)-1):INDEX($B$2:$B$2069,MATCH(C1630,$A$2:$A$2069,1)+1),INDEX($A$2:$A$2069,MATCH(C1630,$A$2:$A$2069,1)-1):INDEX($A$2:$A$2069,MATCH(C1630,$A$2:$A$2069,1)+1))</f>
        <v>4.6482281236819301E-3</v>
      </c>
      <c r="H1630" s="115"/>
      <c r="K1630" s="112">
        <f t="shared" si="25"/>
        <v>0</v>
      </c>
    </row>
    <row r="1631" spans="1:11" x14ac:dyDescent="0.2">
      <c r="A1631">
        <v>700.97500000000002</v>
      </c>
      <c r="B1631">
        <f>'UV VIS Meas 500 ms, 10 scan'!S1632</f>
        <v>-3.1666666666666718E-3</v>
      </c>
      <c r="C1631" s="112">
        <v>362.69999999999101</v>
      </c>
      <c r="D1631" s="112">
        <f>FORECAST(C1631,INDEX($B$2:$B$2069,MATCH(C1631,$A$2:$A$2069,1)-1):INDEX($B$2:$B$2069,MATCH(C1631,$A$2:$A$2069,1)+1),INDEX($A$2:$A$2069,MATCH(C1631,$A$2:$A$2069,1)-1):INDEX($A$2:$A$2069,MATCH(C1631,$A$2:$A$2069,1)+1))</f>
        <v>4.2734532733070818E-3</v>
      </c>
      <c r="H1631" s="115"/>
      <c r="K1631" s="112">
        <f t="shared" si="25"/>
        <v>0</v>
      </c>
    </row>
    <row r="1632" spans="1:11" x14ac:dyDescent="0.2">
      <c r="A1632">
        <v>701.23099999999999</v>
      </c>
      <c r="B1632">
        <f>'UV VIS Meas 500 ms, 10 scan'!S1633</f>
        <v>1.0000000000000044E-3</v>
      </c>
      <c r="C1632" s="112">
        <v>362.79999999999097</v>
      </c>
      <c r="D1632" s="112">
        <f>FORECAST(C1632,INDEX($B$2:$B$2069,MATCH(C1632,$A$2:$A$2069,1)-1):INDEX($B$2:$B$2069,MATCH(C1632,$A$2:$A$2069,1)+1),INDEX($A$2:$A$2069,MATCH(C1632,$A$2:$A$2069,1)-1):INDEX($A$2:$A$2069,MATCH(C1632,$A$2:$A$2069,1)+1))</f>
        <v>5.8543438018137106E-3</v>
      </c>
      <c r="H1632" s="115"/>
      <c r="K1632" s="112">
        <f t="shared" si="25"/>
        <v>0</v>
      </c>
    </row>
    <row r="1633" spans="1:11" x14ac:dyDescent="0.2">
      <c r="A1633">
        <v>701.48599999999999</v>
      </c>
      <c r="B1633">
        <f>'UV VIS Meas 500 ms, 10 scan'!S1634</f>
        <v>1.16666666666667E-3</v>
      </c>
      <c r="C1633" s="112">
        <v>362.899999999991</v>
      </c>
      <c r="D1633" s="112">
        <f>FORECAST(C1633,INDEX($B$2:$B$2069,MATCH(C1633,$A$2:$A$2069,1)-1):INDEX($B$2:$B$2069,MATCH(C1633,$A$2:$A$2069,1)+1),INDEX($A$2:$A$2069,MATCH(C1633,$A$2:$A$2069,1)-1):INDEX($A$2:$A$2069,MATCH(C1633,$A$2:$A$2069,1)+1))</f>
        <v>6.3045681272639875E-3</v>
      </c>
      <c r="H1633" s="115"/>
      <c r="K1633" s="112">
        <f t="shared" si="25"/>
        <v>0</v>
      </c>
    </row>
    <row r="1634" spans="1:11" x14ac:dyDescent="0.2">
      <c r="A1634">
        <v>701.74199999999996</v>
      </c>
      <c r="B1634">
        <f>'UV VIS Meas 500 ms, 10 scan'!S1635</f>
        <v>3.1666666666666649E-3</v>
      </c>
      <c r="C1634" s="112">
        <v>362.99999999999102</v>
      </c>
      <c r="D1634" s="112">
        <f>FORECAST(C1634,INDEX($B$2:$B$2069,MATCH(C1634,$A$2:$A$2069,1)-1):INDEX($B$2:$B$2069,MATCH(C1634,$A$2:$A$2069,1)+1),INDEX($A$2:$A$2069,MATCH(C1634,$A$2:$A$2069,1)-1):INDEX($A$2:$A$2069,MATCH(C1634,$A$2:$A$2069,1)+1))</f>
        <v>6.7547924527142644E-3</v>
      </c>
      <c r="H1634" s="115"/>
      <c r="K1634" s="112">
        <f t="shared" si="25"/>
        <v>0</v>
      </c>
    </row>
    <row r="1635" spans="1:11" x14ac:dyDescent="0.2">
      <c r="A1635">
        <v>701.99699999999996</v>
      </c>
      <c r="B1635">
        <f>'UV VIS Meas 500 ms, 10 scan'!S1636</f>
        <v>-1.5000000000000048E-3</v>
      </c>
      <c r="C1635" s="112">
        <v>363.09999999999098</v>
      </c>
      <c r="D1635" s="112">
        <f>FORECAST(C1635,INDEX($B$2:$B$2069,MATCH(C1635,$A$2:$A$2069,1)-1):INDEX($B$2:$B$2069,MATCH(C1635,$A$2:$A$2069,1)+1),INDEX($A$2:$A$2069,MATCH(C1635,$A$2:$A$2069,1)-1):INDEX($A$2:$A$2069,MATCH(C1635,$A$2:$A$2069,1)+1))</f>
        <v>7.2050167781643193E-3</v>
      </c>
      <c r="H1635" s="115"/>
      <c r="K1635" s="112">
        <f t="shared" si="25"/>
        <v>0</v>
      </c>
    </row>
    <row r="1636" spans="1:11" x14ac:dyDescent="0.2">
      <c r="A1636">
        <v>702.25300000000004</v>
      </c>
      <c r="B1636">
        <f>'UV VIS Meas 500 ms, 10 scan'!S1637</f>
        <v>8.3333333333333176E-4</v>
      </c>
      <c r="C1636" s="112">
        <v>363.19999999999101</v>
      </c>
      <c r="D1636" s="112">
        <f>FORECAST(C1636,INDEX($B$2:$B$2069,MATCH(C1636,$A$2:$A$2069,1)-1):INDEX($B$2:$B$2069,MATCH(C1636,$A$2:$A$2069,1)+1),INDEX($A$2:$A$2069,MATCH(C1636,$A$2:$A$2069,1)-1):INDEX($A$2:$A$2069,MATCH(C1636,$A$2:$A$2069,1)+1))</f>
        <v>8.7037591482665988E-3</v>
      </c>
      <c r="H1636" s="115"/>
      <c r="K1636" s="112">
        <f t="shared" si="25"/>
        <v>0</v>
      </c>
    </row>
    <row r="1637" spans="1:11" x14ac:dyDescent="0.2">
      <c r="A1637">
        <v>702.50800000000004</v>
      </c>
      <c r="B1637">
        <f>'UV VIS Meas 500 ms, 10 scan'!S1638</f>
        <v>-4.9999999999999958E-4</v>
      </c>
      <c r="C1637" s="112">
        <v>363.29999999999097</v>
      </c>
      <c r="D1637" s="112">
        <f>FORECAST(C1637,INDEX($B$2:$B$2069,MATCH(C1637,$A$2:$A$2069,1)-1):INDEX($B$2:$B$2069,MATCH(C1637,$A$2:$A$2069,1)+1),INDEX($A$2:$A$2069,MATCH(C1637,$A$2:$A$2069,1)-1):INDEX($A$2:$A$2069,MATCH(C1637,$A$2:$A$2069,1)+1))</f>
        <v>9.8514637390847426E-3</v>
      </c>
      <c r="H1637" s="115"/>
      <c r="K1637" s="112">
        <f t="shared" si="25"/>
        <v>0</v>
      </c>
    </row>
    <row r="1638" spans="1:11" x14ac:dyDescent="0.2">
      <c r="A1638">
        <v>702.76300000000003</v>
      </c>
      <c r="B1638">
        <f>'UV VIS Meas 500 ms, 10 scan'!S1639</f>
        <v>2.6666666666666609E-3</v>
      </c>
      <c r="C1638" s="112">
        <v>363.399999999991</v>
      </c>
      <c r="D1638" s="112">
        <f>FORECAST(C1638,INDEX($B$2:$B$2069,MATCH(C1638,$A$2:$A$2069,1)-1):INDEX($B$2:$B$2069,MATCH(C1638,$A$2:$A$2069,1)+1),INDEX($A$2:$A$2069,MATCH(C1638,$A$2:$A$2069,1)-1):INDEX($A$2:$A$2069,MATCH(C1638,$A$2:$A$2069,1)+1))</f>
        <v>1.0999168329903775E-2</v>
      </c>
      <c r="H1638" s="115"/>
      <c r="K1638" s="112">
        <f t="shared" si="25"/>
        <v>0</v>
      </c>
    </row>
    <row r="1639" spans="1:11" x14ac:dyDescent="0.2">
      <c r="A1639">
        <v>703.01900000000001</v>
      </c>
      <c r="B1639">
        <f>'UV VIS Meas 500 ms, 10 scan'!S1640</f>
        <v>-6.6666666666667304E-4</v>
      </c>
      <c r="C1639" s="112">
        <v>363.49999999999102</v>
      </c>
      <c r="D1639" s="112">
        <f>FORECAST(C1639,INDEX($B$2:$B$2069,MATCH(C1639,$A$2:$A$2069,1)-1):INDEX($B$2:$B$2069,MATCH(C1639,$A$2:$A$2069,1)+1),INDEX($A$2:$A$2069,MATCH(C1639,$A$2:$A$2069,1)-1):INDEX($A$2:$A$2069,MATCH(C1639,$A$2:$A$2069,1)+1))</f>
        <v>1.8342444712532213E-2</v>
      </c>
      <c r="H1639" s="115"/>
      <c r="K1639" s="112">
        <f t="shared" si="25"/>
        <v>0</v>
      </c>
    </row>
    <row r="1640" spans="1:11" x14ac:dyDescent="0.2">
      <c r="A1640">
        <v>703.274</v>
      </c>
      <c r="B1640">
        <f>'UV VIS Meas 500 ms, 10 scan'!S1641</f>
        <v>-1.8333333333333326E-3</v>
      </c>
      <c r="C1640" s="112">
        <v>363.59999999999098</v>
      </c>
      <c r="D1640" s="112">
        <f>FORECAST(C1640,INDEX($B$2:$B$2069,MATCH(C1640,$A$2:$A$2069,1)-1):INDEX($B$2:$B$2069,MATCH(C1640,$A$2:$A$2069,1)+1),INDEX($A$2:$A$2069,MATCH(C1640,$A$2:$A$2069,1)-1):INDEX($A$2:$A$2069,MATCH(C1640,$A$2:$A$2069,1)+1))</f>
        <v>2.17894692409768E-2</v>
      </c>
      <c r="H1640" s="115"/>
      <c r="K1640" s="112">
        <f t="shared" si="25"/>
        <v>0</v>
      </c>
    </row>
    <row r="1641" spans="1:11" x14ac:dyDescent="0.2">
      <c r="A1641">
        <v>703.529</v>
      </c>
      <c r="B1641">
        <f>'UV VIS Meas 500 ms, 10 scan'!S1642</f>
        <v>2.3333333333333331E-3</v>
      </c>
      <c r="C1641" s="112">
        <v>363.69999999999101</v>
      </c>
      <c r="D1641" s="112">
        <f>FORECAST(C1641,INDEX($B$2:$B$2069,MATCH(C1641,$A$2:$A$2069,1)-1):INDEX($B$2:$B$2069,MATCH(C1641,$A$2:$A$2069,1)+1),INDEX($A$2:$A$2069,MATCH(C1641,$A$2:$A$2069,1)-1):INDEX($A$2:$A$2069,MATCH(C1641,$A$2:$A$2069,1)+1))</f>
        <v>2.5236493769424939E-2</v>
      </c>
      <c r="H1641" s="115"/>
      <c r="K1641" s="112">
        <f t="shared" si="25"/>
        <v>0</v>
      </c>
    </row>
    <row r="1642" spans="1:11" x14ac:dyDescent="0.2">
      <c r="A1642">
        <v>703.78399999999999</v>
      </c>
      <c r="B1642">
        <f>'UV VIS Meas 500 ms, 10 scan'!S1643</f>
        <v>4.6666666666666697E-3</v>
      </c>
      <c r="C1642" s="112">
        <v>363.79999999999097</v>
      </c>
      <c r="D1642" s="112">
        <f>FORECAST(C1642,INDEX($B$2:$B$2069,MATCH(C1642,$A$2:$A$2069,1)-1):INDEX($B$2:$B$2069,MATCH(C1642,$A$2:$A$2069,1)+1),INDEX($A$2:$A$2069,MATCH(C1642,$A$2:$A$2069,1)-1):INDEX($A$2:$A$2069,MATCH(C1642,$A$2:$A$2069,1)+1))</f>
        <v>6.8936001310646589E-2</v>
      </c>
      <c r="H1642" s="115"/>
      <c r="K1642" s="112">
        <f t="shared" si="25"/>
        <v>0</v>
      </c>
    </row>
    <row r="1643" spans="1:11" x14ac:dyDescent="0.2">
      <c r="A1643">
        <v>704.03899999999999</v>
      </c>
      <c r="B1643">
        <f>'UV VIS Meas 500 ms, 10 scan'!S1644</f>
        <v>4.1666666666666588E-3</v>
      </c>
      <c r="C1643" s="112">
        <v>363.899999999991</v>
      </c>
      <c r="D1643" s="112">
        <f>FORECAST(C1643,INDEX($B$2:$B$2069,MATCH(C1643,$A$2:$A$2069,1)-1):INDEX($B$2:$B$2069,MATCH(C1643,$A$2:$A$2069,1)+1),INDEX($A$2:$A$2069,MATCH(C1643,$A$2:$A$2069,1)-1):INDEX($A$2:$A$2069,MATCH(C1643,$A$2:$A$2069,1)+1))</f>
        <v>9.1433006808145478E-2</v>
      </c>
      <c r="H1643" s="115"/>
      <c r="K1643" s="112">
        <f t="shared" si="25"/>
        <v>0</v>
      </c>
    </row>
    <row r="1644" spans="1:11" x14ac:dyDescent="0.2">
      <c r="A1644">
        <v>704.29399999999998</v>
      </c>
      <c r="B1644">
        <f>'UV VIS Meas 500 ms, 10 scan'!S1645</f>
        <v>-5.0000000000000391E-4</v>
      </c>
      <c r="C1644" s="112">
        <v>363.99999999999102</v>
      </c>
      <c r="D1644" s="112">
        <f>FORECAST(C1644,INDEX($B$2:$B$2069,MATCH(C1644,$A$2:$A$2069,1)-1):INDEX($B$2:$B$2069,MATCH(C1644,$A$2:$A$2069,1)+1),INDEX($A$2:$A$2069,MATCH(C1644,$A$2:$A$2069,1)-1):INDEX($A$2:$A$2069,MATCH(C1644,$A$2:$A$2069,1)+1))</f>
        <v>0.11393001230565858</v>
      </c>
      <c r="H1644" s="115"/>
      <c r="K1644" s="112">
        <f t="shared" si="25"/>
        <v>0</v>
      </c>
    </row>
    <row r="1645" spans="1:11" x14ac:dyDescent="0.2">
      <c r="A1645">
        <v>704.54899999999998</v>
      </c>
      <c r="B1645">
        <f>'UV VIS Meas 500 ms, 10 scan'!S1646</f>
        <v>1.1666666666666648E-3</v>
      </c>
      <c r="C1645" s="112">
        <v>364.09999999999098</v>
      </c>
      <c r="D1645" s="112">
        <f>FORECAST(C1645,INDEX($B$2:$B$2069,MATCH(C1645,$A$2:$A$2069,1)-1):INDEX($B$2:$B$2069,MATCH(C1645,$A$2:$A$2069,1)+1),INDEX($A$2:$A$2069,MATCH(C1645,$A$2:$A$2069,1)-1):INDEX($A$2:$A$2069,MATCH(C1645,$A$2:$A$2069,1)+1))</f>
        <v>0.13642701780314326</v>
      </c>
      <c r="H1645" s="115"/>
      <c r="K1645" s="112">
        <f t="shared" si="25"/>
        <v>0</v>
      </c>
    </row>
    <row r="1646" spans="1:11" x14ac:dyDescent="0.2">
      <c r="A1646">
        <v>704.80399999999997</v>
      </c>
      <c r="B1646">
        <f>'UV VIS Meas 500 ms, 10 scan'!S1647</f>
        <v>-1.1666666666666665E-3</v>
      </c>
      <c r="C1646" s="112">
        <v>364.19999999999101</v>
      </c>
      <c r="D1646" s="112">
        <f>FORECAST(C1646,INDEX($B$2:$B$2069,MATCH(C1646,$A$2:$A$2069,1)-1):INDEX($B$2:$B$2069,MATCH(C1646,$A$2:$A$2069,1)+1),INDEX($A$2:$A$2069,MATCH(C1646,$A$2:$A$2069,1)-1):INDEX($A$2:$A$2069,MATCH(C1646,$A$2:$A$2069,1)+1))</f>
        <v>0.28159611453298794</v>
      </c>
      <c r="H1646" s="115"/>
      <c r="K1646" s="112">
        <f t="shared" si="25"/>
        <v>0</v>
      </c>
    </row>
    <row r="1647" spans="1:11" x14ac:dyDescent="0.2">
      <c r="A1647">
        <v>705.05799999999999</v>
      </c>
      <c r="B1647">
        <f>'UV VIS Meas 500 ms, 10 scan'!S1648</f>
        <v>4.6666666666666662E-3</v>
      </c>
      <c r="C1647" s="112">
        <v>364.29999999999097</v>
      </c>
      <c r="D1647" s="112">
        <f>FORECAST(C1647,INDEX($B$2:$B$2069,MATCH(C1647,$A$2:$A$2069,1)-1):INDEX($B$2:$B$2069,MATCH(C1647,$A$2:$A$2069,1)+1),INDEX($A$2:$A$2069,MATCH(C1647,$A$2:$A$2069,1)-1):INDEX($A$2:$A$2069,MATCH(C1647,$A$2:$A$2069,1)+1))</f>
        <v>0.35226989507862072</v>
      </c>
      <c r="H1647" s="115"/>
      <c r="K1647" s="112">
        <f t="shared" si="25"/>
        <v>0</v>
      </c>
    </row>
    <row r="1648" spans="1:11" x14ac:dyDescent="0.2">
      <c r="A1648">
        <v>705.31299999999999</v>
      </c>
      <c r="B1648">
        <f>'UV VIS Meas 500 ms, 10 scan'!S1649</f>
        <v>-1.0000000000000009E-3</v>
      </c>
      <c r="C1648" s="112">
        <v>364.399999999991</v>
      </c>
      <c r="D1648" s="112">
        <f>FORECAST(C1648,INDEX($B$2:$B$2069,MATCH(C1648,$A$2:$A$2069,1)-1):INDEX($B$2:$B$2069,MATCH(C1648,$A$2:$A$2069,1)+1),INDEX($A$2:$A$2069,MATCH(C1648,$A$2:$A$2069,1)-1):INDEX($A$2:$A$2069,MATCH(C1648,$A$2:$A$2069,1)+1))</f>
        <v>0.42294367562431034</v>
      </c>
      <c r="H1648" s="115"/>
      <c r="K1648" s="112">
        <f t="shared" si="25"/>
        <v>0</v>
      </c>
    </row>
    <row r="1649" spans="1:11" x14ac:dyDescent="0.2">
      <c r="A1649">
        <v>705.56799999999998</v>
      </c>
      <c r="B1649">
        <f>'UV VIS Meas 500 ms, 10 scan'!S1650</f>
        <v>1.1666666666666631E-3</v>
      </c>
      <c r="C1649" s="112">
        <v>364.49999999999102</v>
      </c>
      <c r="D1649" s="112">
        <f>FORECAST(C1649,INDEX($B$2:$B$2069,MATCH(C1649,$A$2:$A$2069,1)-1):INDEX($B$2:$B$2069,MATCH(C1649,$A$2:$A$2069,1)+1),INDEX($A$2:$A$2069,MATCH(C1649,$A$2:$A$2069,1)-1):INDEX($A$2:$A$2069,MATCH(C1649,$A$2:$A$2069,1)+1))</f>
        <v>0.49194899255093105</v>
      </c>
      <c r="H1649" s="115"/>
      <c r="K1649" s="112">
        <f t="shared" si="25"/>
        <v>0</v>
      </c>
    </row>
    <row r="1650" spans="1:11" x14ac:dyDescent="0.2">
      <c r="A1650">
        <v>705.822</v>
      </c>
      <c r="B1650">
        <f>'UV VIS Meas 500 ms, 10 scan'!S1651</f>
        <v>6.6666666666666957E-4</v>
      </c>
      <c r="C1650" s="112">
        <v>364.59999999999098</v>
      </c>
      <c r="D1650" s="112">
        <f>FORECAST(C1650,INDEX($B$2:$B$2069,MATCH(C1650,$A$2:$A$2069,1)-1):INDEX($B$2:$B$2069,MATCH(C1650,$A$2:$A$2069,1)+1),INDEX($A$2:$A$2069,MATCH(C1650,$A$2:$A$2069,1)-1):INDEX($A$2:$A$2069,MATCH(C1650,$A$2:$A$2069,1)+1))</f>
        <v>0.57559776013454211</v>
      </c>
      <c r="H1650" s="115"/>
      <c r="K1650" s="112">
        <f t="shared" si="25"/>
        <v>0</v>
      </c>
    </row>
    <row r="1651" spans="1:11" x14ac:dyDescent="0.2">
      <c r="A1651">
        <v>706.077</v>
      </c>
      <c r="B1651">
        <f>'UV VIS Meas 500 ms, 10 scan'!S1652</f>
        <v>1.666666666666667E-3</v>
      </c>
      <c r="C1651" s="112">
        <v>364.69999999999101</v>
      </c>
      <c r="D1651" s="112">
        <f>FORECAST(C1651,INDEX($B$2:$B$2069,MATCH(C1651,$A$2:$A$2069,1)-1):INDEX($B$2:$B$2069,MATCH(C1651,$A$2:$A$2069,1)+1),INDEX($A$2:$A$2069,MATCH(C1651,$A$2:$A$2069,1)-1):INDEX($A$2:$A$2069,MATCH(C1651,$A$2:$A$2069,1)+1))</f>
        <v>0.65924652771821002</v>
      </c>
      <c r="H1651" s="115"/>
      <c r="K1651" s="112">
        <f t="shared" si="25"/>
        <v>0</v>
      </c>
    </row>
    <row r="1652" spans="1:11" x14ac:dyDescent="0.2">
      <c r="A1652">
        <v>706.33100000000002</v>
      </c>
      <c r="B1652">
        <f>'UV VIS Meas 500 ms, 10 scan'!S1653</f>
        <v>-1.666666666666667E-3</v>
      </c>
      <c r="C1652" s="112">
        <v>364.79999999999097</v>
      </c>
      <c r="D1652" s="112">
        <f>FORECAST(C1652,INDEX($B$2:$B$2069,MATCH(C1652,$A$2:$A$2069,1)-1):INDEX($B$2:$B$2069,MATCH(C1652,$A$2:$A$2069,1)+1),INDEX($A$2:$A$2069,MATCH(C1652,$A$2:$A$2069,1)-1):INDEX($A$2:$A$2069,MATCH(C1652,$A$2:$A$2069,1)+1))</f>
        <v>0.59806296447165153</v>
      </c>
      <c r="H1652" s="115"/>
      <c r="K1652" s="112">
        <f t="shared" si="25"/>
        <v>0</v>
      </c>
    </row>
    <row r="1653" spans="1:11" x14ac:dyDescent="0.2">
      <c r="A1653">
        <v>706.58600000000001</v>
      </c>
      <c r="B1653">
        <f>'UV VIS Meas 500 ms, 10 scan'!S1654</f>
        <v>4.9999999999999975E-3</v>
      </c>
      <c r="C1653" s="112">
        <v>364.899999999991</v>
      </c>
      <c r="D1653" s="112">
        <f>FORECAST(C1653,INDEX($B$2:$B$2069,MATCH(C1653,$A$2:$A$2069,1)-1):INDEX($B$2:$B$2069,MATCH(C1653,$A$2:$A$2069,1)+1),INDEX($A$2:$A$2069,MATCH(C1653,$A$2:$A$2069,1)-1):INDEX($A$2:$A$2069,MATCH(C1653,$A$2:$A$2069,1)+1))</f>
        <v>0.60828523198187412</v>
      </c>
      <c r="H1653" s="115"/>
      <c r="K1653" s="112">
        <f t="shared" si="25"/>
        <v>0</v>
      </c>
    </row>
    <row r="1654" spans="1:11" x14ac:dyDescent="0.2">
      <c r="A1654">
        <v>706.84</v>
      </c>
      <c r="B1654">
        <f>'UV VIS Meas 500 ms, 10 scan'!S1655</f>
        <v>5.8333333333333362E-3</v>
      </c>
      <c r="C1654" s="112">
        <v>364.99999999999102</v>
      </c>
      <c r="D1654" s="112">
        <f>FORECAST(C1654,INDEX($B$2:$B$2069,MATCH(C1654,$A$2:$A$2069,1)-1):INDEX($B$2:$B$2069,MATCH(C1654,$A$2:$A$2069,1)+1),INDEX($A$2:$A$2069,MATCH(C1654,$A$2:$A$2069,1)-1):INDEX($A$2:$A$2069,MATCH(C1654,$A$2:$A$2069,1)+1))</f>
        <v>0.61850749949209671</v>
      </c>
      <c r="H1654" s="115"/>
      <c r="K1654" s="112">
        <f t="shared" si="25"/>
        <v>0</v>
      </c>
    </row>
    <row r="1655" spans="1:11" x14ac:dyDescent="0.2">
      <c r="A1655">
        <v>707.09500000000003</v>
      </c>
      <c r="B1655">
        <f>'UV VIS Meas 500 ms, 10 scan'!S1656</f>
        <v>5.000000000000001E-3</v>
      </c>
      <c r="C1655" s="112">
        <v>365.09999999999098</v>
      </c>
      <c r="D1655" s="112">
        <f>FORECAST(C1655,INDEX($B$2:$B$2069,MATCH(C1655,$A$2:$A$2069,1)-1):INDEX($B$2:$B$2069,MATCH(C1655,$A$2:$A$2069,1)+1),INDEX($A$2:$A$2069,MATCH(C1655,$A$2:$A$2069,1)-1):INDEX($A$2:$A$2069,MATCH(C1655,$A$2:$A$2069,1)+1))</f>
        <v>0.62872976700231931</v>
      </c>
      <c r="H1655" s="115"/>
      <c r="K1655" s="112">
        <f t="shared" si="25"/>
        <v>0</v>
      </c>
    </row>
    <row r="1656" spans="1:11" x14ac:dyDescent="0.2">
      <c r="A1656">
        <v>707.34900000000005</v>
      </c>
      <c r="B1656">
        <f>'UV VIS Meas 500 ms, 10 scan'!S1657</f>
        <v>-5.0000000000000044E-4</v>
      </c>
      <c r="C1656" s="112">
        <v>365.19999999999101</v>
      </c>
      <c r="D1656" s="112">
        <f>FORECAST(C1656,INDEX($B$2:$B$2069,MATCH(C1656,$A$2:$A$2069,1)-1):INDEX($B$2:$B$2069,MATCH(C1656,$A$2:$A$2069,1)+1),INDEX($A$2:$A$2069,MATCH(C1656,$A$2:$A$2069,1)-1):INDEX($A$2:$A$2069,MATCH(C1656,$A$2:$A$2069,1)+1))</f>
        <v>0.46161311311954023</v>
      </c>
      <c r="H1656" s="115"/>
      <c r="K1656" s="112">
        <f t="shared" si="25"/>
        <v>0</v>
      </c>
    </row>
    <row r="1657" spans="1:11" x14ac:dyDescent="0.2">
      <c r="A1657">
        <v>707.60299999999995</v>
      </c>
      <c r="B1657">
        <f>'UV VIS Meas 500 ms, 10 scan'!S1658</f>
        <v>3.0000000000000027E-3</v>
      </c>
      <c r="C1657" s="112">
        <v>365.29999999999097</v>
      </c>
      <c r="D1657" s="112">
        <f>FORECAST(C1657,INDEX($B$2:$B$2069,MATCH(C1657,$A$2:$A$2069,1)-1):INDEX($B$2:$B$2069,MATCH(C1657,$A$2:$A$2069,1)+1),INDEX($A$2:$A$2069,MATCH(C1657,$A$2:$A$2069,1)-1):INDEX($A$2:$A$2069,MATCH(C1657,$A$2:$A$2069,1)+1))</f>
        <v>0.39026676677320893</v>
      </c>
      <c r="H1657" s="115"/>
      <c r="K1657" s="112">
        <f t="shared" si="25"/>
        <v>0</v>
      </c>
    </row>
    <row r="1658" spans="1:11" x14ac:dyDescent="0.2">
      <c r="A1658">
        <v>707.85699999999997</v>
      </c>
      <c r="B1658">
        <f>'UV VIS Meas 500 ms, 10 scan'!S1659</f>
        <v>2.166666666666664E-3</v>
      </c>
      <c r="C1658" s="112">
        <v>365.399999999991</v>
      </c>
      <c r="D1658" s="112">
        <f>FORECAST(C1658,INDEX($B$2:$B$2069,MATCH(C1658,$A$2:$A$2069,1)-1):INDEX($B$2:$B$2069,MATCH(C1658,$A$2:$A$2069,1)+1),INDEX($A$2:$A$2069,MATCH(C1658,$A$2:$A$2069,1)-1):INDEX($A$2:$A$2069,MATCH(C1658,$A$2:$A$2069,1)+1))</f>
        <v>0.31892042042687763</v>
      </c>
      <c r="H1658" s="115"/>
      <c r="K1658" s="112">
        <f t="shared" si="25"/>
        <v>0</v>
      </c>
    </row>
    <row r="1659" spans="1:11" x14ac:dyDescent="0.2">
      <c r="A1659">
        <v>708.11099999999999</v>
      </c>
      <c r="B1659">
        <f>'UV VIS Meas 500 ms, 10 scan'!S1660</f>
        <v>2.6666666666666679E-3</v>
      </c>
      <c r="C1659" s="112">
        <v>365.49999999999102</v>
      </c>
      <c r="D1659" s="112">
        <f>FORECAST(C1659,INDEX($B$2:$B$2069,MATCH(C1659,$A$2:$A$2069,1)-1):INDEX($B$2:$B$2069,MATCH(C1659,$A$2:$A$2069,1)+1),INDEX($A$2:$A$2069,MATCH(C1659,$A$2:$A$2069,1)-1):INDEX($A$2:$A$2069,MATCH(C1659,$A$2:$A$2069,1)+1))</f>
        <v>0.29873148148715245</v>
      </c>
      <c r="H1659" s="115"/>
      <c r="K1659" s="112">
        <f t="shared" si="25"/>
        <v>0</v>
      </c>
    </row>
    <row r="1660" spans="1:11" x14ac:dyDescent="0.2">
      <c r="A1660">
        <v>708.36500000000001</v>
      </c>
      <c r="B1660">
        <f>'UV VIS Meas 500 ms, 10 scan'!S1661</f>
        <v>2.6666666666666644E-3</v>
      </c>
      <c r="C1660" s="112">
        <v>365.59999999999098</v>
      </c>
      <c r="D1660" s="112">
        <f>FORECAST(C1660,INDEX($B$2:$B$2069,MATCH(C1660,$A$2:$A$2069,1)-1):INDEX($B$2:$B$2069,MATCH(C1660,$A$2:$A$2069,1)+1),INDEX($A$2:$A$2069,MATCH(C1660,$A$2:$A$2069,1)-1):INDEX($A$2:$A$2069,MATCH(C1660,$A$2:$A$2069,1)+1))</f>
        <v>0.23569344344912224</v>
      </c>
      <c r="H1660" s="115"/>
      <c r="K1660" s="112">
        <f t="shared" si="25"/>
        <v>0</v>
      </c>
    </row>
    <row r="1661" spans="1:11" x14ac:dyDescent="0.2">
      <c r="A1661">
        <v>708.61900000000003</v>
      </c>
      <c r="B1661">
        <f>'UV VIS Meas 500 ms, 10 scan'!S1662</f>
        <v>3.1666666666666649E-3</v>
      </c>
      <c r="C1661" s="112">
        <v>365.69999999999101</v>
      </c>
      <c r="D1661" s="112">
        <f>FORECAST(C1661,INDEX($B$2:$B$2069,MATCH(C1661,$A$2:$A$2069,1)-1):INDEX($B$2:$B$2069,MATCH(C1661,$A$2:$A$2069,1)+1),INDEX($A$2:$A$2069,MATCH(C1661,$A$2:$A$2069,1)-1):INDEX($A$2:$A$2069,MATCH(C1661,$A$2:$A$2069,1)+1))</f>
        <v>0.17265540541106361</v>
      </c>
      <c r="H1661" s="115"/>
      <c r="K1661" s="112">
        <f t="shared" si="25"/>
        <v>0</v>
      </c>
    </row>
    <row r="1662" spans="1:11" x14ac:dyDescent="0.2">
      <c r="A1662">
        <v>708.87300000000005</v>
      </c>
      <c r="B1662">
        <f>'UV VIS Meas 500 ms, 10 scan'!S1663</f>
        <v>1.9999999999999948E-3</v>
      </c>
      <c r="C1662" s="112">
        <v>365.79999999999097</v>
      </c>
      <c r="D1662" s="112">
        <f>FORECAST(C1662,INDEX($B$2:$B$2069,MATCH(C1662,$A$2:$A$2069,1)-1):INDEX($B$2:$B$2069,MATCH(C1662,$A$2:$A$2069,1)+1),INDEX($A$2:$A$2069,MATCH(C1662,$A$2:$A$2069,1)-1):INDEX($A$2:$A$2069,MATCH(C1662,$A$2:$A$2069,1)+1))</f>
        <v>0.1740285285300871</v>
      </c>
      <c r="H1662" s="115"/>
      <c r="K1662" s="112">
        <f t="shared" si="25"/>
        <v>0</v>
      </c>
    </row>
    <row r="1663" spans="1:11" x14ac:dyDescent="0.2">
      <c r="A1663">
        <v>709.12699999999995</v>
      </c>
      <c r="B1663">
        <f>'UV VIS Meas 500 ms, 10 scan'!S1664</f>
        <v>-1.0000000000000009E-3</v>
      </c>
      <c r="C1663" s="112">
        <v>365.899999999991</v>
      </c>
      <c r="D1663" s="112">
        <f>FORECAST(C1663,INDEX($B$2:$B$2069,MATCH(C1663,$A$2:$A$2069,1)-1):INDEX($B$2:$B$2069,MATCH(C1663,$A$2:$A$2069,1)+1),INDEX($A$2:$A$2069,MATCH(C1663,$A$2:$A$2069,1)-1):INDEX($A$2:$A$2069,MATCH(C1663,$A$2:$A$2069,1)+1))</f>
        <v>0.15668618618774133</v>
      </c>
      <c r="H1663" s="115"/>
      <c r="K1663" s="112">
        <f t="shared" si="25"/>
        <v>0</v>
      </c>
    </row>
    <row r="1664" spans="1:11" x14ac:dyDescent="0.2">
      <c r="A1664">
        <v>709.38099999999997</v>
      </c>
      <c r="B1664">
        <f>'UV VIS Meas 500 ms, 10 scan'!S1665</f>
        <v>6.666666666666661E-4</v>
      </c>
      <c r="C1664" s="112">
        <v>365.99999999999102</v>
      </c>
      <c r="D1664" s="112">
        <f>FORECAST(C1664,INDEX($B$2:$B$2069,MATCH(C1664,$A$2:$A$2069,1)-1):INDEX($B$2:$B$2069,MATCH(C1664,$A$2:$A$2069,1)+1),INDEX($A$2:$A$2069,MATCH(C1664,$A$2:$A$2069,1)-1):INDEX($A$2:$A$2069,MATCH(C1664,$A$2:$A$2069,1)+1))</f>
        <v>0.13934384384539555</v>
      </c>
      <c r="H1664" s="115"/>
      <c r="K1664" s="112">
        <f t="shared" si="25"/>
        <v>0</v>
      </c>
    </row>
    <row r="1665" spans="1:11" x14ac:dyDescent="0.2">
      <c r="A1665">
        <v>709.63499999999999</v>
      </c>
      <c r="B1665">
        <f>'UV VIS Meas 500 ms, 10 scan'!S1666</f>
        <v>-3.3333333333333479E-4</v>
      </c>
      <c r="C1665" s="112">
        <v>366.09999999999098</v>
      </c>
      <c r="D1665" s="112">
        <f>FORECAST(C1665,INDEX($B$2:$B$2069,MATCH(C1665,$A$2:$A$2069,1)-1):INDEX($B$2:$B$2069,MATCH(C1665,$A$2:$A$2069,1)+1),INDEX($A$2:$A$2069,MATCH(C1665,$A$2:$A$2069,1)-1):INDEX($A$2:$A$2069,MATCH(C1665,$A$2:$A$2069,1)+1))</f>
        <v>0.12200150150306399</v>
      </c>
      <c r="H1665" s="115"/>
      <c r="K1665" s="112">
        <f t="shared" si="25"/>
        <v>0</v>
      </c>
    </row>
    <row r="1666" spans="1:11" x14ac:dyDescent="0.2">
      <c r="A1666">
        <v>709.88800000000003</v>
      </c>
      <c r="B1666">
        <f>'UV VIS Meas 500 ms, 10 scan'!S1667</f>
        <v>3.0000000000000027E-3</v>
      </c>
      <c r="C1666" s="112">
        <v>366.19999999999101</v>
      </c>
      <c r="D1666" s="112">
        <f>FORECAST(C1666,INDEX($B$2:$B$2069,MATCH(C1666,$A$2:$A$2069,1)-1):INDEX($B$2:$B$2069,MATCH(C1666,$A$2:$A$2069,1)+1),INDEX($A$2:$A$2069,MATCH(C1666,$A$2:$A$2069,1)-1):INDEX($A$2:$A$2069,MATCH(C1666,$A$2:$A$2069,1)+1))</f>
        <v>0.11076226226327179</v>
      </c>
      <c r="H1666" s="115"/>
      <c r="K1666" s="112">
        <f t="shared" ref="K1666:K1729" si="26">J1666/$K$1</f>
        <v>0</v>
      </c>
    </row>
    <row r="1667" spans="1:11" x14ac:dyDescent="0.2">
      <c r="A1667">
        <v>710.14200000000005</v>
      </c>
      <c r="B1667">
        <f>'UV VIS Meas 500 ms, 10 scan'!S1668</f>
        <v>6.6666666666666957E-4</v>
      </c>
      <c r="C1667" s="112">
        <v>366.29999999999097</v>
      </c>
      <c r="D1667" s="112">
        <f>FORECAST(C1667,INDEX($B$2:$B$2069,MATCH(C1667,$A$2:$A$2069,1)-1):INDEX($B$2:$B$2069,MATCH(C1667,$A$2:$A$2069,1)+1),INDEX($A$2:$A$2069,MATCH(C1667,$A$2:$A$2069,1)-1):INDEX($A$2:$A$2069,MATCH(C1667,$A$2:$A$2069,1)+1))</f>
        <v>9.9551051052060302E-2</v>
      </c>
      <c r="H1667" s="115"/>
      <c r="K1667" s="112">
        <f t="shared" si="26"/>
        <v>0</v>
      </c>
    </row>
    <row r="1668" spans="1:11" x14ac:dyDescent="0.2">
      <c r="A1668">
        <v>710.39599999999996</v>
      </c>
      <c r="B1668">
        <f>'UV VIS Meas 500 ms, 10 scan'!S1669</f>
        <v>-2.0000000000000018E-3</v>
      </c>
      <c r="C1668" s="112">
        <v>366.399999999991</v>
      </c>
      <c r="D1668" s="112">
        <f>FORECAST(C1668,INDEX($B$2:$B$2069,MATCH(C1668,$A$2:$A$2069,1)-1):INDEX($B$2:$B$2069,MATCH(C1668,$A$2:$A$2069,1)+1),INDEX($A$2:$A$2069,MATCH(C1668,$A$2:$A$2069,1)-1):INDEX($A$2:$A$2069,MATCH(C1668,$A$2:$A$2069,1)+1))</f>
        <v>8.8339839840848811E-2</v>
      </c>
      <c r="H1668" s="115"/>
      <c r="K1668" s="112">
        <f t="shared" si="26"/>
        <v>0</v>
      </c>
    </row>
    <row r="1669" spans="1:11" x14ac:dyDescent="0.2">
      <c r="A1669">
        <v>710.649</v>
      </c>
      <c r="B1669">
        <f>'UV VIS Meas 500 ms, 10 scan'!S1670</f>
        <v>3.6666666666666653E-3</v>
      </c>
      <c r="C1669" s="112">
        <v>366.49999999999102</v>
      </c>
      <c r="D1669" s="112">
        <f>FORECAST(C1669,INDEX($B$2:$B$2069,MATCH(C1669,$A$2:$A$2069,1)-1):INDEX($B$2:$B$2069,MATCH(C1669,$A$2:$A$2069,1)+1),INDEX($A$2:$A$2069,MATCH(C1669,$A$2:$A$2069,1)-1):INDEX($A$2:$A$2069,MATCH(C1669,$A$2:$A$2069,1)+1))</f>
        <v>6.8325325326810571E-2</v>
      </c>
      <c r="H1669" s="115"/>
      <c r="K1669" s="112">
        <f t="shared" si="26"/>
        <v>0</v>
      </c>
    </row>
    <row r="1670" spans="1:11" x14ac:dyDescent="0.2">
      <c r="A1670">
        <v>710.90300000000002</v>
      </c>
      <c r="B1670">
        <f>'UV VIS Meas 500 ms, 10 scan'!S1671</f>
        <v>-5.0000000000000044E-4</v>
      </c>
      <c r="C1670" s="112">
        <v>366.59999999999098</v>
      </c>
      <c r="D1670" s="112">
        <f>FORECAST(C1670,INDEX($B$2:$B$2069,MATCH(C1670,$A$2:$A$2069,1)-1):INDEX($B$2:$B$2069,MATCH(C1670,$A$2:$A$2069,1)+1),INDEX($A$2:$A$2069,MATCH(C1670,$A$2:$A$2069,1)-1):INDEX($A$2:$A$2069,MATCH(C1670,$A$2:$A$2069,1)+1))</f>
        <v>5.1783783785268156E-2</v>
      </c>
      <c r="H1670" s="115"/>
      <c r="K1670" s="112">
        <f t="shared" si="26"/>
        <v>0</v>
      </c>
    </row>
    <row r="1671" spans="1:11" x14ac:dyDescent="0.2">
      <c r="A1671">
        <v>711.15599999999995</v>
      </c>
      <c r="B1671">
        <f>'UV VIS Meas 500 ms, 10 scan'!S1672</f>
        <v>2.8333333333333335E-3</v>
      </c>
      <c r="C1671" s="112">
        <v>366.69999999999101</v>
      </c>
      <c r="D1671" s="112">
        <f>FORECAST(C1671,INDEX($B$2:$B$2069,MATCH(C1671,$A$2:$A$2069,1)-1):INDEX($B$2:$B$2069,MATCH(C1671,$A$2:$A$2069,1)+1),INDEX($A$2:$A$2069,MATCH(C1671,$A$2:$A$2069,1)-1):INDEX($A$2:$A$2069,MATCH(C1671,$A$2:$A$2069,1)+1))</f>
        <v>3.5242242243725741E-2</v>
      </c>
      <c r="H1671" s="115"/>
      <c r="K1671" s="112">
        <f t="shared" si="26"/>
        <v>0</v>
      </c>
    </row>
    <row r="1672" spans="1:11" x14ac:dyDescent="0.2">
      <c r="A1672">
        <v>711.40899999999999</v>
      </c>
      <c r="B1672">
        <f>'UV VIS Meas 500 ms, 10 scan'!S1673</f>
        <v>1.0000000000000078E-3</v>
      </c>
      <c r="C1672" s="112">
        <v>366.79999999999097</v>
      </c>
      <c r="D1672" s="112">
        <f>FORECAST(C1672,INDEX($B$2:$B$2069,MATCH(C1672,$A$2:$A$2069,1)-1):INDEX($B$2:$B$2069,MATCH(C1672,$A$2:$A$2069,1)+1),INDEX($A$2:$A$2069,MATCH(C1672,$A$2:$A$2069,1)-1):INDEX($A$2:$A$2069,MATCH(C1672,$A$2:$A$2069,1)+1))</f>
        <v>3.3933933934861216E-2</v>
      </c>
      <c r="H1672" s="115"/>
      <c r="K1672" s="112">
        <f t="shared" si="26"/>
        <v>0</v>
      </c>
    </row>
    <row r="1673" spans="1:11" x14ac:dyDescent="0.2">
      <c r="A1673">
        <v>711.66300000000001</v>
      </c>
      <c r="B1673">
        <f>'UV VIS Meas 500 ms, 10 scan'!S1674</f>
        <v>0</v>
      </c>
      <c r="C1673" s="112">
        <v>366.899999999991</v>
      </c>
      <c r="D1673" s="112">
        <f>FORECAST(C1673,INDEX($B$2:$B$2069,MATCH(C1673,$A$2:$A$2069,1)-1):INDEX($B$2:$B$2069,MATCH(C1673,$A$2:$A$2069,1)+1),INDEX($A$2:$A$2069,MATCH(C1673,$A$2:$A$2069,1)-1):INDEX($A$2:$A$2069,MATCH(C1673,$A$2:$A$2069,1)+1))</f>
        <v>2.3723723724643264E-2</v>
      </c>
      <c r="H1673" s="115"/>
      <c r="K1673" s="112">
        <f t="shared" si="26"/>
        <v>0</v>
      </c>
    </row>
    <row r="1674" spans="1:11" x14ac:dyDescent="0.2">
      <c r="A1674">
        <v>711.91600000000005</v>
      </c>
      <c r="B1674">
        <f>'UV VIS Meas 500 ms, 10 scan'!S1675</f>
        <v>3.3333333333333479E-4</v>
      </c>
      <c r="C1674" s="112">
        <v>366.99999999999102</v>
      </c>
      <c r="D1674" s="112">
        <f>FORECAST(C1674,INDEX($B$2:$B$2069,MATCH(C1674,$A$2:$A$2069,1)-1):INDEX($B$2:$B$2069,MATCH(C1674,$A$2:$A$2069,1)+1),INDEX($A$2:$A$2069,MATCH(C1674,$A$2:$A$2069,1)-1):INDEX($A$2:$A$2069,MATCH(C1674,$A$2:$A$2069,1)+1))</f>
        <v>1.3513513514432418E-2</v>
      </c>
      <c r="H1674" s="115"/>
      <c r="K1674" s="112">
        <f t="shared" si="26"/>
        <v>0</v>
      </c>
    </row>
    <row r="1675" spans="1:11" x14ac:dyDescent="0.2">
      <c r="A1675">
        <v>712.16899999999998</v>
      </c>
      <c r="B1675">
        <f>'UV VIS Meas 500 ms, 10 scan'!S1676</f>
        <v>2.9999999999999992E-3</v>
      </c>
      <c r="C1675" s="112">
        <v>367.09999999999098</v>
      </c>
      <c r="D1675" s="112">
        <f>FORECAST(C1675,INDEX($B$2:$B$2069,MATCH(C1675,$A$2:$A$2069,1)-1):INDEX($B$2:$B$2069,MATCH(C1675,$A$2:$A$2069,1)+1),INDEX($A$2:$A$2069,MATCH(C1675,$A$2:$A$2069,1)-1):INDEX($A$2:$A$2069,MATCH(C1675,$A$2:$A$2069,1)+1))</f>
        <v>3.3033033042286775E-3</v>
      </c>
      <c r="H1675" s="115"/>
      <c r="K1675" s="112">
        <f t="shared" si="26"/>
        <v>0</v>
      </c>
    </row>
    <row r="1676" spans="1:11" x14ac:dyDescent="0.2">
      <c r="A1676">
        <v>712.42200000000003</v>
      </c>
      <c r="B1676">
        <f>'UV VIS Meas 500 ms, 10 scan'!S1677</f>
        <v>1.6666666666666635E-3</v>
      </c>
      <c r="C1676" s="112">
        <v>367.19999999998998</v>
      </c>
      <c r="D1676" s="112">
        <f>FORECAST(C1676,INDEX($B$2:$B$2069,MATCH(C1676,$A$2:$A$2069,1)-1):INDEX($B$2:$B$2069,MATCH(C1676,$A$2:$A$2069,1)+1),INDEX($A$2:$A$2069,MATCH(C1676,$A$2:$A$2069,1)-1):INDEX($A$2:$A$2069,MATCH(C1676,$A$2:$A$2069,1)+1))</f>
        <v>9.5570570572496294E-3</v>
      </c>
      <c r="H1676" s="115"/>
      <c r="K1676" s="112">
        <f t="shared" si="26"/>
        <v>0</v>
      </c>
    </row>
    <row r="1677" spans="1:11" x14ac:dyDescent="0.2">
      <c r="A1677">
        <v>712.67499999999995</v>
      </c>
      <c r="B1677">
        <f>'UV VIS Meas 500 ms, 10 scan'!S1678</f>
        <v>8.3333333333333523E-4</v>
      </c>
      <c r="C1677" s="112">
        <v>367.29999999999001</v>
      </c>
      <c r="D1677" s="112">
        <f>FORECAST(C1677,INDEX($B$2:$B$2069,MATCH(C1677,$A$2:$A$2069,1)-1):INDEX($B$2:$B$2069,MATCH(C1677,$A$2:$A$2069,1)+1),INDEX($A$2:$A$2069,MATCH(C1677,$A$2:$A$2069,1)-1):INDEX($A$2:$A$2069,MATCH(C1677,$A$2:$A$2069,1)+1))</f>
        <v>7.6301301303214331E-3</v>
      </c>
      <c r="H1677" s="115"/>
      <c r="K1677" s="112">
        <f t="shared" si="26"/>
        <v>0</v>
      </c>
    </row>
    <row r="1678" spans="1:11" x14ac:dyDescent="0.2">
      <c r="A1678">
        <v>712.928</v>
      </c>
      <c r="B1678">
        <f>'UV VIS Meas 500 ms, 10 scan'!S1679</f>
        <v>3.6666666666666722E-3</v>
      </c>
      <c r="C1678" s="112">
        <v>367.39999999998997</v>
      </c>
      <c r="D1678" s="112">
        <f>FORECAST(C1678,INDEX($B$2:$B$2069,MATCH(C1678,$A$2:$A$2069,1)-1):INDEX($B$2:$B$2069,MATCH(C1678,$A$2:$A$2069,1)+1),INDEX($A$2:$A$2069,MATCH(C1678,$A$2:$A$2069,1)-1):INDEX($A$2:$A$2069,MATCH(C1678,$A$2:$A$2069,1)+1))</f>
        <v>5.7032032033959013E-3</v>
      </c>
      <c r="H1678" s="115"/>
      <c r="K1678" s="112">
        <f t="shared" si="26"/>
        <v>0</v>
      </c>
    </row>
    <row r="1679" spans="1:11" x14ac:dyDescent="0.2">
      <c r="A1679">
        <v>713.18100000000004</v>
      </c>
      <c r="B1679">
        <f>'UV VIS Meas 500 ms, 10 scan'!S1680</f>
        <v>4.4999999999999971E-3</v>
      </c>
      <c r="C1679" s="112">
        <v>367.49999999999</v>
      </c>
      <c r="D1679" s="112">
        <f>FORECAST(C1679,INDEX($B$2:$B$2069,MATCH(C1679,$A$2:$A$2069,1)-1):INDEX($B$2:$B$2069,MATCH(C1679,$A$2:$A$2069,1)+1),INDEX($A$2:$A$2069,MATCH(C1679,$A$2:$A$2069,1)-1):INDEX($A$2:$A$2069,MATCH(C1679,$A$2:$A$2069,1)+1))</f>
        <v>6.453314398833454E-3</v>
      </c>
      <c r="H1679" s="115"/>
      <c r="K1679" s="112">
        <f t="shared" si="26"/>
        <v>0</v>
      </c>
    </row>
    <row r="1680" spans="1:11" x14ac:dyDescent="0.2">
      <c r="A1680">
        <v>713.43399999999997</v>
      </c>
      <c r="B1680">
        <f>'UV VIS Meas 500 ms, 10 scan'!S1681</f>
        <v>2.166666666666664E-3</v>
      </c>
      <c r="C1680" s="112">
        <v>367.59999999999002</v>
      </c>
      <c r="D1680" s="112">
        <f>FORECAST(C1680,INDEX($B$2:$B$2069,MATCH(C1680,$A$2:$A$2069,1)-1):INDEX($B$2:$B$2069,MATCH(C1680,$A$2:$A$2069,1)+1),INDEX($A$2:$A$2069,MATCH(C1680,$A$2:$A$2069,1)-1):INDEX($A$2:$A$2069,MATCH(C1680,$A$2:$A$2069,1)+1))</f>
        <v>6.0521363166690101E-3</v>
      </c>
      <c r="H1680" s="115"/>
      <c r="K1680" s="112">
        <f t="shared" si="26"/>
        <v>0</v>
      </c>
    </row>
    <row r="1681" spans="1:11" x14ac:dyDescent="0.2">
      <c r="A1681">
        <v>713.68700000000001</v>
      </c>
      <c r="B1681">
        <f>'UV VIS Meas 500 ms, 10 scan'!S1682</f>
        <v>-1.6666666666666913E-4</v>
      </c>
      <c r="C1681" s="112">
        <v>367.69999999998998</v>
      </c>
      <c r="D1681" s="112">
        <f>FORECAST(C1681,INDEX($B$2:$B$2069,MATCH(C1681,$A$2:$A$2069,1)-1):INDEX($B$2:$B$2069,MATCH(C1681,$A$2:$A$2069,1)+1),INDEX($A$2:$A$2069,MATCH(C1681,$A$2:$A$2069,1)-1):INDEX($A$2:$A$2069,MATCH(C1681,$A$2:$A$2069,1)+1))</f>
        <v>5.6509582345050102E-3</v>
      </c>
      <c r="H1681" s="115"/>
      <c r="K1681" s="112">
        <f t="shared" si="26"/>
        <v>0</v>
      </c>
    </row>
    <row r="1682" spans="1:11" x14ac:dyDescent="0.2">
      <c r="A1682">
        <v>713.94</v>
      </c>
      <c r="B1682">
        <f>'UV VIS Meas 500 ms, 10 scan'!S1683</f>
        <v>3.8333333333333344E-3</v>
      </c>
      <c r="C1682" s="112">
        <v>367.79999999999001</v>
      </c>
      <c r="D1682" s="112">
        <f>FORECAST(C1682,INDEX($B$2:$B$2069,MATCH(C1682,$A$2:$A$2069,1)-1):INDEX($B$2:$B$2069,MATCH(C1682,$A$2:$A$2069,1)+1),INDEX($A$2:$A$2069,MATCH(C1682,$A$2:$A$2069,1)-1):INDEX($A$2:$A$2069,MATCH(C1682,$A$2:$A$2069,1)+1))</f>
        <v>6.5789607509949555E-3</v>
      </c>
      <c r="H1682" s="115"/>
      <c r="K1682" s="112">
        <f t="shared" si="26"/>
        <v>0</v>
      </c>
    </row>
    <row r="1683" spans="1:11" x14ac:dyDescent="0.2">
      <c r="A1683">
        <v>714.19200000000001</v>
      </c>
      <c r="B1683">
        <f>'UV VIS Meas 500 ms, 10 scan'!S1684</f>
        <v>5.0000000000000044E-4</v>
      </c>
      <c r="C1683" s="112">
        <v>367.89999999998997</v>
      </c>
      <c r="D1683" s="112">
        <f>FORECAST(C1683,INDEX($B$2:$B$2069,MATCH(C1683,$A$2:$A$2069,1)-1):INDEX($B$2:$B$2069,MATCH(C1683,$A$2:$A$2069,1)+1),INDEX($A$2:$A$2069,MATCH(C1683,$A$2:$A$2069,1)-1):INDEX($A$2:$A$2069,MATCH(C1683,$A$2:$A$2069,1)+1))</f>
        <v>6.9300386831099292E-3</v>
      </c>
      <c r="H1683" s="115"/>
      <c r="K1683" s="112">
        <f t="shared" si="26"/>
        <v>0</v>
      </c>
    </row>
    <row r="1684" spans="1:11" x14ac:dyDescent="0.2">
      <c r="A1684">
        <v>714.44500000000005</v>
      </c>
      <c r="B1684">
        <f>'UV VIS Meas 500 ms, 10 scan'!S1685</f>
        <v>1E-3</v>
      </c>
      <c r="C1684" s="112">
        <v>367.99999999999</v>
      </c>
      <c r="D1684" s="112">
        <f>FORECAST(C1684,INDEX($B$2:$B$2069,MATCH(C1684,$A$2:$A$2069,1)-1):INDEX($B$2:$B$2069,MATCH(C1684,$A$2:$A$2069,1)+1),INDEX($A$2:$A$2069,MATCH(C1684,$A$2:$A$2069,1)-1):INDEX($A$2:$A$2069,MATCH(C1684,$A$2:$A$2069,1)+1))</f>
        <v>7.2811166152249029E-3</v>
      </c>
      <c r="H1684" s="115"/>
      <c r="K1684" s="112">
        <f t="shared" si="26"/>
        <v>0</v>
      </c>
    </row>
    <row r="1685" spans="1:11" x14ac:dyDescent="0.2">
      <c r="A1685">
        <v>714.69799999999998</v>
      </c>
      <c r="B1685">
        <f>'UV VIS Meas 500 ms, 10 scan'!S1686</f>
        <v>2.9999999999999992E-3</v>
      </c>
      <c r="C1685" s="112">
        <v>368.09999999999002</v>
      </c>
      <c r="D1685" s="112">
        <f>FORECAST(C1685,INDEX($B$2:$B$2069,MATCH(C1685,$A$2:$A$2069,1)-1):INDEX($B$2:$B$2069,MATCH(C1685,$A$2:$A$2069,1)+1),INDEX($A$2:$A$2069,MATCH(C1685,$A$2:$A$2069,1)-1):INDEX($A$2:$A$2069,MATCH(C1685,$A$2:$A$2069,1)+1))</f>
        <v>7.6321945473400987E-3</v>
      </c>
      <c r="H1685" s="115"/>
      <c r="K1685" s="112">
        <f t="shared" si="26"/>
        <v>0</v>
      </c>
    </row>
    <row r="1686" spans="1:11" x14ac:dyDescent="0.2">
      <c r="A1686">
        <v>714.95</v>
      </c>
      <c r="B1686">
        <f>'UV VIS Meas 500 ms, 10 scan'!S1687</f>
        <v>1.0000000000000009E-3</v>
      </c>
      <c r="C1686" s="112">
        <v>368.19999999998998</v>
      </c>
      <c r="D1686" s="112">
        <f>FORECAST(C1686,INDEX($B$2:$B$2069,MATCH(C1686,$A$2:$A$2069,1)-1):INDEX($B$2:$B$2069,MATCH(C1686,$A$2:$A$2069,1)+1),INDEX($A$2:$A$2069,MATCH(C1686,$A$2:$A$2069,1)-1):INDEX($A$2:$A$2069,MATCH(C1686,$A$2:$A$2069,1)+1))</f>
        <v>6.1293995921761213E-3</v>
      </c>
      <c r="H1686" s="115"/>
      <c r="K1686" s="112">
        <f t="shared" si="26"/>
        <v>0</v>
      </c>
    </row>
    <row r="1687" spans="1:11" x14ac:dyDescent="0.2">
      <c r="A1687">
        <v>715.20299999999997</v>
      </c>
      <c r="B1687">
        <f>'UV VIS Meas 500 ms, 10 scan'!S1688</f>
        <v>4.0000000000000036E-3</v>
      </c>
      <c r="C1687" s="112">
        <v>368.29999999999001</v>
      </c>
      <c r="D1687" s="112">
        <f>FORECAST(C1687,INDEX($B$2:$B$2069,MATCH(C1687,$A$2:$A$2069,1)-1):INDEX($B$2:$B$2069,MATCH(C1687,$A$2:$A$2069,1)+1),INDEX($A$2:$A$2069,MATCH(C1687,$A$2:$A$2069,1)-1):INDEX($A$2:$A$2069,MATCH(C1687,$A$2:$A$2069,1)+1))</f>
        <v>6.0045260988237925E-3</v>
      </c>
      <c r="H1687" s="115"/>
      <c r="K1687" s="112">
        <f t="shared" si="26"/>
        <v>0</v>
      </c>
    </row>
    <row r="1688" spans="1:11" x14ac:dyDescent="0.2">
      <c r="A1688">
        <v>715.45500000000004</v>
      </c>
      <c r="B1688">
        <f>'UV VIS Meas 500 ms, 10 scan'!S1689</f>
        <v>-5.0000000000000391E-4</v>
      </c>
      <c r="C1688" s="112">
        <v>368.39999999998997</v>
      </c>
      <c r="D1688" s="112">
        <f>FORECAST(C1688,INDEX($B$2:$B$2069,MATCH(C1688,$A$2:$A$2069,1)-1):INDEX($B$2:$B$2069,MATCH(C1688,$A$2:$A$2069,1)+1),INDEX($A$2:$A$2069,MATCH(C1688,$A$2:$A$2069,1)-1):INDEX($A$2:$A$2069,MATCH(C1688,$A$2:$A$2069,1)+1))</f>
        <v>5.8796526054714637E-3</v>
      </c>
      <c r="H1688" s="115"/>
      <c r="K1688" s="112">
        <f t="shared" si="26"/>
        <v>0</v>
      </c>
    </row>
    <row r="1689" spans="1:11" x14ac:dyDescent="0.2">
      <c r="A1689">
        <v>715.70799999999997</v>
      </c>
      <c r="B1689">
        <f>'UV VIS Meas 500 ms, 10 scan'!S1690</f>
        <v>7.0000000000000062E-3</v>
      </c>
      <c r="C1689" s="112">
        <v>368.49999999999</v>
      </c>
      <c r="D1689" s="112">
        <f>FORECAST(C1689,INDEX($B$2:$B$2069,MATCH(C1689,$A$2:$A$2069,1)-1):INDEX($B$2:$B$2069,MATCH(C1689,$A$2:$A$2069,1)+1),INDEX($A$2:$A$2069,MATCH(C1689,$A$2:$A$2069,1)-1):INDEX($A$2:$A$2069,MATCH(C1689,$A$2:$A$2069,1)+1))</f>
        <v>6.2637222653003644E-3</v>
      </c>
      <c r="H1689" s="115"/>
      <c r="K1689" s="112">
        <f t="shared" si="26"/>
        <v>0</v>
      </c>
    </row>
    <row r="1690" spans="1:11" x14ac:dyDescent="0.2">
      <c r="A1690">
        <v>715.96</v>
      </c>
      <c r="B1690">
        <f>'UV VIS Meas 500 ms, 10 scan'!S1691</f>
        <v>2.3333333333333331E-3</v>
      </c>
      <c r="C1690" s="112">
        <v>368.59999999999002</v>
      </c>
      <c r="D1690" s="112">
        <f>FORECAST(C1690,INDEX($B$2:$B$2069,MATCH(C1690,$A$2:$A$2069,1)-1):INDEX($B$2:$B$2069,MATCH(C1690,$A$2:$A$2069,1)+1),INDEX($A$2:$A$2069,MATCH(C1690,$A$2:$A$2069,1)-1):INDEX($A$2:$A$2069,MATCH(C1690,$A$2:$A$2069,1)+1))</f>
        <v>5.9633223686161863E-3</v>
      </c>
      <c r="H1690" s="115"/>
      <c r="K1690" s="112">
        <f t="shared" si="26"/>
        <v>0</v>
      </c>
    </row>
    <row r="1691" spans="1:11" x14ac:dyDescent="0.2">
      <c r="A1691">
        <v>716.21199999999999</v>
      </c>
      <c r="B1691">
        <f>'UV VIS Meas 500 ms, 10 scan'!S1692</f>
        <v>1.0000000000000044E-3</v>
      </c>
      <c r="C1691" s="112">
        <v>368.69999999998998</v>
      </c>
      <c r="D1691" s="112">
        <f>FORECAST(C1691,INDEX($B$2:$B$2069,MATCH(C1691,$A$2:$A$2069,1)-1):INDEX($B$2:$B$2069,MATCH(C1691,$A$2:$A$2069,1)+1),INDEX($A$2:$A$2069,MATCH(C1691,$A$2:$A$2069,1)-1):INDEX($A$2:$A$2069,MATCH(C1691,$A$2:$A$2069,1)+1))</f>
        <v>5.6629224719320082E-3</v>
      </c>
      <c r="H1691" s="115"/>
      <c r="K1691" s="112">
        <f t="shared" si="26"/>
        <v>0</v>
      </c>
    </row>
    <row r="1692" spans="1:11" x14ac:dyDescent="0.2">
      <c r="A1692">
        <v>716.46400000000006</v>
      </c>
      <c r="B1692">
        <f>'UV VIS Meas 500 ms, 10 scan'!S1693</f>
        <v>2.166666666666664E-3</v>
      </c>
      <c r="C1692" s="112">
        <v>368.79999999999001</v>
      </c>
      <c r="D1692" s="112">
        <f>FORECAST(C1692,INDEX($B$2:$B$2069,MATCH(C1692,$A$2:$A$2069,1)-1):INDEX($B$2:$B$2069,MATCH(C1692,$A$2:$A$2069,1)+1),INDEX($A$2:$A$2069,MATCH(C1692,$A$2:$A$2069,1)-1):INDEX($A$2:$A$2069,MATCH(C1692,$A$2:$A$2069,1)+1))</f>
        <v>5.1041158504487871E-3</v>
      </c>
      <c r="H1692" s="115"/>
      <c r="K1692" s="112">
        <f t="shared" si="26"/>
        <v>0</v>
      </c>
    </row>
    <row r="1693" spans="1:11" x14ac:dyDescent="0.2">
      <c r="A1693">
        <v>716.71699999999998</v>
      </c>
      <c r="B1693">
        <f>'UV VIS Meas 500 ms, 10 scan'!S1694</f>
        <v>-1.5000000000000013E-3</v>
      </c>
      <c r="C1693" s="112">
        <v>368.89999999998997</v>
      </c>
      <c r="D1693" s="112">
        <f>FORECAST(C1693,INDEX($B$2:$B$2069,MATCH(C1693,$A$2:$A$2069,1)-1):INDEX($B$2:$B$2069,MATCH(C1693,$A$2:$A$2069,1)+1),INDEX($A$2:$A$2069,MATCH(C1693,$A$2:$A$2069,1)-1):INDEX($A$2:$A$2069,MATCH(C1693,$A$2:$A$2069,1)+1))</f>
        <v>5.0291666289860593E-3</v>
      </c>
      <c r="H1693" s="115"/>
      <c r="K1693" s="112">
        <f t="shared" si="26"/>
        <v>0</v>
      </c>
    </row>
    <row r="1694" spans="1:11" x14ac:dyDescent="0.2">
      <c r="A1694">
        <v>716.96900000000005</v>
      </c>
      <c r="B1694">
        <f>'UV VIS Meas 500 ms, 10 scan'!S1695</f>
        <v>0</v>
      </c>
      <c r="C1694" s="112">
        <v>368.99999999999</v>
      </c>
      <c r="D1694" s="112">
        <f>FORECAST(C1694,INDEX($B$2:$B$2069,MATCH(C1694,$A$2:$A$2069,1)-1):INDEX($B$2:$B$2069,MATCH(C1694,$A$2:$A$2069,1)+1),INDEX($A$2:$A$2069,MATCH(C1694,$A$2:$A$2069,1)-1):INDEX($A$2:$A$2069,MATCH(C1694,$A$2:$A$2069,1)+1))</f>
        <v>4.9542174075232759E-3</v>
      </c>
      <c r="H1694" s="115"/>
      <c r="K1694" s="112">
        <f t="shared" si="26"/>
        <v>0</v>
      </c>
    </row>
    <row r="1695" spans="1:11" x14ac:dyDescent="0.2">
      <c r="A1695">
        <v>717.221</v>
      </c>
      <c r="B1695">
        <f>'UV VIS Meas 500 ms, 10 scan'!S1696</f>
        <v>5.0000000000000738E-4</v>
      </c>
      <c r="C1695" s="112">
        <v>369.09999999999002</v>
      </c>
      <c r="D1695" s="112">
        <f>FORECAST(C1695,INDEX($B$2:$B$2069,MATCH(C1695,$A$2:$A$2069,1)-1):INDEX($B$2:$B$2069,MATCH(C1695,$A$2:$A$2069,1)+1),INDEX($A$2:$A$2069,MATCH(C1695,$A$2:$A$2069,1)-1):INDEX($A$2:$A$2069,MATCH(C1695,$A$2:$A$2069,1)+1))</f>
        <v>4.8792681860604925E-3</v>
      </c>
      <c r="H1695" s="115"/>
      <c r="K1695" s="112">
        <f t="shared" si="26"/>
        <v>0</v>
      </c>
    </row>
    <row r="1696" spans="1:11" x14ac:dyDescent="0.2">
      <c r="A1696">
        <v>717.47299999999996</v>
      </c>
      <c r="B1696">
        <f>'UV VIS Meas 500 ms, 10 scan'!S1697</f>
        <v>2.1666666666666674E-3</v>
      </c>
      <c r="C1696" s="112">
        <v>369.19999999998998</v>
      </c>
      <c r="D1696" s="112">
        <f>FORECAST(C1696,INDEX($B$2:$B$2069,MATCH(C1696,$A$2:$A$2069,1)-1):INDEX($B$2:$B$2069,MATCH(C1696,$A$2:$A$2069,1)+1),INDEX($A$2:$A$2069,MATCH(C1696,$A$2:$A$2069,1)-1):INDEX($A$2:$A$2069,MATCH(C1696,$A$2:$A$2069,1)+1))</f>
        <v>5.1811412316055683E-3</v>
      </c>
      <c r="H1696" s="115"/>
      <c r="K1696" s="112">
        <f t="shared" si="26"/>
        <v>0</v>
      </c>
    </row>
    <row r="1697" spans="1:11" x14ac:dyDescent="0.2">
      <c r="A1697">
        <v>717.72500000000002</v>
      </c>
      <c r="B1697">
        <f>'UV VIS Meas 500 ms, 10 scan'!S1698</f>
        <v>1.4999999999999979E-3</v>
      </c>
      <c r="C1697" s="112">
        <v>369.29999999999001</v>
      </c>
      <c r="D1697" s="112">
        <f>FORECAST(C1697,INDEX($B$2:$B$2069,MATCH(C1697,$A$2:$A$2069,1)-1):INDEX($B$2:$B$2069,MATCH(C1697,$A$2:$A$2069,1)+1),INDEX($A$2:$A$2069,MATCH(C1697,$A$2:$A$2069,1)-1):INDEX($A$2:$A$2069,MATCH(C1697,$A$2:$A$2069,1)+1))</f>
        <v>5.0556392235734382E-3</v>
      </c>
      <c r="H1697" s="115"/>
      <c r="K1697" s="112">
        <f t="shared" si="26"/>
        <v>0</v>
      </c>
    </row>
    <row r="1698" spans="1:11" x14ac:dyDescent="0.2">
      <c r="A1698">
        <v>717.97699999999998</v>
      </c>
      <c r="B1698">
        <f>'UV VIS Meas 500 ms, 10 scan'!S1699</f>
        <v>1.9999999999999948E-3</v>
      </c>
      <c r="C1698" s="112">
        <v>369.39999999998997</v>
      </c>
      <c r="D1698" s="112">
        <f>FORECAST(C1698,INDEX($B$2:$B$2069,MATCH(C1698,$A$2:$A$2069,1)-1):INDEX($B$2:$B$2069,MATCH(C1698,$A$2:$A$2069,1)+1),INDEX($A$2:$A$2069,MATCH(C1698,$A$2:$A$2069,1)-1):INDEX($A$2:$A$2069,MATCH(C1698,$A$2:$A$2069,1)+1))</f>
        <v>4.9301372155413081E-3</v>
      </c>
      <c r="H1698" s="115"/>
      <c r="K1698" s="112">
        <f t="shared" si="26"/>
        <v>0</v>
      </c>
    </row>
    <row r="1699" spans="1:11" x14ac:dyDescent="0.2">
      <c r="A1699">
        <v>718.22799999999995</v>
      </c>
      <c r="B1699">
        <f>'UV VIS Meas 500 ms, 10 scan'!S1700</f>
        <v>1.8333333333333257E-3</v>
      </c>
      <c r="C1699" s="112">
        <v>369.49999999999</v>
      </c>
      <c r="D1699" s="112">
        <f>FORECAST(C1699,INDEX($B$2:$B$2069,MATCH(C1699,$A$2:$A$2069,1)-1):INDEX($B$2:$B$2069,MATCH(C1699,$A$2:$A$2069,1)+1),INDEX($A$2:$A$2069,MATCH(C1699,$A$2:$A$2069,1)-1):INDEX($A$2:$A$2069,MATCH(C1699,$A$2:$A$2069,1)+1))</f>
        <v>4.8672188754945167E-3</v>
      </c>
      <c r="H1699" s="115"/>
      <c r="K1699" s="112">
        <f t="shared" si="26"/>
        <v>0</v>
      </c>
    </row>
    <row r="1700" spans="1:11" x14ac:dyDescent="0.2">
      <c r="A1700">
        <v>718.48</v>
      </c>
      <c r="B1700">
        <f>'UV VIS Meas 500 ms, 10 scan'!S1701</f>
        <v>1.6666666666666566E-4</v>
      </c>
      <c r="C1700" s="112">
        <v>369.59999999999002</v>
      </c>
      <c r="D1700" s="112">
        <f>FORECAST(C1700,INDEX($B$2:$B$2069,MATCH(C1700,$A$2:$A$2069,1)-1):INDEX($B$2:$B$2069,MATCH(C1700,$A$2:$A$2069,1)+1),INDEX($A$2:$A$2069,MATCH(C1700,$A$2:$A$2069,1)-1):INDEX($A$2:$A$2069,MATCH(C1700,$A$2:$A$2069,1)+1))</f>
        <v>4.942520080313817E-3</v>
      </c>
      <c r="H1700" s="115"/>
      <c r="K1700" s="112">
        <f t="shared" si="26"/>
        <v>0</v>
      </c>
    </row>
    <row r="1701" spans="1:11" x14ac:dyDescent="0.2">
      <c r="A1701">
        <v>718.73199999999997</v>
      </c>
      <c r="B1701">
        <f>'UV VIS Meas 500 ms, 10 scan'!S1702</f>
        <v>2.6666666666666644E-3</v>
      </c>
      <c r="C1701" s="112">
        <v>369.69999999998998</v>
      </c>
      <c r="D1701" s="112">
        <f>FORECAST(C1701,INDEX($B$2:$B$2069,MATCH(C1701,$A$2:$A$2069,1)-1):INDEX($B$2:$B$2069,MATCH(C1701,$A$2:$A$2069,1)+1),INDEX($A$2:$A$2069,MATCH(C1701,$A$2:$A$2069,1)-1):INDEX($A$2:$A$2069,MATCH(C1701,$A$2:$A$2069,1)+1))</f>
        <v>5.0178212851330617E-3</v>
      </c>
      <c r="H1701" s="115"/>
      <c r="K1701" s="112">
        <f t="shared" si="26"/>
        <v>0</v>
      </c>
    </row>
    <row r="1702" spans="1:11" x14ac:dyDescent="0.2">
      <c r="A1702">
        <v>718.98400000000004</v>
      </c>
      <c r="B1702">
        <f>'UV VIS Meas 500 ms, 10 scan'!S1703</f>
        <v>1.8333333333333326E-3</v>
      </c>
      <c r="C1702" s="112">
        <v>369.79999999999001</v>
      </c>
      <c r="D1702" s="112">
        <f>FORECAST(C1702,INDEX($B$2:$B$2069,MATCH(C1702,$A$2:$A$2069,1)-1):INDEX($B$2:$B$2069,MATCH(C1702,$A$2:$A$2069,1)+1),INDEX($A$2:$A$2069,MATCH(C1702,$A$2:$A$2069,1)-1):INDEX($A$2:$A$2069,MATCH(C1702,$A$2:$A$2069,1)+1))</f>
        <v>6.5175064094447066E-3</v>
      </c>
      <c r="H1702" s="115"/>
      <c r="K1702" s="112">
        <f t="shared" si="26"/>
        <v>0</v>
      </c>
    </row>
    <row r="1703" spans="1:11" x14ac:dyDescent="0.2">
      <c r="A1703">
        <v>719.23500000000001</v>
      </c>
      <c r="B1703">
        <f>'UV VIS Meas 500 ms, 10 scan'!S1704</f>
        <v>2.6666666666666713E-3</v>
      </c>
      <c r="C1703" s="112">
        <v>369.89999999998997</v>
      </c>
      <c r="D1703" s="112">
        <f>FORECAST(C1703,INDEX($B$2:$B$2069,MATCH(C1703,$A$2:$A$2069,1)-1):INDEX($B$2:$B$2069,MATCH(C1703,$A$2:$A$2069,1)+1),INDEX($A$2:$A$2069,MATCH(C1703,$A$2:$A$2069,1)-1):INDEX($A$2:$A$2069,MATCH(C1703,$A$2:$A$2069,1)+1))</f>
        <v>7.0943113967461002E-3</v>
      </c>
      <c r="H1703" s="115"/>
      <c r="K1703" s="112">
        <f t="shared" si="26"/>
        <v>0</v>
      </c>
    </row>
    <row r="1704" spans="1:11" x14ac:dyDescent="0.2">
      <c r="A1704">
        <v>719.48699999999997</v>
      </c>
      <c r="B1704">
        <f>'UV VIS Meas 500 ms, 10 scan'!S1705</f>
        <v>2.6666666666666713E-3</v>
      </c>
      <c r="C1704" s="112">
        <v>369.99999999999</v>
      </c>
      <c r="D1704" s="112">
        <f>FORECAST(C1704,INDEX($B$2:$B$2069,MATCH(C1704,$A$2:$A$2069,1)-1):INDEX($B$2:$B$2069,MATCH(C1704,$A$2:$A$2069,1)+1),INDEX($A$2:$A$2069,MATCH(C1704,$A$2:$A$2069,1)-1):INDEX($A$2:$A$2069,MATCH(C1704,$A$2:$A$2069,1)+1))</f>
        <v>7.6711163840479379E-3</v>
      </c>
      <c r="H1704" s="115"/>
      <c r="K1704" s="112">
        <f t="shared" si="26"/>
        <v>0</v>
      </c>
    </row>
    <row r="1705" spans="1:11" x14ac:dyDescent="0.2">
      <c r="A1705">
        <v>719.73800000000006</v>
      </c>
      <c r="B1705">
        <f>'UV VIS Meas 500 ms, 10 scan'!S1706</f>
        <v>2.3333333333333366E-3</v>
      </c>
      <c r="C1705" s="112">
        <v>370.09999999999002</v>
      </c>
      <c r="D1705" s="112">
        <f>FORECAST(C1705,INDEX($B$2:$B$2069,MATCH(C1705,$A$2:$A$2069,1)-1):INDEX($B$2:$B$2069,MATCH(C1705,$A$2:$A$2069,1)+1),INDEX($A$2:$A$2069,MATCH(C1705,$A$2:$A$2069,1)-1):INDEX($A$2:$A$2069,MATCH(C1705,$A$2:$A$2069,1)+1))</f>
        <v>8.2479213713497757E-3</v>
      </c>
      <c r="H1705" s="115"/>
      <c r="K1705" s="112">
        <f t="shared" si="26"/>
        <v>0</v>
      </c>
    </row>
    <row r="1706" spans="1:11" x14ac:dyDescent="0.2">
      <c r="A1706">
        <v>719.99</v>
      </c>
      <c r="B1706">
        <f>'UV VIS Meas 500 ms, 10 scan'!S1707</f>
        <v>1.16666666666667E-3</v>
      </c>
      <c r="C1706" s="112">
        <v>370.19999999998998</v>
      </c>
      <c r="D1706" s="112">
        <f>FORECAST(C1706,INDEX($B$2:$B$2069,MATCH(C1706,$A$2:$A$2069,1)-1):INDEX($B$2:$B$2069,MATCH(C1706,$A$2:$A$2069,1)+1),INDEX($A$2:$A$2069,MATCH(C1706,$A$2:$A$2069,1)-1):INDEX($A$2:$A$2069,MATCH(C1706,$A$2:$A$2069,1)+1))</f>
        <v>6.4296607963511276E-3</v>
      </c>
      <c r="H1706" s="115"/>
      <c r="K1706" s="112">
        <f t="shared" si="26"/>
        <v>0</v>
      </c>
    </row>
    <row r="1707" spans="1:11" x14ac:dyDescent="0.2">
      <c r="A1707">
        <v>720.24099999999999</v>
      </c>
      <c r="B1707">
        <f>'UV VIS Meas 500 ms, 10 scan'!S1708</f>
        <v>-1.3333333333333322E-3</v>
      </c>
      <c r="C1707" s="112">
        <v>370.29999999999001</v>
      </c>
      <c r="D1707" s="112">
        <f>FORECAST(C1707,INDEX($B$2:$B$2069,MATCH(C1707,$A$2:$A$2069,1)-1):INDEX($B$2:$B$2069,MATCH(C1707,$A$2:$A$2069,1)+1),INDEX($A$2:$A$2069,MATCH(C1707,$A$2:$A$2069,1)-1):INDEX($A$2:$A$2069,MATCH(C1707,$A$2:$A$2069,1)+1))</f>
        <v>6.4804142081361926E-3</v>
      </c>
      <c r="H1707" s="115"/>
      <c r="K1707" s="112">
        <f t="shared" si="26"/>
        <v>0</v>
      </c>
    </row>
    <row r="1708" spans="1:11" x14ac:dyDescent="0.2">
      <c r="A1708">
        <v>720.49199999999996</v>
      </c>
      <c r="B1708">
        <f>'UV VIS Meas 500 ms, 10 scan'!S1709</f>
        <v>-2.0000000000000018E-3</v>
      </c>
      <c r="C1708" s="112">
        <v>370.39999999998997</v>
      </c>
      <c r="D1708" s="112">
        <f>FORECAST(C1708,INDEX($B$2:$B$2069,MATCH(C1708,$A$2:$A$2069,1)-1):INDEX($B$2:$B$2069,MATCH(C1708,$A$2:$A$2069,1)+1),INDEX($A$2:$A$2069,MATCH(C1708,$A$2:$A$2069,1)-1):INDEX($A$2:$A$2069,MATCH(C1708,$A$2:$A$2069,1)+1))</f>
        <v>6.5311676199212576E-3</v>
      </c>
      <c r="H1708" s="115"/>
      <c r="K1708" s="112">
        <f t="shared" si="26"/>
        <v>0</v>
      </c>
    </row>
    <row r="1709" spans="1:11" x14ac:dyDescent="0.2">
      <c r="A1709">
        <v>720.74400000000003</v>
      </c>
      <c r="B1709">
        <f>'UV VIS Meas 500 ms, 10 scan'!S1710</f>
        <v>1.6666666666666566E-4</v>
      </c>
      <c r="C1709" s="112">
        <v>370.49999999999</v>
      </c>
      <c r="D1709" s="112">
        <f>FORECAST(C1709,INDEX($B$2:$B$2069,MATCH(C1709,$A$2:$A$2069,1)-1):INDEX($B$2:$B$2069,MATCH(C1709,$A$2:$A$2069,1)+1),INDEX($A$2:$A$2069,MATCH(C1709,$A$2:$A$2069,1)-1):INDEX($A$2:$A$2069,MATCH(C1709,$A$2:$A$2069,1)+1))</f>
        <v>6.2784471218781945E-3</v>
      </c>
      <c r="H1709" s="115"/>
      <c r="K1709" s="112">
        <f t="shared" si="26"/>
        <v>0</v>
      </c>
    </row>
    <row r="1710" spans="1:11" x14ac:dyDescent="0.2">
      <c r="A1710">
        <v>720.995</v>
      </c>
      <c r="B1710">
        <f>'UV VIS Meas 500 ms, 10 scan'!S1711</f>
        <v>2.833333333333337E-3</v>
      </c>
      <c r="C1710" s="112">
        <v>370.59999999999002</v>
      </c>
      <c r="D1710" s="112">
        <f>FORECAST(C1710,INDEX($B$2:$B$2069,MATCH(C1710,$A$2:$A$2069,1)-1):INDEX($B$2:$B$2069,MATCH(C1710,$A$2:$A$2069,1)+1),INDEX($A$2:$A$2069,MATCH(C1710,$A$2:$A$2069,1)-1):INDEX($A$2:$A$2069,MATCH(C1710,$A$2:$A$2069,1)+1))</f>
        <v>5.7011378849303185E-3</v>
      </c>
      <c r="H1710" s="115"/>
      <c r="K1710" s="112">
        <f t="shared" si="26"/>
        <v>0</v>
      </c>
    </row>
    <row r="1711" spans="1:11" x14ac:dyDescent="0.2">
      <c r="A1711">
        <v>721.24599999999998</v>
      </c>
      <c r="B1711">
        <f>'UV VIS Meas 500 ms, 10 scan'!S1712</f>
        <v>6.6666666666666263E-4</v>
      </c>
      <c r="C1711" s="112">
        <v>370.69999999998998</v>
      </c>
      <c r="D1711" s="112">
        <f>FORECAST(C1711,INDEX($B$2:$B$2069,MATCH(C1711,$A$2:$A$2069,1)-1):INDEX($B$2:$B$2069,MATCH(C1711,$A$2:$A$2069,1)+1),INDEX($A$2:$A$2069,MATCH(C1711,$A$2:$A$2069,1)-1):INDEX($A$2:$A$2069,MATCH(C1711,$A$2:$A$2069,1)+1))</f>
        <v>5.1238286479824424E-3</v>
      </c>
      <c r="H1711" s="115"/>
      <c r="K1711" s="112">
        <f t="shared" si="26"/>
        <v>0</v>
      </c>
    </row>
    <row r="1712" spans="1:11" x14ac:dyDescent="0.2">
      <c r="A1712">
        <v>721.49699999999996</v>
      </c>
      <c r="B1712">
        <f>'UV VIS Meas 500 ms, 10 scan'!S1713</f>
        <v>3.6666666666666584E-3</v>
      </c>
      <c r="C1712" s="112">
        <v>370.79999999999001</v>
      </c>
      <c r="D1712" s="112">
        <f>FORECAST(C1712,INDEX($B$2:$B$2069,MATCH(C1712,$A$2:$A$2069,1)-1):INDEX($B$2:$B$2069,MATCH(C1712,$A$2:$A$2069,1)+1),INDEX($A$2:$A$2069,MATCH(C1712,$A$2:$A$2069,1)-1):INDEX($A$2:$A$2069,MATCH(C1712,$A$2:$A$2069,1)+1))</f>
        <v>6.057458006841987E-3</v>
      </c>
      <c r="H1712" s="115"/>
      <c r="K1712" s="112">
        <f t="shared" si="26"/>
        <v>0</v>
      </c>
    </row>
    <row r="1713" spans="1:11" x14ac:dyDescent="0.2">
      <c r="A1713">
        <v>721.74800000000005</v>
      </c>
      <c r="B1713">
        <f>'UV VIS Meas 500 ms, 10 scan'!S1714</f>
        <v>0</v>
      </c>
      <c r="C1713" s="112">
        <v>370.89999999998997</v>
      </c>
      <c r="D1713" s="112">
        <f>FORECAST(C1713,INDEX($B$2:$B$2069,MATCH(C1713,$A$2:$A$2069,1)-1):INDEX($B$2:$B$2069,MATCH(C1713,$A$2:$A$2069,1)+1),INDEX($A$2:$A$2069,MATCH(C1713,$A$2:$A$2069,1)-1):INDEX($A$2:$A$2069,MATCH(C1713,$A$2:$A$2069,1)+1))</f>
        <v>6.4092417224181908E-3</v>
      </c>
      <c r="H1713" s="115"/>
      <c r="K1713" s="112">
        <f t="shared" si="26"/>
        <v>0</v>
      </c>
    </row>
    <row r="1714" spans="1:11" x14ac:dyDescent="0.2">
      <c r="A1714">
        <v>721.99900000000002</v>
      </c>
      <c r="B1714">
        <f>'UV VIS Meas 500 ms, 10 scan'!S1715</f>
        <v>1.0000000000000009E-3</v>
      </c>
      <c r="C1714" s="112">
        <v>370.99999999999</v>
      </c>
      <c r="D1714" s="112">
        <f>FORECAST(C1714,INDEX($B$2:$B$2069,MATCH(C1714,$A$2:$A$2069,1)-1):INDEX($B$2:$B$2069,MATCH(C1714,$A$2:$A$2069,1)+1),INDEX($A$2:$A$2069,MATCH(C1714,$A$2:$A$2069,1)-1):INDEX($A$2:$A$2069,MATCH(C1714,$A$2:$A$2069,1)+1))</f>
        <v>6.7610254379943946E-3</v>
      </c>
      <c r="H1714" s="115"/>
      <c r="K1714" s="112">
        <f t="shared" si="26"/>
        <v>0</v>
      </c>
    </row>
    <row r="1715" spans="1:11" x14ac:dyDescent="0.2">
      <c r="A1715">
        <v>722.25</v>
      </c>
      <c r="B1715">
        <f>'UV VIS Meas 500 ms, 10 scan'!S1716</f>
        <v>4.500000000000004E-3</v>
      </c>
      <c r="C1715" s="112">
        <v>371.09999999999002</v>
      </c>
      <c r="D1715" s="112">
        <f>FORECAST(C1715,INDEX($B$2:$B$2069,MATCH(C1715,$A$2:$A$2069,1)-1):INDEX($B$2:$B$2069,MATCH(C1715,$A$2:$A$2069,1)+1),INDEX($A$2:$A$2069,MATCH(C1715,$A$2:$A$2069,1)-1):INDEX($A$2:$A$2069,MATCH(C1715,$A$2:$A$2069,1)+1))</f>
        <v>7.1128091535705984E-3</v>
      </c>
      <c r="H1715" s="115"/>
      <c r="K1715" s="112">
        <f t="shared" si="26"/>
        <v>0</v>
      </c>
    </row>
    <row r="1716" spans="1:11" x14ac:dyDescent="0.2">
      <c r="A1716">
        <v>722.50099999999998</v>
      </c>
      <c r="B1716">
        <f>'UV VIS Meas 500 ms, 10 scan'!S1717</f>
        <v>7.0000000000000062E-3</v>
      </c>
      <c r="C1716" s="112">
        <v>371.19999999998998</v>
      </c>
      <c r="D1716" s="112">
        <f>FORECAST(C1716,INDEX($B$2:$B$2069,MATCH(C1716,$A$2:$A$2069,1)-1):INDEX($B$2:$B$2069,MATCH(C1716,$A$2:$A$2069,1)+1),INDEX($A$2:$A$2069,MATCH(C1716,$A$2:$A$2069,1)-1):INDEX($A$2:$A$2069,MATCH(C1716,$A$2:$A$2069,1)+1))</f>
        <v>5.3636276315125464E-3</v>
      </c>
      <c r="H1716" s="115"/>
      <c r="K1716" s="112">
        <f t="shared" si="26"/>
        <v>0</v>
      </c>
    </row>
    <row r="1717" spans="1:11" x14ac:dyDescent="0.2">
      <c r="A1717">
        <v>722.75199999999995</v>
      </c>
      <c r="B1717">
        <f>'UV VIS Meas 500 ms, 10 scan'!S1718</f>
        <v>-4.3333333333333349E-3</v>
      </c>
      <c r="C1717" s="112">
        <v>371.29999999999001</v>
      </c>
      <c r="D1717" s="112">
        <f>FORECAST(C1717,INDEX($B$2:$B$2069,MATCH(C1717,$A$2:$A$2069,1)-1):INDEX($B$2:$B$2069,MATCH(C1717,$A$2:$A$2069,1)+1),INDEX($A$2:$A$2069,MATCH(C1717,$A$2:$A$2069,1)-1):INDEX($A$2:$A$2069,MATCH(C1717,$A$2:$A$2069,1)+1))</f>
        <v>5.13694110702545E-3</v>
      </c>
      <c r="H1717" s="115"/>
      <c r="K1717" s="112">
        <f t="shared" si="26"/>
        <v>0</v>
      </c>
    </row>
    <row r="1718" spans="1:11" x14ac:dyDescent="0.2">
      <c r="A1718">
        <v>723.00199999999995</v>
      </c>
      <c r="B1718">
        <f>'UV VIS Meas 500 ms, 10 scan'!S1719</f>
        <v>1.8333333333333361E-3</v>
      </c>
      <c r="C1718" s="112">
        <v>371.39999999998997</v>
      </c>
      <c r="D1718" s="112">
        <f>FORECAST(C1718,INDEX($B$2:$B$2069,MATCH(C1718,$A$2:$A$2069,1)-1):INDEX($B$2:$B$2069,MATCH(C1718,$A$2:$A$2069,1)+1),INDEX($A$2:$A$2069,MATCH(C1718,$A$2:$A$2069,1)-1):INDEX($A$2:$A$2069,MATCH(C1718,$A$2:$A$2069,1)+1))</f>
        <v>4.9102545825384647E-3</v>
      </c>
      <c r="H1718" s="115"/>
      <c r="K1718" s="112">
        <f t="shared" si="26"/>
        <v>0</v>
      </c>
    </row>
    <row r="1719" spans="1:11" x14ac:dyDescent="0.2">
      <c r="A1719">
        <v>723.25300000000004</v>
      </c>
      <c r="B1719">
        <f>'UV VIS Meas 500 ms, 10 scan'!S1720</f>
        <v>-1.8333333333333361E-3</v>
      </c>
      <c r="C1719" s="112">
        <v>371.49999999999</v>
      </c>
      <c r="D1719" s="112">
        <f>FORECAST(C1719,INDEX($B$2:$B$2069,MATCH(C1719,$A$2:$A$2069,1)-1):INDEX($B$2:$B$2069,MATCH(C1719,$A$2:$A$2069,1)+1),INDEX($A$2:$A$2069,MATCH(C1719,$A$2:$A$2069,1)-1):INDEX($A$2:$A$2069,MATCH(C1719,$A$2:$A$2069,1)+1))</f>
        <v>4.9694611780930487E-3</v>
      </c>
      <c r="H1719" s="115"/>
      <c r="K1719" s="112">
        <f t="shared" si="26"/>
        <v>0</v>
      </c>
    </row>
    <row r="1720" spans="1:11" x14ac:dyDescent="0.2">
      <c r="A1720">
        <v>723.50400000000002</v>
      </c>
      <c r="B1720">
        <f>'UV VIS Meas 500 ms, 10 scan'!S1721</f>
        <v>1.5000000000000083E-3</v>
      </c>
      <c r="C1720" s="112">
        <v>371.59999999999002</v>
      </c>
      <c r="D1720" s="112">
        <f>FORECAST(C1720,INDEX($B$2:$B$2069,MATCH(C1720,$A$2:$A$2069,1)-1):INDEX($B$2:$B$2069,MATCH(C1720,$A$2:$A$2069,1)+1),INDEX($A$2:$A$2069,MATCH(C1720,$A$2:$A$2069,1)-1):INDEX($A$2:$A$2069,MATCH(C1720,$A$2:$A$2069,1)+1))</f>
        <v>4.4925535475708323E-3</v>
      </c>
      <c r="H1720" s="115"/>
      <c r="K1720" s="112">
        <f t="shared" si="26"/>
        <v>0</v>
      </c>
    </row>
    <row r="1721" spans="1:11" x14ac:dyDescent="0.2">
      <c r="A1721">
        <v>723.75400000000002</v>
      </c>
      <c r="B1721">
        <f>'UV VIS Meas 500 ms, 10 scan'!S1722</f>
        <v>-1.6666666666666913E-4</v>
      </c>
      <c r="C1721" s="112">
        <v>371.69999999998998</v>
      </c>
      <c r="D1721" s="112">
        <f>FORECAST(C1721,INDEX($B$2:$B$2069,MATCH(C1721,$A$2:$A$2069,1)-1):INDEX($B$2:$B$2069,MATCH(C1721,$A$2:$A$2069,1)+1),INDEX($A$2:$A$2069,MATCH(C1721,$A$2:$A$2069,1)-1):INDEX($A$2:$A$2069,MATCH(C1721,$A$2:$A$2069,1)+1))</f>
        <v>4.0156459170488379E-3</v>
      </c>
      <c r="H1721" s="115"/>
      <c r="K1721" s="112">
        <f t="shared" si="26"/>
        <v>0</v>
      </c>
    </row>
    <row r="1722" spans="1:11" x14ac:dyDescent="0.2">
      <c r="A1722">
        <v>724.005</v>
      </c>
      <c r="B1722">
        <f>'UV VIS Meas 500 ms, 10 scan'!S1723</f>
        <v>-8.3333333333333176E-4</v>
      </c>
      <c r="C1722" s="112">
        <v>371.79999999999001</v>
      </c>
      <c r="D1722" s="112">
        <f>FORECAST(C1722,INDEX($B$2:$B$2069,MATCH(C1722,$A$2:$A$2069,1)-1):INDEX($B$2:$B$2069,MATCH(C1722,$A$2:$A$2069,1)+1),INDEX($A$2:$A$2069,MATCH(C1722,$A$2:$A$2069,1)-1):INDEX($A$2:$A$2069,MATCH(C1722,$A$2:$A$2069,1)+1))</f>
        <v>4.7299196786845243E-3</v>
      </c>
      <c r="H1722" s="115"/>
      <c r="K1722" s="112">
        <f t="shared" si="26"/>
        <v>0</v>
      </c>
    </row>
    <row r="1723" spans="1:11" x14ac:dyDescent="0.2">
      <c r="A1723">
        <v>724.255</v>
      </c>
      <c r="B1723">
        <f>'UV VIS Meas 500 ms, 10 scan'!S1724</f>
        <v>-3.3333333333333132E-4</v>
      </c>
      <c r="C1723" s="112">
        <v>371.89999999998997</v>
      </c>
      <c r="D1723" s="112">
        <f>FORECAST(C1723,INDEX($B$2:$B$2069,MATCH(C1723,$A$2:$A$2069,1)-1):INDEX($B$2:$B$2069,MATCH(C1723,$A$2:$A$2069,1)+1),INDEX($A$2:$A$2069,MATCH(C1723,$A$2:$A$2069,1)-1):INDEX($A$2:$A$2069,MATCH(C1723,$A$2:$A$2069,1)+1))</f>
        <v>5.0311244979617253E-3</v>
      </c>
      <c r="H1723" s="115"/>
      <c r="K1723" s="112">
        <f t="shared" si="26"/>
        <v>0</v>
      </c>
    </row>
    <row r="1724" spans="1:11" x14ac:dyDescent="0.2">
      <c r="A1724">
        <v>724.50599999999997</v>
      </c>
      <c r="B1724">
        <f>'UV VIS Meas 500 ms, 10 scan'!S1725</f>
        <v>4.1666666666666657E-3</v>
      </c>
      <c r="C1724" s="112">
        <v>371.99999999999</v>
      </c>
      <c r="D1724" s="112">
        <f>FORECAST(C1724,INDEX($B$2:$B$2069,MATCH(C1724,$A$2:$A$2069,1)-1):INDEX($B$2:$B$2069,MATCH(C1724,$A$2:$A$2069,1)+1),INDEX($A$2:$A$2069,MATCH(C1724,$A$2:$A$2069,1)-1):INDEX($A$2:$A$2069,MATCH(C1724,$A$2:$A$2069,1)+1))</f>
        <v>5.3323293172389263E-3</v>
      </c>
      <c r="H1724" s="115"/>
      <c r="K1724" s="112">
        <f t="shared" si="26"/>
        <v>0</v>
      </c>
    </row>
    <row r="1725" spans="1:11" x14ac:dyDescent="0.2">
      <c r="A1725">
        <v>724.75599999999997</v>
      </c>
      <c r="B1725">
        <f>'UV VIS Meas 500 ms, 10 scan'!S1726</f>
        <v>3.6666666666666653E-3</v>
      </c>
      <c r="C1725" s="112">
        <v>372.09999999999002</v>
      </c>
      <c r="D1725" s="112">
        <f>FORECAST(C1725,INDEX($B$2:$B$2069,MATCH(C1725,$A$2:$A$2069,1)-1):INDEX($B$2:$B$2069,MATCH(C1725,$A$2:$A$2069,1)+1),INDEX($A$2:$A$2069,MATCH(C1725,$A$2:$A$2069,1)-1):INDEX($A$2:$A$2069,MATCH(C1725,$A$2:$A$2069,1)+1))</f>
        <v>5.6335341365159053E-3</v>
      </c>
      <c r="H1725" s="115"/>
      <c r="K1725" s="112">
        <f t="shared" si="26"/>
        <v>0</v>
      </c>
    </row>
    <row r="1726" spans="1:11" x14ac:dyDescent="0.2">
      <c r="A1726">
        <v>725.00599999999997</v>
      </c>
      <c r="B1726">
        <f>'UV VIS Meas 500 ms, 10 scan'!S1727</f>
        <v>5.0000000000000391E-4</v>
      </c>
      <c r="C1726" s="112">
        <v>372.19999999998998</v>
      </c>
      <c r="D1726" s="112">
        <f>FORECAST(C1726,INDEX($B$2:$B$2069,MATCH(C1726,$A$2:$A$2069,1)-1):INDEX($B$2:$B$2069,MATCH(C1726,$A$2:$A$2069,1)+1),INDEX($A$2:$A$2069,MATCH(C1726,$A$2:$A$2069,1)-1):INDEX($A$2:$A$2069,MATCH(C1726,$A$2:$A$2069,1)+1))</f>
        <v>6.2375562545111674E-3</v>
      </c>
      <c r="H1726" s="115"/>
      <c r="K1726" s="112">
        <f t="shared" si="26"/>
        <v>0</v>
      </c>
    </row>
    <row r="1727" spans="1:11" x14ac:dyDescent="0.2">
      <c r="A1727">
        <v>725.25699999999995</v>
      </c>
      <c r="B1727">
        <f>'UV VIS Meas 500 ms, 10 scan'!S1728</f>
        <v>4.4999999999999971E-3</v>
      </c>
      <c r="C1727" s="112">
        <v>372.29999999999001</v>
      </c>
      <c r="D1727" s="112">
        <f>FORECAST(C1727,INDEX($B$2:$B$2069,MATCH(C1727,$A$2:$A$2069,1)-1):INDEX($B$2:$B$2069,MATCH(C1727,$A$2:$A$2069,1)+1),INDEX($A$2:$A$2069,MATCH(C1727,$A$2:$A$2069,1)-1):INDEX($A$2:$A$2069,MATCH(C1727,$A$2:$A$2069,1)+1))</f>
        <v>6.6900445991637802E-3</v>
      </c>
      <c r="H1727" s="115"/>
      <c r="K1727" s="112">
        <f t="shared" si="26"/>
        <v>0</v>
      </c>
    </row>
    <row r="1728" spans="1:11" x14ac:dyDescent="0.2">
      <c r="A1728">
        <v>725.50699999999995</v>
      </c>
      <c r="B1728">
        <f>'UV VIS Meas 500 ms, 10 scan'!S1729</f>
        <v>1.5000000000000013E-3</v>
      </c>
      <c r="C1728" s="112">
        <v>372.39999999998997</v>
      </c>
      <c r="D1728" s="112">
        <f>FORECAST(C1728,INDEX($B$2:$B$2069,MATCH(C1728,$A$2:$A$2069,1)-1):INDEX($B$2:$B$2069,MATCH(C1728,$A$2:$A$2069,1)+1),INDEX($A$2:$A$2069,MATCH(C1728,$A$2:$A$2069,1)-1):INDEX($A$2:$A$2069,MATCH(C1728,$A$2:$A$2069,1)+1))</f>
        <v>7.1425329438159491E-3</v>
      </c>
      <c r="H1728" s="115"/>
      <c r="K1728" s="112">
        <f t="shared" si="26"/>
        <v>0</v>
      </c>
    </row>
    <row r="1729" spans="1:11" x14ac:dyDescent="0.2">
      <c r="A1729">
        <v>725.75699999999995</v>
      </c>
      <c r="B1729">
        <f>'UV VIS Meas 500 ms, 10 scan'!S1730</f>
        <v>2.8333333333333335E-3</v>
      </c>
      <c r="C1729" s="112">
        <v>372.49999999999</v>
      </c>
      <c r="D1729" s="112">
        <f>FORECAST(C1729,INDEX($B$2:$B$2069,MATCH(C1729,$A$2:$A$2069,1)-1):INDEX($B$2:$B$2069,MATCH(C1729,$A$2:$A$2069,1)+1),INDEX($A$2:$A$2069,MATCH(C1729,$A$2:$A$2069,1)-1):INDEX($A$2:$A$2069,MATCH(C1729,$A$2:$A$2069,1)+1))</f>
        <v>6.683498292760881E-3</v>
      </c>
      <c r="H1729" s="115"/>
      <c r="K1729" s="112">
        <f t="shared" si="26"/>
        <v>0</v>
      </c>
    </row>
    <row r="1730" spans="1:11" x14ac:dyDescent="0.2">
      <c r="A1730">
        <v>726.00699999999995</v>
      </c>
      <c r="B1730">
        <f>'UV VIS Meas 500 ms, 10 scan'!S1731</f>
        <v>-3.1666666666666666E-3</v>
      </c>
      <c r="C1730" s="112">
        <v>372.59999999999002</v>
      </c>
      <c r="D1730" s="112">
        <f>FORECAST(C1730,INDEX($B$2:$B$2069,MATCH(C1730,$A$2:$A$2069,1)-1):INDEX($B$2:$B$2069,MATCH(C1730,$A$2:$A$2069,1)+1),INDEX($A$2:$A$2069,MATCH(C1730,$A$2:$A$2069,1)-1):INDEX($A$2:$A$2069,MATCH(C1730,$A$2:$A$2069,1)+1))</f>
        <v>6.8090251973776383E-3</v>
      </c>
      <c r="H1730" s="115"/>
      <c r="K1730" s="112">
        <f t="shared" ref="K1730:K1793" si="27">J1730/$K$1</f>
        <v>0</v>
      </c>
    </row>
    <row r="1731" spans="1:11" x14ac:dyDescent="0.2">
      <c r="A1731">
        <v>726.25699999999995</v>
      </c>
      <c r="B1731">
        <f>'UV VIS Meas 500 ms, 10 scan'!S1732</f>
        <v>2.8333333333333335E-3</v>
      </c>
      <c r="C1731" s="112">
        <v>372.69999999998998</v>
      </c>
      <c r="D1731" s="112">
        <f>FORECAST(C1731,INDEX($B$2:$B$2069,MATCH(C1731,$A$2:$A$2069,1)-1):INDEX($B$2:$B$2069,MATCH(C1731,$A$2:$A$2069,1)+1),INDEX($A$2:$A$2069,MATCH(C1731,$A$2:$A$2069,1)-1):INDEX($A$2:$A$2069,MATCH(C1731,$A$2:$A$2069,1)+1))</f>
        <v>6.9345521019943401E-3</v>
      </c>
      <c r="H1731" s="115"/>
      <c r="K1731" s="112">
        <f t="shared" si="27"/>
        <v>0</v>
      </c>
    </row>
    <row r="1732" spans="1:11" x14ac:dyDescent="0.2">
      <c r="A1732">
        <v>726.50699999999995</v>
      </c>
      <c r="B1732">
        <f>'UV VIS Meas 500 ms, 10 scan'!S1733</f>
        <v>-1.0000000000000044E-3</v>
      </c>
      <c r="C1732" s="112">
        <v>372.79999999999001</v>
      </c>
      <c r="D1732" s="112">
        <f>FORECAST(C1732,INDEX($B$2:$B$2069,MATCH(C1732,$A$2:$A$2069,1)-1):INDEX($B$2:$B$2069,MATCH(C1732,$A$2:$A$2069,1)+1),INDEX($A$2:$A$2069,MATCH(C1732,$A$2:$A$2069,1)-1):INDEX($A$2:$A$2069,MATCH(C1732,$A$2:$A$2069,1)+1))</f>
        <v>6.3028489501668616E-3</v>
      </c>
      <c r="H1732" s="115"/>
      <c r="K1732" s="112">
        <f t="shared" si="27"/>
        <v>0</v>
      </c>
    </row>
    <row r="1733" spans="1:11" x14ac:dyDescent="0.2">
      <c r="A1733">
        <v>726.75699999999995</v>
      </c>
      <c r="B1733">
        <f>'UV VIS Meas 500 ms, 10 scan'!S1734</f>
        <v>4.9999999999999351E-4</v>
      </c>
      <c r="C1733" s="112">
        <v>372.89999999998997</v>
      </c>
      <c r="D1733" s="112">
        <f>FORECAST(C1733,INDEX($B$2:$B$2069,MATCH(C1733,$A$2:$A$2069,1)-1):INDEX($B$2:$B$2069,MATCH(C1733,$A$2:$A$2069,1)+1),INDEX($A$2:$A$2069,MATCH(C1733,$A$2:$A$2069,1)-1):INDEX($A$2:$A$2069,MATCH(C1733,$A$2:$A$2069,1)+1))</f>
        <v>5.9761150055281931E-3</v>
      </c>
      <c r="H1733" s="115"/>
      <c r="K1733" s="112">
        <f t="shared" si="27"/>
        <v>0</v>
      </c>
    </row>
    <row r="1734" spans="1:11" x14ac:dyDescent="0.2">
      <c r="A1734">
        <v>727.00699999999995</v>
      </c>
      <c r="B1734">
        <f>'UV VIS Meas 500 ms, 10 scan'!S1735</f>
        <v>3.0000000000000027E-3</v>
      </c>
      <c r="C1734" s="112">
        <v>372.99999999999</v>
      </c>
      <c r="D1734" s="112">
        <f>FORECAST(C1734,INDEX($B$2:$B$2069,MATCH(C1734,$A$2:$A$2069,1)-1):INDEX($B$2:$B$2069,MATCH(C1734,$A$2:$A$2069,1)+1),INDEX($A$2:$A$2069,MATCH(C1734,$A$2:$A$2069,1)-1):INDEX($A$2:$A$2069,MATCH(C1734,$A$2:$A$2069,1)+1))</f>
        <v>5.6493810608893025E-3</v>
      </c>
      <c r="H1734" s="115"/>
      <c r="K1734" s="112">
        <f t="shared" si="27"/>
        <v>0</v>
      </c>
    </row>
    <row r="1735" spans="1:11" x14ac:dyDescent="0.2">
      <c r="A1735">
        <v>727.25699999999995</v>
      </c>
      <c r="B1735">
        <f>'UV VIS Meas 500 ms, 10 scan'!S1736</f>
        <v>1.3333333333333357E-3</v>
      </c>
      <c r="C1735" s="112">
        <v>373.09999999999002</v>
      </c>
      <c r="D1735" s="112">
        <f>FORECAST(C1735,INDEX($B$2:$B$2069,MATCH(C1735,$A$2:$A$2069,1)-1):INDEX($B$2:$B$2069,MATCH(C1735,$A$2:$A$2069,1)+1),INDEX($A$2:$A$2069,MATCH(C1735,$A$2:$A$2069,1)-1):INDEX($A$2:$A$2069,MATCH(C1735,$A$2:$A$2069,1)+1))</f>
        <v>5.3226471162506339E-3</v>
      </c>
      <c r="H1735" s="115"/>
      <c r="K1735" s="112">
        <f t="shared" si="27"/>
        <v>0</v>
      </c>
    </row>
    <row r="1736" spans="1:11" x14ac:dyDescent="0.2">
      <c r="A1736">
        <v>727.50599999999997</v>
      </c>
      <c r="B1736">
        <f>'UV VIS Meas 500 ms, 10 scan'!S1737</f>
        <v>1.8333333333333326E-3</v>
      </c>
      <c r="C1736" s="112">
        <v>373.19999999998998</v>
      </c>
      <c r="D1736" s="112">
        <f>FORECAST(C1736,INDEX($B$2:$B$2069,MATCH(C1736,$A$2:$A$2069,1)-1):INDEX($B$2:$B$2069,MATCH(C1736,$A$2:$A$2069,1)+1),INDEX($A$2:$A$2069,MATCH(C1736,$A$2:$A$2069,1)-1):INDEX($A$2:$A$2069,MATCH(C1736,$A$2:$A$2069,1)+1))</f>
        <v>6.5640315542001559E-3</v>
      </c>
      <c r="H1736" s="115"/>
      <c r="K1736" s="112">
        <f t="shared" si="27"/>
        <v>0</v>
      </c>
    </row>
    <row r="1737" spans="1:11" x14ac:dyDescent="0.2">
      <c r="A1737">
        <v>727.75599999999997</v>
      </c>
      <c r="B1737">
        <f>'UV VIS Meas 500 ms, 10 scan'!S1738</f>
        <v>3.333333333333334E-3</v>
      </c>
      <c r="C1737" s="112">
        <v>373.29999999999001</v>
      </c>
      <c r="D1737" s="112">
        <f>FORECAST(C1737,INDEX($B$2:$B$2069,MATCH(C1737,$A$2:$A$2069,1)-1):INDEX($B$2:$B$2069,MATCH(C1737,$A$2:$A$2069,1)+1),INDEX($A$2:$A$2069,MATCH(C1737,$A$2:$A$2069,1)-1):INDEX($A$2:$A$2069,MATCH(C1737,$A$2:$A$2069,1)+1))</f>
        <v>6.6899127223774002E-3</v>
      </c>
      <c r="H1737" s="115"/>
      <c r="K1737" s="112">
        <f t="shared" si="27"/>
        <v>0</v>
      </c>
    </row>
    <row r="1738" spans="1:11" x14ac:dyDescent="0.2">
      <c r="A1738">
        <v>728.00599999999997</v>
      </c>
      <c r="B1738">
        <f>'UV VIS Meas 500 ms, 10 scan'!S1739</f>
        <v>2.0000000000000018E-3</v>
      </c>
      <c r="C1738" s="112">
        <v>373.39999999998997</v>
      </c>
      <c r="D1738" s="112">
        <f>FORECAST(C1738,INDEX($B$2:$B$2069,MATCH(C1738,$A$2:$A$2069,1)-1):INDEX($B$2:$B$2069,MATCH(C1738,$A$2:$A$2069,1)+1),INDEX($A$2:$A$2069,MATCH(C1738,$A$2:$A$2069,1)-1):INDEX($A$2:$A$2069,MATCH(C1738,$A$2:$A$2069,1)+1))</f>
        <v>6.815793890554589E-3</v>
      </c>
      <c r="H1738" s="115"/>
      <c r="K1738" s="112">
        <f t="shared" si="27"/>
        <v>0</v>
      </c>
    </row>
    <row r="1739" spans="1:11" x14ac:dyDescent="0.2">
      <c r="A1739">
        <v>728.255</v>
      </c>
      <c r="B1739">
        <f>'UV VIS Meas 500 ms, 10 scan'!S1740</f>
        <v>4.3333333333333349E-3</v>
      </c>
      <c r="C1739" s="112">
        <v>373.49999999999</v>
      </c>
      <c r="D1739" s="112">
        <f>FORECAST(C1739,INDEX($B$2:$B$2069,MATCH(C1739,$A$2:$A$2069,1)-1):INDEX($B$2:$B$2069,MATCH(C1739,$A$2:$A$2069,1)+1),INDEX($A$2:$A$2069,MATCH(C1739,$A$2:$A$2069,1)-1):INDEX($A$2:$A$2069,MATCH(C1739,$A$2:$A$2069,1)+1))</f>
        <v>6.8030385296014018E-3</v>
      </c>
      <c r="H1739" s="115"/>
      <c r="K1739" s="112">
        <f t="shared" si="27"/>
        <v>0</v>
      </c>
    </row>
    <row r="1740" spans="1:11" x14ac:dyDescent="0.2">
      <c r="A1740">
        <v>728.505</v>
      </c>
      <c r="B1740">
        <f>'UV VIS Meas 500 ms, 10 scan'!S1741</f>
        <v>3.6666666666666653E-3</v>
      </c>
      <c r="C1740" s="112">
        <v>373.59999999999002</v>
      </c>
      <c r="D1740" s="112">
        <f>FORECAST(C1740,INDEX($B$2:$B$2069,MATCH(C1740,$A$2:$A$2069,1)-1):INDEX($B$2:$B$2069,MATCH(C1740,$A$2:$A$2069,1)+1),INDEX($A$2:$A$2069,MATCH(C1740,$A$2:$A$2069,1)-1):INDEX($A$2:$A$2069,MATCH(C1740,$A$2:$A$2069,1)+1))</f>
        <v>7.1044952079057921E-3</v>
      </c>
      <c r="H1740" s="115"/>
      <c r="K1740" s="112">
        <f t="shared" si="27"/>
        <v>0</v>
      </c>
    </row>
    <row r="1741" spans="1:11" x14ac:dyDescent="0.2">
      <c r="A1741">
        <v>728.75400000000002</v>
      </c>
      <c r="B1741">
        <f>'UV VIS Meas 500 ms, 10 scan'!S1742</f>
        <v>1.1666666666666631E-3</v>
      </c>
      <c r="C1741" s="112">
        <v>373.69999999998998</v>
      </c>
      <c r="D1741" s="112">
        <f>FORECAST(C1741,INDEX($B$2:$B$2069,MATCH(C1741,$A$2:$A$2069,1)-1):INDEX($B$2:$B$2069,MATCH(C1741,$A$2:$A$2069,1)+1),INDEX($A$2:$A$2069,MATCH(C1741,$A$2:$A$2069,1)-1):INDEX($A$2:$A$2069,MATCH(C1741,$A$2:$A$2069,1)+1))</f>
        <v>7.4059518862099605E-3</v>
      </c>
      <c r="H1741" s="115"/>
      <c r="K1741" s="112">
        <f t="shared" si="27"/>
        <v>0</v>
      </c>
    </row>
    <row r="1742" spans="1:11" x14ac:dyDescent="0.2">
      <c r="A1742">
        <v>729.00400000000002</v>
      </c>
      <c r="B1742">
        <f>'UV VIS Meas 500 ms, 10 scan'!S1743</f>
        <v>4.1666666666666657E-3</v>
      </c>
      <c r="C1742" s="112">
        <v>373.79999999999001</v>
      </c>
      <c r="D1742" s="112">
        <f>FORECAST(C1742,INDEX($B$2:$B$2069,MATCH(C1742,$A$2:$A$2069,1)-1):INDEX($B$2:$B$2069,MATCH(C1742,$A$2:$A$2069,1)+1),INDEX($A$2:$A$2069,MATCH(C1742,$A$2:$A$2069,1)-1):INDEX($A$2:$A$2069,MATCH(C1742,$A$2:$A$2069,1)+1))</f>
        <v>6.8157570389829614E-3</v>
      </c>
      <c r="H1742" s="115"/>
      <c r="K1742" s="112">
        <f t="shared" si="27"/>
        <v>0</v>
      </c>
    </row>
    <row r="1743" spans="1:11" x14ac:dyDescent="0.2">
      <c r="A1743">
        <v>729.25300000000004</v>
      </c>
      <c r="B1743">
        <f>'UV VIS Meas 500 ms, 10 scan'!S1744</f>
        <v>-3.3333333333334519E-4</v>
      </c>
      <c r="C1743" s="112">
        <v>373.89999999998997</v>
      </c>
      <c r="D1743" s="112">
        <f>FORECAST(C1743,INDEX($B$2:$B$2069,MATCH(C1743,$A$2:$A$2069,1)-1):INDEX($B$2:$B$2069,MATCH(C1743,$A$2:$A$2069,1)+1),INDEX($A$2:$A$2069,MATCH(C1743,$A$2:$A$2069,1)-1):INDEX($A$2:$A$2069,MATCH(C1743,$A$2:$A$2069,1)+1))</f>
        <v>6.5895760598226882E-3</v>
      </c>
      <c r="H1743" s="115"/>
      <c r="K1743" s="112">
        <f t="shared" si="27"/>
        <v>0</v>
      </c>
    </row>
    <row r="1744" spans="1:11" x14ac:dyDescent="0.2">
      <c r="A1744">
        <v>729.50199999999995</v>
      </c>
      <c r="B1744">
        <f>'UV VIS Meas 500 ms, 10 scan'!S1745</f>
        <v>4.1666666666666588E-3</v>
      </c>
      <c r="C1744" s="112">
        <v>373.99999999999</v>
      </c>
      <c r="D1744" s="112">
        <f>FORECAST(C1744,INDEX($B$2:$B$2069,MATCH(C1744,$A$2:$A$2069,1)-1):INDEX($B$2:$B$2069,MATCH(C1744,$A$2:$A$2069,1)+1),INDEX($A$2:$A$2069,MATCH(C1744,$A$2:$A$2069,1)-1):INDEX($A$2:$A$2069,MATCH(C1744,$A$2:$A$2069,1)+1))</f>
        <v>6.3633950806621931E-3</v>
      </c>
      <c r="H1744" s="115"/>
      <c r="K1744" s="112">
        <f t="shared" si="27"/>
        <v>0</v>
      </c>
    </row>
    <row r="1745" spans="1:11" x14ac:dyDescent="0.2">
      <c r="A1745">
        <v>729.75099999999998</v>
      </c>
      <c r="B1745">
        <f>'UV VIS Meas 500 ms, 10 scan'!S1746</f>
        <v>1.0000000000000009E-3</v>
      </c>
      <c r="C1745" s="112">
        <v>374.09999999999002</v>
      </c>
      <c r="D1745" s="112">
        <f>FORECAST(C1745,INDEX($B$2:$B$2069,MATCH(C1745,$A$2:$A$2069,1)-1):INDEX($B$2:$B$2069,MATCH(C1745,$A$2:$A$2069,1)+1),INDEX($A$2:$A$2069,MATCH(C1745,$A$2:$A$2069,1)-1):INDEX($A$2:$A$2069,MATCH(C1745,$A$2:$A$2069,1)+1))</f>
        <v>6.2197045988837685E-3</v>
      </c>
      <c r="H1745" s="115"/>
      <c r="K1745" s="112">
        <f t="shared" si="27"/>
        <v>0</v>
      </c>
    </row>
    <row r="1746" spans="1:11" x14ac:dyDescent="0.2">
      <c r="A1746">
        <v>730.00099999999998</v>
      </c>
      <c r="B1746">
        <f>'UV VIS Meas 500 ms, 10 scan'!S1747</f>
        <v>2.8333333333333318E-3</v>
      </c>
      <c r="C1746" s="112">
        <v>374.19999999998998</v>
      </c>
      <c r="D1746" s="112">
        <f>FORECAST(C1746,INDEX($B$2:$B$2069,MATCH(C1746,$A$2:$A$2069,1)-1):INDEX($B$2:$B$2069,MATCH(C1746,$A$2:$A$2069,1)+1),INDEX($A$2:$A$2069,MATCH(C1746,$A$2:$A$2069,1)-1):INDEX($A$2:$A$2069,MATCH(C1746,$A$2:$A$2069,1)+1))</f>
        <v>5.967942262529391E-3</v>
      </c>
      <c r="H1746" s="115"/>
      <c r="K1746" s="112">
        <f t="shared" si="27"/>
        <v>0</v>
      </c>
    </row>
    <row r="1747" spans="1:11" x14ac:dyDescent="0.2">
      <c r="A1747">
        <v>730.25</v>
      </c>
      <c r="B1747">
        <f>'UV VIS Meas 500 ms, 10 scan'!S1748</f>
        <v>2.8333333333333301E-3</v>
      </c>
      <c r="C1747" s="112">
        <v>374.29999999999001</v>
      </c>
      <c r="D1747" s="112">
        <f>FORECAST(C1747,INDEX($B$2:$B$2069,MATCH(C1747,$A$2:$A$2069,1)-1):INDEX($B$2:$B$2069,MATCH(C1747,$A$2:$A$2069,1)+1),INDEX($A$2:$A$2069,MATCH(C1747,$A$2:$A$2069,1)-1):INDEX($A$2:$A$2069,MATCH(C1747,$A$2:$A$2069,1)+1))</f>
        <v>5.7161799261749024E-3</v>
      </c>
      <c r="H1747" s="115"/>
      <c r="K1747" s="112">
        <f t="shared" si="27"/>
        <v>0</v>
      </c>
    </row>
    <row r="1748" spans="1:11" x14ac:dyDescent="0.2">
      <c r="A1748">
        <v>730.49900000000002</v>
      </c>
      <c r="B1748">
        <f>'UV VIS Meas 500 ms, 10 scan'!S1749</f>
        <v>-3.3333333333333132E-4</v>
      </c>
      <c r="C1748" s="112">
        <v>374.39999999998997</v>
      </c>
      <c r="D1748" s="112">
        <f>FORECAST(C1748,INDEX($B$2:$B$2069,MATCH(C1748,$A$2:$A$2069,1)-1):INDEX($B$2:$B$2069,MATCH(C1748,$A$2:$A$2069,1)+1),INDEX($A$2:$A$2069,MATCH(C1748,$A$2:$A$2069,1)-1):INDEX($A$2:$A$2069,MATCH(C1748,$A$2:$A$2069,1)+1))</f>
        <v>5.4644175898205249E-3</v>
      </c>
      <c r="H1748" s="115"/>
      <c r="K1748" s="112">
        <f t="shared" si="27"/>
        <v>0</v>
      </c>
    </row>
    <row r="1749" spans="1:11" x14ac:dyDescent="0.2">
      <c r="A1749">
        <v>730.74800000000005</v>
      </c>
      <c r="B1749">
        <f>'UV VIS Meas 500 ms, 10 scan'!S1750</f>
        <v>4.0000000000000105E-3</v>
      </c>
      <c r="C1749" s="112">
        <v>374.49999999999</v>
      </c>
      <c r="D1749" s="112">
        <f>FORECAST(C1749,INDEX($B$2:$B$2069,MATCH(C1749,$A$2:$A$2069,1)-1):INDEX($B$2:$B$2069,MATCH(C1749,$A$2:$A$2069,1)+1),INDEX($A$2:$A$2069,MATCH(C1749,$A$2:$A$2069,1)-1):INDEX($A$2:$A$2069,MATCH(C1749,$A$2:$A$2069,1)+1))</f>
        <v>4.8088284659633107E-3</v>
      </c>
      <c r="H1749" s="115"/>
      <c r="K1749" s="112">
        <f t="shared" si="27"/>
        <v>0</v>
      </c>
    </row>
    <row r="1750" spans="1:11" x14ac:dyDescent="0.2">
      <c r="A1750">
        <v>730.99699999999996</v>
      </c>
      <c r="B1750">
        <f>'UV VIS Meas 500 ms, 10 scan'!S1751</f>
        <v>-1.16666666666667E-3</v>
      </c>
      <c r="C1750" s="112">
        <v>374.59999999999002</v>
      </c>
      <c r="D1750" s="112">
        <f>FORECAST(C1750,INDEX($B$2:$B$2069,MATCH(C1750,$A$2:$A$2069,1)-1):INDEX($B$2:$B$2069,MATCH(C1750,$A$2:$A$2069,1)+1),INDEX($A$2:$A$2069,MATCH(C1750,$A$2:$A$2069,1)-1):INDEX($A$2:$A$2069,MATCH(C1750,$A$2:$A$2069,1)+1))</f>
        <v>4.4563611950669824E-3</v>
      </c>
      <c r="H1750" s="115"/>
      <c r="K1750" s="112">
        <f t="shared" si="27"/>
        <v>0</v>
      </c>
    </row>
    <row r="1751" spans="1:11" x14ac:dyDescent="0.2">
      <c r="A1751">
        <v>731.24599999999998</v>
      </c>
      <c r="B1751">
        <f>'UV VIS Meas 500 ms, 10 scan'!S1752</f>
        <v>1.6666666666666635E-3</v>
      </c>
      <c r="C1751" s="112">
        <v>374.69999999998998</v>
      </c>
      <c r="D1751" s="112">
        <f>FORECAST(C1751,INDEX($B$2:$B$2069,MATCH(C1751,$A$2:$A$2069,1)-1):INDEX($B$2:$B$2069,MATCH(C1751,$A$2:$A$2069,1)+1),INDEX($A$2:$A$2069,MATCH(C1751,$A$2:$A$2069,1)-1):INDEX($A$2:$A$2069,MATCH(C1751,$A$2:$A$2069,1)+1))</f>
        <v>4.1038939241708761E-3</v>
      </c>
      <c r="H1751" s="115"/>
      <c r="K1751" s="112">
        <f t="shared" si="27"/>
        <v>0</v>
      </c>
    </row>
    <row r="1752" spans="1:11" x14ac:dyDescent="0.2">
      <c r="A1752">
        <v>731.495</v>
      </c>
      <c r="B1752">
        <f>'UV VIS Meas 500 ms, 10 scan'!S1753</f>
        <v>4.6666666666666662E-3</v>
      </c>
      <c r="C1752" s="112">
        <v>374.79999999999001</v>
      </c>
      <c r="D1752" s="112">
        <f>FORECAST(C1752,INDEX($B$2:$B$2069,MATCH(C1752,$A$2:$A$2069,1)-1):INDEX($B$2:$B$2069,MATCH(C1752,$A$2:$A$2069,1)+1),INDEX($A$2:$A$2069,MATCH(C1752,$A$2:$A$2069,1)-1):INDEX($A$2:$A$2069,MATCH(C1752,$A$2:$A$2069,1)+1))</f>
        <v>4.1697717355093644E-3</v>
      </c>
      <c r="H1752" s="115"/>
      <c r="K1752" s="112">
        <f t="shared" si="27"/>
        <v>0</v>
      </c>
    </row>
    <row r="1753" spans="1:11" x14ac:dyDescent="0.2">
      <c r="A1753">
        <v>731.74300000000005</v>
      </c>
      <c r="B1753">
        <f>'UV VIS Meas 500 ms, 10 scan'!S1754</f>
        <v>0</v>
      </c>
      <c r="C1753" s="112">
        <v>374.89999999998997</v>
      </c>
      <c r="D1753" s="112">
        <f>FORECAST(C1753,INDEX($B$2:$B$2069,MATCH(C1753,$A$2:$A$2069,1)-1):INDEX($B$2:$B$2069,MATCH(C1753,$A$2:$A$2069,1)+1),INDEX($A$2:$A$2069,MATCH(C1753,$A$2:$A$2069,1)-1):INDEX($A$2:$A$2069,MATCH(C1753,$A$2:$A$2069,1)+1))</f>
        <v>3.8928331655194715E-3</v>
      </c>
      <c r="H1753" s="115"/>
      <c r="K1753" s="112">
        <f t="shared" si="27"/>
        <v>0</v>
      </c>
    </row>
    <row r="1754" spans="1:11" x14ac:dyDescent="0.2">
      <c r="A1754">
        <v>731.99199999999996</v>
      </c>
      <c r="B1754">
        <f>'UV VIS Meas 500 ms, 10 scan'!S1755</f>
        <v>0</v>
      </c>
      <c r="C1754" s="112">
        <v>374.99999999999</v>
      </c>
      <c r="D1754" s="112">
        <f>FORECAST(C1754,INDEX($B$2:$B$2069,MATCH(C1754,$A$2:$A$2069,1)-1):INDEX($B$2:$B$2069,MATCH(C1754,$A$2:$A$2069,1)+1),INDEX($A$2:$A$2069,MATCH(C1754,$A$2:$A$2069,1)-1):INDEX($A$2:$A$2069,MATCH(C1754,$A$2:$A$2069,1)+1))</f>
        <v>3.6158945955293564E-3</v>
      </c>
      <c r="H1754" s="115"/>
      <c r="K1754" s="112">
        <f t="shared" si="27"/>
        <v>0</v>
      </c>
    </row>
    <row r="1755" spans="1:11" x14ac:dyDescent="0.2">
      <c r="A1755">
        <v>732.24099999999999</v>
      </c>
      <c r="B1755">
        <f>'UV VIS Meas 500 ms, 10 scan'!S1756</f>
        <v>3.0000000000000027E-3</v>
      </c>
      <c r="C1755" s="112">
        <v>375.09999999999002</v>
      </c>
      <c r="D1755" s="112">
        <f>FORECAST(C1755,INDEX($B$2:$B$2069,MATCH(C1755,$A$2:$A$2069,1)-1):INDEX($B$2:$B$2069,MATCH(C1755,$A$2:$A$2069,1)+1),INDEX($A$2:$A$2069,MATCH(C1755,$A$2:$A$2069,1)-1):INDEX($A$2:$A$2069,MATCH(C1755,$A$2:$A$2069,1)+1))</f>
        <v>4.012084592129872E-3</v>
      </c>
      <c r="H1755" s="115"/>
      <c r="K1755" s="112">
        <f t="shared" si="27"/>
        <v>0</v>
      </c>
    </row>
    <row r="1756" spans="1:11" x14ac:dyDescent="0.2">
      <c r="A1756">
        <v>732.48900000000003</v>
      </c>
      <c r="B1756">
        <f>'UV VIS Meas 500 ms, 10 scan'!S1757</f>
        <v>6.6666666666666263E-4</v>
      </c>
      <c r="C1756" s="112">
        <v>375.19999999998998</v>
      </c>
      <c r="D1756" s="112">
        <f>FORECAST(C1756,INDEX($B$2:$B$2069,MATCH(C1756,$A$2:$A$2069,1)-1):INDEX($B$2:$B$2069,MATCH(C1756,$A$2:$A$2069,1)+1),INDEX($A$2:$A$2069,MATCH(C1756,$A$2:$A$2069,1)-1):INDEX($A$2:$A$2069,MATCH(C1756,$A$2:$A$2069,1)+1))</f>
        <v>4.1631419939425207E-3</v>
      </c>
      <c r="H1756" s="115"/>
      <c r="K1756" s="112">
        <f t="shared" si="27"/>
        <v>0</v>
      </c>
    </row>
    <row r="1757" spans="1:11" x14ac:dyDescent="0.2">
      <c r="A1757">
        <v>732.73800000000006</v>
      </c>
      <c r="B1757">
        <f>'UV VIS Meas 500 ms, 10 scan'!S1758</f>
        <v>1.6666666666665525E-4</v>
      </c>
      <c r="C1757" s="112">
        <v>375.29999999999001</v>
      </c>
      <c r="D1757" s="112">
        <f>FORECAST(C1757,INDEX($B$2:$B$2069,MATCH(C1757,$A$2:$A$2069,1)-1):INDEX($B$2:$B$2069,MATCH(C1757,$A$2:$A$2069,1)+1),INDEX($A$2:$A$2069,MATCH(C1757,$A$2:$A$2069,1)-1):INDEX($A$2:$A$2069,MATCH(C1757,$A$2:$A$2069,1)+1))</f>
        <v>4.3141993957552804E-3</v>
      </c>
      <c r="H1757" s="115"/>
      <c r="K1757" s="112">
        <f t="shared" si="27"/>
        <v>0</v>
      </c>
    </row>
    <row r="1758" spans="1:11" x14ac:dyDescent="0.2">
      <c r="A1758">
        <v>732.98699999999997</v>
      </c>
      <c r="B1758">
        <f>'UV VIS Meas 500 ms, 10 scan'!S1759</f>
        <v>-1.1666666666666665E-3</v>
      </c>
      <c r="C1758" s="112">
        <v>375.39999999998997</v>
      </c>
      <c r="D1758" s="112">
        <f>FORECAST(C1758,INDEX($B$2:$B$2069,MATCH(C1758,$A$2:$A$2069,1)-1):INDEX($B$2:$B$2069,MATCH(C1758,$A$2:$A$2069,1)+1),INDEX($A$2:$A$2069,MATCH(C1758,$A$2:$A$2069,1)-1):INDEX($A$2:$A$2069,MATCH(C1758,$A$2:$A$2069,1)+1))</f>
        <v>4.4652567975679291E-3</v>
      </c>
      <c r="H1758" s="115"/>
      <c r="K1758" s="112">
        <f t="shared" si="27"/>
        <v>0</v>
      </c>
    </row>
    <row r="1759" spans="1:11" x14ac:dyDescent="0.2">
      <c r="A1759">
        <v>733.23500000000001</v>
      </c>
      <c r="B1759">
        <f>'UV VIS Meas 500 ms, 10 scan'!S1760</f>
        <v>3.5000000000000066E-3</v>
      </c>
      <c r="C1759" s="112">
        <v>375.49999999999</v>
      </c>
      <c r="D1759" s="112">
        <f>FORECAST(C1759,INDEX($B$2:$B$2069,MATCH(C1759,$A$2:$A$2069,1)-1):INDEX($B$2:$B$2069,MATCH(C1759,$A$2:$A$2069,1)+1),INDEX($A$2:$A$2069,MATCH(C1759,$A$2:$A$2069,1)-1):INDEX($A$2:$A$2069,MATCH(C1759,$A$2:$A$2069,1)+1))</f>
        <v>5.3489425981416705E-3</v>
      </c>
      <c r="H1759" s="115"/>
      <c r="K1759" s="112">
        <f t="shared" si="27"/>
        <v>0</v>
      </c>
    </row>
    <row r="1760" spans="1:11" x14ac:dyDescent="0.2">
      <c r="A1760">
        <v>733.48299999999995</v>
      </c>
      <c r="B1760">
        <f>'UV VIS Meas 500 ms, 10 scan'!S1761</f>
        <v>1.4999999999999944E-3</v>
      </c>
      <c r="C1760" s="112">
        <v>375.59999999999002</v>
      </c>
      <c r="D1760" s="112">
        <f>FORECAST(C1760,INDEX($B$2:$B$2069,MATCH(C1760,$A$2:$A$2069,1)-1):INDEX($B$2:$B$2069,MATCH(C1760,$A$2:$A$2069,1)+1),INDEX($A$2:$A$2069,MATCH(C1760,$A$2:$A$2069,1)-1):INDEX($A$2:$A$2069,MATCH(C1760,$A$2:$A$2069,1)+1))</f>
        <v>5.8021148035798387E-3</v>
      </c>
      <c r="H1760" s="115"/>
      <c r="K1760" s="112">
        <f t="shared" si="27"/>
        <v>0</v>
      </c>
    </row>
    <row r="1761" spans="1:11" x14ac:dyDescent="0.2">
      <c r="A1761">
        <v>733.73199999999997</v>
      </c>
      <c r="B1761">
        <f>'UV VIS Meas 500 ms, 10 scan'!S1762</f>
        <v>2.8333333333333335E-3</v>
      </c>
      <c r="C1761" s="112">
        <v>375.69999999998998</v>
      </c>
      <c r="D1761" s="112">
        <f>FORECAST(C1761,INDEX($B$2:$B$2069,MATCH(C1761,$A$2:$A$2069,1)-1):INDEX($B$2:$B$2069,MATCH(C1761,$A$2:$A$2069,1)+1),INDEX($A$2:$A$2069,MATCH(C1761,$A$2:$A$2069,1)-1):INDEX($A$2:$A$2069,MATCH(C1761,$A$2:$A$2069,1)+1))</f>
        <v>6.2552870090177848E-3</v>
      </c>
      <c r="H1761" s="115"/>
      <c r="K1761" s="112">
        <f t="shared" si="27"/>
        <v>0</v>
      </c>
    </row>
    <row r="1762" spans="1:11" x14ac:dyDescent="0.2">
      <c r="A1762">
        <v>733.98</v>
      </c>
      <c r="B1762">
        <f>'UV VIS Meas 500 ms, 10 scan'!S1763</f>
        <v>3.6666666666666653E-3</v>
      </c>
      <c r="C1762" s="112">
        <v>375.79999999999001</v>
      </c>
      <c r="D1762" s="112">
        <f>FORECAST(C1762,INDEX($B$2:$B$2069,MATCH(C1762,$A$2:$A$2069,1)-1):INDEX($B$2:$B$2069,MATCH(C1762,$A$2:$A$2069,1)+1),INDEX($A$2:$A$2069,MATCH(C1762,$A$2:$A$2069,1)-1):INDEX($A$2:$A$2069,MATCH(C1762,$A$2:$A$2069,1)+1))</f>
        <v>5.1990101447246806E-3</v>
      </c>
      <c r="H1762" s="115"/>
      <c r="K1762" s="112">
        <f t="shared" si="27"/>
        <v>0</v>
      </c>
    </row>
    <row r="1763" spans="1:11" x14ac:dyDescent="0.2">
      <c r="A1763">
        <v>734.22799999999995</v>
      </c>
      <c r="B1763">
        <f>'UV VIS Meas 500 ms, 10 scan'!S1764</f>
        <v>1.16666666666667E-3</v>
      </c>
      <c r="C1763" s="112">
        <v>375.89999999998997</v>
      </c>
      <c r="D1763" s="112">
        <f>FORECAST(C1763,INDEX($B$2:$B$2069,MATCH(C1763,$A$2:$A$2069,1)-1):INDEX($B$2:$B$2069,MATCH(C1763,$A$2:$A$2069,1)+1),INDEX($A$2:$A$2069,MATCH(C1763,$A$2:$A$2069,1)-1):INDEX($A$2:$A$2069,MATCH(C1763,$A$2:$A$2069,1)+1))</f>
        <v>5.1489121357264078E-3</v>
      </c>
      <c r="H1763" s="115"/>
      <c r="K1763" s="112">
        <f t="shared" si="27"/>
        <v>0</v>
      </c>
    </row>
    <row r="1764" spans="1:11" x14ac:dyDescent="0.2">
      <c r="A1764">
        <v>734.47699999999998</v>
      </c>
      <c r="B1764">
        <f>'UV VIS Meas 500 ms, 10 scan'!S1765</f>
        <v>-1.3333333333333322E-3</v>
      </c>
      <c r="C1764" s="112">
        <v>375.99999999999</v>
      </c>
      <c r="D1764" s="112">
        <f>FORECAST(C1764,INDEX($B$2:$B$2069,MATCH(C1764,$A$2:$A$2069,1)-1):INDEX($B$2:$B$2069,MATCH(C1764,$A$2:$A$2069,1)+1),INDEX($A$2:$A$2069,MATCH(C1764,$A$2:$A$2069,1)-1):INDEX($A$2:$A$2069,MATCH(C1764,$A$2:$A$2069,1)+1))</f>
        <v>5.0988141267280795E-3</v>
      </c>
      <c r="H1764" s="115"/>
      <c r="K1764" s="112">
        <f t="shared" si="27"/>
        <v>0</v>
      </c>
    </row>
    <row r="1765" spans="1:11" x14ac:dyDescent="0.2">
      <c r="A1765">
        <v>734.72500000000002</v>
      </c>
      <c r="B1765">
        <f>'UV VIS Meas 500 ms, 10 scan'!S1766</f>
        <v>5.6666666666666532E-3</v>
      </c>
      <c r="C1765" s="112">
        <v>376.09999999999002</v>
      </c>
      <c r="D1765" s="112">
        <f>FORECAST(C1765,INDEX($B$2:$B$2069,MATCH(C1765,$A$2:$A$2069,1)-1):INDEX($B$2:$B$2069,MATCH(C1765,$A$2:$A$2069,1)+1),INDEX($A$2:$A$2069,MATCH(C1765,$A$2:$A$2069,1)-1):INDEX($A$2:$A$2069,MATCH(C1765,$A$2:$A$2069,1)+1))</f>
        <v>5.472390148053341E-3</v>
      </c>
      <c r="H1765" s="115"/>
      <c r="K1765" s="112">
        <f t="shared" si="27"/>
        <v>0</v>
      </c>
    </row>
    <row r="1766" spans="1:11" x14ac:dyDescent="0.2">
      <c r="A1766">
        <v>734.97299999999996</v>
      </c>
      <c r="B1766">
        <f>'UV VIS Meas 500 ms, 10 scan'!S1767</f>
        <v>-2.6666666666666644E-3</v>
      </c>
      <c r="C1766" s="112">
        <v>376.19999999998998</v>
      </c>
      <c r="D1766" s="112">
        <f>FORECAST(C1766,INDEX($B$2:$B$2069,MATCH(C1766,$A$2:$A$2069,1)-1):INDEX($B$2:$B$2069,MATCH(C1766,$A$2:$A$2069,1)+1),INDEX($A$2:$A$2069,MATCH(C1766,$A$2:$A$2069,1)-1):INDEX($A$2:$A$2069,MATCH(C1766,$A$2:$A$2069,1)+1))</f>
        <v>5.2961570504095334E-3</v>
      </c>
      <c r="H1766" s="115"/>
      <c r="K1766" s="112">
        <f t="shared" si="27"/>
        <v>0</v>
      </c>
    </row>
    <row r="1767" spans="1:11" x14ac:dyDescent="0.2">
      <c r="A1767">
        <v>735.221</v>
      </c>
      <c r="B1767">
        <f>'UV VIS Meas 500 ms, 10 scan'!S1768</f>
        <v>2.6666666666666644E-3</v>
      </c>
      <c r="C1767" s="112">
        <v>376.29999999999001</v>
      </c>
      <c r="D1767" s="112">
        <f>FORECAST(C1767,INDEX($B$2:$B$2069,MATCH(C1767,$A$2:$A$2069,1)-1):INDEX($B$2:$B$2069,MATCH(C1767,$A$2:$A$2069,1)+1),INDEX($A$2:$A$2069,MATCH(C1767,$A$2:$A$2069,1)-1):INDEX($A$2:$A$2069,MATCH(C1767,$A$2:$A$2069,1)+1))</f>
        <v>5.1199239527657259E-3</v>
      </c>
      <c r="H1767" s="115"/>
      <c r="K1767" s="112">
        <f t="shared" si="27"/>
        <v>0</v>
      </c>
    </row>
    <row r="1768" spans="1:11" x14ac:dyDescent="0.2">
      <c r="A1768">
        <v>735.46900000000005</v>
      </c>
      <c r="B1768">
        <f>'UV VIS Meas 500 ms, 10 scan'!S1769</f>
        <v>4.1666666666666727E-3</v>
      </c>
      <c r="C1768" s="112">
        <v>376.39999999998997</v>
      </c>
      <c r="D1768" s="112">
        <f>FORECAST(C1768,INDEX($B$2:$B$2069,MATCH(C1768,$A$2:$A$2069,1)-1):INDEX($B$2:$B$2069,MATCH(C1768,$A$2:$A$2069,1)+1),INDEX($A$2:$A$2069,MATCH(C1768,$A$2:$A$2069,1)-1):INDEX($A$2:$A$2069,MATCH(C1768,$A$2:$A$2069,1)+1))</f>
        <v>4.9436908551219183E-3</v>
      </c>
      <c r="H1768" s="115"/>
      <c r="K1768" s="112">
        <f t="shared" si="27"/>
        <v>0</v>
      </c>
    </row>
    <row r="1769" spans="1:11" x14ac:dyDescent="0.2">
      <c r="A1769">
        <v>735.71699999999998</v>
      </c>
      <c r="B1769">
        <f>'UV VIS Meas 500 ms, 10 scan'!S1770</f>
        <v>2.5000000000000022E-3</v>
      </c>
      <c r="C1769" s="112">
        <v>376.49999999999</v>
      </c>
      <c r="D1769" s="112">
        <f>FORECAST(C1769,INDEX($B$2:$B$2069,MATCH(C1769,$A$2:$A$2069,1)-1):INDEX($B$2:$B$2069,MATCH(C1769,$A$2:$A$2069,1)+1),INDEX($A$2:$A$2069,MATCH(C1769,$A$2:$A$2069,1)-1):INDEX($A$2:$A$2069,MATCH(C1769,$A$2:$A$2069,1)+1))</f>
        <v>4.4911913967807804E-3</v>
      </c>
      <c r="H1769" s="115"/>
      <c r="K1769" s="112">
        <f t="shared" si="27"/>
        <v>0</v>
      </c>
    </row>
    <row r="1770" spans="1:11" x14ac:dyDescent="0.2">
      <c r="A1770">
        <v>735.96500000000003</v>
      </c>
      <c r="B1770">
        <f>'UV VIS Meas 500 ms, 10 scan'!S1771</f>
        <v>3.1666666666666649E-3</v>
      </c>
      <c r="C1770" s="112">
        <v>376.59999999999002</v>
      </c>
      <c r="D1770" s="112">
        <f>FORECAST(C1770,INDEX($B$2:$B$2069,MATCH(C1770,$A$2:$A$2069,1)-1):INDEX($B$2:$B$2069,MATCH(C1770,$A$2:$A$2069,1)+1),INDEX($A$2:$A$2069,MATCH(C1770,$A$2:$A$2069,1)-1):INDEX($A$2:$A$2069,MATCH(C1770,$A$2:$A$2069,1)+1))</f>
        <v>4.4157646482076429E-3</v>
      </c>
      <c r="H1770" s="115"/>
      <c r="K1770" s="112">
        <f t="shared" si="27"/>
        <v>0</v>
      </c>
    </row>
    <row r="1771" spans="1:11" x14ac:dyDescent="0.2">
      <c r="A1771">
        <v>736.21199999999999</v>
      </c>
      <c r="B1771">
        <f>'UV VIS Meas 500 ms, 10 scan'!S1772</f>
        <v>2.3333333333333331E-3</v>
      </c>
      <c r="C1771" s="112">
        <v>376.69999999998998</v>
      </c>
      <c r="D1771" s="112">
        <f>FORECAST(C1771,INDEX($B$2:$B$2069,MATCH(C1771,$A$2:$A$2069,1)-1):INDEX($B$2:$B$2069,MATCH(C1771,$A$2:$A$2069,1)+1),INDEX($A$2:$A$2069,MATCH(C1771,$A$2:$A$2069,1)-1):INDEX($A$2:$A$2069,MATCH(C1771,$A$2:$A$2069,1)+1))</f>
        <v>4.3403378996346165E-3</v>
      </c>
      <c r="H1771" s="115"/>
      <c r="K1771" s="112">
        <f t="shared" si="27"/>
        <v>0</v>
      </c>
    </row>
    <row r="1772" spans="1:11" x14ac:dyDescent="0.2">
      <c r="A1772">
        <v>736.46</v>
      </c>
      <c r="B1772">
        <f>'UV VIS Meas 500 ms, 10 scan'!S1773</f>
        <v>-9.9999999999999395E-4</v>
      </c>
      <c r="C1772" s="112">
        <v>376.79999999999001</v>
      </c>
      <c r="D1772" s="112">
        <f>FORECAST(C1772,INDEX($B$2:$B$2069,MATCH(C1772,$A$2:$A$2069,1)-1):INDEX($B$2:$B$2069,MATCH(C1772,$A$2:$A$2069,1)+1),INDEX($A$2:$A$2069,MATCH(C1772,$A$2:$A$2069,1)-1):INDEX($A$2:$A$2069,MATCH(C1772,$A$2:$A$2069,1)+1))</f>
        <v>5.0139297895451379E-3</v>
      </c>
      <c r="H1772" s="115"/>
      <c r="K1772" s="112">
        <f t="shared" si="27"/>
        <v>0</v>
      </c>
    </row>
    <row r="1773" spans="1:11" x14ac:dyDescent="0.2">
      <c r="A1773">
        <v>736.70799999999997</v>
      </c>
      <c r="B1773">
        <f>'UV VIS Meas 500 ms, 10 scan'!S1774</f>
        <v>8.333333333333387E-4</v>
      </c>
      <c r="C1773" s="112">
        <v>376.89999999998997</v>
      </c>
      <c r="D1773" s="112">
        <f>FORECAST(C1773,INDEX($B$2:$B$2069,MATCH(C1773,$A$2:$A$2069,1)-1):INDEX($B$2:$B$2069,MATCH(C1773,$A$2:$A$2069,1)+1),INDEX($A$2:$A$2069,MATCH(C1773,$A$2:$A$2069,1)-1):INDEX($A$2:$A$2069,MATCH(C1773,$A$2:$A$2069,1)+1))</f>
        <v>5.0394111118884366E-3</v>
      </c>
      <c r="H1773" s="115"/>
      <c r="K1773" s="112">
        <f t="shared" si="27"/>
        <v>0</v>
      </c>
    </row>
    <row r="1774" spans="1:11" x14ac:dyDescent="0.2">
      <c r="A1774">
        <v>736.95500000000004</v>
      </c>
      <c r="B1774">
        <f>'UV VIS Meas 500 ms, 10 scan'!S1775</f>
        <v>1.8333333333333326E-3</v>
      </c>
      <c r="C1774" s="112">
        <v>376.99999999999</v>
      </c>
      <c r="D1774" s="112">
        <f>FORECAST(C1774,INDEX($B$2:$B$2069,MATCH(C1774,$A$2:$A$2069,1)-1):INDEX($B$2:$B$2069,MATCH(C1774,$A$2:$A$2069,1)+1),INDEX($A$2:$A$2069,MATCH(C1774,$A$2:$A$2069,1)-1):INDEX($A$2:$A$2069,MATCH(C1774,$A$2:$A$2069,1)+1))</f>
        <v>5.0648924342317631E-3</v>
      </c>
      <c r="H1774" s="115"/>
      <c r="K1774" s="112">
        <f t="shared" si="27"/>
        <v>0</v>
      </c>
    </row>
    <row r="1775" spans="1:11" x14ac:dyDescent="0.2">
      <c r="A1775">
        <v>737.20299999999997</v>
      </c>
      <c r="B1775">
        <f>'UV VIS Meas 500 ms, 10 scan'!S1776</f>
        <v>1.3333333333333322E-3</v>
      </c>
      <c r="C1775" s="112">
        <v>377.09999999999002</v>
      </c>
      <c r="D1775" s="112">
        <f>FORECAST(C1775,INDEX($B$2:$B$2069,MATCH(C1775,$A$2:$A$2069,1)-1):INDEX($B$2:$B$2069,MATCH(C1775,$A$2:$A$2069,1)+1),INDEX($A$2:$A$2069,MATCH(C1775,$A$2:$A$2069,1)-1):INDEX($A$2:$A$2069,MATCH(C1775,$A$2:$A$2069,1)+1))</f>
        <v>4.9380160476182322E-3</v>
      </c>
      <c r="H1775" s="115"/>
      <c r="K1775" s="112">
        <f t="shared" si="27"/>
        <v>0</v>
      </c>
    </row>
    <row r="1776" spans="1:11" x14ac:dyDescent="0.2">
      <c r="A1776">
        <v>737.45100000000002</v>
      </c>
      <c r="B1776">
        <f>'UV VIS Meas 500 ms, 10 scan'!S1777</f>
        <v>-1.0000000000000078E-3</v>
      </c>
      <c r="C1776" s="112">
        <v>377.19999999998998</v>
      </c>
      <c r="D1776" s="112">
        <f>FORECAST(C1776,INDEX($B$2:$B$2069,MATCH(C1776,$A$2:$A$2069,1)-1):INDEX($B$2:$B$2069,MATCH(C1776,$A$2:$A$2069,1)+1),INDEX($A$2:$A$2069,MATCH(C1776,$A$2:$A$2069,1)-1):INDEX($A$2:$A$2069,MATCH(C1776,$A$2:$A$2069,1)+1))</f>
        <v>5.1399084808352313E-3</v>
      </c>
      <c r="H1776" s="115"/>
      <c r="K1776" s="112">
        <f t="shared" si="27"/>
        <v>0</v>
      </c>
    </row>
    <row r="1777" spans="1:11" x14ac:dyDescent="0.2">
      <c r="A1777">
        <v>737.69799999999998</v>
      </c>
      <c r="B1777">
        <f>'UV VIS Meas 500 ms, 10 scan'!S1778</f>
        <v>-1.6666666666666219E-4</v>
      </c>
      <c r="C1777" s="112">
        <v>377.29999999999001</v>
      </c>
      <c r="D1777" s="112">
        <f>FORECAST(C1777,INDEX($B$2:$B$2069,MATCH(C1777,$A$2:$A$2069,1)-1):INDEX($B$2:$B$2069,MATCH(C1777,$A$2:$A$2069,1)+1),INDEX($A$2:$A$2069,MATCH(C1777,$A$2:$A$2069,1)-1):INDEX($A$2:$A$2069,MATCH(C1777,$A$2:$A$2069,1)+1))</f>
        <v>5.3418009140523415E-3</v>
      </c>
      <c r="H1777" s="115"/>
      <c r="K1777" s="112">
        <f t="shared" si="27"/>
        <v>0</v>
      </c>
    </row>
    <row r="1778" spans="1:11" x14ac:dyDescent="0.2">
      <c r="A1778">
        <v>737.94500000000005</v>
      </c>
      <c r="B1778">
        <f>'UV VIS Meas 500 ms, 10 scan'!S1779</f>
        <v>2.8333333333333335E-3</v>
      </c>
      <c r="C1778" s="112">
        <v>377.39999999998997</v>
      </c>
      <c r="D1778" s="112">
        <f>FORECAST(C1778,INDEX($B$2:$B$2069,MATCH(C1778,$A$2:$A$2069,1)-1):INDEX($B$2:$B$2069,MATCH(C1778,$A$2:$A$2069,1)+1),INDEX($A$2:$A$2069,MATCH(C1778,$A$2:$A$2069,1)-1):INDEX($A$2:$A$2069,MATCH(C1778,$A$2:$A$2069,1)+1))</f>
        <v>5.5436933472693406E-3</v>
      </c>
      <c r="H1778" s="115"/>
      <c r="K1778" s="112">
        <f t="shared" si="27"/>
        <v>0</v>
      </c>
    </row>
    <row r="1779" spans="1:11" x14ac:dyDescent="0.2">
      <c r="A1779">
        <v>738.19299999999998</v>
      </c>
      <c r="B1779">
        <f>'UV VIS Meas 500 ms, 10 scan'!S1780</f>
        <v>1.5666666666666662E-2</v>
      </c>
      <c r="C1779" s="112">
        <v>377.49999999999</v>
      </c>
      <c r="D1779" s="112">
        <f>FORECAST(C1779,INDEX($B$2:$B$2069,MATCH(C1779,$A$2:$A$2069,1)-1):INDEX($B$2:$B$2069,MATCH(C1779,$A$2:$A$2069,1)+1),INDEX($A$2:$A$2069,MATCH(C1779,$A$2:$A$2069,1)-1):INDEX($A$2:$A$2069,MATCH(C1779,$A$2:$A$2069,1)+1))</f>
        <v>5.8959957703929589E-3</v>
      </c>
      <c r="H1779" s="115"/>
      <c r="K1779" s="112">
        <f t="shared" si="27"/>
        <v>0</v>
      </c>
    </row>
    <row r="1780" spans="1:11" x14ac:dyDescent="0.2">
      <c r="A1780">
        <v>738.44</v>
      </c>
      <c r="B1780">
        <f>'UV VIS Meas 500 ms, 10 scan'!S1781</f>
        <v>1.3833333333333329E-2</v>
      </c>
      <c r="C1780" s="112">
        <v>377.59999999999002</v>
      </c>
      <c r="D1780" s="112">
        <f>FORECAST(C1780,INDEX($B$2:$B$2069,MATCH(C1780,$A$2:$A$2069,1)-1):INDEX($B$2:$B$2069,MATCH(C1780,$A$2:$A$2069,1)+1),INDEX($A$2:$A$2069,MATCH(C1780,$A$2:$A$2069,1)-1):INDEX($A$2:$A$2069,MATCH(C1780,$A$2:$A$2069,1)+1))</f>
        <v>6.022207150422787E-3</v>
      </c>
      <c r="H1780" s="115"/>
      <c r="K1780" s="112">
        <f t="shared" si="27"/>
        <v>0</v>
      </c>
    </row>
    <row r="1781" spans="1:11" x14ac:dyDescent="0.2">
      <c r="A1781">
        <v>738.68700000000001</v>
      </c>
      <c r="B1781">
        <f>'UV VIS Meas 500 ms, 10 scan'!S1782</f>
        <v>3.8333333333333344E-3</v>
      </c>
      <c r="C1781" s="112">
        <v>377.69999999998998</v>
      </c>
      <c r="D1781" s="112">
        <f>FORECAST(C1781,INDEX($B$2:$B$2069,MATCH(C1781,$A$2:$A$2069,1)-1):INDEX($B$2:$B$2069,MATCH(C1781,$A$2:$A$2069,1)+1),INDEX($A$2:$A$2069,MATCH(C1781,$A$2:$A$2069,1)-1):INDEX($A$2:$A$2069,MATCH(C1781,$A$2:$A$2069,1)+1))</f>
        <v>6.1484185304525041E-3</v>
      </c>
      <c r="H1781" s="115"/>
      <c r="K1781" s="112">
        <f t="shared" si="27"/>
        <v>0</v>
      </c>
    </row>
    <row r="1782" spans="1:11" x14ac:dyDescent="0.2">
      <c r="A1782">
        <v>738.93499999999995</v>
      </c>
      <c r="B1782">
        <f>'UV VIS Meas 500 ms, 10 scan'!S1783</f>
        <v>2.6666666666666644E-3</v>
      </c>
      <c r="C1782" s="112">
        <v>377.79999999999001</v>
      </c>
      <c r="D1782" s="112">
        <f>FORECAST(C1782,INDEX($B$2:$B$2069,MATCH(C1782,$A$2:$A$2069,1)-1):INDEX($B$2:$B$2069,MATCH(C1782,$A$2:$A$2069,1)+1),INDEX($A$2:$A$2069,MATCH(C1782,$A$2:$A$2069,1)-1):INDEX($A$2:$A$2069,MATCH(C1782,$A$2:$A$2069,1)+1))</f>
        <v>5.4682068371371684E-3</v>
      </c>
      <c r="H1782" s="115"/>
      <c r="K1782" s="112">
        <f t="shared" si="27"/>
        <v>0</v>
      </c>
    </row>
    <row r="1783" spans="1:11" x14ac:dyDescent="0.2">
      <c r="A1783">
        <v>739.18200000000002</v>
      </c>
      <c r="B1783">
        <f>'UV VIS Meas 500 ms, 10 scan'!S1784</f>
        <v>4.8333333333333318E-3</v>
      </c>
      <c r="C1783" s="112">
        <v>377.89999999998997</v>
      </c>
      <c r="D1783" s="112">
        <f>FORECAST(C1783,INDEX($B$2:$B$2069,MATCH(C1783,$A$2:$A$2069,1)-1):INDEX($B$2:$B$2069,MATCH(C1783,$A$2:$A$2069,1)+1),INDEX($A$2:$A$2069,MATCH(C1783,$A$2:$A$2069,1)-1):INDEX($A$2:$A$2069,MATCH(C1783,$A$2:$A$2069,1)+1))</f>
        <v>5.4180071062931989E-3</v>
      </c>
      <c r="H1783" s="115"/>
      <c r="K1783" s="112">
        <f t="shared" si="27"/>
        <v>0</v>
      </c>
    </row>
    <row r="1784" spans="1:11" x14ac:dyDescent="0.2">
      <c r="A1784">
        <v>739.42899999999997</v>
      </c>
      <c r="B1784">
        <f>'UV VIS Meas 500 ms, 10 scan'!S1785</f>
        <v>-1.0000000000000009E-3</v>
      </c>
      <c r="C1784" s="112">
        <v>377.99999999999</v>
      </c>
      <c r="D1784" s="112">
        <f>FORECAST(C1784,INDEX($B$2:$B$2069,MATCH(C1784,$A$2:$A$2069,1)-1):INDEX($B$2:$B$2069,MATCH(C1784,$A$2:$A$2069,1)+1),INDEX($A$2:$A$2069,MATCH(C1784,$A$2:$A$2069,1)-1):INDEX($A$2:$A$2069,MATCH(C1784,$A$2:$A$2069,1)+1))</f>
        <v>5.367807375449174E-3</v>
      </c>
      <c r="H1784" s="115"/>
      <c r="K1784" s="112">
        <f t="shared" si="27"/>
        <v>0</v>
      </c>
    </row>
    <row r="1785" spans="1:11" x14ac:dyDescent="0.2">
      <c r="A1785">
        <v>739.67600000000004</v>
      </c>
      <c r="B1785">
        <f>'UV VIS Meas 500 ms, 10 scan'!S1786</f>
        <v>1.4999999999999979E-3</v>
      </c>
      <c r="C1785" s="112">
        <v>378.09999999999002</v>
      </c>
      <c r="D1785" s="112">
        <f>FORECAST(C1785,INDEX($B$2:$B$2069,MATCH(C1785,$A$2:$A$2069,1)-1):INDEX($B$2:$B$2069,MATCH(C1785,$A$2:$A$2069,1)+1),INDEX($A$2:$A$2069,MATCH(C1785,$A$2:$A$2069,1)-1):INDEX($A$2:$A$2069,MATCH(C1785,$A$2:$A$2069,1)+1))</f>
        <v>4.9222222222626844E-3</v>
      </c>
      <c r="H1785" s="115"/>
      <c r="K1785" s="112">
        <f t="shared" si="27"/>
        <v>0</v>
      </c>
    </row>
    <row r="1786" spans="1:11" x14ac:dyDescent="0.2">
      <c r="A1786">
        <v>739.923</v>
      </c>
      <c r="B1786">
        <f>'UV VIS Meas 500 ms, 10 scan'!S1787</f>
        <v>6.6666666666666263E-4</v>
      </c>
      <c r="C1786" s="112">
        <v>378.19999999998998</v>
      </c>
      <c r="D1786" s="112">
        <f>FORECAST(C1786,INDEX($B$2:$B$2069,MATCH(C1786,$A$2:$A$2069,1)-1):INDEX($B$2:$B$2069,MATCH(C1786,$A$2:$A$2069,1)+1),INDEX($A$2:$A$2069,MATCH(C1786,$A$2:$A$2069,1)-1):INDEX($A$2:$A$2069,MATCH(C1786,$A$2:$A$2069,1)+1))</f>
        <v>4.5181818182224998E-3</v>
      </c>
      <c r="H1786" s="115"/>
      <c r="K1786" s="112">
        <f t="shared" si="27"/>
        <v>0</v>
      </c>
    </row>
    <row r="1787" spans="1:11" x14ac:dyDescent="0.2">
      <c r="A1787">
        <v>740.17</v>
      </c>
      <c r="B1787">
        <f>'UV VIS Meas 500 ms, 10 scan'!S1788</f>
        <v>6.6666666666666957E-4</v>
      </c>
      <c r="C1787" s="112">
        <v>378.29999999999001</v>
      </c>
      <c r="D1787" s="112">
        <f>FORECAST(C1787,INDEX($B$2:$B$2069,MATCH(C1787,$A$2:$A$2069,1)-1):INDEX($B$2:$B$2069,MATCH(C1787,$A$2:$A$2069,1)+1),INDEX($A$2:$A$2069,MATCH(C1787,$A$2:$A$2069,1)-1):INDEX($A$2:$A$2069,MATCH(C1787,$A$2:$A$2069,1)+1))</f>
        <v>4.1141414141818711E-3</v>
      </c>
      <c r="H1787" s="115"/>
      <c r="K1787" s="112">
        <f t="shared" si="27"/>
        <v>0</v>
      </c>
    </row>
    <row r="1788" spans="1:11" x14ac:dyDescent="0.2">
      <c r="A1788">
        <v>740.41700000000003</v>
      </c>
      <c r="B1788">
        <f>'UV VIS Meas 500 ms, 10 scan'!S1789</f>
        <v>1.8333333333333326E-3</v>
      </c>
      <c r="C1788" s="112">
        <v>378.39999999998997</v>
      </c>
      <c r="D1788" s="112">
        <f>FORECAST(C1788,INDEX($B$2:$B$2069,MATCH(C1788,$A$2:$A$2069,1)-1):INDEX($B$2:$B$2069,MATCH(C1788,$A$2:$A$2069,1)+1),INDEX($A$2:$A$2069,MATCH(C1788,$A$2:$A$2069,1)-1):INDEX($A$2:$A$2069,MATCH(C1788,$A$2:$A$2069,1)+1))</f>
        <v>4.2747474747575342E-3</v>
      </c>
      <c r="H1788" s="115"/>
      <c r="K1788" s="112">
        <f t="shared" si="27"/>
        <v>0</v>
      </c>
    </row>
    <row r="1789" spans="1:11" x14ac:dyDescent="0.2">
      <c r="A1789">
        <v>740.66300000000001</v>
      </c>
      <c r="B1789">
        <f>'UV VIS Meas 500 ms, 10 scan'!S1790</f>
        <v>6.4999999999999988E-3</v>
      </c>
      <c r="C1789" s="112">
        <v>378.49999999999</v>
      </c>
      <c r="D1789" s="112">
        <f>FORECAST(C1789,INDEX($B$2:$B$2069,MATCH(C1789,$A$2:$A$2069,1)-1):INDEX($B$2:$B$2069,MATCH(C1789,$A$2:$A$2069,1)+1),INDEX($A$2:$A$2069,MATCH(C1789,$A$2:$A$2069,1)-1):INDEX($A$2:$A$2069,MATCH(C1789,$A$2:$A$2069,1)+1))</f>
        <v>4.1737373737473771E-3</v>
      </c>
      <c r="H1789" s="115"/>
      <c r="K1789" s="112">
        <f t="shared" si="27"/>
        <v>0</v>
      </c>
    </row>
    <row r="1790" spans="1:11" x14ac:dyDescent="0.2">
      <c r="A1790">
        <v>740.91</v>
      </c>
      <c r="B1790">
        <f>'UV VIS Meas 500 ms, 10 scan'!S1791</f>
        <v>-2.5000000000000022E-3</v>
      </c>
      <c r="C1790" s="112">
        <v>378.59999999999002</v>
      </c>
      <c r="D1790" s="112">
        <f>FORECAST(C1790,INDEX($B$2:$B$2069,MATCH(C1790,$A$2:$A$2069,1)-1):INDEX($B$2:$B$2069,MATCH(C1790,$A$2:$A$2069,1)+1),INDEX($A$2:$A$2069,MATCH(C1790,$A$2:$A$2069,1)-1):INDEX($A$2:$A$2069,MATCH(C1790,$A$2:$A$2069,1)+1))</f>
        <v>4.0727272727372754E-3</v>
      </c>
      <c r="H1790" s="115"/>
      <c r="K1790" s="112">
        <f t="shared" si="27"/>
        <v>0</v>
      </c>
    </row>
    <row r="1791" spans="1:11" x14ac:dyDescent="0.2">
      <c r="A1791">
        <v>741.15700000000004</v>
      </c>
      <c r="B1791">
        <f>'UV VIS Meas 500 ms, 10 scan'!S1792</f>
        <v>1.5000000000000013E-3</v>
      </c>
      <c r="C1791" s="112">
        <v>378.69999999998998</v>
      </c>
      <c r="D1791" s="112">
        <f>FORECAST(C1791,INDEX($B$2:$B$2069,MATCH(C1791,$A$2:$A$2069,1)-1):INDEX($B$2:$B$2069,MATCH(C1791,$A$2:$A$2069,1)+1),INDEX($A$2:$A$2069,MATCH(C1791,$A$2:$A$2069,1)-1):INDEX($A$2:$A$2069,MATCH(C1791,$A$2:$A$2069,1)+1))</f>
        <v>3.9717171717271738E-3</v>
      </c>
      <c r="H1791" s="115"/>
      <c r="K1791" s="112">
        <f t="shared" si="27"/>
        <v>0</v>
      </c>
    </row>
    <row r="1792" spans="1:11" x14ac:dyDescent="0.2">
      <c r="A1792">
        <v>741.40300000000002</v>
      </c>
      <c r="B1792">
        <f>'UV VIS Meas 500 ms, 10 scan'!S1793</f>
        <v>2.3333333333333331E-3</v>
      </c>
      <c r="C1792" s="112">
        <v>378.79999999999001</v>
      </c>
      <c r="D1792" s="112">
        <f>FORECAST(C1792,INDEX($B$2:$B$2069,MATCH(C1792,$A$2:$A$2069,1)-1):INDEX($B$2:$B$2069,MATCH(C1792,$A$2:$A$2069,1)+1),INDEX($A$2:$A$2069,MATCH(C1792,$A$2:$A$2069,1)-1):INDEX($A$2:$A$2069,MATCH(C1792,$A$2:$A$2069,1)+1))</f>
        <v>4.462373737356029E-3</v>
      </c>
      <c r="H1792" s="115"/>
      <c r="K1792" s="112">
        <f t="shared" si="27"/>
        <v>0</v>
      </c>
    </row>
    <row r="1793" spans="1:11" x14ac:dyDescent="0.2">
      <c r="A1793">
        <v>741.65</v>
      </c>
      <c r="B1793">
        <f>'UV VIS Meas 500 ms, 10 scan'!S1794</f>
        <v>0</v>
      </c>
      <c r="C1793" s="112">
        <v>378.89999999998997</v>
      </c>
      <c r="D1793" s="112">
        <f>FORECAST(C1793,INDEX($B$2:$B$2069,MATCH(C1793,$A$2:$A$2069,1)-1):INDEX($B$2:$B$2069,MATCH(C1793,$A$2:$A$2069,1)+1),INDEX($A$2:$A$2069,MATCH(C1793,$A$2:$A$2069,1)-1):INDEX($A$2:$A$2069,MATCH(C1793,$A$2:$A$2069,1)+1))</f>
        <v>4.6391414141235821E-3</v>
      </c>
      <c r="H1793" s="115"/>
      <c r="K1793" s="112">
        <f t="shared" si="27"/>
        <v>0</v>
      </c>
    </row>
    <row r="1794" spans="1:11" x14ac:dyDescent="0.2">
      <c r="A1794">
        <v>741.89700000000005</v>
      </c>
      <c r="B1794">
        <f>'UV VIS Meas 500 ms, 10 scan'!S1795</f>
        <v>3.333333333333334E-3</v>
      </c>
      <c r="C1794" s="112">
        <v>378.99999999999</v>
      </c>
      <c r="D1794" s="112">
        <f>FORECAST(C1794,INDEX($B$2:$B$2069,MATCH(C1794,$A$2:$A$2069,1)-1):INDEX($B$2:$B$2069,MATCH(C1794,$A$2:$A$2069,1)+1),INDEX($A$2:$A$2069,MATCH(C1794,$A$2:$A$2069,1)-1):INDEX($A$2:$A$2069,MATCH(C1794,$A$2:$A$2069,1)+1))</f>
        <v>4.8159090908913571E-3</v>
      </c>
      <c r="H1794" s="115"/>
      <c r="K1794" s="112">
        <f t="shared" ref="K1794:K1857" si="28">J1794/$K$1</f>
        <v>0</v>
      </c>
    </row>
    <row r="1795" spans="1:11" x14ac:dyDescent="0.2">
      <c r="A1795">
        <v>742.14300000000003</v>
      </c>
      <c r="B1795">
        <f>'UV VIS Meas 500 ms, 10 scan'!S1796</f>
        <v>-8.3333333333333523E-4</v>
      </c>
      <c r="C1795" s="112">
        <v>379.09999999999002</v>
      </c>
      <c r="D1795" s="112">
        <f>FORECAST(C1795,INDEX($B$2:$B$2069,MATCH(C1795,$A$2:$A$2069,1)-1):INDEX($B$2:$B$2069,MATCH(C1795,$A$2:$A$2069,1)+1),INDEX($A$2:$A$2069,MATCH(C1795,$A$2:$A$2069,1)-1):INDEX($A$2:$A$2069,MATCH(C1795,$A$2:$A$2069,1)+1))</f>
        <v>4.0459595959747574E-3</v>
      </c>
      <c r="H1795" s="115"/>
      <c r="K1795" s="112">
        <f t="shared" si="28"/>
        <v>0</v>
      </c>
    </row>
    <row r="1796" spans="1:11" x14ac:dyDescent="0.2">
      <c r="A1796">
        <v>742.38900000000001</v>
      </c>
      <c r="B1796">
        <f>'UV VIS Meas 500 ms, 10 scan'!S1797</f>
        <v>1.5000000000000013E-3</v>
      </c>
      <c r="C1796" s="112">
        <v>379.19999999998998</v>
      </c>
      <c r="D1796" s="112">
        <f>FORECAST(C1796,INDEX($B$2:$B$2069,MATCH(C1796,$A$2:$A$2069,1)-1):INDEX($B$2:$B$2069,MATCH(C1796,$A$2:$A$2069,1)+1),INDEX($A$2:$A$2069,MATCH(C1796,$A$2:$A$2069,1)-1):INDEX($A$2:$A$2069,MATCH(C1796,$A$2:$A$2069,1)+1))</f>
        <v>3.8944444444596327E-3</v>
      </c>
      <c r="H1796" s="115"/>
      <c r="K1796" s="112">
        <f t="shared" si="28"/>
        <v>0</v>
      </c>
    </row>
    <row r="1797" spans="1:11" x14ac:dyDescent="0.2">
      <c r="A1797">
        <v>742.63599999999997</v>
      </c>
      <c r="B1797">
        <f>'UV VIS Meas 500 ms, 10 scan'!S1798</f>
        <v>1.8333333333333326E-3</v>
      </c>
      <c r="C1797" s="112">
        <v>379.29999999999001</v>
      </c>
      <c r="D1797" s="112">
        <f>FORECAST(C1797,INDEX($B$2:$B$2069,MATCH(C1797,$A$2:$A$2069,1)-1):INDEX($B$2:$B$2069,MATCH(C1797,$A$2:$A$2069,1)+1),INDEX($A$2:$A$2069,MATCH(C1797,$A$2:$A$2069,1)-1):INDEX($A$2:$A$2069,MATCH(C1797,$A$2:$A$2069,1)+1))</f>
        <v>3.7429292929445079E-3</v>
      </c>
      <c r="H1797" s="115"/>
      <c r="K1797" s="112">
        <f t="shared" si="28"/>
        <v>0</v>
      </c>
    </row>
    <row r="1798" spans="1:11" x14ac:dyDescent="0.2">
      <c r="A1798">
        <v>742.88199999999995</v>
      </c>
      <c r="B1798">
        <f>'UV VIS Meas 500 ms, 10 scan'!S1799</f>
        <v>4.6666666666666627E-3</v>
      </c>
      <c r="C1798" s="112">
        <v>379.39999999998997</v>
      </c>
      <c r="D1798" s="112">
        <f>FORECAST(C1798,INDEX($B$2:$B$2069,MATCH(C1798,$A$2:$A$2069,1)-1):INDEX($B$2:$B$2069,MATCH(C1798,$A$2:$A$2069,1)+1),INDEX($A$2:$A$2069,MATCH(C1798,$A$2:$A$2069,1)-1):INDEX($A$2:$A$2069,MATCH(C1798,$A$2:$A$2069,1)+1))</f>
        <v>4.1535353535455122E-3</v>
      </c>
      <c r="H1798" s="115"/>
      <c r="K1798" s="112">
        <f t="shared" si="28"/>
        <v>0</v>
      </c>
    </row>
    <row r="1799" spans="1:11" x14ac:dyDescent="0.2">
      <c r="A1799">
        <v>743.12800000000004</v>
      </c>
      <c r="B1799">
        <f>'UV VIS Meas 500 ms, 10 scan'!S1800</f>
        <v>-4.9999999999999697E-4</v>
      </c>
      <c r="C1799" s="112">
        <v>379.49999999999</v>
      </c>
      <c r="D1799" s="112">
        <f>FORECAST(C1799,INDEX($B$2:$B$2069,MATCH(C1799,$A$2:$A$2069,1)-1):INDEX($B$2:$B$2069,MATCH(C1799,$A$2:$A$2069,1)+1),INDEX($A$2:$A$2069,MATCH(C1799,$A$2:$A$2069,1)-1):INDEX($A$2:$A$2069,MATCH(C1799,$A$2:$A$2069,1)+1))</f>
        <v>4.052525252535355E-3</v>
      </c>
      <c r="H1799" s="115"/>
      <c r="K1799" s="112">
        <f t="shared" si="28"/>
        <v>0</v>
      </c>
    </row>
    <row r="1800" spans="1:11" x14ac:dyDescent="0.2">
      <c r="A1800">
        <v>743.375</v>
      </c>
      <c r="B1800">
        <f>'UV VIS Meas 500 ms, 10 scan'!S1801</f>
        <v>-5.0000000000000044E-4</v>
      </c>
      <c r="C1800" s="112">
        <v>379.59999999999002</v>
      </c>
      <c r="D1800" s="112">
        <f>FORECAST(C1800,INDEX($B$2:$B$2069,MATCH(C1800,$A$2:$A$2069,1)-1):INDEX($B$2:$B$2069,MATCH(C1800,$A$2:$A$2069,1)+1),INDEX($A$2:$A$2069,MATCH(C1800,$A$2:$A$2069,1)-1):INDEX($A$2:$A$2069,MATCH(C1800,$A$2:$A$2069,1)+1))</f>
        <v>3.9515151515252533E-3</v>
      </c>
      <c r="H1800" s="115"/>
      <c r="K1800" s="112">
        <f t="shared" si="28"/>
        <v>0</v>
      </c>
    </row>
    <row r="1801" spans="1:11" x14ac:dyDescent="0.2">
      <c r="A1801">
        <v>743.62099999999998</v>
      </c>
      <c r="B1801">
        <f>'UV VIS Meas 500 ms, 10 scan'!S1802</f>
        <v>2.5000000000000092E-3</v>
      </c>
      <c r="C1801" s="112">
        <v>379.69999999998998</v>
      </c>
      <c r="D1801" s="112">
        <f>FORECAST(C1801,INDEX($B$2:$B$2069,MATCH(C1801,$A$2:$A$2069,1)-1):INDEX($B$2:$B$2069,MATCH(C1801,$A$2:$A$2069,1)+1),INDEX($A$2:$A$2069,MATCH(C1801,$A$2:$A$2069,1)-1):INDEX($A$2:$A$2069,MATCH(C1801,$A$2:$A$2069,1)+1))</f>
        <v>3.8505050505151517E-3</v>
      </c>
      <c r="H1801" s="115"/>
      <c r="K1801" s="112">
        <f t="shared" si="28"/>
        <v>0</v>
      </c>
    </row>
    <row r="1802" spans="1:11" x14ac:dyDescent="0.2">
      <c r="A1802">
        <v>743.86699999999996</v>
      </c>
      <c r="B1802">
        <f>'UV VIS Meas 500 ms, 10 scan'!S1803</f>
        <v>2.9999999999999957E-3</v>
      </c>
      <c r="C1802" s="112">
        <v>379.79999999999001</v>
      </c>
      <c r="D1802" s="112">
        <f>FORECAST(C1802,INDEX($B$2:$B$2069,MATCH(C1802,$A$2:$A$2069,1)-1):INDEX($B$2:$B$2069,MATCH(C1802,$A$2:$A$2069,1)+1),INDEX($A$2:$A$2069,MATCH(C1802,$A$2:$A$2069,1)-1):INDEX($A$2:$A$2069,MATCH(C1802,$A$2:$A$2069,1)+1))</f>
        <v>4.244191919169138E-3</v>
      </c>
      <c r="H1802" s="115"/>
      <c r="K1802" s="112">
        <f t="shared" si="28"/>
        <v>0</v>
      </c>
    </row>
    <row r="1803" spans="1:11" x14ac:dyDescent="0.2">
      <c r="A1803">
        <v>744.11300000000006</v>
      </c>
      <c r="B1803">
        <f>'UV VIS Meas 500 ms, 10 scan'!S1804</f>
        <v>-4.5000000000000075E-3</v>
      </c>
      <c r="C1803" s="112">
        <v>379.89999999998997</v>
      </c>
      <c r="D1803" s="112">
        <f>FORECAST(C1803,INDEX($B$2:$B$2069,MATCH(C1803,$A$2:$A$2069,1)-1):INDEX($B$2:$B$2069,MATCH(C1803,$A$2:$A$2069,1)+1),INDEX($A$2:$A$2069,MATCH(C1803,$A$2:$A$2069,1)-1):INDEX($A$2:$A$2069,MATCH(C1803,$A$2:$A$2069,1)+1))</f>
        <v>4.4714646464417696E-3</v>
      </c>
      <c r="H1803" s="115"/>
      <c r="K1803" s="112">
        <f t="shared" si="28"/>
        <v>0</v>
      </c>
    </row>
    <row r="1804" spans="1:11" x14ac:dyDescent="0.2">
      <c r="A1804">
        <v>744.35900000000004</v>
      </c>
      <c r="B1804">
        <f>'UV VIS Meas 500 ms, 10 scan'!S1805</f>
        <v>3.4999999999999996E-3</v>
      </c>
      <c r="C1804" s="112">
        <v>379.99999999999</v>
      </c>
      <c r="D1804" s="112">
        <f>FORECAST(C1804,INDEX($B$2:$B$2069,MATCH(C1804,$A$2:$A$2069,1)-1):INDEX($B$2:$B$2069,MATCH(C1804,$A$2:$A$2069,1)+1),INDEX($A$2:$A$2069,MATCH(C1804,$A$2:$A$2069,1)-1):INDEX($A$2:$A$2069,MATCH(C1804,$A$2:$A$2069,1)+1))</f>
        <v>4.6987373737146232E-3</v>
      </c>
      <c r="H1804" s="115"/>
      <c r="K1804" s="112">
        <f t="shared" si="28"/>
        <v>0</v>
      </c>
    </row>
    <row r="1805" spans="1:11" x14ac:dyDescent="0.2">
      <c r="A1805">
        <v>744.60500000000002</v>
      </c>
      <c r="B1805">
        <f>'UV VIS Meas 500 ms, 10 scan'!S1806</f>
        <v>3.1666666666666649E-3</v>
      </c>
      <c r="C1805" s="112">
        <v>380.09999999999002</v>
      </c>
      <c r="D1805" s="112">
        <f>FORECAST(C1805,INDEX($B$2:$B$2069,MATCH(C1805,$A$2:$A$2069,1)-1):INDEX($B$2:$B$2069,MATCH(C1805,$A$2:$A$2069,1)+1),INDEX($A$2:$A$2069,MATCH(C1805,$A$2:$A$2069,1)-1):INDEX($A$2:$A$2069,MATCH(C1805,$A$2:$A$2069,1)+1))</f>
        <v>4.9959595959393477E-3</v>
      </c>
      <c r="H1805" s="115"/>
      <c r="K1805" s="112">
        <f t="shared" si="28"/>
        <v>0</v>
      </c>
    </row>
    <row r="1806" spans="1:11" x14ac:dyDescent="0.2">
      <c r="A1806">
        <v>744.851</v>
      </c>
      <c r="B1806">
        <f>'UV VIS Meas 500 ms, 10 scan'!S1807</f>
        <v>2.1666666666666778E-3</v>
      </c>
      <c r="C1806" s="112">
        <v>380.19999999998998</v>
      </c>
      <c r="D1806" s="112">
        <f>FORECAST(C1806,INDEX($B$2:$B$2069,MATCH(C1806,$A$2:$A$2069,1)-1):INDEX($B$2:$B$2069,MATCH(C1806,$A$2:$A$2069,1)+1),INDEX($A$2:$A$2069,MATCH(C1806,$A$2:$A$2069,1)-1):INDEX($A$2:$A$2069,MATCH(C1806,$A$2:$A$2069,1)+1))</f>
        <v>5.19797979795944E-3</v>
      </c>
      <c r="H1806" s="115"/>
      <c r="K1806" s="112">
        <f t="shared" si="28"/>
        <v>0</v>
      </c>
    </row>
    <row r="1807" spans="1:11" x14ac:dyDescent="0.2">
      <c r="A1807">
        <v>745.09699999999998</v>
      </c>
      <c r="B1807">
        <f>'UV VIS Meas 500 ms, 10 scan'!S1808</f>
        <v>-1.16666666666667E-3</v>
      </c>
      <c r="C1807" s="112">
        <v>380.29999999999001</v>
      </c>
      <c r="D1807" s="112">
        <f>FORECAST(C1807,INDEX($B$2:$B$2069,MATCH(C1807,$A$2:$A$2069,1)-1):INDEX($B$2:$B$2069,MATCH(C1807,$A$2:$A$2069,1)+1),INDEX($A$2:$A$2069,MATCH(C1807,$A$2:$A$2069,1)-1):INDEX($A$2:$A$2069,MATCH(C1807,$A$2:$A$2069,1)+1))</f>
        <v>5.3999999999796433E-3</v>
      </c>
      <c r="H1807" s="115"/>
      <c r="K1807" s="112">
        <f t="shared" si="28"/>
        <v>0</v>
      </c>
    </row>
    <row r="1808" spans="1:11" x14ac:dyDescent="0.2">
      <c r="A1808">
        <v>745.34199999999998</v>
      </c>
      <c r="B1808">
        <f>'UV VIS Meas 500 ms, 10 scan'!S1809</f>
        <v>1.4999999999999979E-3</v>
      </c>
      <c r="C1808" s="112">
        <v>380.39999999998997</v>
      </c>
      <c r="D1808" s="112">
        <f>FORECAST(C1808,INDEX($B$2:$B$2069,MATCH(C1808,$A$2:$A$2069,1)-1):INDEX($B$2:$B$2069,MATCH(C1808,$A$2:$A$2069,1)+1),INDEX($A$2:$A$2069,MATCH(C1808,$A$2:$A$2069,1)-1):INDEX($A$2:$A$2069,MATCH(C1808,$A$2:$A$2069,1)+1))</f>
        <v>4.8156745294729575E-3</v>
      </c>
      <c r="H1808" s="115"/>
      <c r="K1808" s="112">
        <f t="shared" si="28"/>
        <v>0</v>
      </c>
    </row>
    <row r="1809" spans="1:11" x14ac:dyDescent="0.2">
      <c r="A1809">
        <v>745.58799999999997</v>
      </c>
      <c r="B1809">
        <f>'UV VIS Meas 500 ms, 10 scan'!S1810</f>
        <v>5.1666666666666666E-3</v>
      </c>
      <c r="C1809" s="112">
        <v>380.49999999999</v>
      </c>
      <c r="D1809" s="112">
        <f>FORECAST(C1809,INDEX($B$2:$B$2069,MATCH(C1809,$A$2:$A$2069,1)-1):INDEX($B$2:$B$2069,MATCH(C1809,$A$2:$A$2069,1)+1),INDEX($A$2:$A$2069,MATCH(C1809,$A$2:$A$2069,1)-1):INDEX($A$2:$A$2069,MATCH(C1809,$A$2:$A$2069,1)+1))</f>
        <v>4.7399939414669578E-3</v>
      </c>
      <c r="H1809" s="115"/>
      <c r="K1809" s="112">
        <f t="shared" si="28"/>
        <v>0</v>
      </c>
    </row>
    <row r="1810" spans="1:11" x14ac:dyDescent="0.2">
      <c r="A1810">
        <v>745.83399999999995</v>
      </c>
      <c r="B1810">
        <f>'UV VIS Meas 500 ms, 10 scan'!S1811</f>
        <v>2.6666666666666713E-3</v>
      </c>
      <c r="C1810" s="112">
        <v>380.59999999999002</v>
      </c>
      <c r="D1810" s="112">
        <f>FORECAST(C1810,INDEX($B$2:$B$2069,MATCH(C1810,$A$2:$A$2069,1)-1):INDEX($B$2:$B$2069,MATCH(C1810,$A$2:$A$2069,1)+1),INDEX($A$2:$A$2069,MATCH(C1810,$A$2:$A$2069,1)-1):INDEX($A$2:$A$2069,MATCH(C1810,$A$2:$A$2069,1)+1))</f>
        <v>4.6643133534610137E-3</v>
      </c>
      <c r="H1810" s="115"/>
      <c r="K1810" s="112">
        <f t="shared" si="28"/>
        <v>0</v>
      </c>
    </row>
    <row r="1811" spans="1:11" x14ac:dyDescent="0.2">
      <c r="A1811">
        <v>746.07899999999995</v>
      </c>
      <c r="B1811">
        <f>'UV VIS Meas 500 ms, 10 scan'!S1812</f>
        <v>1.5000000000000013E-3</v>
      </c>
      <c r="C1811" s="112">
        <v>380.69999999998998</v>
      </c>
      <c r="D1811" s="112">
        <f>FORECAST(C1811,INDEX($B$2:$B$2069,MATCH(C1811,$A$2:$A$2069,1)-1):INDEX($B$2:$B$2069,MATCH(C1811,$A$2:$A$2069,1)+1),INDEX($A$2:$A$2069,MATCH(C1811,$A$2:$A$2069,1)-1):INDEX($A$2:$A$2069,MATCH(C1811,$A$2:$A$2069,1)+1))</f>
        <v>4.5886327654551251E-3</v>
      </c>
      <c r="H1811" s="115"/>
      <c r="K1811" s="112">
        <f t="shared" si="28"/>
        <v>0</v>
      </c>
    </row>
    <row r="1812" spans="1:11" x14ac:dyDescent="0.2">
      <c r="A1812">
        <v>746.32500000000005</v>
      </c>
      <c r="B1812">
        <f>'UV VIS Meas 500 ms, 10 scan'!S1813</f>
        <v>4.6666666666666662E-3</v>
      </c>
      <c r="C1812" s="112">
        <v>380.79999999999001</v>
      </c>
      <c r="D1812" s="112">
        <f>FORECAST(C1812,INDEX($B$2:$B$2069,MATCH(C1812,$A$2:$A$2069,1)-1):INDEX($B$2:$B$2069,MATCH(C1812,$A$2:$A$2069,1)+1),INDEX($A$2:$A$2069,MATCH(C1812,$A$2:$A$2069,1)-1):INDEX($A$2:$A$2069,MATCH(C1812,$A$2:$A$2069,1)+1))</f>
        <v>5.0083691268281161E-3</v>
      </c>
      <c r="H1812" s="115"/>
      <c r="K1812" s="112">
        <f t="shared" si="28"/>
        <v>0</v>
      </c>
    </row>
    <row r="1813" spans="1:11" x14ac:dyDescent="0.2">
      <c r="A1813">
        <v>746.57</v>
      </c>
      <c r="B1813">
        <f>'UV VIS Meas 500 ms, 10 scan'!S1814</f>
        <v>1.16666666666667E-3</v>
      </c>
      <c r="C1813" s="112">
        <v>380.89999999998997</v>
      </c>
      <c r="D1813" s="112">
        <f>FORECAST(C1813,INDEX($B$2:$B$2069,MATCH(C1813,$A$2:$A$2069,1)-1):INDEX($B$2:$B$2069,MATCH(C1813,$A$2:$A$2069,1)+1),INDEX($A$2:$A$2069,MATCH(C1813,$A$2:$A$2069,1)-1):INDEX($A$2:$A$2069,MATCH(C1813,$A$2:$A$2069,1)+1))</f>
        <v>4.9579921566511032E-3</v>
      </c>
      <c r="H1813" s="115"/>
      <c r="K1813" s="112">
        <f t="shared" si="28"/>
        <v>0</v>
      </c>
    </row>
    <row r="1814" spans="1:11" x14ac:dyDescent="0.2">
      <c r="A1814">
        <v>746.81600000000003</v>
      </c>
      <c r="B1814">
        <f>'UV VIS Meas 500 ms, 10 scan'!S1815</f>
        <v>-2.1666666666666657E-3</v>
      </c>
      <c r="C1814" s="112">
        <v>380.99999999999</v>
      </c>
      <c r="D1814" s="112">
        <f>FORECAST(C1814,INDEX($B$2:$B$2069,MATCH(C1814,$A$2:$A$2069,1)-1):INDEX($B$2:$B$2069,MATCH(C1814,$A$2:$A$2069,1)+1),INDEX($A$2:$A$2069,MATCH(C1814,$A$2:$A$2069,1)-1):INDEX($A$2:$A$2069,MATCH(C1814,$A$2:$A$2069,1)+1))</f>
        <v>4.9076151864740347E-3</v>
      </c>
      <c r="H1814" s="115"/>
      <c r="K1814" s="112">
        <f t="shared" si="28"/>
        <v>0</v>
      </c>
    </row>
    <row r="1815" spans="1:11" x14ac:dyDescent="0.2">
      <c r="A1815">
        <v>747.06100000000004</v>
      </c>
      <c r="B1815">
        <f>'UV VIS Meas 500 ms, 10 scan'!S1816</f>
        <v>5.6666666666666601E-3</v>
      </c>
      <c r="C1815" s="112">
        <v>381.09999999999002</v>
      </c>
      <c r="D1815" s="112">
        <f>FORECAST(C1815,INDEX($B$2:$B$2069,MATCH(C1815,$A$2:$A$2069,1)-1):INDEX($B$2:$B$2069,MATCH(C1815,$A$2:$A$2069,1)+1),INDEX($A$2:$A$2069,MATCH(C1815,$A$2:$A$2069,1)-1):INDEX($A$2:$A$2069,MATCH(C1815,$A$2:$A$2069,1)+1))</f>
        <v>5.3456660966040292E-3</v>
      </c>
      <c r="H1815" s="115"/>
      <c r="K1815" s="112">
        <f t="shared" si="28"/>
        <v>0</v>
      </c>
    </row>
    <row r="1816" spans="1:11" x14ac:dyDescent="0.2">
      <c r="A1816">
        <v>747.30700000000002</v>
      </c>
      <c r="B1816">
        <f>'UV VIS Meas 500 ms, 10 scan'!S1817</f>
        <v>1.0000000000000009E-3</v>
      </c>
      <c r="C1816" s="112">
        <v>381.19999999998998</v>
      </c>
      <c r="D1816" s="112">
        <f>FORECAST(C1816,INDEX($B$2:$B$2069,MATCH(C1816,$A$2:$A$2069,1)-1):INDEX($B$2:$B$2069,MATCH(C1816,$A$2:$A$2069,1)+1),INDEX($A$2:$A$2069,MATCH(C1816,$A$2:$A$2069,1)-1):INDEX($A$2:$A$2069,MATCH(C1816,$A$2:$A$2069,1)+1))</f>
        <v>5.6239035525080805E-3</v>
      </c>
      <c r="H1816" s="115"/>
      <c r="K1816" s="112">
        <f t="shared" si="28"/>
        <v>0</v>
      </c>
    </row>
    <row r="1817" spans="1:11" x14ac:dyDescent="0.2">
      <c r="A1817">
        <v>747.55200000000002</v>
      </c>
      <c r="B1817">
        <f>'UV VIS Meas 500 ms, 10 scan'!S1818</f>
        <v>4.500000000000004E-3</v>
      </c>
      <c r="C1817" s="112">
        <v>381.29999999999001</v>
      </c>
      <c r="D1817" s="112">
        <f>FORECAST(C1817,INDEX($B$2:$B$2069,MATCH(C1817,$A$2:$A$2069,1)-1):INDEX($B$2:$B$2069,MATCH(C1817,$A$2:$A$2069,1)+1),INDEX($A$2:$A$2069,MATCH(C1817,$A$2:$A$2069,1)-1):INDEX($A$2:$A$2069,MATCH(C1817,$A$2:$A$2069,1)+1))</f>
        <v>5.9021410084123538E-3</v>
      </c>
      <c r="H1817" s="115"/>
      <c r="K1817" s="112">
        <f t="shared" si="28"/>
        <v>0</v>
      </c>
    </row>
    <row r="1818" spans="1:11" x14ac:dyDescent="0.2">
      <c r="A1818">
        <v>747.79700000000003</v>
      </c>
      <c r="B1818">
        <f>'UV VIS Meas 500 ms, 10 scan'!S1819</f>
        <v>3.1666666666666579E-3</v>
      </c>
      <c r="C1818" s="112">
        <v>381.39999999998997</v>
      </c>
      <c r="D1818" s="112">
        <f>FORECAST(C1818,INDEX($B$2:$B$2069,MATCH(C1818,$A$2:$A$2069,1)-1):INDEX($B$2:$B$2069,MATCH(C1818,$A$2:$A$2069,1)+1),INDEX($A$2:$A$2069,MATCH(C1818,$A$2:$A$2069,1)-1):INDEX($A$2:$A$2069,MATCH(C1818,$A$2:$A$2069,1)+1))</f>
        <v>5.7485025068159668E-3</v>
      </c>
      <c r="H1818" s="115"/>
      <c r="K1818" s="112">
        <f t="shared" si="28"/>
        <v>0</v>
      </c>
    </row>
    <row r="1819" spans="1:11" x14ac:dyDescent="0.2">
      <c r="A1819">
        <v>748.04200000000003</v>
      </c>
      <c r="B1819">
        <f>'UV VIS Meas 500 ms, 10 scan'!S1820</f>
        <v>-1.6666666666666219E-4</v>
      </c>
      <c r="C1819" s="112">
        <v>381.49999999999</v>
      </c>
      <c r="D1819" s="112">
        <f>FORECAST(C1819,INDEX($B$2:$B$2069,MATCH(C1819,$A$2:$A$2069,1)-1):INDEX($B$2:$B$2069,MATCH(C1819,$A$2:$A$2069,1)+1),INDEX($A$2:$A$2069,MATCH(C1819,$A$2:$A$2069,1)-1):INDEX($A$2:$A$2069,MATCH(C1819,$A$2:$A$2069,1)+1))</f>
        <v>5.8243110200890125E-3</v>
      </c>
      <c r="H1819" s="115"/>
      <c r="K1819" s="112">
        <f t="shared" si="28"/>
        <v>0</v>
      </c>
    </row>
    <row r="1820" spans="1:11" x14ac:dyDescent="0.2">
      <c r="A1820">
        <v>748.28700000000003</v>
      </c>
      <c r="B1820">
        <f>'UV VIS Meas 500 ms, 10 scan'!S1821</f>
        <v>-6.6666666666666263E-4</v>
      </c>
      <c r="C1820" s="112">
        <v>381.59999999999002</v>
      </c>
      <c r="D1820" s="112">
        <f>FORECAST(C1820,INDEX($B$2:$B$2069,MATCH(C1820,$A$2:$A$2069,1)-1):INDEX($B$2:$B$2069,MATCH(C1820,$A$2:$A$2069,1)+1),INDEX($A$2:$A$2069,MATCH(C1820,$A$2:$A$2069,1)-1):INDEX($A$2:$A$2069,MATCH(C1820,$A$2:$A$2069,1)+1))</f>
        <v>5.9001195333620027E-3</v>
      </c>
      <c r="H1820" s="115"/>
      <c r="K1820" s="112">
        <f t="shared" si="28"/>
        <v>0</v>
      </c>
    </row>
    <row r="1821" spans="1:11" x14ac:dyDescent="0.2">
      <c r="A1821">
        <v>748.53200000000004</v>
      </c>
      <c r="B1821">
        <f>'UV VIS Meas 500 ms, 10 scan'!S1822</f>
        <v>-6.666666666666661E-4</v>
      </c>
      <c r="C1821" s="112">
        <v>381.69999999998998</v>
      </c>
      <c r="D1821" s="112">
        <f>FORECAST(C1821,INDEX($B$2:$B$2069,MATCH(C1821,$A$2:$A$2069,1)-1):INDEX($B$2:$B$2069,MATCH(C1821,$A$2:$A$2069,1)+1),INDEX($A$2:$A$2069,MATCH(C1821,$A$2:$A$2069,1)-1):INDEX($A$2:$A$2069,MATCH(C1821,$A$2:$A$2069,1)+1))</f>
        <v>5.261598472295459E-3</v>
      </c>
      <c r="H1821" s="115"/>
      <c r="K1821" s="112">
        <f t="shared" si="28"/>
        <v>0</v>
      </c>
    </row>
    <row r="1822" spans="1:11" x14ac:dyDescent="0.2">
      <c r="A1822">
        <v>748.77700000000004</v>
      </c>
      <c r="B1822">
        <f>'UV VIS Meas 500 ms, 10 scan'!S1823</f>
        <v>8.3333333333333176E-4</v>
      </c>
      <c r="C1822" s="112">
        <v>381.79999999999001</v>
      </c>
      <c r="D1822" s="112">
        <f>FORECAST(C1822,INDEX($B$2:$B$2069,MATCH(C1822,$A$2:$A$2069,1)-1):INDEX($B$2:$B$2069,MATCH(C1822,$A$2:$A$2069,1)+1),INDEX($A$2:$A$2069,MATCH(C1822,$A$2:$A$2069,1)-1):INDEX($A$2:$A$2069,MATCH(C1822,$A$2:$A$2069,1)+1))</f>
        <v>4.95823649393623E-3</v>
      </c>
      <c r="H1822" s="115"/>
      <c r="K1822" s="112">
        <f t="shared" si="28"/>
        <v>0</v>
      </c>
    </row>
    <row r="1823" spans="1:11" x14ac:dyDescent="0.2">
      <c r="A1823">
        <v>749.02200000000005</v>
      </c>
      <c r="B1823">
        <f>'UV VIS Meas 500 ms, 10 scan'!S1824</f>
        <v>-2.33333333333334E-3</v>
      </c>
      <c r="C1823" s="112">
        <v>381.89999999998997</v>
      </c>
      <c r="D1823" s="112">
        <f>FORECAST(C1823,INDEX($B$2:$B$2069,MATCH(C1823,$A$2:$A$2069,1)-1):INDEX($B$2:$B$2069,MATCH(C1823,$A$2:$A$2069,1)+1),INDEX($A$2:$A$2069,MATCH(C1823,$A$2:$A$2069,1)-1):INDEX($A$2:$A$2069,MATCH(C1823,$A$2:$A$2069,1)+1))</f>
        <v>4.6548745155772231E-3</v>
      </c>
      <c r="H1823" s="115"/>
      <c r="K1823" s="112">
        <f t="shared" si="28"/>
        <v>0</v>
      </c>
    </row>
    <row r="1824" spans="1:11" x14ac:dyDescent="0.2">
      <c r="A1824">
        <v>749.26700000000005</v>
      </c>
      <c r="B1824">
        <f>'UV VIS Meas 500 ms, 10 scan'!S1825</f>
        <v>1.5000000000000013E-3</v>
      </c>
      <c r="C1824" s="112">
        <v>381.99999999999</v>
      </c>
      <c r="D1824" s="112">
        <f>FORECAST(C1824,INDEX($B$2:$B$2069,MATCH(C1824,$A$2:$A$2069,1)-1):INDEX($B$2:$B$2069,MATCH(C1824,$A$2:$A$2069,1)+1),INDEX($A$2:$A$2069,MATCH(C1824,$A$2:$A$2069,1)-1):INDEX($A$2:$A$2069,MATCH(C1824,$A$2:$A$2069,1)+1))</f>
        <v>4.3515125372179941E-3</v>
      </c>
      <c r="H1824" s="115"/>
      <c r="K1824" s="112">
        <f t="shared" si="28"/>
        <v>0</v>
      </c>
    </row>
    <row r="1825" spans="1:11" x14ac:dyDescent="0.2">
      <c r="A1825">
        <v>749.51199999999994</v>
      </c>
      <c r="B1825">
        <f>'UV VIS Meas 500 ms, 10 scan'!S1826</f>
        <v>2.1666666666666605E-3</v>
      </c>
      <c r="C1825" s="112">
        <v>382.09999999999002</v>
      </c>
      <c r="D1825" s="112">
        <f>FORECAST(C1825,INDEX($B$2:$B$2069,MATCH(C1825,$A$2:$A$2069,1)-1):INDEX($B$2:$B$2069,MATCH(C1825,$A$2:$A$2069,1)+1),INDEX($A$2:$A$2069,MATCH(C1825,$A$2:$A$2069,1)-1):INDEX($A$2:$A$2069,MATCH(C1825,$A$2:$A$2069,1)+1))</f>
        <v>4.8481931779930654E-3</v>
      </c>
      <c r="H1825" s="115"/>
      <c r="K1825" s="112">
        <f t="shared" si="28"/>
        <v>0</v>
      </c>
    </row>
    <row r="1826" spans="1:11" x14ac:dyDescent="0.2">
      <c r="A1826">
        <v>749.75699999999995</v>
      </c>
      <c r="B1826">
        <f>'UV VIS Meas 500 ms, 10 scan'!S1827</f>
        <v>1.1666666666666631E-3</v>
      </c>
      <c r="C1826" s="112">
        <v>382.19999999998998</v>
      </c>
      <c r="D1826" s="112">
        <f>FORECAST(C1826,INDEX($B$2:$B$2069,MATCH(C1826,$A$2:$A$2069,1)-1):INDEX($B$2:$B$2069,MATCH(C1826,$A$2:$A$2069,1)+1),INDEX($A$2:$A$2069,MATCH(C1826,$A$2:$A$2069,1)-1):INDEX($A$2:$A$2069,MATCH(C1826,$A$2:$A$2069,1)+1))</f>
        <v>4.7215467747510065E-3</v>
      </c>
      <c r="H1826" s="115"/>
      <c r="K1826" s="112">
        <f t="shared" si="28"/>
        <v>0</v>
      </c>
    </row>
    <row r="1827" spans="1:11" x14ac:dyDescent="0.2">
      <c r="A1827">
        <v>750.00199999999995</v>
      </c>
      <c r="B1827">
        <f>'UV VIS Meas 500 ms, 10 scan'!S1828</f>
        <v>3.0000000000000027E-3</v>
      </c>
      <c r="C1827" s="112">
        <v>382.29999999999001</v>
      </c>
      <c r="D1827" s="112">
        <f>FORECAST(C1827,INDEX($B$2:$B$2069,MATCH(C1827,$A$2:$A$2069,1)-1):INDEX($B$2:$B$2069,MATCH(C1827,$A$2:$A$2069,1)+1),INDEX($A$2:$A$2069,MATCH(C1827,$A$2:$A$2069,1)-1):INDEX($A$2:$A$2069,MATCH(C1827,$A$2:$A$2069,1)+1))</f>
        <v>4.5949003715088366E-3</v>
      </c>
      <c r="H1827" s="115"/>
      <c r="K1827" s="112">
        <f t="shared" si="28"/>
        <v>0</v>
      </c>
    </row>
    <row r="1828" spans="1:11" x14ac:dyDescent="0.2">
      <c r="A1828">
        <v>750.24599999999998</v>
      </c>
      <c r="B1828">
        <f>'UV VIS Meas 500 ms, 10 scan'!S1829</f>
        <v>1.0499999999999995E-2</v>
      </c>
      <c r="C1828" s="112">
        <v>382.39999999998997</v>
      </c>
      <c r="D1828" s="112">
        <f>FORECAST(C1828,INDEX($B$2:$B$2069,MATCH(C1828,$A$2:$A$2069,1)-1):INDEX($B$2:$B$2069,MATCH(C1828,$A$2:$A$2069,1)+1),INDEX($A$2:$A$2069,MATCH(C1828,$A$2:$A$2069,1)-1):INDEX($A$2:$A$2069,MATCH(C1828,$A$2:$A$2069,1)+1))</f>
        <v>4.4682539682489031E-3</v>
      </c>
      <c r="H1828" s="115"/>
      <c r="K1828" s="112">
        <f t="shared" si="28"/>
        <v>0</v>
      </c>
    </row>
    <row r="1829" spans="1:11" x14ac:dyDescent="0.2">
      <c r="A1829">
        <v>750.49099999999999</v>
      </c>
      <c r="B1829">
        <f>'UV VIS Meas 500 ms, 10 scan'!S1830</f>
        <v>1.150000000000001E-2</v>
      </c>
      <c r="C1829" s="112">
        <v>382.49999999999</v>
      </c>
      <c r="D1829" s="112">
        <f>FORECAST(C1829,INDEX($B$2:$B$2069,MATCH(C1829,$A$2:$A$2069,1)-1):INDEX($B$2:$B$2069,MATCH(C1829,$A$2:$A$2069,1)+1),INDEX($A$2:$A$2069,MATCH(C1829,$A$2:$A$2069,1)-1):INDEX($A$2:$A$2069,MATCH(C1829,$A$2:$A$2069,1)+1))</f>
        <v>4.5189125295457544E-3</v>
      </c>
      <c r="H1829" s="115"/>
      <c r="K1829" s="112">
        <f t="shared" si="28"/>
        <v>0</v>
      </c>
    </row>
    <row r="1830" spans="1:11" x14ac:dyDescent="0.2">
      <c r="A1830">
        <v>750.73599999999999</v>
      </c>
      <c r="B1830">
        <f>'UV VIS Meas 500 ms, 10 scan'!S1831</f>
        <v>5.1666666666666632E-3</v>
      </c>
      <c r="C1830" s="112">
        <v>382.59999999999002</v>
      </c>
      <c r="D1830" s="112">
        <f>FORECAST(C1830,INDEX($B$2:$B$2069,MATCH(C1830,$A$2:$A$2069,1)-1):INDEX($B$2:$B$2069,MATCH(C1830,$A$2:$A$2069,1)+1),INDEX($A$2:$A$2069,MATCH(C1830,$A$2:$A$2069,1)-1):INDEX($A$2:$A$2069,MATCH(C1830,$A$2:$A$2069,1)+1))</f>
        <v>4.5695710908426335E-3</v>
      </c>
      <c r="H1830" s="115"/>
      <c r="K1830" s="112">
        <f t="shared" si="28"/>
        <v>0</v>
      </c>
    </row>
    <row r="1831" spans="1:11" x14ac:dyDescent="0.2">
      <c r="A1831">
        <v>750.98</v>
      </c>
      <c r="B1831">
        <f>'UV VIS Meas 500 ms, 10 scan'!S1832</f>
        <v>5.8333333333333362E-3</v>
      </c>
      <c r="C1831" s="112">
        <v>382.69999999998998</v>
      </c>
      <c r="D1831" s="112">
        <f>FORECAST(C1831,INDEX($B$2:$B$2069,MATCH(C1831,$A$2:$A$2069,1)-1):INDEX($B$2:$B$2069,MATCH(C1831,$A$2:$A$2069,1)+1),INDEX($A$2:$A$2069,MATCH(C1831,$A$2:$A$2069,1)-1):INDEX($A$2:$A$2069,MATCH(C1831,$A$2:$A$2069,1)+1))</f>
        <v>5.0779251647294354E-3</v>
      </c>
      <c r="H1831" s="115"/>
      <c r="K1831" s="112">
        <f t="shared" si="28"/>
        <v>0</v>
      </c>
    </row>
    <row r="1832" spans="1:11" x14ac:dyDescent="0.2">
      <c r="A1832">
        <v>751.22500000000002</v>
      </c>
      <c r="B1832">
        <f>'UV VIS Meas 500 ms, 10 scan'!S1833</f>
        <v>8.6666666666666697E-3</v>
      </c>
      <c r="C1832" s="112">
        <v>382.79999999999001</v>
      </c>
      <c r="D1832" s="112">
        <f>FORECAST(C1832,INDEX($B$2:$B$2069,MATCH(C1832,$A$2:$A$2069,1)-1):INDEX($B$2:$B$2069,MATCH(C1832,$A$2:$A$2069,1)+1),INDEX($A$2:$A$2069,MATCH(C1832,$A$2:$A$2069,1)-1):INDEX($A$2:$A$2069,MATCH(C1832,$A$2:$A$2069,1)+1))</f>
        <v>5.2045455940875618E-3</v>
      </c>
      <c r="H1832" s="115"/>
      <c r="K1832" s="112">
        <f t="shared" si="28"/>
        <v>0</v>
      </c>
    </row>
    <row r="1833" spans="1:11" x14ac:dyDescent="0.2">
      <c r="A1833">
        <v>751.46900000000005</v>
      </c>
      <c r="B1833">
        <f>'UV VIS Meas 500 ms, 10 scan'!S1834</f>
        <v>1.9500000000000003E-2</v>
      </c>
      <c r="C1833" s="112">
        <v>382.89999999998997</v>
      </c>
      <c r="D1833" s="112">
        <f>FORECAST(C1833,INDEX($B$2:$B$2069,MATCH(C1833,$A$2:$A$2069,1)-1):INDEX($B$2:$B$2069,MATCH(C1833,$A$2:$A$2069,1)+1),INDEX($A$2:$A$2069,MATCH(C1833,$A$2:$A$2069,1)-1):INDEX($A$2:$A$2069,MATCH(C1833,$A$2:$A$2069,1)+1))</f>
        <v>5.3311660234456326E-3</v>
      </c>
      <c r="H1833" s="115"/>
      <c r="K1833" s="112">
        <f t="shared" si="28"/>
        <v>0</v>
      </c>
    </row>
    <row r="1834" spans="1:11" x14ac:dyDescent="0.2">
      <c r="A1834">
        <v>751.71299999999997</v>
      </c>
      <c r="B1834">
        <f>'UV VIS Meas 500 ms, 10 scan'!S1835</f>
        <v>8.5000000000000075E-3</v>
      </c>
      <c r="C1834" s="112">
        <v>382.99999999999</v>
      </c>
      <c r="D1834" s="112">
        <f>FORECAST(C1834,INDEX($B$2:$B$2069,MATCH(C1834,$A$2:$A$2069,1)-1):INDEX($B$2:$B$2069,MATCH(C1834,$A$2:$A$2069,1)+1),INDEX($A$2:$A$2069,MATCH(C1834,$A$2:$A$2069,1)-1):INDEX($A$2:$A$2069,MATCH(C1834,$A$2:$A$2069,1)+1))</f>
        <v>5.4577864528038145E-3</v>
      </c>
      <c r="H1834" s="115"/>
      <c r="K1834" s="112">
        <f t="shared" si="28"/>
        <v>0</v>
      </c>
    </row>
    <row r="1835" spans="1:11" x14ac:dyDescent="0.2">
      <c r="A1835">
        <v>751.95799999999997</v>
      </c>
      <c r="B1835">
        <f>'UV VIS Meas 500 ms, 10 scan'!S1836</f>
        <v>-3.6666666666666584E-3</v>
      </c>
      <c r="C1835" s="112">
        <v>383.09999999999002</v>
      </c>
      <c r="D1835" s="112">
        <f>FORECAST(C1835,INDEX($B$2:$B$2069,MATCH(C1835,$A$2:$A$2069,1)-1):INDEX($B$2:$B$2069,MATCH(C1835,$A$2:$A$2069,1)+1),INDEX($A$2:$A$2069,MATCH(C1835,$A$2:$A$2069,1)-1):INDEX($A$2:$A$2069,MATCH(C1835,$A$2:$A$2069,1)+1))</f>
        <v>5.1450746725268393E-3</v>
      </c>
      <c r="H1835" s="115"/>
      <c r="K1835" s="112">
        <f t="shared" si="28"/>
        <v>0</v>
      </c>
    </row>
    <row r="1836" spans="1:11" x14ac:dyDescent="0.2">
      <c r="A1836">
        <v>752.202</v>
      </c>
      <c r="B1836">
        <f>'UV VIS Meas 500 ms, 10 scan'!S1837</f>
        <v>4.3333333333333279E-3</v>
      </c>
      <c r="C1836" s="112">
        <v>383.19999999998998</v>
      </c>
      <c r="D1836" s="112">
        <f>FORECAST(C1836,INDEX($B$2:$B$2069,MATCH(C1836,$A$2:$A$2069,1)-1):INDEX($B$2:$B$2069,MATCH(C1836,$A$2:$A$2069,1)+1),INDEX($A$2:$A$2069,MATCH(C1836,$A$2:$A$2069,1)-1):INDEX($A$2:$A$2069,MATCH(C1836,$A$2:$A$2069,1)+1))</f>
        <v>5.2464170691094436E-3</v>
      </c>
      <c r="H1836" s="115"/>
      <c r="K1836" s="112">
        <f t="shared" si="28"/>
        <v>0</v>
      </c>
    </row>
    <row r="1837" spans="1:11" x14ac:dyDescent="0.2">
      <c r="A1837">
        <v>752.44600000000003</v>
      </c>
      <c r="B1837">
        <f>'UV VIS Meas 500 ms, 10 scan'!S1838</f>
        <v>7.4999999999999997E-3</v>
      </c>
      <c r="C1837" s="112">
        <v>383.29999999999001</v>
      </c>
      <c r="D1837" s="112">
        <f>FORECAST(C1837,INDEX($B$2:$B$2069,MATCH(C1837,$A$2:$A$2069,1)-1):INDEX($B$2:$B$2069,MATCH(C1837,$A$2:$A$2069,1)+1),INDEX($A$2:$A$2069,MATCH(C1837,$A$2:$A$2069,1)-1):INDEX($A$2:$A$2069,MATCH(C1837,$A$2:$A$2069,1)+1))</f>
        <v>5.3477594656921035E-3</v>
      </c>
      <c r="H1837" s="115"/>
      <c r="K1837" s="112">
        <f t="shared" si="28"/>
        <v>0</v>
      </c>
    </row>
    <row r="1838" spans="1:11" x14ac:dyDescent="0.2">
      <c r="A1838">
        <v>752.69</v>
      </c>
      <c r="B1838">
        <f>'UV VIS Meas 500 ms, 10 scan'!S1839</f>
        <v>-1.6666666666666913E-4</v>
      </c>
      <c r="C1838" s="112">
        <v>383.39999999998997</v>
      </c>
      <c r="D1838" s="112">
        <f>FORECAST(C1838,INDEX($B$2:$B$2069,MATCH(C1838,$A$2:$A$2069,1)-1):INDEX($B$2:$B$2069,MATCH(C1838,$A$2:$A$2069,1)+1),INDEX($A$2:$A$2069,MATCH(C1838,$A$2:$A$2069,1)-1):INDEX($A$2:$A$2069,MATCH(C1838,$A$2:$A$2069,1)+1))</f>
        <v>4.7095575819287028E-3</v>
      </c>
      <c r="H1838" s="115"/>
      <c r="K1838" s="112">
        <f t="shared" si="28"/>
        <v>0</v>
      </c>
    </row>
    <row r="1839" spans="1:11" x14ac:dyDescent="0.2">
      <c r="A1839">
        <v>752.93399999999997</v>
      </c>
      <c r="B1839">
        <f>'UV VIS Meas 500 ms, 10 scan'!S1840</f>
        <v>1.0000000000000009E-3</v>
      </c>
      <c r="C1839" s="112">
        <v>383.49999999999</v>
      </c>
      <c r="D1839" s="112">
        <f>FORECAST(C1839,INDEX($B$2:$B$2069,MATCH(C1839,$A$2:$A$2069,1)-1):INDEX($B$2:$B$2069,MATCH(C1839,$A$2:$A$2069,1)+1),INDEX($A$2:$A$2069,MATCH(C1839,$A$2:$A$2069,1)-1):INDEX($A$2:$A$2069,MATCH(C1839,$A$2:$A$2069,1)+1))</f>
        <v>4.4056062141475394E-3</v>
      </c>
      <c r="H1839" s="115"/>
      <c r="K1839" s="112">
        <f t="shared" si="28"/>
        <v>0</v>
      </c>
    </row>
    <row r="1840" spans="1:11" x14ac:dyDescent="0.2">
      <c r="A1840">
        <v>753.178</v>
      </c>
      <c r="B1840">
        <f>'UV VIS Meas 500 ms, 10 scan'!S1841</f>
        <v>6.6666666666666957E-4</v>
      </c>
      <c r="C1840" s="112">
        <v>383.59999999999002</v>
      </c>
      <c r="D1840" s="112">
        <f>FORECAST(C1840,INDEX($B$2:$B$2069,MATCH(C1840,$A$2:$A$2069,1)-1):INDEX($B$2:$B$2069,MATCH(C1840,$A$2:$A$2069,1)+1),INDEX($A$2:$A$2069,MATCH(C1840,$A$2:$A$2069,1)-1):INDEX($A$2:$A$2069,MATCH(C1840,$A$2:$A$2069,1)+1))</f>
        <v>4.101654846366154E-3</v>
      </c>
      <c r="H1840" s="115"/>
      <c r="K1840" s="112">
        <f t="shared" si="28"/>
        <v>0</v>
      </c>
    </row>
    <row r="1841" spans="1:11" x14ac:dyDescent="0.2">
      <c r="A1841">
        <v>753.42200000000003</v>
      </c>
      <c r="B1841">
        <f>'UV VIS Meas 500 ms, 10 scan'!S1842</f>
        <v>1.666666666666667E-3</v>
      </c>
      <c r="C1841" s="112">
        <v>383.69999999998998</v>
      </c>
      <c r="D1841" s="112">
        <f>FORECAST(C1841,INDEX($B$2:$B$2069,MATCH(C1841,$A$2:$A$2069,1)-1):INDEX($B$2:$B$2069,MATCH(C1841,$A$2:$A$2069,1)+1),INDEX($A$2:$A$2069,MATCH(C1841,$A$2:$A$2069,1)-1):INDEX($A$2:$A$2069,MATCH(C1841,$A$2:$A$2069,1)+1))</f>
        <v>3.4726184629749746E-3</v>
      </c>
      <c r="H1841" s="115"/>
      <c r="K1841" s="112">
        <f t="shared" si="28"/>
        <v>0</v>
      </c>
    </row>
    <row r="1842" spans="1:11" x14ac:dyDescent="0.2">
      <c r="A1842">
        <v>753.66600000000005</v>
      </c>
      <c r="B1842">
        <f>'UV VIS Meas 500 ms, 10 scan'!S1843</f>
        <v>1.8333333333333326E-3</v>
      </c>
      <c r="C1842" s="112">
        <v>383.79999999999001</v>
      </c>
      <c r="D1842" s="112">
        <f>FORECAST(C1842,INDEX($B$2:$B$2069,MATCH(C1842,$A$2:$A$2069,1)-1):INDEX($B$2:$B$2069,MATCH(C1842,$A$2:$A$2069,1)+1),INDEX($A$2:$A$2069,MATCH(C1842,$A$2:$A$2069,1)-1):INDEX($A$2:$A$2069,MATCH(C1842,$A$2:$A$2069,1)+1))</f>
        <v>3.0160492931445848E-3</v>
      </c>
      <c r="H1842" s="115"/>
      <c r="K1842" s="112">
        <f t="shared" si="28"/>
        <v>0</v>
      </c>
    </row>
    <row r="1843" spans="1:11" x14ac:dyDescent="0.2">
      <c r="A1843">
        <v>753.91</v>
      </c>
      <c r="B1843">
        <f>'UV VIS Meas 500 ms, 10 scan'!S1844</f>
        <v>-1.6666666666666566E-4</v>
      </c>
      <c r="C1843" s="112">
        <v>383.89999999998997</v>
      </c>
      <c r="D1843" s="112">
        <f>FORECAST(C1843,INDEX($B$2:$B$2069,MATCH(C1843,$A$2:$A$2069,1)-1):INDEX($B$2:$B$2069,MATCH(C1843,$A$2:$A$2069,1)+1),INDEX($A$2:$A$2069,MATCH(C1843,$A$2:$A$2069,1)-1):INDEX($A$2:$A$2069,MATCH(C1843,$A$2:$A$2069,1)+1))</f>
        <v>2.5594801233146391E-3</v>
      </c>
      <c r="H1843" s="115"/>
      <c r="K1843" s="112">
        <f t="shared" si="28"/>
        <v>0</v>
      </c>
    </row>
    <row r="1844" spans="1:11" x14ac:dyDescent="0.2">
      <c r="A1844">
        <v>754.154</v>
      </c>
      <c r="B1844">
        <f>'UV VIS Meas 500 ms, 10 scan'!S1845</f>
        <v>2.3333333333333331E-3</v>
      </c>
      <c r="C1844" s="112">
        <v>383.99999999999</v>
      </c>
      <c r="D1844" s="112">
        <f>FORECAST(C1844,INDEX($B$2:$B$2069,MATCH(C1844,$A$2:$A$2069,1)-1):INDEX($B$2:$B$2069,MATCH(C1844,$A$2:$A$2069,1)+1),INDEX($A$2:$A$2069,MATCH(C1844,$A$2:$A$2069,1)-1):INDEX($A$2:$A$2069,MATCH(C1844,$A$2:$A$2069,1)+1))</f>
        <v>2.8303769726838457E-3</v>
      </c>
      <c r="H1844" s="115"/>
      <c r="K1844" s="112">
        <f t="shared" si="28"/>
        <v>0</v>
      </c>
    </row>
    <row r="1845" spans="1:11" x14ac:dyDescent="0.2">
      <c r="A1845">
        <v>754.39800000000002</v>
      </c>
      <c r="B1845">
        <f>'UV VIS Meas 500 ms, 10 scan'!S1846</f>
        <v>1.8333333333333396E-3</v>
      </c>
      <c r="C1845" s="112">
        <v>384.09999999999002</v>
      </c>
      <c r="D1845" s="112">
        <f>FORECAST(C1845,INDEX($B$2:$B$2069,MATCH(C1845,$A$2:$A$2069,1)-1):INDEX($B$2:$B$2069,MATCH(C1845,$A$2:$A$2069,1)+1),INDEX($A$2:$A$2069,MATCH(C1845,$A$2:$A$2069,1)-1):INDEX($A$2:$A$2069,MATCH(C1845,$A$2:$A$2069,1)+1))</f>
        <v>2.6529953326488442E-3</v>
      </c>
      <c r="H1845" s="115"/>
      <c r="K1845" s="112">
        <f t="shared" si="28"/>
        <v>0</v>
      </c>
    </row>
    <row r="1846" spans="1:11" x14ac:dyDescent="0.2">
      <c r="A1846">
        <v>754.64099999999996</v>
      </c>
      <c r="B1846">
        <f>'UV VIS Meas 500 ms, 10 scan'!S1847</f>
        <v>1.16666666666667E-3</v>
      </c>
      <c r="C1846" s="112">
        <v>384.19999999998998</v>
      </c>
      <c r="D1846" s="112">
        <f>FORECAST(C1846,INDEX($B$2:$B$2069,MATCH(C1846,$A$2:$A$2069,1)-1):INDEX($B$2:$B$2069,MATCH(C1846,$A$2:$A$2069,1)+1),INDEX($A$2:$A$2069,MATCH(C1846,$A$2:$A$2069,1)-1):INDEX($A$2:$A$2069,MATCH(C1846,$A$2:$A$2069,1)+1))</f>
        <v>2.4756136926138428E-3</v>
      </c>
      <c r="H1846" s="115"/>
      <c r="K1846" s="112">
        <f t="shared" si="28"/>
        <v>0</v>
      </c>
    </row>
    <row r="1847" spans="1:11" x14ac:dyDescent="0.2">
      <c r="A1847">
        <v>754.88499999999999</v>
      </c>
      <c r="B1847">
        <f>'UV VIS Meas 500 ms, 10 scan'!S1848</f>
        <v>3.3333333333333322E-3</v>
      </c>
      <c r="C1847" s="112">
        <v>384.29999999999001</v>
      </c>
      <c r="D1847" s="112">
        <f>FORECAST(C1847,INDEX($B$2:$B$2069,MATCH(C1847,$A$2:$A$2069,1)-1):INDEX($B$2:$B$2069,MATCH(C1847,$A$2:$A$2069,1)+1),INDEX($A$2:$A$2069,MATCH(C1847,$A$2:$A$2069,1)-1):INDEX($A$2:$A$2069,MATCH(C1847,$A$2:$A$2069,1)+1))</f>
        <v>2.2982320525788413E-3</v>
      </c>
      <c r="H1847" s="115"/>
      <c r="K1847" s="112">
        <f t="shared" si="28"/>
        <v>0</v>
      </c>
    </row>
    <row r="1848" spans="1:11" x14ac:dyDescent="0.2">
      <c r="A1848">
        <v>755.12900000000002</v>
      </c>
      <c r="B1848">
        <f>'UV VIS Meas 500 ms, 10 scan'!S1849</f>
        <v>2.8333333333333335E-3</v>
      </c>
      <c r="C1848" s="112">
        <v>384.39999999998997</v>
      </c>
      <c r="D1848" s="112">
        <f>FORECAST(C1848,INDEX($B$2:$B$2069,MATCH(C1848,$A$2:$A$2069,1)-1):INDEX($B$2:$B$2069,MATCH(C1848,$A$2:$A$2069,1)+1),INDEX($A$2:$A$2069,MATCH(C1848,$A$2:$A$2069,1)-1):INDEX($A$2:$A$2069,MATCH(C1848,$A$2:$A$2069,1)+1))</f>
        <v>3.4069571090440398E-3</v>
      </c>
      <c r="H1848" s="115"/>
      <c r="K1848" s="112">
        <f t="shared" si="28"/>
        <v>0</v>
      </c>
    </row>
    <row r="1849" spans="1:11" x14ac:dyDescent="0.2">
      <c r="A1849">
        <v>755.37199999999996</v>
      </c>
      <c r="B1849">
        <f>'UV VIS Meas 500 ms, 10 scan'!S1850</f>
        <v>-1.6666666666666739E-4</v>
      </c>
      <c r="C1849" s="112">
        <v>384.49999999999</v>
      </c>
      <c r="D1849" s="112">
        <f>FORECAST(C1849,INDEX($B$2:$B$2069,MATCH(C1849,$A$2:$A$2069,1)-1):INDEX($B$2:$B$2069,MATCH(C1849,$A$2:$A$2069,1)+1),INDEX($A$2:$A$2069,MATCH(C1849,$A$2:$A$2069,1)-1):INDEX($A$2:$A$2069,MATCH(C1849,$A$2:$A$2069,1)+1))</f>
        <v>3.8122255994190724E-3</v>
      </c>
      <c r="H1849" s="115"/>
      <c r="K1849" s="112">
        <f t="shared" si="28"/>
        <v>0</v>
      </c>
    </row>
    <row r="1850" spans="1:11" x14ac:dyDescent="0.2">
      <c r="A1850">
        <v>755.61599999999999</v>
      </c>
      <c r="B1850">
        <f>'UV VIS Meas 500 ms, 10 scan'!S1851</f>
        <v>-2.3333333333333262E-3</v>
      </c>
      <c r="C1850" s="112">
        <v>384.59999999999002</v>
      </c>
      <c r="D1850" s="112">
        <f>FORECAST(C1850,INDEX($B$2:$B$2069,MATCH(C1850,$A$2:$A$2069,1)-1):INDEX($B$2:$B$2069,MATCH(C1850,$A$2:$A$2069,1)+1),INDEX($A$2:$A$2069,MATCH(C1850,$A$2:$A$2069,1)-1):INDEX($A$2:$A$2069,MATCH(C1850,$A$2:$A$2069,1)+1))</f>
        <v>4.2174940897941049E-3</v>
      </c>
      <c r="H1850" s="115"/>
      <c r="K1850" s="112">
        <f t="shared" si="28"/>
        <v>0</v>
      </c>
    </row>
    <row r="1851" spans="1:11" x14ac:dyDescent="0.2">
      <c r="A1851">
        <v>755.85900000000004</v>
      </c>
      <c r="B1851">
        <f>'UV VIS Meas 500 ms, 10 scan'!S1852</f>
        <v>4.500000000000004E-3</v>
      </c>
      <c r="C1851" s="112">
        <v>384.69999999998998</v>
      </c>
      <c r="D1851" s="112">
        <f>FORECAST(C1851,INDEX($B$2:$B$2069,MATCH(C1851,$A$2:$A$2069,1)-1):INDEX($B$2:$B$2069,MATCH(C1851,$A$2:$A$2069,1)+1),INDEX($A$2:$A$2069,MATCH(C1851,$A$2:$A$2069,1)-1):INDEX($A$2:$A$2069,MATCH(C1851,$A$2:$A$2069,1)+1))</f>
        <v>4.4005403579467917E-3</v>
      </c>
      <c r="H1851" s="115"/>
      <c r="K1851" s="112">
        <f t="shared" si="28"/>
        <v>0</v>
      </c>
    </row>
    <row r="1852" spans="1:11" x14ac:dyDescent="0.2">
      <c r="A1852">
        <v>756.10299999999995</v>
      </c>
      <c r="B1852">
        <f>'UV VIS Meas 500 ms, 10 scan'!S1853</f>
        <v>-3.3333333333333409E-3</v>
      </c>
      <c r="C1852" s="112">
        <v>384.79999999998898</v>
      </c>
      <c r="D1852" s="112">
        <f>FORECAST(C1852,INDEX($B$2:$B$2069,MATCH(C1852,$A$2:$A$2069,1)-1):INDEX($B$2:$B$2069,MATCH(C1852,$A$2:$A$2069,1)+1),INDEX($A$2:$A$2069,MATCH(C1852,$A$2:$A$2069,1)-1):INDEX($A$2:$A$2069,MATCH(C1852,$A$2:$A$2069,1)+1))</f>
        <v>4.8058088483176054E-3</v>
      </c>
      <c r="H1852" s="115"/>
      <c r="K1852" s="112">
        <f t="shared" si="28"/>
        <v>0</v>
      </c>
    </row>
    <row r="1853" spans="1:11" x14ac:dyDescent="0.2">
      <c r="A1853">
        <v>756.346</v>
      </c>
      <c r="B1853">
        <f>'UV VIS Meas 500 ms, 10 scan'!S1854</f>
        <v>3.3333333333333322E-3</v>
      </c>
      <c r="C1853" s="112">
        <v>384.89999999998901</v>
      </c>
      <c r="D1853" s="112">
        <f>FORECAST(C1853,INDEX($B$2:$B$2069,MATCH(C1853,$A$2:$A$2069,1)-1):INDEX($B$2:$B$2069,MATCH(C1853,$A$2:$A$2069,1)+1),INDEX($A$2:$A$2069,MATCH(C1853,$A$2:$A$2069,1)-1):INDEX($A$2:$A$2069,MATCH(C1853,$A$2:$A$2069,1)+1))</f>
        <v>5.2110773386926379E-3</v>
      </c>
      <c r="H1853" s="115"/>
      <c r="K1853" s="112">
        <f t="shared" si="28"/>
        <v>0</v>
      </c>
    </row>
    <row r="1854" spans="1:11" x14ac:dyDescent="0.2">
      <c r="A1854">
        <v>756.58900000000006</v>
      </c>
      <c r="B1854">
        <f>'UV VIS Meas 500 ms, 10 scan'!S1855</f>
        <v>-3.3333333333333132E-4</v>
      </c>
      <c r="C1854" s="112">
        <v>384.99999999998897</v>
      </c>
      <c r="D1854" s="112">
        <f>FORECAST(C1854,INDEX($B$2:$B$2069,MATCH(C1854,$A$2:$A$2069,1)-1):INDEX($B$2:$B$2069,MATCH(C1854,$A$2:$A$2069,1)+1),INDEX($A$2:$A$2069,MATCH(C1854,$A$2:$A$2069,1)-1):INDEX($A$2:$A$2069,MATCH(C1854,$A$2:$A$2069,1)+1))</f>
        <v>4.8889046767386186E-3</v>
      </c>
      <c r="H1854" s="115"/>
      <c r="K1854" s="112">
        <f t="shared" si="28"/>
        <v>0</v>
      </c>
    </row>
    <row r="1855" spans="1:11" x14ac:dyDescent="0.2">
      <c r="A1855">
        <v>756.83199999999999</v>
      </c>
      <c r="B1855">
        <f>'UV VIS Meas 500 ms, 10 scan'!S1856</f>
        <v>3.3333333333333132E-4</v>
      </c>
      <c r="C1855" s="112">
        <v>385.099999999989</v>
      </c>
      <c r="D1855" s="112">
        <f>FORECAST(C1855,INDEX($B$2:$B$2069,MATCH(C1855,$A$2:$A$2069,1)-1):INDEX($B$2:$B$2069,MATCH(C1855,$A$2:$A$2069,1)+1),INDEX($A$2:$A$2069,MATCH(C1855,$A$2:$A$2069,1)-1):INDEX($A$2:$A$2069,MATCH(C1855,$A$2:$A$2069,1)+1))</f>
        <v>4.8890076409760534E-3</v>
      </c>
      <c r="H1855" s="115"/>
      <c r="K1855" s="112">
        <f t="shared" si="28"/>
        <v>0</v>
      </c>
    </row>
    <row r="1856" spans="1:11" x14ac:dyDescent="0.2">
      <c r="A1856">
        <v>757.07600000000002</v>
      </c>
      <c r="B1856">
        <f>'UV VIS Meas 500 ms, 10 scan'!S1857</f>
        <v>1.4999999999999944E-3</v>
      </c>
      <c r="C1856" s="112">
        <v>385.19999999998902</v>
      </c>
      <c r="D1856" s="112">
        <f>FORECAST(C1856,INDEX($B$2:$B$2069,MATCH(C1856,$A$2:$A$2069,1)-1):INDEX($B$2:$B$2069,MATCH(C1856,$A$2:$A$2069,1)+1),INDEX($A$2:$A$2069,MATCH(C1856,$A$2:$A$2069,1)-1):INDEX($A$2:$A$2069,MATCH(C1856,$A$2:$A$2069,1)+1))</f>
        <v>4.8891106052134873E-3</v>
      </c>
      <c r="H1856" s="115"/>
      <c r="K1856" s="112">
        <f t="shared" si="28"/>
        <v>0</v>
      </c>
    </row>
    <row r="1857" spans="1:11" x14ac:dyDescent="0.2">
      <c r="A1857">
        <v>757.31899999999996</v>
      </c>
      <c r="B1857">
        <f>'UV VIS Meas 500 ms, 10 scan'!S1858</f>
        <v>-3.3333333333333409E-3</v>
      </c>
      <c r="C1857" s="112">
        <v>385.29999999998898</v>
      </c>
      <c r="D1857" s="112">
        <f>FORECAST(C1857,INDEX($B$2:$B$2069,MATCH(C1857,$A$2:$A$2069,1)-1):INDEX($B$2:$B$2069,MATCH(C1857,$A$2:$A$2069,1)+1),INDEX($A$2:$A$2069,MATCH(C1857,$A$2:$A$2069,1)-1):INDEX($A$2:$A$2069,MATCH(C1857,$A$2:$A$2069,1)+1))</f>
        <v>4.8892135694509221E-3</v>
      </c>
      <c r="H1857" s="115"/>
      <c r="K1857" s="112">
        <f t="shared" si="28"/>
        <v>0</v>
      </c>
    </row>
    <row r="1858" spans="1:11" x14ac:dyDescent="0.2">
      <c r="A1858">
        <v>757.56200000000001</v>
      </c>
      <c r="B1858">
        <f>'UV VIS Meas 500 ms, 10 scan'!S1859</f>
        <v>3.333333333333334E-3</v>
      </c>
      <c r="C1858" s="112">
        <v>385.39999999998901</v>
      </c>
      <c r="D1858" s="112">
        <f>FORECAST(C1858,INDEX($B$2:$B$2069,MATCH(C1858,$A$2:$A$2069,1)-1):INDEX($B$2:$B$2069,MATCH(C1858,$A$2:$A$2069,1)+1),INDEX($A$2:$A$2069,MATCH(C1858,$A$2:$A$2069,1)-1):INDEX($A$2:$A$2069,MATCH(C1858,$A$2:$A$2069,1)+1))</f>
        <v>4.7234396027367453E-3</v>
      </c>
      <c r="H1858" s="115"/>
      <c r="K1858" s="112">
        <f t="shared" ref="K1858:K1921" si="29">J1858/$K$1</f>
        <v>0</v>
      </c>
    </row>
    <row r="1859" spans="1:11" x14ac:dyDescent="0.2">
      <c r="A1859">
        <v>757.80499999999995</v>
      </c>
      <c r="B1859">
        <f>'UV VIS Meas 500 ms, 10 scan'!S1860</f>
        <v>3.0000000000000027E-3</v>
      </c>
      <c r="C1859" s="112">
        <v>385.49999999998897</v>
      </c>
      <c r="D1859" s="112">
        <f>FORECAST(C1859,INDEX($B$2:$B$2069,MATCH(C1859,$A$2:$A$2069,1)-1):INDEX($B$2:$B$2069,MATCH(C1859,$A$2:$A$2069,1)+1),INDEX($A$2:$A$2069,MATCH(C1859,$A$2:$A$2069,1)-1):INDEX($A$2:$A$2069,MATCH(C1859,$A$2:$A$2069,1)+1))</f>
        <v>4.5966391443400534E-3</v>
      </c>
      <c r="H1859" s="115"/>
      <c r="K1859" s="112">
        <f t="shared" si="29"/>
        <v>0</v>
      </c>
    </row>
    <row r="1860" spans="1:11" x14ac:dyDescent="0.2">
      <c r="A1860">
        <v>758.048</v>
      </c>
      <c r="B1860">
        <f>'UV VIS Meas 500 ms, 10 scan'!S1861</f>
        <v>-2.6666666666666713E-3</v>
      </c>
      <c r="C1860" s="112">
        <v>385.599999999989</v>
      </c>
      <c r="D1860" s="112">
        <f>FORECAST(C1860,INDEX($B$2:$B$2069,MATCH(C1860,$A$2:$A$2069,1)-1):INDEX($B$2:$B$2069,MATCH(C1860,$A$2:$A$2069,1)+1),INDEX($A$2:$A$2069,MATCH(C1860,$A$2:$A$2069,1)-1):INDEX($A$2:$A$2069,MATCH(C1860,$A$2:$A$2069,1)+1))</f>
        <v>4.4698386859431949E-3</v>
      </c>
      <c r="H1860" s="115"/>
      <c r="K1860" s="112">
        <f t="shared" si="29"/>
        <v>0</v>
      </c>
    </row>
    <row r="1861" spans="1:11" x14ac:dyDescent="0.2">
      <c r="A1861">
        <v>758.29100000000005</v>
      </c>
      <c r="B1861">
        <f>'UV VIS Meas 500 ms, 10 scan'!S1862</f>
        <v>-3.1666666666666649E-3</v>
      </c>
      <c r="C1861" s="112">
        <v>385.69999999998902</v>
      </c>
      <c r="D1861" s="112">
        <f>FORECAST(C1861,INDEX($B$2:$B$2069,MATCH(C1861,$A$2:$A$2069,1)-1):INDEX($B$2:$B$2069,MATCH(C1861,$A$2:$A$2069,1)+1),INDEX($A$2:$A$2069,MATCH(C1861,$A$2:$A$2069,1)-1):INDEX($A$2:$A$2069,MATCH(C1861,$A$2:$A$2069,1)+1))</f>
        <v>4.2593663992824826E-3</v>
      </c>
      <c r="H1861" s="115"/>
      <c r="K1861" s="112">
        <f t="shared" si="29"/>
        <v>0</v>
      </c>
    </row>
    <row r="1862" spans="1:11" x14ac:dyDescent="0.2">
      <c r="A1862">
        <v>758.53300000000002</v>
      </c>
      <c r="B1862">
        <f>'UV VIS Meas 500 ms, 10 scan'!S1863</f>
        <v>-4.9999999999999351E-4</v>
      </c>
      <c r="C1862" s="112">
        <v>385.79999999998898</v>
      </c>
      <c r="D1862" s="112">
        <f>FORECAST(C1862,INDEX($B$2:$B$2069,MATCH(C1862,$A$2:$A$2069,1)-1):INDEX($B$2:$B$2069,MATCH(C1862,$A$2:$A$2069,1)+1),INDEX($A$2:$A$2069,MATCH(C1862,$A$2:$A$2069,1)-1):INDEX($A$2:$A$2069,MATCH(C1862,$A$2:$A$2069,1)+1))</f>
        <v>4.1325659408857351E-3</v>
      </c>
      <c r="H1862" s="115"/>
      <c r="K1862" s="112">
        <f t="shared" si="29"/>
        <v>0</v>
      </c>
    </row>
    <row r="1863" spans="1:11" x14ac:dyDescent="0.2">
      <c r="A1863">
        <v>758.77599999999995</v>
      </c>
      <c r="B1863">
        <f>'UV VIS Meas 500 ms, 10 scan'!S1864</f>
        <v>7.6666666666666723E-3</v>
      </c>
      <c r="C1863" s="112">
        <v>385.89999999998901</v>
      </c>
      <c r="D1863" s="112">
        <f>FORECAST(C1863,INDEX($B$2:$B$2069,MATCH(C1863,$A$2:$A$2069,1)-1):INDEX($B$2:$B$2069,MATCH(C1863,$A$2:$A$2069,1)+1),INDEX($A$2:$A$2069,MATCH(C1863,$A$2:$A$2069,1)-1):INDEX($A$2:$A$2069,MATCH(C1863,$A$2:$A$2069,1)+1))</f>
        <v>4.0057654824889322E-3</v>
      </c>
      <c r="H1863" s="115"/>
      <c r="K1863" s="112">
        <f t="shared" si="29"/>
        <v>0</v>
      </c>
    </row>
    <row r="1864" spans="1:11" x14ac:dyDescent="0.2">
      <c r="A1864">
        <v>759.01900000000001</v>
      </c>
      <c r="B1864">
        <f>'UV VIS Meas 500 ms, 10 scan'!S1865</f>
        <v>3.6666666666666722E-3</v>
      </c>
      <c r="C1864" s="112">
        <v>385.99999999998897</v>
      </c>
      <c r="D1864" s="112">
        <f>FORECAST(C1864,INDEX($B$2:$B$2069,MATCH(C1864,$A$2:$A$2069,1)-1):INDEX($B$2:$B$2069,MATCH(C1864,$A$2:$A$2069,1)+1),INDEX($A$2:$A$2069,MATCH(C1864,$A$2:$A$2069,1)-1):INDEX($A$2:$A$2069,MATCH(C1864,$A$2:$A$2069,1)+1))</f>
        <v>4.4041327913222905E-3</v>
      </c>
      <c r="H1864" s="115"/>
      <c r="K1864" s="112">
        <f t="shared" si="29"/>
        <v>0</v>
      </c>
    </row>
    <row r="1865" spans="1:11" x14ac:dyDescent="0.2">
      <c r="A1865">
        <v>759.26199999999994</v>
      </c>
      <c r="B1865">
        <f>'UV VIS Meas 500 ms, 10 scan'!S1866</f>
        <v>-3.1666666666666649E-3</v>
      </c>
      <c r="C1865" s="112">
        <v>386.099999999989</v>
      </c>
      <c r="D1865" s="112">
        <f>FORECAST(C1865,INDEX($B$2:$B$2069,MATCH(C1865,$A$2:$A$2069,1)-1):INDEX($B$2:$B$2069,MATCH(C1865,$A$2:$A$2069,1)+1),INDEX($A$2:$A$2069,MATCH(C1865,$A$2:$A$2069,1)-1):INDEX($A$2:$A$2069,MATCH(C1865,$A$2:$A$2069,1)+1))</f>
        <v>4.4549457994523811E-3</v>
      </c>
      <c r="H1865" s="115"/>
      <c r="K1865" s="112">
        <f t="shared" si="29"/>
        <v>0</v>
      </c>
    </row>
    <row r="1866" spans="1:11" x14ac:dyDescent="0.2">
      <c r="A1866">
        <v>759.50400000000002</v>
      </c>
      <c r="B1866">
        <f>'UV VIS Meas 500 ms, 10 scan'!S1867</f>
        <v>-6.6666666666666957E-4</v>
      </c>
      <c r="C1866" s="112">
        <v>386.19999999998902</v>
      </c>
      <c r="D1866" s="112">
        <f>FORECAST(C1866,INDEX($B$2:$B$2069,MATCH(C1866,$A$2:$A$2069,1)-1):INDEX($B$2:$B$2069,MATCH(C1866,$A$2:$A$2069,1)+1),INDEX($A$2:$A$2069,MATCH(C1866,$A$2:$A$2069,1)-1):INDEX($A$2:$A$2069,MATCH(C1866,$A$2:$A$2069,1)+1))</f>
        <v>4.505758807582444E-3</v>
      </c>
      <c r="H1866" s="115"/>
      <c r="K1866" s="112">
        <f t="shared" si="29"/>
        <v>0</v>
      </c>
    </row>
    <row r="1867" spans="1:11" x14ac:dyDescent="0.2">
      <c r="A1867">
        <v>759.74699999999996</v>
      </c>
      <c r="B1867">
        <f>'UV VIS Meas 500 ms, 10 scan'!S1868</f>
        <v>3.3333333333333409E-3</v>
      </c>
      <c r="C1867" s="112">
        <v>386.29999999998898</v>
      </c>
      <c r="D1867" s="112">
        <f>FORECAST(C1867,INDEX($B$2:$B$2069,MATCH(C1867,$A$2:$A$2069,1)-1):INDEX($B$2:$B$2069,MATCH(C1867,$A$2:$A$2069,1)+1),INDEX($A$2:$A$2069,MATCH(C1867,$A$2:$A$2069,1)-1):INDEX($A$2:$A$2069,MATCH(C1867,$A$2:$A$2069,1)+1))</f>
        <v>5.0063425969837372E-3</v>
      </c>
      <c r="H1867" s="115"/>
      <c r="K1867" s="112">
        <f t="shared" si="29"/>
        <v>0</v>
      </c>
    </row>
    <row r="1868" spans="1:11" x14ac:dyDescent="0.2">
      <c r="A1868">
        <v>759.98900000000003</v>
      </c>
      <c r="B1868">
        <f>'UV VIS Meas 500 ms, 10 scan'!S1869</f>
        <v>1.3333333333333253E-3</v>
      </c>
      <c r="C1868" s="112">
        <v>386.39999999998901</v>
      </c>
      <c r="D1868" s="112">
        <f>FORECAST(C1868,INDEX($B$2:$B$2069,MATCH(C1868,$A$2:$A$2069,1)-1):INDEX($B$2:$B$2069,MATCH(C1868,$A$2:$A$2069,1)+1),INDEX($A$2:$A$2069,MATCH(C1868,$A$2:$A$2069,1)-1):INDEX($A$2:$A$2069,MATCH(C1868,$A$2:$A$2069,1)+1))</f>
        <v>5.3868984185303503E-3</v>
      </c>
      <c r="H1868" s="115"/>
      <c r="K1868" s="112">
        <f t="shared" si="29"/>
        <v>0</v>
      </c>
    </row>
    <row r="1869" spans="1:11" x14ac:dyDescent="0.2">
      <c r="A1869">
        <v>760.23199999999997</v>
      </c>
      <c r="B1869">
        <f>'UV VIS Meas 500 ms, 10 scan'!S1870</f>
        <v>-1.0000000000000009E-3</v>
      </c>
      <c r="C1869" s="112">
        <v>386.49999999998897</v>
      </c>
      <c r="D1869" s="112">
        <f>FORECAST(C1869,INDEX($B$2:$B$2069,MATCH(C1869,$A$2:$A$2069,1)-1):INDEX($B$2:$B$2069,MATCH(C1869,$A$2:$A$2069,1)+1),INDEX($A$2:$A$2069,MATCH(C1869,$A$2:$A$2069,1)-1):INDEX($A$2:$A$2069,MATCH(C1869,$A$2:$A$2069,1)+1))</f>
        <v>5.7674542400767415E-3</v>
      </c>
      <c r="H1869" s="115"/>
      <c r="K1869" s="112">
        <f t="shared" si="29"/>
        <v>0</v>
      </c>
    </row>
    <row r="1870" spans="1:11" x14ac:dyDescent="0.2">
      <c r="A1870">
        <v>760.47400000000005</v>
      </c>
      <c r="B1870">
        <f>'UV VIS Meas 500 ms, 10 scan'!S1871</f>
        <v>5.6666666666666636E-3</v>
      </c>
      <c r="C1870" s="112">
        <v>386.599999999989</v>
      </c>
      <c r="D1870" s="112">
        <f>FORECAST(C1870,INDEX($B$2:$B$2069,MATCH(C1870,$A$2:$A$2069,1)-1):INDEX($B$2:$B$2069,MATCH(C1870,$A$2:$A$2069,1)+1),INDEX($A$2:$A$2069,MATCH(C1870,$A$2:$A$2069,1)-1):INDEX($A$2:$A$2069,MATCH(C1870,$A$2:$A$2069,1)+1))</f>
        <v>6.1480100616233546E-3</v>
      </c>
      <c r="H1870" s="115"/>
      <c r="K1870" s="112">
        <f t="shared" si="29"/>
        <v>0</v>
      </c>
    </row>
    <row r="1871" spans="1:11" x14ac:dyDescent="0.2">
      <c r="A1871">
        <v>760.71699999999998</v>
      </c>
      <c r="B1871">
        <f>'UV VIS Meas 500 ms, 10 scan'!S1872</f>
        <v>4.0000000000000036E-3</v>
      </c>
      <c r="C1871" s="112">
        <v>386.69999999998902</v>
      </c>
      <c r="D1871" s="112">
        <f>FORECAST(C1871,INDEX($B$2:$B$2069,MATCH(C1871,$A$2:$A$2069,1)-1):INDEX($B$2:$B$2069,MATCH(C1871,$A$2:$A$2069,1)+1),INDEX($A$2:$A$2069,MATCH(C1871,$A$2:$A$2069,1)-1):INDEX($A$2:$A$2069,MATCH(C1871,$A$2:$A$2069,1)+1))</f>
        <v>5.5559507666119168E-3</v>
      </c>
      <c r="H1871" s="115"/>
      <c r="K1871" s="112">
        <f t="shared" si="29"/>
        <v>0</v>
      </c>
    </row>
    <row r="1872" spans="1:11" x14ac:dyDescent="0.2">
      <c r="A1872">
        <v>760.95899999999995</v>
      </c>
      <c r="B1872">
        <f>'UV VIS Meas 500 ms, 10 scan'!S1873</f>
        <v>2.1666666666666674E-3</v>
      </c>
      <c r="C1872" s="112">
        <v>386.79999999998898</v>
      </c>
      <c r="D1872" s="112">
        <f>FORECAST(C1872,INDEX($B$2:$B$2069,MATCH(C1872,$A$2:$A$2069,1)-1):INDEX($B$2:$B$2069,MATCH(C1872,$A$2:$A$2069,1)+1),INDEX($A$2:$A$2069,MATCH(C1872,$A$2:$A$2069,1)-1):INDEX($A$2:$A$2069,MATCH(C1872,$A$2:$A$2069,1)+1))</f>
        <v>5.6322472665485956E-3</v>
      </c>
      <c r="H1872" s="115"/>
      <c r="K1872" s="112">
        <f t="shared" si="29"/>
        <v>0</v>
      </c>
    </row>
    <row r="1873" spans="1:11" x14ac:dyDescent="0.2">
      <c r="A1873">
        <v>761.20100000000002</v>
      </c>
      <c r="B1873">
        <f>'UV VIS Meas 500 ms, 10 scan'!S1874</f>
        <v>4.3333333333333314E-3</v>
      </c>
      <c r="C1873" s="112">
        <v>386.89999999998901</v>
      </c>
      <c r="D1873" s="112">
        <f>FORECAST(C1873,INDEX($B$2:$B$2069,MATCH(C1873,$A$2:$A$2069,1)-1):INDEX($B$2:$B$2069,MATCH(C1873,$A$2:$A$2069,1)+1),INDEX($A$2:$A$2069,MATCH(C1873,$A$2:$A$2069,1)-1):INDEX($A$2:$A$2069,MATCH(C1873,$A$2:$A$2069,1)+1))</f>
        <v>5.7085437664852745E-3</v>
      </c>
      <c r="H1873" s="115"/>
      <c r="K1873" s="112">
        <f t="shared" si="29"/>
        <v>0</v>
      </c>
    </row>
    <row r="1874" spans="1:11" x14ac:dyDescent="0.2">
      <c r="A1874">
        <v>761.44399999999996</v>
      </c>
      <c r="B1874">
        <f>'UV VIS Meas 500 ms, 10 scan'!S1875</f>
        <v>-1.6666666666666219E-4</v>
      </c>
      <c r="C1874" s="112">
        <v>386.99999999998897</v>
      </c>
      <c r="D1874" s="112">
        <f>FORECAST(C1874,INDEX($B$2:$B$2069,MATCH(C1874,$A$2:$A$2069,1)-1):INDEX($B$2:$B$2069,MATCH(C1874,$A$2:$A$2069,1)+1),INDEX($A$2:$A$2069,MATCH(C1874,$A$2:$A$2069,1)-1):INDEX($A$2:$A$2069,MATCH(C1874,$A$2:$A$2069,1)+1))</f>
        <v>5.3971036585617194E-3</v>
      </c>
      <c r="H1874" s="115"/>
      <c r="K1874" s="112">
        <f t="shared" si="29"/>
        <v>0</v>
      </c>
    </row>
    <row r="1875" spans="1:11" x14ac:dyDescent="0.2">
      <c r="A1875">
        <v>761.68600000000004</v>
      </c>
      <c r="B1875">
        <f>'UV VIS Meas 500 ms, 10 scan'!S1876</f>
        <v>-1.0000000000000009E-3</v>
      </c>
      <c r="C1875" s="112">
        <v>387.099999999989</v>
      </c>
      <c r="D1875" s="112">
        <f>FORECAST(C1875,INDEX($B$2:$B$2069,MATCH(C1875,$A$2:$A$2069,1)-1):INDEX($B$2:$B$2069,MATCH(C1875,$A$2:$A$2069,1)+1),INDEX($A$2:$A$2069,MATCH(C1875,$A$2:$A$2069,1)-1):INDEX($A$2:$A$2069,MATCH(C1875,$A$2:$A$2069,1)+1))</f>
        <v>5.1684451219762284E-3</v>
      </c>
      <c r="H1875" s="115"/>
      <c r="K1875" s="112">
        <f t="shared" si="29"/>
        <v>0</v>
      </c>
    </row>
    <row r="1876" spans="1:11" x14ac:dyDescent="0.2">
      <c r="A1876">
        <v>761.928</v>
      </c>
      <c r="B1876">
        <f>'UV VIS Meas 500 ms, 10 scan'!S1877</f>
        <v>9.6666666666666706E-3</v>
      </c>
      <c r="C1876" s="112">
        <v>387.19999999998902</v>
      </c>
      <c r="D1876" s="112">
        <f>FORECAST(C1876,INDEX($B$2:$B$2069,MATCH(C1876,$A$2:$A$2069,1)-1):INDEX($B$2:$B$2069,MATCH(C1876,$A$2:$A$2069,1)+1),INDEX($A$2:$A$2069,MATCH(C1876,$A$2:$A$2069,1)-1):INDEX($A$2:$A$2069,MATCH(C1876,$A$2:$A$2069,1)+1))</f>
        <v>4.9397865853908485E-3</v>
      </c>
      <c r="H1876" s="115"/>
      <c r="K1876" s="112">
        <f t="shared" si="29"/>
        <v>0</v>
      </c>
    </row>
    <row r="1877" spans="1:11" x14ac:dyDescent="0.2">
      <c r="A1877">
        <v>762.17</v>
      </c>
      <c r="B1877">
        <f>'UV VIS Meas 500 ms, 10 scan'!S1878</f>
        <v>-2.8333333333333335E-3</v>
      </c>
      <c r="C1877" s="112">
        <v>387.29999999998898</v>
      </c>
      <c r="D1877" s="112">
        <f>FORECAST(C1877,INDEX($B$2:$B$2069,MATCH(C1877,$A$2:$A$2069,1)-1):INDEX($B$2:$B$2069,MATCH(C1877,$A$2:$A$2069,1)+1),INDEX($A$2:$A$2069,MATCH(C1877,$A$2:$A$2069,1)-1):INDEX($A$2:$A$2069,MATCH(C1877,$A$2:$A$2069,1)+1))</f>
        <v>5.046917344179086E-3</v>
      </c>
      <c r="H1877" s="115"/>
      <c r="K1877" s="112">
        <f t="shared" si="29"/>
        <v>0</v>
      </c>
    </row>
    <row r="1878" spans="1:11" x14ac:dyDescent="0.2">
      <c r="A1878">
        <v>762.41200000000003</v>
      </c>
      <c r="B1878">
        <f>'UV VIS Meas 500 ms, 10 scan'!S1879</f>
        <v>1.6666666666666913E-4</v>
      </c>
      <c r="C1878" s="112">
        <v>387.39999999998901</v>
      </c>
      <c r="D1878" s="112">
        <f>FORECAST(C1878,INDEX($B$2:$B$2069,MATCH(C1878,$A$2:$A$2069,1)-1):INDEX($B$2:$B$2069,MATCH(C1878,$A$2:$A$2069,1)+1),INDEX($A$2:$A$2069,MATCH(C1878,$A$2:$A$2069,1)-1):INDEX($A$2:$A$2069,MATCH(C1878,$A$2:$A$2069,1)+1))</f>
        <v>4.9961043360489676E-3</v>
      </c>
      <c r="H1878" s="115"/>
      <c r="K1878" s="112">
        <f t="shared" si="29"/>
        <v>0</v>
      </c>
    </row>
    <row r="1879" spans="1:11" x14ac:dyDescent="0.2">
      <c r="A1879">
        <v>762.654</v>
      </c>
      <c r="B1879">
        <f>'UV VIS Meas 500 ms, 10 scan'!S1880</f>
        <v>-3.3333333333333826E-4</v>
      </c>
      <c r="C1879" s="112">
        <v>387.49999999998897</v>
      </c>
      <c r="D1879" s="112">
        <f>FORECAST(C1879,INDEX($B$2:$B$2069,MATCH(C1879,$A$2:$A$2069,1)-1):INDEX($B$2:$B$2069,MATCH(C1879,$A$2:$A$2069,1)+1),INDEX($A$2:$A$2069,MATCH(C1879,$A$2:$A$2069,1)-1):INDEX($A$2:$A$2069,MATCH(C1879,$A$2:$A$2069,1)+1))</f>
        <v>4.9452913279189048E-3</v>
      </c>
      <c r="H1879" s="115"/>
      <c r="K1879" s="112">
        <f t="shared" si="29"/>
        <v>0</v>
      </c>
    </row>
    <row r="1880" spans="1:11" x14ac:dyDescent="0.2">
      <c r="A1880">
        <v>762.89599999999996</v>
      </c>
      <c r="B1880">
        <f>'UV VIS Meas 500 ms, 10 scan'!S1881</f>
        <v>3.9999999999999966E-3</v>
      </c>
      <c r="C1880" s="112">
        <v>387.599999999989</v>
      </c>
      <c r="D1880" s="112">
        <f>FORECAST(C1880,INDEX($B$2:$B$2069,MATCH(C1880,$A$2:$A$2069,1)-1):INDEX($B$2:$B$2069,MATCH(C1880,$A$2:$A$2069,1)+1),INDEX($A$2:$A$2069,MATCH(C1880,$A$2:$A$2069,1)-1):INDEX($A$2:$A$2069,MATCH(C1880,$A$2:$A$2069,1)+1))</f>
        <v>4.8944783197888142E-3</v>
      </c>
      <c r="H1880" s="115"/>
      <c r="K1880" s="112">
        <f t="shared" si="29"/>
        <v>0</v>
      </c>
    </row>
    <row r="1881" spans="1:11" x14ac:dyDescent="0.2">
      <c r="A1881">
        <v>763.13699999999994</v>
      </c>
      <c r="B1881">
        <f>'UV VIS Meas 500 ms, 10 scan'!S1882</f>
        <v>4.6666666666666662E-3</v>
      </c>
      <c r="C1881" s="112">
        <v>387.69999999998902</v>
      </c>
      <c r="D1881" s="112">
        <f>FORECAST(C1881,INDEX($B$2:$B$2069,MATCH(C1881,$A$2:$A$2069,1)-1):INDEX($B$2:$B$2069,MATCH(C1881,$A$2:$A$2069,1)+1),INDEX($A$2:$A$2069,MATCH(C1881,$A$2:$A$2069,1)-1):INDEX($A$2:$A$2069,MATCH(C1881,$A$2:$A$2069,1)+1))</f>
        <v>4.7325542005476062E-3</v>
      </c>
      <c r="H1881" s="115"/>
      <c r="K1881" s="112">
        <f t="shared" si="29"/>
        <v>0</v>
      </c>
    </row>
    <row r="1882" spans="1:11" x14ac:dyDescent="0.2">
      <c r="A1882">
        <v>763.37900000000002</v>
      </c>
      <c r="B1882">
        <f>'UV VIS Meas 500 ms, 10 scan'!S1883</f>
        <v>3.6999999999999998E-2</v>
      </c>
      <c r="C1882" s="112">
        <v>387.79999999998898</v>
      </c>
      <c r="D1882" s="112">
        <f>FORECAST(C1882,INDEX($B$2:$B$2069,MATCH(C1882,$A$2:$A$2069,1)-1):INDEX($B$2:$B$2069,MATCH(C1882,$A$2:$A$2069,1)+1),INDEX($A$2:$A$2069,MATCH(C1882,$A$2:$A$2069,1)-1):INDEX($A$2:$A$2069,MATCH(C1882,$A$2:$A$2069,1)+1))</f>
        <v>4.6817411924175434E-3</v>
      </c>
      <c r="H1882" s="115"/>
      <c r="K1882" s="112">
        <f t="shared" si="29"/>
        <v>0</v>
      </c>
    </row>
    <row r="1883" spans="1:11" x14ac:dyDescent="0.2">
      <c r="A1883">
        <v>763.62099999999998</v>
      </c>
      <c r="B1883">
        <f>'UV VIS Meas 500 ms, 10 scan'!S1884</f>
        <v>4.5333333333333337E-2</v>
      </c>
      <c r="C1883" s="112">
        <v>387.89999999998901</v>
      </c>
      <c r="D1883" s="112">
        <f>FORECAST(C1883,INDEX($B$2:$B$2069,MATCH(C1883,$A$2:$A$2069,1)-1):INDEX($B$2:$B$2069,MATCH(C1883,$A$2:$A$2069,1)+1),INDEX($A$2:$A$2069,MATCH(C1883,$A$2:$A$2069,1)-1):INDEX($A$2:$A$2069,MATCH(C1883,$A$2:$A$2069,1)+1))</f>
        <v>4.630928184287425E-3</v>
      </c>
      <c r="H1883" s="115"/>
      <c r="K1883" s="112">
        <f t="shared" si="29"/>
        <v>0</v>
      </c>
    </row>
    <row r="1884" spans="1:11" x14ac:dyDescent="0.2">
      <c r="A1884">
        <v>763.86300000000006</v>
      </c>
      <c r="B1884">
        <f>'UV VIS Meas 500 ms, 10 scan'!S1885</f>
        <v>1.7666666666666671E-2</v>
      </c>
      <c r="C1884" s="112">
        <v>387.99999999998897</v>
      </c>
      <c r="D1884" s="112">
        <f>FORECAST(C1884,INDEX($B$2:$B$2069,MATCH(C1884,$A$2:$A$2069,1)-1):INDEX($B$2:$B$2069,MATCH(C1884,$A$2:$A$2069,1)+1),INDEX($A$2:$A$2069,MATCH(C1884,$A$2:$A$2069,1)-1):INDEX($A$2:$A$2069,MATCH(C1884,$A$2:$A$2069,1)+1))</f>
        <v>4.6912262872684796E-3</v>
      </c>
      <c r="H1884" s="115"/>
      <c r="K1884" s="112">
        <f t="shared" si="29"/>
        <v>0</v>
      </c>
    </row>
    <row r="1885" spans="1:11" x14ac:dyDescent="0.2">
      <c r="A1885">
        <v>764.10400000000004</v>
      </c>
      <c r="B1885">
        <f>'UV VIS Meas 500 ms, 10 scan'!S1886</f>
        <v>2.1666666666666709E-3</v>
      </c>
      <c r="C1885" s="112">
        <v>388.099999999989</v>
      </c>
      <c r="D1885" s="112">
        <f>FORECAST(C1885,INDEX($B$2:$B$2069,MATCH(C1885,$A$2:$A$2069,1)-1):INDEX($B$2:$B$2069,MATCH(C1885,$A$2:$A$2069,1)+1),INDEX($A$2:$A$2069,MATCH(C1885,$A$2:$A$2069,1)-1):INDEX($A$2:$A$2069,MATCH(C1885,$A$2:$A$2069,1)+1))</f>
        <v>4.640413279138389E-3</v>
      </c>
      <c r="H1885" s="115"/>
      <c r="K1885" s="112">
        <f t="shared" si="29"/>
        <v>0</v>
      </c>
    </row>
    <row r="1886" spans="1:11" x14ac:dyDescent="0.2">
      <c r="A1886">
        <v>764.346</v>
      </c>
      <c r="B1886">
        <f>'UV VIS Meas 500 ms, 10 scan'!S1887</f>
        <v>7.6666666666666689E-3</v>
      </c>
      <c r="C1886" s="112">
        <v>388.19999999998902</v>
      </c>
      <c r="D1886" s="112">
        <f>FORECAST(C1886,INDEX($B$2:$B$2069,MATCH(C1886,$A$2:$A$2069,1)-1):INDEX($B$2:$B$2069,MATCH(C1886,$A$2:$A$2069,1)+1),INDEX($A$2:$A$2069,MATCH(C1886,$A$2:$A$2069,1)-1):INDEX($A$2:$A$2069,MATCH(C1886,$A$2:$A$2069,1)+1))</f>
        <v>4.5896002710082984E-3</v>
      </c>
      <c r="H1886" s="115"/>
      <c r="K1886" s="112">
        <f t="shared" si="29"/>
        <v>0</v>
      </c>
    </row>
    <row r="1887" spans="1:11" x14ac:dyDescent="0.2">
      <c r="A1887">
        <v>764.58699999999999</v>
      </c>
      <c r="B1887">
        <f>'UV VIS Meas 500 ms, 10 scan'!S1888</f>
        <v>3.1666666666666649E-3</v>
      </c>
      <c r="C1887" s="112">
        <v>388.29999999998898</v>
      </c>
      <c r="D1887" s="112">
        <f>FORECAST(C1887,INDEX($B$2:$B$2069,MATCH(C1887,$A$2:$A$2069,1)-1):INDEX($B$2:$B$2069,MATCH(C1887,$A$2:$A$2069,1)+1),INDEX($A$2:$A$2069,MATCH(C1887,$A$2:$A$2069,1)-1):INDEX($A$2:$A$2069,MATCH(C1887,$A$2:$A$2069,1)+1))</f>
        <v>4.6194952574497711E-3</v>
      </c>
      <c r="H1887" s="115"/>
      <c r="K1887" s="112">
        <f t="shared" si="29"/>
        <v>0</v>
      </c>
    </row>
    <row r="1888" spans="1:11" x14ac:dyDescent="0.2">
      <c r="A1888">
        <v>764.82899999999995</v>
      </c>
      <c r="B1888">
        <f>'UV VIS Meas 500 ms, 10 scan'!S1889</f>
        <v>1.0000000000000009E-3</v>
      </c>
      <c r="C1888" s="112">
        <v>388.39999999998901</v>
      </c>
      <c r="D1888" s="112">
        <f>FORECAST(C1888,INDEX($B$2:$B$2069,MATCH(C1888,$A$2:$A$2069,1)-1):INDEX($B$2:$B$2069,MATCH(C1888,$A$2:$A$2069,1)+1),INDEX($A$2:$A$2069,MATCH(C1888,$A$2:$A$2069,1)-1):INDEX($A$2:$A$2069,MATCH(C1888,$A$2:$A$2069,1)+1))</f>
        <v>4.6449017615148164E-3</v>
      </c>
      <c r="H1888" s="115"/>
      <c r="K1888" s="112">
        <f t="shared" si="29"/>
        <v>0</v>
      </c>
    </row>
    <row r="1889" spans="1:11" x14ac:dyDescent="0.2">
      <c r="A1889">
        <v>765.07</v>
      </c>
      <c r="B1889">
        <f>'UV VIS Meas 500 ms, 10 scan'!S1890</f>
        <v>2.4999999999999988E-3</v>
      </c>
      <c r="C1889" s="112">
        <v>388.49999999998897</v>
      </c>
      <c r="D1889" s="112">
        <f>FORECAST(C1889,INDEX($B$2:$B$2069,MATCH(C1889,$A$2:$A$2069,1)-1):INDEX($B$2:$B$2069,MATCH(C1889,$A$2:$A$2069,1)+1),INDEX($A$2:$A$2069,MATCH(C1889,$A$2:$A$2069,1)-1):INDEX($A$2:$A$2069,MATCH(C1889,$A$2:$A$2069,1)+1))</f>
        <v>4.6703082655798478E-3</v>
      </c>
      <c r="H1889" s="115"/>
      <c r="K1889" s="112">
        <f t="shared" si="29"/>
        <v>0</v>
      </c>
    </row>
    <row r="1890" spans="1:11" x14ac:dyDescent="0.2">
      <c r="A1890">
        <v>765.31200000000001</v>
      </c>
      <c r="B1890">
        <f>'UV VIS Meas 500 ms, 10 scan'!S1891</f>
        <v>1.6666666666666913E-4</v>
      </c>
      <c r="C1890" s="112">
        <v>388.599999999989</v>
      </c>
      <c r="D1890" s="112">
        <f>FORECAST(C1890,INDEX($B$2:$B$2069,MATCH(C1890,$A$2:$A$2069,1)-1):INDEX($B$2:$B$2069,MATCH(C1890,$A$2:$A$2069,1)+1),INDEX($A$2:$A$2069,MATCH(C1890,$A$2:$A$2069,1)-1):INDEX($A$2:$A$2069,MATCH(C1890,$A$2:$A$2069,1)+1))</f>
        <v>4.7235786128115576E-3</v>
      </c>
      <c r="H1890" s="115"/>
      <c r="K1890" s="112">
        <f t="shared" si="29"/>
        <v>0</v>
      </c>
    </row>
    <row r="1891" spans="1:11" x14ac:dyDescent="0.2">
      <c r="A1891">
        <v>765.553</v>
      </c>
      <c r="B1891">
        <f>'UV VIS Meas 500 ms, 10 scan'!S1892</f>
        <v>-2.333333333333347E-3</v>
      </c>
      <c r="C1891" s="112">
        <v>388.69999999998902</v>
      </c>
      <c r="D1891" s="112">
        <f>FORECAST(C1891,INDEX($B$2:$B$2069,MATCH(C1891,$A$2:$A$2069,1)-1):INDEX($B$2:$B$2069,MATCH(C1891,$A$2:$A$2069,1)+1),INDEX($A$2:$A$2069,MATCH(C1891,$A$2:$A$2069,1)-1):INDEX($A$2:$A$2069,MATCH(C1891,$A$2:$A$2069,1)+1))</f>
        <v>4.749010936414319E-3</v>
      </c>
      <c r="H1891" s="115"/>
      <c r="K1891" s="112">
        <f t="shared" si="29"/>
        <v>0</v>
      </c>
    </row>
    <row r="1892" spans="1:11" x14ac:dyDescent="0.2">
      <c r="A1892">
        <v>765.79399999999998</v>
      </c>
      <c r="B1892">
        <f>'UV VIS Meas 500 ms, 10 scan'!S1893</f>
        <v>1.6666666666666635E-3</v>
      </c>
      <c r="C1892" s="112">
        <v>388.79999999998898</v>
      </c>
      <c r="D1892" s="112">
        <f>FORECAST(C1892,INDEX($B$2:$B$2069,MATCH(C1892,$A$2:$A$2069,1)-1):INDEX($B$2:$B$2069,MATCH(C1892,$A$2:$A$2069,1)+1),INDEX($A$2:$A$2069,MATCH(C1892,$A$2:$A$2069,1)-1):INDEX($A$2:$A$2069,MATCH(C1892,$A$2:$A$2069,1)+1))</f>
        <v>4.7744432600170528E-3</v>
      </c>
      <c r="H1892" s="115"/>
      <c r="K1892" s="112">
        <f t="shared" si="29"/>
        <v>0</v>
      </c>
    </row>
    <row r="1893" spans="1:11" x14ac:dyDescent="0.2">
      <c r="A1893">
        <v>766.03499999999997</v>
      </c>
      <c r="B1893">
        <f>'UV VIS Meas 500 ms, 10 scan'!S1894</f>
        <v>-1.0000000000000009E-3</v>
      </c>
      <c r="C1893" s="112">
        <v>388.89999999998901</v>
      </c>
      <c r="D1893" s="112">
        <f>FORECAST(C1893,INDEX($B$2:$B$2069,MATCH(C1893,$A$2:$A$2069,1)-1):INDEX($B$2:$B$2069,MATCH(C1893,$A$2:$A$2069,1)+1),INDEX($A$2:$A$2069,MATCH(C1893,$A$2:$A$2069,1)-1):INDEX($A$2:$A$2069,MATCH(C1893,$A$2:$A$2069,1)+1))</f>
        <v>4.7998755836198143E-3</v>
      </c>
      <c r="H1893" s="115"/>
      <c r="K1893" s="112">
        <f t="shared" si="29"/>
        <v>0</v>
      </c>
    </row>
    <row r="1894" spans="1:11" x14ac:dyDescent="0.2">
      <c r="A1894">
        <v>766.27599999999995</v>
      </c>
      <c r="B1894">
        <f>'UV VIS Meas 500 ms, 10 scan'!S1895</f>
        <v>2.8333333333333197E-3</v>
      </c>
      <c r="C1894" s="112">
        <v>388.99999999998897</v>
      </c>
      <c r="D1894" s="112">
        <f>FORECAST(C1894,INDEX($B$2:$B$2069,MATCH(C1894,$A$2:$A$2069,1)-1):INDEX($B$2:$B$2069,MATCH(C1894,$A$2:$A$2069,1)+1),INDEX($A$2:$A$2069,MATCH(C1894,$A$2:$A$2069,1)-1):INDEX($A$2:$A$2069,MATCH(C1894,$A$2:$A$2069,1)+1))</f>
        <v>5.4001550801719977E-3</v>
      </c>
      <c r="H1894" s="115"/>
      <c r="K1894" s="112">
        <f t="shared" si="29"/>
        <v>0</v>
      </c>
    </row>
    <row r="1895" spans="1:11" x14ac:dyDescent="0.2">
      <c r="A1895">
        <v>766.51800000000003</v>
      </c>
      <c r="B1895">
        <f>'UV VIS Meas 500 ms, 10 scan'!S1896</f>
        <v>-8.3333333333333176E-4</v>
      </c>
      <c r="C1895" s="112">
        <v>389.099999999989</v>
      </c>
      <c r="D1895" s="112">
        <f>FORECAST(C1895,INDEX($B$2:$B$2069,MATCH(C1895,$A$2:$A$2069,1)-1):INDEX($B$2:$B$2069,MATCH(C1895,$A$2:$A$2069,1)+1),INDEX($A$2:$A$2069,MATCH(C1895,$A$2:$A$2069,1)-1):INDEX($A$2:$A$2069,MATCH(C1895,$A$2:$A$2069,1)+1))</f>
        <v>5.6292531805691715E-3</v>
      </c>
      <c r="H1895" s="115"/>
      <c r="K1895" s="112">
        <f t="shared" si="29"/>
        <v>0</v>
      </c>
    </row>
    <row r="1896" spans="1:11" x14ac:dyDescent="0.2">
      <c r="A1896">
        <v>766.75900000000001</v>
      </c>
      <c r="B1896">
        <f>'UV VIS Meas 500 ms, 10 scan'!S1897</f>
        <v>6.6666666666666263E-4</v>
      </c>
      <c r="C1896" s="112">
        <v>389.19999999998902</v>
      </c>
      <c r="D1896" s="112">
        <f>FORECAST(C1896,INDEX($B$2:$B$2069,MATCH(C1896,$A$2:$A$2069,1)-1):INDEX($B$2:$B$2069,MATCH(C1896,$A$2:$A$2069,1)+1),INDEX($A$2:$A$2069,MATCH(C1896,$A$2:$A$2069,1)-1):INDEX($A$2:$A$2069,MATCH(C1896,$A$2:$A$2069,1)+1))</f>
        <v>5.8583512809662341E-3</v>
      </c>
      <c r="H1896" s="115"/>
      <c r="K1896" s="112">
        <f t="shared" si="29"/>
        <v>0</v>
      </c>
    </row>
    <row r="1897" spans="1:11" x14ac:dyDescent="0.2">
      <c r="A1897">
        <v>767</v>
      </c>
      <c r="B1897">
        <f>'UV VIS Meas 500 ms, 10 scan'!S1898</f>
        <v>1.8333333333333326E-3</v>
      </c>
      <c r="C1897" s="112">
        <v>389.29999999998898</v>
      </c>
      <c r="D1897" s="112">
        <f>FORECAST(C1897,INDEX($B$2:$B$2069,MATCH(C1897,$A$2:$A$2069,1)-1):INDEX($B$2:$B$2069,MATCH(C1897,$A$2:$A$2069,1)+1),INDEX($A$2:$A$2069,MATCH(C1897,$A$2:$A$2069,1)-1):INDEX($A$2:$A$2069,MATCH(C1897,$A$2:$A$2069,1)+1))</f>
        <v>5.7555894308747302E-3</v>
      </c>
      <c r="H1897" s="115"/>
      <c r="K1897" s="112">
        <f t="shared" si="29"/>
        <v>0</v>
      </c>
    </row>
    <row r="1898" spans="1:11" x14ac:dyDescent="0.2">
      <c r="A1898">
        <v>767.24099999999999</v>
      </c>
      <c r="B1898">
        <f>'UV VIS Meas 500 ms, 10 scan'!S1899</f>
        <v>-8.333333333333387E-4</v>
      </c>
      <c r="C1898" s="112">
        <v>389.39999999998901</v>
      </c>
      <c r="D1898" s="112">
        <f>FORECAST(C1898,INDEX($B$2:$B$2069,MATCH(C1898,$A$2:$A$2069,1)-1):INDEX($B$2:$B$2069,MATCH(C1898,$A$2:$A$2069,1)+1),INDEX($A$2:$A$2069,MATCH(C1898,$A$2:$A$2069,1)-1):INDEX($A$2:$A$2069,MATCH(C1898,$A$2:$A$2069,1)+1))</f>
        <v>5.933434959330075E-3</v>
      </c>
      <c r="H1898" s="115"/>
      <c r="K1898" s="112">
        <f t="shared" si="29"/>
        <v>0</v>
      </c>
    </row>
    <row r="1899" spans="1:11" x14ac:dyDescent="0.2">
      <c r="A1899">
        <v>767.48099999999999</v>
      </c>
      <c r="B1899">
        <f>'UV VIS Meas 500 ms, 10 scan'!S1900</f>
        <v>3.1666666666666649E-3</v>
      </c>
      <c r="C1899" s="112">
        <v>389.49999999998897</v>
      </c>
      <c r="D1899" s="112">
        <f>FORECAST(C1899,INDEX($B$2:$B$2069,MATCH(C1899,$A$2:$A$2069,1)-1):INDEX($B$2:$B$2069,MATCH(C1899,$A$2:$A$2069,1)+1),INDEX($A$2:$A$2069,MATCH(C1899,$A$2:$A$2069,1)-1):INDEX($A$2:$A$2069,MATCH(C1899,$A$2:$A$2069,1)+1))</f>
        <v>6.1112804877853089E-3</v>
      </c>
      <c r="H1899" s="115"/>
      <c r="K1899" s="112">
        <f t="shared" si="29"/>
        <v>0</v>
      </c>
    </row>
    <row r="1900" spans="1:11" x14ac:dyDescent="0.2">
      <c r="A1900">
        <v>767.72199999999998</v>
      </c>
      <c r="B1900">
        <f>'UV VIS Meas 500 ms, 10 scan'!S1901</f>
        <v>4.9999999999999975E-3</v>
      </c>
      <c r="C1900" s="112">
        <v>389.599999999989</v>
      </c>
      <c r="D1900" s="112">
        <f>FORECAST(C1900,INDEX($B$2:$B$2069,MATCH(C1900,$A$2:$A$2069,1)-1):INDEX($B$2:$B$2069,MATCH(C1900,$A$2:$A$2069,1)+1),INDEX($A$2:$A$2069,MATCH(C1900,$A$2:$A$2069,1)-1):INDEX($A$2:$A$2069,MATCH(C1900,$A$2:$A$2069,1)+1))</f>
        <v>6.5397534152151771E-3</v>
      </c>
      <c r="H1900" s="115"/>
      <c r="K1900" s="112">
        <f t="shared" si="29"/>
        <v>0</v>
      </c>
    </row>
    <row r="1901" spans="1:11" x14ac:dyDescent="0.2">
      <c r="A1901">
        <v>767.96299999999997</v>
      </c>
      <c r="B1901">
        <f>'UV VIS Meas 500 ms, 10 scan'!S1902</f>
        <v>4.4999999999999971E-3</v>
      </c>
      <c r="C1901" s="112">
        <v>389.69999999998902</v>
      </c>
      <c r="D1901" s="112">
        <f>FORECAST(C1901,INDEX($B$2:$B$2069,MATCH(C1901,$A$2:$A$2069,1)-1):INDEX($B$2:$B$2069,MATCH(C1901,$A$2:$A$2069,1)+1),INDEX($A$2:$A$2069,MATCH(C1901,$A$2:$A$2069,1)-1):INDEX($A$2:$A$2069,MATCH(C1901,$A$2:$A$2069,1)+1))</f>
        <v>6.7177537819378408E-3</v>
      </c>
      <c r="H1901" s="115"/>
      <c r="K1901" s="112">
        <f t="shared" si="29"/>
        <v>0</v>
      </c>
    </row>
    <row r="1902" spans="1:11" x14ac:dyDescent="0.2">
      <c r="A1902">
        <v>768.20399999999995</v>
      </c>
      <c r="B1902">
        <f>'UV VIS Meas 500 ms, 10 scan'!S1903</f>
        <v>2.166666666666657E-3</v>
      </c>
      <c r="C1902" s="112">
        <v>389.79999999998898</v>
      </c>
      <c r="D1902" s="112">
        <f>FORECAST(C1902,INDEX($B$2:$B$2069,MATCH(C1902,$A$2:$A$2069,1)-1):INDEX($B$2:$B$2069,MATCH(C1902,$A$2:$A$2069,1)+1),INDEX($A$2:$A$2069,MATCH(C1902,$A$2:$A$2069,1)-1):INDEX($A$2:$A$2069,MATCH(C1902,$A$2:$A$2069,1)+1))</f>
        <v>6.8957541486605045E-3</v>
      </c>
      <c r="H1902" s="115"/>
      <c r="K1902" s="112">
        <f t="shared" si="29"/>
        <v>0</v>
      </c>
    </row>
    <row r="1903" spans="1:11" x14ac:dyDescent="0.2">
      <c r="A1903">
        <v>768.44399999999996</v>
      </c>
      <c r="B1903">
        <f>'UV VIS Meas 500 ms, 10 scan'!S1904</f>
        <v>-2.8333333333333335E-3</v>
      </c>
      <c r="C1903" s="112">
        <v>389.89999999998901</v>
      </c>
      <c r="D1903" s="112">
        <f>FORECAST(C1903,INDEX($B$2:$B$2069,MATCH(C1903,$A$2:$A$2069,1)-1):INDEX($B$2:$B$2069,MATCH(C1903,$A$2:$A$2069,1)+1),INDEX($A$2:$A$2069,MATCH(C1903,$A$2:$A$2069,1)-1):INDEX($A$2:$A$2069,MATCH(C1903,$A$2:$A$2069,1)+1))</f>
        <v>7.0737545153832793E-3</v>
      </c>
      <c r="H1903" s="115"/>
      <c r="K1903" s="112">
        <f t="shared" si="29"/>
        <v>0</v>
      </c>
    </row>
    <row r="1904" spans="1:11" x14ac:dyDescent="0.2">
      <c r="A1904">
        <v>768.68499999999995</v>
      </c>
      <c r="B1904">
        <f>'UV VIS Meas 500 ms, 10 scan'!S1905</f>
        <v>1.3333333333333322E-3</v>
      </c>
      <c r="C1904" s="112">
        <v>389.99999999998897</v>
      </c>
      <c r="D1904" s="112">
        <f>FORECAST(C1904,INDEX($B$2:$B$2069,MATCH(C1904,$A$2:$A$2069,1)-1):INDEX($B$2:$B$2069,MATCH(C1904,$A$2:$A$2069,1)+1),INDEX($A$2:$A$2069,MATCH(C1904,$A$2:$A$2069,1)-1):INDEX($A$2:$A$2069,MATCH(C1904,$A$2:$A$2069,1)+1))</f>
        <v>7.8780564110187967E-3</v>
      </c>
      <c r="H1904" s="115"/>
      <c r="K1904" s="112">
        <f t="shared" si="29"/>
        <v>0</v>
      </c>
    </row>
    <row r="1905" spans="1:11" x14ac:dyDescent="0.2">
      <c r="A1905">
        <v>768.92600000000004</v>
      </c>
      <c r="B1905">
        <f>'UV VIS Meas 500 ms, 10 scan'!S1906</f>
        <v>3.6666666666666653E-3</v>
      </c>
      <c r="C1905" s="112">
        <v>390.099999999989</v>
      </c>
      <c r="D1905" s="112">
        <f>FORECAST(C1905,INDEX($B$2:$B$2069,MATCH(C1905,$A$2:$A$2069,1)-1):INDEX($B$2:$B$2069,MATCH(C1905,$A$2:$A$2069,1)+1),INDEX($A$2:$A$2069,MATCH(C1905,$A$2:$A$2069,1)-1):INDEX($A$2:$A$2069,MATCH(C1905,$A$2:$A$2069,1)+1))</f>
        <v>8.336097220833727E-3</v>
      </c>
      <c r="H1905" s="115"/>
      <c r="K1905" s="112">
        <f t="shared" si="29"/>
        <v>0</v>
      </c>
    </row>
    <row r="1906" spans="1:11" x14ac:dyDescent="0.2">
      <c r="A1906">
        <v>769.16600000000005</v>
      </c>
      <c r="B1906">
        <f>'UV VIS Meas 500 ms, 10 scan'!S1907</f>
        <v>-1.3333333333333322E-3</v>
      </c>
      <c r="C1906" s="112">
        <v>390.19999999998902</v>
      </c>
      <c r="D1906" s="112">
        <f>FORECAST(C1906,INDEX($B$2:$B$2069,MATCH(C1906,$A$2:$A$2069,1)-1):INDEX($B$2:$B$2069,MATCH(C1906,$A$2:$A$2069,1)+1),INDEX($A$2:$A$2069,MATCH(C1906,$A$2:$A$2069,1)-1):INDEX($A$2:$A$2069,MATCH(C1906,$A$2:$A$2069,1)+1))</f>
        <v>8.7941380306486572E-3</v>
      </c>
      <c r="H1906" s="115"/>
      <c r="K1906" s="112">
        <f t="shared" si="29"/>
        <v>0</v>
      </c>
    </row>
    <row r="1907" spans="1:11" x14ac:dyDescent="0.2">
      <c r="A1907">
        <v>769.40700000000004</v>
      </c>
      <c r="B1907">
        <f>'UV VIS Meas 500 ms, 10 scan'!S1908</f>
        <v>4.9999999999999975E-3</v>
      </c>
      <c r="C1907" s="112">
        <v>390.29999999998898</v>
      </c>
      <c r="D1907" s="112">
        <f>FORECAST(C1907,INDEX($B$2:$B$2069,MATCH(C1907,$A$2:$A$2069,1)-1):INDEX($B$2:$B$2069,MATCH(C1907,$A$2:$A$2069,1)+1),INDEX($A$2:$A$2069,MATCH(C1907,$A$2:$A$2069,1)-1):INDEX($A$2:$A$2069,MATCH(C1907,$A$2:$A$2069,1)+1))</f>
        <v>9.1246230473354117E-3</v>
      </c>
      <c r="H1907" s="115"/>
      <c r="K1907" s="112">
        <f t="shared" si="29"/>
        <v>0</v>
      </c>
    </row>
    <row r="1908" spans="1:11" x14ac:dyDescent="0.2">
      <c r="A1908">
        <v>769.64700000000005</v>
      </c>
      <c r="B1908">
        <f>'UV VIS Meas 500 ms, 10 scan'!S1909</f>
        <v>4.6666666666666801E-3</v>
      </c>
      <c r="C1908" s="112">
        <v>390.39999999998901</v>
      </c>
      <c r="D1908" s="112">
        <f>FORECAST(C1908,INDEX($B$2:$B$2069,MATCH(C1908,$A$2:$A$2069,1)-1):INDEX($B$2:$B$2069,MATCH(C1908,$A$2:$A$2069,1)+1),INDEX($A$2:$A$2069,MATCH(C1908,$A$2:$A$2069,1)-1):INDEX($A$2:$A$2069,MATCH(C1908,$A$2:$A$2069,1)+1))</f>
        <v>9.5572315335477054E-3</v>
      </c>
      <c r="H1908" s="115"/>
      <c r="K1908" s="112">
        <f t="shared" si="29"/>
        <v>0</v>
      </c>
    </row>
    <row r="1909" spans="1:11" x14ac:dyDescent="0.2">
      <c r="A1909">
        <v>769.88699999999994</v>
      </c>
      <c r="B1909">
        <f>'UV VIS Meas 500 ms, 10 scan'!S1910</f>
        <v>1.0000000000000009E-3</v>
      </c>
      <c r="C1909" s="112">
        <v>390.49999999998897</v>
      </c>
      <c r="D1909" s="112">
        <f>FORECAST(C1909,INDEX($B$2:$B$2069,MATCH(C1909,$A$2:$A$2069,1)-1):INDEX($B$2:$B$2069,MATCH(C1909,$A$2:$A$2069,1)+1),INDEX($A$2:$A$2069,MATCH(C1909,$A$2:$A$2069,1)-1):INDEX($A$2:$A$2069,MATCH(C1909,$A$2:$A$2069,1)+1))</f>
        <v>9.9898400197595549E-3</v>
      </c>
      <c r="H1909" s="115"/>
      <c r="K1909" s="112">
        <f t="shared" si="29"/>
        <v>0</v>
      </c>
    </row>
    <row r="1910" spans="1:11" x14ac:dyDescent="0.2">
      <c r="A1910">
        <v>770.12800000000004</v>
      </c>
      <c r="B1910">
        <f>'UV VIS Meas 500 ms, 10 scan'!S1911</f>
        <v>4.8333333333333353E-3</v>
      </c>
      <c r="C1910" s="112">
        <v>390.599999999989</v>
      </c>
      <c r="D1910" s="112">
        <f>FORECAST(C1910,INDEX($B$2:$B$2069,MATCH(C1910,$A$2:$A$2069,1)-1):INDEX($B$2:$B$2069,MATCH(C1910,$A$2:$A$2069,1)+1),INDEX($A$2:$A$2069,MATCH(C1910,$A$2:$A$2069,1)-1):INDEX($A$2:$A$2069,MATCH(C1910,$A$2:$A$2069,1)+1))</f>
        <v>7.7451580021090649E-3</v>
      </c>
      <c r="H1910" s="115"/>
      <c r="K1910" s="112">
        <f t="shared" si="29"/>
        <v>0</v>
      </c>
    </row>
    <row r="1911" spans="1:11" x14ac:dyDescent="0.2">
      <c r="A1911">
        <v>770.36800000000005</v>
      </c>
      <c r="B1911">
        <f>'UV VIS Meas 500 ms, 10 scan'!S1912</f>
        <v>-4.0000000000000105E-3</v>
      </c>
      <c r="C1911" s="112">
        <v>390.69999999998902</v>
      </c>
      <c r="D1911" s="112">
        <f>FORECAST(C1911,INDEX($B$2:$B$2069,MATCH(C1911,$A$2:$A$2069,1)-1):INDEX($B$2:$B$2069,MATCH(C1911,$A$2:$A$2069,1)+1),INDEX($A$2:$A$2069,MATCH(C1911,$A$2:$A$2069,1)-1):INDEX($A$2:$A$2069,MATCH(C1911,$A$2:$A$2069,1)+1))</f>
        <v>7.108053007205406E-3</v>
      </c>
      <c r="H1911" s="115"/>
      <c r="K1911" s="112">
        <f t="shared" si="29"/>
        <v>0</v>
      </c>
    </row>
    <row r="1912" spans="1:11" x14ac:dyDescent="0.2">
      <c r="A1912">
        <v>770.60799999999995</v>
      </c>
      <c r="B1912">
        <f>'UV VIS Meas 500 ms, 10 scan'!S1913</f>
        <v>-6.6666666666668345E-4</v>
      </c>
      <c r="C1912" s="112">
        <v>390.79999999998898</v>
      </c>
      <c r="D1912" s="112">
        <f>FORECAST(C1912,INDEX($B$2:$B$2069,MATCH(C1912,$A$2:$A$2069,1)-1):INDEX($B$2:$B$2069,MATCH(C1912,$A$2:$A$2069,1)+1),INDEX($A$2:$A$2069,MATCH(C1912,$A$2:$A$2069,1)-1):INDEX($A$2:$A$2069,MATCH(C1912,$A$2:$A$2069,1)+1))</f>
        <v>6.4709480123026353E-3</v>
      </c>
      <c r="H1912" s="115"/>
      <c r="K1912" s="112">
        <f t="shared" si="29"/>
        <v>0</v>
      </c>
    </row>
    <row r="1913" spans="1:11" x14ac:dyDescent="0.2">
      <c r="A1913">
        <v>770.84799999999996</v>
      </c>
      <c r="B1913">
        <f>'UV VIS Meas 500 ms, 10 scan'!S1914</f>
        <v>-6.6666666666667651E-4</v>
      </c>
      <c r="C1913" s="112">
        <v>390.89999999998901</v>
      </c>
      <c r="D1913" s="112">
        <f>FORECAST(C1913,INDEX($B$2:$B$2069,MATCH(C1913,$A$2:$A$2069,1)-1):INDEX($B$2:$B$2069,MATCH(C1913,$A$2:$A$2069,1)+1),INDEX($A$2:$A$2069,MATCH(C1913,$A$2:$A$2069,1)-1):INDEX($A$2:$A$2069,MATCH(C1913,$A$2:$A$2069,1)+1))</f>
        <v>6.6817023446277268E-3</v>
      </c>
      <c r="H1913" s="115"/>
      <c r="K1913" s="112">
        <f t="shared" si="29"/>
        <v>0</v>
      </c>
    </row>
    <row r="1914" spans="1:11" x14ac:dyDescent="0.2">
      <c r="A1914">
        <v>771.08799999999997</v>
      </c>
      <c r="B1914">
        <f>'UV VIS Meas 500 ms, 10 scan'!S1915</f>
        <v>-1.8333333333333396E-3</v>
      </c>
      <c r="C1914" s="112">
        <v>390.99999999998897</v>
      </c>
      <c r="D1914" s="112">
        <f>FORECAST(C1914,INDEX($B$2:$B$2069,MATCH(C1914,$A$2:$A$2069,1)-1):INDEX($B$2:$B$2069,MATCH(C1914,$A$2:$A$2069,1)+1),INDEX($A$2:$A$2069,MATCH(C1914,$A$2:$A$2069,1)-1):INDEX($A$2:$A$2069,MATCH(C1914,$A$2:$A$2069,1)+1))</f>
        <v>5.9426605505401575E-3</v>
      </c>
      <c r="H1914" s="115"/>
      <c r="K1914" s="112">
        <f t="shared" si="29"/>
        <v>0</v>
      </c>
    </row>
    <row r="1915" spans="1:11" x14ac:dyDescent="0.2">
      <c r="A1915">
        <v>771.32799999999997</v>
      </c>
      <c r="B1915">
        <f>'UV VIS Meas 500 ms, 10 scan'!S1916</f>
        <v>-5.6666666666666601E-3</v>
      </c>
      <c r="C1915" s="112">
        <v>391.099999999989</v>
      </c>
      <c r="D1915" s="112">
        <f>FORECAST(C1915,INDEX($B$2:$B$2069,MATCH(C1915,$A$2:$A$2069,1)-1):INDEX($B$2:$B$2069,MATCH(C1915,$A$2:$A$2069,1)+1),INDEX($A$2:$A$2069,MATCH(C1915,$A$2:$A$2069,1)-1):INDEX($A$2:$A$2069,MATCH(C1915,$A$2:$A$2069,1)+1))</f>
        <v>5.2036187564521441E-3</v>
      </c>
      <c r="H1915" s="115"/>
      <c r="K1915" s="112">
        <f t="shared" si="29"/>
        <v>0</v>
      </c>
    </row>
    <row r="1916" spans="1:11" x14ac:dyDescent="0.2">
      <c r="A1916">
        <v>771.56799999999998</v>
      </c>
      <c r="B1916">
        <f>'UV VIS Meas 500 ms, 10 scan'!S1917</f>
        <v>3.3333333333333132E-4</v>
      </c>
      <c r="C1916" s="112">
        <v>391.19999999998902</v>
      </c>
      <c r="D1916" s="112">
        <f>FORECAST(C1916,INDEX($B$2:$B$2069,MATCH(C1916,$A$2:$A$2069,1)-1):INDEX($B$2:$B$2069,MATCH(C1916,$A$2:$A$2069,1)+1),INDEX($A$2:$A$2069,MATCH(C1916,$A$2:$A$2069,1)-1):INDEX($A$2:$A$2069,MATCH(C1916,$A$2:$A$2069,1)+1))</f>
        <v>4.4645769623645748E-3</v>
      </c>
      <c r="H1916" s="115"/>
      <c r="K1916" s="112">
        <f t="shared" si="29"/>
        <v>0</v>
      </c>
    </row>
    <row r="1917" spans="1:11" x14ac:dyDescent="0.2">
      <c r="A1917">
        <v>771.80799999999999</v>
      </c>
      <c r="B1917">
        <f>'UV VIS Meas 500 ms, 10 scan'!S1918</f>
        <v>2.9999999999999957E-3</v>
      </c>
      <c r="C1917" s="112">
        <v>391.29999999998898</v>
      </c>
      <c r="D1917" s="112">
        <f>FORECAST(C1917,INDEX($B$2:$B$2069,MATCH(C1917,$A$2:$A$2069,1)-1):INDEX($B$2:$B$2069,MATCH(C1917,$A$2:$A$2069,1)+1),INDEX($A$2:$A$2069,MATCH(C1917,$A$2:$A$2069,1)-1):INDEX($A$2:$A$2069,MATCH(C1917,$A$2:$A$2069,1)+1))</f>
        <v>5.6962163332240356E-3</v>
      </c>
      <c r="H1917" s="115"/>
      <c r="K1917" s="112">
        <f t="shared" si="29"/>
        <v>0</v>
      </c>
    </row>
    <row r="1918" spans="1:11" x14ac:dyDescent="0.2">
      <c r="A1918">
        <v>772.048</v>
      </c>
      <c r="B1918">
        <f>'UV VIS Meas 500 ms, 10 scan'!S1919</f>
        <v>1.6666666666666705E-3</v>
      </c>
      <c r="C1918" s="112">
        <v>391.39999999998901</v>
      </c>
      <c r="D1918" s="112">
        <f>FORECAST(C1918,INDEX($B$2:$B$2069,MATCH(C1918,$A$2:$A$2069,1)-1):INDEX($B$2:$B$2069,MATCH(C1918,$A$2:$A$2069,1)+1),INDEX($A$2:$A$2069,MATCH(C1918,$A$2:$A$2069,1)-1):INDEX($A$2:$A$2069,MATCH(C1918,$A$2:$A$2069,1)+1))</f>
        <v>5.9252626366281813E-3</v>
      </c>
      <c r="H1918" s="115"/>
      <c r="K1918" s="112">
        <f t="shared" si="29"/>
        <v>0</v>
      </c>
    </row>
    <row r="1919" spans="1:11" x14ac:dyDescent="0.2">
      <c r="A1919">
        <v>772.28800000000001</v>
      </c>
      <c r="B1919">
        <f>'UV VIS Meas 500 ms, 10 scan'!S1920</f>
        <v>4.500000000000004E-3</v>
      </c>
      <c r="C1919" s="112">
        <v>391.49999999998897</v>
      </c>
      <c r="D1919" s="112">
        <f>FORECAST(C1919,INDEX($B$2:$B$2069,MATCH(C1919,$A$2:$A$2069,1)-1):INDEX($B$2:$B$2069,MATCH(C1919,$A$2:$A$2069,1)+1),INDEX($A$2:$A$2069,MATCH(C1919,$A$2:$A$2069,1)-1):INDEX($A$2:$A$2069,MATCH(C1919,$A$2:$A$2069,1)+1))</f>
        <v>6.1543089400321049E-3</v>
      </c>
      <c r="H1919" s="115"/>
      <c r="K1919" s="112">
        <f t="shared" si="29"/>
        <v>0</v>
      </c>
    </row>
    <row r="1920" spans="1:11" x14ac:dyDescent="0.2">
      <c r="A1920">
        <v>772.52800000000002</v>
      </c>
      <c r="B1920">
        <f>'UV VIS Meas 500 ms, 10 scan'!S1921</f>
        <v>1.8666666666666672E-2</v>
      </c>
      <c r="C1920" s="112">
        <v>391.599999999989</v>
      </c>
      <c r="D1920" s="112">
        <f>FORECAST(C1920,INDEX($B$2:$B$2069,MATCH(C1920,$A$2:$A$2069,1)-1):INDEX($B$2:$B$2069,MATCH(C1920,$A$2:$A$2069,1)+1),INDEX($A$2:$A$2069,MATCH(C1920,$A$2:$A$2069,1)-1):INDEX($A$2:$A$2069,MATCH(C1920,$A$2:$A$2069,1)+1))</f>
        <v>5.5259751560958192E-3</v>
      </c>
      <c r="H1920" s="115"/>
      <c r="K1920" s="112">
        <f t="shared" si="29"/>
        <v>0</v>
      </c>
    </row>
    <row r="1921" spans="1:11" x14ac:dyDescent="0.2">
      <c r="A1921">
        <v>772.76700000000005</v>
      </c>
      <c r="B1921">
        <f>'UV VIS Meas 500 ms, 10 scan'!S1922</f>
        <v>7.6666666666666689E-3</v>
      </c>
      <c r="C1921" s="112">
        <v>391.69999999998902</v>
      </c>
      <c r="D1921" s="112">
        <f>FORECAST(C1921,INDEX($B$2:$B$2069,MATCH(C1921,$A$2:$A$2069,1)-1):INDEX($B$2:$B$2069,MATCH(C1921,$A$2:$A$2069,1)+1),INDEX($A$2:$A$2069,MATCH(C1921,$A$2:$A$2069,1)-1):INDEX($A$2:$A$2069,MATCH(C1921,$A$2:$A$2069,1)+1))</f>
        <v>5.4752658998695469E-3</v>
      </c>
      <c r="H1921" s="115"/>
      <c r="K1921" s="112">
        <f t="shared" si="29"/>
        <v>0</v>
      </c>
    </row>
    <row r="1922" spans="1:11" x14ac:dyDescent="0.2">
      <c r="A1922">
        <v>773.00699999999995</v>
      </c>
      <c r="B1922">
        <f>'UV VIS Meas 500 ms, 10 scan'!S1923</f>
        <v>4.4999999999999971E-3</v>
      </c>
      <c r="C1922" s="112">
        <v>391.79999999998898</v>
      </c>
      <c r="D1922" s="112">
        <f>FORECAST(C1922,INDEX($B$2:$B$2069,MATCH(C1922,$A$2:$A$2069,1)-1):INDEX($B$2:$B$2069,MATCH(C1922,$A$2:$A$2069,1)+1),INDEX($A$2:$A$2069,MATCH(C1922,$A$2:$A$2069,1)-1):INDEX($A$2:$A$2069,MATCH(C1922,$A$2:$A$2069,1)+1))</f>
        <v>5.4245566436433024E-3</v>
      </c>
      <c r="H1922" s="115"/>
      <c r="K1922" s="112">
        <f t="shared" ref="K1922:K1985" si="30">J1922/$K$1</f>
        <v>0</v>
      </c>
    </row>
    <row r="1923" spans="1:11" x14ac:dyDescent="0.2">
      <c r="A1923">
        <v>773.24699999999996</v>
      </c>
      <c r="B1923">
        <f>'UV VIS Meas 500 ms, 10 scan'!S1924</f>
        <v>-1.0000000000000078E-3</v>
      </c>
      <c r="C1923" s="112">
        <v>391.89999999998901</v>
      </c>
      <c r="D1923" s="112">
        <f>FORECAST(C1923,INDEX($B$2:$B$2069,MATCH(C1923,$A$2:$A$2069,1)-1):INDEX($B$2:$B$2069,MATCH(C1923,$A$2:$A$2069,1)+1),INDEX($A$2:$A$2069,MATCH(C1923,$A$2:$A$2069,1)-1):INDEX($A$2:$A$2069,MATCH(C1923,$A$2:$A$2069,1)+1))</f>
        <v>5.4446992864619626E-3</v>
      </c>
      <c r="H1923" s="115"/>
      <c r="K1923" s="112">
        <f t="shared" si="30"/>
        <v>0</v>
      </c>
    </row>
    <row r="1924" spans="1:11" x14ac:dyDescent="0.2">
      <c r="A1924">
        <v>773.48599999999999</v>
      </c>
      <c r="B1924">
        <f>'UV VIS Meas 500 ms, 10 scan'!S1925</f>
        <v>1.6666666666666913E-4</v>
      </c>
      <c r="C1924" s="112">
        <v>391.99999999998897</v>
      </c>
      <c r="D1924" s="112">
        <f>FORECAST(C1924,INDEX($B$2:$B$2069,MATCH(C1924,$A$2:$A$2069,1)-1):INDEX($B$2:$B$2069,MATCH(C1924,$A$2:$A$2069,1)+1),INDEX($A$2:$A$2069,MATCH(C1924,$A$2:$A$2069,1)-1):INDEX($A$2:$A$2069,MATCH(C1924,$A$2:$A$2069,1)+1))</f>
        <v>5.2663098878891201E-3</v>
      </c>
      <c r="H1924" s="115"/>
      <c r="K1924" s="112">
        <f t="shared" si="30"/>
        <v>0</v>
      </c>
    </row>
    <row r="1925" spans="1:11" x14ac:dyDescent="0.2">
      <c r="A1925">
        <v>773.726</v>
      </c>
      <c r="B1925">
        <f>'UV VIS Meas 500 ms, 10 scan'!S1926</f>
        <v>1.5000000000000048E-3</v>
      </c>
      <c r="C1925" s="112">
        <v>392.099999999989</v>
      </c>
      <c r="D1925" s="112">
        <f>FORECAST(C1925,INDEX($B$2:$B$2069,MATCH(C1925,$A$2:$A$2069,1)-1):INDEX($B$2:$B$2069,MATCH(C1925,$A$2:$A$2069,1)+1),INDEX($A$2:$A$2069,MATCH(C1925,$A$2:$A$2069,1)-1):INDEX($A$2:$A$2069,MATCH(C1925,$A$2:$A$2069,1)+1))</f>
        <v>5.0879204893161667E-3</v>
      </c>
      <c r="H1925" s="115"/>
      <c r="K1925" s="112">
        <f t="shared" si="30"/>
        <v>0</v>
      </c>
    </row>
    <row r="1926" spans="1:11" x14ac:dyDescent="0.2">
      <c r="A1926">
        <v>773.96500000000003</v>
      </c>
      <c r="B1926">
        <f>'UV VIS Meas 500 ms, 10 scan'!S1927</f>
        <v>2.166666666666657E-3</v>
      </c>
      <c r="C1926" s="112">
        <v>392.19999999998902</v>
      </c>
      <c r="D1926" s="112">
        <f>FORECAST(C1926,INDEX($B$2:$B$2069,MATCH(C1926,$A$2:$A$2069,1)-1):INDEX($B$2:$B$2069,MATCH(C1926,$A$2:$A$2069,1)+1),INDEX($A$2:$A$2069,MATCH(C1926,$A$2:$A$2069,1)-1):INDEX($A$2:$A$2069,MATCH(C1926,$A$2:$A$2069,1)+1))</f>
        <v>5.2822006710184777E-3</v>
      </c>
      <c r="H1926" s="115"/>
      <c r="K1926" s="112">
        <f t="shared" si="30"/>
        <v>0</v>
      </c>
    </row>
    <row r="1927" spans="1:11" x14ac:dyDescent="0.2">
      <c r="A1927">
        <v>774.20500000000004</v>
      </c>
      <c r="B1927">
        <f>'UV VIS Meas 500 ms, 10 scan'!S1928</f>
        <v>5.6666666666666601E-3</v>
      </c>
      <c r="C1927" s="112">
        <v>392.29999999998898</v>
      </c>
      <c r="D1927" s="112">
        <f>FORECAST(C1927,INDEX($B$2:$B$2069,MATCH(C1927,$A$2:$A$2069,1)-1):INDEX($B$2:$B$2069,MATCH(C1927,$A$2:$A$2069,1)+1),INDEX($A$2:$A$2069,MATCH(C1927,$A$2:$A$2069,1)-1):INDEX($A$2:$A$2069,MATCH(C1927,$A$2:$A$2069,1)+1))</f>
        <v>5.3842674383708378E-3</v>
      </c>
      <c r="H1927" s="115"/>
      <c r="K1927" s="112">
        <f t="shared" si="30"/>
        <v>0</v>
      </c>
    </row>
    <row r="1928" spans="1:11" x14ac:dyDescent="0.2">
      <c r="A1928">
        <v>774.44399999999996</v>
      </c>
      <c r="B1928">
        <f>'UV VIS Meas 500 ms, 10 scan'!S1929</f>
        <v>4.4999999999999971E-3</v>
      </c>
      <c r="C1928" s="112">
        <v>392.39999999998901</v>
      </c>
      <c r="D1928" s="112">
        <f>FORECAST(C1928,INDEX($B$2:$B$2069,MATCH(C1928,$A$2:$A$2069,1)-1):INDEX($B$2:$B$2069,MATCH(C1928,$A$2:$A$2069,1)+1),INDEX($A$2:$A$2069,MATCH(C1928,$A$2:$A$2069,1)-1):INDEX($A$2:$A$2069,MATCH(C1928,$A$2:$A$2069,1)+1))</f>
        <v>5.4863342057232534E-3</v>
      </c>
      <c r="H1928" s="115"/>
      <c r="K1928" s="112">
        <f t="shared" si="30"/>
        <v>0</v>
      </c>
    </row>
    <row r="1929" spans="1:11" x14ac:dyDescent="0.2">
      <c r="A1929">
        <v>774.68299999999999</v>
      </c>
      <c r="B1929">
        <f>'UV VIS Meas 500 ms, 10 scan'!S1930</f>
        <v>6.1666666666666606E-3</v>
      </c>
      <c r="C1929" s="112">
        <v>392.49999999998897</v>
      </c>
      <c r="D1929" s="112">
        <f>FORECAST(C1929,INDEX($B$2:$B$2069,MATCH(C1929,$A$2:$A$2069,1)-1):INDEX($B$2:$B$2069,MATCH(C1929,$A$2:$A$2069,1)+1),INDEX($A$2:$A$2069,MATCH(C1929,$A$2:$A$2069,1)-1):INDEX($A$2:$A$2069,MATCH(C1929,$A$2:$A$2069,1)+1))</f>
        <v>5.5884009730756135E-3</v>
      </c>
      <c r="H1929" s="115"/>
      <c r="K1929" s="112">
        <f t="shared" si="30"/>
        <v>0</v>
      </c>
    </row>
    <row r="1930" spans="1:11" x14ac:dyDescent="0.2">
      <c r="A1930">
        <v>774.92200000000003</v>
      </c>
      <c r="B1930">
        <f>'UV VIS Meas 500 ms, 10 scan'!S1931</f>
        <v>1.9999999999999948E-3</v>
      </c>
      <c r="C1930" s="112">
        <v>392.599999999989</v>
      </c>
      <c r="D1930" s="112">
        <f>FORECAST(C1930,INDEX($B$2:$B$2069,MATCH(C1930,$A$2:$A$2069,1)-1):INDEX($B$2:$B$2069,MATCH(C1930,$A$2:$A$2069,1)+1),INDEX($A$2:$A$2069,MATCH(C1930,$A$2:$A$2069,1)-1):INDEX($A$2:$A$2069,MATCH(C1930,$A$2:$A$2069,1)+1))</f>
        <v>5.1824952236874111E-3</v>
      </c>
      <c r="H1930" s="115"/>
      <c r="K1930" s="112">
        <f t="shared" si="30"/>
        <v>0</v>
      </c>
    </row>
    <row r="1931" spans="1:11" x14ac:dyDescent="0.2">
      <c r="A1931">
        <v>775.16200000000003</v>
      </c>
      <c r="B1931">
        <f>'UV VIS Meas 500 ms, 10 scan'!S1932</f>
        <v>8.3333333333333176E-4</v>
      </c>
      <c r="C1931" s="112">
        <v>392.69999999998902</v>
      </c>
      <c r="D1931" s="112">
        <f>FORECAST(C1931,INDEX($B$2:$B$2069,MATCH(C1931,$A$2:$A$2069,1)-1):INDEX($B$2:$B$2069,MATCH(C1931,$A$2:$A$2069,1)+1),INDEX($A$2:$A$2069,MATCH(C1931,$A$2:$A$2069,1)-1):INDEX($A$2:$A$2069,MATCH(C1931,$A$2:$A$2069,1)+1))</f>
        <v>5.1313445817898207E-3</v>
      </c>
      <c r="H1931" s="115"/>
      <c r="K1931" s="112">
        <f t="shared" si="30"/>
        <v>0</v>
      </c>
    </row>
    <row r="1932" spans="1:11" x14ac:dyDescent="0.2">
      <c r="A1932">
        <v>775.40099999999995</v>
      </c>
      <c r="B1932">
        <f>'UV VIS Meas 500 ms, 10 scan'!S1933</f>
        <v>3.6666666666666722E-3</v>
      </c>
      <c r="C1932" s="112">
        <v>392.79999999998898</v>
      </c>
      <c r="D1932" s="112">
        <f>FORECAST(C1932,INDEX($B$2:$B$2069,MATCH(C1932,$A$2:$A$2069,1)-1):INDEX($B$2:$B$2069,MATCH(C1932,$A$2:$A$2069,1)+1),INDEX($A$2:$A$2069,MATCH(C1932,$A$2:$A$2069,1)-1):INDEX($A$2:$A$2069,MATCH(C1932,$A$2:$A$2069,1)+1))</f>
        <v>5.080193939892258E-3</v>
      </c>
      <c r="H1932" s="115"/>
      <c r="K1932" s="112">
        <f t="shared" si="30"/>
        <v>0</v>
      </c>
    </row>
    <row r="1933" spans="1:11" x14ac:dyDescent="0.2">
      <c r="A1933">
        <v>775.64</v>
      </c>
      <c r="B1933">
        <f>'UV VIS Meas 500 ms, 10 scan'!S1934</f>
        <v>5.3333333333333288E-3</v>
      </c>
      <c r="C1933" s="112">
        <v>392.89999999998901</v>
      </c>
      <c r="D1933" s="112">
        <f>FORECAST(C1933,INDEX($B$2:$B$2069,MATCH(C1933,$A$2:$A$2069,1)-1):INDEX($B$2:$B$2069,MATCH(C1933,$A$2:$A$2069,1)+1),INDEX($A$2:$A$2069,MATCH(C1933,$A$2:$A$2069,1)-1):INDEX($A$2:$A$2069,MATCH(C1933,$A$2:$A$2069,1)+1))</f>
        <v>6.2115188582740899E-3</v>
      </c>
      <c r="H1933" s="115"/>
      <c r="K1933" s="112">
        <f t="shared" si="30"/>
        <v>0</v>
      </c>
    </row>
    <row r="1934" spans="1:11" x14ac:dyDescent="0.2">
      <c r="A1934">
        <v>775.87900000000002</v>
      </c>
      <c r="B1934">
        <f>'UV VIS Meas 500 ms, 10 scan'!S1935</f>
        <v>-2.3333333333333262E-3</v>
      </c>
      <c r="C1934" s="112">
        <v>392.99999999998897</v>
      </c>
      <c r="D1934" s="112">
        <f>FORECAST(C1934,INDEX($B$2:$B$2069,MATCH(C1934,$A$2:$A$2069,1)-1):INDEX($B$2:$B$2069,MATCH(C1934,$A$2:$A$2069,1)+1),INDEX($A$2:$A$2069,MATCH(C1934,$A$2:$A$2069,1)-1):INDEX($A$2:$A$2069,MATCH(C1934,$A$2:$A$2069,1)+1))</f>
        <v>6.5173292558275975E-3</v>
      </c>
      <c r="H1934" s="115"/>
      <c r="K1934" s="112">
        <f t="shared" si="30"/>
        <v>0</v>
      </c>
    </row>
    <row r="1935" spans="1:11" x14ac:dyDescent="0.2">
      <c r="A1935">
        <v>776.11800000000005</v>
      </c>
      <c r="B1935">
        <f>'UV VIS Meas 500 ms, 10 scan'!S1936</f>
        <v>4.500000000000004E-3</v>
      </c>
      <c r="C1935" s="112">
        <v>393.099999999989</v>
      </c>
      <c r="D1935" s="112">
        <f>FORECAST(C1935,INDEX($B$2:$B$2069,MATCH(C1935,$A$2:$A$2069,1)-1):INDEX($B$2:$B$2069,MATCH(C1935,$A$2:$A$2069,1)+1),INDEX($A$2:$A$2069,MATCH(C1935,$A$2:$A$2069,1)-1):INDEX($A$2:$A$2069,MATCH(C1935,$A$2:$A$2069,1)+1))</f>
        <v>6.8231396533811051E-3</v>
      </c>
      <c r="H1935" s="115"/>
      <c r="K1935" s="112">
        <f t="shared" si="30"/>
        <v>0</v>
      </c>
    </row>
    <row r="1936" spans="1:11" x14ac:dyDescent="0.2">
      <c r="A1936">
        <v>776.35699999999997</v>
      </c>
      <c r="B1936">
        <f>'UV VIS Meas 500 ms, 10 scan'!S1937</f>
        <v>1.4999999999999944E-3</v>
      </c>
      <c r="C1936" s="112">
        <v>393.19999999998902</v>
      </c>
      <c r="D1936" s="112">
        <f>FORECAST(C1936,INDEX($B$2:$B$2069,MATCH(C1936,$A$2:$A$2069,1)-1):INDEX($B$2:$B$2069,MATCH(C1936,$A$2:$A$2069,1)+1),INDEX($A$2:$A$2069,MATCH(C1936,$A$2:$A$2069,1)-1):INDEX($A$2:$A$2069,MATCH(C1936,$A$2:$A$2069,1)+1))</f>
        <v>5.4077471967548529E-3</v>
      </c>
      <c r="H1936" s="115"/>
      <c r="K1936" s="112">
        <f t="shared" si="30"/>
        <v>0</v>
      </c>
    </row>
    <row r="1937" spans="1:11" x14ac:dyDescent="0.2">
      <c r="A1937">
        <v>776.596</v>
      </c>
      <c r="B1937">
        <f>'UV VIS Meas 500 ms, 10 scan'!S1938</f>
        <v>1.6666666666666566E-3</v>
      </c>
      <c r="C1937" s="112">
        <v>393.29999999998898</v>
      </c>
      <c r="D1937" s="112">
        <f>FORECAST(C1937,INDEX($B$2:$B$2069,MATCH(C1937,$A$2:$A$2069,1)-1):INDEX($B$2:$B$2069,MATCH(C1937,$A$2:$A$2069,1)+1),INDEX($A$2:$A$2069,MATCH(C1937,$A$2:$A$2069,1)-1):INDEX($A$2:$A$2069,MATCH(C1937,$A$2:$A$2069,1)+1))</f>
        <v>5.2548419979782102E-3</v>
      </c>
      <c r="H1937" s="115"/>
      <c r="K1937" s="112">
        <f t="shared" si="30"/>
        <v>0</v>
      </c>
    </row>
    <row r="1938" spans="1:11" x14ac:dyDescent="0.2">
      <c r="A1938">
        <v>776.83399999999995</v>
      </c>
      <c r="B1938">
        <f>'UV VIS Meas 500 ms, 10 scan'!S1939</f>
        <v>-5.1666666666666736E-3</v>
      </c>
      <c r="C1938" s="112">
        <v>393.39999999998901</v>
      </c>
      <c r="D1938" s="112">
        <f>FORECAST(C1938,INDEX($B$2:$B$2069,MATCH(C1938,$A$2:$A$2069,1)-1):INDEX($B$2:$B$2069,MATCH(C1938,$A$2:$A$2069,1)+1),INDEX($A$2:$A$2069,MATCH(C1938,$A$2:$A$2069,1)-1):INDEX($A$2:$A$2069,MATCH(C1938,$A$2:$A$2069,1)+1))</f>
        <v>5.1019367992013454E-3</v>
      </c>
      <c r="H1938" s="115"/>
      <c r="K1938" s="112">
        <f t="shared" si="30"/>
        <v>0</v>
      </c>
    </row>
    <row r="1939" spans="1:11" x14ac:dyDescent="0.2">
      <c r="A1939">
        <v>777.07299999999998</v>
      </c>
      <c r="B1939">
        <f>'UV VIS Meas 500 ms, 10 scan'!S1940</f>
        <v>3.6666666666666722E-3</v>
      </c>
      <c r="C1939" s="112">
        <v>393.49999999998897</v>
      </c>
      <c r="D1939" s="112">
        <f>FORECAST(C1939,INDEX($B$2:$B$2069,MATCH(C1939,$A$2:$A$2069,1)-1):INDEX($B$2:$B$2069,MATCH(C1939,$A$2:$A$2069,1)+1),INDEX($A$2:$A$2069,MATCH(C1939,$A$2:$A$2069,1)-1):INDEX($A$2:$A$2069,MATCH(C1939,$A$2:$A$2069,1)+1))</f>
        <v>4.9490316004247026E-3</v>
      </c>
      <c r="H1939" s="115"/>
      <c r="K1939" s="112">
        <f t="shared" si="30"/>
        <v>0</v>
      </c>
    </row>
    <row r="1940" spans="1:11" x14ac:dyDescent="0.2">
      <c r="A1940">
        <v>777.31200000000001</v>
      </c>
      <c r="B1940">
        <f>'UV VIS Meas 500 ms, 10 scan'!S1941</f>
        <v>8.1666666666666624E-3</v>
      </c>
      <c r="C1940" s="112">
        <v>393.599999999989</v>
      </c>
      <c r="D1940" s="112">
        <f>FORECAST(C1940,INDEX($B$2:$B$2069,MATCH(C1940,$A$2:$A$2069,1)-1):INDEX($B$2:$B$2069,MATCH(C1940,$A$2:$A$2069,1)+1),INDEX($A$2:$A$2069,MATCH(C1940,$A$2:$A$2069,1)-1):INDEX($A$2:$A$2069,MATCH(C1940,$A$2:$A$2069,1)+1))</f>
        <v>4.9413672413349818E-3</v>
      </c>
      <c r="H1940" s="115"/>
      <c r="K1940" s="112">
        <f t="shared" si="30"/>
        <v>0</v>
      </c>
    </row>
    <row r="1941" spans="1:11" x14ac:dyDescent="0.2">
      <c r="A1941">
        <v>777.55100000000004</v>
      </c>
      <c r="B1941">
        <f>'UV VIS Meas 500 ms, 10 scan'!S1942</f>
        <v>5.8333333333333362E-3</v>
      </c>
      <c r="C1941" s="112">
        <v>393.69999999998902</v>
      </c>
      <c r="D1941" s="112">
        <f>FORECAST(C1941,INDEX($B$2:$B$2069,MATCH(C1941,$A$2:$A$2069,1)-1):INDEX($B$2:$B$2069,MATCH(C1941,$A$2:$A$2069,1)+1),INDEX($A$2:$A$2069,MATCH(C1941,$A$2:$A$2069,1)-1):INDEX($A$2:$A$2069,MATCH(C1941,$A$2:$A$2069,1)+1))</f>
        <v>4.4815847266723718E-3</v>
      </c>
      <c r="H1941" s="115"/>
      <c r="K1941" s="112">
        <f t="shared" si="30"/>
        <v>0</v>
      </c>
    </row>
    <row r="1942" spans="1:11" x14ac:dyDescent="0.2">
      <c r="A1942">
        <v>777.78899999999999</v>
      </c>
      <c r="B1942">
        <f>'UV VIS Meas 500 ms, 10 scan'!S1943</f>
        <v>4.6666666666666662E-3</v>
      </c>
      <c r="C1942" s="112">
        <v>393.79999999998898</v>
      </c>
      <c r="D1942" s="112">
        <f>FORECAST(C1942,INDEX($B$2:$B$2069,MATCH(C1942,$A$2:$A$2069,1)-1):INDEX($B$2:$B$2069,MATCH(C1942,$A$2:$A$2069,1)+1),INDEX($A$2:$A$2069,MATCH(C1942,$A$2:$A$2069,1)-1):INDEX($A$2:$A$2069,MATCH(C1942,$A$2:$A$2069,1)+1))</f>
        <v>4.0218022120099839E-3</v>
      </c>
      <c r="H1942" s="115"/>
      <c r="K1942" s="112">
        <f t="shared" si="30"/>
        <v>0</v>
      </c>
    </row>
    <row r="1943" spans="1:11" x14ac:dyDescent="0.2">
      <c r="A1943">
        <v>778.02800000000002</v>
      </c>
      <c r="B1943">
        <f>'UV VIS Meas 500 ms, 10 scan'!S1944</f>
        <v>2.6666666666666575E-3</v>
      </c>
      <c r="C1943" s="112">
        <v>393.89999999998901</v>
      </c>
      <c r="D1943" s="112">
        <f>FORECAST(C1943,INDEX($B$2:$B$2069,MATCH(C1943,$A$2:$A$2069,1)-1):INDEX($B$2:$B$2069,MATCH(C1943,$A$2:$A$2069,1)+1),INDEX($A$2:$A$2069,MATCH(C1943,$A$2:$A$2069,1)-1):INDEX($A$2:$A$2069,MATCH(C1943,$A$2:$A$2069,1)+1))</f>
        <v>5.3622387877210187E-3</v>
      </c>
      <c r="H1943" s="115"/>
      <c r="K1943" s="112">
        <f t="shared" si="30"/>
        <v>0</v>
      </c>
    </row>
    <row r="1944" spans="1:11" x14ac:dyDescent="0.2">
      <c r="A1944">
        <v>778.26599999999996</v>
      </c>
      <c r="B1944">
        <f>'UV VIS Meas 500 ms, 10 scan'!S1945</f>
        <v>3.0000000000000096E-3</v>
      </c>
      <c r="C1944" s="112">
        <v>393.99999999998897</v>
      </c>
      <c r="D1944" s="112">
        <f>FORECAST(C1944,INDEX($B$2:$B$2069,MATCH(C1944,$A$2:$A$2069,1)-1):INDEX($B$2:$B$2069,MATCH(C1944,$A$2:$A$2069,1)+1),INDEX($A$2:$A$2069,MATCH(C1944,$A$2:$A$2069,1)-1):INDEX($A$2:$A$2069,MATCH(C1944,$A$2:$A$2069,1)+1))</f>
        <v>5.7962244936831109E-3</v>
      </c>
      <c r="H1944" s="115"/>
      <c r="K1944" s="112">
        <f t="shared" si="30"/>
        <v>0</v>
      </c>
    </row>
    <row r="1945" spans="1:11" x14ac:dyDescent="0.2">
      <c r="A1945">
        <v>778.505</v>
      </c>
      <c r="B1945">
        <f>'UV VIS Meas 500 ms, 10 scan'!S1946</f>
        <v>2.5000000000000022E-3</v>
      </c>
      <c r="C1945" s="112">
        <v>394.099999999989</v>
      </c>
      <c r="D1945" s="112">
        <f>FORECAST(C1945,INDEX($B$2:$B$2069,MATCH(C1945,$A$2:$A$2069,1)-1):INDEX($B$2:$B$2069,MATCH(C1945,$A$2:$A$2069,1)+1),INDEX($A$2:$A$2069,MATCH(C1945,$A$2:$A$2069,1)-1):INDEX($A$2:$A$2069,MATCH(C1945,$A$2:$A$2069,1)+1))</f>
        <v>6.2302101996454251E-3</v>
      </c>
      <c r="H1945" s="115"/>
      <c r="K1945" s="112">
        <f t="shared" si="30"/>
        <v>0</v>
      </c>
    </row>
    <row r="1946" spans="1:11" x14ac:dyDescent="0.2">
      <c r="A1946">
        <v>778.74300000000005</v>
      </c>
      <c r="B1946">
        <f>'UV VIS Meas 500 ms, 10 scan'!S1947</f>
        <v>2.0000000000000018E-3</v>
      </c>
      <c r="C1946" s="112">
        <v>394.19999999998902</v>
      </c>
      <c r="D1946" s="112">
        <f>FORECAST(C1946,INDEX($B$2:$B$2069,MATCH(C1946,$A$2:$A$2069,1)-1):INDEX($B$2:$B$2069,MATCH(C1946,$A$2:$A$2069,1)+1),INDEX($A$2:$A$2069,MATCH(C1946,$A$2:$A$2069,1)-1):INDEX($A$2:$A$2069,MATCH(C1946,$A$2:$A$2069,1)+1))</f>
        <v>4.7316863504387463E-3</v>
      </c>
      <c r="H1946" s="115"/>
      <c r="K1946" s="112">
        <f t="shared" si="30"/>
        <v>0</v>
      </c>
    </row>
    <row r="1947" spans="1:11" x14ac:dyDescent="0.2">
      <c r="A1947">
        <v>778.98199999999997</v>
      </c>
      <c r="B1947">
        <f>'UV VIS Meas 500 ms, 10 scan'!S1948</f>
        <v>9.9999999999999742E-4</v>
      </c>
      <c r="C1947" s="112">
        <v>394.29999999998898</v>
      </c>
      <c r="D1947" s="112">
        <f>FORECAST(C1947,INDEX($B$2:$B$2069,MATCH(C1947,$A$2:$A$2069,1)-1):INDEX($B$2:$B$2069,MATCH(C1947,$A$2:$A$2069,1)+1),INDEX($A$2:$A$2069,MATCH(C1947,$A$2:$A$2069,1)-1):INDEX($A$2:$A$2069,MATCH(C1947,$A$2:$A$2069,1)+1))</f>
        <v>4.5024074415969118E-3</v>
      </c>
      <c r="H1947" s="115"/>
      <c r="K1947" s="112">
        <f t="shared" si="30"/>
        <v>0</v>
      </c>
    </row>
    <row r="1948" spans="1:11" x14ac:dyDescent="0.2">
      <c r="A1948">
        <v>779.22</v>
      </c>
      <c r="B1948">
        <f>'UV VIS Meas 500 ms, 10 scan'!S1949</f>
        <v>3.6666666666666653E-3</v>
      </c>
      <c r="C1948" s="112">
        <v>394.39999999998901</v>
      </c>
      <c r="D1948" s="112">
        <f>FORECAST(C1948,INDEX($B$2:$B$2069,MATCH(C1948,$A$2:$A$2069,1)-1):INDEX($B$2:$B$2069,MATCH(C1948,$A$2:$A$2069,1)+1),INDEX($A$2:$A$2069,MATCH(C1948,$A$2:$A$2069,1)-1):INDEX($A$2:$A$2069,MATCH(C1948,$A$2:$A$2069,1)+1))</f>
        <v>4.2731285327549662E-3</v>
      </c>
      <c r="H1948" s="115"/>
      <c r="K1948" s="112">
        <f t="shared" si="30"/>
        <v>0</v>
      </c>
    </row>
    <row r="1949" spans="1:11" x14ac:dyDescent="0.2">
      <c r="A1949">
        <v>779.45799999999997</v>
      </c>
      <c r="B1949">
        <f>'UV VIS Meas 500 ms, 10 scan'!S1950</f>
        <v>2.3333333333333331E-3</v>
      </c>
      <c r="C1949" s="112">
        <v>394.49999999998897</v>
      </c>
      <c r="D1949" s="112">
        <f>FORECAST(C1949,INDEX($B$2:$B$2069,MATCH(C1949,$A$2:$A$2069,1)-1):INDEX($B$2:$B$2069,MATCH(C1949,$A$2:$A$2069,1)+1),INDEX($A$2:$A$2069,MATCH(C1949,$A$2:$A$2069,1)-1):INDEX($A$2:$A$2069,MATCH(C1949,$A$2:$A$2069,1)+1))</f>
        <v>5.8604984151729989E-3</v>
      </c>
      <c r="H1949" s="115"/>
      <c r="K1949" s="112">
        <f t="shared" si="30"/>
        <v>0</v>
      </c>
    </row>
    <row r="1950" spans="1:11" x14ac:dyDescent="0.2">
      <c r="A1950">
        <v>779.69600000000003</v>
      </c>
      <c r="B1950">
        <f>'UV VIS Meas 500 ms, 10 scan'!S1951</f>
        <v>1.0000000000000078E-3</v>
      </c>
      <c r="C1950" s="112">
        <v>394.599999999989</v>
      </c>
      <c r="D1950" s="112">
        <f>FORECAST(C1950,INDEX($B$2:$B$2069,MATCH(C1950,$A$2:$A$2069,1)-1):INDEX($B$2:$B$2069,MATCH(C1950,$A$2:$A$2069,1)+1),INDEX($A$2:$A$2069,MATCH(C1950,$A$2:$A$2069,1)-1):INDEX($A$2:$A$2069,MATCH(C1950,$A$2:$A$2069,1)+1))</f>
        <v>6.0142630294559574E-3</v>
      </c>
      <c r="H1950" s="115"/>
      <c r="K1950" s="112">
        <f t="shared" si="30"/>
        <v>0</v>
      </c>
    </row>
    <row r="1951" spans="1:11" x14ac:dyDescent="0.2">
      <c r="A1951">
        <v>779.93399999999997</v>
      </c>
      <c r="B1951">
        <f>'UV VIS Meas 500 ms, 10 scan'!S1952</f>
        <v>4.4999999999999971E-3</v>
      </c>
      <c r="C1951" s="112">
        <v>394.69999999998902</v>
      </c>
      <c r="D1951" s="112">
        <f>FORECAST(C1951,INDEX($B$2:$B$2069,MATCH(C1951,$A$2:$A$2069,1)-1):INDEX($B$2:$B$2069,MATCH(C1951,$A$2:$A$2069,1)+1),INDEX($A$2:$A$2069,MATCH(C1951,$A$2:$A$2069,1)-1):INDEX($A$2:$A$2069,MATCH(C1951,$A$2:$A$2069,1)+1))</f>
        <v>6.1680276437389159E-3</v>
      </c>
      <c r="H1951" s="115"/>
      <c r="K1951" s="112">
        <f t="shared" si="30"/>
        <v>0</v>
      </c>
    </row>
    <row r="1952" spans="1:11" x14ac:dyDescent="0.2">
      <c r="A1952">
        <v>780.173</v>
      </c>
      <c r="B1952">
        <f>'UV VIS Meas 500 ms, 10 scan'!S1953</f>
        <v>2.6666666666666713E-3</v>
      </c>
      <c r="C1952" s="112">
        <v>394.79999999998898</v>
      </c>
      <c r="D1952" s="112">
        <f>FORECAST(C1952,INDEX($B$2:$B$2069,MATCH(C1952,$A$2:$A$2069,1)-1):INDEX($B$2:$B$2069,MATCH(C1952,$A$2:$A$2069,1)+1),INDEX($A$2:$A$2069,MATCH(C1952,$A$2:$A$2069,1)-1):INDEX($A$2:$A$2069,MATCH(C1952,$A$2:$A$2069,1)+1))</f>
        <v>6.3217922580218744E-3</v>
      </c>
      <c r="H1952" s="115"/>
      <c r="K1952" s="112">
        <f t="shared" si="30"/>
        <v>0</v>
      </c>
    </row>
    <row r="1953" spans="1:11" x14ac:dyDescent="0.2">
      <c r="A1953">
        <v>780.41099999999994</v>
      </c>
      <c r="B1953">
        <f>'UV VIS Meas 500 ms, 10 scan'!S1954</f>
        <v>5.3333333333333358E-3</v>
      </c>
      <c r="C1953" s="112">
        <v>394.89999999998901</v>
      </c>
      <c r="D1953" s="112">
        <f>FORECAST(C1953,INDEX($B$2:$B$2069,MATCH(C1953,$A$2:$A$2069,1)-1):INDEX($B$2:$B$2069,MATCH(C1953,$A$2:$A$2069,1)+1),INDEX($A$2:$A$2069,MATCH(C1953,$A$2:$A$2069,1)-1):INDEX($A$2:$A$2069,MATCH(C1953,$A$2:$A$2069,1)+1))</f>
        <v>5.613567453670365E-3</v>
      </c>
      <c r="H1953" s="115"/>
      <c r="K1953" s="112">
        <f t="shared" si="30"/>
        <v>0</v>
      </c>
    </row>
    <row r="1954" spans="1:11" x14ac:dyDescent="0.2">
      <c r="A1954">
        <v>780.649</v>
      </c>
      <c r="B1954">
        <f>'UV VIS Meas 500 ms, 10 scan'!S1955</f>
        <v>7.5000000000000067E-3</v>
      </c>
      <c r="C1954" s="112">
        <v>394.99999999998897</v>
      </c>
      <c r="D1954" s="112">
        <f>FORECAST(C1954,INDEX($B$2:$B$2069,MATCH(C1954,$A$2:$A$2069,1)-1):INDEX($B$2:$B$2069,MATCH(C1954,$A$2:$A$2069,1)+1),INDEX($A$2:$A$2069,MATCH(C1954,$A$2:$A$2069,1)-1):INDEX($A$2:$A$2069,MATCH(C1954,$A$2:$A$2069,1)+1))</f>
        <v>5.9203931329081527E-3</v>
      </c>
      <c r="H1954" s="115"/>
      <c r="K1954" s="112">
        <f t="shared" si="30"/>
        <v>0</v>
      </c>
    </row>
    <row r="1955" spans="1:11" x14ac:dyDescent="0.2">
      <c r="A1955">
        <v>780.88699999999994</v>
      </c>
      <c r="B1955">
        <f>'UV VIS Meas 500 ms, 10 scan'!S1956</f>
        <v>1.6666666666666705E-3</v>
      </c>
      <c r="C1955" s="112">
        <v>395.099999999989</v>
      </c>
      <c r="D1955" s="112">
        <f>FORECAST(C1955,INDEX($B$2:$B$2069,MATCH(C1955,$A$2:$A$2069,1)-1):INDEX($B$2:$B$2069,MATCH(C1955,$A$2:$A$2069,1)+1),INDEX($A$2:$A$2069,MATCH(C1955,$A$2:$A$2069,1)-1):INDEX($A$2:$A$2069,MATCH(C1955,$A$2:$A$2069,1)+1))</f>
        <v>6.2272188121461625E-3</v>
      </c>
      <c r="H1955" s="115"/>
      <c r="K1955" s="112">
        <f t="shared" si="30"/>
        <v>0</v>
      </c>
    </row>
    <row r="1956" spans="1:11" x14ac:dyDescent="0.2">
      <c r="A1956">
        <v>781.12400000000002</v>
      </c>
      <c r="B1956">
        <f>'UV VIS Meas 500 ms, 10 scan'!S1957</f>
        <v>6.8333333333333302E-3</v>
      </c>
      <c r="C1956" s="112">
        <v>395.19999999998902</v>
      </c>
      <c r="D1956" s="112">
        <f>FORECAST(C1956,INDEX($B$2:$B$2069,MATCH(C1956,$A$2:$A$2069,1)-1):INDEX($B$2:$B$2069,MATCH(C1956,$A$2:$A$2069,1)+1),INDEX($A$2:$A$2069,MATCH(C1956,$A$2:$A$2069,1)-1):INDEX($A$2:$A$2069,MATCH(C1956,$A$2:$A$2069,1)+1))</f>
        <v>5.7507668712075688E-3</v>
      </c>
      <c r="H1956" s="115"/>
      <c r="K1956" s="112">
        <f t="shared" si="30"/>
        <v>0</v>
      </c>
    </row>
    <row r="1957" spans="1:11" x14ac:dyDescent="0.2">
      <c r="A1957">
        <v>781.36199999999997</v>
      </c>
      <c r="B1957">
        <f>'UV VIS Meas 500 ms, 10 scan'!S1958</f>
        <v>6.6666666666666957E-4</v>
      </c>
      <c r="C1957" s="112">
        <v>395.29999999998898</v>
      </c>
      <c r="D1957" s="112">
        <f>FORECAST(C1957,INDEX($B$2:$B$2069,MATCH(C1957,$A$2:$A$2069,1)-1):INDEX($B$2:$B$2069,MATCH(C1957,$A$2:$A$2069,1)+1),INDEX($A$2:$A$2069,MATCH(C1957,$A$2:$A$2069,1)-1):INDEX($A$2:$A$2069,MATCH(C1957,$A$2:$A$2069,1)+1))</f>
        <v>5.3673312883857349E-3</v>
      </c>
      <c r="H1957" s="115"/>
      <c r="K1957" s="112">
        <f t="shared" si="30"/>
        <v>0</v>
      </c>
    </row>
    <row r="1958" spans="1:11" x14ac:dyDescent="0.2">
      <c r="A1958">
        <v>781.6</v>
      </c>
      <c r="B1958">
        <f>'UV VIS Meas 500 ms, 10 scan'!S1959</f>
        <v>1.3333333333333253E-3</v>
      </c>
      <c r="C1958" s="112">
        <v>395.39999999998901</v>
      </c>
      <c r="D1958" s="112">
        <f>FORECAST(C1958,INDEX($B$2:$B$2069,MATCH(C1958,$A$2:$A$2069,1)-1):INDEX($B$2:$B$2069,MATCH(C1958,$A$2:$A$2069,1)+1),INDEX($A$2:$A$2069,MATCH(C1958,$A$2:$A$2069,1)-1):INDEX($A$2:$A$2069,MATCH(C1958,$A$2:$A$2069,1)+1))</f>
        <v>4.983895705563457E-3</v>
      </c>
      <c r="H1958" s="115"/>
      <c r="K1958" s="112">
        <f t="shared" si="30"/>
        <v>0</v>
      </c>
    </row>
    <row r="1959" spans="1:11" x14ac:dyDescent="0.2">
      <c r="A1959">
        <v>781.83799999999997</v>
      </c>
      <c r="B1959">
        <f>'UV VIS Meas 500 ms, 10 scan'!S1960</f>
        <v>4.6666666666666731E-3</v>
      </c>
      <c r="C1959" s="112">
        <v>395.49999999998897</v>
      </c>
      <c r="D1959" s="112">
        <f>FORECAST(C1959,INDEX($B$2:$B$2069,MATCH(C1959,$A$2:$A$2069,1)-1):INDEX($B$2:$B$2069,MATCH(C1959,$A$2:$A$2069,1)+1),INDEX($A$2:$A$2069,MATCH(C1959,$A$2:$A$2069,1)-1):INDEX($A$2:$A$2069,MATCH(C1959,$A$2:$A$2069,1)+1))</f>
        <v>4.9700920245483449E-3</v>
      </c>
      <c r="H1959" s="115"/>
      <c r="K1959" s="112">
        <f t="shared" si="30"/>
        <v>0</v>
      </c>
    </row>
    <row r="1960" spans="1:11" x14ac:dyDescent="0.2">
      <c r="A1960">
        <v>782.07500000000005</v>
      </c>
      <c r="B1960">
        <f>'UV VIS Meas 500 ms, 10 scan'!S1961</f>
        <v>2.166666666666657E-3</v>
      </c>
      <c r="C1960" s="112">
        <v>395.599999999989</v>
      </c>
      <c r="D1960" s="112">
        <f>FORECAST(C1960,INDEX($B$2:$B$2069,MATCH(C1960,$A$2:$A$2069,1)-1):INDEX($B$2:$B$2069,MATCH(C1960,$A$2:$A$2069,1)+1),INDEX($A$2:$A$2069,MATCH(C1960,$A$2:$A$2069,1)-1):INDEX($A$2:$A$2069,MATCH(C1960,$A$2:$A$2069,1)+1))</f>
        <v>4.8934049079839004E-3</v>
      </c>
      <c r="H1960" s="115"/>
      <c r="K1960" s="112">
        <f t="shared" si="30"/>
        <v>0</v>
      </c>
    </row>
    <row r="1961" spans="1:11" x14ac:dyDescent="0.2">
      <c r="A1961">
        <v>782.31299999999999</v>
      </c>
      <c r="B1961">
        <f>'UV VIS Meas 500 ms, 10 scan'!S1962</f>
        <v>3.1666666666666649E-3</v>
      </c>
      <c r="C1961" s="112">
        <v>395.69999999998902</v>
      </c>
      <c r="D1961" s="112">
        <f>FORECAST(C1961,INDEX($B$2:$B$2069,MATCH(C1961,$A$2:$A$2069,1)-1):INDEX($B$2:$B$2069,MATCH(C1961,$A$2:$A$2069,1)+1),INDEX($A$2:$A$2069,MATCH(C1961,$A$2:$A$2069,1)-1):INDEX($A$2:$A$2069,MATCH(C1961,$A$2:$A$2069,1)+1))</f>
        <v>4.8167177914195114E-3</v>
      </c>
      <c r="H1961" s="115"/>
      <c r="K1961" s="112">
        <f t="shared" si="30"/>
        <v>0</v>
      </c>
    </row>
    <row r="1962" spans="1:11" x14ac:dyDescent="0.2">
      <c r="A1962">
        <v>782.55100000000004</v>
      </c>
      <c r="B1962">
        <f>'UV VIS Meas 500 ms, 10 scan'!S1963</f>
        <v>4.5000000000000005E-3</v>
      </c>
      <c r="C1962" s="112">
        <v>395.79999999998898</v>
      </c>
      <c r="D1962" s="112">
        <f>FORECAST(C1962,INDEX($B$2:$B$2069,MATCH(C1962,$A$2:$A$2069,1)-1):INDEX($B$2:$B$2069,MATCH(C1962,$A$2:$A$2069,1)+1),INDEX($A$2:$A$2069,MATCH(C1962,$A$2:$A$2069,1)-1):INDEX($A$2:$A$2069,MATCH(C1962,$A$2:$A$2069,1)+1))</f>
        <v>4.7056066803139451E-3</v>
      </c>
      <c r="H1962" s="115"/>
      <c r="K1962" s="112">
        <f t="shared" si="30"/>
        <v>0</v>
      </c>
    </row>
    <row r="1963" spans="1:11" x14ac:dyDescent="0.2">
      <c r="A1963">
        <v>782.78800000000001</v>
      </c>
      <c r="B1963">
        <f>'UV VIS Meas 500 ms, 10 scan'!S1964</f>
        <v>-1.083333333333333E-2</v>
      </c>
      <c r="C1963" s="112">
        <v>395.89999999998901</v>
      </c>
      <c r="D1963" s="112">
        <f>FORECAST(C1963,INDEX($B$2:$B$2069,MATCH(C1963,$A$2:$A$2069,1)-1):INDEX($B$2:$B$2069,MATCH(C1963,$A$2:$A$2069,1)+1),INDEX($A$2:$A$2069,MATCH(C1963,$A$2:$A$2069,1)-1):INDEX($A$2:$A$2069,MATCH(C1963,$A$2:$A$2069,1)+1))</f>
        <v>4.5777948193732598E-3</v>
      </c>
      <c r="H1963" s="115"/>
      <c r="K1963" s="112">
        <f t="shared" si="30"/>
        <v>0</v>
      </c>
    </row>
    <row r="1964" spans="1:11" x14ac:dyDescent="0.2">
      <c r="A1964">
        <v>783.02599999999995</v>
      </c>
      <c r="B1964">
        <f>'UV VIS Meas 500 ms, 10 scan'!S1965</f>
        <v>3.1666666666666649E-3</v>
      </c>
      <c r="C1964" s="112">
        <v>395.99999999998897</v>
      </c>
      <c r="D1964" s="112">
        <f>FORECAST(C1964,INDEX($B$2:$B$2069,MATCH(C1964,$A$2:$A$2069,1)-1):INDEX($B$2:$B$2069,MATCH(C1964,$A$2:$A$2069,1)+1),INDEX($A$2:$A$2069,MATCH(C1964,$A$2:$A$2069,1)-1):INDEX($A$2:$A$2069,MATCH(C1964,$A$2:$A$2069,1)+1))</f>
        <v>4.4499829584325745E-3</v>
      </c>
      <c r="H1964" s="115"/>
      <c r="K1964" s="112">
        <f t="shared" si="30"/>
        <v>0</v>
      </c>
    </row>
    <row r="1965" spans="1:11" x14ac:dyDescent="0.2">
      <c r="A1965">
        <v>783.26300000000003</v>
      </c>
      <c r="B1965">
        <f>'UV VIS Meas 500 ms, 10 scan'!S1966</f>
        <v>3.333333333333334E-3</v>
      </c>
      <c r="C1965" s="112">
        <v>396.099999999989</v>
      </c>
      <c r="D1965" s="112">
        <f>FORECAST(C1965,INDEX($B$2:$B$2069,MATCH(C1965,$A$2:$A$2069,1)-1):INDEX($B$2:$B$2069,MATCH(C1965,$A$2:$A$2069,1)+1),INDEX($A$2:$A$2069,MATCH(C1965,$A$2:$A$2069,1)-1):INDEX($A$2:$A$2069,MATCH(C1965,$A$2:$A$2069,1)+1))</f>
        <v>4.3221710974918892E-3</v>
      </c>
      <c r="H1965" s="115"/>
      <c r="K1965" s="112">
        <f t="shared" si="30"/>
        <v>0</v>
      </c>
    </row>
    <row r="1966" spans="1:11" x14ac:dyDescent="0.2">
      <c r="A1966">
        <v>783.5</v>
      </c>
      <c r="B1966">
        <f>'UV VIS Meas 500 ms, 10 scan'!S1967</f>
        <v>7.4999999999999997E-3</v>
      </c>
      <c r="C1966" s="112">
        <v>396.19999999998902</v>
      </c>
      <c r="D1966" s="112">
        <f>FORECAST(C1966,INDEX($B$2:$B$2069,MATCH(C1966,$A$2:$A$2069,1)-1):INDEX($B$2:$B$2069,MATCH(C1966,$A$2:$A$2069,1)+1),INDEX($A$2:$A$2069,MATCH(C1966,$A$2:$A$2069,1)-1):INDEX($A$2:$A$2069,MATCH(C1966,$A$2:$A$2069,1)+1))</f>
        <v>4.1665814587734662E-3</v>
      </c>
      <c r="H1966" s="115"/>
      <c r="K1966" s="112">
        <f t="shared" si="30"/>
        <v>0</v>
      </c>
    </row>
    <row r="1967" spans="1:11" x14ac:dyDescent="0.2">
      <c r="A1967">
        <v>783.73800000000006</v>
      </c>
      <c r="B1967">
        <f>'UV VIS Meas 500 ms, 10 scan'!S1968</f>
        <v>1.8333333333333326E-3</v>
      </c>
      <c r="C1967" s="112">
        <v>396.29999999998898</v>
      </c>
      <c r="D1967" s="112">
        <f>FORECAST(C1967,INDEX($B$2:$B$2069,MATCH(C1967,$A$2:$A$2069,1)-1):INDEX($B$2:$B$2069,MATCH(C1967,$A$2:$A$2069,1)+1),INDEX($A$2:$A$2069,MATCH(C1967,$A$2:$A$2069,1)-1):INDEX($A$2:$A$2069,MATCH(C1967,$A$2:$A$2069,1)+1))</f>
        <v>4.0387695978327809E-3</v>
      </c>
      <c r="H1967" s="115"/>
      <c r="K1967" s="112">
        <f t="shared" si="30"/>
        <v>0</v>
      </c>
    </row>
    <row r="1968" spans="1:11" x14ac:dyDescent="0.2">
      <c r="A1968">
        <v>783.97500000000002</v>
      </c>
      <c r="B1968">
        <f>'UV VIS Meas 500 ms, 10 scan'!S1969</f>
        <v>1.8333333333333326E-3</v>
      </c>
      <c r="C1968" s="112">
        <v>396.39999999998901</v>
      </c>
      <c r="D1968" s="112">
        <f>FORECAST(C1968,INDEX($B$2:$B$2069,MATCH(C1968,$A$2:$A$2069,1)-1):INDEX($B$2:$B$2069,MATCH(C1968,$A$2:$A$2069,1)+1),INDEX($A$2:$A$2069,MATCH(C1968,$A$2:$A$2069,1)-1):INDEX($A$2:$A$2069,MATCH(C1968,$A$2:$A$2069,1)+1))</f>
        <v>3.9109577368920956E-3</v>
      </c>
      <c r="H1968" s="115"/>
      <c r="K1968" s="112">
        <f t="shared" si="30"/>
        <v>0</v>
      </c>
    </row>
    <row r="1969" spans="1:11" x14ac:dyDescent="0.2">
      <c r="A1969">
        <v>784.21199999999999</v>
      </c>
      <c r="B1969">
        <f>'UV VIS Meas 500 ms, 10 scan'!S1970</f>
        <v>6.6666666666666762E-4</v>
      </c>
      <c r="C1969" s="112">
        <v>396.49999999998897</v>
      </c>
      <c r="D1969" s="112">
        <f>FORECAST(C1969,INDEX($B$2:$B$2069,MATCH(C1969,$A$2:$A$2069,1)-1):INDEX($B$2:$B$2069,MATCH(C1969,$A$2:$A$2069,1)+1),INDEX($A$2:$A$2069,MATCH(C1969,$A$2:$A$2069,1)-1):INDEX($A$2:$A$2069,MATCH(C1969,$A$2:$A$2069,1)+1))</f>
        <v>4.8070040899541588E-3</v>
      </c>
      <c r="H1969" s="115"/>
      <c r="K1969" s="112">
        <f t="shared" si="30"/>
        <v>0</v>
      </c>
    </row>
    <row r="1970" spans="1:11" x14ac:dyDescent="0.2">
      <c r="A1970">
        <v>784.44899999999996</v>
      </c>
      <c r="B1970">
        <f>'UV VIS Meas 500 ms, 10 scan'!S1971</f>
        <v>7.3333333333333375E-3</v>
      </c>
      <c r="C1970" s="112">
        <v>396.599999999989</v>
      </c>
      <c r="D1970" s="112">
        <f>FORECAST(C1970,INDEX($B$2:$B$2069,MATCH(C1970,$A$2:$A$2069,1)-1):INDEX($B$2:$B$2069,MATCH(C1970,$A$2:$A$2069,1)+1),INDEX($A$2:$A$2069,MATCH(C1970,$A$2:$A$2069,1)-1):INDEX($A$2:$A$2069,MATCH(C1970,$A$2:$A$2069,1)+1))</f>
        <v>5.0370654396474368E-3</v>
      </c>
      <c r="H1970" s="115"/>
      <c r="K1970" s="112">
        <f t="shared" si="30"/>
        <v>0</v>
      </c>
    </row>
    <row r="1971" spans="1:11" x14ac:dyDescent="0.2">
      <c r="A1971">
        <v>784.68600000000004</v>
      </c>
      <c r="B1971">
        <f>'UV VIS Meas 500 ms, 10 scan'!S1972</f>
        <v>-3.1666666666666718E-3</v>
      </c>
      <c r="C1971" s="112">
        <v>396.69999999998902</v>
      </c>
      <c r="D1971" s="112">
        <f>FORECAST(C1971,INDEX($B$2:$B$2069,MATCH(C1971,$A$2:$A$2069,1)-1):INDEX($B$2:$B$2069,MATCH(C1971,$A$2:$A$2069,1)+1),INDEX($A$2:$A$2069,MATCH(C1971,$A$2:$A$2069,1)-1):INDEX($A$2:$A$2069,MATCH(C1971,$A$2:$A$2069,1)+1))</f>
        <v>5.2671267893408258E-3</v>
      </c>
      <c r="H1971" s="115"/>
      <c r="K1971" s="112">
        <f t="shared" si="30"/>
        <v>0</v>
      </c>
    </row>
    <row r="1972" spans="1:11" x14ac:dyDescent="0.2">
      <c r="A1972">
        <v>784.92399999999998</v>
      </c>
      <c r="B1972">
        <f>'UV VIS Meas 500 ms, 10 scan'!S1973</f>
        <v>2.6666666666666713E-3</v>
      </c>
      <c r="C1972" s="112">
        <v>396.79999999998898</v>
      </c>
      <c r="D1972" s="112">
        <f>FORECAST(C1972,INDEX($B$2:$B$2069,MATCH(C1972,$A$2:$A$2069,1)-1):INDEX($B$2:$B$2069,MATCH(C1972,$A$2:$A$2069,1)+1),INDEX($A$2:$A$2069,MATCH(C1972,$A$2:$A$2069,1)-1):INDEX($A$2:$A$2069,MATCH(C1972,$A$2:$A$2069,1)+1))</f>
        <v>5.3385310156415233E-3</v>
      </c>
      <c r="H1972" s="115"/>
      <c r="K1972" s="112">
        <f t="shared" si="30"/>
        <v>0</v>
      </c>
    </row>
    <row r="1973" spans="1:11" x14ac:dyDescent="0.2">
      <c r="A1973">
        <v>785.16099999999994</v>
      </c>
      <c r="B1973">
        <f>'UV VIS Meas 500 ms, 10 scan'!S1974</f>
        <v>3.9999999999999931E-3</v>
      </c>
      <c r="C1973" s="112">
        <v>396.89999999998901</v>
      </c>
      <c r="D1973" s="112">
        <f>FORECAST(C1973,INDEX($B$2:$B$2069,MATCH(C1973,$A$2:$A$2069,1)-1):INDEX($B$2:$B$2069,MATCH(C1973,$A$2:$A$2069,1)+1),INDEX($A$2:$A$2069,MATCH(C1973,$A$2:$A$2069,1)-1):INDEX($A$2:$A$2069,MATCH(C1973,$A$2:$A$2069,1)+1))</f>
        <v>5.6708418540873939E-3</v>
      </c>
      <c r="H1973" s="115"/>
      <c r="K1973" s="112">
        <f t="shared" si="30"/>
        <v>0</v>
      </c>
    </row>
    <row r="1974" spans="1:11" x14ac:dyDescent="0.2">
      <c r="A1974">
        <v>785.39700000000005</v>
      </c>
      <c r="B1974">
        <f>'UV VIS Meas 500 ms, 10 scan'!S1975</f>
        <v>3.3333333333333826E-4</v>
      </c>
      <c r="C1974" s="112">
        <v>396.99999999998897</v>
      </c>
      <c r="D1974" s="112">
        <f>FORECAST(C1974,INDEX($B$2:$B$2069,MATCH(C1974,$A$2:$A$2069,1)-1):INDEX($B$2:$B$2069,MATCH(C1974,$A$2:$A$2069,1)+1),INDEX($A$2:$A$2069,MATCH(C1974,$A$2:$A$2069,1)-1):INDEX($A$2:$A$2069,MATCH(C1974,$A$2:$A$2069,1)+1))</f>
        <v>6.0031526925330425E-3</v>
      </c>
      <c r="H1974" s="115"/>
      <c r="K1974" s="112">
        <f t="shared" si="30"/>
        <v>0</v>
      </c>
    </row>
    <row r="1975" spans="1:11" x14ac:dyDescent="0.2">
      <c r="A1975">
        <v>785.63400000000001</v>
      </c>
      <c r="B1975">
        <f>'UV VIS Meas 500 ms, 10 scan'!S1976</f>
        <v>3.8333333333333344E-3</v>
      </c>
      <c r="C1975" s="112">
        <v>397.099999999989</v>
      </c>
      <c r="D1975" s="112">
        <f>FORECAST(C1975,INDEX($B$2:$B$2069,MATCH(C1975,$A$2:$A$2069,1)-1):INDEX($B$2:$B$2069,MATCH(C1975,$A$2:$A$2069,1)+1),INDEX($A$2:$A$2069,MATCH(C1975,$A$2:$A$2069,1)-1):INDEX($A$2:$A$2069,MATCH(C1975,$A$2:$A$2069,1)+1))</f>
        <v>5.7153203817398301E-3</v>
      </c>
      <c r="H1975" s="115"/>
      <c r="K1975" s="112">
        <f t="shared" si="30"/>
        <v>0</v>
      </c>
    </row>
    <row r="1976" spans="1:11" x14ac:dyDescent="0.2">
      <c r="A1976">
        <v>785.87099999999998</v>
      </c>
      <c r="B1976">
        <f>'UV VIS Meas 500 ms, 10 scan'!S1977</f>
        <v>-2.166666666666664E-3</v>
      </c>
      <c r="C1976" s="112">
        <v>397.19999999998902</v>
      </c>
      <c r="D1976" s="112">
        <f>FORECAST(C1976,INDEX($B$2:$B$2069,MATCH(C1976,$A$2:$A$2069,1)-1):INDEX($B$2:$B$2069,MATCH(C1976,$A$2:$A$2069,1)+1),INDEX($A$2:$A$2069,MATCH(C1976,$A$2:$A$2069,1)-1):INDEX($A$2:$A$2069,MATCH(C1976,$A$2:$A$2069,1)+1))</f>
        <v>5.6386332651753857E-3</v>
      </c>
      <c r="H1976" s="115"/>
      <c r="K1976" s="112">
        <f t="shared" si="30"/>
        <v>0</v>
      </c>
    </row>
    <row r="1977" spans="1:11" x14ac:dyDescent="0.2">
      <c r="A1977">
        <v>786.10799999999995</v>
      </c>
      <c r="B1977">
        <f>'UV VIS Meas 500 ms, 10 scan'!S1978</f>
        <v>4.8333333333333284E-3</v>
      </c>
      <c r="C1977" s="112">
        <v>397.29999999998898</v>
      </c>
      <c r="D1977" s="112">
        <f>FORECAST(C1977,INDEX($B$2:$B$2069,MATCH(C1977,$A$2:$A$2069,1)-1):INDEX($B$2:$B$2069,MATCH(C1977,$A$2:$A$2069,1)+1),INDEX($A$2:$A$2069,MATCH(C1977,$A$2:$A$2069,1)-1):INDEX($A$2:$A$2069,MATCH(C1977,$A$2:$A$2069,1)+1))</f>
        <v>5.5619461486109967E-3</v>
      </c>
      <c r="H1977" s="115"/>
      <c r="K1977" s="112">
        <f t="shared" si="30"/>
        <v>0</v>
      </c>
    </row>
    <row r="1978" spans="1:11" x14ac:dyDescent="0.2">
      <c r="A1978">
        <v>786.34500000000003</v>
      </c>
      <c r="B1978">
        <f>'UV VIS Meas 500 ms, 10 scan'!S1979</f>
        <v>5.499999999999991E-3</v>
      </c>
      <c r="C1978" s="112">
        <v>397.39999999998901</v>
      </c>
      <c r="D1978" s="112">
        <f>FORECAST(C1978,INDEX($B$2:$B$2069,MATCH(C1978,$A$2:$A$2069,1)-1):INDEX($B$2:$B$2069,MATCH(C1978,$A$2:$A$2069,1)+1),INDEX($A$2:$A$2069,MATCH(C1978,$A$2:$A$2069,1)-1):INDEX($A$2:$A$2069,MATCH(C1978,$A$2:$A$2069,1)+1))</f>
        <v>5.4852590320465522E-3</v>
      </c>
      <c r="H1978" s="115"/>
      <c r="K1978" s="112">
        <f t="shared" si="30"/>
        <v>0</v>
      </c>
    </row>
    <row r="1979" spans="1:11" x14ac:dyDescent="0.2">
      <c r="A1979">
        <v>786.58100000000002</v>
      </c>
      <c r="B1979">
        <f>'UV VIS Meas 500 ms, 10 scan'!S1980</f>
        <v>-1.3333333333333322E-3</v>
      </c>
      <c r="C1979" s="112">
        <v>397.49999999998897</v>
      </c>
      <c r="D1979" s="112">
        <f>FORECAST(C1979,INDEX($B$2:$B$2069,MATCH(C1979,$A$2:$A$2069,1)-1):INDEX($B$2:$B$2069,MATCH(C1979,$A$2:$A$2069,1)+1),INDEX($A$2:$A$2069,MATCH(C1979,$A$2:$A$2069,1)-1):INDEX($A$2:$A$2069,MATCH(C1979,$A$2:$A$2069,1)+1))</f>
        <v>5.8545696987973572E-3</v>
      </c>
      <c r="H1979" s="115"/>
      <c r="K1979" s="112">
        <f t="shared" si="30"/>
        <v>0</v>
      </c>
    </row>
    <row r="1980" spans="1:11" x14ac:dyDescent="0.2">
      <c r="A1980">
        <v>786.81799999999998</v>
      </c>
      <c r="B1980">
        <f>'UV VIS Meas 500 ms, 10 scan'!S1981</f>
        <v>3.8333333333333205E-3</v>
      </c>
      <c r="C1980" s="112">
        <v>397.599999999989</v>
      </c>
      <c r="D1980" s="112">
        <f>FORECAST(C1980,INDEX($B$2:$B$2069,MATCH(C1980,$A$2:$A$2069,1)-1):INDEX($B$2:$B$2069,MATCH(C1980,$A$2:$A$2069,1)+1),INDEX($A$2:$A$2069,MATCH(C1980,$A$2:$A$2069,1)-1):INDEX($A$2:$A$2069,MATCH(C1980,$A$2:$A$2069,1)+1))</f>
        <v>5.8800533373575825E-3</v>
      </c>
      <c r="H1980" s="115"/>
      <c r="K1980" s="112">
        <f t="shared" si="30"/>
        <v>0</v>
      </c>
    </row>
    <row r="1981" spans="1:11" x14ac:dyDescent="0.2">
      <c r="A1981">
        <v>787.05499999999995</v>
      </c>
      <c r="B1981">
        <f>'UV VIS Meas 500 ms, 10 scan'!S1982</f>
        <v>1.0000000000000009E-3</v>
      </c>
      <c r="C1981" s="112">
        <v>397.69999999998902</v>
      </c>
      <c r="D1981" s="112">
        <f>FORECAST(C1981,INDEX($B$2:$B$2069,MATCH(C1981,$A$2:$A$2069,1)-1):INDEX($B$2:$B$2069,MATCH(C1981,$A$2:$A$2069,1)+1),INDEX($A$2:$A$2069,MATCH(C1981,$A$2:$A$2069,1)-1):INDEX($A$2:$A$2069,MATCH(C1981,$A$2:$A$2069,1)+1))</f>
        <v>5.9055369759178078E-3</v>
      </c>
      <c r="H1981" s="115"/>
      <c r="K1981" s="112">
        <f t="shared" si="30"/>
        <v>0</v>
      </c>
    </row>
    <row r="1982" spans="1:11" x14ac:dyDescent="0.2">
      <c r="A1982">
        <v>787.29100000000005</v>
      </c>
      <c r="B1982">
        <f>'UV VIS Meas 500 ms, 10 scan'!S1983</f>
        <v>-1.5000000000000013E-3</v>
      </c>
      <c r="C1982" s="112">
        <v>397.79999999998898</v>
      </c>
      <c r="D1982" s="112">
        <f>FORECAST(C1982,INDEX($B$2:$B$2069,MATCH(C1982,$A$2:$A$2069,1)-1):INDEX($B$2:$B$2069,MATCH(C1982,$A$2:$A$2069,1)+1),INDEX($A$2:$A$2069,MATCH(C1982,$A$2:$A$2069,1)-1):INDEX($A$2:$A$2069,MATCH(C1982,$A$2:$A$2069,1)+1))</f>
        <v>6.0329958061942079E-3</v>
      </c>
      <c r="H1982" s="115"/>
      <c r="K1982" s="112">
        <f t="shared" si="30"/>
        <v>0</v>
      </c>
    </row>
    <row r="1983" spans="1:11" x14ac:dyDescent="0.2">
      <c r="A1983">
        <v>787.52800000000002</v>
      </c>
      <c r="B1983">
        <f>'UV VIS Meas 500 ms, 10 scan'!S1984</f>
        <v>6.1666666666666675E-3</v>
      </c>
      <c r="C1983" s="112">
        <v>397.89999999998901</v>
      </c>
      <c r="D1983" s="112">
        <f>FORECAST(C1983,INDEX($B$2:$B$2069,MATCH(C1983,$A$2:$A$2069,1)-1):INDEX($B$2:$B$2069,MATCH(C1983,$A$2:$A$2069,1)+1),INDEX($A$2:$A$2069,MATCH(C1983,$A$2:$A$2069,1)-1):INDEX($A$2:$A$2069,MATCH(C1983,$A$2:$A$2069,1)+1))</f>
        <v>6.1865530809340763E-3</v>
      </c>
      <c r="H1983" s="115"/>
      <c r="K1983" s="112">
        <f t="shared" si="30"/>
        <v>0</v>
      </c>
    </row>
    <row r="1984" spans="1:11" x14ac:dyDescent="0.2">
      <c r="A1984">
        <v>787.76400000000001</v>
      </c>
      <c r="B1984">
        <f>'UV VIS Meas 500 ms, 10 scan'!S1985</f>
        <v>2.8333333333333335E-3</v>
      </c>
      <c r="C1984" s="112">
        <v>397.99999999998897</v>
      </c>
      <c r="D1984" s="112">
        <f>FORECAST(C1984,INDEX($B$2:$B$2069,MATCH(C1984,$A$2:$A$2069,1)-1):INDEX($B$2:$B$2069,MATCH(C1984,$A$2:$A$2069,1)+1),INDEX($A$2:$A$2069,MATCH(C1984,$A$2:$A$2069,1)-1):INDEX($A$2:$A$2069,MATCH(C1984,$A$2:$A$2069,1)+1))</f>
        <v>6.3401103556738336E-3</v>
      </c>
      <c r="H1984" s="115"/>
      <c r="K1984" s="112">
        <f t="shared" si="30"/>
        <v>0</v>
      </c>
    </row>
    <row r="1985" spans="1:11" x14ac:dyDescent="0.2">
      <c r="A1985">
        <v>788.00099999999998</v>
      </c>
      <c r="B1985">
        <f>'UV VIS Meas 500 ms, 10 scan'!S1986</f>
        <v>1.0000000000000009E-3</v>
      </c>
      <c r="C1985" s="112">
        <v>398.099999999989</v>
      </c>
      <c r="D1985" s="112">
        <f>FORECAST(C1985,INDEX($B$2:$B$2069,MATCH(C1985,$A$2:$A$2069,1)-1):INDEX($B$2:$B$2069,MATCH(C1985,$A$2:$A$2069,1)+1),INDEX($A$2:$A$2069,MATCH(C1985,$A$2:$A$2069,1)-1):INDEX($A$2:$A$2069,MATCH(C1985,$A$2:$A$2069,1)+1))</f>
        <v>5.7123381049986044E-3</v>
      </c>
      <c r="H1985" s="115"/>
      <c r="K1985" s="112">
        <f t="shared" si="30"/>
        <v>0</v>
      </c>
    </row>
    <row r="1986" spans="1:11" x14ac:dyDescent="0.2">
      <c r="A1986">
        <v>788.23699999999997</v>
      </c>
      <c r="B1986">
        <f>'UV VIS Meas 500 ms, 10 scan'!S1987</f>
        <v>9.000000000000008E-3</v>
      </c>
      <c r="C1986" s="112">
        <v>398.19999999998902</v>
      </c>
      <c r="D1986" s="112">
        <f>FORECAST(C1986,INDEX($B$2:$B$2069,MATCH(C1986,$A$2:$A$2069,1)-1):INDEX($B$2:$B$2069,MATCH(C1986,$A$2:$A$2069,1)+1),INDEX($A$2:$A$2069,MATCH(C1986,$A$2:$A$2069,1)-1):INDEX($A$2:$A$2069,MATCH(C1986,$A$2:$A$2069,1)+1))</f>
        <v>5.5078391274934191E-3</v>
      </c>
      <c r="H1986" s="115"/>
      <c r="K1986" s="112">
        <f t="shared" ref="K1986:K2049" si="31">J1986/$K$1</f>
        <v>0</v>
      </c>
    </row>
    <row r="1987" spans="1:11" x14ac:dyDescent="0.2">
      <c r="A1987">
        <v>788.47299999999996</v>
      </c>
      <c r="B1987">
        <f>'UV VIS Meas 500 ms, 10 scan'!S1988</f>
        <v>4.0000000000000001E-3</v>
      </c>
      <c r="C1987" s="112">
        <v>398.29999999998898</v>
      </c>
      <c r="D1987" s="112">
        <f>FORECAST(C1987,INDEX($B$2:$B$2069,MATCH(C1987,$A$2:$A$2069,1)-1):INDEX($B$2:$B$2069,MATCH(C1987,$A$2:$A$2069,1)+1),INDEX($A$2:$A$2069,MATCH(C1987,$A$2:$A$2069,1)-1):INDEX($A$2:$A$2069,MATCH(C1987,$A$2:$A$2069,1)+1))</f>
        <v>5.3033401499883448E-3</v>
      </c>
      <c r="H1987" s="115"/>
      <c r="K1987" s="112">
        <f t="shared" si="31"/>
        <v>0</v>
      </c>
    </row>
    <row r="1988" spans="1:11" x14ac:dyDescent="0.2">
      <c r="A1988">
        <v>788.70899999999995</v>
      </c>
      <c r="B1988">
        <f>'UV VIS Meas 500 ms, 10 scan'!S1989</f>
        <v>1.6666666666666635E-3</v>
      </c>
      <c r="C1988" s="112">
        <v>398.39999999998901</v>
      </c>
      <c r="D1988" s="112">
        <f>FORECAST(C1988,INDEX($B$2:$B$2069,MATCH(C1988,$A$2:$A$2069,1)-1):INDEX($B$2:$B$2069,MATCH(C1988,$A$2:$A$2069,1)+1),INDEX($A$2:$A$2069,MATCH(C1988,$A$2:$A$2069,1)-1):INDEX($A$2:$A$2069,MATCH(C1988,$A$2:$A$2069,1)+1))</f>
        <v>5.9476707115332372E-3</v>
      </c>
      <c r="H1988" s="115"/>
      <c r="K1988" s="112">
        <f t="shared" si="31"/>
        <v>0</v>
      </c>
    </row>
    <row r="1989" spans="1:11" x14ac:dyDescent="0.2">
      <c r="A1989">
        <v>788.94600000000003</v>
      </c>
      <c r="B1989">
        <f>'UV VIS Meas 500 ms, 10 scan'!S1990</f>
        <v>6.666666666666668E-3</v>
      </c>
      <c r="C1989" s="112">
        <v>398.49999999998897</v>
      </c>
      <c r="D1989" s="112">
        <f>FORECAST(C1989,INDEX($B$2:$B$2069,MATCH(C1989,$A$2:$A$2069,1)-1):INDEX($B$2:$B$2069,MATCH(C1989,$A$2:$A$2069,1)+1),INDEX($A$2:$A$2069,MATCH(C1989,$A$2:$A$2069,1)-1):INDEX($A$2:$A$2069,MATCH(C1989,$A$2:$A$2069,1)+1))</f>
        <v>5.9986117709184827E-3</v>
      </c>
      <c r="H1989" s="115"/>
      <c r="K1989" s="112">
        <f t="shared" si="31"/>
        <v>0</v>
      </c>
    </row>
    <row r="1990" spans="1:11" x14ac:dyDescent="0.2">
      <c r="A1990">
        <v>789.18200000000002</v>
      </c>
      <c r="B1990">
        <f>'UV VIS Meas 500 ms, 10 scan'!S1991</f>
        <v>3.3333333333333479E-4</v>
      </c>
      <c r="C1990" s="112">
        <v>398.599999999989</v>
      </c>
      <c r="D1990" s="112">
        <f>FORECAST(C1990,INDEX($B$2:$B$2069,MATCH(C1990,$A$2:$A$2069,1)-1):INDEX($B$2:$B$2069,MATCH(C1990,$A$2:$A$2069,1)+1),INDEX($A$2:$A$2069,MATCH(C1990,$A$2:$A$2069,1)-1):INDEX($A$2:$A$2069,MATCH(C1990,$A$2:$A$2069,1)+1))</f>
        <v>6.049552830303756E-3</v>
      </c>
      <c r="H1990" s="115"/>
      <c r="K1990" s="112">
        <f t="shared" si="31"/>
        <v>0</v>
      </c>
    </row>
    <row r="1991" spans="1:11" x14ac:dyDescent="0.2">
      <c r="A1991">
        <v>789.41800000000001</v>
      </c>
      <c r="B1991">
        <f>'UV VIS Meas 500 ms, 10 scan'!S1992</f>
        <v>3.1666666666666683E-3</v>
      </c>
      <c r="C1991" s="112">
        <v>398.69999999998902</v>
      </c>
      <c r="D1991" s="112">
        <f>FORECAST(C1991,INDEX($B$2:$B$2069,MATCH(C1991,$A$2:$A$2069,1)-1):INDEX($B$2:$B$2069,MATCH(C1991,$A$2:$A$2069,1)+1),INDEX($A$2:$A$2069,MATCH(C1991,$A$2:$A$2069,1)-1):INDEX($A$2:$A$2069,MATCH(C1991,$A$2:$A$2069,1)+1))</f>
        <v>6.1004938896890293E-3</v>
      </c>
      <c r="H1991" s="115"/>
      <c r="K1991" s="112">
        <f t="shared" si="31"/>
        <v>0</v>
      </c>
    </row>
    <row r="1992" spans="1:11" x14ac:dyDescent="0.2">
      <c r="A1992">
        <v>789.654</v>
      </c>
      <c r="B1992">
        <f>'UV VIS Meas 500 ms, 10 scan'!S1993</f>
        <v>4.1666666666666727E-3</v>
      </c>
      <c r="C1992" s="112">
        <v>398.79999999998898</v>
      </c>
      <c r="D1992" s="112">
        <f>FORECAST(C1992,INDEX($B$2:$B$2069,MATCH(C1992,$A$2:$A$2069,1)-1):INDEX($B$2:$B$2069,MATCH(C1992,$A$2:$A$2069,1)+1),INDEX($A$2:$A$2069,MATCH(C1992,$A$2:$A$2069,1)-1):INDEX($A$2:$A$2069,MATCH(C1992,$A$2:$A$2069,1)+1))</f>
        <v>5.6734188034103239E-3</v>
      </c>
      <c r="H1992" s="115"/>
      <c r="K1992" s="112">
        <f t="shared" si="31"/>
        <v>0</v>
      </c>
    </row>
    <row r="1993" spans="1:11" x14ac:dyDescent="0.2">
      <c r="A1993">
        <v>789.89</v>
      </c>
      <c r="B1993">
        <f>'UV VIS Meas 500 ms, 10 scan'!S1994</f>
        <v>1.6666666666666635E-3</v>
      </c>
      <c r="C1993" s="112">
        <v>398.89999999998901</v>
      </c>
      <c r="D1993" s="112">
        <f>FORECAST(C1993,INDEX($B$2:$B$2069,MATCH(C1993,$A$2:$A$2069,1)-1):INDEX($B$2:$B$2069,MATCH(C1993,$A$2:$A$2069,1)+1),INDEX($A$2:$A$2069,MATCH(C1993,$A$2:$A$2069,1)-1):INDEX($A$2:$A$2069,MATCH(C1993,$A$2:$A$2069,1)+1))</f>
        <v>5.7503418803334094E-3</v>
      </c>
      <c r="H1993" s="115"/>
      <c r="K1993" s="112">
        <f t="shared" si="31"/>
        <v>0</v>
      </c>
    </row>
    <row r="1994" spans="1:11" x14ac:dyDescent="0.2">
      <c r="A1994">
        <v>790.12599999999998</v>
      </c>
      <c r="B1994">
        <f>'UV VIS Meas 500 ms, 10 scan'!S1995</f>
        <v>8.0000000000000071E-3</v>
      </c>
      <c r="C1994" s="112">
        <v>398.99999999998897</v>
      </c>
      <c r="D1994" s="112">
        <f>FORECAST(C1994,INDEX($B$2:$B$2069,MATCH(C1994,$A$2:$A$2069,1)-1):INDEX($B$2:$B$2069,MATCH(C1994,$A$2:$A$2069,1)+1),INDEX($A$2:$A$2069,MATCH(C1994,$A$2:$A$2069,1)-1):INDEX($A$2:$A$2069,MATCH(C1994,$A$2:$A$2069,1)+1))</f>
        <v>5.8272649572564394E-3</v>
      </c>
      <c r="H1994" s="115"/>
      <c r="K1994" s="112">
        <f t="shared" si="31"/>
        <v>0</v>
      </c>
    </row>
    <row r="1995" spans="1:11" x14ac:dyDescent="0.2">
      <c r="A1995">
        <v>790.36199999999997</v>
      </c>
      <c r="B1995">
        <f>'UV VIS Meas 500 ms, 10 scan'!S1996</f>
        <v>3.3333333333333409E-3</v>
      </c>
      <c r="C1995" s="112">
        <v>399.099999999989</v>
      </c>
      <c r="D1995" s="112">
        <f>FORECAST(C1995,INDEX($B$2:$B$2069,MATCH(C1995,$A$2:$A$2069,1)-1):INDEX($B$2:$B$2069,MATCH(C1995,$A$2:$A$2069,1)+1),INDEX($A$2:$A$2069,MATCH(C1995,$A$2:$A$2069,1)-1):INDEX($A$2:$A$2069,MATCH(C1995,$A$2:$A$2069,1)+1))</f>
        <v>6.2921533989167971E-3</v>
      </c>
      <c r="H1995" s="115"/>
      <c r="K1995" s="112">
        <f t="shared" si="31"/>
        <v>0</v>
      </c>
    </row>
    <row r="1996" spans="1:11" x14ac:dyDescent="0.2">
      <c r="A1996">
        <v>790.59699999999998</v>
      </c>
      <c r="B1996">
        <f>'UV VIS Meas 500 ms, 10 scan'!S1997</f>
        <v>3.1666666666666649E-3</v>
      </c>
      <c r="C1996" s="112">
        <v>399.19999999998902</v>
      </c>
      <c r="D1996" s="112">
        <f>FORECAST(C1996,INDEX($B$2:$B$2069,MATCH(C1996,$A$2:$A$2069,1)-1):INDEX($B$2:$B$2069,MATCH(C1996,$A$2:$A$2069,1)+1),INDEX($A$2:$A$2069,MATCH(C1996,$A$2:$A$2069,1)-1):INDEX($A$2:$A$2069,MATCH(C1996,$A$2:$A$2069,1)+1))</f>
        <v>6.3179778680338972E-3</v>
      </c>
      <c r="H1996" s="115"/>
      <c r="K1996" s="112">
        <f t="shared" si="31"/>
        <v>0</v>
      </c>
    </row>
    <row r="1997" spans="1:11" x14ac:dyDescent="0.2">
      <c r="A1997">
        <v>790.83299999999997</v>
      </c>
      <c r="B1997">
        <f>'UV VIS Meas 500 ms, 10 scan'!S1998</f>
        <v>3.333333333333327E-3</v>
      </c>
      <c r="C1997" s="112">
        <v>399.29999999998898</v>
      </c>
      <c r="D1997" s="112">
        <f>FORECAST(C1997,INDEX($B$2:$B$2069,MATCH(C1997,$A$2:$A$2069,1)-1):INDEX($B$2:$B$2069,MATCH(C1997,$A$2:$A$2069,1)+1),INDEX($A$2:$A$2069,MATCH(C1997,$A$2:$A$2069,1)-1):INDEX($A$2:$A$2069,MATCH(C1997,$A$2:$A$2069,1)+1))</f>
        <v>6.3438023371509694E-3</v>
      </c>
      <c r="H1997" s="115"/>
      <c r="K1997" s="112">
        <f t="shared" si="31"/>
        <v>0</v>
      </c>
    </row>
    <row r="1998" spans="1:11" x14ac:dyDescent="0.2">
      <c r="A1998">
        <v>791.06899999999996</v>
      </c>
      <c r="B1998">
        <f>'UV VIS Meas 500 ms, 10 scan'!S1999</f>
        <v>2.4999999999999988E-3</v>
      </c>
      <c r="C1998" s="112">
        <v>399.39999999998901</v>
      </c>
      <c r="D1998" s="112">
        <f>FORECAST(C1998,INDEX($B$2:$B$2069,MATCH(C1998,$A$2:$A$2069,1)-1):INDEX($B$2:$B$2069,MATCH(C1998,$A$2:$A$2069,1)+1),INDEX($A$2:$A$2069,MATCH(C1998,$A$2:$A$2069,1)-1):INDEX($A$2:$A$2069,MATCH(C1998,$A$2:$A$2069,1)+1))</f>
        <v>5.8967223111849043E-3</v>
      </c>
      <c r="H1998" s="115"/>
      <c r="K1998" s="112">
        <f t="shared" si="31"/>
        <v>0</v>
      </c>
    </row>
    <row r="1999" spans="1:11" x14ac:dyDescent="0.2">
      <c r="A1999">
        <v>791.30499999999995</v>
      </c>
      <c r="B1999">
        <f>'UV VIS Meas 500 ms, 10 scan'!S2000</f>
        <v>2.166666666666664E-3</v>
      </c>
      <c r="C1999" s="112">
        <v>399.49999999998897</v>
      </c>
      <c r="D1999" s="112">
        <f>FORECAST(C1999,INDEX($B$2:$B$2069,MATCH(C1999,$A$2:$A$2069,1)-1):INDEX($B$2:$B$2069,MATCH(C1999,$A$2:$A$2069,1)+1),INDEX($A$2:$A$2069,MATCH(C1999,$A$2:$A$2069,1)-1):INDEX($A$2:$A$2069,MATCH(C1999,$A$2:$A$2069,1)+1))</f>
        <v>5.9225467803019766E-3</v>
      </c>
      <c r="H1999" s="115"/>
      <c r="K1999" s="112">
        <f t="shared" si="31"/>
        <v>0</v>
      </c>
    </row>
    <row r="2000" spans="1:11" x14ac:dyDescent="0.2">
      <c r="A2000">
        <v>791.54</v>
      </c>
      <c r="B2000">
        <f>'UV VIS Meas 500 ms, 10 scan'!S2001</f>
        <v>8.3333333333332482E-4</v>
      </c>
      <c r="C2000" s="112">
        <v>399.599999999989</v>
      </c>
      <c r="D2000" s="112">
        <f>FORECAST(C2000,INDEX($B$2:$B$2069,MATCH(C2000,$A$2:$A$2069,1)-1):INDEX($B$2:$B$2069,MATCH(C2000,$A$2:$A$2069,1)+1),INDEX($A$2:$A$2069,MATCH(C2000,$A$2:$A$2069,1)-1):INDEX($A$2:$A$2069,MATCH(C2000,$A$2:$A$2069,1)+1))</f>
        <v>5.9483712494190766E-3</v>
      </c>
      <c r="H2000" s="115"/>
      <c r="K2000" s="112">
        <f t="shared" si="31"/>
        <v>0</v>
      </c>
    </row>
    <row r="2001" spans="1:11" x14ac:dyDescent="0.2">
      <c r="A2001">
        <v>791.77599999999995</v>
      </c>
      <c r="B2001">
        <f>'UV VIS Meas 500 ms, 10 scan'!S2002</f>
        <v>-2.166666666666664E-3</v>
      </c>
      <c r="C2001" s="112">
        <v>399.69999999998902</v>
      </c>
      <c r="D2001" s="112">
        <f>FORECAST(C2001,INDEX($B$2:$B$2069,MATCH(C2001,$A$2:$A$2069,1)-1):INDEX($B$2:$B$2069,MATCH(C2001,$A$2:$A$2069,1)+1),INDEX($A$2:$A$2069,MATCH(C2001,$A$2:$A$2069,1)-1):INDEX($A$2:$A$2069,MATCH(C2001,$A$2:$A$2069,1)+1))</f>
        <v>6.047863247880203E-3</v>
      </c>
      <c r="H2001" s="115"/>
      <c r="K2001" s="112">
        <f t="shared" si="31"/>
        <v>0</v>
      </c>
    </row>
    <row r="2002" spans="1:11" x14ac:dyDescent="0.2">
      <c r="A2002">
        <v>792.01099999999997</v>
      </c>
      <c r="B2002">
        <f>'UV VIS Meas 500 ms, 10 scan'!S2003</f>
        <v>3.3333333333333132E-4</v>
      </c>
      <c r="C2002" s="112">
        <v>399.79999999998898</v>
      </c>
      <c r="D2002" s="112">
        <f>FORECAST(C2002,INDEX($B$2:$B$2069,MATCH(C2002,$A$2:$A$2069,1)-1):INDEX($B$2:$B$2069,MATCH(C2002,$A$2:$A$2069,1)+1),INDEX($A$2:$A$2069,MATCH(C2002,$A$2:$A$2069,1)-1):INDEX($A$2:$A$2069,MATCH(C2002,$A$2:$A$2069,1)+1))</f>
        <v>5.894017094034032E-3</v>
      </c>
      <c r="H2002" s="115"/>
      <c r="K2002" s="112">
        <f t="shared" si="31"/>
        <v>0</v>
      </c>
    </row>
    <row r="2003" spans="1:11" x14ac:dyDescent="0.2">
      <c r="A2003">
        <v>792.24699999999996</v>
      </c>
      <c r="B2003">
        <f>'UV VIS Meas 500 ms, 10 scan'!S2004</f>
        <v>2.6666666666666679E-3</v>
      </c>
      <c r="C2003" s="112">
        <v>399.89999999998901</v>
      </c>
      <c r="D2003" s="112">
        <f>FORECAST(C2003,INDEX($B$2:$B$2069,MATCH(C2003,$A$2:$A$2069,1)-1):INDEX($B$2:$B$2069,MATCH(C2003,$A$2:$A$2069,1)+1),INDEX($A$2:$A$2069,MATCH(C2003,$A$2:$A$2069,1)-1):INDEX($A$2:$A$2069,MATCH(C2003,$A$2:$A$2069,1)+1))</f>
        <v>5.7401709401878609E-3</v>
      </c>
      <c r="H2003" s="115"/>
      <c r="K2003" s="112">
        <f t="shared" si="31"/>
        <v>0</v>
      </c>
    </row>
    <row r="2004" spans="1:11" x14ac:dyDescent="0.2">
      <c r="A2004">
        <v>792.48199999999997</v>
      </c>
      <c r="B2004">
        <f>'UV VIS Meas 500 ms, 10 scan'!S2005</f>
        <v>-2.4999999999999883E-3</v>
      </c>
      <c r="C2004" s="112">
        <v>399.99999999998897</v>
      </c>
      <c r="D2004" s="112">
        <f>FORECAST(C2004,INDEX($B$2:$B$2069,MATCH(C2004,$A$2:$A$2069,1)-1):INDEX($B$2:$B$2069,MATCH(C2004,$A$2:$A$2069,1)+1),INDEX($A$2:$A$2069,MATCH(C2004,$A$2:$A$2069,1)-1):INDEX($A$2:$A$2069,MATCH(C2004,$A$2:$A$2069,1)+1))</f>
        <v>5.5863247863418009E-3</v>
      </c>
      <c r="H2004" s="115"/>
      <c r="K2004" s="112">
        <f t="shared" si="31"/>
        <v>0</v>
      </c>
    </row>
    <row r="2005" spans="1:11" x14ac:dyDescent="0.2">
      <c r="A2005">
        <v>792.71699999999998</v>
      </c>
      <c r="B2005">
        <f>'UV VIS Meas 500 ms, 10 scan'!S2006</f>
        <v>-6.6666666666666957E-4</v>
      </c>
      <c r="C2005" s="112">
        <v>400.099999999989</v>
      </c>
      <c r="D2005" s="112">
        <f>FORECAST(C2005,INDEX($B$2:$B$2069,MATCH(C2005,$A$2:$A$2069,1)-1):INDEX($B$2:$B$2069,MATCH(C2005,$A$2:$A$2069,1)+1),INDEX($A$2:$A$2069,MATCH(C2005,$A$2:$A$2069,1)-1):INDEX($A$2:$A$2069,MATCH(C2005,$A$2:$A$2069,1)+1))</f>
        <v>5.2307692307833609E-3</v>
      </c>
      <c r="H2005" s="115"/>
      <c r="K2005" s="112">
        <f t="shared" si="31"/>
        <v>0</v>
      </c>
    </row>
    <row r="2006" spans="1:11" x14ac:dyDescent="0.2">
      <c r="A2006">
        <v>792.95299999999997</v>
      </c>
      <c r="B2006">
        <f>'UV VIS Meas 500 ms, 10 scan'!S2007</f>
        <v>-2.8333333333333335E-3</v>
      </c>
      <c r="C2006" s="112">
        <v>400.19999999998902</v>
      </c>
      <c r="D2006" s="112">
        <f>FORECAST(C2006,INDEX($B$2:$B$2069,MATCH(C2006,$A$2:$A$2069,1)-1):INDEX($B$2:$B$2069,MATCH(C2006,$A$2:$A$2069,1)+1),INDEX($A$2:$A$2069,MATCH(C2006,$A$2:$A$2069,1)-1):INDEX($A$2:$A$2069,MATCH(C2006,$A$2:$A$2069,1)+1))</f>
        <v>5.1025641025781443E-3</v>
      </c>
      <c r="H2006" s="115"/>
      <c r="K2006" s="112">
        <f t="shared" si="31"/>
        <v>0</v>
      </c>
    </row>
    <row r="2007" spans="1:11" x14ac:dyDescent="0.2">
      <c r="A2007">
        <v>793.18799999999999</v>
      </c>
      <c r="B2007">
        <f>'UV VIS Meas 500 ms, 10 scan'!S2008</f>
        <v>8.8333333333333319E-3</v>
      </c>
      <c r="C2007" s="112">
        <v>400.29999999998898</v>
      </c>
      <c r="D2007" s="112">
        <f>FORECAST(C2007,INDEX($B$2:$B$2069,MATCH(C2007,$A$2:$A$2069,1)-1):INDEX($B$2:$B$2069,MATCH(C2007,$A$2:$A$2069,1)+1),INDEX($A$2:$A$2069,MATCH(C2007,$A$2:$A$2069,1)-1):INDEX($A$2:$A$2069,MATCH(C2007,$A$2:$A$2069,1)+1))</f>
        <v>4.9743589743730388E-3</v>
      </c>
      <c r="H2007" s="115"/>
      <c r="K2007" s="112">
        <f t="shared" si="31"/>
        <v>0</v>
      </c>
    </row>
    <row r="2008" spans="1:11" x14ac:dyDescent="0.2">
      <c r="A2008">
        <v>793.423</v>
      </c>
      <c r="B2008">
        <f>'UV VIS Meas 500 ms, 10 scan'!S2009</f>
        <v>1.8333333333333257E-3</v>
      </c>
      <c r="C2008" s="112">
        <v>400.39999999998901</v>
      </c>
      <c r="D2008" s="112">
        <f>FORECAST(C2008,INDEX($B$2:$B$2069,MATCH(C2008,$A$2:$A$2069,1)-1):INDEX($B$2:$B$2069,MATCH(C2008,$A$2:$A$2069,1)+1),INDEX($A$2:$A$2069,MATCH(C2008,$A$2:$A$2069,1)-1):INDEX($A$2:$A$2069,MATCH(C2008,$A$2:$A$2069,1)+1))</f>
        <v>5.3051282051338744E-3</v>
      </c>
      <c r="H2008" s="115"/>
      <c r="K2008" s="112">
        <f t="shared" si="31"/>
        <v>0</v>
      </c>
    </row>
    <row r="2009" spans="1:11" x14ac:dyDescent="0.2">
      <c r="A2009">
        <v>793.65800000000002</v>
      </c>
      <c r="B2009">
        <f>'UV VIS Meas 500 ms, 10 scan'!S2010</f>
        <v>3.6666666666666792E-3</v>
      </c>
      <c r="C2009" s="112">
        <v>400.49999999998897</v>
      </c>
      <c r="D2009" s="112">
        <f>FORECAST(C2009,INDEX($B$2:$B$2069,MATCH(C2009,$A$2:$A$2069,1)-1):INDEX($B$2:$B$2069,MATCH(C2009,$A$2:$A$2069,1)+1),INDEX($A$2:$A$2069,MATCH(C2009,$A$2:$A$2069,1)-1):INDEX($A$2:$A$2069,MATCH(C2009,$A$2:$A$2069,1)+1))</f>
        <v>5.2538461538518266E-3</v>
      </c>
      <c r="H2009" s="115"/>
      <c r="K2009" s="112">
        <f t="shared" si="31"/>
        <v>0</v>
      </c>
    </row>
    <row r="2010" spans="1:11" x14ac:dyDescent="0.2">
      <c r="A2010">
        <v>793.89400000000001</v>
      </c>
      <c r="B2010">
        <f>'UV VIS Meas 500 ms, 10 scan'!S2011</f>
        <v>3.1666666666666787E-3</v>
      </c>
      <c r="C2010" s="112">
        <v>400.599999999989</v>
      </c>
      <c r="D2010" s="112">
        <f>FORECAST(C2010,INDEX($B$2:$B$2069,MATCH(C2010,$A$2:$A$2069,1)-1):INDEX($B$2:$B$2069,MATCH(C2010,$A$2:$A$2069,1)+1),INDEX($A$2:$A$2069,MATCH(C2010,$A$2:$A$2069,1)-1):INDEX($A$2:$A$2069,MATCH(C2010,$A$2:$A$2069,1)+1))</f>
        <v>5.2025641025697511E-3</v>
      </c>
      <c r="H2010" s="115"/>
      <c r="K2010" s="112">
        <f t="shared" si="31"/>
        <v>0</v>
      </c>
    </row>
    <row r="2011" spans="1:11" x14ac:dyDescent="0.2">
      <c r="A2011">
        <v>794.12900000000002</v>
      </c>
      <c r="B2011">
        <f>'UV VIS Meas 500 ms, 10 scan'!S2012</f>
        <v>1.6666666666666913E-4</v>
      </c>
      <c r="C2011" s="112">
        <v>400.69999999998902</v>
      </c>
      <c r="D2011" s="112">
        <f>FORECAST(C2011,INDEX($B$2:$B$2069,MATCH(C2011,$A$2:$A$2069,1)-1):INDEX($B$2:$B$2069,MATCH(C2011,$A$2:$A$2069,1)+1),INDEX($A$2:$A$2069,MATCH(C2011,$A$2:$A$2069,1)-1):INDEX($A$2:$A$2069,MATCH(C2011,$A$2:$A$2069,1)+1))</f>
        <v>6.0829059828548804E-3</v>
      </c>
      <c r="H2011" s="115"/>
      <c r="K2011" s="112">
        <f t="shared" si="31"/>
        <v>0</v>
      </c>
    </row>
    <row r="2012" spans="1:11" x14ac:dyDescent="0.2">
      <c r="A2012">
        <v>794.36400000000003</v>
      </c>
      <c r="B2012">
        <f>'UV VIS Meas 500 ms, 10 scan'!S2013</f>
        <v>5.4999999999999979E-3</v>
      </c>
      <c r="C2012" s="112">
        <v>400.79999999998898</v>
      </c>
      <c r="D2012" s="112">
        <f>FORECAST(C2012,INDEX($B$2:$B$2069,MATCH(C2012,$A$2:$A$2069,1)-1):INDEX($B$2:$B$2069,MATCH(C2012,$A$2:$A$2069,1)+1),INDEX($A$2:$A$2069,MATCH(C2012,$A$2:$A$2069,1)-1):INDEX($A$2:$A$2069,MATCH(C2012,$A$2:$A$2069,1)+1))</f>
        <v>6.5444444443933936E-3</v>
      </c>
      <c r="H2012" s="115"/>
      <c r="K2012" s="112">
        <f t="shared" si="31"/>
        <v>0</v>
      </c>
    </row>
    <row r="2013" spans="1:11" x14ac:dyDescent="0.2">
      <c r="A2013">
        <v>794.59900000000005</v>
      </c>
      <c r="B2013">
        <f>'UV VIS Meas 500 ms, 10 scan'!S2014</f>
        <v>-4.6666666666666731E-3</v>
      </c>
      <c r="C2013" s="112">
        <v>400.89999999998901</v>
      </c>
      <c r="D2013" s="112">
        <f>FORECAST(C2013,INDEX($B$2:$B$2069,MATCH(C2013,$A$2:$A$2069,1)-1):INDEX($B$2:$B$2069,MATCH(C2013,$A$2:$A$2069,1)+1),INDEX($A$2:$A$2069,MATCH(C2013,$A$2:$A$2069,1)-1):INDEX($A$2:$A$2069,MATCH(C2013,$A$2:$A$2069,1)+1))</f>
        <v>7.0059829059319068E-3</v>
      </c>
      <c r="H2013" s="115"/>
      <c r="K2013" s="112">
        <f t="shared" si="31"/>
        <v>0</v>
      </c>
    </row>
    <row r="2014" spans="1:11" x14ac:dyDescent="0.2">
      <c r="A2014">
        <v>794.83299999999997</v>
      </c>
      <c r="B2014">
        <f>'UV VIS Meas 500 ms, 10 scan'!S2015</f>
        <v>1.4166666666666668E-2</v>
      </c>
      <c r="C2014" s="112">
        <v>400.99999999998897</v>
      </c>
      <c r="D2014" s="112">
        <f>FORECAST(C2014,INDEX($B$2:$B$2069,MATCH(C2014,$A$2:$A$2069,1)-1):INDEX($B$2:$B$2069,MATCH(C2014,$A$2:$A$2069,1)+1),INDEX($A$2:$A$2069,MATCH(C2014,$A$2:$A$2069,1)-1):INDEX($A$2:$A$2069,MATCH(C2014,$A$2:$A$2069,1)+1))</f>
        <v>5.994871794883061E-3</v>
      </c>
      <c r="H2014" s="115"/>
      <c r="K2014" s="112">
        <f t="shared" si="31"/>
        <v>0</v>
      </c>
    </row>
    <row r="2015" spans="1:11" x14ac:dyDescent="0.2">
      <c r="A2015">
        <v>795.06799999999998</v>
      </c>
      <c r="B2015">
        <f>'UV VIS Meas 500 ms, 10 scan'!S2016</f>
        <v>2.066666666666668E-2</v>
      </c>
      <c r="C2015" s="112">
        <v>401.099999999989</v>
      </c>
      <c r="D2015" s="112">
        <f>FORECAST(C2015,INDEX($B$2:$B$2069,MATCH(C2015,$A$2:$A$2069,1)-1):INDEX($B$2:$B$2069,MATCH(C2015,$A$2:$A$2069,1)+1),INDEX($A$2:$A$2069,MATCH(C2015,$A$2:$A$2069,1)-1):INDEX($A$2:$A$2069,MATCH(C2015,$A$2:$A$2069,1)+1))</f>
        <v>5.8923076923189655E-3</v>
      </c>
      <c r="H2015" s="115"/>
      <c r="K2015" s="112">
        <f t="shared" si="31"/>
        <v>0</v>
      </c>
    </row>
    <row r="2016" spans="1:11" x14ac:dyDescent="0.2">
      <c r="A2016">
        <v>795.303</v>
      </c>
      <c r="B2016">
        <f>'UV VIS Meas 500 ms, 10 scan'!S2017</f>
        <v>7.1666666666666684E-3</v>
      </c>
      <c r="C2016" s="112">
        <v>401.19999999998902</v>
      </c>
      <c r="D2016" s="112">
        <f>FORECAST(C2016,INDEX($B$2:$B$2069,MATCH(C2016,$A$2:$A$2069,1)-1):INDEX($B$2:$B$2069,MATCH(C2016,$A$2:$A$2069,1)+1),INDEX($A$2:$A$2069,MATCH(C2016,$A$2:$A$2069,1)-1):INDEX($A$2:$A$2069,MATCH(C2016,$A$2:$A$2069,1)+1))</f>
        <v>5.7897435897548144E-3</v>
      </c>
      <c r="H2016" s="115"/>
      <c r="K2016" s="112">
        <f t="shared" si="31"/>
        <v>0</v>
      </c>
    </row>
    <row r="2017" spans="1:11" x14ac:dyDescent="0.2">
      <c r="A2017">
        <v>795.53800000000001</v>
      </c>
      <c r="B2017">
        <f>'UV VIS Meas 500 ms, 10 scan'!S2018</f>
        <v>4.8333333333333318E-3</v>
      </c>
      <c r="C2017" s="112">
        <v>401.29999999998898</v>
      </c>
      <c r="D2017" s="112">
        <f>FORECAST(C2017,INDEX($B$2:$B$2069,MATCH(C2017,$A$2:$A$2069,1)-1):INDEX($B$2:$B$2069,MATCH(C2017,$A$2:$A$2069,1)+1),INDEX($A$2:$A$2069,MATCH(C2017,$A$2:$A$2069,1)-1):INDEX($A$2:$A$2069,MATCH(C2017,$A$2:$A$2069,1)+1))</f>
        <v>5.6871794871907189E-3</v>
      </c>
      <c r="H2017" s="115"/>
      <c r="K2017" s="112">
        <f t="shared" si="31"/>
        <v>0</v>
      </c>
    </row>
    <row r="2018" spans="1:11" x14ac:dyDescent="0.2">
      <c r="A2018">
        <v>795.77200000000005</v>
      </c>
      <c r="B2018">
        <f>'UV VIS Meas 500 ms, 10 scan'!S2019</f>
        <v>8.5000000000000006E-3</v>
      </c>
      <c r="C2018" s="112">
        <v>401.39999999998798</v>
      </c>
      <c r="D2018" s="112">
        <f>FORECAST(C2018,INDEX($B$2:$B$2069,MATCH(C2018,$A$2:$A$2069,1)-1):INDEX($B$2:$B$2069,MATCH(C2018,$A$2:$A$2069,1)+1),INDEX($A$2:$A$2069,MATCH(C2018,$A$2:$A$2069,1)-1):INDEX($A$2:$A$2069,MATCH(C2018,$A$2:$A$2069,1)+1))</f>
        <v>6.4179487179610306E-3</v>
      </c>
      <c r="H2018" s="115"/>
      <c r="K2018" s="112">
        <f t="shared" si="31"/>
        <v>0</v>
      </c>
    </row>
    <row r="2019" spans="1:11" x14ac:dyDescent="0.2">
      <c r="A2019">
        <v>796.00699999999995</v>
      </c>
      <c r="B2019">
        <f>'UV VIS Meas 500 ms, 10 scan'!S2020</f>
        <v>7.1666666666666684E-3</v>
      </c>
      <c r="C2019" s="112">
        <v>401.49999999998801</v>
      </c>
      <c r="D2019" s="112">
        <f>FORECAST(C2019,INDEX($B$2:$B$2069,MATCH(C2019,$A$2:$A$2069,1)-1):INDEX($B$2:$B$2069,MATCH(C2019,$A$2:$A$2069,1)+1),INDEX($A$2:$A$2069,MATCH(C2019,$A$2:$A$2069,1)-1):INDEX($A$2:$A$2069,MATCH(C2019,$A$2:$A$2069,1)+1))</f>
        <v>6.3153846153968796E-3</v>
      </c>
      <c r="H2019" s="115"/>
      <c r="K2019" s="112">
        <f t="shared" si="31"/>
        <v>0</v>
      </c>
    </row>
    <row r="2020" spans="1:11" x14ac:dyDescent="0.2">
      <c r="A2020">
        <v>796.24199999999996</v>
      </c>
      <c r="B2020">
        <f>'UV VIS Meas 500 ms, 10 scan'!S2021</f>
        <v>-4.1666666666666657E-3</v>
      </c>
      <c r="C2020" s="112">
        <v>401.59999999998797</v>
      </c>
      <c r="D2020" s="112">
        <f>FORECAST(C2020,INDEX($B$2:$B$2069,MATCH(C2020,$A$2:$A$2069,1)-1):INDEX($B$2:$B$2069,MATCH(C2020,$A$2:$A$2069,1)+1),INDEX($A$2:$A$2069,MATCH(C2020,$A$2:$A$2069,1)-1):INDEX($A$2:$A$2069,MATCH(C2020,$A$2:$A$2069,1)+1))</f>
        <v>6.2128205128328395E-3</v>
      </c>
      <c r="H2020" s="115"/>
      <c r="K2020" s="112">
        <f t="shared" si="31"/>
        <v>0</v>
      </c>
    </row>
    <row r="2021" spans="1:11" x14ac:dyDescent="0.2">
      <c r="A2021">
        <v>796.476</v>
      </c>
      <c r="B2021">
        <f>'UV VIS Meas 500 ms, 10 scan'!S2022</f>
        <v>2.6666666666666713E-3</v>
      </c>
      <c r="C2021" s="112">
        <v>401.69999999998799</v>
      </c>
      <c r="D2021" s="112">
        <f>FORECAST(C2021,INDEX($B$2:$B$2069,MATCH(C2021,$A$2:$A$2069,1)-1):INDEX($B$2:$B$2069,MATCH(C2021,$A$2:$A$2069,1)+1),INDEX($A$2:$A$2069,MATCH(C2021,$A$2:$A$2069,1)-1):INDEX($A$2:$A$2069,MATCH(C2021,$A$2:$A$2069,1)+1))</f>
        <v>6.0440523032844196E-3</v>
      </c>
      <c r="H2021" s="115"/>
      <c r="K2021" s="112">
        <f t="shared" si="31"/>
        <v>0</v>
      </c>
    </row>
    <row r="2022" spans="1:11" x14ac:dyDescent="0.2">
      <c r="A2022">
        <v>796.71100000000001</v>
      </c>
      <c r="B2022">
        <f>'UV VIS Meas 500 ms, 10 scan'!S2023</f>
        <v>5.1666666666666666E-3</v>
      </c>
      <c r="C2022" s="112">
        <v>401.79999999998802</v>
      </c>
      <c r="D2022" s="112">
        <f>FORECAST(C2022,INDEX($B$2:$B$2069,MATCH(C2022,$A$2:$A$2069,1)-1):INDEX($B$2:$B$2069,MATCH(C2022,$A$2:$A$2069,1)+1),INDEX($A$2:$A$2069,MATCH(C2022,$A$2:$A$2069,1)-1):INDEX($A$2:$A$2069,MATCH(C2022,$A$2:$A$2069,1)+1))</f>
        <v>6.224066506046344E-3</v>
      </c>
      <c r="H2022" s="115"/>
      <c r="K2022" s="112">
        <f t="shared" si="31"/>
        <v>0</v>
      </c>
    </row>
    <row r="2023" spans="1:11" x14ac:dyDescent="0.2">
      <c r="A2023">
        <v>796.94500000000005</v>
      </c>
      <c r="B2023">
        <f>'UV VIS Meas 500 ms, 10 scan'!S2024</f>
        <v>9.6666666666666776E-3</v>
      </c>
      <c r="C2023" s="112">
        <v>401.89999999998798</v>
      </c>
      <c r="D2023" s="112">
        <f>FORECAST(C2023,INDEX($B$2:$B$2069,MATCH(C2023,$A$2:$A$2069,1)-1):INDEX($B$2:$B$2069,MATCH(C2023,$A$2:$A$2069,1)+1),INDEX($A$2:$A$2069,MATCH(C2023,$A$2:$A$2069,1)-1):INDEX($A$2:$A$2069,MATCH(C2023,$A$2:$A$2069,1)+1))</f>
        <v>6.4040807088080465E-3</v>
      </c>
      <c r="H2023" s="115"/>
      <c r="K2023" s="112">
        <f t="shared" si="31"/>
        <v>0</v>
      </c>
    </row>
    <row r="2024" spans="1:11" x14ac:dyDescent="0.2">
      <c r="A2024">
        <v>797.18</v>
      </c>
      <c r="B2024">
        <f>'UV VIS Meas 500 ms, 10 scan'!S2025</f>
        <v>3.1666666666666718E-3</v>
      </c>
      <c r="C2024" s="112">
        <v>401.99999999998801</v>
      </c>
      <c r="D2024" s="112">
        <f>FORECAST(C2024,INDEX($B$2:$B$2069,MATCH(C2024,$A$2:$A$2069,1)-1):INDEX($B$2:$B$2069,MATCH(C2024,$A$2:$A$2069,1)+1),INDEX($A$2:$A$2069,MATCH(C2024,$A$2:$A$2069,1)-1):INDEX($A$2:$A$2069,MATCH(C2024,$A$2:$A$2069,1)+1))</f>
        <v>6.7935851210708109E-3</v>
      </c>
      <c r="H2024" s="115"/>
      <c r="K2024" s="112">
        <f t="shared" si="31"/>
        <v>0</v>
      </c>
    </row>
    <row r="2025" spans="1:11" x14ac:dyDescent="0.2">
      <c r="A2025">
        <v>797.41399999999999</v>
      </c>
      <c r="B2025">
        <f>'UV VIS Meas 500 ms, 10 scan'!S2026</f>
        <v>3.0000000000000027E-3</v>
      </c>
      <c r="C2025" s="112">
        <v>402.09999999998797</v>
      </c>
      <c r="D2025" s="112">
        <f>FORECAST(C2025,INDEX($B$2:$B$2069,MATCH(C2025,$A$2:$A$2069,1)-1):INDEX($B$2:$B$2069,MATCH(C2025,$A$2:$A$2069,1)+1),INDEX($A$2:$A$2069,MATCH(C2025,$A$2:$A$2069,1)-1):INDEX($A$2:$A$2069,MATCH(C2025,$A$2:$A$2069,1)+1))</f>
        <v>6.8451308057420335E-3</v>
      </c>
      <c r="H2025" s="115"/>
      <c r="K2025" s="112">
        <f t="shared" si="31"/>
        <v>0</v>
      </c>
    </row>
    <row r="2026" spans="1:11" x14ac:dyDescent="0.2">
      <c r="A2026">
        <v>797.64800000000002</v>
      </c>
      <c r="B2026">
        <f>'UV VIS Meas 500 ms, 10 scan'!S2027</f>
        <v>3.8333333333333414E-3</v>
      </c>
      <c r="C2026" s="112">
        <v>402.19999999998799</v>
      </c>
      <c r="D2026" s="112">
        <f>FORECAST(C2026,INDEX($B$2:$B$2069,MATCH(C2026,$A$2:$A$2069,1)-1):INDEX($B$2:$B$2069,MATCH(C2026,$A$2:$A$2069,1)+1),INDEX($A$2:$A$2069,MATCH(C2026,$A$2:$A$2069,1)-1):INDEX($A$2:$A$2069,MATCH(C2026,$A$2:$A$2069,1)+1))</f>
        <v>6.8966764904133115E-3</v>
      </c>
      <c r="H2026" s="115"/>
      <c r="K2026" s="112">
        <f t="shared" si="31"/>
        <v>0</v>
      </c>
    </row>
    <row r="2027" spans="1:11" x14ac:dyDescent="0.2">
      <c r="A2027">
        <v>797.88199999999995</v>
      </c>
      <c r="B2027">
        <f>'UV VIS Meas 500 ms, 10 scan'!S2028</f>
        <v>-5.1666666666666666E-3</v>
      </c>
      <c r="C2027" s="112">
        <v>402.29999999998802</v>
      </c>
      <c r="D2027" s="112">
        <f>FORECAST(C2027,INDEX($B$2:$B$2069,MATCH(C2027,$A$2:$A$2069,1)-1):INDEX($B$2:$B$2069,MATCH(C2027,$A$2:$A$2069,1)+1),INDEX($A$2:$A$2069,MATCH(C2027,$A$2:$A$2069,1)-1):INDEX($A$2:$A$2069,MATCH(C2027,$A$2:$A$2069,1)+1))</f>
        <v>7.9311677813880266E-3</v>
      </c>
      <c r="H2027" s="115"/>
      <c r="K2027" s="112">
        <f t="shared" si="31"/>
        <v>0</v>
      </c>
    </row>
    <row r="2028" spans="1:11" x14ac:dyDescent="0.2">
      <c r="A2028">
        <v>798.11699999999996</v>
      </c>
      <c r="B2028">
        <f>'UV VIS Meas 500 ms, 10 scan'!S2029</f>
        <v>1.0833333333333334E-2</v>
      </c>
      <c r="C2028" s="112">
        <v>402.39999999998798</v>
      </c>
      <c r="D2028" s="112">
        <f>FORECAST(C2028,INDEX($B$2:$B$2069,MATCH(C2028,$A$2:$A$2069,1)-1):INDEX($B$2:$B$2069,MATCH(C2028,$A$2:$A$2069,1)+1),INDEX($A$2:$A$2069,MATCH(C2028,$A$2:$A$2069,1)-1):INDEX($A$2:$A$2069,MATCH(C2028,$A$2:$A$2069,1)+1))</f>
        <v>8.5987292431535245E-3</v>
      </c>
      <c r="H2028" s="115"/>
      <c r="K2028" s="112">
        <f t="shared" si="31"/>
        <v>0</v>
      </c>
    </row>
    <row r="2029" spans="1:11" x14ac:dyDescent="0.2">
      <c r="A2029">
        <v>798.351</v>
      </c>
      <c r="B2029">
        <f>'UV VIS Meas 500 ms, 10 scan'!S2030</f>
        <v>3.333333333333334E-3</v>
      </c>
      <c r="C2029" s="112">
        <v>402.49999999998801</v>
      </c>
      <c r="D2029" s="112">
        <f>FORECAST(C2029,INDEX($B$2:$B$2069,MATCH(C2029,$A$2:$A$2069,1)-1):INDEX($B$2:$B$2069,MATCH(C2029,$A$2:$A$2069,1)+1),INDEX($A$2:$A$2069,MATCH(C2029,$A$2:$A$2069,1)-1):INDEX($A$2:$A$2069,MATCH(C2029,$A$2:$A$2069,1)+1))</f>
        <v>9.2662907049199106E-3</v>
      </c>
      <c r="H2029" s="115"/>
      <c r="K2029" s="112">
        <f t="shared" si="31"/>
        <v>0</v>
      </c>
    </row>
    <row r="2030" spans="1:11" x14ac:dyDescent="0.2">
      <c r="A2030">
        <v>798.58500000000004</v>
      </c>
      <c r="B2030">
        <f>'UV VIS Meas 500 ms, 10 scan'!S2031</f>
        <v>4.0000000000000174E-3</v>
      </c>
      <c r="C2030" s="112">
        <v>402.59999999998797</v>
      </c>
      <c r="D2030" s="112">
        <f>FORECAST(C2030,INDEX($B$2:$B$2069,MATCH(C2030,$A$2:$A$2069,1)-1):INDEX($B$2:$B$2069,MATCH(C2030,$A$2:$A$2069,1)+1),INDEX($A$2:$A$2069,MATCH(C2030,$A$2:$A$2069,1)-1):INDEX($A$2:$A$2069,MATCH(C2030,$A$2:$A$2069,1)+1))</f>
        <v>9.9338521666854085E-3</v>
      </c>
      <c r="H2030" s="115"/>
      <c r="K2030" s="112">
        <f t="shared" si="31"/>
        <v>0</v>
      </c>
    </row>
    <row r="2031" spans="1:11" x14ac:dyDescent="0.2">
      <c r="A2031">
        <v>798.81899999999996</v>
      </c>
      <c r="B2031">
        <f>'UV VIS Meas 500 ms, 10 scan'!S2032</f>
        <v>7.1666666666666649E-3</v>
      </c>
      <c r="C2031" s="112">
        <v>402.69999999998799</v>
      </c>
      <c r="D2031" s="112">
        <f>FORECAST(C2031,INDEX($B$2:$B$2069,MATCH(C2031,$A$2:$A$2069,1)-1):INDEX($B$2:$B$2069,MATCH(C2031,$A$2:$A$2069,1)+1),INDEX($A$2:$A$2069,MATCH(C2031,$A$2:$A$2069,1)-1):INDEX($A$2:$A$2069,MATCH(C2031,$A$2:$A$2069,1)+1))</f>
        <v>1.139449542724158E-2</v>
      </c>
      <c r="H2031" s="115"/>
      <c r="K2031" s="112">
        <f t="shared" si="31"/>
        <v>0</v>
      </c>
    </row>
    <row r="2032" spans="1:11" x14ac:dyDescent="0.2">
      <c r="A2032">
        <v>799.053</v>
      </c>
      <c r="B2032">
        <f>'UV VIS Meas 500 ms, 10 scan'!S2033</f>
        <v>6.8333333333333232E-3</v>
      </c>
      <c r="C2032" s="112">
        <v>402.79999999998802</v>
      </c>
      <c r="D2032" s="112">
        <f>FORECAST(C2032,INDEX($B$2:$B$2069,MATCH(C2032,$A$2:$A$2069,1)-1):INDEX($B$2:$B$2069,MATCH(C2032,$A$2:$A$2069,1)+1),INDEX($A$2:$A$2069,MATCH(C2032,$A$2:$A$2069,1)-1):INDEX($A$2:$A$2069,MATCH(C2032,$A$2:$A$2069,1)+1))</f>
        <v>1.2421768739661054E-2</v>
      </c>
      <c r="H2032" s="115"/>
      <c r="K2032" s="112">
        <f t="shared" si="31"/>
        <v>0</v>
      </c>
    </row>
    <row r="2033" spans="1:11" x14ac:dyDescent="0.2">
      <c r="A2033">
        <v>799.28700000000003</v>
      </c>
      <c r="B2033">
        <f>'UV VIS Meas 500 ms, 10 scan'!S2034</f>
        <v>2.6666666666666783E-3</v>
      </c>
      <c r="C2033" s="112">
        <v>402.89999999998798</v>
      </c>
      <c r="D2033" s="112">
        <f>FORECAST(C2033,INDEX($B$2:$B$2069,MATCH(C2033,$A$2:$A$2069,1)-1):INDEX($B$2:$B$2069,MATCH(C2033,$A$2:$A$2069,1)+1),INDEX($A$2:$A$2069,MATCH(C2033,$A$2:$A$2069,1)-1):INDEX($A$2:$A$2069,MATCH(C2033,$A$2:$A$2069,1)+1))</f>
        <v>1.3449042052080529E-2</v>
      </c>
      <c r="H2033" s="115"/>
      <c r="K2033" s="112">
        <f t="shared" si="31"/>
        <v>0</v>
      </c>
    </row>
    <row r="2034" spans="1:11" x14ac:dyDescent="0.2">
      <c r="A2034">
        <v>799.52099999999996</v>
      </c>
      <c r="B2034">
        <f>'UV VIS Meas 500 ms, 10 scan'!S2035</f>
        <v>4.8333333333333423E-3</v>
      </c>
      <c r="C2034" s="112">
        <v>402.99999999998801</v>
      </c>
      <c r="D2034" s="112">
        <f>FORECAST(C2034,INDEX($B$2:$B$2069,MATCH(C2034,$A$2:$A$2069,1)-1):INDEX($B$2:$B$2069,MATCH(C2034,$A$2:$A$2069,1)+1),INDEX($A$2:$A$2069,MATCH(C2034,$A$2:$A$2069,1)-1):INDEX($A$2:$A$2069,MATCH(C2034,$A$2:$A$2069,1)+1))</f>
        <v>1.7107335842316829E-2</v>
      </c>
      <c r="H2034" s="115"/>
      <c r="K2034" s="112">
        <f t="shared" si="31"/>
        <v>0</v>
      </c>
    </row>
    <row r="2035" spans="1:11" x14ac:dyDescent="0.2">
      <c r="A2035">
        <v>799.755</v>
      </c>
      <c r="B2035">
        <f>'UV VIS Meas 500 ms, 10 scan'!S2036</f>
        <v>-1.16666666666667E-3</v>
      </c>
      <c r="C2035" s="112">
        <v>403.09999999998797</v>
      </c>
      <c r="D2035" s="112">
        <f>FORECAST(C2035,INDEX($B$2:$B$2069,MATCH(C2035,$A$2:$A$2069,1)-1):INDEX($B$2:$B$2069,MATCH(C2035,$A$2:$A$2069,1)+1),INDEX($A$2:$A$2069,MATCH(C2035,$A$2:$A$2069,1)-1):INDEX($A$2:$A$2069,MATCH(C2035,$A$2:$A$2069,1)+1))</f>
        <v>1.9135634792514011E-2</v>
      </c>
      <c r="H2035" s="115"/>
      <c r="K2035" s="112">
        <f t="shared" si="31"/>
        <v>0</v>
      </c>
    </row>
    <row r="2036" spans="1:11" x14ac:dyDescent="0.2">
      <c r="A2036">
        <v>799.98800000000006</v>
      </c>
      <c r="B2036">
        <f>'UV VIS Meas 500 ms, 10 scan'!S2037</f>
        <v>1.0999999999999996E-2</v>
      </c>
      <c r="C2036" s="112">
        <v>403.19999999998799</v>
      </c>
      <c r="D2036" s="112">
        <f>FORECAST(C2036,INDEX($B$2:$B$2069,MATCH(C2036,$A$2:$A$2069,1)-1):INDEX($B$2:$B$2069,MATCH(C2036,$A$2:$A$2069,1)+1),INDEX($A$2:$A$2069,MATCH(C2036,$A$2:$A$2069,1)-1):INDEX($A$2:$A$2069,MATCH(C2036,$A$2:$A$2069,1)+1))</f>
        <v>2.116393374271297E-2</v>
      </c>
      <c r="H2036" s="115"/>
      <c r="K2036" s="112">
        <f t="shared" si="31"/>
        <v>0</v>
      </c>
    </row>
    <row r="2037" spans="1:11" x14ac:dyDescent="0.2">
      <c r="A2037">
        <v>800.22199999999998</v>
      </c>
      <c r="B2037">
        <f>'UV VIS Meas 500 ms, 10 scan'!S2038</f>
        <v>-1.8333333333333257E-3</v>
      </c>
      <c r="C2037" s="112">
        <v>403.29999999998802</v>
      </c>
      <c r="D2037" s="112">
        <f>FORECAST(C2037,INDEX($B$2:$B$2069,MATCH(C2037,$A$2:$A$2069,1)-1):INDEX($B$2:$B$2069,MATCH(C2037,$A$2:$A$2069,1)+1),INDEX($A$2:$A$2069,MATCH(C2037,$A$2:$A$2069,1)-1):INDEX($A$2:$A$2069,MATCH(C2037,$A$2:$A$2069,1)+1))</f>
        <v>5.0803261146647571E-2</v>
      </c>
      <c r="H2037" s="115"/>
      <c r="K2037" s="112">
        <f t="shared" si="31"/>
        <v>0</v>
      </c>
    </row>
    <row r="2038" spans="1:11" x14ac:dyDescent="0.2">
      <c r="A2038">
        <v>800.45600000000002</v>
      </c>
      <c r="B2038">
        <f>'UV VIS Meas 500 ms, 10 scan'!S2039</f>
        <v>3.8333333333333344E-3</v>
      </c>
      <c r="C2038" s="112">
        <v>403.39999999998798</v>
      </c>
      <c r="D2038" s="112">
        <f>FORECAST(C2038,INDEX($B$2:$B$2069,MATCH(C2038,$A$2:$A$2069,1)-1):INDEX($B$2:$B$2069,MATCH(C2038,$A$2:$A$2069,1)+1),INDEX($A$2:$A$2069,MATCH(C2038,$A$2:$A$2069,1)-1):INDEX($A$2:$A$2069,MATCH(C2038,$A$2:$A$2069,1)+1))</f>
        <v>6.4316645614141521E-2</v>
      </c>
      <c r="H2038" s="115"/>
      <c r="K2038" s="112">
        <f t="shared" si="31"/>
        <v>0</v>
      </c>
    </row>
    <row r="2039" spans="1:11" x14ac:dyDescent="0.2">
      <c r="A2039">
        <v>800.68899999999996</v>
      </c>
      <c r="B2039">
        <f>'UV VIS Meas 500 ms, 10 scan'!S2040</f>
        <v>1.0499999999999999E-2</v>
      </c>
      <c r="C2039" s="112">
        <v>403.49999999998801</v>
      </c>
      <c r="D2039" s="112">
        <f>FORECAST(C2039,INDEX($B$2:$B$2069,MATCH(C2039,$A$2:$A$2069,1)-1):INDEX($B$2:$B$2069,MATCH(C2039,$A$2:$A$2069,1)+1),INDEX($A$2:$A$2069,MATCH(C2039,$A$2:$A$2069,1)-1):INDEX($A$2:$A$2069,MATCH(C2039,$A$2:$A$2069,1)+1))</f>
        <v>7.7830030081642576E-2</v>
      </c>
      <c r="H2039" s="115"/>
      <c r="K2039" s="112">
        <f t="shared" si="31"/>
        <v>0</v>
      </c>
    </row>
    <row r="2040" spans="1:11" x14ac:dyDescent="0.2">
      <c r="A2040">
        <v>800.923</v>
      </c>
      <c r="B2040">
        <f>'UV VIS Meas 500 ms, 10 scan'!S2041</f>
        <v>6.1666666666666606E-3</v>
      </c>
      <c r="C2040" s="112">
        <v>403.59999999998797</v>
      </c>
      <c r="D2040" s="112">
        <f>FORECAST(C2040,INDEX($B$2:$B$2069,MATCH(C2040,$A$2:$A$2069,1)-1):INDEX($B$2:$B$2069,MATCH(C2040,$A$2:$A$2069,1)+1),INDEX($A$2:$A$2069,MATCH(C2040,$A$2:$A$2069,1)-1):INDEX($A$2:$A$2069,MATCH(C2040,$A$2:$A$2069,1)+1))</f>
        <v>0.16477250150541067</v>
      </c>
      <c r="H2040" s="115"/>
      <c r="K2040" s="112">
        <f t="shared" si="31"/>
        <v>0</v>
      </c>
    </row>
    <row r="2041" spans="1:11" x14ac:dyDescent="0.2">
      <c r="A2041">
        <v>801.15599999999995</v>
      </c>
      <c r="B2041">
        <f>'UV VIS Meas 500 ms, 10 scan'!S2042</f>
        <v>1.150000000000001E-2</v>
      </c>
      <c r="C2041" s="112">
        <v>403.69999999998799</v>
      </c>
      <c r="D2041" s="112">
        <f>FORECAST(C2041,INDEX($B$2:$B$2069,MATCH(C2041,$A$2:$A$2069,1)-1):INDEX($B$2:$B$2069,MATCH(C2041,$A$2:$A$2069,1)+1),INDEX($A$2:$A$2069,MATCH(C2041,$A$2:$A$2069,1)-1):INDEX($A$2:$A$2069,MATCH(C2041,$A$2:$A$2069,1)+1))</f>
        <v>0.2160425196440201</v>
      </c>
      <c r="H2041" s="115"/>
      <c r="K2041" s="112">
        <f t="shared" si="31"/>
        <v>0</v>
      </c>
    </row>
    <row r="2042" spans="1:11" x14ac:dyDescent="0.2">
      <c r="A2042">
        <v>801.39</v>
      </c>
      <c r="B2042">
        <f>'UV VIS Meas 500 ms, 10 scan'!S2043</f>
        <v>6.1666666666666606E-3</v>
      </c>
      <c r="C2042" s="112">
        <v>403.79999999998802</v>
      </c>
      <c r="D2042" s="112">
        <f>FORECAST(C2042,INDEX($B$2:$B$2069,MATCH(C2042,$A$2:$A$2069,1)-1):INDEX($B$2:$B$2069,MATCH(C2042,$A$2:$A$2069,1)+1),INDEX($A$2:$A$2069,MATCH(C2042,$A$2:$A$2069,1)-1):INDEX($A$2:$A$2069,MATCH(C2042,$A$2:$A$2069,1)+1))</f>
        <v>0.26731253778262953</v>
      </c>
      <c r="H2042" s="115"/>
      <c r="K2042" s="112">
        <f t="shared" si="31"/>
        <v>0</v>
      </c>
    </row>
    <row r="2043" spans="1:11" x14ac:dyDescent="0.2">
      <c r="A2043">
        <v>801.62300000000005</v>
      </c>
      <c r="B2043">
        <f>'UV VIS Meas 500 ms, 10 scan'!S2044</f>
        <v>1.366666666666666E-2</v>
      </c>
      <c r="C2043" s="112">
        <v>403.89999999998798</v>
      </c>
      <c r="D2043" s="112">
        <f>FORECAST(C2043,INDEX($B$2:$B$2069,MATCH(C2043,$A$2:$A$2069,1)-1):INDEX($B$2:$B$2069,MATCH(C2043,$A$2:$A$2069,1)+1),INDEX($A$2:$A$2069,MATCH(C2043,$A$2:$A$2069,1)-1):INDEX($A$2:$A$2069,MATCH(C2043,$A$2:$A$2069,1)+1))</f>
        <v>0.31858255592121054</v>
      </c>
      <c r="H2043" s="115"/>
      <c r="K2043" s="112">
        <f t="shared" si="31"/>
        <v>0</v>
      </c>
    </row>
    <row r="2044" spans="1:11" x14ac:dyDescent="0.2">
      <c r="A2044">
        <v>801.85699999999997</v>
      </c>
      <c r="B2044">
        <f>'UV VIS Meas 500 ms, 10 scan'!S2045</f>
        <v>2.5666666666666671E-2</v>
      </c>
      <c r="C2044" s="112">
        <v>403.99999999998801</v>
      </c>
      <c r="D2044" s="112">
        <f>FORECAST(C2044,INDEX($B$2:$B$2069,MATCH(C2044,$A$2:$A$2069,1)-1):INDEX($B$2:$B$2069,MATCH(C2044,$A$2:$A$2069,1)+1),INDEX($A$2:$A$2069,MATCH(C2044,$A$2:$A$2069,1)-1):INDEX($A$2:$A$2069,MATCH(C2044,$A$2:$A$2069,1)+1))</f>
        <v>0.4978981481357323</v>
      </c>
      <c r="H2044" s="115"/>
      <c r="K2044" s="112">
        <f t="shared" si="31"/>
        <v>0</v>
      </c>
    </row>
    <row r="2045" spans="1:11" x14ac:dyDescent="0.2">
      <c r="A2045">
        <v>802.09</v>
      </c>
      <c r="B2045">
        <f>'UV VIS Meas 500 ms, 10 scan'!S2046</f>
        <v>1.6833333333333339E-2</v>
      </c>
      <c r="C2045" s="112">
        <v>404.09999999998797</v>
      </c>
      <c r="D2045" s="112">
        <f>FORECAST(C2045,INDEX($B$2:$B$2069,MATCH(C2045,$A$2:$A$2069,1)-1):INDEX($B$2:$B$2069,MATCH(C2045,$A$2:$A$2069,1)+1),INDEX($A$2:$A$2069,MATCH(C2045,$A$2:$A$2069,1)-1):INDEX($A$2:$A$2069,MATCH(C2045,$A$2:$A$2069,1)+1))</f>
        <v>0.60167901233319299</v>
      </c>
      <c r="H2045" s="115"/>
      <c r="K2045" s="112">
        <f t="shared" si="31"/>
        <v>0</v>
      </c>
    </row>
    <row r="2046" spans="1:11" x14ac:dyDescent="0.2">
      <c r="A2046">
        <v>802.32299999999998</v>
      </c>
      <c r="B2046">
        <f>'UV VIS Meas 500 ms, 10 scan'!S2047</f>
        <v>3.4999999999999962E-3</v>
      </c>
      <c r="C2046" s="112">
        <v>404.19999999998799</v>
      </c>
      <c r="D2046" s="112">
        <f>FORECAST(C2046,INDEX($B$2:$B$2069,MATCH(C2046,$A$2:$A$2069,1)-1):INDEX($B$2:$B$2069,MATCH(C2046,$A$2:$A$2069,1)+1),INDEX($A$2:$A$2069,MATCH(C2046,$A$2:$A$2069,1)-1):INDEX($A$2:$A$2069,MATCH(C2046,$A$2:$A$2069,1)+1))</f>
        <v>0.70545987653076736</v>
      </c>
      <c r="H2046" s="115"/>
      <c r="K2046" s="112">
        <f t="shared" si="31"/>
        <v>0</v>
      </c>
    </row>
    <row r="2047" spans="1:11" x14ac:dyDescent="0.2">
      <c r="A2047">
        <v>802.55700000000002</v>
      </c>
      <c r="B2047">
        <f>'UV VIS Meas 500 ms, 10 scan'!S2048</f>
        <v>9.5000000000000015E-3</v>
      </c>
      <c r="C2047" s="112">
        <v>404.29999999998802</v>
      </c>
      <c r="D2047" s="112">
        <f>FORECAST(C2047,INDEX($B$2:$B$2069,MATCH(C2047,$A$2:$A$2069,1)-1):INDEX($B$2:$B$2069,MATCH(C2047,$A$2:$A$2069,1)+1),INDEX($A$2:$A$2069,MATCH(C2047,$A$2:$A$2069,1)-1):INDEX($A$2:$A$2069,MATCH(C2047,$A$2:$A$2069,1)+1))</f>
        <v>0.78012962961724952</v>
      </c>
      <c r="H2047" s="115"/>
      <c r="K2047" s="112">
        <f t="shared" si="31"/>
        <v>0</v>
      </c>
    </row>
    <row r="2048" spans="1:11" x14ac:dyDescent="0.2">
      <c r="A2048">
        <v>802.79</v>
      </c>
      <c r="B2048">
        <f>'UV VIS Meas 500 ms, 10 scan'!S2049</f>
        <v>6.6666666666666749E-3</v>
      </c>
      <c r="C2048" s="112">
        <v>404.39999999998702</v>
      </c>
      <c r="D2048" s="112">
        <f>FORECAST(C2048,INDEX($B$2:$B$2069,MATCH(C2048,$A$2:$A$2069,1)-1):INDEX($B$2:$B$2069,MATCH(C2048,$A$2:$A$2069,1)+1),INDEX($A$2:$A$2069,MATCH(C2048,$A$2:$A$2069,1)-1):INDEX($A$2:$A$2069,MATCH(C2048,$A$2:$A$2069,1)+1))</f>
        <v>0.88321604936930953</v>
      </c>
      <c r="H2048" s="115"/>
      <c r="K2048" s="112">
        <f t="shared" si="31"/>
        <v>0</v>
      </c>
    </row>
    <row r="2049" spans="1:11" x14ac:dyDescent="0.2">
      <c r="A2049">
        <v>803.02300000000002</v>
      </c>
      <c r="B2049">
        <f>'UV VIS Meas 500 ms, 10 scan'!S2050</f>
        <v>-2.4999999999999988E-3</v>
      </c>
      <c r="C2049" s="112">
        <v>404.49999999998698</v>
      </c>
      <c r="D2049" s="112">
        <f>FORECAST(C2049,INDEX($B$2:$B$2069,MATCH(C2049,$A$2:$A$2069,1)-1):INDEX($B$2:$B$2069,MATCH(C2049,$A$2:$A$2069,1)+1),INDEX($A$2:$A$2069,MATCH(C2049,$A$2:$A$2069,1)-1):INDEX($A$2:$A$2069,MATCH(C2049,$A$2:$A$2069,1)+1))</f>
        <v>0.98630246912233588</v>
      </c>
      <c r="H2049" s="115"/>
      <c r="K2049" s="112">
        <f t="shared" si="31"/>
        <v>0</v>
      </c>
    </row>
    <row r="2050" spans="1:11" x14ac:dyDescent="0.2">
      <c r="A2050">
        <v>803.25599999999997</v>
      </c>
      <c r="B2050">
        <f>'UV VIS Meas 500 ms, 10 scan'!S2051</f>
        <v>3.8333333333333344E-3</v>
      </c>
      <c r="C2050" s="112">
        <v>404.59999999998701</v>
      </c>
      <c r="D2050" s="112">
        <f>FORECAST(C2050,INDEX($B$2:$B$2069,MATCH(C2050,$A$2:$A$2069,1)-1):INDEX($B$2:$B$2069,MATCH(C2050,$A$2:$A$2069,1)+1),INDEX($A$2:$A$2069,MATCH(C2050,$A$2:$A$2069,1)-1):INDEX($A$2:$A$2069,MATCH(C2050,$A$2:$A$2069,1)+1))</f>
        <v>0.78347222222605239</v>
      </c>
      <c r="H2050" s="115"/>
      <c r="K2050" s="112">
        <f t="shared" ref="K2050:K2069" si="32">J2050/$K$1</f>
        <v>0</v>
      </c>
    </row>
    <row r="2051" spans="1:11" x14ac:dyDescent="0.2">
      <c r="A2051">
        <v>803.48900000000003</v>
      </c>
      <c r="B2051">
        <f>'UV VIS Meas 500 ms, 10 scan'!S2052</f>
        <v>8.3333333333333384E-3</v>
      </c>
      <c r="C2051" s="112">
        <v>404.69999999998703</v>
      </c>
      <c r="D2051" s="112">
        <f>FORECAST(C2051,INDEX($B$2:$B$2069,MATCH(C2051,$A$2:$A$2069,1)-1):INDEX($B$2:$B$2069,MATCH(C2051,$A$2:$A$2069,1)+1),INDEX($A$2:$A$2069,MATCH(C2051,$A$2:$A$2069,1)-1):INDEX($A$2:$A$2069,MATCH(C2051,$A$2:$A$2069,1)+1))</f>
        <v>0.75407407407790572</v>
      </c>
      <c r="H2051" s="115"/>
      <c r="K2051" s="112">
        <f t="shared" si="32"/>
        <v>0</v>
      </c>
    </row>
    <row r="2052" spans="1:11" x14ac:dyDescent="0.2">
      <c r="A2052">
        <v>803.72199999999998</v>
      </c>
      <c r="B2052">
        <f>'UV VIS Meas 500 ms, 10 scan'!S2053</f>
        <v>5.6666666666666636E-3</v>
      </c>
      <c r="C2052" s="112">
        <v>404.79999999998699</v>
      </c>
      <c r="D2052" s="112">
        <f>FORECAST(C2052,INDEX($B$2:$B$2069,MATCH(C2052,$A$2:$A$2069,1)-1):INDEX($B$2:$B$2069,MATCH(C2052,$A$2:$A$2069,1)+1),INDEX($A$2:$A$2069,MATCH(C2052,$A$2:$A$2069,1)-1):INDEX($A$2:$A$2069,MATCH(C2052,$A$2:$A$2069,1)+1))</f>
        <v>0.72467592592977326</v>
      </c>
      <c r="H2052" s="115"/>
      <c r="K2052" s="112">
        <f t="shared" si="32"/>
        <v>0</v>
      </c>
    </row>
    <row r="2053" spans="1:11" x14ac:dyDescent="0.2">
      <c r="A2053">
        <v>803.95500000000004</v>
      </c>
      <c r="B2053">
        <f>'UV VIS Meas 500 ms, 10 scan'!S2054</f>
        <v>2.8333333333333335E-3</v>
      </c>
      <c r="C2053" s="112">
        <v>404.89999999998702</v>
      </c>
      <c r="D2053" s="112">
        <f>FORECAST(C2053,INDEX($B$2:$B$2069,MATCH(C2053,$A$2:$A$2069,1)-1):INDEX($B$2:$B$2069,MATCH(C2053,$A$2:$A$2069,1)+1),INDEX($A$2:$A$2069,MATCH(C2053,$A$2:$A$2069,1)-1):INDEX($A$2:$A$2069,MATCH(C2053,$A$2:$A$2069,1)+1))</f>
        <v>0.55127777779637199</v>
      </c>
      <c r="H2053" s="115"/>
      <c r="K2053" s="112">
        <f t="shared" si="32"/>
        <v>0</v>
      </c>
    </row>
    <row r="2054" spans="1:11" x14ac:dyDescent="0.2">
      <c r="A2054">
        <v>804.18799999999999</v>
      </c>
      <c r="B2054">
        <f>'UV VIS Meas 500 ms, 10 scan'!S2055</f>
        <v>4.500000000000004E-3</v>
      </c>
      <c r="C2054" s="112">
        <v>404.99999999998698</v>
      </c>
      <c r="D2054" s="112">
        <f>FORECAST(C2054,INDEX($B$2:$B$2069,MATCH(C2054,$A$2:$A$2069,1)-1):INDEX($B$2:$B$2069,MATCH(C2054,$A$2:$A$2069,1)+1),INDEX($A$2:$A$2069,MATCH(C2054,$A$2:$A$2069,1)-1):INDEX($A$2:$A$2069,MATCH(C2054,$A$2:$A$2069,1)+1))</f>
        <v>0.40822222224085181</v>
      </c>
      <c r="H2054" s="115"/>
      <c r="K2054" s="112">
        <f t="shared" si="32"/>
        <v>0</v>
      </c>
    </row>
    <row r="2055" spans="1:11" x14ac:dyDescent="0.2">
      <c r="A2055">
        <v>804.42100000000005</v>
      </c>
      <c r="B2055">
        <f>'UV VIS Meas 500 ms, 10 scan'!S2056</f>
        <v>9.3333333333333393E-3</v>
      </c>
      <c r="C2055" s="112">
        <v>405.09999999998701</v>
      </c>
      <c r="D2055" s="112">
        <f>FORECAST(C2055,INDEX($B$2:$B$2069,MATCH(C2055,$A$2:$A$2069,1)-1):INDEX($B$2:$B$2069,MATCH(C2055,$A$2:$A$2069,1)+1),INDEX($A$2:$A$2069,MATCH(C2055,$A$2:$A$2069,1)-1):INDEX($A$2:$A$2069,MATCH(C2055,$A$2:$A$2069,1)+1))</f>
        <v>0.26516666668521793</v>
      </c>
      <c r="H2055" s="115"/>
      <c r="K2055" s="112">
        <f t="shared" si="32"/>
        <v>0</v>
      </c>
    </row>
    <row r="2056" spans="1:11" x14ac:dyDescent="0.2">
      <c r="A2056">
        <v>804.65300000000002</v>
      </c>
      <c r="B2056">
        <f>'UV VIS Meas 500 ms, 10 scan'!S2057</f>
        <v>4.4999999999999971E-3</v>
      </c>
      <c r="C2056" s="112">
        <v>405.19999999998703</v>
      </c>
      <c r="D2056" s="112">
        <f>FORECAST(C2056,INDEX($B$2:$B$2069,MATCH(C2056,$A$2:$A$2069,1)-1):INDEX($B$2:$B$2069,MATCH(C2056,$A$2:$A$2069,1)+1),INDEX($A$2:$A$2069,MATCH(C2056,$A$2:$A$2069,1)-1):INDEX($A$2:$A$2069,MATCH(C2056,$A$2:$A$2069,1)+1))</f>
        <v>0.12211111112958406</v>
      </c>
      <c r="H2056" s="115"/>
      <c r="K2056" s="112">
        <f t="shared" si="32"/>
        <v>0</v>
      </c>
    </row>
    <row r="2057" spans="1:11" x14ac:dyDescent="0.2">
      <c r="A2057">
        <v>804.88599999999997</v>
      </c>
      <c r="B2057">
        <f>'UV VIS Meas 500 ms, 10 scan'!S2058</f>
        <v>-5.0000000000000044E-4</v>
      </c>
      <c r="C2057" s="112">
        <v>405.29999999998699</v>
      </c>
      <c r="D2057" s="112">
        <f>FORECAST(C2057,INDEX($B$2:$B$2069,MATCH(C2057,$A$2:$A$2069,1)-1):INDEX($B$2:$B$2069,MATCH(C2057,$A$2:$A$2069,1)+1),INDEX($A$2:$A$2069,MATCH(C2057,$A$2:$A$2069,1)-1):INDEX($A$2:$A$2069,MATCH(C2057,$A$2:$A$2069,1)+1))</f>
        <v>0.15500823046409096</v>
      </c>
      <c r="H2057" s="115"/>
      <c r="K2057" s="112">
        <f t="shared" si="32"/>
        <v>0</v>
      </c>
    </row>
    <row r="2058" spans="1:11" x14ac:dyDescent="0.2">
      <c r="A2058">
        <v>805.11900000000003</v>
      </c>
      <c r="B2058">
        <f>'UV VIS Meas 500 ms, 10 scan'!S2059</f>
        <v>6.6666666666667304E-4</v>
      </c>
      <c r="C2058" s="112">
        <v>405.39999999998702</v>
      </c>
      <c r="D2058" s="112">
        <f>FORECAST(C2058,INDEX($B$2:$B$2069,MATCH(C2058,$A$2:$A$2069,1)-1):INDEX($B$2:$B$2069,MATCH(C2058,$A$2:$A$2069,1)+1),INDEX($A$2:$A$2069,MATCH(C2058,$A$2:$A$2069,1)-1):INDEX($A$2:$A$2069,MATCH(C2058,$A$2:$A$2069,1)+1))</f>
        <v>6.7328189311808728E-2</v>
      </c>
      <c r="H2058" s="115"/>
      <c r="K2058" s="112">
        <f t="shared" si="32"/>
        <v>0</v>
      </c>
    </row>
    <row r="2059" spans="1:11" x14ac:dyDescent="0.2">
      <c r="A2059">
        <v>805.351</v>
      </c>
      <c r="B2059">
        <f>'UV VIS Meas 500 ms, 10 scan'!S2060</f>
        <v>9.6666666666666637E-3</v>
      </c>
      <c r="C2059" s="112">
        <v>405.49999999998698</v>
      </c>
      <c r="D2059" s="112">
        <f>FORECAST(C2059,INDEX($B$2:$B$2069,MATCH(C2059,$A$2:$A$2069,1)-1):INDEX($B$2:$B$2069,MATCH(C2059,$A$2:$A$2069,1)+1),INDEX($A$2:$A$2069,MATCH(C2059,$A$2:$A$2069,1)-1):INDEX($A$2:$A$2069,MATCH(C2059,$A$2:$A$2069,1)+1))</f>
        <v>-2.0351851840416657E-2</v>
      </c>
      <c r="H2059" s="115"/>
      <c r="K2059" s="112">
        <f t="shared" si="32"/>
        <v>0</v>
      </c>
    </row>
    <row r="2060" spans="1:11" x14ac:dyDescent="0.2">
      <c r="A2060">
        <v>805.58399999999995</v>
      </c>
      <c r="B2060">
        <f>'UV VIS Meas 500 ms, 10 scan'!S2061</f>
        <v>-1.8333333333333396E-3</v>
      </c>
      <c r="C2060" s="112">
        <v>405.59999999998701</v>
      </c>
      <c r="D2060" s="112">
        <f>FORECAST(C2060,INDEX($B$2:$B$2069,MATCH(C2060,$A$2:$A$2069,1)-1):INDEX($B$2:$B$2069,MATCH(C2060,$A$2:$A$2069,1)+1),INDEX($A$2:$A$2069,MATCH(C2060,$A$2:$A$2069,1)-1):INDEX($A$2:$A$2069,MATCH(C2060,$A$2:$A$2069,1)+1))</f>
        <v>3.2606995886517609E-2</v>
      </c>
      <c r="H2060" s="115"/>
      <c r="K2060" s="112">
        <f t="shared" si="32"/>
        <v>0</v>
      </c>
    </row>
    <row r="2061" spans="1:11" x14ac:dyDescent="0.2">
      <c r="A2061">
        <v>805.81600000000003</v>
      </c>
      <c r="B2061">
        <f>'UV VIS Meas 500 ms, 10 scan'!S2062</f>
        <v>5.5000000000000014E-3</v>
      </c>
      <c r="C2061" s="112">
        <v>405.69999999998703</v>
      </c>
      <c r="D2061" s="112">
        <f>FORECAST(C2061,INDEX($B$2:$B$2069,MATCH(C2061,$A$2:$A$2069,1)-1):INDEX($B$2:$B$2069,MATCH(C2061,$A$2:$A$2069,1)+1),INDEX($A$2:$A$2069,MATCH(C2061,$A$2:$A$2069,1)-1):INDEX($A$2:$A$2069,MATCH(C2061,$A$2:$A$2069,1)+1))</f>
        <v>1.9232510289810989E-2</v>
      </c>
      <c r="H2061" s="115"/>
      <c r="K2061" s="112">
        <f t="shared" si="32"/>
        <v>0</v>
      </c>
    </row>
    <row r="2062" spans="1:11" x14ac:dyDescent="0.2">
      <c r="A2062">
        <v>806.04899999999998</v>
      </c>
      <c r="B2062">
        <f>'UV VIS Meas 500 ms, 10 scan'!S2063</f>
        <v>-3.6666666666666653E-3</v>
      </c>
      <c r="C2062" s="112">
        <v>405.79999999998699</v>
      </c>
      <c r="D2062" s="112">
        <f>FORECAST(C2062,INDEX($B$2:$B$2069,MATCH(C2062,$A$2:$A$2069,1)-1):INDEX($B$2:$B$2069,MATCH(C2062,$A$2:$A$2069,1)+1),INDEX($A$2:$A$2069,MATCH(C2062,$A$2:$A$2069,1)-1):INDEX($A$2:$A$2069,MATCH(C2062,$A$2:$A$2069,1)+1))</f>
        <v>5.8580246931114743E-3</v>
      </c>
      <c r="H2062" s="115"/>
      <c r="K2062" s="112">
        <f t="shared" si="32"/>
        <v>0</v>
      </c>
    </row>
    <row r="2063" spans="1:11" x14ac:dyDescent="0.2">
      <c r="A2063">
        <v>806.28099999999995</v>
      </c>
      <c r="B2063">
        <f>'UV VIS Meas 500 ms, 10 scan'!S2064</f>
        <v>3.333333333333334E-3</v>
      </c>
      <c r="C2063" s="112">
        <v>405.89999999998702</v>
      </c>
      <c r="D2063" s="112">
        <f>FORECAST(C2063,INDEX($B$2:$B$2069,MATCH(C2063,$A$2:$A$2069,1)-1):INDEX($B$2:$B$2069,MATCH(C2063,$A$2:$A$2069,1)+1),INDEX($A$2:$A$2069,MATCH(C2063,$A$2:$A$2069,1)-1):INDEX($A$2:$A$2069,MATCH(C2063,$A$2:$A$2069,1)+1))</f>
        <v>1.1053157226558419E-2</v>
      </c>
      <c r="H2063" s="115"/>
      <c r="K2063" s="112">
        <f t="shared" si="32"/>
        <v>0</v>
      </c>
    </row>
    <row r="2064" spans="1:11" x14ac:dyDescent="0.2">
      <c r="A2064">
        <v>806.51400000000001</v>
      </c>
      <c r="B2064">
        <f>'UV VIS Meas 500 ms, 10 scan'!S2065</f>
        <v>1.2666666666666659E-2</v>
      </c>
      <c r="C2064" s="112">
        <v>405.99999999998698</v>
      </c>
      <c r="D2064" s="112">
        <f>FORECAST(C2064,INDEX($B$2:$B$2069,MATCH(C2064,$A$2:$A$2069,1)-1):INDEX($B$2:$B$2069,MATCH(C2064,$A$2:$A$2069,1)+1),INDEX($A$2:$A$2069,MATCH(C2064,$A$2:$A$2069,1)-1):INDEX($A$2:$A$2069,MATCH(C2064,$A$2:$A$2069,1)+1))</f>
        <v>9.9452825813051149E-3</v>
      </c>
      <c r="H2064" s="115"/>
      <c r="K2064" s="112">
        <f t="shared" si="32"/>
        <v>0</v>
      </c>
    </row>
    <row r="2065" spans="1:11" x14ac:dyDescent="0.2">
      <c r="A2065">
        <v>806.74599999999998</v>
      </c>
      <c r="B2065">
        <f>'UV VIS Meas 500 ms, 10 scan'!S2066</f>
        <v>1.2499999999999997E-2</v>
      </c>
      <c r="C2065" s="112">
        <v>406.09999999998701</v>
      </c>
      <c r="D2065" s="112">
        <f>FORECAST(C2065,INDEX($B$2:$B$2069,MATCH(C2065,$A$2:$A$2069,1)-1):INDEX($B$2:$B$2069,MATCH(C2065,$A$2:$A$2069,1)+1),INDEX($A$2:$A$2069,MATCH(C2065,$A$2:$A$2069,1)-1):INDEX($A$2:$A$2069,MATCH(C2065,$A$2:$A$2069,1)+1))</f>
        <v>8.8374079360509228E-3</v>
      </c>
      <c r="H2065" s="115"/>
      <c r="K2065" s="112">
        <f t="shared" si="32"/>
        <v>0</v>
      </c>
    </row>
    <row r="2066" spans="1:11" x14ac:dyDescent="0.2">
      <c r="A2066">
        <v>806.97799999999995</v>
      </c>
      <c r="B2066">
        <f>'UV VIS Meas 500 ms, 10 scan'!S2067</f>
        <v>-3.1666666666666649E-3</v>
      </c>
      <c r="H2066" s="115"/>
      <c r="K2066" s="112">
        <f t="shared" si="32"/>
        <v>0</v>
      </c>
    </row>
    <row r="2067" spans="1:11" x14ac:dyDescent="0.2">
      <c r="A2067">
        <v>807.21100000000001</v>
      </c>
      <c r="B2067">
        <f>'UV VIS Meas 500 ms, 10 scan'!S2068</f>
        <v>6.5000000000000006E-3</v>
      </c>
      <c r="H2067" s="115"/>
      <c r="K2067" s="112">
        <f t="shared" si="32"/>
        <v>0</v>
      </c>
    </row>
    <row r="2068" spans="1:11" x14ac:dyDescent="0.2">
      <c r="A2068">
        <v>807.44299999999998</v>
      </c>
      <c r="B2068">
        <f>'UV VIS Meas 500 ms, 10 scan'!S2069</f>
        <v>1.6666666666666219E-4</v>
      </c>
      <c r="H2068" s="115"/>
      <c r="K2068" s="112">
        <f t="shared" si="32"/>
        <v>0</v>
      </c>
    </row>
    <row r="2069" spans="1:11" x14ac:dyDescent="0.2">
      <c r="A2069">
        <v>807.67499999999995</v>
      </c>
      <c r="B2069">
        <f>'UV VIS Meas 500 ms, 10 scan'!S2070</f>
        <v>3.6666666666666722E-3</v>
      </c>
      <c r="H2069" s="115"/>
      <c r="K2069" s="112">
        <f t="shared" si="32"/>
        <v>0</v>
      </c>
    </row>
    <row r="2070" spans="1:11" x14ac:dyDescent="0.2">
      <c r="A2070">
        <v>807.44299999999998</v>
      </c>
      <c r="B2070">
        <f>'UV VIS Meas 500 ms, 10 scan'!S2071</f>
        <v>0</v>
      </c>
    </row>
    <row r="2071" spans="1:11" x14ac:dyDescent="0.2">
      <c r="A2071">
        <v>807.67499999999995</v>
      </c>
      <c r="B2071">
        <f>'UV VIS Meas 500 ms, 10 scan'!S2072</f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99"/>
  <sheetViews>
    <sheetView zoomScaleNormal="100" workbookViewId="0">
      <selection activeCell="B20" sqref="B20"/>
    </sheetView>
  </sheetViews>
  <sheetFormatPr baseColWidth="10" defaultColWidth="11.83203125" defaultRowHeight="14" x14ac:dyDescent="0.15"/>
  <cols>
    <col min="1" max="1" width="11.83203125" style="61"/>
    <col min="2" max="2" width="14" style="61" customWidth="1"/>
    <col min="3" max="3" width="15.5" style="61" customWidth="1"/>
    <col min="4" max="4" width="15.1640625" style="61" customWidth="1"/>
    <col min="5" max="5" width="12" style="61" customWidth="1"/>
    <col min="6" max="6" width="16.5" style="61" customWidth="1"/>
    <col min="7" max="7" width="15.5" style="61" customWidth="1"/>
    <col min="8" max="9" width="12.5" style="61" customWidth="1"/>
    <col min="10" max="10" width="12" style="61" customWidth="1"/>
    <col min="11" max="11" width="11.83203125" style="73" customWidth="1"/>
    <col min="12" max="12" width="11.83203125" style="61" customWidth="1"/>
    <col min="13" max="13" width="11.83203125" style="61"/>
    <col min="14" max="14" width="11.83203125" style="61" hidden="1" customWidth="1"/>
    <col min="15" max="15" width="12" style="61" hidden="1" customWidth="1"/>
    <col min="16" max="22" width="11.83203125" style="61" hidden="1" customWidth="1"/>
    <col min="23" max="16384" width="11.83203125" style="61"/>
  </cols>
  <sheetData>
    <row r="1" spans="1:16" x14ac:dyDescent="0.15">
      <c r="A1" s="61" t="s">
        <v>127</v>
      </c>
    </row>
    <row r="2" spans="1:16" hidden="1" x14ac:dyDescent="0.15">
      <c r="F2" s="80"/>
      <c r="G2" s="80"/>
    </row>
    <row r="3" spans="1:16" hidden="1" x14ac:dyDescent="0.15">
      <c r="B3" s="60" t="s">
        <v>128</v>
      </c>
    </row>
    <row r="4" spans="1:16" hidden="1" x14ac:dyDescent="0.15">
      <c r="B4" s="60" t="s">
        <v>129</v>
      </c>
      <c r="N4" s="61" t="s">
        <v>130</v>
      </c>
    </row>
    <row r="5" spans="1:16" hidden="1" x14ac:dyDescent="0.15">
      <c r="B5" s="71" t="s">
        <v>131</v>
      </c>
      <c r="C5" s="81" t="s">
        <v>132</v>
      </c>
      <c r="D5" s="61">
        <v>7.2263999999999998E-5</v>
      </c>
      <c r="E5" s="81" t="s">
        <v>133</v>
      </c>
      <c r="F5" s="61">
        <v>-3.9899999999999998E-2</v>
      </c>
      <c r="G5" s="81" t="s">
        <v>134</v>
      </c>
      <c r="H5" s="61">
        <v>7.1409000000000002</v>
      </c>
      <c r="I5" s="81" t="s">
        <v>135</v>
      </c>
      <c r="J5" s="61">
        <v>-412.8021</v>
      </c>
      <c r="P5" s="63" t="s">
        <v>136</v>
      </c>
    </row>
    <row r="6" spans="1:16" hidden="1" x14ac:dyDescent="0.15">
      <c r="B6" s="71" t="s">
        <v>137</v>
      </c>
      <c r="E6" s="81" t="s">
        <v>138</v>
      </c>
      <c r="F6" s="61">
        <v>7.1157800000000004E-3</v>
      </c>
      <c r="G6" s="81" t="s">
        <v>139</v>
      </c>
      <c r="H6" s="61">
        <v>-2.9460999999999999</v>
      </c>
      <c r="I6" s="81" t="s">
        <v>140</v>
      </c>
      <c r="J6" s="82">
        <v>302.10539999999997</v>
      </c>
      <c r="N6" s="60" t="s">
        <v>81</v>
      </c>
      <c r="P6" s="63" t="s">
        <v>141</v>
      </c>
    </row>
    <row r="7" spans="1:16" ht="15" hidden="1" x14ac:dyDescent="0.15">
      <c r="B7" s="71" t="s">
        <v>142</v>
      </c>
      <c r="C7" s="81" t="s">
        <v>143</v>
      </c>
      <c r="D7" s="61">
        <v>-2.9209999999999998E-7</v>
      </c>
      <c r="E7" s="81" t="s">
        <v>144</v>
      </c>
      <c r="F7" s="61">
        <v>2.8708199999999997E-4</v>
      </c>
      <c r="G7" s="81" t="s">
        <v>145</v>
      </c>
      <c r="H7" s="81">
        <v>-9.9558199999999999E-2</v>
      </c>
      <c r="I7" s="81" t="s">
        <v>146</v>
      </c>
      <c r="J7" s="61">
        <v>8.0526</v>
      </c>
      <c r="N7" s="58" t="s">
        <v>147</v>
      </c>
      <c r="O7" s="59" t="s">
        <v>148</v>
      </c>
      <c r="P7" s="58" t="s">
        <v>149</v>
      </c>
    </row>
    <row r="8" spans="1:16" hidden="1" x14ac:dyDescent="0.15">
      <c r="B8" s="61" t="s">
        <v>150</v>
      </c>
      <c r="C8" s="81" t="s">
        <v>151</v>
      </c>
      <c r="D8" s="83">
        <v>9.3249999999999997E-7</v>
      </c>
      <c r="E8" s="81" t="s">
        <v>152</v>
      </c>
      <c r="F8" s="83">
        <v>-8.8012799999999999E-4</v>
      </c>
      <c r="G8" s="81" t="s">
        <v>153</v>
      </c>
      <c r="H8" s="83">
        <v>0.26227499999999998</v>
      </c>
      <c r="I8" s="81" t="s">
        <v>154</v>
      </c>
      <c r="J8" s="80">
        <v>-28.369900000000001</v>
      </c>
      <c r="N8" s="65">
        <v>172</v>
      </c>
      <c r="O8" s="65">
        <f>C18</f>
        <v>575.44000000000005</v>
      </c>
      <c r="P8" s="61">
        <f>1/O8</f>
        <v>1.7378006395106353E-3</v>
      </c>
    </row>
    <row r="9" spans="1:16" hidden="1" x14ac:dyDescent="0.15">
      <c r="F9" s="84">
        <f>SUM(G181:G197)</f>
        <v>6.317471277561481E-4</v>
      </c>
      <c r="I9" s="60" t="s">
        <v>155</v>
      </c>
      <c r="J9" s="63" t="s">
        <v>136</v>
      </c>
      <c r="N9" s="65">
        <v>184.9</v>
      </c>
      <c r="O9" s="85">
        <f>C44</f>
        <v>1.8017327507090839</v>
      </c>
      <c r="P9" s="67">
        <f>1/O9</f>
        <v>0.55502127027798287</v>
      </c>
    </row>
    <row r="10" spans="1:16" x14ac:dyDescent="0.15">
      <c r="A10" s="61" t="s">
        <v>156</v>
      </c>
      <c r="F10" s="84"/>
      <c r="I10" s="60"/>
      <c r="J10" s="63"/>
      <c r="N10" s="65"/>
      <c r="O10" s="85"/>
      <c r="P10" s="67"/>
    </row>
    <row r="11" spans="1:16" x14ac:dyDescent="0.15">
      <c r="B11" s="60" t="s">
        <v>81</v>
      </c>
      <c r="I11" s="60" t="s">
        <v>157</v>
      </c>
      <c r="J11" s="63" t="s">
        <v>141</v>
      </c>
      <c r="K11" s="73" t="s">
        <v>158</v>
      </c>
      <c r="L11" s="60" t="s">
        <v>159</v>
      </c>
      <c r="M11" s="60" t="s">
        <v>159</v>
      </c>
      <c r="N11" s="65">
        <v>253.7</v>
      </c>
      <c r="O11" s="84">
        <f>C114</f>
        <v>3.1814177888009776E-4</v>
      </c>
      <c r="P11" s="86">
        <f>1/O11</f>
        <v>3143.2526828765958</v>
      </c>
    </row>
    <row r="12" spans="1:16" ht="15" x14ac:dyDescent="0.15">
      <c r="B12" s="62" t="s">
        <v>160</v>
      </c>
      <c r="C12" s="59" t="s">
        <v>148</v>
      </c>
      <c r="D12" s="58" t="s">
        <v>161</v>
      </c>
      <c r="E12" s="58" t="s">
        <v>162</v>
      </c>
      <c r="F12" s="58" t="s">
        <v>163</v>
      </c>
      <c r="G12" s="58" t="s">
        <v>164</v>
      </c>
      <c r="H12" s="58" t="s">
        <v>165</v>
      </c>
      <c r="I12" s="58" t="s">
        <v>166</v>
      </c>
      <c r="J12" s="58" t="s">
        <v>149</v>
      </c>
      <c r="K12" s="87" t="s">
        <v>167</v>
      </c>
      <c r="L12" s="58" t="s">
        <v>168</v>
      </c>
      <c r="M12" s="58" t="s">
        <v>169</v>
      </c>
    </row>
    <row r="13" spans="1:16" x14ac:dyDescent="0.15">
      <c r="B13" s="63"/>
      <c r="C13" s="64"/>
      <c r="D13" s="60"/>
      <c r="E13" s="60"/>
      <c r="F13" s="60"/>
      <c r="G13" s="60"/>
      <c r="H13" s="60"/>
      <c r="I13" s="60"/>
      <c r="J13" s="60"/>
    </row>
    <row r="14" spans="1:16" x14ac:dyDescent="0.15">
      <c r="B14" s="65">
        <v>170</v>
      </c>
      <c r="C14" s="66">
        <v>1174.9000000000001</v>
      </c>
      <c r="D14" s="67">
        <f t="shared" ref="D14:D45" si="0">LOG(C14)</f>
        <v>3.0700009038023452</v>
      </c>
      <c r="E14" s="67">
        <f t="shared" ref="E14:E57" si="1">$J$5+$H$5*B14+$F$5*B14^2+$D$5*B14^3</f>
        <v>3.0739320000000703</v>
      </c>
      <c r="F14" s="67">
        <f t="shared" ref="F14:F45" si="2">D14-E14</f>
        <v>-3.9310961977250258E-3</v>
      </c>
      <c r="G14" s="61">
        <f t="shared" ref="G14:G45" si="3">(D14-E14)^2</f>
        <v>1.5453517315768157E-5</v>
      </c>
      <c r="H14" s="88">
        <f t="shared" ref="H14:H45" si="4">10^-C14</f>
        <v>0</v>
      </c>
      <c r="I14" s="89">
        <f t="shared" ref="I14:I45" si="5">1-10^(-C14*10)</f>
        <v>1</v>
      </c>
      <c r="J14" s="67">
        <f t="shared" ref="J14:J45" si="6">1/C14</f>
        <v>8.5113626691633328E-4</v>
      </c>
    </row>
    <row r="15" spans="1:16" x14ac:dyDescent="0.15">
      <c r="B15" s="65">
        <v>170.5</v>
      </c>
      <c r="C15" s="66">
        <v>977.24</v>
      </c>
      <c r="D15" s="67">
        <f t="shared" si="0"/>
        <v>2.9900012350346614</v>
      </c>
      <c r="E15" s="67">
        <f t="shared" si="1"/>
        <v>2.9932740930001387</v>
      </c>
      <c r="F15" s="67">
        <f t="shared" si="2"/>
        <v>-3.2728579654772716E-3</v>
      </c>
      <c r="G15" s="61">
        <f t="shared" si="3"/>
        <v>1.0711599262188025E-5</v>
      </c>
      <c r="H15" s="88">
        <f t="shared" si="4"/>
        <v>0</v>
      </c>
      <c r="I15" s="89">
        <f t="shared" si="5"/>
        <v>1</v>
      </c>
      <c r="J15" s="67">
        <f t="shared" si="6"/>
        <v>1.0232900822725226E-3</v>
      </c>
    </row>
    <row r="16" spans="1:16" x14ac:dyDescent="0.15">
      <c r="B16" s="65">
        <v>171</v>
      </c>
      <c r="C16" s="66">
        <v>831.76</v>
      </c>
      <c r="D16" s="67">
        <f t="shared" si="0"/>
        <v>2.9199980309640186</v>
      </c>
      <c r="E16" s="67">
        <f t="shared" si="1"/>
        <v>2.9111477040001432</v>
      </c>
      <c r="F16" s="67">
        <f t="shared" si="2"/>
        <v>8.8503269638753324E-3</v>
      </c>
      <c r="G16" s="61">
        <f t="shared" si="3"/>
        <v>7.8328287367498761E-5</v>
      </c>
      <c r="H16" s="88">
        <f t="shared" si="4"/>
        <v>0</v>
      </c>
      <c r="I16" s="89">
        <f t="shared" si="5"/>
        <v>1</v>
      </c>
      <c r="J16" s="67">
        <f t="shared" si="6"/>
        <v>1.2022698855439068E-3</v>
      </c>
      <c r="N16" s="61" t="s">
        <v>170</v>
      </c>
    </row>
    <row r="17" spans="2:14" x14ac:dyDescent="0.15">
      <c r="B17" s="65">
        <v>171.5</v>
      </c>
      <c r="C17" s="66">
        <v>691.83</v>
      </c>
      <c r="D17" s="67">
        <f t="shared" si="0"/>
        <v>2.8399993905085923</v>
      </c>
      <c r="E17" s="67">
        <f t="shared" si="1"/>
        <v>2.8276070310000136</v>
      </c>
      <c r="F17" s="67">
        <f t="shared" si="2"/>
        <v>1.2392359508578643E-2</v>
      </c>
      <c r="G17" s="61">
        <f t="shared" si="3"/>
        <v>1.5357057418985951E-4</v>
      </c>
      <c r="H17" s="88">
        <f t="shared" si="4"/>
        <v>0</v>
      </c>
      <c r="I17" s="89">
        <f t="shared" si="5"/>
        <v>1</v>
      </c>
      <c r="J17" s="67">
        <f t="shared" si="6"/>
        <v>1.4454417992859517E-3</v>
      </c>
      <c r="N17" s="61" t="s">
        <v>171</v>
      </c>
    </row>
    <row r="18" spans="2:14" x14ac:dyDescent="0.15">
      <c r="B18" s="68">
        <v>172</v>
      </c>
      <c r="C18" s="69">
        <v>575.44000000000005</v>
      </c>
      <c r="D18" s="70">
        <f t="shared" si="0"/>
        <v>2.76000004729273</v>
      </c>
      <c r="E18" s="70">
        <f t="shared" si="1"/>
        <v>2.7427062720000208</v>
      </c>
      <c r="F18" s="70">
        <f t="shared" si="2"/>
        <v>1.7293775292709146E-2</v>
      </c>
      <c r="G18" s="90">
        <f t="shared" si="3"/>
        <v>2.9907466387471733E-4</v>
      </c>
      <c r="H18" s="91">
        <f t="shared" si="4"/>
        <v>0</v>
      </c>
      <c r="I18" s="92">
        <f t="shared" si="5"/>
        <v>1</v>
      </c>
      <c r="J18" s="70">
        <f t="shared" si="6"/>
        <v>1.7378006395106353E-3</v>
      </c>
      <c r="N18" s="71" t="s">
        <v>172</v>
      </c>
    </row>
    <row r="19" spans="2:14" x14ac:dyDescent="0.15">
      <c r="B19" s="65">
        <v>172.5</v>
      </c>
      <c r="C19" s="66">
        <v>467.74</v>
      </c>
      <c r="D19" s="67">
        <f t="shared" si="0"/>
        <v>2.6700045113163693</v>
      </c>
      <c r="E19" s="67">
        <f t="shared" si="1"/>
        <v>2.6564996250001514</v>
      </c>
      <c r="F19" s="67">
        <f t="shared" si="2"/>
        <v>1.3504886316217934E-2</v>
      </c>
      <c r="G19" s="61">
        <f t="shared" si="3"/>
        <v>1.8238195441397042E-4</v>
      </c>
      <c r="H19" s="88">
        <f t="shared" si="4"/>
        <v>0</v>
      </c>
      <c r="I19" s="89">
        <f t="shared" si="5"/>
        <v>1</v>
      </c>
      <c r="J19" s="67">
        <f t="shared" si="6"/>
        <v>2.1379398811305424E-3</v>
      </c>
    </row>
    <row r="20" spans="2:14" x14ac:dyDescent="0.15">
      <c r="B20" s="65">
        <v>173</v>
      </c>
      <c r="C20" s="66">
        <v>380.19</v>
      </c>
      <c r="D20" s="67">
        <f t="shared" si="0"/>
        <v>2.5800006895890402</v>
      </c>
      <c r="E20" s="67">
        <f t="shared" si="1"/>
        <v>2.5690412880001645</v>
      </c>
      <c r="F20" s="67">
        <f t="shared" si="2"/>
        <v>1.095940158887565E-2</v>
      </c>
      <c r="G20" s="61">
        <f t="shared" si="3"/>
        <v>1.2010848318625012E-4</v>
      </c>
      <c r="H20" s="88">
        <f t="shared" si="4"/>
        <v>0</v>
      </c>
      <c r="I20" s="89">
        <f t="shared" si="5"/>
        <v>1</v>
      </c>
      <c r="J20" s="67">
        <f t="shared" si="6"/>
        <v>2.6302638154606906E-3</v>
      </c>
      <c r="N20" s="61" t="s">
        <v>173</v>
      </c>
    </row>
    <row r="21" spans="2:14" x14ac:dyDescent="0.15">
      <c r="B21" s="65">
        <v>173.5</v>
      </c>
      <c r="C21" s="66">
        <v>309.02999999999997</v>
      </c>
      <c r="D21" s="67">
        <f t="shared" si="0"/>
        <v>2.4900006418909522</v>
      </c>
      <c r="E21" s="67">
        <f t="shared" si="1"/>
        <v>2.4803854590000469</v>
      </c>
      <c r="F21" s="67">
        <f t="shared" si="2"/>
        <v>9.6151828909052384E-3</v>
      </c>
      <c r="G21" s="61">
        <f t="shared" si="3"/>
        <v>9.2451742025556816E-5</v>
      </c>
      <c r="H21" s="88">
        <f t="shared" si="4"/>
        <v>0</v>
      </c>
      <c r="I21" s="89">
        <f t="shared" si="5"/>
        <v>1</v>
      </c>
      <c r="J21" s="67">
        <f t="shared" si="6"/>
        <v>3.2359317865579395E-3</v>
      </c>
      <c r="N21" s="61" t="s">
        <v>174</v>
      </c>
    </row>
    <row r="22" spans="2:14" x14ac:dyDescent="0.15">
      <c r="B22" s="65">
        <v>174</v>
      </c>
      <c r="C22" s="66">
        <v>251.19</v>
      </c>
      <c r="D22" s="67">
        <f t="shared" si="0"/>
        <v>2.4000023459279558</v>
      </c>
      <c r="E22" s="67">
        <f t="shared" si="1"/>
        <v>2.3905863360002968</v>
      </c>
      <c r="F22" s="67">
        <f t="shared" si="2"/>
        <v>9.4160099276590081E-3</v>
      </c>
      <c r="G22" s="61">
        <f t="shared" si="3"/>
        <v>8.8661242957772997E-5</v>
      </c>
      <c r="H22" s="88">
        <f t="shared" si="4"/>
        <v>6.4565422903464505E-252</v>
      </c>
      <c r="I22" s="89">
        <f t="shared" si="5"/>
        <v>1</v>
      </c>
      <c r="J22" s="67">
        <f t="shared" si="6"/>
        <v>3.9810502010430354E-3</v>
      </c>
      <c r="N22" s="61" t="s">
        <v>175</v>
      </c>
    </row>
    <row r="23" spans="2:14" x14ac:dyDescent="0.15">
      <c r="B23" s="65">
        <v>174.5</v>
      </c>
      <c r="C23" s="66">
        <v>204.17</v>
      </c>
      <c r="D23" s="67">
        <f t="shared" si="0"/>
        <v>2.3099919287811801</v>
      </c>
      <c r="E23" s="67">
        <f t="shared" si="1"/>
        <v>2.2996981170002186</v>
      </c>
      <c r="F23" s="67">
        <f t="shared" si="2"/>
        <v>1.0293811780961448E-2</v>
      </c>
      <c r="G23" s="61">
        <f t="shared" si="3"/>
        <v>1.0596256098186071E-4</v>
      </c>
      <c r="H23" s="88">
        <f t="shared" si="4"/>
        <v>6.7608297539197457E-205</v>
      </c>
      <c r="I23" s="89">
        <f t="shared" si="5"/>
        <v>1</v>
      </c>
      <c r="J23" s="67">
        <f t="shared" si="6"/>
        <v>4.8978792182984773E-3</v>
      </c>
    </row>
    <row r="24" spans="2:14" x14ac:dyDescent="0.15">
      <c r="B24" s="65">
        <v>175</v>
      </c>
      <c r="C24" s="66">
        <v>165.96</v>
      </c>
      <c r="D24" s="67">
        <f t="shared" si="0"/>
        <v>2.2200034261569352</v>
      </c>
      <c r="E24" s="67">
        <f t="shared" si="1"/>
        <v>2.2077750000000265</v>
      </c>
      <c r="F24" s="67">
        <f t="shared" si="2"/>
        <v>1.2228426156908778E-2</v>
      </c>
      <c r="G24" s="61">
        <f t="shared" si="3"/>
        <v>1.495344062749708E-4</v>
      </c>
      <c r="H24" s="88">
        <f t="shared" si="4"/>
        <v>1.0964781961431158E-166</v>
      </c>
      <c r="I24" s="89">
        <f t="shared" si="5"/>
        <v>1</v>
      </c>
      <c r="J24" s="67">
        <f t="shared" si="6"/>
        <v>6.0255483248975658E-3</v>
      </c>
      <c r="N24" s="61" t="s">
        <v>176</v>
      </c>
    </row>
    <row r="25" spans="2:14" x14ac:dyDescent="0.15">
      <c r="B25" s="65">
        <v>175.5</v>
      </c>
      <c r="C25" s="66">
        <v>134.9</v>
      </c>
      <c r="D25" s="67">
        <f t="shared" si="0"/>
        <v>2.1300119496719043</v>
      </c>
      <c r="E25" s="67">
        <f t="shared" si="1"/>
        <v>2.1148711829999343</v>
      </c>
      <c r="F25" s="67">
        <f t="shared" si="2"/>
        <v>1.5140766671970063E-2</v>
      </c>
      <c r="G25" s="61">
        <f t="shared" si="3"/>
        <v>2.2924281541503942E-4</v>
      </c>
      <c r="H25" s="88">
        <f t="shared" si="4"/>
        <v>1.2589254117941436E-135</v>
      </c>
      <c r="I25" s="89">
        <f t="shared" si="5"/>
        <v>1</v>
      </c>
      <c r="J25" s="67">
        <f t="shared" si="6"/>
        <v>7.4128984432913266E-3</v>
      </c>
      <c r="N25" s="61" t="s">
        <v>177</v>
      </c>
    </row>
    <row r="26" spans="2:14" x14ac:dyDescent="0.15">
      <c r="B26" s="65">
        <v>176</v>
      </c>
      <c r="C26" s="66">
        <v>107.15</v>
      </c>
      <c r="D26" s="67">
        <f t="shared" si="0"/>
        <v>2.0299921753778474</v>
      </c>
      <c r="E26" s="67">
        <f t="shared" si="1"/>
        <v>2.0210408640002129</v>
      </c>
      <c r="F26" s="67">
        <f t="shared" si="2"/>
        <v>8.9513113776344966E-3</v>
      </c>
      <c r="G26" s="61">
        <f t="shared" si="3"/>
        <v>8.0125975379368794E-5</v>
      </c>
      <c r="H26" s="88">
        <f t="shared" si="4"/>
        <v>7.0794578438411804E-108</v>
      </c>
      <c r="I26" s="89">
        <f t="shared" si="5"/>
        <v>1</v>
      </c>
      <c r="J26" s="67">
        <f t="shared" si="6"/>
        <v>9.3327111525898267E-3</v>
      </c>
      <c r="N26" s="71" t="s">
        <v>178</v>
      </c>
    </row>
    <row r="27" spans="2:14" x14ac:dyDescent="0.15">
      <c r="B27" s="65">
        <v>176.5</v>
      </c>
      <c r="C27" s="66">
        <v>87.1</v>
      </c>
      <c r="D27" s="67">
        <f t="shared" si="0"/>
        <v>1.9400181550076632</v>
      </c>
      <c r="E27" s="67">
        <f t="shared" si="1"/>
        <v>1.9263382410001668</v>
      </c>
      <c r="F27" s="67">
        <f t="shared" si="2"/>
        <v>1.3679914007496352E-2</v>
      </c>
      <c r="G27" s="61">
        <f t="shared" si="3"/>
        <v>1.8714004725249491E-4</v>
      </c>
      <c r="H27" s="88">
        <f t="shared" si="4"/>
        <v>7.9432823472428777E-88</v>
      </c>
      <c r="I27" s="89">
        <f t="shared" si="5"/>
        <v>1</v>
      </c>
      <c r="J27" s="67">
        <f t="shared" si="6"/>
        <v>1.1481056257175661E-2</v>
      </c>
    </row>
    <row r="28" spans="2:14" x14ac:dyDescent="0.15">
      <c r="B28" s="65">
        <v>177</v>
      </c>
      <c r="C28" s="66">
        <v>67.61</v>
      </c>
      <c r="D28" s="67">
        <f t="shared" si="0"/>
        <v>1.8300109359361179</v>
      </c>
      <c r="E28" s="67">
        <f t="shared" si="1"/>
        <v>1.8308175119999532</v>
      </c>
      <c r="F28" s="67">
        <f t="shared" si="2"/>
        <v>-8.0657606383538472E-4</v>
      </c>
      <c r="G28" s="61">
        <f t="shared" si="3"/>
        <v>6.5056494675218259E-7</v>
      </c>
      <c r="H28" s="88">
        <f t="shared" si="4"/>
        <v>2.4547089156850114E-68</v>
      </c>
      <c r="I28" s="89">
        <f t="shared" si="5"/>
        <v>1</v>
      </c>
      <c r="J28" s="67">
        <f t="shared" si="6"/>
        <v>1.4790711433219937E-2</v>
      </c>
    </row>
    <row r="29" spans="2:14" x14ac:dyDescent="0.15">
      <c r="B29" s="65">
        <v>177.5</v>
      </c>
      <c r="C29" s="66">
        <v>54.95</v>
      </c>
      <c r="D29" s="67">
        <f t="shared" si="0"/>
        <v>1.7399676967595095</v>
      </c>
      <c r="E29" s="67">
        <f t="shared" si="1"/>
        <v>1.7345328749998998</v>
      </c>
      <c r="F29" s="67">
        <f t="shared" si="2"/>
        <v>5.4348217596096315E-3</v>
      </c>
      <c r="G29" s="61">
        <f t="shared" si="3"/>
        <v>2.9537287558726331E-5</v>
      </c>
      <c r="H29" s="88">
        <f t="shared" si="4"/>
        <v>1.1220184543019464E-55</v>
      </c>
      <c r="I29" s="89">
        <f t="shared" si="5"/>
        <v>1</v>
      </c>
      <c r="J29" s="67">
        <f t="shared" si="6"/>
        <v>1.8198362147406732E-2</v>
      </c>
    </row>
    <row r="30" spans="2:14" x14ac:dyDescent="0.15">
      <c r="B30" s="65">
        <v>178</v>
      </c>
      <c r="C30" s="66">
        <v>44.67</v>
      </c>
      <c r="D30" s="67">
        <f t="shared" si="0"/>
        <v>1.6500159524718385</v>
      </c>
      <c r="E30" s="67">
        <f t="shared" si="1"/>
        <v>1.6375385280002206</v>
      </c>
      <c r="F30" s="67">
        <f t="shared" si="2"/>
        <v>1.2477424471617926E-2</v>
      </c>
      <c r="G30" s="61">
        <f t="shared" si="3"/>
        <v>1.5568612144492989E-4</v>
      </c>
      <c r="H30" s="88">
        <f t="shared" si="4"/>
        <v>2.1379620895022024E-45</v>
      </c>
      <c r="I30" s="89">
        <f t="shared" si="5"/>
        <v>1</v>
      </c>
      <c r="J30" s="67">
        <f t="shared" si="6"/>
        <v>2.2386389075442131E-2</v>
      </c>
    </row>
    <row r="31" spans="2:14" x14ac:dyDescent="0.15">
      <c r="B31" s="65">
        <v>178.5</v>
      </c>
      <c r="C31" s="66">
        <v>34.67</v>
      </c>
      <c r="D31" s="67">
        <f t="shared" si="0"/>
        <v>1.5399538416563967</v>
      </c>
      <c r="E31" s="67">
        <f t="shared" si="1"/>
        <v>1.5398886690001632</v>
      </c>
      <c r="F31" s="67">
        <f t="shared" si="2"/>
        <v>6.5172656233514203E-5</v>
      </c>
      <c r="G31" s="61">
        <f t="shared" si="3"/>
        <v>4.2474751205318181E-9</v>
      </c>
      <c r="H31" s="88">
        <f t="shared" si="4"/>
        <v>2.1379620895022112E-35</v>
      </c>
      <c r="I31" s="89">
        <f t="shared" si="5"/>
        <v>1</v>
      </c>
      <c r="J31" s="67">
        <f t="shared" si="6"/>
        <v>2.8843380444188056E-2</v>
      </c>
    </row>
    <row r="32" spans="2:14" x14ac:dyDescent="0.15">
      <c r="B32" s="65">
        <v>179</v>
      </c>
      <c r="C32" s="66">
        <v>28.84</v>
      </c>
      <c r="D32" s="67">
        <f t="shared" si="0"/>
        <v>1.4599952560473914</v>
      </c>
      <c r="E32" s="67">
        <f t="shared" si="1"/>
        <v>1.4416374959999985</v>
      </c>
      <c r="F32" s="67">
        <f t="shared" si="2"/>
        <v>1.8357760047392979E-2</v>
      </c>
      <c r="G32" s="61">
        <f t="shared" si="3"/>
        <v>3.370073539576579E-4</v>
      </c>
      <c r="H32" s="88">
        <f t="shared" si="4"/>
        <v>1.4454397707459147E-29</v>
      </c>
      <c r="I32" s="89">
        <f t="shared" si="5"/>
        <v>1</v>
      </c>
      <c r="J32" s="67">
        <f t="shared" si="6"/>
        <v>3.4674063800277391E-2</v>
      </c>
    </row>
    <row r="33" spans="2:14" x14ac:dyDescent="0.15">
      <c r="B33" s="65">
        <v>179.5</v>
      </c>
      <c r="C33" s="66">
        <v>22.387</v>
      </c>
      <c r="D33" s="67">
        <f t="shared" si="0"/>
        <v>1.3499958992628565</v>
      </c>
      <c r="E33" s="67">
        <f t="shared" si="1"/>
        <v>1.3428392070002246</v>
      </c>
      <c r="F33" s="67">
        <f t="shared" si="2"/>
        <v>7.1566922626318252E-3</v>
      </c>
      <c r="G33" s="61">
        <f t="shared" si="3"/>
        <v>5.1218244142014232E-5</v>
      </c>
      <c r="H33" s="88">
        <f t="shared" si="4"/>
        <v>4.1020410298660361E-23</v>
      </c>
      <c r="I33" s="89">
        <f t="shared" si="5"/>
        <v>1</v>
      </c>
      <c r="J33" s="67">
        <f t="shared" si="6"/>
        <v>4.4668780988966809E-2</v>
      </c>
      <c r="N33" s="61" t="s">
        <v>179</v>
      </c>
    </row>
    <row r="34" spans="2:14" x14ac:dyDescent="0.15">
      <c r="B34" s="65">
        <v>180</v>
      </c>
      <c r="C34" s="66">
        <v>17.783000000000001</v>
      </c>
      <c r="D34" s="67">
        <f t="shared" si="0"/>
        <v>1.2500050284868958</v>
      </c>
      <c r="E34" s="67">
        <f t="shared" si="1"/>
        <v>1.2435480000000894</v>
      </c>
      <c r="F34" s="67">
        <f t="shared" si="2"/>
        <v>6.4570284868064043E-3</v>
      </c>
      <c r="G34" s="61">
        <f t="shared" si="3"/>
        <v>4.1693216879429402E-5</v>
      </c>
      <c r="H34" s="88">
        <f t="shared" si="4"/>
        <v>1.6481623915254978E-18</v>
      </c>
      <c r="I34" s="89">
        <f t="shared" si="5"/>
        <v>1</v>
      </c>
      <c r="J34" s="67">
        <f t="shared" si="6"/>
        <v>5.6233481414834391E-2</v>
      </c>
      <c r="N34" s="61" t="s">
        <v>180</v>
      </c>
    </row>
    <row r="35" spans="2:14" x14ac:dyDescent="0.15">
      <c r="B35" s="65">
        <v>180.5</v>
      </c>
      <c r="C35" s="66">
        <v>14.125</v>
      </c>
      <c r="D35" s="67">
        <f t="shared" si="0"/>
        <v>1.1499884564914762</v>
      </c>
      <c r="E35" s="67">
        <f t="shared" si="1"/>
        <v>1.143818073000034</v>
      </c>
      <c r="F35" s="67">
        <f t="shared" si="2"/>
        <v>6.1703834914421662E-3</v>
      </c>
      <c r="G35" s="61">
        <f t="shared" si="3"/>
        <v>3.8073632431462017E-5</v>
      </c>
      <c r="H35" s="88">
        <f t="shared" si="4"/>
        <v>7.4989420933245588E-15</v>
      </c>
      <c r="I35" s="89">
        <f t="shared" si="5"/>
        <v>1</v>
      </c>
      <c r="J35" s="67">
        <f t="shared" si="6"/>
        <v>7.0796460176991149E-2</v>
      </c>
      <c r="N35" s="71" t="s">
        <v>181</v>
      </c>
    </row>
    <row r="36" spans="2:14" x14ac:dyDescent="0.15">
      <c r="B36" s="65">
        <v>181</v>
      </c>
      <c r="C36" s="66">
        <v>11.382</v>
      </c>
      <c r="D36" s="67">
        <f t="shared" si="0"/>
        <v>1.0562185812723062</v>
      </c>
      <c r="E36" s="67">
        <f t="shared" si="1"/>
        <v>1.0437036239999316</v>
      </c>
      <c r="F36" s="67">
        <f t="shared" si="2"/>
        <v>1.2514957272374616E-2</v>
      </c>
      <c r="G36" s="61">
        <f t="shared" si="3"/>
        <v>1.5662415552936229E-4</v>
      </c>
      <c r="H36" s="88">
        <f t="shared" si="4"/>
        <v>4.1495404263436179E-12</v>
      </c>
      <c r="I36" s="89">
        <f t="shared" si="5"/>
        <v>1</v>
      </c>
      <c r="J36" s="67">
        <f t="shared" si="6"/>
        <v>8.7858021437357228E-2</v>
      </c>
    </row>
    <row r="37" spans="2:14" x14ac:dyDescent="0.15">
      <c r="B37" s="65">
        <v>181.5</v>
      </c>
      <c r="C37" s="66">
        <v>8.9130000000000003</v>
      </c>
      <c r="D37" s="67">
        <f t="shared" si="0"/>
        <v>0.95002390652332647</v>
      </c>
      <c r="E37" s="67">
        <f t="shared" si="1"/>
        <v>0.94325885100016649</v>
      </c>
      <c r="F37" s="67">
        <f t="shared" si="2"/>
        <v>6.7650555231599796E-3</v>
      </c>
      <c r="G37" s="61">
        <f t="shared" si="3"/>
        <v>4.5765976231437343E-5</v>
      </c>
      <c r="H37" s="88">
        <f t="shared" si="4"/>
        <v>1.2217996601648689E-9</v>
      </c>
      <c r="I37" s="89">
        <f t="shared" si="5"/>
        <v>1</v>
      </c>
      <c r="J37" s="67">
        <f t="shared" si="6"/>
        <v>0.11219566924716706</v>
      </c>
    </row>
    <row r="38" spans="2:14" x14ac:dyDescent="0.15">
      <c r="B38" s="65">
        <v>182</v>
      </c>
      <c r="C38" s="66">
        <v>6.7610000000000001</v>
      </c>
      <c r="D38" s="67">
        <f t="shared" si="0"/>
        <v>0.83001093593611786</v>
      </c>
      <c r="E38" s="67">
        <f t="shared" si="1"/>
        <v>0.84253795200004333</v>
      </c>
      <c r="F38" s="67">
        <f t="shared" si="2"/>
        <v>-1.2527016063925478E-2</v>
      </c>
      <c r="G38" s="61">
        <f t="shared" si="3"/>
        <v>1.5692613146584697E-4</v>
      </c>
      <c r="H38" s="88">
        <f t="shared" si="4"/>
        <v>1.7338039977541348E-7</v>
      </c>
      <c r="I38" s="89">
        <f t="shared" si="5"/>
        <v>1</v>
      </c>
      <c r="J38" s="67">
        <f t="shared" si="6"/>
        <v>0.14790711433219939</v>
      </c>
      <c r="K38" s="73">
        <v>1.4677097441492646</v>
      </c>
      <c r="L38" s="89">
        <f t="shared" ref="L38:L69" si="7">(K38-1)^2/(K38+1)^2</f>
        <v>3.5922345371387568E-2</v>
      </c>
      <c r="M38" s="89">
        <f t="shared" ref="M38:M69" si="8">1-L38</f>
        <v>0.96407765462861239</v>
      </c>
    </row>
    <row r="39" spans="2:14" x14ac:dyDescent="0.15">
      <c r="B39" s="65">
        <v>182.5</v>
      </c>
      <c r="C39" s="66">
        <v>5.37</v>
      </c>
      <c r="D39" s="67">
        <f t="shared" si="0"/>
        <v>0.72997428569955558</v>
      </c>
      <c r="E39" s="67">
        <f t="shared" si="1"/>
        <v>0.74159512500006031</v>
      </c>
      <c r="F39" s="67">
        <f t="shared" si="2"/>
        <v>-1.1620839300504726E-2</v>
      </c>
      <c r="G39" s="61">
        <f t="shared" si="3"/>
        <v>1.3504390604815518E-4</v>
      </c>
      <c r="H39" s="88">
        <f t="shared" si="4"/>
        <v>4.2657951880159181E-6</v>
      </c>
      <c r="I39" s="89">
        <f t="shared" si="5"/>
        <v>1</v>
      </c>
      <c r="J39" s="67">
        <f t="shared" si="6"/>
        <v>0.18621973929236499</v>
      </c>
      <c r="K39" s="73">
        <v>1.4659110900434351</v>
      </c>
      <c r="L39" s="89">
        <f t="shared" si="7"/>
        <v>3.5698606896751243E-2</v>
      </c>
      <c r="M39" s="89">
        <f t="shared" si="8"/>
        <v>0.96430139310324881</v>
      </c>
    </row>
    <row r="40" spans="2:14" x14ac:dyDescent="0.15">
      <c r="B40" s="65">
        <v>183</v>
      </c>
      <c r="C40" s="66">
        <v>4.0739999999999998</v>
      </c>
      <c r="D40" s="67">
        <f t="shared" si="0"/>
        <v>0.61002102466414532</v>
      </c>
      <c r="E40" s="67">
        <f t="shared" si="1"/>
        <v>0.64048456800014719</v>
      </c>
      <c r="F40" s="67">
        <f t="shared" si="2"/>
        <v>-3.0463543336001875E-2</v>
      </c>
      <c r="G40" s="61">
        <f t="shared" si="3"/>
        <v>9.2802747258446429E-4</v>
      </c>
      <c r="H40" s="88">
        <f t="shared" si="4"/>
        <v>8.4333475776427432E-5</v>
      </c>
      <c r="I40" s="89">
        <f t="shared" si="5"/>
        <v>1</v>
      </c>
      <c r="J40" s="67">
        <f t="shared" si="6"/>
        <v>0.2454590083456063</v>
      </c>
      <c r="K40" s="73">
        <v>1.4641647199878058</v>
      </c>
      <c r="L40" s="89">
        <f t="shared" si="7"/>
        <v>3.5481729827656044E-2</v>
      </c>
      <c r="M40" s="89">
        <f t="shared" si="8"/>
        <v>0.96451827017234393</v>
      </c>
    </row>
    <row r="41" spans="2:14" x14ac:dyDescent="0.15">
      <c r="B41" s="65">
        <v>183.5</v>
      </c>
      <c r="C41" s="66">
        <v>3.3109999999999999</v>
      </c>
      <c r="D41" s="67">
        <f t="shared" si="0"/>
        <v>0.51995918075206837</v>
      </c>
      <c r="E41" s="67">
        <f t="shared" si="1"/>
        <v>0.53926047900017693</v>
      </c>
      <c r="F41" s="67">
        <f t="shared" si="2"/>
        <v>-1.9301298248108556E-2</v>
      </c>
      <c r="G41" s="61">
        <f t="shared" si="3"/>
        <v>3.725401140624384E-4</v>
      </c>
      <c r="H41" s="88">
        <f t="shared" si="4"/>
        <v>4.8865235934283349E-4</v>
      </c>
      <c r="I41" s="89">
        <f t="shared" si="5"/>
        <v>1</v>
      </c>
      <c r="J41" s="67">
        <f t="shared" si="6"/>
        <v>0.30202355783751134</v>
      </c>
      <c r="K41" s="73">
        <v>1.4624678535520046</v>
      </c>
      <c r="L41" s="89">
        <f t="shared" si="7"/>
        <v>3.5271340109426896E-2</v>
      </c>
      <c r="M41" s="89">
        <f t="shared" si="8"/>
        <v>0.9647286598905731</v>
      </c>
    </row>
    <row r="42" spans="2:14" x14ac:dyDescent="0.15">
      <c r="B42" s="65">
        <v>184</v>
      </c>
      <c r="C42" s="66">
        <v>2.6920000000000002</v>
      </c>
      <c r="D42" s="67">
        <f t="shared" si="0"/>
        <v>0.43007505555193926</v>
      </c>
      <c r="E42" s="67">
        <f t="shared" si="1"/>
        <v>0.4379770560000793</v>
      </c>
      <c r="F42" s="67">
        <f t="shared" si="2"/>
        <v>-7.9020004481400452E-3</v>
      </c>
      <c r="G42" s="61">
        <f t="shared" si="3"/>
        <v>6.2441611082405469E-5</v>
      </c>
      <c r="H42" s="88">
        <f t="shared" si="4"/>
        <v>2.0323570109362205E-3</v>
      </c>
      <c r="I42" s="89">
        <f t="shared" si="5"/>
        <v>1</v>
      </c>
      <c r="J42" s="67">
        <f t="shared" si="6"/>
        <v>0.37147102526002967</v>
      </c>
      <c r="K42" s="73">
        <v>1.460817931639163</v>
      </c>
      <c r="L42" s="89">
        <f t="shared" si="7"/>
        <v>3.5067093798527377E-2</v>
      </c>
      <c r="M42" s="89">
        <f t="shared" si="8"/>
        <v>0.96493290620147265</v>
      </c>
    </row>
    <row r="43" spans="2:14" x14ac:dyDescent="0.15">
      <c r="B43" s="65">
        <v>184.5</v>
      </c>
      <c r="C43" s="66">
        <v>2.1379999999999999</v>
      </c>
      <c r="D43" s="67">
        <f t="shared" si="0"/>
        <v>0.33000770087275921</v>
      </c>
      <c r="E43" s="67">
        <f t="shared" si="1"/>
        <v>0.33668849700012515</v>
      </c>
      <c r="F43" s="67">
        <f t="shared" si="2"/>
        <v>-6.68079612736594E-3</v>
      </c>
      <c r="G43" s="61">
        <f t="shared" si="3"/>
        <v>4.4633036895427744E-5</v>
      </c>
      <c r="H43" s="88">
        <f t="shared" si="4"/>
        <v>7.2777980453682389E-3</v>
      </c>
      <c r="I43" s="89">
        <f t="shared" si="5"/>
        <v>1</v>
      </c>
      <c r="J43" s="67">
        <f t="shared" si="6"/>
        <v>0.46772684752104771</v>
      </c>
      <c r="K43" s="73">
        <v>1.4592125934101343</v>
      </c>
      <c r="L43" s="89">
        <f t="shared" si="7"/>
        <v>3.4868673901071456E-2</v>
      </c>
      <c r="M43" s="89">
        <f t="shared" si="8"/>
        <v>0.96513132609892849</v>
      </c>
    </row>
    <row r="44" spans="2:14" x14ac:dyDescent="0.15">
      <c r="B44" s="68">
        <v>184.9</v>
      </c>
      <c r="C44" s="69">
        <f>10^E44</f>
        <v>1.8017327507090839</v>
      </c>
      <c r="D44" s="67">
        <f t="shared" si="0"/>
        <v>0.25569037293615798</v>
      </c>
      <c r="E44" s="70">
        <f t="shared" si="1"/>
        <v>0.25569037293615793</v>
      </c>
      <c r="F44" s="67">
        <f t="shared" si="2"/>
        <v>0</v>
      </c>
      <c r="G44" s="61">
        <f t="shared" si="3"/>
        <v>3.0814879110195774E-33</v>
      </c>
      <c r="H44" s="91">
        <f t="shared" si="4"/>
        <v>1.5785823740096787E-2</v>
      </c>
      <c r="I44" s="92">
        <f t="shared" si="5"/>
        <v>1</v>
      </c>
      <c r="J44" s="70">
        <f t="shared" si="6"/>
        <v>0.55502127027798287</v>
      </c>
      <c r="K44" s="93">
        <v>1.4579589507554207</v>
      </c>
      <c r="L44" s="92">
        <f t="shared" si="7"/>
        <v>3.4713935487096566E-2</v>
      </c>
      <c r="M44" s="92">
        <f t="shared" si="8"/>
        <v>0.96528606451290344</v>
      </c>
    </row>
    <row r="45" spans="2:14" x14ac:dyDescent="0.15">
      <c r="B45" s="65">
        <v>185</v>
      </c>
      <c r="C45" s="66">
        <v>1.66</v>
      </c>
      <c r="D45" s="67">
        <f t="shared" si="0"/>
        <v>0.22010808804005508</v>
      </c>
      <c r="E45" s="67">
        <f t="shared" si="1"/>
        <v>0.23544900000024427</v>
      </c>
      <c r="F45" s="67">
        <f t="shared" si="2"/>
        <v>-1.5340911960189191E-2</v>
      </c>
      <c r="G45" s="61">
        <f t="shared" si="3"/>
        <v>2.3534357977027576E-4</v>
      </c>
      <c r="H45" s="88">
        <f t="shared" si="4"/>
        <v>2.1877616239495523E-2</v>
      </c>
      <c r="I45" s="89">
        <f t="shared" si="5"/>
        <v>1</v>
      </c>
      <c r="J45" s="67">
        <f t="shared" si="6"/>
        <v>0.60240963855421692</v>
      </c>
      <c r="K45" s="73">
        <v>1.4576496561232164</v>
      </c>
      <c r="L45" s="89">
        <f t="shared" si="7"/>
        <v>3.467578761320194E-2</v>
      </c>
      <c r="M45" s="89">
        <f t="shared" si="8"/>
        <v>0.96532421238679811</v>
      </c>
    </row>
    <row r="46" spans="2:14" x14ac:dyDescent="0.15">
      <c r="B46" s="65">
        <v>185.5</v>
      </c>
      <c r="C46" s="66">
        <v>1.2589999999999999</v>
      </c>
      <c r="D46" s="67">
        <f t="shared" ref="D46:D77" si="9">LOG(C46)</f>
        <v>0.10002573010786256</v>
      </c>
      <c r="E46" s="67">
        <f t="shared" si="1"/>
        <v>0.13431276300008221</v>
      </c>
      <c r="F46" s="67">
        <f t="shared" ref="F46:F77" si="10">D46-E46</f>
        <v>-3.4287032892219654E-2</v>
      </c>
      <c r="G46" s="61">
        <f t="shared" ref="G46:G77" si="11">(D46-E46)^2</f>
        <v>1.1756006245521526E-3</v>
      </c>
      <c r="H46" s="88">
        <f t="shared" ref="H46:H77" si="12">10^-C46</f>
        <v>5.5080769640540331E-2</v>
      </c>
      <c r="I46" s="89">
        <f t="shared" ref="I46:I77" si="13">1-10^(-C46*10)</f>
        <v>0.99999999999974298</v>
      </c>
      <c r="J46" s="67">
        <f t="shared" ref="J46:J77" si="14">1/C46</f>
        <v>0.79428117553613986</v>
      </c>
      <c r="K46" s="73">
        <v>1.4561270974626932</v>
      </c>
      <c r="L46" s="89">
        <f t="shared" si="7"/>
        <v>3.4488163904178797E-2</v>
      </c>
      <c r="M46" s="89">
        <f t="shared" si="8"/>
        <v>0.96551183609582125</v>
      </c>
    </row>
    <row r="47" spans="2:14" x14ac:dyDescent="0.15">
      <c r="B47" s="65">
        <v>186</v>
      </c>
      <c r="C47" s="66">
        <v>1.0229999999999999</v>
      </c>
      <c r="D47" s="67">
        <f t="shared" si="9"/>
        <v>9.8756337121601191E-3</v>
      </c>
      <c r="E47" s="67">
        <f t="shared" si="1"/>
        <v>3.3333983999966676E-2</v>
      </c>
      <c r="F47" s="67">
        <f t="shared" si="10"/>
        <v>-2.3458350287806559E-2</v>
      </c>
      <c r="G47" s="61">
        <f t="shared" si="11"/>
        <v>5.5029419822543411E-4</v>
      </c>
      <c r="H47" s="88">
        <f t="shared" si="12"/>
        <v>9.4841846330089713E-2</v>
      </c>
      <c r="I47" s="89">
        <f t="shared" si="13"/>
        <v>0.99999999994111566</v>
      </c>
      <c r="J47" s="67">
        <f t="shared" si="14"/>
        <v>0.97751710654936474</v>
      </c>
      <c r="K47" s="73">
        <v>1.4546430399998551</v>
      </c>
      <c r="L47" s="89">
        <f t="shared" si="7"/>
        <v>3.4305551392829037E-2</v>
      </c>
      <c r="M47" s="89">
        <f t="shared" si="8"/>
        <v>0.96569444860717102</v>
      </c>
    </row>
    <row r="48" spans="2:14" x14ac:dyDescent="0.15">
      <c r="B48" s="65">
        <v>186.5</v>
      </c>
      <c r="C48" s="66">
        <v>0.81299999999999994</v>
      </c>
      <c r="D48" s="67">
        <f t="shared" si="9"/>
        <v>-8.9909454405931857E-2</v>
      </c>
      <c r="E48" s="67">
        <f t="shared" si="1"/>
        <v>-6.7433138999945186E-2</v>
      </c>
      <c r="F48" s="67">
        <f t="shared" si="10"/>
        <v>-2.2476315405986672E-2</v>
      </c>
      <c r="G48" s="61">
        <f t="shared" si="11"/>
        <v>5.0518475422939378E-4</v>
      </c>
      <c r="H48" s="88">
        <f t="shared" si="12"/>
        <v>0.15381546403030344</v>
      </c>
      <c r="I48" s="89">
        <f t="shared" si="13"/>
        <v>0.99999999258689753</v>
      </c>
      <c r="J48" s="67">
        <f t="shared" si="14"/>
        <v>1.2300123001230012</v>
      </c>
      <c r="K48" s="73">
        <v>1.4531957374876665</v>
      </c>
      <c r="L48" s="89">
        <f t="shared" si="7"/>
        <v>3.4127716476017776E-2</v>
      </c>
      <c r="M48" s="89">
        <f t="shared" si="8"/>
        <v>0.96587228352398224</v>
      </c>
    </row>
    <row r="49" spans="2:14" x14ac:dyDescent="0.15">
      <c r="B49" s="65">
        <v>187</v>
      </c>
      <c r="C49" s="66">
        <v>0.66100000000000003</v>
      </c>
      <c r="D49" s="67">
        <f t="shared" si="9"/>
        <v>-0.17979854051435976</v>
      </c>
      <c r="E49" s="67">
        <f t="shared" si="1"/>
        <v>-0.16793440799978043</v>
      </c>
      <c r="F49" s="67">
        <f t="shared" si="10"/>
        <v>-1.1864132514579323E-2</v>
      </c>
      <c r="G49" s="61">
        <f t="shared" si="11"/>
        <v>1.4075764032349828E-4</v>
      </c>
      <c r="H49" s="88">
        <f t="shared" si="12"/>
        <v>0.21827299118430013</v>
      </c>
      <c r="I49" s="89">
        <f t="shared" si="13"/>
        <v>0.99999975452910839</v>
      </c>
      <c r="J49" s="67">
        <f t="shared" si="14"/>
        <v>1.51285930408472</v>
      </c>
      <c r="K49" s="73">
        <v>1.4517835627374995</v>
      </c>
      <c r="L49" s="89">
        <f t="shared" si="7"/>
        <v>3.3954441674373594E-2</v>
      </c>
      <c r="M49" s="89">
        <f t="shared" si="8"/>
        <v>0.96604555832562644</v>
      </c>
    </row>
    <row r="50" spans="2:14" x14ac:dyDescent="0.15">
      <c r="B50" s="65">
        <v>187.5</v>
      </c>
      <c r="C50" s="66">
        <v>0.52500000000000002</v>
      </c>
      <c r="D50" s="67">
        <f t="shared" si="9"/>
        <v>-0.27984069659404309</v>
      </c>
      <c r="E50" s="67">
        <f t="shared" si="1"/>
        <v>-0.26811562499995034</v>
      </c>
      <c r="F50" s="67">
        <f t="shared" si="10"/>
        <v>-1.1725071594092751E-2</v>
      </c>
      <c r="G50" s="61">
        <f t="shared" si="11"/>
        <v>1.3747730388660072E-4</v>
      </c>
      <c r="H50" s="88">
        <f t="shared" si="12"/>
        <v>0.29853826189179594</v>
      </c>
      <c r="I50" s="89">
        <f t="shared" si="13"/>
        <v>0.99999437658674806</v>
      </c>
      <c r="J50" s="67">
        <f t="shared" si="14"/>
        <v>1.9047619047619047</v>
      </c>
      <c r="K50" s="73">
        <v>1.4504049968653392</v>
      </c>
      <c r="L50" s="89">
        <f t="shared" si="7"/>
        <v>3.3785524165916576E-2</v>
      </c>
      <c r="M50" s="89">
        <f t="shared" si="8"/>
        <v>0.96621447583408338</v>
      </c>
    </row>
    <row r="51" spans="2:14" x14ac:dyDescent="0.15">
      <c r="B51" s="65">
        <v>188</v>
      </c>
      <c r="C51" s="66">
        <v>0.41699999999999998</v>
      </c>
      <c r="D51" s="67">
        <f t="shared" si="9"/>
        <v>-0.37986394502624249</v>
      </c>
      <c r="E51" s="67">
        <f t="shared" si="1"/>
        <v>-0.36792259200001354</v>
      </c>
      <c r="F51" s="67">
        <f t="shared" si="10"/>
        <v>-1.1941353026228951E-2</v>
      </c>
      <c r="G51" s="61">
        <f t="shared" si="11"/>
        <v>1.4259591209702733E-4</v>
      </c>
      <c r="H51" s="88">
        <f t="shared" si="12"/>
        <v>0.38282474331682259</v>
      </c>
      <c r="I51" s="89">
        <f t="shared" si="13"/>
        <v>0.99993239170246084</v>
      </c>
      <c r="J51" s="67">
        <f t="shared" si="14"/>
        <v>2.3980815347721824</v>
      </c>
      <c r="K51" s="73">
        <v>1.4490586197271489</v>
      </c>
      <c r="L51" s="89">
        <f t="shared" si="7"/>
        <v>3.3620774482719405E-2</v>
      </c>
      <c r="M51" s="89">
        <f t="shared" si="8"/>
        <v>0.96637922551728062</v>
      </c>
    </row>
    <row r="52" spans="2:14" x14ac:dyDescent="0.15">
      <c r="B52" s="65">
        <v>188.5</v>
      </c>
      <c r="C52" s="66">
        <v>0.33100000000000002</v>
      </c>
      <c r="D52" s="67">
        <f t="shared" si="9"/>
        <v>-0.48017200622428124</v>
      </c>
      <c r="E52" s="67">
        <f t="shared" si="1"/>
        <v>-0.46730111099969918</v>
      </c>
      <c r="F52" s="67">
        <f t="shared" si="10"/>
        <v>-1.2870895224582068E-2</v>
      </c>
      <c r="G52" s="61">
        <f t="shared" si="11"/>
        <v>1.6565994388216949E-4</v>
      </c>
      <c r="H52" s="88">
        <f t="shared" si="12"/>
        <v>0.46665938031428855</v>
      </c>
      <c r="I52" s="89">
        <f t="shared" si="13"/>
        <v>0.9995102211806316</v>
      </c>
      <c r="J52" s="67">
        <f t="shared" si="14"/>
        <v>3.0211480362537761</v>
      </c>
      <c r="K52" s="73">
        <v>1.4477431013899469</v>
      </c>
      <c r="L52" s="89">
        <f t="shared" si="7"/>
        <v>3.3460015349454919E-2</v>
      </c>
      <c r="M52" s="89">
        <f t="shared" si="8"/>
        <v>0.96653998465054514</v>
      </c>
    </row>
    <row r="53" spans="2:14" x14ac:dyDescent="0.15">
      <c r="B53" s="65">
        <v>189</v>
      </c>
      <c r="C53" s="66">
        <v>0.28199999999999997</v>
      </c>
      <c r="D53" s="67">
        <f t="shared" si="9"/>
        <v>-0.54975089168063895</v>
      </c>
      <c r="E53" s="67">
        <f t="shared" si="1"/>
        <v>-0.5661969839997596</v>
      </c>
      <c r="F53" s="67">
        <f t="shared" si="10"/>
        <v>1.6446092319120642E-2</v>
      </c>
      <c r="G53" s="61">
        <f t="shared" si="11"/>
        <v>2.7047395256903897E-4</v>
      </c>
      <c r="H53" s="88">
        <f t="shared" si="12"/>
        <v>0.52239618899911977</v>
      </c>
      <c r="I53" s="89">
        <f t="shared" si="13"/>
        <v>0.99848643875156384</v>
      </c>
      <c r="J53" s="67">
        <f t="shared" si="14"/>
        <v>3.5460992907801421</v>
      </c>
      <c r="K53" s="73">
        <v>1.4464571945075608</v>
      </c>
      <c r="L53" s="89">
        <f t="shared" si="7"/>
        <v>3.3303080645789532E-2</v>
      </c>
      <c r="M53" s="89">
        <f t="shared" si="8"/>
        <v>0.96669691935421043</v>
      </c>
    </row>
    <row r="54" spans="2:14" x14ac:dyDescent="0.15">
      <c r="B54" s="65">
        <v>189.5</v>
      </c>
      <c r="C54" s="66">
        <v>0.224</v>
      </c>
      <c r="D54" s="67">
        <f t="shared" si="9"/>
        <v>-0.64975198166583714</v>
      </c>
      <c r="E54" s="67">
        <f t="shared" si="1"/>
        <v>-0.66455601299992395</v>
      </c>
      <c r="F54" s="67">
        <f t="shared" si="10"/>
        <v>1.4804031334086809E-2</v>
      </c>
      <c r="G54" s="61">
        <f t="shared" si="11"/>
        <v>2.1915934374062407E-4</v>
      </c>
      <c r="H54" s="88">
        <f t="shared" si="12"/>
        <v>0.59703528658383687</v>
      </c>
      <c r="I54" s="89">
        <f t="shared" si="13"/>
        <v>0.99424560062662848</v>
      </c>
      <c r="J54" s="67">
        <f t="shared" si="14"/>
        <v>4.4642857142857144</v>
      </c>
      <c r="K54" s="73">
        <v>1.4451997274888162</v>
      </c>
      <c r="L54" s="89">
        <f t="shared" si="7"/>
        <v>3.3149814477180239E-2</v>
      </c>
      <c r="M54" s="89">
        <f t="shared" si="8"/>
        <v>0.96685018552281976</v>
      </c>
    </row>
    <row r="55" spans="2:14" x14ac:dyDescent="0.15">
      <c r="B55" s="65">
        <v>190</v>
      </c>
      <c r="C55" s="66">
        <v>0.2</v>
      </c>
      <c r="D55" s="67">
        <f t="shared" si="9"/>
        <v>-0.69897000433601875</v>
      </c>
      <c r="E55" s="67">
        <f t="shared" si="1"/>
        <v>-0.7623239999999214</v>
      </c>
      <c r="F55" s="67">
        <f t="shared" si="10"/>
        <v>6.3353995663902651E-2</v>
      </c>
      <c r="G55" s="61">
        <f t="shared" si="11"/>
        <v>4.0137287665817957E-3</v>
      </c>
      <c r="H55" s="88">
        <f t="shared" si="12"/>
        <v>0.63095734448019325</v>
      </c>
      <c r="I55" s="89">
        <f t="shared" si="13"/>
        <v>0.99</v>
      </c>
      <c r="J55" s="67">
        <f t="shared" si="14"/>
        <v>5</v>
      </c>
      <c r="K55" s="73">
        <v>1.4439695983617085</v>
      </c>
      <c r="L55" s="89">
        <f t="shared" si="7"/>
        <v>3.3000070340817936E-2</v>
      </c>
      <c r="M55" s="89">
        <f t="shared" si="8"/>
        <v>0.96699992965918202</v>
      </c>
    </row>
    <row r="56" spans="2:14" x14ac:dyDescent="0.15">
      <c r="B56" s="65">
        <v>196</v>
      </c>
      <c r="C56" s="66">
        <v>1.26E-2</v>
      </c>
      <c r="D56" s="67">
        <f t="shared" si="9"/>
        <v>-1.8996294548824371</v>
      </c>
      <c r="E56" s="67">
        <f t="shared" si="1"/>
        <v>-1.8697104959998114</v>
      </c>
      <c r="F56" s="67">
        <f t="shared" si="10"/>
        <v>-2.9918958882625635E-2</v>
      </c>
      <c r="G56" s="61">
        <f t="shared" si="11"/>
        <v>8.9514410062024332E-4</v>
      </c>
      <c r="H56" s="88">
        <f t="shared" si="12"/>
        <v>0.97140425172876743</v>
      </c>
      <c r="I56" s="89">
        <f t="shared" si="13"/>
        <v>0.25183049948884573</v>
      </c>
      <c r="J56" s="67">
        <f t="shared" si="14"/>
        <v>79.365079365079367</v>
      </c>
      <c r="K56" s="73">
        <v>1.4310139052137922</v>
      </c>
      <c r="L56" s="89">
        <f t="shared" si="7"/>
        <v>3.1434581073438522E-2</v>
      </c>
      <c r="M56" s="89">
        <f t="shared" si="8"/>
        <v>0.96856541892656145</v>
      </c>
    </row>
    <row r="57" spans="2:14" x14ac:dyDescent="0.15">
      <c r="B57" s="65">
        <v>197</v>
      </c>
      <c r="C57" s="66">
        <v>8.5199999999999998E-3</v>
      </c>
      <c r="D57" s="67">
        <f t="shared" si="9"/>
        <v>-2.0695604052332999</v>
      </c>
      <c r="E57" s="67">
        <f t="shared" si="1"/>
        <v>-2.0386655280000241</v>
      </c>
      <c r="F57" s="67">
        <f t="shared" si="10"/>
        <v>-3.0894877233275775E-2</v>
      </c>
      <c r="G57" s="61">
        <f t="shared" si="11"/>
        <v>9.5449343925918181E-4</v>
      </c>
      <c r="H57" s="88">
        <f t="shared" si="12"/>
        <v>0.98057315621953356</v>
      </c>
      <c r="I57" s="89">
        <f t="shared" si="13"/>
        <v>0.17813591961109476</v>
      </c>
      <c r="J57" s="67">
        <f t="shared" si="14"/>
        <v>117.37089201877934</v>
      </c>
      <c r="K57" s="73">
        <v>1.429127905804298</v>
      </c>
      <c r="L57" s="89">
        <f t="shared" si="7"/>
        <v>3.1208489419442979E-2</v>
      </c>
      <c r="M57" s="89">
        <f t="shared" si="8"/>
        <v>0.96879151058055701</v>
      </c>
    </row>
    <row r="58" spans="2:14" x14ac:dyDescent="0.15">
      <c r="B58" s="65">
        <v>198</v>
      </c>
      <c r="C58" s="66">
        <v>5.6699999999999997E-3</v>
      </c>
      <c r="D58" s="67">
        <f t="shared" si="9"/>
        <v>-2.2464169411070936</v>
      </c>
      <c r="E58" s="67">
        <f t="shared" ref="E58:E66" si="15">$J$6+$H$6*B58+$F$6*B58^2</f>
        <v>-2.255360880000012</v>
      </c>
      <c r="F58" s="67">
        <f t="shared" si="10"/>
        <v>8.943938892918446E-3</v>
      </c>
      <c r="G58" s="61">
        <f t="shared" si="11"/>
        <v>7.9994042920259232E-5</v>
      </c>
      <c r="H58" s="88">
        <f t="shared" si="12"/>
        <v>0.98702919793631694</v>
      </c>
      <c r="I58" s="89">
        <f t="shared" si="13"/>
        <v>0.12239315886338031</v>
      </c>
      <c r="J58" s="67">
        <f t="shared" si="14"/>
        <v>176.3668430335097</v>
      </c>
      <c r="K58" s="73">
        <v>1.4273074925919902</v>
      </c>
      <c r="L58" s="89">
        <f t="shared" si="7"/>
        <v>3.0990702646946297E-2</v>
      </c>
      <c r="M58" s="89">
        <f t="shared" si="8"/>
        <v>0.96900929735305374</v>
      </c>
      <c r="N58" s="72"/>
    </row>
    <row r="59" spans="2:14" x14ac:dyDescent="0.15">
      <c r="B59" s="65">
        <v>199</v>
      </c>
      <c r="C59" s="66">
        <v>4.1099999999999999E-3</v>
      </c>
      <c r="D59" s="67">
        <f t="shared" si="9"/>
        <v>-2.3861581781239307</v>
      </c>
      <c r="E59" s="67">
        <f t="shared" si="15"/>
        <v>-2.3764962200000355</v>
      </c>
      <c r="F59" s="67">
        <f t="shared" si="10"/>
        <v>-9.6619581238952534E-3</v>
      </c>
      <c r="G59" s="61">
        <f t="shared" si="11"/>
        <v>9.335343478790548E-5</v>
      </c>
      <c r="H59" s="88">
        <f t="shared" si="12"/>
        <v>0.99058101443723201</v>
      </c>
      <c r="I59" s="89">
        <f t="shared" si="13"/>
        <v>9.029621852201053E-2</v>
      </c>
      <c r="J59" s="67">
        <f t="shared" si="14"/>
        <v>243.30900243309003</v>
      </c>
      <c r="K59" s="73">
        <v>1.425548900613427</v>
      </c>
      <c r="L59" s="89">
        <f t="shared" si="7"/>
        <v>3.0780727231038824E-2</v>
      </c>
      <c r="M59" s="89">
        <f t="shared" si="8"/>
        <v>0.96921927276896114</v>
      </c>
      <c r="N59" s="72"/>
    </row>
    <row r="60" spans="2:14" x14ac:dyDescent="0.15">
      <c r="B60" s="65">
        <v>200</v>
      </c>
      <c r="C60" s="66">
        <v>3.2399999999999998E-3</v>
      </c>
      <c r="D60" s="67">
        <f t="shared" si="9"/>
        <v>-2.489454989793388</v>
      </c>
      <c r="E60" s="67">
        <f t="shared" si="15"/>
        <v>-2.4834000000000174</v>
      </c>
      <c r="F60" s="67">
        <f t="shared" si="10"/>
        <v>-6.0549897933706021E-3</v>
      </c>
      <c r="G60" s="61">
        <f t="shared" si="11"/>
        <v>3.6662901397822163E-5</v>
      </c>
      <c r="H60" s="88">
        <f t="shared" si="12"/>
        <v>0.99256738382643706</v>
      </c>
      <c r="I60" s="89">
        <f t="shared" si="13"/>
        <v>7.1888828979831731E-2</v>
      </c>
      <c r="J60" s="67">
        <f t="shared" si="14"/>
        <v>308.64197530864197</v>
      </c>
      <c r="K60" s="73">
        <v>1.4238486797701535</v>
      </c>
      <c r="L60" s="89">
        <f t="shared" si="7"/>
        <v>3.0578111684306034E-2</v>
      </c>
      <c r="M60" s="89">
        <f t="shared" si="8"/>
        <v>0.96942188831569398</v>
      </c>
      <c r="N60" s="73"/>
    </row>
    <row r="61" spans="2:14" x14ac:dyDescent="0.15">
      <c r="B61" s="65">
        <v>201</v>
      </c>
      <c r="C61" s="66">
        <v>2.64E-3</v>
      </c>
      <c r="D61" s="67">
        <f t="shared" si="9"/>
        <v>-2.5783960731301687</v>
      </c>
      <c r="E61" s="67">
        <f t="shared" si="15"/>
        <v>-2.5760722200000146</v>
      </c>
      <c r="F61" s="67">
        <f t="shared" si="10"/>
        <v>-2.3238531301541521E-3</v>
      </c>
      <c r="G61" s="61">
        <f t="shared" si="11"/>
        <v>5.4002933705272501E-6</v>
      </c>
      <c r="H61" s="88">
        <f t="shared" si="12"/>
        <v>0.99393961402829101</v>
      </c>
      <c r="I61" s="89">
        <f t="shared" si="13"/>
        <v>5.8977516473248781E-2</v>
      </c>
      <c r="J61" s="67">
        <f t="shared" si="14"/>
        <v>378.78787878787881</v>
      </c>
      <c r="K61" s="73">
        <v>1.4222036599549222</v>
      </c>
      <c r="L61" s="89">
        <f t="shared" si="7"/>
        <v>3.0382441858074757E-2</v>
      </c>
      <c r="M61" s="89">
        <f t="shared" si="8"/>
        <v>0.9696175581419253</v>
      </c>
      <c r="N61" s="73"/>
    </row>
    <row r="62" spans="2:14" x14ac:dyDescent="0.15">
      <c r="B62" s="65">
        <v>202</v>
      </c>
      <c r="C62" s="66">
        <v>2.3E-3</v>
      </c>
      <c r="D62" s="67">
        <f t="shared" si="9"/>
        <v>-2.6382721639824069</v>
      </c>
      <c r="E62" s="67">
        <f t="shared" si="15"/>
        <v>-2.6545128800000271</v>
      </c>
      <c r="F62" s="67">
        <f t="shared" si="10"/>
        <v>1.6240716017620116E-2</v>
      </c>
      <c r="G62" s="61">
        <f t="shared" si="11"/>
        <v>2.6376085676498262E-4</v>
      </c>
      <c r="H62" s="88">
        <f t="shared" si="12"/>
        <v>0.99471805308342331</v>
      </c>
      <c r="I62" s="89">
        <f t="shared" si="13"/>
        <v>5.1581536699102815E-2</v>
      </c>
      <c r="J62" s="67">
        <f t="shared" si="14"/>
        <v>434.78260869565219</v>
      </c>
      <c r="K62" s="73">
        <v>1.4206109209533853</v>
      </c>
      <c r="L62" s="89">
        <f t="shared" si="7"/>
        <v>3.0193336890293593E-2</v>
      </c>
      <c r="M62" s="89">
        <f t="shared" si="8"/>
        <v>0.96980666310970642</v>
      </c>
      <c r="N62" s="73"/>
    </row>
    <row r="63" spans="2:14" x14ac:dyDescent="0.15">
      <c r="B63" s="65">
        <v>203</v>
      </c>
      <c r="C63" s="66">
        <v>1.92E-3</v>
      </c>
      <c r="D63" s="67">
        <f t="shared" si="9"/>
        <v>-2.7166987712964503</v>
      </c>
      <c r="E63" s="67">
        <f t="shared" si="15"/>
        <v>-2.7187219800000548</v>
      </c>
      <c r="F63" s="67">
        <f t="shared" si="10"/>
        <v>2.0232087036045066E-3</v>
      </c>
      <c r="G63" s="61">
        <f t="shared" si="11"/>
        <v>4.0933734583410279E-6</v>
      </c>
      <c r="H63" s="88">
        <f t="shared" si="12"/>
        <v>0.99558879469472417</v>
      </c>
      <c r="I63" s="89">
        <f t="shared" si="13"/>
        <v>4.3246631381758771E-2</v>
      </c>
      <c r="J63" s="67">
        <f t="shared" si="14"/>
        <v>520.83333333333337</v>
      </c>
      <c r="K63" s="73">
        <v>1.4190677663507167</v>
      </c>
      <c r="L63" s="89">
        <f t="shared" si="7"/>
        <v>3.0010445695355596E-2</v>
      </c>
      <c r="M63" s="89">
        <f t="shared" si="8"/>
        <v>0.9699895543046444</v>
      </c>
      <c r="N63" s="73">
        <f>AVERAGE(L63,L64)</f>
        <v>2.9921944802916576E-2</v>
      </c>
    </row>
    <row r="64" spans="2:14" x14ac:dyDescent="0.15">
      <c r="B64" s="65">
        <v>204</v>
      </c>
      <c r="C64" s="66">
        <v>1.6800000000000001E-3</v>
      </c>
      <c r="D64" s="67">
        <f t="shared" si="9"/>
        <v>-2.7746907182741372</v>
      </c>
      <c r="E64" s="67">
        <f t="shared" si="15"/>
        <v>-2.768699520000041</v>
      </c>
      <c r="F64" s="67">
        <f t="shared" si="10"/>
        <v>-5.9911982740961101E-3</v>
      </c>
      <c r="G64" s="61">
        <f t="shared" si="11"/>
        <v>3.5894456759532207E-5</v>
      </c>
      <c r="H64" s="88">
        <f t="shared" si="12"/>
        <v>0.9961391294440094</v>
      </c>
      <c r="I64" s="89">
        <f t="shared" si="13"/>
        <v>3.7944780813785273E-2</v>
      </c>
      <c r="J64" s="67">
        <f t="shared" si="14"/>
        <v>595.23809523809518</v>
      </c>
      <c r="K64" s="73">
        <v>1.4175717008142961</v>
      </c>
      <c r="L64" s="89">
        <f t="shared" si="7"/>
        <v>2.9833443910477556E-2</v>
      </c>
      <c r="M64" s="89">
        <f t="shared" si="8"/>
        <v>0.9701665560895224</v>
      </c>
      <c r="N64" s="73"/>
    </row>
    <row r="65" spans="2:14" x14ac:dyDescent="0.15">
      <c r="B65" s="65">
        <v>205</v>
      </c>
      <c r="C65" s="66">
        <v>1.56E-3</v>
      </c>
      <c r="D65" s="67">
        <f t="shared" si="9"/>
        <v>-2.8068754016455384</v>
      </c>
      <c r="E65" s="67">
        <f t="shared" si="15"/>
        <v>-2.8044455000000426</v>
      </c>
      <c r="F65" s="67">
        <f t="shared" si="10"/>
        <v>-2.4299016454958355E-3</v>
      </c>
      <c r="G65" s="61">
        <f t="shared" si="11"/>
        <v>5.9044220067833693E-6</v>
      </c>
      <c r="H65" s="88">
        <f t="shared" si="12"/>
        <v>0.99641441088699534</v>
      </c>
      <c r="I65" s="89">
        <f t="shared" si="13"/>
        <v>3.5282848103832309E-2</v>
      </c>
      <c r="J65" s="67">
        <f t="shared" si="14"/>
        <v>641.02564102564099</v>
      </c>
      <c r="K65" s="73">
        <v>1.4161204102362741</v>
      </c>
      <c r="L65" s="89">
        <f t="shared" si="7"/>
        <v>2.9662031228593837E-2</v>
      </c>
      <c r="M65" s="89">
        <f t="shared" si="8"/>
        <v>0.97033796877140621</v>
      </c>
      <c r="N65" s="73"/>
    </row>
    <row r="66" spans="2:14" x14ac:dyDescent="0.15">
      <c r="B66" s="65">
        <v>206</v>
      </c>
      <c r="C66" s="66">
        <v>1.5E-3</v>
      </c>
      <c r="D66" s="67">
        <f t="shared" si="9"/>
        <v>-2.8239087409443187</v>
      </c>
      <c r="E66" s="67">
        <f t="shared" si="15"/>
        <v>-2.8259599200000594</v>
      </c>
      <c r="F66" s="67">
        <f t="shared" si="10"/>
        <v>2.0511790557407039E-3</v>
      </c>
      <c r="G66" s="61">
        <f t="shared" si="11"/>
        <v>4.2073355187093255E-6</v>
      </c>
      <c r="H66" s="88">
        <f t="shared" si="12"/>
        <v>0.99655208013476826</v>
      </c>
      <c r="I66" s="89">
        <f t="shared" si="13"/>
        <v>3.3949121010186656E-2</v>
      </c>
      <c r="J66" s="67">
        <f t="shared" si="14"/>
        <v>666.66666666666663</v>
      </c>
      <c r="K66" s="73">
        <v>1.4147117443100268</v>
      </c>
      <c r="L66" s="89">
        <f t="shared" si="7"/>
        <v>2.9495929059994534E-2</v>
      </c>
      <c r="M66" s="89">
        <f t="shared" si="8"/>
        <v>0.97050407094000546</v>
      </c>
      <c r="N66" s="73"/>
    </row>
    <row r="67" spans="2:14" x14ac:dyDescent="0.15">
      <c r="B67" s="65">
        <v>207</v>
      </c>
      <c r="C67" s="66">
        <v>1.4E-3</v>
      </c>
      <c r="D67" s="67">
        <f t="shared" si="9"/>
        <v>-2.8538719643217618</v>
      </c>
      <c r="E67" s="67">
        <f t="shared" ref="E67:E98" si="16">$J$7+$H$7*B67+$F$7*B67^2+$D$7*B67^3</f>
        <v>-2.8456227122999995</v>
      </c>
      <c r="F67" s="67">
        <f t="shared" si="10"/>
        <v>-8.2492520217622989E-3</v>
      </c>
      <c r="G67" s="61">
        <f t="shared" si="11"/>
        <v>6.8050158918549382E-5</v>
      </c>
      <c r="H67" s="88">
        <f t="shared" si="12"/>
        <v>0.99678157115129506</v>
      </c>
      <c r="I67" s="89">
        <f t="shared" si="13"/>
        <v>3.1722143738750819E-2</v>
      </c>
      <c r="J67" s="67">
        <f t="shared" si="14"/>
        <v>714.28571428571433</v>
      </c>
      <c r="K67" s="73">
        <v>1.4133437011871088</v>
      </c>
      <c r="L67" s="89">
        <f t="shared" si="7"/>
        <v>2.9334878474810887E-2</v>
      </c>
      <c r="M67" s="89">
        <f t="shared" si="8"/>
        <v>0.97066512152518913</v>
      </c>
      <c r="N67" s="73"/>
    </row>
    <row r="68" spans="2:14" x14ac:dyDescent="0.15">
      <c r="B68" s="65">
        <v>208</v>
      </c>
      <c r="C68" s="66">
        <v>1.34E-3</v>
      </c>
      <c r="D68" s="67">
        <f t="shared" si="9"/>
        <v>-2.8728952016351923</v>
      </c>
      <c r="E68" s="67">
        <f t="shared" si="16"/>
        <v>-2.8637721472000006</v>
      </c>
      <c r="F68" s="67">
        <f t="shared" si="10"/>
        <v>-9.1230544351916798E-3</v>
      </c>
      <c r="G68" s="61">
        <f t="shared" si="11"/>
        <v>8.3230122227470577E-5</v>
      </c>
      <c r="H68" s="88">
        <f t="shared" si="12"/>
        <v>0.99691929112763733</v>
      </c>
      <c r="I68" s="89">
        <f t="shared" si="13"/>
        <v>3.0383493950536189E-2</v>
      </c>
      <c r="J68" s="67">
        <f t="shared" si="14"/>
        <v>746.26865671641792</v>
      </c>
      <c r="K68" s="73">
        <v>1.412014413920095</v>
      </c>
      <c r="L68" s="89">
        <f t="shared" si="7"/>
        <v>2.9178638386438666E-2</v>
      </c>
      <c r="M68" s="89">
        <f t="shared" si="8"/>
        <v>0.97082136161356136</v>
      </c>
      <c r="N68" s="73">
        <f>AVERAGE(L68,L69)</f>
        <v>2.9102811164464597E-2</v>
      </c>
    </row>
    <row r="69" spans="2:14" x14ac:dyDescent="0.15">
      <c r="B69" s="65">
        <v>209</v>
      </c>
      <c r="C69" s="66">
        <v>1.25E-3</v>
      </c>
      <c r="D69" s="67">
        <f t="shared" si="9"/>
        <v>-2.9030899869919438</v>
      </c>
      <c r="E69" s="67">
        <f t="shared" si="16"/>
        <v>-2.8817119589000018</v>
      </c>
      <c r="F69" s="67">
        <f t="shared" si="10"/>
        <v>-2.1378028091942003E-2</v>
      </c>
      <c r="G69" s="61">
        <f t="shared" si="11"/>
        <v>4.5702008509986144E-4</v>
      </c>
      <c r="H69" s="88">
        <f t="shared" si="12"/>
        <v>0.99712590677053259</v>
      </c>
      <c r="I69" s="89">
        <f t="shared" si="13"/>
        <v>2.837204842289387E-2</v>
      </c>
      <c r="J69" s="67">
        <f t="shared" si="14"/>
        <v>800</v>
      </c>
      <c r="K69" s="73">
        <v>1.4107221384445585</v>
      </c>
      <c r="L69" s="89">
        <f t="shared" si="7"/>
        <v>2.9026983942490529E-2</v>
      </c>
      <c r="M69" s="89">
        <f t="shared" si="8"/>
        <v>0.97097301605750952</v>
      </c>
      <c r="N69" s="73"/>
    </row>
    <row r="70" spans="2:14" x14ac:dyDescent="0.15">
      <c r="B70" s="65">
        <v>210</v>
      </c>
      <c r="C70" s="66">
        <v>1.2600000000000001E-3</v>
      </c>
      <c r="D70" s="67">
        <f t="shared" si="9"/>
        <v>-2.8996294548824371</v>
      </c>
      <c r="E70" s="67">
        <f t="shared" si="16"/>
        <v>-2.8994439000000019</v>
      </c>
      <c r="F70" s="67">
        <f t="shared" si="10"/>
        <v>-1.8555488243521268E-4</v>
      </c>
      <c r="G70" s="61">
        <f t="shared" si="11"/>
        <v>3.4430614395545595E-8</v>
      </c>
      <c r="H70" s="88">
        <f t="shared" si="12"/>
        <v>0.99710294736237581</v>
      </c>
      <c r="I70" s="89">
        <f t="shared" si="13"/>
        <v>2.8595748271232568E-2</v>
      </c>
      <c r="J70" s="67">
        <f t="shared" si="14"/>
        <v>793.65079365079362</v>
      </c>
      <c r="K70" s="73">
        <v>1.4094652428925678</v>
      </c>
      <c r="L70" s="89">
        <f t="shared" ref="L70:L101" si="17">(K70-1)^2/(K70+1)^2</f>
        <v>2.8879705095180883E-2</v>
      </c>
      <c r="M70" s="89">
        <f t="shared" ref="M70:M101" si="18">1-L70</f>
        <v>0.9711202949048191</v>
      </c>
      <c r="N70" s="73"/>
    </row>
    <row r="71" spans="2:14" x14ac:dyDescent="0.15">
      <c r="B71" s="65">
        <v>211</v>
      </c>
      <c r="C71" s="66">
        <v>1.17E-3</v>
      </c>
      <c r="D71" s="67">
        <f t="shared" si="9"/>
        <v>-2.9318141382538383</v>
      </c>
      <c r="E71" s="67">
        <f t="shared" si="16"/>
        <v>-2.9169697231000025</v>
      </c>
      <c r="F71" s="67">
        <f t="shared" si="10"/>
        <v>-1.4844415153835833E-2</v>
      </c>
      <c r="G71" s="61">
        <f t="shared" si="11"/>
        <v>2.2035666125943089E-4</v>
      </c>
      <c r="H71" s="88">
        <f t="shared" si="12"/>
        <v>0.99730960106878452</v>
      </c>
      <c r="I71" s="89">
        <f t="shared" si="13"/>
        <v>2.6580594109270383E-2</v>
      </c>
      <c r="J71" s="67">
        <f t="shared" si="14"/>
        <v>854.70085470085462</v>
      </c>
      <c r="K71" s="73">
        <v>1.4082421980622879</v>
      </c>
      <c r="L71" s="89">
        <f t="shared" si="17"/>
        <v>2.8736605327416034E-2</v>
      </c>
      <c r="M71" s="89">
        <f t="shared" si="18"/>
        <v>0.97126339467258394</v>
      </c>
      <c r="N71" s="73"/>
    </row>
    <row r="72" spans="2:14" x14ac:dyDescent="0.15">
      <c r="B72" s="65">
        <v>212</v>
      </c>
      <c r="C72" s="66">
        <v>1.14E-3</v>
      </c>
      <c r="D72" s="67">
        <f t="shared" si="9"/>
        <v>-2.9430951486635273</v>
      </c>
      <c r="E72" s="67">
        <f t="shared" si="16"/>
        <v>-2.9342911807999994</v>
      </c>
      <c r="F72" s="67">
        <f t="shared" si="10"/>
        <v>-8.803967863527884E-3</v>
      </c>
      <c r="G72" s="61">
        <f t="shared" si="11"/>
        <v>7.7509850142031729E-5</v>
      </c>
      <c r="H72" s="88">
        <f t="shared" si="12"/>
        <v>0.99737849515489019</v>
      </c>
      <c r="I72" s="89">
        <f t="shared" si="13"/>
        <v>2.5907947508141738E-2</v>
      </c>
      <c r="J72" s="67">
        <f t="shared" si="14"/>
        <v>877.19298245614038</v>
      </c>
      <c r="K72" s="73">
        <v>1.4070515688948502</v>
      </c>
      <c r="L72" s="89">
        <f t="shared" si="17"/>
        <v>2.8597500514467057E-2</v>
      </c>
      <c r="M72" s="89">
        <f t="shared" si="18"/>
        <v>0.97140249948553292</v>
      </c>
      <c r="N72" s="73"/>
    </row>
    <row r="73" spans="2:14" x14ac:dyDescent="0.15">
      <c r="B73" s="65">
        <v>213</v>
      </c>
      <c r="C73" s="66">
        <v>1.1000000000000001E-3</v>
      </c>
      <c r="D73" s="67">
        <f t="shared" si="9"/>
        <v>-2.9586073148417751</v>
      </c>
      <c r="E73" s="67">
        <f t="shared" si="16"/>
        <v>-2.9514100257000004</v>
      </c>
      <c r="F73" s="67">
        <f t="shared" si="10"/>
        <v>-7.1972891417746432E-3</v>
      </c>
      <c r="G73" s="61">
        <f t="shared" si="11"/>
        <v>5.180097099030718E-5</v>
      </c>
      <c r="H73" s="88">
        <f t="shared" si="12"/>
        <v>0.99747036133962008</v>
      </c>
      <c r="I73" s="89">
        <f t="shared" si="13"/>
        <v>2.5010362282613108E-2</v>
      </c>
      <c r="J73" s="67">
        <f t="shared" si="14"/>
        <v>909.09090909090901</v>
      </c>
      <c r="K73" s="73">
        <v>1.4058920068317233</v>
      </c>
      <c r="L73" s="89">
        <f t="shared" si="17"/>
        <v>2.8462217904094044E-2</v>
      </c>
      <c r="M73" s="89">
        <f t="shared" si="18"/>
        <v>0.97153778209590591</v>
      </c>
      <c r="N73" s="73">
        <f>AVERAGE(L73,L74)</f>
        <v>2.8396406552288422E-2</v>
      </c>
    </row>
    <row r="74" spans="2:14" x14ac:dyDescent="0.15">
      <c r="B74" s="65">
        <v>214</v>
      </c>
      <c r="C74" s="66">
        <v>1.06E-3</v>
      </c>
      <c r="D74" s="67">
        <f t="shared" si="9"/>
        <v>-2.9746941347352296</v>
      </c>
      <c r="E74" s="67">
        <f t="shared" si="16"/>
        <v>-2.9683280104</v>
      </c>
      <c r="F74" s="67">
        <f t="shared" si="10"/>
        <v>-6.3661243352295394E-3</v>
      </c>
      <c r="G74" s="61">
        <f t="shared" si="11"/>
        <v>4.0527539051601743E-5</v>
      </c>
      <c r="H74" s="88">
        <f t="shared" si="12"/>
        <v>0.99756223598592797</v>
      </c>
      <c r="I74" s="89">
        <f t="shared" si="13"/>
        <v>2.4111949969711E-2</v>
      </c>
      <c r="J74" s="67">
        <f t="shared" si="14"/>
        <v>943.39622641509436</v>
      </c>
      <c r="K74" s="73">
        <v>1.404762242944213</v>
      </c>
      <c r="L74" s="89">
        <f t="shared" si="17"/>
        <v>2.8330595200482804E-2</v>
      </c>
      <c r="M74" s="89">
        <f t="shared" si="18"/>
        <v>0.97166940479951724</v>
      </c>
      <c r="N74" s="73"/>
    </row>
    <row r="75" spans="2:14" x14ac:dyDescent="0.15">
      <c r="B75" s="65">
        <v>215</v>
      </c>
      <c r="C75" s="66">
        <v>1.01E-3</v>
      </c>
      <c r="D75" s="67">
        <f t="shared" si="9"/>
        <v>-2.9956786262173574</v>
      </c>
      <c r="E75" s="67">
        <f t="shared" si="16"/>
        <v>-2.985046887500002</v>
      </c>
      <c r="F75" s="67">
        <f t="shared" si="10"/>
        <v>-1.0631738717355343E-2</v>
      </c>
      <c r="G75" s="61">
        <f t="shared" si="11"/>
        <v>1.1303386815411265E-4</v>
      </c>
      <c r="H75" s="88">
        <f t="shared" si="12"/>
        <v>0.99767709119409409</v>
      </c>
      <c r="I75" s="89">
        <f t="shared" si="13"/>
        <v>2.298777032584598E-2</v>
      </c>
      <c r="J75" s="67">
        <f t="shared" si="14"/>
        <v>990.09900990099004</v>
      </c>
      <c r="K75" s="73">
        <v>1.4036610817420896</v>
      </c>
      <c r="L75" s="89">
        <f t="shared" si="17"/>
        <v>2.8202479739437288E-2</v>
      </c>
      <c r="M75" s="89">
        <f t="shared" si="18"/>
        <v>0.97179752026056276</v>
      </c>
      <c r="N75" s="73"/>
    </row>
    <row r="76" spans="2:14" x14ac:dyDescent="0.15">
      <c r="B76" s="65">
        <v>216</v>
      </c>
      <c r="C76" s="66">
        <v>9.8799999999999995E-4</v>
      </c>
      <c r="D76" s="67">
        <f t="shared" si="9"/>
        <v>-3.0052430554123717</v>
      </c>
      <c r="E76" s="67">
        <f t="shared" si="16"/>
        <v>-3.0015684096000022</v>
      </c>
      <c r="F76" s="67">
        <f t="shared" si="10"/>
        <v>-3.6746458123695369E-3</v>
      </c>
      <c r="G76" s="61">
        <f t="shared" si="11"/>
        <v>1.3503021846364974E-5</v>
      </c>
      <c r="H76" s="88">
        <f t="shared" si="12"/>
        <v>0.99772763167494638</v>
      </c>
      <c r="I76" s="89">
        <f t="shared" si="13"/>
        <v>2.2492721113150482E-2</v>
      </c>
      <c r="J76" s="67">
        <f t="shared" si="14"/>
        <v>1012.1457489878543</v>
      </c>
      <c r="K76" s="73">
        <v>1.4025873955812909</v>
      </c>
      <c r="L76" s="89">
        <f t="shared" si="17"/>
        <v>2.8077727744023607E-2</v>
      </c>
      <c r="M76" s="89">
        <f t="shared" si="18"/>
        <v>0.97192227225597638</v>
      </c>
      <c r="N76" s="73"/>
    </row>
    <row r="77" spans="2:14" x14ac:dyDescent="0.15">
      <c r="B77" s="65">
        <v>217</v>
      </c>
      <c r="C77" s="66">
        <v>9.4600000000000001E-4</v>
      </c>
      <c r="D77" s="67">
        <f t="shared" si="9"/>
        <v>-3.0241088635982072</v>
      </c>
      <c r="E77" s="67">
        <f t="shared" si="16"/>
        <v>-3.0178943293000029</v>
      </c>
      <c r="F77" s="67">
        <f t="shared" si="10"/>
        <v>-6.2145342982042884E-3</v>
      </c>
      <c r="G77" s="61">
        <f t="shared" si="11"/>
        <v>3.8620436543557467E-5</v>
      </c>
      <c r="H77" s="88">
        <f t="shared" si="12"/>
        <v>0.99782412515715047</v>
      </c>
      <c r="I77" s="89">
        <f t="shared" si="13"/>
        <v>2.1546930507323481E-2</v>
      </c>
      <c r="J77" s="67">
        <f t="shared" si="14"/>
        <v>1057.0824524312895</v>
      </c>
      <c r="K77" s="73">
        <v>1.4015401196015334</v>
      </c>
      <c r="L77" s="89">
        <f t="shared" si="17"/>
        <v>2.7956203651334829E-2</v>
      </c>
      <c r="M77" s="89">
        <f t="shared" si="18"/>
        <v>0.97204379634866522</v>
      </c>
      <c r="N77" s="73"/>
    </row>
    <row r="78" spans="2:14" x14ac:dyDescent="0.15">
      <c r="B78" s="65">
        <v>218</v>
      </c>
      <c r="C78" s="66">
        <v>9.3099999999999997E-4</v>
      </c>
      <c r="D78" s="67">
        <f t="shared" ref="D78:D109" si="19">LOG(C78)</f>
        <v>-3.0310503190186573</v>
      </c>
      <c r="E78" s="67">
        <f t="shared" si="16"/>
        <v>-3.0340263992000005</v>
      </c>
      <c r="F78" s="67">
        <f t="shared" ref="F78:F109" si="20">D78-E78</f>
        <v>2.9760801813432103E-3</v>
      </c>
      <c r="G78" s="61">
        <f t="shared" ref="G78:G109" si="21">(D78-E78)^2</f>
        <v>8.857053245783835E-6</v>
      </c>
      <c r="H78" s="88">
        <f t="shared" ref="H78:H109" si="22">10^-C78</f>
        <v>0.99785858937666305</v>
      </c>
      <c r="I78" s="89">
        <f t="shared" ref="I78:I109" si="23">1-10^(-C78*10)</f>
        <v>2.1208926421644847E-2</v>
      </c>
      <c r="J78" s="67">
        <f t="shared" ref="J78:J109" si="24">1/C78</f>
        <v>1074.1138560687434</v>
      </c>
      <c r="K78" s="73">
        <v>1.400518247133903</v>
      </c>
      <c r="L78" s="89">
        <f t="shared" si="17"/>
        <v>2.7837779502295604E-2</v>
      </c>
      <c r="M78" s="89">
        <f t="shared" si="18"/>
        <v>0.9721622204977044</v>
      </c>
      <c r="N78" s="73">
        <f>AVERAGE(L78,L79)</f>
        <v>2.7780056944890628E-2</v>
      </c>
    </row>
    <row r="79" spans="2:14" x14ac:dyDescent="0.15">
      <c r="B79" s="65">
        <v>219</v>
      </c>
      <c r="C79" s="66">
        <v>9.1799999999999998E-4</v>
      </c>
      <c r="D79" s="67">
        <f t="shared" si="19"/>
        <v>-3.0371573187987577</v>
      </c>
      <c r="E79" s="67">
        <f t="shared" si="16"/>
        <v>-3.0499663719000001</v>
      </c>
      <c r="F79" s="67">
        <f t="shared" si="20"/>
        <v>1.2809053101242363E-2</v>
      </c>
      <c r="G79" s="61">
        <f t="shared" si="21"/>
        <v>1.640718413504466E-4</v>
      </c>
      <c r="H79" s="88">
        <f t="shared" si="22"/>
        <v>0.99788845932978532</v>
      </c>
      <c r="I79" s="89">
        <f t="shared" si="23"/>
        <v>2.091589510083891E-2</v>
      </c>
      <c r="J79" s="67">
        <f t="shared" si="24"/>
        <v>1089.3246187363834</v>
      </c>
      <c r="K79" s="73">
        <v>1.3995208255263367</v>
      </c>
      <c r="L79" s="89">
        <f t="shared" si="17"/>
        <v>2.7722334387485652E-2</v>
      </c>
      <c r="M79" s="89">
        <f t="shared" si="18"/>
        <v>0.97227766561251439</v>
      </c>
      <c r="N79" s="73"/>
    </row>
    <row r="80" spans="2:14" x14ac:dyDescent="0.15">
      <c r="B80" s="65">
        <v>220</v>
      </c>
      <c r="C80" s="66">
        <v>8.0500000000000005E-4</v>
      </c>
      <c r="D80" s="67">
        <f t="shared" si="19"/>
        <v>-3.0942041196321313</v>
      </c>
      <c r="E80" s="67">
        <f t="shared" si="16"/>
        <v>-3.0657160000000019</v>
      </c>
      <c r="F80" s="67">
        <f t="shared" si="20"/>
        <v>-2.8488119632129383E-2</v>
      </c>
      <c r="G80" s="61">
        <f t="shared" si="21"/>
        <v>8.1157296017451551E-4</v>
      </c>
      <c r="H80" s="88">
        <f t="shared" si="22"/>
        <v>0.99814813582048234</v>
      </c>
      <c r="I80" s="89">
        <f t="shared" si="23"/>
        <v>1.8365078382789668E-2</v>
      </c>
      <c r="J80" s="67">
        <f t="shared" si="24"/>
        <v>1242.2360248447203</v>
      </c>
      <c r="K80" s="73">
        <v>1.3985469523415797</v>
      </c>
      <c r="L80" s="89">
        <f t="shared" si="17"/>
        <v>2.7609753942863618E-2</v>
      </c>
      <c r="M80" s="89">
        <f t="shared" si="18"/>
        <v>0.97239024605713642</v>
      </c>
      <c r="N80" s="73"/>
    </row>
    <row r="81" spans="2:14" x14ac:dyDescent="0.15">
      <c r="B81" s="65">
        <v>221</v>
      </c>
      <c r="C81" s="66">
        <v>7.8600000000000002E-4</v>
      </c>
      <c r="D81" s="67">
        <f t="shared" si="19"/>
        <v>-3.1045774539605921</v>
      </c>
      <c r="E81" s="67">
        <f t="shared" si="16"/>
        <v>-3.0812770361000021</v>
      </c>
      <c r="F81" s="67">
        <f t="shared" si="20"/>
        <v>-2.3300417860590006E-2</v>
      </c>
      <c r="G81" s="61">
        <f t="shared" si="21"/>
        <v>5.4290947247810173E-4</v>
      </c>
      <c r="H81" s="88">
        <f t="shared" si="22"/>
        <v>0.99819180487506132</v>
      </c>
      <c r="I81" s="89">
        <f t="shared" si="23"/>
        <v>1.7935527819269215E-2</v>
      </c>
      <c r="J81" s="67">
        <f t="shared" si="24"/>
        <v>1272.2646310432569</v>
      </c>
      <c r="K81" s="73">
        <v>1.3975957718879237</v>
      </c>
      <c r="L81" s="89">
        <f t="shared" si="17"/>
        <v>2.7499929890045349E-2</v>
      </c>
      <c r="M81" s="89">
        <f t="shared" si="18"/>
        <v>0.97250007010995465</v>
      </c>
      <c r="N81" s="73"/>
    </row>
    <row r="82" spans="2:14" x14ac:dyDescent="0.15">
      <c r="B82" s="65">
        <v>222</v>
      </c>
      <c r="C82" s="66">
        <v>7.3700000000000002E-4</v>
      </c>
      <c r="D82" s="67">
        <f t="shared" si="19"/>
        <v>-3.1325325121409486</v>
      </c>
      <c r="E82" s="67">
        <f t="shared" si="16"/>
        <v>-3.0966512328000024</v>
      </c>
      <c r="F82" s="67">
        <f t="shared" si="20"/>
        <v>-3.5881279340946204E-2</v>
      </c>
      <c r="G82" s="61">
        <f t="shared" si="21"/>
        <v>1.2874662071430129E-3</v>
      </c>
      <c r="H82" s="88">
        <f t="shared" si="22"/>
        <v>0.99830443388564283</v>
      </c>
      <c r="I82" s="89">
        <f t="shared" si="23"/>
        <v>1.6826871870224691E-2</v>
      </c>
      <c r="J82" s="67">
        <f t="shared" si="24"/>
        <v>1356.8521031207597</v>
      </c>
      <c r="K82" s="73">
        <v>1.3966664720479303</v>
      </c>
      <c r="L82" s="89">
        <f t="shared" si="17"/>
        <v>2.7392759616453027E-2</v>
      </c>
      <c r="M82" s="89">
        <f t="shared" si="18"/>
        <v>0.97260724038354696</v>
      </c>
      <c r="N82" s="73"/>
    </row>
    <row r="83" spans="2:14" x14ac:dyDescent="0.15">
      <c r="B83" s="65">
        <v>223</v>
      </c>
      <c r="C83" s="66">
        <v>7.1400000000000001E-4</v>
      </c>
      <c r="D83" s="67">
        <f t="shared" si="19"/>
        <v>-3.1463017882238256</v>
      </c>
      <c r="E83" s="67">
        <f t="shared" si="16"/>
        <v>-3.1118403427000016</v>
      </c>
      <c r="F83" s="67">
        <f t="shared" si="20"/>
        <v>-3.4461445523823908E-2</v>
      </c>
      <c r="G83" s="61">
        <f t="shared" si="21"/>
        <v>1.187591227591483E-3</v>
      </c>
      <c r="H83" s="88">
        <f t="shared" si="22"/>
        <v>0.99835730494651953</v>
      </c>
      <c r="I83" s="89">
        <f t="shared" si="23"/>
        <v>1.6306050819004048E-2</v>
      </c>
      <c r="J83" s="67">
        <f t="shared" si="24"/>
        <v>1400.5602240896358</v>
      </c>
      <c r="K83" s="73">
        <v>1.3957582813745566</v>
      </c>
      <c r="L83" s="89">
        <f t="shared" si="17"/>
        <v>2.7288145791220023E-2</v>
      </c>
      <c r="M83" s="89">
        <f t="shared" si="18"/>
        <v>0.97271185420877992</v>
      </c>
      <c r="N83" s="73">
        <f>AVERAGE(L83,L84)</f>
        <v>2.7237070902224138E-2</v>
      </c>
    </row>
    <row r="84" spans="2:14" x14ac:dyDescent="0.15">
      <c r="B84" s="65">
        <v>224</v>
      </c>
      <c r="C84" s="66">
        <v>6.9999999999999999E-4</v>
      </c>
      <c r="D84" s="67">
        <f t="shared" si="19"/>
        <v>-3.1549019599857431</v>
      </c>
      <c r="E84" s="67">
        <f t="shared" si="16"/>
        <v>-3.1268461183999996</v>
      </c>
      <c r="F84" s="67">
        <f t="shared" si="20"/>
        <v>-2.805584158574348E-2</v>
      </c>
      <c r="G84" s="61">
        <f t="shared" si="21"/>
        <v>7.8713024708433317E-4</v>
      </c>
      <c r="H84" s="88">
        <f t="shared" si="22"/>
        <v>0.99838948870232769</v>
      </c>
      <c r="I84" s="89">
        <f t="shared" si="23"/>
        <v>1.598889423886618E-2</v>
      </c>
      <c r="J84" s="67">
        <f t="shared" si="24"/>
        <v>1428.5714285714287</v>
      </c>
      <c r="K84" s="73">
        <v>1.394870466427742</v>
      </c>
      <c r="L84" s="89">
        <f t="shared" si="17"/>
        <v>2.7185996013228249E-2</v>
      </c>
      <c r="M84" s="89">
        <f t="shared" si="18"/>
        <v>0.97281400398677176</v>
      </c>
      <c r="N84" s="73"/>
    </row>
    <row r="85" spans="2:14" x14ac:dyDescent="0.15">
      <c r="B85" s="65">
        <v>225</v>
      </c>
      <c r="C85" s="66">
        <v>6.4999999999999997E-4</v>
      </c>
      <c r="D85" s="67">
        <f t="shared" si="19"/>
        <v>-3.1870866433571443</v>
      </c>
      <c r="E85" s="67">
        <f t="shared" si="16"/>
        <v>-3.1416703125000009</v>
      </c>
      <c r="F85" s="67">
        <f t="shared" si="20"/>
        <v>-4.5416330857143361E-2</v>
      </c>
      <c r="G85" s="61">
        <f t="shared" si="21"/>
        <v>2.0626431085255122E-3</v>
      </c>
      <c r="H85" s="88">
        <f t="shared" si="22"/>
        <v>0.99850443915696507</v>
      </c>
      <c r="I85" s="89">
        <f t="shared" si="23"/>
        <v>1.485535719596498E-2</v>
      </c>
      <c r="J85" s="67">
        <f t="shared" si="24"/>
        <v>1538.4615384615386</v>
      </c>
      <c r="K85" s="73">
        <v>1.3940023293276596</v>
      </c>
      <c r="L85" s="89">
        <f t="shared" si="17"/>
        <v>2.7086222488079015E-2</v>
      </c>
      <c r="M85" s="89">
        <f t="shared" si="18"/>
        <v>0.97291377751192099</v>
      </c>
      <c r="N85" s="73"/>
    </row>
    <row r="86" spans="2:14" x14ac:dyDescent="0.15">
      <c r="B86" s="65">
        <v>226</v>
      </c>
      <c r="C86" s="66">
        <v>6.69E-4</v>
      </c>
      <c r="D86" s="67">
        <f t="shared" si="19"/>
        <v>-3.1745738822321767</v>
      </c>
      <c r="E86" s="67">
        <f t="shared" si="16"/>
        <v>-3.1563146776000015</v>
      </c>
      <c r="F86" s="67">
        <f t="shared" si="20"/>
        <v>-1.825920463217523E-2</v>
      </c>
      <c r="G86" s="61">
        <f t="shared" si="21"/>
        <v>3.3339855379964936E-4</v>
      </c>
      <c r="H86" s="88">
        <f t="shared" si="22"/>
        <v>0.99846075642521148</v>
      </c>
      <c r="I86" s="89">
        <f t="shared" si="23"/>
        <v>1.5286255012200933E-2</v>
      </c>
      <c r="J86" s="67">
        <f t="shared" si="24"/>
        <v>1494.7683109118086</v>
      </c>
      <c r="K86" s="73">
        <v>1.3931532055035731</v>
      </c>
      <c r="L86" s="89">
        <f t="shared" si="17"/>
        <v>2.6988741731167901E-2</v>
      </c>
      <c r="M86" s="89">
        <f t="shared" si="18"/>
        <v>0.97301125826883206</v>
      </c>
      <c r="N86" s="73"/>
    </row>
    <row r="87" spans="2:14" x14ac:dyDescent="0.15">
      <c r="B87" s="65">
        <v>227</v>
      </c>
      <c r="C87" s="66">
        <v>6.4300000000000002E-4</v>
      </c>
      <c r="D87" s="67">
        <f t="shared" si="19"/>
        <v>-3.1917890270757781</v>
      </c>
      <c r="E87" s="67">
        <f t="shared" si="16"/>
        <v>-3.1707809663000019</v>
      </c>
      <c r="F87" s="67">
        <f t="shared" si="20"/>
        <v>-2.1008060775776105E-2</v>
      </c>
      <c r="G87" s="61">
        <f t="shared" si="21"/>
        <v>4.4133861755870252E-4</v>
      </c>
      <c r="H87" s="88">
        <f t="shared" si="22"/>
        <v>0.99852053327672619</v>
      </c>
      <c r="I87" s="89">
        <f t="shared" si="23"/>
        <v>1.4696557842765468E-2</v>
      </c>
      <c r="J87" s="67">
        <f t="shared" si="24"/>
        <v>1555.2099533437013</v>
      </c>
      <c r="K87" s="73">
        <v>1.3923224616196046</v>
      </c>
      <c r="L87" s="89">
        <f t="shared" si="17"/>
        <v>2.6893474294352421E-2</v>
      </c>
      <c r="M87" s="89">
        <f t="shared" si="18"/>
        <v>0.9731065257056476</v>
      </c>
      <c r="N87" s="73"/>
    </row>
    <row r="88" spans="2:14" x14ac:dyDescent="0.15">
      <c r="B88" s="65">
        <v>228</v>
      </c>
      <c r="C88" s="66">
        <v>6.1499999999999999E-4</v>
      </c>
      <c r="D88" s="67">
        <f t="shared" si="19"/>
        <v>-3.2111248842245832</v>
      </c>
      <c r="E88" s="67">
        <f t="shared" si="16"/>
        <v>-3.185070931200003</v>
      </c>
      <c r="F88" s="67">
        <f t="shared" si="20"/>
        <v>-2.6053953024580245E-2</v>
      </c>
      <c r="G88" s="61">
        <f t="shared" si="21"/>
        <v>6.7880846820703416E-4</v>
      </c>
      <c r="H88" s="88">
        <f t="shared" si="22"/>
        <v>0.99858491234989932</v>
      </c>
      <c r="I88" s="89">
        <f t="shared" si="23"/>
        <v>1.406110441375763E-2</v>
      </c>
      <c r="J88" s="67">
        <f t="shared" si="24"/>
        <v>1626.0162601626016</v>
      </c>
      <c r="K88" s="73">
        <v>1.3915094936608039</v>
      </c>
      <c r="L88" s="89">
        <f t="shared" si="17"/>
        <v>2.6800344513983547E-2</v>
      </c>
      <c r="M88" s="89">
        <f t="shared" si="18"/>
        <v>0.9731996554860165</v>
      </c>
      <c r="N88" s="73">
        <f>AVERAGE(L88,L89)</f>
        <v>2.6754812396148478E-2</v>
      </c>
    </row>
    <row r="89" spans="2:14" x14ac:dyDescent="0.15">
      <c r="B89" s="65">
        <v>229</v>
      </c>
      <c r="C89" s="66">
        <v>5.9999999999999995E-4</v>
      </c>
      <c r="D89" s="67">
        <f t="shared" si="19"/>
        <v>-3.2218487496163566</v>
      </c>
      <c r="E89" s="67">
        <f t="shared" si="16"/>
        <v>-3.1991863249000021</v>
      </c>
      <c r="F89" s="67">
        <f t="shared" si="20"/>
        <v>-2.266242471635449E-2</v>
      </c>
      <c r="G89" s="61">
        <f t="shared" si="21"/>
        <v>5.1358549402443486E-4</v>
      </c>
      <c r="H89" s="88">
        <f t="shared" si="22"/>
        <v>0.99861940284652473</v>
      </c>
      <c r="I89" s="89">
        <f t="shared" si="23"/>
        <v>1.3720514368789627E-2</v>
      </c>
      <c r="J89" s="67">
        <f t="shared" si="24"/>
        <v>1666.6666666666667</v>
      </c>
      <c r="K89" s="73">
        <v>1.3907137251647106</v>
      </c>
      <c r="L89" s="89">
        <f t="shared" si="17"/>
        <v>2.6709280278313409E-2</v>
      </c>
      <c r="M89" s="89">
        <f t="shared" si="18"/>
        <v>0.97329071972168657</v>
      </c>
      <c r="N89" s="73"/>
    </row>
    <row r="90" spans="2:14" x14ac:dyDescent="0.15">
      <c r="B90" s="65">
        <v>230</v>
      </c>
      <c r="C90" s="66">
        <v>5.9500000000000004E-4</v>
      </c>
      <c r="D90" s="67">
        <f t="shared" si="19"/>
        <v>-3.2254830342714502</v>
      </c>
      <c r="E90" s="67">
        <f t="shared" si="16"/>
        <v>-3.2131289000000005</v>
      </c>
      <c r="F90" s="67">
        <f t="shared" si="20"/>
        <v>-1.2354134271449713E-2</v>
      </c>
      <c r="G90" s="61">
        <f t="shared" si="21"/>
        <v>1.5262463359700832E-4</v>
      </c>
      <c r="H90" s="88">
        <f t="shared" si="22"/>
        <v>0.99863089994345999</v>
      </c>
      <c r="I90" s="89">
        <f t="shared" si="23"/>
        <v>1.3606958210039877E-2</v>
      </c>
      <c r="J90" s="67">
        <f t="shared" si="24"/>
        <v>1680.672268907563</v>
      </c>
      <c r="K90" s="73">
        <v>1.3899346055851975</v>
      </c>
      <c r="L90" s="89">
        <f t="shared" si="17"/>
        <v>2.6620212812507756E-2</v>
      </c>
      <c r="M90" s="89">
        <f t="shared" si="18"/>
        <v>0.9733797871874923</v>
      </c>
      <c r="N90" s="73"/>
    </row>
    <row r="91" spans="2:14" x14ac:dyDescent="0.15">
      <c r="B91" s="65">
        <v>231</v>
      </c>
      <c r="C91" s="66">
        <v>5.7779999999999995E-4</v>
      </c>
      <c r="D91" s="67">
        <f t="shared" si="19"/>
        <v>-3.2382224624918221</v>
      </c>
      <c r="E91" s="67">
        <f t="shared" si="16"/>
        <v>-3.2269004091000006</v>
      </c>
      <c r="F91" s="67">
        <f t="shared" si="20"/>
        <v>-1.1322053391821463E-2</v>
      </c>
      <c r="G91" s="61">
        <f t="shared" si="21"/>
        <v>1.281888930072559E-4</v>
      </c>
      <c r="H91" s="88">
        <f t="shared" si="22"/>
        <v>0.99867045096777951</v>
      </c>
      <c r="I91" s="89">
        <f t="shared" si="23"/>
        <v>1.3216225168100948E-2</v>
      </c>
      <c r="J91" s="67">
        <f t="shared" si="24"/>
        <v>1730.7026652821046</v>
      </c>
      <c r="K91" s="73">
        <v>1.3891716087767645</v>
      </c>
      <c r="L91" s="89">
        <f t="shared" si="17"/>
        <v>2.6533076479677276E-2</v>
      </c>
      <c r="M91" s="89">
        <f t="shared" si="18"/>
        <v>0.97346692352032271</v>
      </c>
      <c r="N91" s="73"/>
    </row>
    <row r="92" spans="2:14" x14ac:dyDescent="0.15">
      <c r="B92" s="65">
        <v>232</v>
      </c>
      <c r="C92" s="66">
        <v>5.4199999999999995E-4</v>
      </c>
      <c r="D92" s="67">
        <f t="shared" si="19"/>
        <v>-3.2660007134616129</v>
      </c>
      <c r="E92" s="67">
        <f t="shared" si="16"/>
        <v>-3.240502604800001</v>
      </c>
      <c r="F92" s="67">
        <f t="shared" si="20"/>
        <v>-2.5498108661611951E-2</v>
      </c>
      <c r="G92" s="61">
        <f t="shared" si="21"/>
        <v>6.5015354531937038E-4</v>
      </c>
      <c r="H92" s="88">
        <f t="shared" si="22"/>
        <v>0.99875277730913492</v>
      </c>
      <c r="I92" s="89">
        <f t="shared" si="23"/>
        <v>1.240245881766211E-2</v>
      </c>
      <c r="J92" s="67">
        <f t="shared" si="24"/>
        <v>1845.0184501845019</v>
      </c>
      <c r="K92" s="73">
        <v>1.3884242315886952</v>
      </c>
      <c r="L92" s="89">
        <f t="shared" si="17"/>
        <v>2.6447808596509192E-2</v>
      </c>
      <c r="M92" s="89">
        <f t="shared" si="18"/>
        <v>0.97355219140349081</v>
      </c>
      <c r="N92" s="73"/>
    </row>
    <row r="93" spans="2:14" x14ac:dyDescent="0.15">
      <c r="B93" s="65">
        <v>233</v>
      </c>
      <c r="C93" s="66">
        <v>5.3399999999999997E-4</v>
      </c>
      <c r="D93" s="67">
        <f t="shared" si="19"/>
        <v>-3.2724587429714438</v>
      </c>
      <c r="E93" s="67">
        <f t="shared" si="16"/>
        <v>-3.2539372397000017</v>
      </c>
      <c r="F93" s="67">
        <f t="shared" si="20"/>
        <v>-1.8521503271442086E-2</v>
      </c>
      <c r="G93" s="61">
        <f t="shared" si="21"/>
        <v>3.430460834340399E-4</v>
      </c>
      <c r="H93" s="88">
        <f t="shared" si="22"/>
        <v>0.99877117518463787</v>
      </c>
      <c r="I93" s="89">
        <f t="shared" si="23"/>
        <v>1.2220519870884017E-2</v>
      </c>
      <c r="J93" s="67">
        <f t="shared" si="24"/>
        <v>1872.6591760299627</v>
      </c>
      <c r="K93" s="73">
        <v>1.387691992559559</v>
      </c>
      <c r="L93" s="89">
        <f t="shared" si="17"/>
        <v>2.6364349262224671E-2</v>
      </c>
      <c r="M93" s="89">
        <f t="shared" si="18"/>
        <v>0.97363565073777536</v>
      </c>
      <c r="N93" s="73">
        <f>AVERAGE(L93,L94)</f>
        <v>2.6323495230970939E-2</v>
      </c>
    </row>
    <row r="94" spans="2:14" x14ac:dyDescent="0.15">
      <c r="B94" s="65">
        <v>234</v>
      </c>
      <c r="C94" s="66">
        <v>5.3499999999999999E-4</v>
      </c>
      <c r="D94" s="67">
        <f t="shared" si="19"/>
        <v>-3.2716462179787715</v>
      </c>
      <c r="E94" s="67">
        <f t="shared" si="16"/>
        <v>-3.2672060664000013</v>
      </c>
      <c r="F94" s="67">
        <f t="shared" si="20"/>
        <v>-4.4401515787702017E-3</v>
      </c>
      <c r="G94" s="61">
        <f t="shared" si="21"/>
        <v>1.9714946042455516E-5</v>
      </c>
      <c r="H94" s="88">
        <f t="shared" si="22"/>
        <v>0.99876887543166626</v>
      </c>
      <c r="I94" s="89">
        <f t="shared" si="23"/>
        <v>1.2243264072091753E-2</v>
      </c>
      <c r="J94" s="67">
        <f t="shared" si="24"/>
        <v>1869.1588785046729</v>
      </c>
      <c r="K94" s="73">
        <v>1.3869744307035041</v>
      </c>
      <c r="L94" s="89">
        <f t="shared" si="17"/>
        <v>2.628264119971721E-2</v>
      </c>
      <c r="M94" s="89">
        <f t="shared" si="18"/>
        <v>0.97371735880028276</v>
      </c>
      <c r="N94" s="73"/>
    </row>
    <row r="95" spans="2:14" x14ac:dyDescent="0.15">
      <c r="B95" s="65">
        <v>235</v>
      </c>
      <c r="C95" s="66">
        <v>5.4199999999999995E-4</v>
      </c>
      <c r="D95" s="67">
        <f t="shared" si="19"/>
        <v>-3.2660007134616129</v>
      </c>
      <c r="E95" s="67">
        <f t="shared" si="16"/>
        <v>-3.2803108375000027</v>
      </c>
      <c r="F95" s="67">
        <f t="shared" si="20"/>
        <v>1.4310124038389826E-2</v>
      </c>
      <c r="G95" s="61">
        <f t="shared" si="21"/>
        <v>2.0477964999410236E-4</v>
      </c>
      <c r="H95" s="88">
        <f t="shared" si="22"/>
        <v>0.99875277730913492</v>
      </c>
      <c r="I95" s="89">
        <f t="shared" si="23"/>
        <v>1.240245881766211E-2</v>
      </c>
      <c r="J95" s="67">
        <f t="shared" si="24"/>
        <v>1845.0184501845019</v>
      </c>
      <c r="K95" s="73">
        <v>1.3862711043806302</v>
      </c>
      <c r="L95" s="89">
        <f t="shared" si="17"/>
        <v>2.6202629607840412E-2</v>
      </c>
      <c r="M95" s="89">
        <f t="shared" si="18"/>
        <v>0.97379737039215963</v>
      </c>
      <c r="N95" s="73"/>
    </row>
    <row r="96" spans="2:14" x14ac:dyDescent="0.15">
      <c r="B96" s="65">
        <v>236</v>
      </c>
      <c r="C96" s="66">
        <v>5.1000000000000004E-4</v>
      </c>
      <c r="D96" s="67">
        <f t="shared" si="19"/>
        <v>-3.2924298239020637</v>
      </c>
      <c r="E96" s="67">
        <f t="shared" si="16"/>
        <v>-3.2932533055999995</v>
      </c>
      <c r="F96" s="67">
        <f t="shared" si="20"/>
        <v>8.2348169793577952E-4</v>
      </c>
      <c r="G96" s="61">
        <f t="shared" si="21"/>
        <v>6.7812210683519445E-7</v>
      </c>
      <c r="H96" s="88">
        <f t="shared" si="22"/>
        <v>0.99882637084459935</v>
      </c>
      <c r="I96" s="89">
        <f t="shared" si="23"/>
        <v>1.1674501900972523E-2</v>
      </c>
      <c r="J96" s="67">
        <f t="shared" si="24"/>
        <v>1960.7843137254902</v>
      </c>
      <c r="K96" s="73">
        <v>1.3855815902444888</v>
      </c>
      <c r="L96" s="89">
        <f t="shared" si="17"/>
        <v>2.6124262023915677E-2</v>
      </c>
      <c r="M96" s="89">
        <f t="shared" si="18"/>
        <v>0.97387573797608429</v>
      </c>
      <c r="N96" s="73"/>
    </row>
    <row r="97" spans="2:14" x14ac:dyDescent="0.15">
      <c r="B97" s="65">
        <v>237</v>
      </c>
      <c r="C97" s="66">
        <v>4.9299999999999995E-4</v>
      </c>
      <c r="D97" s="67">
        <f t="shared" si="19"/>
        <v>-3.3071530807227698</v>
      </c>
      <c r="E97" s="67">
        <f t="shared" si="16"/>
        <v>-3.3060352233000017</v>
      </c>
      <c r="F97" s="67">
        <f t="shared" si="20"/>
        <v>-1.1178574227681537E-3</v>
      </c>
      <c r="G97" s="61">
        <f t="shared" si="21"/>
        <v>1.2496052176378586E-6</v>
      </c>
      <c r="H97" s="88">
        <f t="shared" si="22"/>
        <v>0.99886546961593847</v>
      </c>
      <c r="I97" s="89">
        <f t="shared" si="23"/>
        <v>1.1287556568054802E-2</v>
      </c>
      <c r="J97" s="67">
        <f t="shared" si="24"/>
        <v>2028.3975659229211</v>
      </c>
      <c r="K97" s="73">
        <v>1.3849054822604185</v>
      </c>
      <c r="L97" s="89">
        <f t="shared" si="17"/>
        <v>2.6047488195619053E-2</v>
      </c>
      <c r="M97" s="89">
        <f t="shared" si="18"/>
        <v>0.97395251180438092</v>
      </c>
      <c r="N97" s="73"/>
    </row>
    <row r="98" spans="2:14" x14ac:dyDescent="0.15">
      <c r="B98" s="65">
        <v>238</v>
      </c>
      <c r="C98" s="66">
        <v>4.5199999999999998E-4</v>
      </c>
      <c r="D98" s="67">
        <f t="shared" si="19"/>
        <v>-3.344861565188618</v>
      </c>
      <c r="E98" s="67">
        <f t="shared" si="16"/>
        <v>-3.3186583432000023</v>
      </c>
      <c r="F98" s="67">
        <f t="shared" si="20"/>
        <v>-2.6203221988615688E-2</v>
      </c>
      <c r="G98" s="61">
        <f t="shared" si="21"/>
        <v>6.8660884258467272E-4</v>
      </c>
      <c r="H98" s="88">
        <f t="shared" si="22"/>
        <v>0.99895977294961802</v>
      </c>
      <c r="I98" s="89">
        <f t="shared" si="23"/>
        <v>1.0353712076112132E-2</v>
      </c>
      <c r="J98" s="67">
        <f t="shared" si="24"/>
        <v>2212.3893805309735</v>
      </c>
      <c r="K98" s="73">
        <v>1.3842423907890258</v>
      </c>
      <c r="L98" s="89">
        <f t="shared" si="17"/>
        <v>2.5972259961487169E-2</v>
      </c>
      <c r="M98" s="89">
        <f t="shared" si="18"/>
        <v>0.97402774003851278</v>
      </c>
      <c r="N98" s="73">
        <f>AVERAGE(L98,L99)</f>
        <v>2.5935395550420466E-2</v>
      </c>
    </row>
    <row r="99" spans="2:14" x14ac:dyDescent="0.15">
      <c r="B99" s="65">
        <v>239</v>
      </c>
      <c r="C99" s="66">
        <v>4.7100000000000001E-4</v>
      </c>
      <c r="D99" s="67">
        <f t="shared" si="19"/>
        <v>-3.3269790928711038</v>
      </c>
      <c r="E99" s="67">
        <f t="shared" ref="E99:E130" si="25">$J$7+$H$7*B99+$F$7*B99^2+$D$7*B99^3</f>
        <v>-3.3311244178999999</v>
      </c>
      <c r="F99" s="67">
        <f t="shared" si="20"/>
        <v>4.1453250288960852E-3</v>
      </c>
      <c r="G99" s="61">
        <f t="shared" si="21"/>
        <v>1.718371959519233E-5</v>
      </c>
      <c r="H99" s="88">
        <f t="shared" si="22"/>
        <v>0.99891607029784912</v>
      </c>
      <c r="I99" s="89">
        <f t="shared" si="23"/>
        <v>1.0786578891586629E-2</v>
      </c>
      <c r="J99" s="67">
        <f t="shared" si="24"/>
        <v>2123.1422505307855</v>
      </c>
      <c r="K99" s="73">
        <v>1.3835919417296505</v>
      </c>
      <c r="L99" s="89">
        <f t="shared" si="17"/>
        <v>2.589853113935376E-2</v>
      </c>
      <c r="M99" s="89">
        <f t="shared" si="18"/>
        <v>0.97410146886064619</v>
      </c>
      <c r="N99" s="73"/>
    </row>
    <row r="100" spans="2:14" x14ac:dyDescent="0.15">
      <c r="B100" s="65">
        <v>240</v>
      </c>
      <c r="C100" s="66">
        <v>4.8299999999999998E-4</v>
      </c>
      <c r="D100" s="67">
        <f t="shared" si="19"/>
        <v>-3.3160528692484879</v>
      </c>
      <c r="E100" s="67">
        <f t="shared" si="25"/>
        <v>-3.3434352000000018</v>
      </c>
      <c r="F100" s="67">
        <f t="shared" si="20"/>
        <v>2.7382330751513972E-2</v>
      </c>
      <c r="G100" s="61">
        <f t="shared" si="21"/>
        <v>7.4979203738530773E-4</v>
      </c>
      <c r="H100" s="88">
        <f t="shared" si="22"/>
        <v>0.99888846960813704</v>
      </c>
      <c r="I100" s="89">
        <f t="shared" si="23"/>
        <v>1.1059870902429547E-2</v>
      </c>
      <c r="J100" s="67">
        <f t="shared" si="24"/>
        <v>2070.3933747412011</v>
      </c>
      <c r="K100" s="73">
        <v>1.3829537757191277</v>
      </c>
      <c r="L100" s="89">
        <f t="shared" si="17"/>
        <v>2.5826257422091048E-2</v>
      </c>
      <c r="M100" s="89">
        <f t="shared" si="18"/>
        <v>0.9741737425779089</v>
      </c>
      <c r="N100" s="73"/>
    </row>
    <row r="101" spans="2:14" x14ac:dyDescent="0.15">
      <c r="B101" s="65">
        <v>241</v>
      </c>
      <c r="C101" s="66">
        <v>4.6799999999999999E-4</v>
      </c>
      <c r="D101" s="67">
        <f t="shared" si="19"/>
        <v>-3.3297541469258758</v>
      </c>
      <c r="E101" s="67">
        <f t="shared" si="25"/>
        <v>-3.3555924421000034</v>
      </c>
      <c r="F101" s="67">
        <f t="shared" si="20"/>
        <v>2.5838295174127612E-2</v>
      </c>
      <c r="G101" s="61">
        <f t="shared" si="21"/>
        <v>6.6761749750534629E-4</v>
      </c>
      <c r="H101" s="88">
        <f t="shared" si="22"/>
        <v>0.9989229705894398</v>
      </c>
      <c r="I101" s="89">
        <f t="shared" si="23"/>
        <v>1.0718244089096385E-2</v>
      </c>
      <c r="J101" s="67">
        <f t="shared" si="24"/>
        <v>2136.7521367521367</v>
      </c>
      <c r="K101" s="73">
        <v>1.3823275473815886</v>
      </c>
      <c r="L101" s="89">
        <f t="shared" si="17"/>
        <v>2.5755396280088425E-2</v>
      </c>
      <c r="M101" s="89">
        <f t="shared" si="18"/>
        <v>0.97424460371991162</v>
      </c>
      <c r="N101" s="73"/>
    </row>
    <row r="102" spans="2:14" x14ac:dyDescent="0.15">
      <c r="B102" s="65">
        <v>242</v>
      </c>
      <c r="C102" s="66">
        <v>4.3899999999999999E-4</v>
      </c>
      <c r="D102" s="67">
        <f t="shared" si="19"/>
        <v>-3.3575354797578787</v>
      </c>
      <c r="E102" s="67">
        <f t="shared" si="25"/>
        <v>-3.3675978967999969</v>
      </c>
      <c r="F102" s="67">
        <f t="shared" si="20"/>
        <v>1.0062417042118188E-2</v>
      </c>
      <c r="G102" s="61">
        <f t="shared" si="21"/>
        <v>1.0125223672951055E-4</v>
      </c>
      <c r="H102" s="88">
        <f t="shared" si="22"/>
        <v>0.99898967586562903</v>
      </c>
      <c r="I102" s="89">
        <f t="shared" si="23"/>
        <v>1.0057430911817544E-2</v>
      </c>
      <c r="J102" s="67">
        <f t="shared" si="24"/>
        <v>2277.9043280182232</v>
      </c>
      <c r="K102" s="73">
        <v>1.3817129246254198</v>
      </c>
      <c r="L102" s="89">
        <f t="shared" ref="L102:L133" si="26">(K102-1)^2/(K102+1)^2</f>
        <v>2.5685906869951515E-2</v>
      </c>
      <c r="M102" s="89">
        <f t="shared" ref="M102:M133" si="27">1-L102</f>
        <v>0.97431409313004846</v>
      </c>
      <c r="N102" s="73"/>
    </row>
    <row r="103" spans="2:14" x14ac:dyDescent="0.15">
      <c r="B103" s="65">
        <v>243</v>
      </c>
      <c r="C103" s="66">
        <v>4.1899999999999999E-4</v>
      </c>
      <c r="D103" s="67">
        <f t="shared" si="19"/>
        <v>-3.3777859770337049</v>
      </c>
      <c r="E103" s="67">
        <f t="shared" si="25"/>
        <v>-3.3794533167000029</v>
      </c>
      <c r="F103" s="67">
        <f t="shared" si="20"/>
        <v>1.6673396662980622E-3</v>
      </c>
      <c r="G103" s="61">
        <f t="shared" si="21"/>
        <v>2.7800215628109334E-6</v>
      </c>
      <c r="H103" s="88">
        <f t="shared" si="22"/>
        <v>0.99903568209966764</v>
      </c>
      <c r="I103" s="89">
        <f t="shared" si="23"/>
        <v>9.6014405237088152E-3</v>
      </c>
      <c r="J103" s="67">
        <f t="shared" si="24"/>
        <v>2386.6348448687349</v>
      </c>
      <c r="K103" s="73">
        <v>1.3811095879838438</v>
      </c>
      <c r="L103" s="89">
        <f t="shared" si="26"/>
        <v>2.5617749948950396E-2</v>
      </c>
      <c r="M103" s="89">
        <f t="shared" si="27"/>
        <v>0.97438225005104961</v>
      </c>
      <c r="N103" s="73">
        <f>AVERAGE(L103,L104)</f>
        <v>2.5584318871868867E-2</v>
      </c>
    </row>
    <row r="104" spans="2:14" x14ac:dyDescent="0.15">
      <c r="B104" s="65">
        <v>244</v>
      </c>
      <c r="C104" s="66">
        <v>4.0499999999999998E-4</v>
      </c>
      <c r="D104" s="67">
        <f t="shared" si="19"/>
        <v>-3.3925449767853313</v>
      </c>
      <c r="E104" s="67">
        <f t="shared" si="25"/>
        <v>-3.3911604543999987</v>
      </c>
      <c r="F104" s="67">
        <f t="shared" si="20"/>
        <v>-1.3845223853325983E-3</v>
      </c>
      <c r="G104" s="61">
        <f t="shared" si="21"/>
        <v>1.9169022354870676E-6</v>
      </c>
      <c r="H104" s="88">
        <f t="shared" si="22"/>
        <v>0.9990678877241238</v>
      </c>
      <c r="I104" s="89">
        <f t="shared" si="23"/>
        <v>9.2821222841704687E-3</v>
      </c>
      <c r="J104" s="67">
        <f t="shared" si="24"/>
        <v>2469.1358024691358</v>
      </c>
      <c r="K104" s="73">
        <v>1.3805172299958921</v>
      </c>
      <c r="L104" s="89">
        <f t="shared" si="26"/>
        <v>2.5550887794787338E-2</v>
      </c>
      <c r="M104" s="89">
        <f t="shared" si="27"/>
        <v>0.97444911220521269</v>
      </c>
      <c r="N104" s="73"/>
    </row>
    <row r="105" spans="2:14" x14ac:dyDescent="0.15">
      <c r="B105" s="65">
        <v>245</v>
      </c>
      <c r="C105" s="66">
        <v>3.9199999999999999E-4</v>
      </c>
      <c r="D105" s="67">
        <f t="shared" si="19"/>
        <v>-3.4067139329795428</v>
      </c>
      <c r="E105" s="67">
        <f t="shared" si="25"/>
        <v>-3.4027210625000013</v>
      </c>
      <c r="F105" s="67">
        <f t="shared" si="20"/>
        <v>-3.9928704795415548E-3</v>
      </c>
      <c r="G105" s="61">
        <f t="shared" si="21"/>
        <v>1.5943014666394407E-5</v>
      </c>
      <c r="H105" s="88">
        <f t="shared" si="22"/>
        <v>0.99909779387644815</v>
      </c>
      <c r="I105" s="89">
        <f t="shared" si="23"/>
        <v>8.9855203063943234E-3</v>
      </c>
      <c r="J105" s="67">
        <f t="shared" si="24"/>
        <v>2551.0204081632655</v>
      </c>
      <c r="K105" s="73">
        <v>1.3799355546248238</v>
      </c>
      <c r="L105" s="89">
        <f t="shared" si="26"/>
        <v>2.5485284130291941E-2</v>
      </c>
      <c r="M105" s="89">
        <f t="shared" si="27"/>
        <v>0.97451471586970806</v>
      </c>
      <c r="N105" s="73"/>
    </row>
    <row r="106" spans="2:14" x14ac:dyDescent="0.15">
      <c r="B106" s="65">
        <v>246</v>
      </c>
      <c r="C106" s="66">
        <v>3.9899999999999999E-4</v>
      </c>
      <c r="D106" s="67">
        <f t="shared" si="19"/>
        <v>-3.3990271043132516</v>
      </c>
      <c r="E106" s="67">
        <f t="shared" si="25"/>
        <v>-3.4141368936000021</v>
      </c>
      <c r="F106" s="67">
        <f t="shared" si="20"/>
        <v>1.5109789286750441E-2</v>
      </c>
      <c r="G106" s="61">
        <f t="shared" si="21"/>
        <v>2.2830573228999841E-4</v>
      </c>
      <c r="H106" s="88">
        <f t="shared" si="22"/>
        <v>0.99908169045242035</v>
      </c>
      <c r="I106" s="89">
        <f t="shared" si="23"/>
        <v>9.1452400959061153E-3</v>
      </c>
      <c r="J106" s="67">
        <f t="shared" si="24"/>
        <v>2506.2656641604012</v>
      </c>
      <c r="K106" s="73">
        <v>1.3793642767112821</v>
      </c>
      <c r="L106" s="89">
        <f t="shared" si="26"/>
        <v>2.5420904052684174E-2</v>
      </c>
      <c r="M106" s="89">
        <f t="shared" si="27"/>
        <v>0.97457909594731584</v>
      </c>
      <c r="N106" s="73"/>
    </row>
    <row r="107" spans="2:14" x14ac:dyDescent="0.15">
      <c r="B107" s="65">
        <v>247</v>
      </c>
      <c r="C107" s="66">
        <v>4.0099999999999999E-4</v>
      </c>
      <c r="D107" s="67">
        <f t="shared" si="19"/>
        <v>-3.3968556273798178</v>
      </c>
      <c r="E107" s="67">
        <f t="shared" si="25"/>
        <v>-3.4254097003000057</v>
      </c>
      <c r="F107" s="67">
        <f t="shared" si="20"/>
        <v>2.8554072920187856E-2</v>
      </c>
      <c r="G107" s="61">
        <f t="shared" si="21"/>
        <v>8.1533508033140541E-4</v>
      </c>
      <c r="H107" s="88">
        <f t="shared" si="22"/>
        <v>0.99907708952180019</v>
      </c>
      <c r="I107" s="89">
        <f t="shared" si="23"/>
        <v>9.190869593229567E-3</v>
      </c>
      <c r="J107" s="67">
        <f t="shared" si="24"/>
        <v>2493.7655860349128</v>
      </c>
      <c r="K107" s="73">
        <v>1.3788031214587226</v>
      </c>
      <c r="L107" s="89">
        <f t="shared" si="26"/>
        <v>2.5357713967076902E-2</v>
      </c>
      <c r="M107" s="89">
        <f t="shared" si="27"/>
        <v>0.97464228603292313</v>
      </c>
      <c r="N107" s="73"/>
    </row>
    <row r="108" spans="2:14" x14ac:dyDescent="0.15">
      <c r="B108" s="65">
        <v>248</v>
      </c>
      <c r="C108" s="66">
        <v>3.9199999999999999E-4</v>
      </c>
      <c r="D108" s="67">
        <f t="shared" si="19"/>
        <v>-3.4067139329795428</v>
      </c>
      <c r="E108" s="67">
        <f t="shared" si="25"/>
        <v>-3.4365412352000027</v>
      </c>
      <c r="F108" s="67">
        <f t="shared" si="20"/>
        <v>2.9827302220459817E-2</v>
      </c>
      <c r="G108" s="61">
        <f t="shared" si="21"/>
        <v>8.8966795775064715E-4</v>
      </c>
      <c r="H108" s="88">
        <f t="shared" si="22"/>
        <v>0.99909779387644815</v>
      </c>
      <c r="I108" s="89">
        <f t="shared" si="23"/>
        <v>8.9855203063943234E-3</v>
      </c>
      <c r="J108" s="67">
        <f t="shared" si="24"/>
        <v>2551.0204081632655</v>
      </c>
      <c r="K108" s="73">
        <v>1.3782518239488359</v>
      </c>
      <c r="L108" s="89">
        <f t="shared" si="26"/>
        <v>2.5295681523916438E-2</v>
      </c>
      <c r="M108" s="89">
        <f t="shared" si="27"/>
        <v>0.97470431847608352</v>
      </c>
      <c r="N108" s="73">
        <f>AVERAGE(L108,L109)</f>
        <v>2.5265228542000692E-2</v>
      </c>
    </row>
    <row r="109" spans="2:14" x14ac:dyDescent="0.15">
      <c r="B109" s="65">
        <v>249</v>
      </c>
      <c r="C109" s="66">
        <v>3.8999999999999999E-4</v>
      </c>
      <c r="D109" s="67">
        <f t="shared" si="19"/>
        <v>-3.4089353929735009</v>
      </c>
      <c r="E109" s="67">
        <f t="shared" si="25"/>
        <v>-3.4475332509000003</v>
      </c>
      <c r="F109" s="67">
        <f t="shared" si="20"/>
        <v>3.859785792649939E-2</v>
      </c>
      <c r="G109" s="61">
        <f t="shared" si="21"/>
        <v>1.4897946365142317E-3</v>
      </c>
      <c r="H109" s="88">
        <f t="shared" si="22"/>
        <v>0.99910239490241548</v>
      </c>
      <c r="I109" s="89">
        <f t="shared" si="23"/>
        <v>8.9398813521690546E-3</v>
      </c>
      <c r="J109" s="67">
        <f t="shared" si="24"/>
        <v>2564.102564102564</v>
      </c>
      <c r="K109" s="73">
        <v>1.377710128684889</v>
      </c>
      <c r="L109" s="89">
        <f t="shared" si="26"/>
        <v>2.5234775560084945E-2</v>
      </c>
      <c r="M109" s="89">
        <f t="shared" si="27"/>
        <v>0.97476522443991509</v>
      </c>
      <c r="N109" s="73"/>
    </row>
    <row r="110" spans="2:14" x14ac:dyDescent="0.15">
      <c r="B110" s="65">
        <v>250</v>
      </c>
      <c r="C110" s="66">
        <v>3.7599999999999998E-4</v>
      </c>
      <c r="D110" s="67">
        <f t="shared" ref="D110:D141" si="28">LOG(C110)</f>
        <v>-3.4248121550723392</v>
      </c>
      <c r="E110" s="67">
        <f t="shared" si="25"/>
        <v>-3.4583875000000015</v>
      </c>
      <c r="F110" s="67">
        <f t="shared" ref="F110:F141" si="29">D110-E110</f>
        <v>3.3575344927662343E-2</v>
      </c>
      <c r="G110" s="61">
        <f t="shared" ref="G110:G141" si="30">(D110-E110)^2</f>
        <v>1.1273037870115014E-3</v>
      </c>
      <c r="H110" s="88">
        <f t="shared" ref="H110:H141" si="31">10^-C110</f>
        <v>0.99913460267747312</v>
      </c>
      <c r="I110" s="89">
        <f t="shared" ref="I110:I141" si="32">1-10^(-C110*10)</f>
        <v>8.6203498167731762E-3</v>
      </c>
      <c r="J110" s="67">
        <f t="shared" ref="J110:J141" si="33">1/C110</f>
        <v>2659.5744680851067</v>
      </c>
      <c r="K110" s="73">
        <v>1.3771777891610588</v>
      </c>
      <c r="L110" s="89">
        <f t="shared" si="26"/>
        <v>2.5174966043409817E-2</v>
      </c>
      <c r="M110" s="89">
        <f t="shared" si="27"/>
        <v>0.97482503395659015</v>
      </c>
      <c r="N110" s="73"/>
    </row>
    <row r="111" spans="2:14" x14ac:dyDescent="0.15">
      <c r="B111" s="65">
        <v>251</v>
      </c>
      <c r="C111" s="66">
        <v>3.3599999999999998E-4</v>
      </c>
      <c r="D111" s="67">
        <f t="shared" si="28"/>
        <v>-3.4736607226101559</v>
      </c>
      <c r="E111" s="67">
        <f t="shared" si="25"/>
        <v>-3.4691057350999994</v>
      </c>
      <c r="F111" s="67">
        <f t="shared" si="29"/>
        <v>-4.554987510156483E-3</v>
      </c>
      <c r="G111" s="61">
        <f t="shared" si="30"/>
        <v>2.0747911217681557E-5</v>
      </c>
      <c r="H111" s="88">
        <f t="shared" si="31"/>
        <v>0.99922663061313199</v>
      </c>
      <c r="I111" s="89">
        <f t="shared" si="32"/>
        <v>7.7068347905313583E-3</v>
      </c>
      <c r="J111" s="67">
        <f t="shared" si="33"/>
        <v>2976.1904761904761</v>
      </c>
      <c r="K111" s="73">
        <v>1.3766545674560078</v>
      </c>
      <c r="L111" s="89">
        <f t="shared" si="26"/>
        <v>2.5116224020347508E-2</v>
      </c>
      <c r="M111" s="89">
        <f t="shared" si="27"/>
        <v>0.97488377597965248</v>
      </c>
      <c r="N111" s="73"/>
    </row>
    <row r="112" spans="2:14" x14ac:dyDescent="0.15">
      <c r="B112" s="65">
        <v>252</v>
      </c>
      <c r="C112" s="66">
        <v>3.5100000000000002E-4</v>
      </c>
      <c r="D112" s="67">
        <f t="shared" si="28"/>
        <v>-3.4546928835341757</v>
      </c>
      <c r="E112" s="67">
        <f t="shared" si="25"/>
        <v>-3.4796897088000058</v>
      </c>
      <c r="F112" s="67">
        <f t="shared" si="29"/>
        <v>2.4996825265830136E-2</v>
      </c>
      <c r="G112" s="61">
        <f t="shared" si="30"/>
        <v>6.248412733704438E-4</v>
      </c>
      <c r="H112" s="88">
        <f t="shared" si="31"/>
        <v>0.99919211914396466</v>
      </c>
      <c r="I112" s="89">
        <f t="shared" si="32"/>
        <v>8.0495015281893956E-3</v>
      </c>
      <c r="J112" s="67">
        <f t="shared" si="33"/>
        <v>2849.002849002849</v>
      </c>
      <c r="K112" s="73">
        <v>1.376140233849062</v>
      </c>
      <c r="L112" s="89">
        <f t="shared" si="26"/>
        <v>2.5058521566625379E-2</v>
      </c>
      <c r="M112" s="89">
        <f t="shared" si="27"/>
        <v>0.97494147843337464</v>
      </c>
      <c r="N112" s="73"/>
    </row>
    <row r="113" spans="2:14" x14ac:dyDescent="0.15">
      <c r="B113" s="65">
        <v>253</v>
      </c>
      <c r="C113" s="66">
        <v>3.59E-4</v>
      </c>
      <c r="D113" s="67">
        <f t="shared" si="28"/>
        <v>-3.4449055514216806</v>
      </c>
      <c r="E113" s="67">
        <f t="shared" si="25"/>
        <v>-3.4901411737000005</v>
      </c>
      <c r="F113" s="67">
        <f t="shared" si="29"/>
        <v>4.5235622278319898E-2</v>
      </c>
      <c r="G113" s="61">
        <f t="shared" si="30"/>
        <v>2.0462615229068313E-3</v>
      </c>
      <c r="H113" s="88">
        <f t="shared" si="31"/>
        <v>0.99917371351445861</v>
      </c>
      <c r="I113" s="89">
        <f t="shared" si="32"/>
        <v>8.2322087341786254E-3</v>
      </c>
      <c r="J113" s="67">
        <f t="shared" si="33"/>
        <v>2785.515320334262</v>
      </c>
      <c r="K113" s="73">
        <v>1.3756345664575098</v>
      </c>
      <c r="L113" s="89">
        <f t="shared" si="26"/>
        <v>2.5001831740644728E-2</v>
      </c>
      <c r="M113" s="89">
        <f t="shared" si="27"/>
        <v>0.97499816825935526</v>
      </c>
      <c r="N113" s="73">
        <f>AVERAGE(L113,L114)</f>
        <v>2.4982284577792488E-2</v>
      </c>
    </row>
    <row r="114" spans="2:14" s="90" customFormat="1" x14ac:dyDescent="0.15">
      <c r="B114" s="68">
        <v>253.7</v>
      </c>
      <c r="C114" s="69">
        <f>10^E114</f>
        <v>3.1814177888009776E-4</v>
      </c>
      <c r="D114" s="70">
        <f t="shared" si="28"/>
        <v>-3.4973792949113007</v>
      </c>
      <c r="E114" s="70">
        <f t="shared" si="25"/>
        <v>-3.4973792949113003</v>
      </c>
      <c r="F114" s="67">
        <f t="shared" si="29"/>
        <v>0</v>
      </c>
      <c r="G114" s="61">
        <f t="shared" si="30"/>
        <v>1.9721522630525295E-31</v>
      </c>
      <c r="H114" s="91">
        <f t="shared" si="31"/>
        <v>0.99926771973065187</v>
      </c>
      <c r="I114" s="92">
        <f t="shared" si="32"/>
        <v>7.2987192063351802E-3</v>
      </c>
      <c r="J114" s="70">
        <f t="shared" si="33"/>
        <v>3143.2526828765958</v>
      </c>
      <c r="K114" s="93">
        <v>1.375285640585695</v>
      </c>
      <c r="L114" s="92">
        <f t="shared" si="26"/>
        <v>2.4962737414940244E-2</v>
      </c>
      <c r="M114" s="92">
        <f t="shared" si="27"/>
        <v>0.97503726258505974</v>
      </c>
      <c r="N114" s="73"/>
    </row>
    <row r="115" spans="2:14" x14ac:dyDescent="0.15">
      <c r="B115" s="65">
        <v>254</v>
      </c>
      <c r="C115" s="66">
        <v>3.48E-4</v>
      </c>
      <c r="D115" s="67">
        <f t="shared" si="28"/>
        <v>-3.4584207560534193</v>
      </c>
      <c r="E115" s="67">
        <f t="shared" si="25"/>
        <v>-3.5004618823999998</v>
      </c>
      <c r="F115" s="67">
        <f t="shared" si="29"/>
        <v>4.2041126346580526E-2</v>
      </c>
      <c r="G115" s="61">
        <f t="shared" si="30"/>
        <v>1.7674563044891474E-3</v>
      </c>
      <c r="H115" s="88">
        <f t="shared" si="31"/>
        <v>0.99919902134243976</v>
      </c>
      <c r="I115" s="89">
        <f t="shared" si="32"/>
        <v>7.9809776485625372E-3</v>
      </c>
      <c r="J115" s="67">
        <f t="shared" si="33"/>
        <v>2873.5632183908046</v>
      </c>
      <c r="K115" s="73">
        <v>1.3751373508936229</v>
      </c>
      <c r="L115" s="89">
        <f t="shared" si="26"/>
        <v>2.4946128539460596E-2</v>
      </c>
      <c r="M115" s="89">
        <f t="shared" si="27"/>
        <v>0.97505387146053946</v>
      </c>
      <c r="N115" s="73"/>
    </row>
    <row r="116" spans="2:14" x14ac:dyDescent="0.15">
      <c r="B116" s="65">
        <v>255</v>
      </c>
      <c r="C116" s="66">
        <v>3.2600000000000001E-4</v>
      </c>
      <c r="D116" s="67">
        <f t="shared" si="28"/>
        <v>-3.4867823999320611</v>
      </c>
      <c r="E116" s="67">
        <f t="shared" si="25"/>
        <v>-3.5106535875000029</v>
      </c>
      <c r="F116" s="67">
        <f t="shared" si="29"/>
        <v>2.3871187567941821E-2</v>
      </c>
      <c r="G116" s="61">
        <f t="shared" si="30"/>
        <v>5.6983359590386017E-4</v>
      </c>
      <c r="H116" s="88">
        <f t="shared" si="31"/>
        <v>0.99924963892146546</v>
      </c>
      <c r="I116" s="89">
        <f t="shared" si="32"/>
        <v>7.4783245383167607E-3</v>
      </c>
      <c r="J116" s="67">
        <f t="shared" si="33"/>
        <v>3067.4846625766872</v>
      </c>
      <c r="K116" s="73">
        <v>1.3746483799401352</v>
      </c>
      <c r="L116" s="89">
        <f t="shared" si="26"/>
        <v>2.4891386857170933E-2</v>
      </c>
      <c r="M116" s="89">
        <f t="shared" si="27"/>
        <v>0.97510861314282904</v>
      </c>
      <c r="N116" s="73"/>
    </row>
    <row r="117" spans="2:14" x14ac:dyDescent="0.15">
      <c r="B117" s="65">
        <v>256</v>
      </c>
      <c r="C117" s="66">
        <v>3.2299999999999999E-4</v>
      </c>
      <c r="D117" s="67">
        <f t="shared" si="28"/>
        <v>-3.490797477668897</v>
      </c>
      <c r="E117" s="67">
        <f t="shared" si="25"/>
        <v>-3.5207180415999995</v>
      </c>
      <c r="F117" s="67">
        <f t="shared" si="29"/>
        <v>2.9920563931102429E-2</v>
      </c>
      <c r="G117" s="61">
        <f t="shared" si="30"/>
        <v>8.9524014595518766E-4</v>
      </c>
      <c r="H117" s="88">
        <f t="shared" si="31"/>
        <v>0.9992565415172745</v>
      </c>
      <c r="I117" s="89">
        <f t="shared" si="32"/>
        <v>7.4097612018185766E-3</v>
      </c>
      <c r="J117" s="67">
        <f t="shared" si="33"/>
        <v>3095.9752321981423</v>
      </c>
      <c r="K117" s="73">
        <v>1.3741674532429891</v>
      </c>
      <c r="L117" s="89">
        <f t="shared" si="26"/>
        <v>2.4837582445557886E-2</v>
      </c>
      <c r="M117" s="89">
        <f t="shared" si="27"/>
        <v>0.97516241755444211</v>
      </c>
      <c r="N117" s="73"/>
    </row>
    <row r="118" spans="2:14" x14ac:dyDescent="0.15">
      <c r="B118" s="65">
        <v>257</v>
      </c>
      <c r="C118" s="66">
        <v>3.2299999999999999E-4</v>
      </c>
      <c r="D118" s="67">
        <f t="shared" si="28"/>
        <v>-3.490797477668897</v>
      </c>
      <c r="E118" s="67">
        <f t="shared" si="25"/>
        <v>-3.530656997300003</v>
      </c>
      <c r="F118" s="67">
        <f t="shared" si="29"/>
        <v>3.9859519631106011E-2</v>
      </c>
      <c r="G118" s="61">
        <f t="shared" si="30"/>
        <v>1.5887813052225255E-3</v>
      </c>
      <c r="H118" s="88">
        <f t="shared" si="31"/>
        <v>0.9992565415172745</v>
      </c>
      <c r="I118" s="89">
        <f t="shared" si="32"/>
        <v>7.4097612018185766E-3</v>
      </c>
      <c r="J118" s="67">
        <f t="shared" si="33"/>
        <v>3095.9752321981423</v>
      </c>
      <c r="K118" s="73">
        <v>1.3736943770202594</v>
      </c>
      <c r="L118" s="89">
        <f t="shared" si="26"/>
        <v>2.4784691876837558E-2</v>
      </c>
      <c r="M118" s="89">
        <f t="shared" si="27"/>
        <v>0.97521530812316248</v>
      </c>
      <c r="N118" s="73">
        <f>AVERAGE(L118,L119)</f>
        <v>2.4758692192610846E-2</v>
      </c>
    </row>
    <row r="119" spans="2:14" x14ac:dyDescent="0.15">
      <c r="B119" s="65">
        <v>258</v>
      </c>
      <c r="C119" s="66">
        <v>3.0600000000000001E-4</v>
      </c>
      <c r="D119" s="67">
        <f t="shared" si="28"/>
        <v>-3.5142785735184199</v>
      </c>
      <c r="E119" s="67">
        <f t="shared" si="25"/>
        <v>-3.5404722072000006</v>
      </c>
      <c r="F119" s="67">
        <f t="shared" si="29"/>
        <v>2.6193633681580675E-2</v>
      </c>
      <c r="G119" s="61">
        <f t="shared" si="30"/>
        <v>6.8610644544483761E-4</v>
      </c>
      <c r="H119" s="88">
        <f t="shared" si="31"/>
        <v>0.99929565712752089</v>
      </c>
      <c r="I119" s="89">
        <f t="shared" si="32"/>
        <v>7.0211461543050468E-3</v>
      </c>
      <c r="J119" s="67">
        <f t="shared" si="33"/>
        <v>3267.9738562091502</v>
      </c>
      <c r="K119" s="73">
        <v>1.3732289637862407</v>
      </c>
      <c r="L119" s="89">
        <f t="shared" si="26"/>
        <v>2.4732692508384134E-2</v>
      </c>
      <c r="M119" s="89">
        <f t="shared" si="27"/>
        <v>0.97526730749161583</v>
      </c>
      <c r="N119" s="73"/>
    </row>
    <row r="120" spans="2:14" x14ac:dyDescent="0.15">
      <c r="B120" s="65">
        <v>259</v>
      </c>
      <c r="C120" s="66">
        <v>3.28E-4</v>
      </c>
      <c r="D120" s="67">
        <f t="shared" si="28"/>
        <v>-3.4841261562883208</v>
      </c>
      <c r="E120" s="67">
        <f t="shared" si="25"/>
        <v>-3.5501654238999976</v>
      </c>
      <c r="F120" s="67">
        <f t="shared" si="29"/>
        <v>6.6039267611676777E-2</v>
      </c>
      <c r="G120" s="61">
        <f t="shared" si="30"/>
        <v>4.3611848666866614E-3</v>
      </c>
      <c r="H120" s="88">
        <f t="shared" si="31"/>
        <v>0.99924503721741598</v>
      </c>
      <c r="I120" s="89">
        <f t="shared" si="32"/>
        <v>7.5240307981709886E-3</v>
      </c>
      <c r="J120" s="67">
        <f t="shared" si="33"/>
        <v>3048.7804878048778</v>
      </c>
      <c r="K120" s="73">
        <v>1.3727710320897588</v>
      </c>
      <c r="L120" s="89">
        <f t="shared" si="26"/>
        <v>2.4681562449304834E-2</v>
      </c>
      <c r="M120" s="89">
        <f t="shared" si="27"/>
        <v>0.97531843755069514</v>
      </c>
      <c r="N120" s="73"/>
    </row>
    <row r="121" spans="2:14" x14ac:dyDescent="0.15">
      <c r="B121" s="65">
        <v>260</v>
      </c>
      <c r="C121" s="66">
        <v>3.0800000000000001E-4</v>
      </c>
      <c r="D121" s="67">
        <f t="shared" si="28"/>
        <v>-3.5114492834995557</v>
      </c>
      <c r="E121" s="67">
        <f t="shared" si="25"/>
        <v>-3.5597384000000023</v>
      </c>
      <c r="F121" s="67">
        <f t="shared" si="29"/>
        <v>4.8289116500446649E-2</v>
      </c>
      <c r="G121" s="61">
        <f t="shared" si="30"/>
        <v>2.331838772393709E-3</v>
      </c>
      <c r="H121" s="88">
        <f t="shared" si="31"/>
        <v>0.99929105521155004</v>
      </c>
      <c r="I121" s="89">
        <f t="shared" si="32"/>
        <v>7.0668734675169986E-3</v>
      </c>
      <c r="J121" s="67">
        <f t="shared" si="33"/>
        <v>3246.7532467532469</v>
      </c>
      <c r="K121" s="73">
        <v>1.372320406265833</v>
      </c>
      <c r="L121" s="89">
        <f t="shared" si="26"/>
        <v>2.46312805287504E-2</v>
      </c>
      <c r="M121" s="89">
        <f t="shared" si="27"/>
        <v>0.97536871947124959</v>
      </c>
      <c r="N121" s="73"/>
    </row>
    <row r="122" spans="2:14" x14ac:dyDescent="0.15">
      <c r="B122" s="65">
        <v>261</v>
      </c>
      <c r="C122" s="66">
        <v>3.3100000000000002E-4</v>
      </c>
      <c r="D122" s="67">
        <f t="shared" si="28"/>
        <v>-3.4801720062242811</v>
      </c>
      <c r="E122" s="67">
        <f t="shared" si="25"/>
        <v>-3.5691928881000008</v>
      </c>
      <c r="F122" s="67">
        <f t="shared" si="29"/>
        <v>8.902088187571966E-2</v>
      </c>
      <c r="G122" s="61">
        <f t="shared" si="30"/>
        <v>7.9247174099308336E-3</v>
      </c>
      <c r="H122" s="88">
        <f t="shared" si="31"/>
        <v>0.99923813470107536</v>
      </c>
      <c r="I122" s="89">
        <f t="shared" si="32"/>
        <v>7.592586241477628E-3</v>
      </c>
      <c r="J122" s="67">
        <f t="shared" si="33"/>
        <v>3021.1480362537764</v>
      </c>
      <c r="K122" s="73">
        <v>1.3718769161998814</v>
      </c>
      <c r="L122" s="89">
        <f t="shared" si="26"/>
        <v>2.4581826265854992E-2</v>
      </c>
      <c r="M122" s="89">
        <f t="shared" si="27"/>
        <v>0.97541817373414497</v>
      </c>
      <c r="N122" s="73"/>
    </row>
    <row r="123" spans="2:14" x14ac:dyDescent="0.15">
      <c r="B123" s="65">
        <v>262</v>
      </c>
      <c r="C123" s="66">
        <v>2.7900000000000001E-4</v>
      </c>
      <c r="D123" s="67">
        <f t="shared" si="28"/>
        <v>-3.5543957967264026</v>
      </c>
      <c r="E123" s="67">
        <f t="shared" si="25"/>
        <v>-3.5785306408000022</v>
      </c>
      <c r="F123" s="67">
        <f t="shared" si="29"/>
        <v>2.413484407359956E-2</v>
      </c>
      <c r="G123" s="61">
        <f t="shared" si="30"/>
        <v>5.8249069845696378E-4</v>
      </c>
      <c r="H123" s="88">
        <f t="shared" si="31"/>
        <v>0.9993577850673987</v>
      </c>
      <c r="I123" s="89">
        <f t="shared" si="32"/>
        <v>6.4036212744498222E-3</v>
      </c>
      <c r="J123" s="67">
        <f t="shared" si="33"/>
        <v>3584.2293906810037</v>
      </c>
      <c r="K123" s="73">
        <v>1.3714403971037123</v>
      </c>
      <c r="L123" s="89">
        <f t="shared" si="26"/>
        <v>2.4533179841205757E-2</v>
      </c>
      <c r="M123" s="89">
        <f t="shared" si="27"/>
        <v>0.97546682015879427</v>
      </c>
      <c r="N123" s="73">
        <f>AVERAGE(L123,L124)</f>
        <v>2.4509250955478203E-2</v>
      </c>
    </row>
    <row r="124" spans="2:14" x14ac:dyDescent="0.15">
      <c r="B124" s="65">
        <v>263</v>
      </c>
      <c r="C124" s="66">
        <v>2.8499999999999999E-4</v>
      </c>
      <c r="D124" s="67">
        <f t="shared" si="28"/>
        <v>-3.5451551399914898</v>
      </c>
      <c r="E124" s="67">
        <f t="shared" si="25"/>
        <v>-3.5877534107000013</v>
      </c>
      <c r="F124" s="67">
        <f t="shared" si="29"/>
        <v>4.2598270708511521E-2</v>
      </c>
      <c r="G124" s="61">
        <f t="shared" si="30"/>
        <v>1.8146126673556306E-3</v>
      </c>
      <c r="H124" s="88">
        <f t="shared" si="31"/>
        <v>0.99934397852474055</v>
      </c>
      <c r="I124" s="89">
        <f t="shared" si="32"/>
        <v>6.5408822051885585E-3</v>
      </c>
      <c r="J124" s="67">
        <f t="shared" si="33"/>
        <v>3508.7719298245615</v>
      </c>
      <c r="K124" s="73">
        <v>1.3710106893026071</v>
      </c>
      <c r="L124" s="89">
        <f t="shared" si="26"/>
        <v>2.448532206975065E-2</v>
      </c>
      <c r="M124" s="89">
        <f t="shared" si="27"/>
        <v>0.97551467793024937</v>
      </c>
      <c r="N124" s="73"/>
    </row>
    <row r="125" spans="2:14" x14ac:dyDescent="0.15">
      <c r="B125" s="65">
        <v>264</v>
      </c>
      <c r="C125" s="66">
        <v>2.7300000000000002E-4</v>
      </c>
      <c r="D125" s="67">
        <f t="shared" si="28"/>
        <v>-3.563837352959244</v>
      </c>
      <c r="E125" s="67">
        <f t="shared" si="25"/>
        <v>-3.5968629504000038</v>
      </c>
      <c r="F125" s="67">
        <f t="shared" si="29"/>
        <v>3.3025597440759835E-2</v>
      </c>
      <c r="G125" s="61">
        <f t="shared" si="30"/>
        <v>1.0906900863191225E-3</v>
      </c>
      <c r="H125" s="88">
        <f t="shared" si="31"/>
        <v>0.99937159180080282</v>
      </c>
      <c r="I125" s="89">
        <f t="shared" si="32"/>
        <v>6.2663413791026468E-3</v>
      </c>
      <c r="J125" s="67">
        <f t="shared" si="33"/>
        <v>3663.0036630036625</v>
      </c>
      <c r="K125" s="73">
        <v>1.3705876380328341</v>
      </c>
      <c r="L125" s="89">
        <f t="shared" si="26"/>
        <v>2.4438234375058175E-2</v>
      </c>
      <c r="M125" s="89">
        <f t="shared" si="27"/>
        <v>0.97556176562494179</v>
      </c>
      <c r="N125" s="73"/>
    </row>
    <row r="126" spans="2:14" x14ac:dyDescent="0.15">
      <c r="B126" s="65">
        <v>265</v>
      </c>
      <c r="C126" s="66">
        <v>2.5099999999999998E-4</v>
      </c>
      <c r="D126" s="67">
        <f t="shared" si="28"/>
        <v>-3.600326278518962</v>
      </c>
      <c r="E126" s="67">
        <f t="shared" si="25"/>
        <v>-3.6058610125000001</v>
      </c>
      <c r="F126" s="67">
        <f t="shared" si="29"/>
        <v>5.534733981038098E-3</v>
      </c>
      <c r="G126" s="61">
        <f t="shared" si="30"/>
        <v>3.0633280240857832E-5</v>
      </c>
      <c r="H126" s="88">
        <f t="shared" si="31"/>
        <v>0.99942221812192966</v>
      </c>
      <c r="I126" s="89">
        <f t="shared" si="32"/>
        <v>5.7628194677203926E-3</v>
      </c>
      <c r="J126" s="67">
        <f t="shared" si="33"/>
        <v>3984.0637450199206</v>
      </c>
      <c r="K126" s="73">
        <v>1.370171093248995</v>
      </c>
      <c r="L126" s="89">
        <f t="shared" si="26"/>
        <v>2.4391898764849762E-2</v>
      </c>
      <c r="M126" s="89">
        <f t="shared" si="27"/>
        <v>0.97560810123515029</v>
      </c>
      <c r="N126" s="73"/>
    </row>
    <row r="127" spans="2:14" x14ac:dyDescent="0.15">
      <c r="B127" s="65">
        <v>266</v>
      </c>
      <c r="C127" s="66">
        <v>2.6400000000000002E-4</v>
      </c>
      <c r="D127" s="67">
        <f t="shared" si="28"/>
        <v>-3.5783960731301687</v>
      </c>
      <c r="E127" s="67">
        <f t="shared" si="25"/>
        <v>-3.6147493495999994</v>
      </c>
      <c r="F127" s="67">
        <f t="shared" si="29"/>
        <v>3.6353276469830664E-2</v>
      </c>
      <c r="G127" s="61">
        <f t="shared" si="30"/>
        <v>1.3215607100919438E-3</v>
      </c>
      <c r="H127" s="88">
        <f t="shared" si="31"/>
        <v>0.99939230225856301</v>
      </c>
      <c r="I127" s="89">
        <f t="shared" si="32"/>
        <v>6.0603859717089925E-3</v>
      </c>
      <c r="J127" s="67">
        <f t="shared" si="33"/>
        <v>3787.8787878787875</v>
      </c>
      <c r="K127" s="73">
        <v>1.3697609094406287</v>
      </c>
      <c r="L127" s="89">
        <f t="shared" si="26"/>
        <v>2.4346297807730101E-2</v>
      </c>
      <c r="M127" s="89">
        <f t="shared" si="27"/>
        <v>0.97565370219226988</v>
      </c>
      <c r="N127" s="73"/>
    </row>
    <row r="128" spans="2:14" x14ac:dyDescent="0.15">
      <c r="B128" s="65">
        <v>267</v>
      </c>
      <c r="C128" s="66">
        <v>2.3599999999999999E-4</v>
      </c>
      <c r="D128" s="67">
        <f t="shared" si="28"/>
        <v>-3.6270879970298933</v>
      </c>
      <c r="E128" s="67">
        <f t="shared" si="25"/>
        <v>-3.6235297143000036</v>
      </c>
      <c r="F128" s="67">
        <f t="shared" si="29"/>
        <v>-3.5582827298896724E-3</v>
      </c>
      <c r="G128" s="61">
        <f t="shared" si="30"/>
        <v>1.26613759858311E-5</v>
      </c>
      <c r="H128" s="88">
        <f t="shared" si="31"/>
        <v>0.99945673753857123</v>
      </c>
      <c r="I128" s="89">
        <f t="shared" si="32"/>
        <v>5.4193628016507844E-3</v>
      </c>
      <c r="J128" s="67">
        <f t="shared" si="33"/>
        <v>4237.2881355932204</v>
      </c>
      <c r="K128" s="73">
        <v>1.3693569454575503</v>
      </c>
      <c r="L128" s="89">
        <f t="shared" si="26"/>
        <v>2.4301414611046235E-2</v>
      </c>
      <c r="M128" s="89">
        <f t="shared" si="27"/>
        <v>0.97569858538895371</v>
      </c>
      <c r="N128" s="73">
        <f>AVERAGE(L128,L129)</f>
        <v>2.427932370542836E-2</v>
      </c>
    </row>
    <row r="129" spans="2:14" x14ac:dyDescent="0.15">
      <c r="B129" s="65">
        <v>268</v>
      </c>
      <c r="C129" s="66">
        <v>2.33E-4</v>
      </c>
      <c r="D129" s="67">
        <f t="shared" si="28"/>
        <v>-3.6326440789739811</v>
      </c>
      <c r="E129" s="67">
        <f t="shared" si="25"/>
        <v>-3.6322038592000006</v>
      </c>
      <c r="F129" s="67">
        <f t="shared" si="29"/>
        <v>-4.4021977398056578E-4</v>
      </c>
      <c r="G129" s="61">
        <f t="shared" si="30"/>
        <v>1.937934494035004E-7</v>
      </c>
      <c r="H129" s="88">
        <f t="shared" si="31"/>
        <v>0.99946364156497192</v>
      </c>
      <c r="I129" s="89">
        <f t="shared" si="32"/>
        <v>5.3506572322019608E-3</v>
      </c>
      <c r="J129" s="67">
        <f t="shared" si="33"/>
        <v>4291.8454935622321</v>
      </c>
      <c r="K129" s="73">
        <v>1.3689590643434253</v>
      </c>
      <c r="L129" s="89">
        <f t="shared" si="26"/>
        <v>2.4257232799810489E-2</v>
      </c>
      <c r="M129" s="89">
        <f t="shared" si="27"/>
        <v>0.97574276720018949</v>
      </c>
      <c r="N129" s="73"/>
    </row>
    <row r="130" spans="2:14" x14ac:dyDescent="0.15">
      <c r="B130" s="65">
        <v>269</v>
      </c>
      <c r="C130" s="66">
        <v>2.3900000000000001E-4</v>
      </c>
      <c r="D130" s="67">
        <f t="shared" si="28"/>
        <v>-3.6216020990518625</v>
      </c>
      <c r="E130" s="67">
        <f t="shared" si="25"/>
        <v>-3.6407735369000047</v>
      </c>
      <c r="F130" s="67">
        <f t="shared" si="29"/>
        <v>1.9171437848142237E-2</v>
      </c>
      <c r="G130" s="61">
        <f t="shared" si="30"/>
        <v>3.6754402916518061E-4</v>
      </c>
      <c r="H130" s="88">
        <f t="shared" si="31"/>
        <v>0.99944983355986194</v>
      </c>
      <c r="I130" s="89">
        <f t="shared" si="32"/>
        <v>5.4880636252508941E-3</v>
      </c>
      <c r="J130" s="67">
        <f t="shared" si="33"/>
        <v>4184.100418410042</v>
      </c>
      <c r="K130" s="73">
        <v>1.3685671331771243</v>
      </c>
      <c r="L130" s="89">
        <f t="shared" si="26"/>
        <v>2.421373649662727E-2</v>
      </c>
      <c r="M130" s="89">
        <f t="shared" si="27"/>
        <v>0.97578626350337272</v>
      </c>
      <c r="N130" s="73"/>
    </row>
    <row r="131" spans="2:14" x14ac:dyDescent="0.15">
      <c r="B131" s="65">
        <v>270</v>
      </c>
      <c r="C131" s="66">
        <v>2.3599999999999999E-4</v>
      </c>
      <c r="D131" s="67">
        <f t="shared" si="28"/>
        <v>-3.6270879970298933</v>
      </c>
      <c r="E131" s="67">
        <f t="shared" ref="E131:E162" si="34">$J$7+$H$7*B131+$F$7*B131^2+$D$7*B131^3</f>
        <v>-3.6492405000000021</v>
      </c>
      <c r="F131" s="67">
        <f t="shared" si="29"/>
        <v>2.2152502970108845E-2</v>
      </c>
      <c r="G131" s="61">
        <f t="shared" si="30"/>
        <v>4.9073338784068115E-4</v>
      </c>
      <c r="H131" s="88">
        <f t="shared" si="31"/>
        <v>0.99945673753857123</v>
      </c>
      <c r="I131" s="89">
        <f t="shared" si="32"/>
        <v>5.4193628016507844E-3</v>
      </c>
      <c r="J131" s="67">
        <f t="shared" si="33"/>
        <v>4237.2881355932204</v>
      </c>
      <c r="K131" s="73">
        <v>1.3681810229214202</v>
      </c>
      <c r="L131" s="89">
        <f t="shared" si="26"/>
        <v>2.4170910302566743E-2</v>
      </c>
      <c r="M131" s="89">
        <f t="shared" si="27"/>
        <v>0.97582908969743321</v>
      </c>
      <c r="N131" s="73"/>
    </row>
    <row r="132" spans="2:14" x14ac:dyDescent="0.15">
      <c r="B132" s="65">
        <v>271</v>
      </c>
      <c r="C132" s="66">
        <v>2.34E-4</v>
      </c>
      <c r="D132" s="67">
        <f t="shared" si="28"/>
        <v>-3.630784142589857</v>
      </c>
      <c r="E132" s="67">
        <f t="shared" si="34"/>
        <v>-3.6576065010999965</v>
      </c>
      <c r="F132" s="67">
        <f t="shared" si="29"/>
        <v>2.6822358510139477E-2</v>
      </c>
      <c r="G132" s="61">
        <f t="shared" si="30"/>
        <v>7.1943891604645156E-4</v>
      </c>
      <c r="H132" s="88">
        <f t="shared" si="31"/>
        <v>0.9994613402175393</v>
      </c>
      <c r="I132" s="89">
        <f t="shared" si="32"/>
        <v>5.3735596160218169E-3</v>
      </c>
      <c r="J132" s="67">
        <f t="shared" si="33"/>
        <v>4273.5042735042734</v>
      </c>
      <c r="K132" s="73">
        <v>1.3678006082786291</v>
      </c>
      <c r="L132" s="89">
        <f t="shared" si="26"/>
        <v>2.4128739278933019E-2</v>
      </c>
      <c r="M132" s="89">
        <f t="shared" si="27"/>
        <v>0.975871260721067</v>
      </c>
      <c r="N132" s="73"/>
    </row>
    <row r="133" spans="2:14" x14ac:dyDescent="0.15">
      <c r="B133" s="65">
        <v>272</v>
      </c>
      <c r="C133" s="66">
        <v>1.9599999999999999E-4</v>
      </c>
      <c r="D133" s="67">
        <f t="shared" si="28"/>
        <v>-3.7077439286435241</v>
      </c>
      <c r="E133" s="67">
        <f t="shared" si="34"/>
        <v>-3.6658732928000024</v>
      </c>
      <c r="F133" s="67">
        <f t="shared" si="29"/>
        <v>-4.1870635843521686E-2</v>
      </c>
      <c r="G133" s="61">
        <f t="shared" si="30"/>
        <v>1.753150145940803E-3</v>
      </c>
      <c r="H133" s="88">
        <f t="shared" si="31"/>
        <v>0.99954879514531358</v>
      </c>
      <c r="I133" s="89">
        <f t="shared" si="32"/>
        <v>4.5028981992938366E-3</v>
      </c>
      <c r="J133" s="67">
        <f t="shared" si="33"/>
        <v>5102.0408163265311</v>
      </c>
      <c r="K133" s="73">
        <v>1.3674257675528143</v>
      </c>
      <c r="L133" s="89">
        <f t="shared" si="26"/>
        <v>2.408720892987716E-2</v>
      </c>
      <c r="M133" s="89">
        <f t="shared" si="27"/>
        <v>0.97591279107012285</v>
      </c>
      <c r="N133" s="73">
        <f>AVERAGE(L133,L134)</f>
        <v>2.4066757057843009E-2</v>
      </c>
    </row>
    <row r="134" spans="2:14" x14ac:dyDescent="0.15">
      <c r="B134" s="65">
        <v>273</v>
      </c>
      <c r="C134" s="66">
        <v>2.14E-4</v>
      </c>
      <c r="D134" s="67">
        <f t="shared" si="28"/>
        <v>-3.669586226650809</v>
      </c>
      <c r="E134" s="67">
        <f t="shared" si="34"/>
        <v>-3.6740426276999969</v>
      </c>
      <c r="F134" s="67">
        <f t="shared" si="29"/>
        <v>4.4564010491878747E-3</v>
      </c>
      <c r="G134" s="61">
        <f t="shared" si="30"/>
        <v>1.9859510311202791E-5</v>
      </c>
      <c r="H134" s="88">
        <f t="shared" si="31"/>
        <v>0.9995073681730241</v>
      </c>
      <c r="I134" s="89">
        <f t="shared" si="32"/>
        <v>4.9154117287237842E-3</v>
      </c>
      <c r="J134" s="67">
        <f t="shared" si="33"/>
        <v>4672.8971962616824</v>
      </c>
      <c r="K134" s="73">
        <v>1.3670563825181985</v>
      </c>
      <c r="L134" s="89">
        <f t="shared" ref="L134:L165" si="35">(K134-1)^2/(K134+1)^2</f>
        <v>2.4046305185808855E-2</v>
      </c>
      <c r="M134" s="89">
        <f t="shared" ref="M134:M165" si="36">1-L134</f>
        <v>0.97595369481419114</v>
      </c>
      <c r="N134" s="73"/>
    </row>
    <row r="135" spans="2:14" x14ac:dyDescent="0.15">
      <c r="B135" s="65">
        <v>274</v>
      </c>
      <c r="C135" s="66">
        <v>2.2499999999999999E-4</v>
      </c>
      <c r="D135" s="67">
        <f t="shared" si="28"/>
        <v>-3.6478174818886377</v>
      </c>
      <c r="E135" s="67">
        <f t="shared" si="34"/>
        <v>-3.6821162584000033</v>
      </c>
      <c r="F135" s="67">
        <f t="shared" si="29"/>
        <v>3.4298776511365592E-2</v>
      </c>
      <c r="G135" s="61">
        <f t="shared" si="30"/>
        <v>1.176406070176604E-3</v>
      </c>
      <c r="H135" s="88">
        <f t="shared" si="31"/>
        <v>0.99948205253519884</v>
      </c>
      <c r="I135" s="89">
        <f t="shared" si="32"/>
        <v>5.1674191759183419E-3</v>
      </c>
      <c r="J135" s="67">
        <f t="shared" si="33"/>
        <v>4444.4444444444443</v>
      </c>
      <c r="K135" s="73">
        <v>1.3666923382934573</v>
      </c>
      <c r="L135" s="89">
        <f t="shared" si="35"/>
        <v>2.4006014387563779E-2</v>
      </c>
      <c r="M135" s="89">
        <f t="shared" si="36"/>
        <v>0.97599398561243622</v>
      </c>
      <c r="N135" s="73"/>
    </row>
    <row r="136" spans="2:14" x14ac:dyDescent="0.15">
      <c r="B136" s="65">
        <v>275</v>
      </c>
      <c r="C136" s="66">
        <v>2.1599999999999999E-4</v>
      </c>
      <c r="D136" s="67">
        <f t="shared" si="28"/>
        <v>-3.6655462488490693</v>
      </c>
      <c r="E136" s="67">
        <f t="shared" si="34"/>
        <v>-3.6900959374999989</v>
      </c>
      <c r="F136" s="67">
        <f t="shared" si="29"/>
        <v>2.4549688650929546E-2</v>
      </c>
      <c r="G136" s="61">
        <f t="shared" si="30"/>
        <v>6.0268721285757897E-4</v>
      </c>
      <c r="H136" s="88">
        <f t="shared" si="31"/>
        <v>0.99950276528209003</v>
      </c>
      <c r="I136" s="89">
        <f t="shared" si="32"/>
        <v>4.9612360123568733E-3</v>
      </c>
      <c r="J136" s="67">
        <f t="shared" si="33"/>
        <v>4629.6296296296296</v>
      </c>
      <c r="K136" s="73">
        <v>1.3663335232215745</v>
      </c>
      <c r="L136" s="89">
        <f t="shared" si="35"/>
        <v>2.3966323271285356E-2</v>
      </c>
      <c r="M136" s="89">
        <f t="shared" si="36"/>
        <v>0.97603367672871466</v>
      </c>
      <c r="N136" s="73"/>
    </row>
    <row r="137" spans="2:14" x14ac:dyDescent="0.15">
      <c r="B137" s="65">
        <v>276</v>
      </c>
      <c r="C137" s="66">
        <v>1.9799999999999999E-4</v>
      </c>
      <c r="D137" s="67">
        <f t="shared" si="28"/>
        <v>-3.7033348097384691</v>
      </c>
      <c r="E137" s="67">
        <f t="shared" si="34"/>
        <v>-3.6979834176000059</v>
      </c>
      <c r="F137" s="67">
        <f t="shared" si="29"/>
        <v>-5.3513921384631402E-3</v>
      </c>
      <c r="G137" s="61">
        <f t="shared" si="30"/>
        <v>2.8637397819605102E-5</v>
      </c>
      <c r="H137" s="88">
        <f t="shared" si="31"/>
        <v>0.9995441920636019</v>
      </c>
      <c r="I137" s="89">
        <f t="shared" si="32"/>
        <v>4.5487414794397329E-3</v>
      </c>
      <c r="J137" s="67">
        <f t="shared" si="33"/>
        <v>5050.5050505050513</v>
      </c>
      <c r="K137" s="73">
        <v>1.3659798287549734</v>
      </c>
      <c r="L137" s="89">
        <f t="shared" si="35"/>
        <v>2.3927218953983267E-2</v>
      </c>
      <c r="M137" s="89">
        <f t="shared" si="36"/>
        <v>0.97607278104601669</v>
      </c>
      <c r="N137" s="73"/>
    </row>
    <row r="138" spans="2:14" x14ac:dyDescent="0.15">
      <c r="B138" s="65">
        <v>277</v>
      </c>
      <c r="C138" s="66">
        <v>2.1499999999999999E-4</v>
      </c>
      <c r="D138" s="67">
        <f t="shared" si="28"/>
        <v>-3.6675615400843946</v>
      </c>
      <c r="E138" s="67">
        <f t="shared" si="34"/>
        <v>-3.7057804513000026</v>
      </c>
      <c r="F138" s="67">
        <f t="shared" si="29"/>
        <v>3.8218911215607942E-2</v>
      </c>
      <c r="G138" s="61">
        <f t="shared" si="30"/>
        <v>1.4606851745065225E-3</v>
      </c>
      <c r="H138" s="88">
        <f t="shared" si="31"/>
        <v>0.99950506672490746</v>
      </c>
      <c r="I138" s="89">
        <f t="shared" si="32"/>
        <v>4.9383241343261552E-3</v>
      </c>
      <c r="J138" s="67">
        <f t="shared" si="33"/>
        <v>4651.1627906976746</v>
      </c>
      <c r="K138" s="73">
        <v>1.3656311493456474</v>
      </c>
      <c r="L138" s="89">
        <f t="shared" si="35"/>
        <v>2.3888688919733114E-2</v>
      </c>
      <c r="M138" s="89">
        <f t="shared" si="36"/>
        <v>0.97611131108026683</v>
      </c>
      <c r="N138" s="73">
        <f>AVERAGE(L138,L139)</f>
        <v>2.3869704963108203E-2</v>
      </c>
    </row>
    <row r="139" spans="2:14" x14ac:dyDescent="0.15">
      <c r="B139" s="65">
        <v>278</v>
      </c>
      <c r="C139" s="66">
        <v>2.0799999999999999E-4</v>
      </c>
      <c r="D139" s="67">
        <f t="shared" si="28"/>
        <v>-3.6819366650372385</v>
      </c>
      <c r="E139" s="67">
        <f t="shared" si="34"/>
        <v>-3.7134887911999996</v>
      </c>
      <c r="F139" s="67">
        <f t="shared" si="29"/>
        <v>3.1552126162761152E-2</v>
      </c>
      <c r="G139" s="61">
        <f t="shared" si="30"/>
        <v>9.9553666539079671E-4</v>
      </c>
      <c r="H139" s="88">
        <f t="shared" si="31"/>
        <v>0.99952117697300957</v>
      </c>
      <c r="I139" s="89">
        <f t="shared" si="32"/>
        <v>4.7779262154263868E-3</v>
      </c>
      <c r="J139" s="67">
        <f t="shared" si="33"/>
        <v>4807.6923076923076</v>
      </c>
      <c r="K139" s="73">
        <v>1.3652873823400324</v>
      </c>
      <c r="L139" s="89">
        <f t="shared" si="35"/>
        <v>2.3850721006483291E-2</v>
      </c>
      <c r="M139" s="89">
        <f t="shared" si="36"/>
        <v>0.97614927899351667</v>
      </c>
      <c r="N139" s="73"/>
    </row>
    <row r="140" spans="2:14" x14ac:dyDescent="0.15">
      <c r="B140" s="65">
        <v>279</v>
      </c>
      <c r="C140" s="66">
        <v>2.0900000000000001E-4</v>
      </c>
      <c r="D140" s="67">
        <f t="shared" si="28"/>
        <v>-3.6798537138889458</v>
      </c>
      <c r="E140" s="67">
        <f t="shared" si="34"/>
        <v>-3.7211101899000036</v>
      </c>
      <c r="F140" s="67">
        <f t="shared" si="29"/>
        <v>4.1256476011057863E-2</v>
      </c>
      <c r="G140" s="61">
        <f t="shared" si="30"/>
        <v>1.7020968128509928E-3</v>
      </c>
      <c r="H140" s="88">
        <f t="shared" si="31"/>
        <v>0.99951887549309704</v>
      </c>
      <c r="I140" s="89">
        <f t="shared" si="32"/>
        <v>4.8008417867133613E-3</v>
      </c>
      <c r="J140" s="67">
        <f t="shared" si="33"/>
        <v>4784.6889952153106</v>
      </c>
      <c r="K140" s="73">
        <v>1.364948427878375</v>
      </c>
      <c r="L140" s="89">
        <f t="shared" si="35"/>
        <v>2.3813303393437565E-2</v>
      </c>
      <c r="M140" s="89">
        <f t="shared" si="36"/>
        <v>0.97618669660656243</v>
      </c>
      <c r="N140" s="73"/>
    </row>
    <row r="141" spans="2:14" x14ac:dyDescent="0.15">
      <c r="B141" s="65">
        <v>280</v>
      </c>
      <c r="C141" s="66">
        <v>2.22E-4</v>
      </c>
      <c r="D141" s="67">
        <f t="shared" si="28"/>
        <v>-3.6536470255493612</v>
      </c>
      <c r="E141" s="67">
        <f t="shared" si="34"/>
        <v>-3.7286464000000015</v>
      </c>
      <c r="F141" s="67">
        <f t="shared" si="29"/>
        <v>7.499937445064031E-2</v>
      </c>
      <c r="G141" s="61">
        <f t="shared" si="30"/>
        <v>5.6249061679873582E-3</v>
      </c>
      <c r="H141" s="88">
        <f t="shared" si="31"/>
        <v>0.99948895673646998</v>
      </c>
      <c r="I141" s="89">
        <f t="shared" si="32"/>
        <v>5.098696202219366E-3</v>
      </c>
      <c r="J141" s="67">
        <f t="shared" si="33"/>
        <v>4504.5045045045044</v>
      </c>
      <c r="K141" s="73">
        <v>1.3646141887983758</v>
      </c>
      <c r="L141" s="89">
        <f t="shared" si="35"/>
        <v>2.3776424588984189E-2</v>
      </c>
      <c r="M141" s="89">
        <f t="shared" si="36"/>
        <v>0.97622357541101579</v>
      </c>
      <c r="N141" s="73"/>
    </row>
    <row r="142" spans="2:14" x14ac:dyDescent="0.15">
      <c r="B142" s="65">
        <v>281</v>
      </c>
      <c r="C142" s="66">
        <v>2.13E-4</v>
      </c>
      <c r="D142" s="67">
        <f t="shared" ref="D142:D173" si="37">LOG(C142)</f>
        <v>-3.6716203965612624</v>
      </c>
      <c r="E142" s="67">
        <f t="shared" si="34"/>
        <v>-3.7360991741000023</v>
      </c>
      <c r="F142" s="67">
        <f t="shared" ref="F142:F173" si="38">D142-E142</f>
        <v>6.4478777538739873E-2</v>
      </c>
      <c r="G142" s="61">
        <f t="shared" ref="G142:G173" si="39">(D142-E142)^2</f>
        <v>4.1575127528903051E-3</v>
      </c>
      <c r="H142" s="88">
        <f t="shared" ref="H142:H173" si="40">10^-C142</f>
        <v>0.99950966962644006</v>
      </c>
      <c r="I142" s="89">
        <f t="shared" ref="I142:I173" si="41">1-10^(-C142*10)</f>
        <v>4.8924987955376587E-3</v>
      </c>
      <c r="J142" s="67">
        <f t="shared" ref="J142:J173" si="42">1/C142</f>
        <v>4694.8356807511736</v>
      </c>
      <c r="K142" s="73">
        <v>1.3642845705428834</v>
      </c>
      <c r="L142" s="89">
        <f t="shared" si="35"/>
        <v>2.3740073419142759E-2</v>
      </c>
      <c r="M142" s="89">
        <f t="shared" si="36"/>
        <v>0.97625992658085725</v>
      </c>
      <c r="N142" s="73"/>
    </row>
    <row r="143" spans="2:14" x14ac:dyDescent="0.15">
      <c r="B143" s="65">
        <v>282</v>
      </c>
      <c r="C143" s="66">
        <v>1.8000000000000001E-4</v>
      </c>
      <c r="D143" s="67">
        <f t="shared" si="37"/>
        <v>-3.744727494896694</v>
      </c>
      <c r="E143" s="67">
        <f t="shared" si="34"/>
        <v>-3.7434702648000009</v>
      </c>
      <c r="F143" s="67">
        <f t="shared" si="38"/>
        <v>-1.257230096693096E-3</v>
      </c>
      <c r="G143" s="61">
        <f t="shared" si="39"/>
        <v>1.5806275160309316E-6</v>
      </c>
      <c r="H143" s="88">
        <f t="shared" si="40"/>
        <v>0.99958562056214539</v>
      </c>
      <c r="I143" s="89">
        <f t="shared" si="41"/>
        <v>4.1360759464106334E-3</v>
      </c>
      <c r="J143" s="67">
        <f t="shared" si="42"/>
        <v>5555.5555555555557</v>
      </c>
      <c r="K143" s="73">
        <v>1.3639594810714464</v>
      </c>
      <c r="L143" s="89">
        <f t="shared" si="35"/>
        <v>2.3704239016503745E-2</v>
      </c>
      <c r="M143" s="89">
        <f t="shared" si="36"/>
        <v>0.97629576098349624</v>
      </c>
      <c r="N143" s="73">
        <f>AVERAGE(L143,L144)</f>
        <v>2.3686574913069289E-2</v>
      </c>
    </row>
    <row r="144" spans="2:14" x14ac:dyDescent="0.15">
      <c r="B144" s="65">
        <v>283</v>
      </c>
      <c r="C144" s="66">
        <v>1.7699999999999999E-4</v>
      </c>
      <c r="D144" s="67">
        <f t="shared" si="37"/>
        <v>-3.7520267336381936</v>
      </c>
      <c r="E144" s="67">
        <f t="shared" si="34"/>
        <v>-3.7507614246999994</v>
      </c>
      <c r="F144" s="67">
        <f t="shared" si="38"/>
        <v>-1.2653089381942095E-3</v>
      </c>
      <c r="G144" s="61">
        <f t="shared" si="39"/>
        <v>1.601006709074158E-6</v>
      </c>
      <c r="H144" s="88">
        <f t="shared" si="40"/>
        <v>0.99959252547884148</v>
      </c>
      <c r="I144" s="89">
        <f t="shared" si="41"/>
        <v>4.0672817275846374E-3</v>
      </c>
      <c r="J144" s="67">
        <f t="shared" si="42"/>
        <v>5649.7175141242942</v>
      </c>
      <c r="K144" s="73">
        <v>1.3636388307755254</v>
      </c>
      <c r="L144" s="89">
        <f t="shared" si="35"/>
        <v>2.3668910809634833E-2</v>
      </c>
      <c r="M144" s="89">
        <f t="shared" si="36"/>
        <v>0.97633108919036515</v>
      </c>
      <c r="N144" s="73"/>
    </row>
    <row r="145" spans="2:14" x14ac:dyDescent="0.15">
      <c r="B145" s="65">
        <v>284</v>
      </c>
      <c r="C145" s="66">
        <v>1.85E-4</v>
      </c>
      <c r="D145" s="67">
        <f t="shared" si="37"/>
        <v>-3.7328282715969863</v>
      </c>
      <c r="E145" s="67">
        <f t="shared" si="34"/>
        <v>-3.7579744064000016</v>
      </c>
      <c r="F145" s="67">
        <f t="shared" si="38"/>
        <v>2.5146134803015308E-2</v>
      </c>
      <c r="G145" s="61">
        <f t="shared" si="39"/>
        <v>6.3232809553141766E-4</v>
      </c>
      <c r="H145" s="88">
        <f t="shared" si="40"/>
        <v>0.99957411247364603</v>
      </c>
      <c r="I145" s="89">
        <f t="shared" si="41"/>
        <v>4.2507224180113878E-3</v>
      </c>
      <c r="J145" s="67">
        <f t="shared" si="42"/>
        <v>5405.4054054054059</v>
      </c>
      <c r="K145" s="73">
        <v>1.3633225323971891</v>
      </c>
      <c r="L145" s="89">
        <f t="shared" si="35"/>
        <v>2.363407851293161E-2</v>
      </c>
      <c r="M145" s="89">
        <f t="shared" si="36"/>
        <v>0.97636592148706836</v>
      </c>
      <c r="N145" s="73"/>
    </row>
    <row r="146" spans="2:14" x14ac:dyDescent="0.15">
      <c r="B146" s="65">
        <v>285</v>
      </c>
      <c r="C146" s="66">
        <v>1.7799999999999999E-4</v>
      </c>
      <c r="D146" s="67">
        <f t="shared" si="37"/>
        <v>-3.7495799976911059</v>
      </c>
      <c r="E146" s="67">
        <f t="shared" si="34"/>
        <v>-3.7651109624999979</v>
      </c>
      <c r="F146" s="67">
        <f t="shared" si="38"/>
        <v>1.5530964808891934E-2</v>
      </c>
      <c r="G146" s="61">
        <f t="shared" si="39"/>
        <v>2.4121086789503967E-4</v>
      </c>
      <c r="H146" s="88">
        <f t="shared" si="40"/>
        <v>0.99959022383464302</v>
      </c>
      <c r="I146" s="89">
        <f t="shared" si="41"/>
        <v>4.0902136618771179E-3</v>
      </c>
      <c r="J146" s="67">
        <f t="shared" si="42"/>
        <v>5617.9775280898875</v>
      </c>
      <c r="K146" s="73">
        <v>1.3630105009511235</v>
      </c>
      <c r="L146" s="89">
        <f t="shared" si="35"/>
        <v>2.3599732116890124E-2</v>
      </c>
      <c r="M146" s="89">
        <f t="shared" si="36"/>
        <v>0.97640026788310985</v>
      </c>
      <c r="N146" s="73"/>
    </row>
    <row r="147" spans="2:14" x14ac:dyDescent="0.15">
      <c r="B147" s="65">
        <v>286</v>
      </c>
      <c r="C147" s="66">
        <v>1.75E-4</v>
      </c>
      <c r="D147" s="67">
        <f t="shared" si="37"/>
        <v>-3.7569619513137056</v>
      </c>
      <c r="E147" s="67">
        <f t="shared" si="34"/>
        <v>-3.7721728456000045</v>
      </c>
      <c r="F147" s="67">
        <f t="shared" si="38"/>
        <v>1.5210894286298959E-2</v>
      </c>
      <c r="G147" s="61">
        <f t="shared" si="39"/>
        <v>2.3137130498896233E-4</v>
      </c>
      <c r="H147" s="88">
        <f t="shared" si="40"/>
        <v>0.99959712878313733</v>
      </c>
      <c r="I147" s="89">
        <f t="shared" si="41"/>
        <v>4.0214162748871685E-3</v>
      </c>
      <c r="J147" s="67">
        <f t="shared" si="42"/>
        <v>5714.2857142857147</v>
      </c>
      <c r="K147" s="73">
        <v>1.362702653649797</v>
      </c>
      <c r="L147" s="89">
        <f t="shared" si="35"/>
        <v>2.3565861878781236E-2</v>
      </c>
      <c r="M147" s="89">
        <f t="shared" si="36"/>
        <v>0.97643413812121871</v>
      </c>
      <c r="N147" s="73"/>
    </row>
    <row r="148" spans="2:14" x14ac:dyDescent="0.15">
      <c r="B148" s="65">
        <v>287</v>
      </c>
      <c r="C148" s="66">
        <v>1.64E-4</v>
      </c>
      <c r="D148" s="67">
        <f t="shared" si="37"/>
        <v>-3.785156151952302</v>
      </c>
      <c r="E148" s="67">
        <f t="shared" si="34"/>
        <v>-3.7791618083000005</v>
      </c>
      <c r="F148" s="67">
        <f t="shared" si="38"/>
        <v>-5.9943436523015592E-3</v>
      </c>
      <c r="G148" s="61">
        <f t="shared" si="39"/>
        <v>3.5932155821887993E-5</v>
      </c>
      <c r="H148" s="88">
        <f t="shared" si="40"/>
        <v>0.99962244733570071</v>
      </c>
      <c r="I148" s="89">
        <f t="shared" si="41"/>
        <v>3.769118526318227E-3</v>
      </c>
      <c r="J148" s="67">
        <f t="shared" si="42"/>
        <v>6097.5609756097556</v>
      </c>
      <c r="K148" s="73">
        <v>1.3623989098316243</v>
      </c>
      <c r="L148" s="89">
        <f t="shared" si="35"/>
        <v>2.3532458313706307E-2</v>
      </c>
      <c r="M148" s="89">
        <f t="shared" si="36"/>
        <v>0.97646754168629368</v>
      </c>
      <c r="N148" s="73">
        <f>AVERAGE(L148,L149)</f>
        <v>2.3515985249861572E-2</v>
      </c>
    </row>
    <row r="149" spans="2:14" x14ac:dyDescent="0.15">
      <c r="B149" s="65">
        <v>288</v>
      </c>
      <c r="C149" s="66">
        <v>1.6799999999999999E-4</v>
      </c>
      <c r="D149" s="67">
        <f t="shared" si="37"/>
        <v>-3.7746907182741372</v>
      </c>
      <c r="E149" s="67">
        <f t="shared" si="34"/>
        <v>-3.7860796032000046</v>
      </c>
      <c r="F149" s="67">
        <f t="shared" si="38"/>
        <v>1.1388884925867426E-2</v>
      </c>
      <c r="G149" s="61">
        <f t="shared" si="39"/>
        <v>1.297066998546503E-4</v>
      </c>
      <c r="H149" s="88">
        <f t="shared" si="40"/>
        <v>0.99961324051511624</v>
      </c>
      <c r="I149" s="89">
        <f t="shared" si="41"/>
        <v>3.8608705559906031E-3</v>
      </c>
      <c r="J149" s="67">
        <f t="shared" si="42"/>
        <v>5952.3809523809523</v>
      </c>
      <c r="K149" s="73">
        <v>1.3620991908919944</v>
      </c>
      <c r="L149" s="89">
        <f t="shared" si="35"/>
        <v>2.3499512186016838E-2</v>
      </c>
      <c r="M149" s="89">
        <f t="shared" si="36"/>
        <v>0.97650048781398313</v>
      </c>
      <c r="N149" s="73"/>
    </row>
    <row r="150" spans="2:14" x14ac:dyDescent="0.15">
      <c r="B150" s="65">
        <v>289</v>
      </c>
      <c r="C150" s="66">
        <v>1.5899999999999999E-4</v>
      </c>
      <c r="D150" s="67">
        <f t="shared" si="37"/>
        <v>-3.7986028756795487</v>
      </c>
      <c r="E150" s="67">
        <f t="shared" si="34"/>
        <v>-3.7929279829000011</v>
      </c>
      <c r="F150" s="67">
        <f t="shared" si="38"/>
        <v>-5.6748927795475801E-3</v>
      </c>
      <c r="G150" s="61">
        <f t="shared" si="39"/>
        <v>3.2204408059361256E-5</v>
      </c>
      <c r="H150" s="88">
        <f t="shared" si="40"/>
        <v>0.99963395598067895</v>
      </c>
      <c r="I150" s="89">
        <f t="shared" si="41"/>
        <v>3.6544166048285698E-3</v>
      </c>
      <c r="J150" s="67">
        <f t="shared" si="42"/>
        <v>6289.3081761006297</v>
      </c>
      <c r="K150" s="73">
        <v>1.3618034202170226</v>
      </c>
      <c r="L150" s="89">
        <f t="shared" si="35"/>
        <v>2.3467014501080023E-2</v>
      </c>
      <c r="M150" s="89">
        <f t="shared" si="36"/>
        <v>0.97653298549891998</v>
      </c>
      <c r="N150" s="73"/>
    </row>
    <row r="151" spans="2:14" x14ac:dyDescent="0.15">
      <c r="B151" s="65">
        <v>290</v>
      </c>
      <c r="C151" s="66">
        <v>1.63E-4</v>
      </c>
      <c r="D151" s="67">
        <f t="shared" si="37"/>
        <v>-3.7878123955960423</v>
      </c>
      <c r="E151" s="67">
        <f t="shared" si="34"/>
        <v>-3.7997086999999992</v>
      </c>
      <c r="F151" s="67">
        <f t="shared" si="38"/>
        <v>1.1896304403956837E-2</v>
      </c>
      <c r="G151" s="61">
        <f t="shared" si="39"/>
        <v>1.4152205847160282E-4</v>
      </c>
      <c r="H151" s="88">
        <f t="shared" si="40"/>
        <v>0.9996247490540966</v>
      </c>
      <c r="I151" s="89">
        <f t="shared" si="41"/>
        <v>3.7461791984517712E-3</v>
      </c>
      <c r="J151" s="67">
        <f t="shared" si="42"/>
        <v>6134.9693251533745</v>
      </c>
      <c r="K151" s="73">
        <v>1.361511523119898</v>
      </c>
      <c r="L151" s="89">
        <f t="shared" si="35"/>
        <v>2.34349564973736E-2</v>
      </c>
      <c r="M151" s="89">
        <f t="shared" si="36"/>
        <v>0.97656504350262641</v>
      </c>
      <c r="N151" s="73"/>
    </row>
    <row r="152" spans="2:14" x14ac:dyDescent="0.15">
      <c r="B152" s="65">
        <v>291</v>
      </c>
      <c r="C152" s="66">
        <v>1.6000000000000001E-4</v>
      </c>
      <c r="D152" s="67">
        <f t="shared" si="37"/>
        <v>-3.795880017344075</v>
      </c>
      <c r="E152" s="67">
        <f t="shared" si="34"/>
        <v>-3.8064235071000034</v>
      </c>
      <c r="F152" s="67">
        <f t="shared" si="38"/>
        <v>1.0543489755928448E-2</v>
      </c>
      <c r="G152" s="61">
        <f t="shared" si="39"/>
        <v>1.1116517623336812E-4</v>
      </c>
      <c r="H152" s="88">
        <f t="shared" si="40"/>
        <v>0.99963165424108358</v>
      </c>
      <c r="I152" s="89">
        <f t="shared" si="41"/>
        <v>3.6773580455822241E-3</v>
      </c>
      <c r="J152" s="67">
        <f t="shared" si="42"/>
        <v>6249.9999999999991</v>
      </c>
      <c r="K152" s="73">
        <v>1.3612234267797128</v>
      </c>
      <c r="L152" s="89">
        <f t="shared" si="35"/>
        <v>2.3403329638895312E-2</v>
      </c>
      <c r="M152" s="89">
        <f t="shared" si="36"/>
        <v>0.97659667036110465</v>
      </c>
      <c r="N152" s="73"/>
    </row>
    <row r="153" spans="2:14" x14ac:dyDescent="0.15">
      <c r="B153" s="65">
        <v>292</v>
      </c>
      <c r="C153" s="66">
        <v>1.5699999999999999E-4</v>
      </c>
      <c r="D153" s="67">
        <f t="shared" si="37"/>
        <v>-3.8041003475907664</v>
      </c>
      <c r="E153" s="67">
        <f t="shared" si="34"/>
        <v>-3.8130741567999982</v>
      </c>
      <c r="F153" s="67">
        <f t="shared" si="38"/>
        <v>8.9738092092317423E-3</v>
      </c>
      <c r="G153" s="61">
        <f t="shared" si="39"/>
        <v>8.0529251723692429E-5</v>
      </c>
      <c r="H153" s="88">
        <f t="shared" si="40"/>
        <v>0.99963855947576985</v>
      </c>
      <c r="I153" s="89">
        <f t="shared" si="41"/>
        <v>3.6085321385517233E-3</v>
      </c>
      <c r="J153" s="67">
        <f t="shared" si="42"/>
        <v>6369.4267515923566</v>
      </c>
      <c r="K153" s="73">
        <v>1.3609390601826505</v>
      </c>
      <c r="L153" s="89">
        <f t="shared" si="35"/>
        <v>2.3372125607871289E-2</v>
      </c>
      <c r="M153" s="89">
        <f t="shared" si="36"/>
        <v>0.97662787439212873</v>
      </c>
      <c r="N153" s="73">
        <f>AVERAGE(L153,L154)</f>
        <v>2.3356730952810704E-2</v>
      </c>
    </row>
    <row r="154" spans="2:14" x14ac:dyDescent="0.15">
      <c r="B154" s="65">
        <v>293</v>
      </c>
      <c r="C154" s="66">
        <v>1.6000000000000001E-4</v>
      </c>
      <c r="D154" s="67">
        <f t="shared" si="37"/>
        <v>-3.795880017344075</v>
      </c>
      <c r="E154" s="67">
        <f t="shared" si="34"/>
        <v>-3.819662401700004</v>
      </c>
      <c r="F154" s="67">
        <f t="shared" si="38"/>
        <v>2.3782384355929054E-2</v>
      </c>
      <c r="G154" s="61">
        <f t="shared" si="39"/>
        <v>5.6560180565313903E-4</v>
      </c>
      <c r="H154" s="88">
        <f t="shared" si="40"/>
        <v>0.99963165424108358</v>
      </c>
      <c r="I154" s="89">
        <f t="shared" si="41"/>
        <v>3.6773580455822241E-3</v>
      </c>
      <c r="J154" s="67">
        <f t="shared" si="42"/>
        <v>6249.9999999999991</v>
      </c>
      <c r="K154" s="73">
        <v>1.3606583540654329</v>
      </c>
      <c r="L154" s="89">
        <f t="shared" si="35"/>
        <v>2.3341336297750124E-2</v>
      </c>
      <c r="M154" s="89">
        <f t="shared" si="36"/>
        <v>0.97665866370224985</v>
      </c>
      <c r="N154" s="73"/>
    </row>
    <row r="155" spans="2:14" x14ac:dyDescent="0.15">
      <c r="B155" s="65">
        <v>294</v>
      </c>
      <c r="C155" s="66">
        <v>1.5100000000000001E-4</v>
      </c>
      <c r="D155" s="67">
        <f t="shared" si="37"/>
        <v>-3.8210230527068307</v>
      </c>
      <c r="E155" s="67">
        <f t="shared" si="34"/>
        <v>-3.8261899944000026</v>
      </c>
      <c r="F155" s="67">
        <f t="shared" si="38"/>
        <v>5.1669416931718892E-3</v>
      </c>
      <c r="G155" s="61">
        <f t="shared" si="39"/>
        <v>2.6697286460637988E-5</v>
      </c>
      <c r="H155" s="88">
        <f t="shared" si="40"/>
        <v>0.9996523700882427</v>
      </c>
      <c r="I155" s="89">
        <f t="shared" si="41"/>
        <v>3.4708660606939112E-3</v>
      </c>
      <c r="J155" s="67">
        <f t="shared" si="42"/>
        <v>6622.5165562913899</v>
      </c>
      <c r="K155" s="73">
        <v>1.3603812408609171</v>
      </c>
      <c r="L155" s="89">
        <f t="shared" si="35"/>
        <v>2.3310953806469175E-2</v>
      </c>
      <c r="M155" s="89">
        <f t="shared" si="36"/>
        <v>0.97668904619353081</v>
      </c>
      <c r="N155" s="73"/>
    </row>
    <row r="156" spans="2:14" x14ac:dyDescent="0.15">
      <c r="B156" s="65">
        <v>295</v>
      </c>
      <c r="C156" s="66">
        <v>1.45E-4</v>
      </c>
      <c r="D156" s="67">
        <f t="shared" si="37"/>
        <v>-3.8386319977650252</v>
      </c>
      <c r="E156" s="67">
        <f t="shared" si="34"/>
        <v>-3.8326586874999986</v>
      </c>
      <c r="F156" s="67">
        <f t="shared" si="38"/>
        <v>-5.9733102650265657E-3</v>
      </c>
      <c r="G156" s="61">
        <f t="shared" si="39"/>
        <v>3.5680435522271741E-5</v>
      </c>
      <c r="H156" s="88">
        <f t="shared" si="40"/>
        <v>0.99966618089151726</v>
      </c>
      <c r="I156" s="89">
        <f t="shared" si="41"/>
        <v>3.3331809622505482E-3</v>
      </c>
      <c r="J156" s="67">
        <f t="shared" si="42"/>
        <v>6896.5517241379312</v>
      </c>
      <c r="K156" s="73">
        <v>1.3601076546457509</v>
      </c>
      <c r="L156" s="89">
        <f t="shared" si="35"/>
        <v>2.3280970429980782E-2</v>
      </c>
      <c r="M156" s="89">
        <f t="shared" si="36"/>
        <v>0.97671902957001921</v>
      </c>
      <c r="N156" s="73"/>
    </row>
    <row r="157" spans="2:14" x14ac:dyDescent="0.15">
      <c r="B157" s="65">
        <v>296</v>
      </c>
      <c r="C157" s="66">
        <v>1.44E-4</v>
      </c>
      <c r="D157" s="67">
        <f t="shared" si="37"/>
        <v>-3.8416375079047502</v>
      </c>
      <c r="E157" s="67">
        <f t="shared" si="34"/>
        <v>-3.8390702336000011</v>
      </c>
      <c r="F157" s="67">
        <f t="shared" si="38"/>
        <v>-2.5672743047491231E-3</v>
      </c>
      <c r="G157" s="61">
        <f t="shared" si="39"/>
        <v>6.5908973558250936E-6</v>
      </c>
      <c r="H157" s="88">
        <f t="shared" si="40"/>
        <v>0.99966848271061337</v>
      </c>
      <c r="I157" s="89">
        <f t="shared" si="41"/>
        <v>3.3102315964352869E-3</v>
      </c>
      <c r="J157" s="67">
        <f t="shared" si="42"/>
        <v>6944.4444444444443</v>
      </c>
      <c r="K157" s="73">
        <v>1.3598375310899911</v>
      </c>
      <c r="L157" s="89">
        <f t="shared" si="35"/>
        <v>2.325137865602641E-2</v>
      </c>
      <c r="M157" s="89">
        <f t="shared" si="36"/>
        <v>0.97674862134397356</v>
      </c>
      <c r="N157" s="73"/>
    </row>
    <row r="158" spans="2:14" x14ac:dyDescent="0.15">
      <c r="B158" s="65">
        <v>297</v>
      </c>
      <c r="C158" s="66">
        <v>1.2300000000000001E-4</v>
      </c>
      <c r="D158" s="67">
        <f t="shared" si="37"/>
        <v>-3.9100948885606019</v>
      </c>
      <c r="E158" s="67">
        <f t="shared" si="34"/>
        <v>-3.8454263852999979</v>
      </c>
      <c r="F158" s="67">
        <f t="shared" si="38"/>
        <v>-6.4668503260604027E-2</v>
      </c>
      <c r="G158" s="61">
        <f t="shared" si="39"/>
        <v>4.1820153139667535E-3</v>
      </c>
      <c r="H158" s="88">
        <f t="shared" si="40"/>
        <v>0.9997168221359839</v>
      </c>
      <c r="I158" s="89">
        <f t="shared" si="41"/>
        <v>2.8281728271439821E-3</v>
      </c>
      <c r="J158" s="67">
        <f t="shared" si="42"/>
        <v>8130.0813008130071</v>
      </c>
      <c r="K158" s="73">
        <v>1.3595708074085986</v>
      </c>
      <c r="L158" s="89">
        <f t="shared" si="35"/>
        <v>2.322217115814772E-2</v>
      </c>
      <c r="M158" s="89">
        <f t="shared" si="36"/>
        <v>0.97677782884185227</v>
      </c>
      <c r="N158" s="73">
        <f>AVERAGE(L158,L159)</f>
        <v>2.3207755974035793E-2</v>
      </c>
    </row>
    <row r="159" spans="2:14" x14ac:dyDescent="0.15">
      <c r="B159" s="65">
        <v>298</v>
      </c>
      <c r="C159" s="66">
        <v>1.1400000000000001E-4</v>
      </c>
      <c r="D159" s="67">
        <f t="shared" si="37"/>
        <v>-3.9430951486635273</v>
      </c>
      <c r="E159" s="67">
        <f t="shared" si="34"/>
        <v>-3.8517288952000053</v>
      </c>
      <c r="F159" s="67">
        <f t="shared" si="38"/>
        <v>-9.1366253463522007E-2</v>
      </c>
      <c r="G159" s="61">
        <f t="shared" si="39"/>
        <v>8.3477922719605475E-3</v>
      </c>
      <c r="H159" s="88">
        <f t="shared" si="40"/>
        <v>0.9997375397481183</v>
      </c>
      <c r="I159" s="89">
        <f t="shared" si="41"/>
        <v>2.6215048451098122E-3</v>
      </c>
      <c r="J159" s="67">
        <f t="shared" si="42"/>
        <v>8771.9298245614027</v>
      </c>
      <c r="K159" s="73">
        <v>1.359307422314729</v>
      </c>
      <c r="L159" s="89">
        <f t="shared" si="35"/>
        <v>2.3193340789923869E-2</v>
      </c>
      <c r="M159" s="89">
        <f t="shared" si="36"/>
        <v>0.97680665921007614</v>
      </c>
      <c r="N159" s="73"/>
    </row>
    <row r="160" spans="2:14" x14ac:dyDescent="0.15">
      <c r="B160" s="65">
        <v>299</v>
      </c>
      <c r="C160" s="66">
        <v>1.2400000000000001E-4</v>
      </c>
      <c r="D160" s="67">
        <f t="shared" si="37"/>
        <v>-3.9065783148377649</v>
      </c>
      <c r="E160" s="67">
        <f t="shared" si="34"/>
        <v>-3.8579795159000021</v>
      </c>
      <c r="F160" s="67">
        <f t="shared" si="38"/>
        <v>-4.8598798937762755E-2</v>
      </c>
      <c r="G160" s="61">
        <f t="shared" si="39"/>
        <v>2.3618432581930904E-3</v>
      </c>
      <c r="H160" s="88">
        <f t="shared" si="40"/>
        <v>0.99971452020558227</v>
      </c>
      <c r="I160" s="89">
        <f t="shared" si="41"/>
        <v>2.8511332926448585E-3</v>
      </c>
      <c r="J160" s="67">
        <f t="shared" si="42"/>
        <v>8064.5161290322576</v>
      </c>
      <c r="K160" s="73">
        <v>1.3590473159747383</v>
      </c>
      <c r="L160" s="89">
        <f t="shared" si="35"/>
        <v>2.3164880579425048E-2</v>
      </c>
      <c r="M160" s="89">
        <f t="shared" si="36"/>
        <v>0.97683511942057499</v>
      </c>
      <c r="N160" s="73"/>
    </row>
    <row r="161" spans="2:14" x14ac:dyDescent="0.15">
      <c r="B161" s="65">
        <v>300</v>
      </c>
      <c r="C161" s="66">
        <v>1.2400000000000001E-4</v>
      </c>
      <c r="D161" s="67">
        <f t="shared" si="37"/>
        <v>-3.9065783148377649</v>
      </c>
      <c r="E161" s="67">
        <f t="shared" si="34"/>
        <v>-3.8641800000000064</v>
      </c>
      <c r="F161" s="67">
        <f t="shared" si="38"/>
        <v>-4.2398314837758466E-2</v>
      </c>
      <c r="G161" s="61">
        <f t="shared" si="39"/>
        <v>1.7976171010816897E-3</v>
      </c>
      <c r="H161" s="88">
        <f t="shared" si="40"/>
        <v>0.99971452020558227</v>
      </c>
      <c r="I161" s="89">
        <f t="shared" si="41"/>
        <v>2.8511332926448585E-3</v>
      </c>
      <c r="J161" s="67">
        <f t="shared" si="42"/>
        <v>8064.5161290322576</v>
      </c>
      <c r="K161" s="73">
        <v>1.3587904299648297</v>
      </c>
      <c r="L161" s="89">
        <f t="shared" si="35"/>
        <v>2.3136783723872536E-2</v>
      </c>
      <c r="M161" s="89">
        <f t="shared" si="36"/>
        <v>0.97686321627612749</v>
      </c>
      <c r="N161" s="73"/>
    </row>
    <row r="162" spans="2:14" x14ac:dyDescent="0.15">
      <c r="B162" s="65">
        <v>301</v>
      </c>
      <c r="C162" s="66">
        <v>1.46E-4</v>
      </c>
      <c r="D162" s="67">
        <f t="shared" si="37"/>
        <v>-3.8356471442155629</v>
      </c>
      <c r="E162" s="67">
        <f t="shared" si="34"/>
        <v>-3.8703321001000006</v>
      </c>
      <c r="F162" s="67">
        <f t="shared" si="38"/>
        <v>3.4684955884437763E-2</v>
      </c>
      <c r="G162" s="61">
        <f t="shared" si="39"/>
        <v>1.2030461647053938E-3</v>
      </c>
      <c r="H162" s="88">
        <f t="shared" si="40"/>
        <v>0.99966387907772125</v>
      </c>
      <c r="I162" s="89">
        <f t="shared" si="41"/>
        <v>3.3561297996435036E-3</v>
      </c>
      <c r="J162" s="67">
        <f t="shared" si="42"/>
        <v>6849.3150684931506</v>
      </c>
      <c r="K162" s="73">
        <v>1.3585367072292727</v>
      </c>
      <c r="L162" s="89">
        <f t="shared" si="35"/>
        <v>2.3109043584496579E-2</v>
      </c>
      <c r="M162" s="89">
        <f t="shared" si="36"/>
        <v>0.97689095641550339</v>
      </c>
      <c r="N162" s="73"/>
    </row>
    <row r="163" spans="2:14" x14ac:dyDescent="0.15">
      <c r="B163" s="65">
        <v>302</v>
      </c>
      <c r="C163" s="66">
        <v>1.08E-4</v>
      </c>
      <c r="D163" s="67">
        <f t="shared" si="37"/>
        <v>-3.9665762445130501</v>
      </c>
      <c r="E163" s="67">
        <f t="shared" ref="E163:E181" si="43">$J$7+$H$7*B163+$F$7*B163^2+$D$7*B163^3</f>
        <v>-3.8764375687999983</v>
      </c>
      <c r="F163" s="67">
        <f t="shared" si="38"/>
        <v>-9.0138675713051786E-2</v>
      </c>
      <c r="G163" s="61">
        <f t="shared" si="39"/>
        <v>8.1249808593027127E-3</v>
      </c>
      <c r="H163" s="88">
        <f t="shared" si="40"/>
        <v>0.9997513517280634</v>
      </c>
      <c r="I163" s="89">
        <f t="shared" si="41"/>
        <v>2.4837023949719761E-3</v>
      </c>
      <c r="J163" s="67">
        <f t="shared" si="42"/>
        <v>9259.2592592592591</v>
      </c>
      <c r="K163" s="73">
        <v>1.3582860920401227</v>
      </c>
      <c r="L163" s="89">
        <f t="shared" si="35"/>
        <v>2.3081653681582812E-2</v>
      </c>
      <c r="M163" s="89">
        <f t="shared" si="36"/>
        <v>0.97691834631841723</v>
      </c>
      <c r="N163" s="73">
        <f>AVERAGE(L163,L164)</f>
        <v>2.3068130685641439E-2</v>
      </c>
    </row>
    <row r="164" spans="2:14" x14ac:dyDescent="0.15">
      <c r="B164" s="65">
        <v>303</v>
      </c>
      <c r="C164" s="66">
        <v>1.3799999999999999E-4</v>
      </c>
      <c r="D164" s="67">
        <f t="shared" si="37"/>
        <v>-3.8601209135987635</v>
      </c>
      <c r="E164" s="67">
        <f t="shared" si="43"/>
        <v>-3.8824981587000043</v>
      </c>
      <c r="F164" s="67">
        <f t="shared" si="38"/>
        <v>2.2377245101240728E-2</v>
      </c>
      <c r="G164" s="61">
        <f t="shared" si="39"/>
        <v>5.0074109832100213E-4</v>
      </c>
      <c r="H164" s="88">
        <f t="shared" si="40"/>
        <v>0.99968229373649375</v>
      </c>
      <c r="I164" s="89">
        <f t="shared" si="41"/>
        <v>3.1725243039877338E-3</v>
      </c>
      <c r="J164" s="67">
        <f t="shared" si="42"/>
        <v>7246.376811594203</v>
      </c>
      <c r="K164" s="73">
        <v>1.3580385299583835</v>
      </c>
      <c r="L164" s="89">
        <f t="shared" si="35"/>
        <v>2.3054607689700062E-2</v>
      </c>
      <c r="M164" s="89">
        <f t="shared" si="36"/>
        <v>0.97694539231029998</v>
      </c>
      <c r="N164" s="73"/>
    </row>
    <row r="165" spans="2:14" x14ac:dyDescent="0.15">
      <c r="B165" s="65">
        <v>304</v>
      </c>
      <c r="C165" s="66">
        <v>1.27E-4</v>
      </c>
      <c r="D165" s="67">
        <f t="shared" si="37"/>
        <v>-3.8961962790440432</v>
      </c>
      <c r="E165" s="67">
        <f t="shared" si="43"/>
        <v>-3.8885156223999999</v>
      </c>
      <c r="F165" s="67">
        <f t="shared" si="38"/>
        <v>-7.6806566440432711E-3</v>
      </c>
      <c r="G165" s="61">
        <f t="shared" si="39"/>
        <v>5.8992486483686045E-5</v>
      </c>
      <c r="H165" s="88">
        <f t="shared" si="40"/>
        <v>0.99970761444617962</v>
      </c>
      <c r="I165" s="89">
        <f t="shared" si="41"/>
        <v>2.9200115171270635E-3</v>
      </c>
      <c r="J165" s="67">
        <f t="shared" si="42"/>
        <v>7874.0157480314965</v>
      </c>
      <c r="K165" s="73">
        <v>1.3577939677965465</v>
      </c>
      <c r="L165" s="89">
        <f t="shared" si="35"/>
        <v>2.3027899433100827E-2</v>
      </c>
      <c r="M165" s="89">
        <f t="shared" si="36"/>
        <v>0.9769721005668992</v>
      </c>
      <c r="N165" s="73"/>
    </row>
    <row r="166" spans="2:14" x14ac:dyDescent="0.15">
      <c r="B166" s="65">
        <v>305</v>
      </c>
      <c r="C166" s="66">
        <v>1.12E-4</v>
      </c>
      <c r="D166" s="67">
        <f t="shared" si="37"/>
        <v>-3.9507819773298185</v>
      </c>
      <c r="E166" s="67">
        <f t="shared" si="43"/>
        <v>-3.894491712500006</v>
      </c>
      <c r="F166" s="67">
        <f t="shared" si="38"/>
        <v>-5.6290264829812475E-2</v>
      </c>
      <c r="G166" s="61">
        <f t="shared" si="39"/>
        <v>3.1685939146104234E-3</v>
      </c>
      <c r="H166" s="88">
        <f t="shared" si="40"/>
        <v>0.99974214372023129</v>
      </c>
      <c r="I166" s="89">
        <f t="shared" si="41"/>
        <v>2.5755728103932229E-3</v>
      </c>
      <c r="J166" s="67">
        <f t="shared" si="42"/>
        <v>8928.5714285714294</v>
      </c>
      <c r="K166" s="73">
        <v>1.357552353582451</v>
      </c>
      <c r="L166" s="89">
        <f t="shared" ref="L166:L197" si="44">(K166-1)^2/(K166+1)^2</f>
        <v>2.3001522881287456E-2</v>
      </c>
      <c r="M166" s="89">
        <f t="shared" ref="M166:M197" si="45">1-L166</f>
        <v>0.97699847711871257</v>
      </c>
      <c r="N166" s="73"/>
    </row>
    <row r="167" spans="2:14" x14ac:dyDescent="0.15">
      <c r="B167" s="65">
        <v>306</v>
      </c>
      <c r="C167" s="66">
        <v>1.22E-4</v>
      </c>
      <c r="D167" s="67">
        <f t="shared" si="37"/>
        <v>-3.9136401693252516</v>
      </c>
      <c r="E167" s="67">
        <f t="shared" si="43"/>
        <v>-3.9004281816000006</v>
      </c>
      <c r="F167" s="67">
        <f t="shared" si="38"/>
        <v>-1.3211987725251007E-2</v>
      </c>
      <c r="G167" s="61">
        <f t="shared" si="39"/>
        <v>1.7455661965218327E-4</v>
      </c>
      <c r="H167" s="88">
        <f t="shared" si="40"/>
        <v>0.99971912407168606</v>
      </c>
      <c r="I167" s="89">
        <f t="shared" si="41"/>
        <v>2.805211832952792E-3</v>
      </c>
      <c r="J167" s="67">
        <f t="shared" si="42"/>
        <v>8196.7213114754104</v>
      </c>
      <c r="K167" s="73">
        <v>1.3573136365244112</v>
      </c>
      <c r="L167" s="89">
        <f t="shared" si="44"/>
        <v>2.2975472144737118E-2</v>
      </c>
      <c r="M167" s="89">
        <f t="shared" si="45"/>
        <v>0.97702452785526284</v>
      </c>
      <c r="N167" s="73"/>
    </row>
    <row r="168" spans="2:14" x14ac:dyDescent="0.15">
      <c r="B168" s="65">
        <v>307</v>
      </c>
      <c r="C168" s="66">
        <v>1.16E-4</v>
      </c>
      <c r="D168" s="67">
        <f t="shared" si="37"/>
        <v>-3.9355420107730814</v>
      </c>
      <c r="E168" s="67">
        <f t="shared" si="43"/>
        <v>-3.9063267822999972</v>
      </c>
      <c r="F168" s="67">
        <f t="shared" si="38"/>
        <v>-2.921522847308422E-2</v>
      </c>
      <c r="G168" s="61">
        <f t="shared" si="39"/>
        <v>8.5352957473451097E-4</v>
      </c>
      <c r="H168" s="88">
        <f t="shared" si="40"/>
        <v>0.99973293579720734</v>
      </c>
      <c r="I168" s="89">
        <f t="shared" si="41"/>
        <v>2.6674347646263863E-3</v>
      </c>
      <c r="J168" s="67">
        <f t="shared" si="42"/>
        <v>8620.689655172413</v>
      </c>
      <c r="K168" s="73">
        <v>1.3570777669775569</v>
      </c>
      <c r="L168" s="89">
        <f t="shared" si="44"/>
        <v>2.2949741470778742E-2</v>
      </c>
      <c r="M168" s="89">
        <f t="shared" si="45"/>
        <v>0.97705025852922123</v>
      </c>
      <c r="N168" s="73">
        <f>AVERAGE(L168,L169)</f>
        <v>2.2937033355197006E-2</v>
      </c>
    </row>
    <row r="169" spans="2:14" x14ac:dyDescent="0.15">
      <c r="B169" s="65">
        <v>308</v>
      </c>
      <c r="C169" s="66">
        <v>1.0399999999999999E-4</v>
      </c>
      <c r="D169" s="67">
        <f t="shared" si="37"/>
        <v>-3.9829666607012197</v>
      </c>
      <c r="E169" s="67">
        <f t="shared" si="43"/>
        <v>-3.9121892672000005</v>
      </c>
      <c r="F169" s="67">
        <f t="shared" si="38"/>
        <v>-7.0777393501219255E-2</v>
      </c>
      <c r="G169" s="61">
        <f t="shared" si="39"/>
        <v>5.0094394308264336E-3</v>
      </c>
      <c r="H169" s="88">
        <f t="shared" si="40"/>
        <v>0.99976055982070511</v>
      </c>
      <c r="I169" s="89">
        <f t="shared" si="41"/>
        <v>2.3918235175828251E-3</v>
      </c>
      <c r="J169" s="67">
        <f t="shared" si="42"/>
        <v>9615.3846153846152</v>
      </c>
      <c r="K169" s="73">
        <v>1.3568446964113356</v>
      </c>
      <c r="L169" s="89">
        <f t="shared" si="44"/>
        <v>2.2924325239615267E-2</v>
      </c>
      <c r="M169" s="89">
        <f t="shared" si="45"/>
        <v>0.9770756747603847</v>
      </c>
      <c r="N169" s="73"/>
    </row>
    <row r="170" spans="2:14" x14ac:dyDescent="0.15">
      <c r="B170" s="65">
        <v>309</v>
      </c>
      <c r="C170" s="66">
        <v>1.25E-4</v>
      </c>
      <c r="D170" s="67">
        <f t="shared" si="37"/>
        <v>-3.9030899869919438</v>
      </c>
      <c r="E170" s="67">
        <f t="shared" si="43"/>
        <v>-3.918017388900001</v>
      </c>
      <c r="F170" s="67">
        <f t="shared" si="38"/>
        <v>1.4927401908057192E-2</v>
      </c>
      <c r="G170" s="61">
        <f t="shared" si="39"/>
        <v>2.2282732772466949E-4</v>
      </c>
      <c r="H170" s="88">
        <f t="shared" si="40"/>
        <v>0.99971221828048107</v>
      </c>
      <c r="I170" s="89">
        <f t="shared" si="41"/>
        <v>2.8740932294674115E-3</v>
      </c>
      <c r="J170" s="67">
        <f t="shared" si="42"/>
        <v>8000</v>
      </c>
      <c r="K170" s="73">
        <v>1.3566143773781365</v>
      </c>
      <c r="L170" s="89">
        <f t="shared" si="44"/>
        <v>2.2899217960486173E-2</v>
      </c>
      <c r="M170" s="89">
        <f t="shared" si="45"/>
        <v>0.97710078203951378</v>
      </c>
      <c r="N170" s="73"/>
    </row>
    <row r="171" spans="2:14" x14ac:dyDescent="0.15">
      <c r="B171" s="65">
        <v>310</v>
      </c>
      <c r="C171" s="66">
        <v>1.12E-4</v>
      </c>
      <c r="D171" s="67">
        <f t="shared" si="37"/>
        <v>-3.9507819773298185</v>
      </c>
      <c r="E171" s="67">
        <f t="shared" si="43"/>
        <v>-3.9238129000000015</v>
      </c>
      <c r="F171" s="67">
        <f t="shared" si="38"/>
        <v>-2.6969077329817015E-2</v>
      </c>
      <c r="G171" s="61">
        <f t="shared" si="39"/>
        <v>7.2733113202165002E-4</v>
      </c>
      <c r="H171" s="88">
        <f t="shared" si="40"/>
        <v>0.99974214372023129</v>
      </c>
      <c r="I171" s="89">
        <f t="shared" si="41"/>
        <v>2.5755728103932229E-3</v>
      </c>
      <c r="J171" s="67">
        <f t="shared" si="42"/>
        <v>8928.5714285714294</v>
      </c>
      <c r="K171" s="73">
        <v>1.3563867634829776</v>
      </c>
      <c r="L171" s="89">
        <f t="shared" si="44"/>
        <v>2.2874414267962932E-2</v>
      </c>
      <c r="M171" s="89">
        <f t="shared" si="45"/>
        <v>0.97712558573203712</v>
      </c>
      <c r="N171" s="73"/>
    </row>
    <row r="172" spans="2:14" x14ac:dyDescent="0.15">
      <c r="B172" s="65">
        <v>311</v>
      </c>
      <c r="C172" s="66">
        <v>1.2999999999999999E-4</v>
      </c>
      <c r="D172" s="67">
        <f t="shared" si="37"/>
        <v>-3.8860566476931631</v>
      </c>
      <c r="E172" s="67">
        <f t="shared" si="43"/>
        <v>-3.9295775530999997</v>
      </c>
      <c r="F172" s="67">
        <f t="shared" si="38"/>
        <v>4.3520905406836619E-2</v>
      </c>
      <c r="G172" s="61">
        <f t="shared" si="39"/>
        <v>1.8940692074308207E-3</v>
      </c>
      <c r="H172" s="88">
        <f t="shared" si="40"/>
        <v>0.99970070873447991</v>
      </c>
      <c r="I172" s="89">
        <f t="shared" si="41"/>
        <v>2.9888849838345388E-3</v>
      </c>
      <c r="J172" s="67">
        <f t="shared" si="42"/>
        <v>7692.3076923076933</v>
      </c>
      <c r="K172" s="73">
        <v>1.356161809354228</v>
      </c>
      <c r="L172" s="89">
        <f t="shared" si="44"/>
        <v>2.2849908918373633E-2</v>
      </c>
      <c r="M172" s="89">
        <f t="shared" si="45"/>
        <v>0.97715009108162632</v>
      </c>
      <c r="N172" s="73"/>
    </row>
    <row r="173" spans="2:14" x14ac:dyDescent="0.15">
      <c r="B173" s="65">
        <v>312</v>
      </c>
      <c r="C173" s="66">
        <v>1.1900000000000001E-4</v>
      </c>
      <c r="D173" s="67">
        <f t="shared" si="37"/>
        <v>-3.9244530386074694</v>
      </c>
      <c r="E173" s="67">
        <f t="shared" si="43"/>
        <v>-3.9353131008000037</v>
      </c>
      <c r="F173" s="67">
        <f t="shared" si="38"/>
        <v>1.0860062192534325E-2</v>
      </c>
      <c r="G173" s="61">
        <f t="shared" si="39"/>
        <v>1.1794095082571346E-4</v>
      </c>
      <c r="H173" s="88">
        <f t="shared" si="40"/>
        <v>0.99972602991059478</v>
      </c>
      <c r="I173" s="89">
        <f t="shared" si="41"/>
        <v>2.7363256781153256E-3</v>
      </c>
      <c r="J173" s="67">
        <f t="shared" si="42"/>
        <v>8403.3613445378141</v>
      </c>
      <c r="K173" s="73">
        <v>1.3559394706153125</v>
      </c>
      <c r="L173" s="89">
        <f t="shared" si="44"/>
        <v>2.2825696786350106E-2</v>
      </c>
      <c r="M173" s="89">
        <f t="shared" si="45"/>
        <v>0.97717430321364984</v>
      </c>
      <c r="N173" s="73">
        <f>AVERAGE(L173,L174)</f>
        <v>2.2813734823921822E-2</v>
      </c>
    </row>
    <row r="174" spans="2:14" x14ac:dyDescent="0.15">
      <c r="B174" s="65">
        <v>313</v>
      </c>
      <c r="C174" s="66">
        <v>1.13E-4</v>
      </c>
      <c r="D174" s="67">
        <f t="shared" ref="D174:D175" si="46">LOG(C174)</f>
        <v>-3.9469215565165805</v>
      </c>
      <c r="E174" s="67">
        <f t="shared" si="43"/>
        <v>-3.9410212957000024</v>
      </c>
      <c r="F174" s="67">
        <f t="shared" ref="F174:F197" si="47">D174-E174</f>
        <v>-5.900260816578129E-3</v>
      </c>
      <c r="G174" s="61">
        <f t="shared" ref="G174:G197" si="48">(D174-E174)^2</f>
        <v>3.4813077703647207E-5</v>
      </c>
      <c r="H174" s="88">
        <f t="shared" ref="H174:H197" si="49">10^-C174</f>
        <v>0.99973984173152453</v>
      </c>
      <c r="I174" s="89">
        <f t="shared" ref="I174:I197" si="50">1-10^(-C174*10)</f>
        <v>2.5985390921575702E-3</v>
      </c>
      <c r="J174" s="67">
        <f t="shared" ref="J174:J197" si="51">1/C174</f>
        <v>8849.5575221238942</v>
      </c>
      <c r="K174" s="73">
        <v>1.3557197038573656</v>
      </c>
      <c r="L174" s="89">
        <f t="shared" si="44"/>
        <v>2.2801772861493538E-2</v>
      </c>
      <c r="M174" s="89">
        <f t="shared" si="45"/>
        <v>0.97719822713850646</v>
      </c>
      <c r="N174" s="73"/>
    </row>
    <row r="175" spans="2:14" x14ac:dyDescent="0.15">
      <c r="B175" s="65">
        <v>314</v>
      </c>
      <c r="C175" s="66">
        <v>1.01E-4</v>
      </c>
      <c r="D175" s="67">
        <f t="shared" si="46"/>
        <v>-3.9956786262173574</v>
      </c>
      <c r="E175" s="67">
        <f t="shared" si="43"/>
        <v>-3.9467038903999985</v>
      </c>
      <c r="F175" s="67">
        <f t="shared" si="47"/>
        <v>-4.8974735817358894E-2</v>
      </c>
      <c r="G175" s="61">
        <f t="shared" si="48"/>
        <v>2.3985247483800961E-3</v>
      </c>
      <c r="H175" s="88">
        <f t="shared" si="49"/>
        <v>0.99976746594584276</v>
      </c>
      <c r="I175" s="89">
        <f t="shared" si="50"/>
        <v>2.32290880590591E-3</v>
      </c>
      <c r="J175" s="67">
        <f t="shared" si="51"/>
        <v>9900.9900990099013</v>
      </c>
      <c r="K175" s="73">
        <v>1.3555024666127957</v>
      </c>
      <c r="L175" s="89">
        <f t="shared" si="44"/>
        <v>2.277813224515346E-2</v>
      </c>
      <c r="M175" s="89">
        <f t="shared" si="45"/>
        <v>0.97722186775484654</v>
      </c>
      <c r="N175" s="73"/>
    </row>
    <row r="176" spans="2:14" x14ac:dyDescent="0.15">
      <c r="B176" s="65">
        <v>315</v>
      </c>
      <c r="C176" s="66">
        <v>1.05E-4</v>
      </c>
      <c r="D176" s="67">
        <v>-3.9790000000000001</v>
      </c>
      <c r="E176" s="67">
        <f t="shared" si="43"/>
        <v>-3.9523626375000038</v>
      </c>
      <c r="F176" s="67">
        <f t="shared" si="47"/>
        <v>-2.6637362499996264E-2</v>
      </c>
      <c r="G176" s="61">
        <f t="shared" si="48"/>
        <v>7.095490809562072E-4</v>
      </c>
      <c r="H176" s="88">
        <f t="shared" si="49"/>
        <v>0.99975825778959382</v>
      </c>
      <c r="I176" s="89">
        <f t="shared" si="50"/>
        <v>2.4147940302822191E-3</v>
      </c>
      <c r="J176" s="67">
        <f t="shared" si="51"/>
        <v>9523.8095238095229</v>
      </c>
      <c r="K176" s="73">
        <v>1.355287717329722</v>
      </c>
      <c r="L176" s="89">
        <f t="shared" si="44"/>
        <v>2.2754770147315282E-2</v>
      </c>
      <c r="M176" s="89">
        <f t="shared" si="45"/>
        <v>0.97724522985268469</v>
      </c>
      <c r="N176" s="73"/>
    </row>
    <row r="177" spans="2:14" x14ac:dyDescent="0.15">
      <c r="B177" s="65">
        <v>316</v>
      </c>
      <c r="C177" s="66">
        <v>9.6000000000000002E-5</v>
      </c>
      <c r="D177" s="67">
        <f t="shared" ref="D177:D197" si="52">LOG(C177)</f>
        <v>-4.017728766960432</v>
      </c>
      <c r="E177" s="67">
        <f t="shared" si="43"/>
        <v>-3.9579992896</v>
      </c>
      <c r="F177" s="67">
        <f t="shared" si="47"/>
        <v>-5.9729477360431993E-2</v>
      </c>
      <c r="G177" s="61">
        <f t="shared" si="48"/>
        <v>3.5676104657503581E-3</v>
      </c>
      <c r="H177" s="88">
        <f t="shared" si="49"/>
        <v>0.99977897626041912</v>
      </c>
      <c r="I177" s="89">
        <f t="shared" si="50"/>
        <v>2.2080403737840815E-3</v>
      </c>
      <c r="J177" s="67">
        <f t="shared" si="51"/>
        <v>10416.666666666666</v>
      </c>
      <c r="K177" s="73">
        <v>1.355075415347254</v>
      </c>
      <c r="L177" s="89">
        <f t="shared" si="44"/>
        <v>2.2731681883592755E-2</v>
      </c>
      <c r="M177" s="89">
        <f t="shared" si="45"/>
        <v>0.97726831811640724</v>
      </c>
      <c r="N177" s="73"/>
    </row>
    <row r="178" spans="2:14" x14ac:dyDescent="0.15">
      <c r="B178" s="65">
        <v>317</v>
      </c>
      <c r="C178" s="66">
        <v>1.03E-4</v>
      </c>
      <c r="D178" s="67">
        <f t="shared" si="52"/>
        <v>-3.987162775294828</v>
      </c>
      <c r="E178" s="67">
        <f t="shared" si="43"/>
        <v>-3.9636155993000024</v>
      </c>
      <c r="F178" s="67">
        <f t="shared" si="47"/>
        <v>-2.3547175994825587E-2</v>
      </c>
      <c r="G178" s="61">
        <f t="shared" si="48"/>
        <v>5.5446949733129033E-4</v>
      </c>
      <c r="H178" s="88">
        <f t="shared" si="49"/>
        <v>0.99976286185711682</v>
      </c>
      <c r="I178" s="89">
        <f t="shared" si="50"/>
        <v>2.3688524759618579E-3</v>
      </c>
      <c r="J178" s="67">
        <f t="shared" si="51"/>
        <v>9708.7378640776697</v>
      </c>
      <c r="K178" s="73">
        <v>1.3548655208715774</v>
      </c>
      <c r="L178" s="89">
        <f t="shared" si="44"/>
        <v>2.2708862872320636E-2</v>
      </c>
      <c r="M178" s="89">
        <f t="shared" si="45"/>
        <v>0.97729113712767934</v>
      </c>
      <c r="N178" s="73">
        <f>AVERAGE(L178,L179)</f>
        <v>2.2697585752032193E-2</v>
      </c>
    </row>
    <row r="179" spans="2:14" x14ac:dyDescent="0.15">
      <c r="B179" s="65">
        <v>318</v>
      </c>
      <c r="C179" s="66">
        <v>9.2999999999999997E-5</v>
      </c>
      <c r="D179" s="67">
        <f t="shared" si="52"/>
        <v>-4.0315170514460652</v>
      </c>
      <c r="E179" s="67">
        <f t="shared" si="43"/>
        <v>-3.9692133192000032</v>
      </c>
      <c r="F179" s="67">
        <f t="shared" si="47"/>
        <v>-6.2303732246062005E-2</v>
      </c>
      <c r="G179" s="61">
        <f t="shared" si="48"/>
        <v>3.8817550517889865E-3</v>
      </c>
      <c r="H179" s="88">
        <f t="shared" si="49"/>
        <v>0.99978588251277345</v>
      </c>
      <c r="I179" s="89">
        <f t="shared" si="50"/>
        <v>2.1391129663788089E-3</v>
      </c>
      <c r="J179" s="67">
        <f t="shared" si="51"/>
        <v>10752.688172043012</v>
      </c>
      <c r="K179" s="73">
        <v>1.3546579949528164</v>
      </c>
      <c r="L179" s="89">
        <f t="shared" si="44"/>
        <v>2.2686308631743746E-2</v>
      </c>
      <c r="M179" s="89">
        <f t="shared" si="45"/>
        <v>0.9773136913682563</v>
      </c>
      <c r="N179" s="73"/>
    </row>
    <row r="180" spans="2:14" x14ac:dyDescent="0.15">
      <c r="B180" s="65">
        <v>319</v>
      </c>
      <c r="C180" s="66">
        <v>1.08E-4</v>
      </c>
      <c r="D180" s="67">
        <f t="shared" si="52"/>
        <v>-3.9665762445130501</v>
      </c>
      <c r="E180" s="67">
        <f t="shared" si="43"/>
        <v>-3.9747942019</v>
      </c>
      <c r="F180" s="67">
        <f t="shared" si="47"/>
        <v>8.217957386949859E-3</v>
      </c>
      <c r="G180" s="61">
        <f t="shared" si="48"/>
        <v>6.7534823613723752E-5</v>
      </c>
      <c r="H180" s="88">
        <f t="shared" si="49"/>
        <v>0.9997513517280634</v>
      </c>
      <c r="I180" s="89">
        <f t="shared" si="50"/>
        <v>2.4837023949719761E-3</v>
      </c>
      <c r="J180" s="67">
        <f t="shared" si="51"/>
        <v>9259.2592592592591</v>
      </c>
      <c r="K180" s="73">
        <v>1.3544527994626439</v>
      </c>
      <c r="L180" s="89">
        <f t="shared" si="44"/>
        <v>2.2664014777299065E-2</v>
      </c>
      <c r="M180" s="89">
        <f t="shared" si="45"/>
        <v>0.97733598522270093</v>
      </c>
      <c r="N180" s="73"/>
    </row>
    <row r="181" spans="2:14" x14ac:dyDescent="0.15">
      <c r="B181" s="65">
        <v>320</v>
      </c>
      <c r="C181" s="66">
        <v>1E-4</v>
      </c>
      <c r="D181" s="67">
        <f t="shared" si="52"/>
        <v>-4</v>
      </c>
      <c r="E181" s="67">
        <f t="shared" si="43"/>
        <v>-3.9803600000000046</v>
      </c>
      <c r="F181" s="67">
        <f t="shared" si="47"/>
        <v>-1.9639999999995439E-2</v>
      </c>
      <c r="G181" s="61">
        <f t="shared" si="48"/>
        <v>3.8572959999982084E-4</v>
      </c>
      <c r="H181" s="88">
        <f t="shared" si="49"/>
        <v>0.99976976799815664</v>
      </c>
      <c r="I181" s="89">
        <f t="shared" si="50"/>
        <v>2.2999361774466154E-3</v>
      </c>
      <c r="J181" s="67">
        <f t="shared" si="51"/>
        <v>10000</v>
      </c>
      <c r="K181" s="73">
        <v>1.35424989707261</v>
      </c>
      <c r="L181" s="89">
        <f t="shared" si="44"/>
        <v>2.2641977018986608E-2</v>
      </c>
      <c r="M181" s="89">
        <f t="shared" si="45"/>
        <v>0.97735802298101337</v>
      </c>
      <c r="N181" s="73"/>
    </row>
    <row r="182" spans="2:14" x14ac:dyDescent="0.15">
      <c r="B182" s="65">
        <v>325</v>
      </c>
      <c r="C182" s="66">
        <v>8.0561626393053221E-5</v>
      </c>
      <c r="D182" s="67">
        <f t="shared" si="52"/>
        <v>-4.0938717747483988</v>
      </c>
      <c r="E182" s="67">
        <f t="shared" ref="E182:E197" si="53">$J$8+$H$8*B182+$F$8*B182^2+$D$8*B182^3</f>
        <v>-4.0830684375000104</v>
      </c>
      <c r="F182" s="67">
        <f t="shared" si="47"/>
        <v>-1.0803337248388445E-2</v>
      </c>
      <c r="G182" s="61">
        <f t="shared" si="48"/>
        <v>1.1671209570241721E-4</v>
      </c>
      <c r="H182" s="88">
        <f t="shared" si="49"/>
        <v>0.99981451720406123</v>
      </c>
      <c r="I182" s="89">
        <f t="shared" si="50"/>
        <v>1.8532805508569838E-3</v>
      </c>
      <c r="J182" s="67">
        <f t="shared" si="51"/>
        <v>12412.857644172753</v>
      </c>
      <c r="K182" s="73">
        <v>1.353268528531594</v>
      </c>
      <c r="L182" s="89">
        <f t="shared" si="44"/>
        <v>2.2535485825179492E-2</v>
      </c>
      <c r="M182" s="89">
        <f t="shared" si="45"/>
        <v>0.9774645141748205</v>
      </c>
    </row>
    <row r="183" spans="2:14" x14ac:dyDescent="0.15">
      <c r="B183" s="65">
        <v>330</v>
      </c>
      <c r="C183" s="66">
        <v>6.9487117104520289E-5</v>
      </c>
      <c r="D183" s="67">
        <f t="shared" si="52"/>
        <v>-4.1580957060435386</v>
      </c>
      <c r="E183" s="67">
        <f t="shared" si="53"/>
        <v>-4.1538367000000136</v>
      </c>
      <c r="F183" s="67">
        <f t="shared" si="47"/>
        <v>-4.2590060435250265E-3</v>
      </c>
      <c r="G183" s="61">
        <f t="shared" si="48"/>
        <v>1.8139132478782702E-5</v>
      </c>
      <c r="H183" s="88">
        <f t="shared" si="49"/>
        <v>0.99984001279931733</v>
      </c>
      <c r="I183" s="89">
        <f t="shared" si="50"/>
        <v>1.5987206823936395E-3</v>
      </c>
      <c r="J183" s="67">
        <f t="shared" si="51"/>
        <v>14391.156831212786</v>
      </c>
      <c r="K183" s="73">
        <v>1.352339313245646</v>
      </c>
      <c r="L183" s="89">
        <f t="shared" si="44"/>
        <v>2.2434803681203711E-2</v>
      </c>
      <c r="M183" s="89">
        <f t="shared" si="45"/>
        <v>0.97756519631879624</v>
      </c>
    </row>
    <row r="184" spans="2:14" x14ac:dyDescent="0.15">
      <c r="B184" s="65">
        <v>335</v>
      </c>
      <c r="C184" s="66">
        <v>5.9932638502648751E-5</v>
      </c>
      <c r="D184" s="67">
        <f t="shared" si="52"/>
        <v>-4.2223366022982267</v>
      </c>
      <c r="E184" s="67">
        <f t="shared" si="53"/>
        <v>-4.2224526125000139</v>
      </c>
      <c r="F184" s="67">
        <f t="shared" si="47"/>
        <v>1.1601020178719779E-4</v>
      </c>
      <c r="G184" s="61">
        <f t="shared" si="48"/>
        <v>1.3458366918706349E-8</v>
      </c>
      <c r="H184" s="88">
        <f t="shared" si="49"/>
        <v>0.99986200952156212</v>
      </c>
      <c r="I184" s="89">
        <f t="shared" si="50"/>
        <v>1.379048237860947E-3</v>
      </c>
      <c r="J184" s="67">
        <f t="shared" si="51"/>
        <v>16685.399224594534</v>
      </c>
      <c r="K184" s="73">
        <v>1.3514583704306324</v>
      </c>
      <c r="L184" s="89">
        <f t="shared" si="44"/>
        <v>2.2339486857749481E-2</v>
      </c>
      <c r="M184" s="89">
        <f t="shared" si="45"/>
        <v>0.97766051314225055</v>
      </c>
    </row>
    <row r="185" spans="2:14" x14ac:dyDescent="0.15">
      <c r="B185" s="65">
        <v>340</v>
      </c>
      <c r="C185" s="66">
        <v>5.1681043346486965E-5</v>
      </c>
      <c r="D185" s="67">
        <f t="shared" si="52"/>
        <v>-4.2866687273069326</v>
      </c>
      <c r="E185" s="67">
        <f t="shared" si="53"/>
        <v>-4.2882168000000078</v>
      </c>
      <c r="F185" s="67">
        <f t="shared" si="47"/>
        <v>1.5480726930752198E-3</v>
      </c>
      <c r="G185" s="61">
        <f t="shared" si="48"/>
        <v>2.3965290630451637E-6</v>
      </c>
      <c r="H185" s="88">
        <f t="shared" si="49"/>
        <v>0.99988100708021921</v>
      </c>
      <c r="I185" s="89">
        <f t="shared" si="50"/>
        <v>1.1892922307763509E-3</v>
      </c>
      <c r="J185" s="67">
        <f t="shared" si="51"/>
        <v>19349.454562975174</v>
      </c>
      <c r="K185" s="73">
        <v>1.35062218731743</v>
      </c>
      <c r="L185" s="89">
        <f t="shared" si="44"/>
        <v>2.2249134797214062E-2</v>
      </c>
      <c r="M185" s="89">
        <f t="shared" si="45"/>
        <v>0.97775086520278598</v>
      </c>
    </row>
    <row r="186" spans="2:14" x14ac:dyDescent="0.15">
      <c r="B186" s="65">
        <v>345</v>
      </c>
      <c r="C186" s="66">
        <v>4.5166626117938184E-5</v>
      </c>
      <c r="D186" s="67">
        <f t="shared" si="52"/>
        <v>-4.3451823494006829</v>
      </c>
      <c r="E186" s="67">
        <f t="shared" si="53"/>
        <v>-4.3504298875000131</v>
      </c>
      <c r="F186" s="67">
        <f t="shared" si="47"/>
        <v>5.2475380993302068E-3</v>
      </c>
      <c r="G186" s="61">
        <f t="shared" si="48"/>
        <v>2.7536656103922079E-5</v>
      </c>
      <c r="H186" s="88">
        <f t="shared" si="49"/>
        <v>0.99989600540781243</v>
      </c>
      <c r="I186" s="89">
        <f t="shared" si="50"/>
        <v>1.039459387428554E-3</v>
      </c>
      <c r="J186" s="67">
        <f t="shared" si="51"/>
        <v>22140.241278788904</v>
      </c>
      <c r="K186" s="73">
        <v>1.3498275764753964</v>
      </c>
      <c r="L186" s="89">
        <f t="shared" si="44"/>
        <v>2.2163384989014465E-2</v>
      </c>
      <c r="M186" s="89">
        <f t="shared" si="45"/>
        <v>0.97783661501098551</v>
      </c>
    </row>
    <row r="187" spans="2:14" x14ac:dyDescent="0.15">
      <c r="B187" s="65">
        <v>350</v>
      </c>
      <c r="C187" s="66">
        <v>3.9520797853195913E-5</v>
      </c>
      <c r="D187" s="67">
        <f t="shared" si="52"/>
        <v>-4.4031742963783698</v>
      </c>
      <c r="E187" s="67">
        <f t="shared" si="53"/>
        <v>-4.4083925000000193</v>
      </c>
      <c r="F187" s="67">
        <f t="shared" si="47"/>
        <v>5.2182036216494865E-3</v>
      </c>
      <c r="G187" s="61">
        <f t="shared" si="48"/>
        <v>2.7229649036995816E-5</v>
      </c>
      <c r="H187" s="88">
        <f t="shared" si="49"/>
        <v>0.99990900414037431</v>
      </c>
      <c r="I187" s="89">
        <f t="shared" si="50"/>
        <v>9.0958607556657078E-4</v>
      </c>
      <c r="J187" s="67">
        <f t="shared" si="51"/>
        <v>25303.132890044461</v>
      </c>
      <c r="K187" s="73">
        <v>1.349071638988506</v>
      </c>
      <c r="L187" s="89">
        <f t="shared" si="44"/>
        <v>2.2081908562189039E-2</v>
      </c>
      <c r="M187" s="89">
        <f t="shared" si="45"/>
        <v>0.97791809143781094</v>
      </c>
      <c r="N187" s="89"/>
    </row>
    <row r="188" spans="2:14" x14ac:dyDescent="0.15">
      <c r="B188" s="65">
        <v>355</v>
      </c>
      <c r="C188" s="66">
        <v>3.4743558552260144E-5</v>
      </c>
      <c r="D188" s="67">
        <f t="shared" si="52"/>
        <v>-4.4591257017075199</v>
      </c>
      <c r="E188" s="67">
        <f t="shared" si="53"/>
        <v>-4.4614052625000085</v>
      </c>
      <c r="F188" s="67">
        <f t="shared" si="47"/>
        <v>2.2795607924885886E-3</v>
      </c>
      <c r="G188" s="61">
        <f t="shared" si="48"/>
        <v>5.1963974066512015E-6</v>
      </c>
      <c r="H188" s="88">
        <f t="shared" si="49"/>
        <v>0.99992000319991459</v>
      </c>
      <c r="I188" s="89">
        <f t="shared" si="50"/>
        <v>7.9968008531627888E-4</v>
      </c>
      <c r="J188" s="67">
        <f t="shared" si="51"/>
        <v>28782.313662425571</v>
      </c>
      <c r="K188" s="73">
        <v>1.3483517325589149</v>
      </c>
      <c r="L188" s="89">
        <f t="shared" si="44"/>
        <v>2.2004406479913429E-2</v>
      </c>
      <c r="M188" s="89">
        <f t="shared" si="45"/>
        <v>0.97799559352008658</v>
      </c>
      <c r="N188" s="89"/>
    </row>
    <row r="189" spans="2:14" x14ac:dyDescent="0.15">
      <c r="B189" s="65">
        <v>360</v>
      </c>
      <c r="C189" s="66">
        <v>3.0834908215130878E-5</v>
      </c>
      <c r="D189" s="67">
        <f t="shared" si="52"/>
        <v>-4.5109573399803882</v>
      </c>
      <c r="E189" s="67">
        <f t="shared" si="53"/>
        <v>-4.5087687999999986</v>
      </c>
      <c r="F189" s="67">
        <f t="shared" si="47"/>
        <v>-2.1885399803895922E-3</v>
      </c>
      <c r="G189" s="61">
        <f t="shared" si="48"/>
        <v>4.7897072457636764E-6</v>
      </c>
      <c r="H189" s="88">
        <f t="shared" si="49"/>
        <v>0.99992900252044026</v>
      </c>
      <c r="I189" s="89">
        <f t="shared" si="50"/>
        <v>7.0974800964129781E-4</v>
      </c>
      <c r="J189" s="67">
        <f t="shared" si="51"/>
        <v>32430.775957662616</v>
      </c>
      <c r="K189" s="73">
        <v>1.3476654437779534</v>
      </c>
      <c r="L189" s="89">
        <f t="shared" si="44"/>
        <v>2.1930606241459899E-2</v>
      </c>
      <c r="M189" s="89">
        <f t="shared" si="45"/>
        <v>0.97806939375854007</v>
      </c>
      <c r="N189" s="89"/>
    </row>
    <row r="190" spans="2:14" x14ac:dyDescent="0.15">
      <c r="B190" s="65">
        <v>365</v>
      </c>
      <c r="C190" s="66">
        <v>2.8229141323711367E-5</v>
      </c>
      <c r="D190" s="67">
        <f t="shared" si="52"/>
        <v>-4.5493023320566079</v>
      </c>
      <c r="E190" s="67">
        <f t="shared" si="53"/>
        <v>-4.5497837375000074</v>
      </c>
      <c r="F190" s="67">
        <f t="shared" si="47"/>
        <v>4.8140544339947411E-4</v>
      </c>
      <c r="G190" s="61">
        <f t="shared" si="48"/>
        <v>2.3175120093464427E-7</v>
      </c>
      <c r="H190" s="88">
        <f t="shared" si="49"/>
        <v>0.99993500211245434</v>
      </c>
      <c r="I190" s="89">
        <f t="shared" si="50"/>
        <v>6.4978879576338411E-4</v>
      </c>
      <c r="J190" s="67">
        <f t="shared" si="51"/>
        <v>35424.386046062245</v>
      </c>
      <c r="K190" s="73">
        <v>1.3470105639369805</v>
      </c>
      <c r="L190" s="89">
        <f t="shared" si="44"/>
        <v>2.186025901383333E-2</v>
      </c>
      <c r="M190" s="89">
        <f t="shared" si="45"/>
        <v>0.97813974098616663</v>
      </c>
      <c r="N190" s="89"/>
    </row>
    <row r="191" spans="2:14" x14ac:dyDescent="0.15">
      <c r="B191" s="65">
        <v>370</v>
      </c>
      <c r="C191" s="66">
        <v>2.6057668914195107E-5</v>
      </c>
      <c r="D191" s="67">
        <f t="shared" si="52"/>
        <v>-4.5840644383158198</v>
      </c>
      <c r="E191" s="67">
        <f t="shared" si="53"/>
        <v>-4.5837507000000031</v>
      </c>
      <c r="F191" s="67">
        <f t="shared" si="47"/>
        <v>-3.1373831581671396E-4</v>
      </c>
      <c r="G191" s="61">
        <f t="shared" si="48"/>
        <v>9.8431730811508151E-8</v>
      </c>
      <c r="H191" s="88">
        <f t="shared" si="49"/>
        <v>0.9999400017999639</v>
      </c>
      <c r="I191" s="89">
        <f t="shared" si="50"/>
        <v>5.9982003599456934E-4</v>
      </c>
      <c r="J191" s="67">
        <f t="shared" si="51"/>
        <v>38376.418216567436</v>
      </c>
      <c r="K191" s="73">
        <v>1.3463850678573173</v>
      </c>
      <c r="L191" s="89">
        <f t="shared" si="44"/>
        <v>2.1793137128746878E-2</v>
      </c>
      <c r="M191" s="89">
        <f t="shared" si="45"/>
        <v>0.97820686287125314</v>
      </c>
      <c r="N191" s="89"/>
    </row>
    <row r="192" spans="2:14" x14ac:dyDescent="0.15">
      <c r="B192" s="65">
        <v>375</v>
      </c>
      <c r="C192" s="66">
        <v>2.4537638227533728E-5</v>
      </c>
      <c r="D192" s="67">
        <f t="shared" si="52"/>
        <v>-4.6101672408800249</v>
      </c>
      <c r="E192" s="67">
        <f t="shared" si="53"/>
        <v>-4.6099703125000104</v>
      </c>
      <c r="F192" s="67">
        <f t="shared" si="47"/>
        <v>-1.9692838001450497E-4</v>
      </c>
      <c r="G192" s="61">
        <f t="shared" si="48"/>
        <v>3.8780786855137279E-8</v>
      </c>
      <c r="H192" s="88">
        <f t="shared" si="49"/>
        <v>0.99994350159609491</v>
      </c>
      <c r="I192" s="89">
        <f t="shared" si="50"/>
        <v>5.648404175561117E-4</v>
      </c>
      <c r="J192" s="67">
        <f t="shared" si="51"/>
        <v>40753.718460071606</v>
      </c>
      <c r="K192" s="73">
        <v>1.3457870953050497</v>
      </c>
      <c r="L192" s="89">
        <f t="shared" si="44"/>
        <v>2.1729031891456242E-2</v>
      </c>
      <c r="M192" s="89">
        <f t="shared" si="45"/>
        <v>0.97827096810854375</v>
      </c>
      <c r="N192" s="89"/>
    </row>
    <row r="193" spans="2:14" x14ac:dyDescent="0.15">
      <c r="B193" s="65">
        <v>380</v>
      </c>
      <c r="C193" s="66">
        <v>2.3451902022775595E-5</v>
      </c>
      <c r="D193" s="67">
        <f t="shared" si="52"/>
        <v>-4.6298219288764946</v>
      </c>
      <c r="E193" s="67">
        <f t="shared" si="53"/>
        <v>-4.6277432000000047</v>
      </c>
      <c r="F193" s="67">
        <f t="shared" si="47"/>
        <v>-2.0787288764898548E-3</v>
      </c>
      <c r="G193" s="61">
        <f t="shared" si="48"/>
        <v>4.3211137419527738E-6</v>
      </c>
      <c r="H193" s="88">
        <f t="shared" si="49"/>
        <v>0.99994600145797385</v>
      </c>
      <c r="I193" s="89">
        <f t="shared" si="50"/>
        <v>5.3985422624036605E-4</v>
      </c>
      <c r="J193" s="67">
        <f t="shared" si="51"/>
        <v>42640.464685074927</v>
      </c>
      <c r="K193" s="73">
        <v>1.3452149346270659</v>
      </c>
      <c r="L193" s="89">
        <f t="shared" si="44"/>
        <v>2.1667751656796564E-2</v>
      </c>
      <c r="M193" s="89">
        <f t="shared" si="45"/>
        <v>0.97833224834320343</v>
      </c>
      <c r="N193" s="89"/>
    </row>
    <row r="194" spans="2:14" x14ac:dyDescent="0.15">
      <c r="B194" s="65">
        <v>385</v>
      </c>
      <c r="C194" s="66">
        <v>2.3017607540872343E-5</v>
      </c>
      <c r="D194" s="67">
        <f t="shared" si="52"/>
        <v>-4.6379398190986745</v>
      </c>
      <c r="E194" s="67">
        <f t="shared" si="53"/>
        <v>-4.6363699875000037</v>
      </c>
      <c r="F194" s="67">
        <f t="shared" si="47"/>
        <v>-1.5698315986707456E-3</v>
      </c>
      <c r="G194" s="61">
        <f t="shared" si="48"/>
        <v>2.4643712481851491E-6</v>
      </c>
      <c r="H194" s="88">
        <f t="shared" si="49"/>
        <v>0.99994700140447523</v>
      </c>
      <c r="I194" s="89">
        <f t="shared" si="50"/>
        <v>5.298595748095547E-4</v>
      </c>
      <c r="J194" s="67">
        <f t="shared" si="51"/>
        <v>43445.001754604644</v>
      </c>
      <c r="K194" s="73">
        <v>1.3446670083024974</v>
      </c>
      <c r="L194" s="89">
        <f t="shared" si="44"/>
        <v>2.1609120134973282E-2</v>
      </c>
      <c r="M194" s="89">
        <f t="shared" si="45"/>
        <v>0.97839087986502671</v>
      </c>
      <c r="N194" s="89"/>
    </row>
    <row r="195" spans="2:14" x14ac:dyDescent="0.15">
      <c r="B195" s="65">
        <v>390</v>
      </c>
      <c r="C195" s="66">
        <v>2.3451902022775595E-5</v>
      </c>
      <c r="D195" s="67">
        <f t="shared" si="52"/>
        <v>-4.6298219288764946</v>
      </c>
      <c r="E195" s="67">
        <f t="shared" si="53"/>
        <v>-4.6351513000000324</v>
      </c>
      <c r="F195" s="67">
        <f t="shared" si="47"/>
        <v>5.3293711235378183E-3</v>
      </c>
      <c r="G195" s="61">
        <f t="shared" si="48"/>
        <v>2.8402196572398746E-5</v>
      </c>
      <c r="H195" s="88">
        <f t="shared" si="49"/>
        <v>0.99994600145797385</v>
      </c>
      <c r="I195" s="89">
        <f t="shared" si="50"/>
        <v>5.3985422624036605E-4</v>
      </c>
      <c r="J195" s="67">
        <f t="shared" si="51"/>
        <v>42640.464685074927</v>
      </c>
      <c r="K195" s="73">
        <v>1.34414186015133</v>
      </c>
      <c r="L195" s="89">
        <f t="shared" si="44"/>
        <v>2.1552974895576265E-2</v>
      </c>
      <c r="M195" s="89">
        <f t="shared" si="45"/>
        <v>0.97844702510442372</v>
      </c>
      <c r="N195" s="89"/>
    </row>
    <row r="196" spans="2:14" x14ac:dyDescent="0.15">
      <c r="B196" s="65">
        <v>395</v>
      </c>
      <c r="C196" s="66">
        <v>2.3669049263727222E-5</v>
      </c>
      <c r="D196" s="67">
        <f t="shared" si="52"/>
        <v>-4.6258191864228211</v>
      </c>
      <c r="E196" s="67">
        <f t="shared" si="53"/>
        <v>-4.623387762500009</v>
      </c>
      <c r="F196" s="67">
        <f t="shared" si="47"/>
        <v>-2.4314239228120371E-3</v>
      </c>
      <c r="G196" s="61">
        <f t="shared" si="48"/>
        <v>5.9118222924226752E-6</v>
      </c>
      <c r="H196" s="88">
        <f t="shared" si="49"/>
        <v>0.99994550148509798</v>
      </c>
      <c r="I196" s="89">
        <f t="shared" si="50"/>
        <v>5.448515144760302E-4</v>
      </c>
      <c r="J196" s="67">
        <f t="shared" si="51"/>
        <v>42249.267761358642</v>
      </c>
      <c r="K196" s="73">
        <v>1.3436381439812817</v>
      </c>
      <c r="L196" s="89">
        <f t="shared" si="44"/>
        <v>2.1499166043164122E-2</v>
      </c>
      <c r="M196" s="89">
        <f t="shared" si="45"/>
        <v>0.97850083395683585</v>
      </c>
      <c r="N196" s="89"/>
    </row>
    <row r="197" spans="2:14" x14ac:dyDescent="0.15">
      <c r="B197" s="65">
        <v>400</v>
      </c>
      <c r="C197" s="66">
        <v>2.5189079950388604E-5</v>
      </c>
      <c r="D197" s="67">
        <f t="shared" si="52"/>
        <v>-4.5987876951365259</v>
      </c>
      <c r="E197" s="67">
        <f t="shared" si="53"/>
        <v>-4.6003800000000084</v>
      </c>
      <c r="F197" s="67">
        <f t="shared" si="47"/>
        <v>1.5923048634824966E-3</v>
      </c>
      <c r="G197" s="61">
        <f t="shared" si="48"/>
        <v>2.5354347782700121E-6</v>
      </c>
      <c r="H197" s="88">
        <f t="shared" si="49"/>
        <v>0.99994200168196734</v>
      </c>
      <c r="I197" s="89">
        <f t="shared" si="50"/>
        <v>5.7983183251408832E-4</v>
      </c>
      <c r="J197" s="67">
        <f t="shared" si="51"/>
        <v>39699.74298265596</v>
      </c>
      <c r="K197" s="73">
        <v>1.3431546134867385</v>
      </c>
      <c r="L197" s="89">
        <f t="shared" si="44"/>
        <v>2.1447555041807721E-2</v>
      </c>
      <c r="M197" s="89">
        <f t="shared" si="45"/>
        <v>0.97855244495819227</v>
      </c>
      <c r="N197" s="89"/>
    </row>
    <row r="198" spans="2:14" x14ac:dyDescent="0.15">
      <c r="N198" s="89"/>
    </row>
    <row r="199" spans="2:14" x14ac:dyDescent="0.15">
      <c r="N199" s="89"/>
    </row>
  </sheetData>
  <sortState xmlns:xlrd2="http://schemas.microsoft.com/office/spreadsheetml/2017/richdata2" ref="B13:M196">
    <sortCondition ref="B13:B196"/>
  </sortState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A E A A B Q S w M E F A A C A A g A Y Y i i T h 0 0 L D K n A A A A + Q A A A B I A H A B D b 2 5 m a W c v U G F j a 2 F n Z S 5 4 b W w g o h g A K K A U A A A A A A A A A A A A A A A A A A A A A A A A A A A A h Y 9 N D o I w G E S v Q r q n f 0 S j 5 K M s 3 E p i Q j R u G 6 j Q C M X Q Y r m b C 4 / k F S R R 1 J 3 L m b x J 3 j x u d 0 j H t g m u q r e 6 M w l i m K J A m a I r t a k S N L h T u E K p g J 0 s z r J S w Q Q b G 4 9 W J 6 h 2 7 h I T 4 r 3 H P s J d X x F O K S P H b J s X t W p l q I 1 1 0 h Q K f V b l / x U S c H j J C I 6 X D C / Y m m M W U Q Z k 7 i H T 5 s v w S R l T I D 8 l b I b G D b 0 S y o T 7 H M g c g b x v i C d Q S w M E F A A C A A g A Y Y i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G I o k 7 l e 0 o I B w E A A P Y D A A A T A B w A R m 9 y b X V s Y X M v U 2 V j d G l v b j E u b S C i G A A o o B Q A A A A A A A A A A A A A A A A A A A A A A A A A A A D t U k 1 L w 0 A Q v Q f y H 5 b t J Y E l k F Q v S k 6 J H g u S e N G I r N t p u 3 Q z G 3 Y n 0 l L 6 3 1 0 J I h V 7 8 O B F n M v M v D f M x 2 M 8 K N I W W T P 5 / D q O 4 s h v p I M l 6 5 V x z 4 O T g V F w w U p m g O K I B W v s 6 B Q E p P K v W W 3 V 2 A N S c q s N Z J V F C o l P e H X V 3 X t w v l t I k k Z D V 4 P f k h 2 6 B 4 k o u 9 P u G e 2 I p + K x B q N 7 T e B K L r h g l T V j j 7 4 s B L t B Z Z c a 1 2 V e X I b 0 b r Q E D e 0 N l J 9 h t r A I T 6 m Y t p z x a i N x H S 5 p 9 w P w s G 4 r X 0 J R 6 y T 6 l X X 9 1 P 2 d 9 M l 0 k j g c + I T m Y T o F h h H s 6 C j Y B 1 6 c 4 M c 0 j j R + O + 6 s k v N f V X L + t 5 W c 8 S 9 f m R Q p / 3 / N H w r 6 B l B L A Q I t A B Q A A g A I A G G I o k 4 d N C w y p w A A A P k A A A A S A A A A A A A A A A A A A A A A A A A A A A B D b 2 5 m a W c v U G F j a 2 F n Z S 5 4 b W x Q S w E C L Q A U A A I A C A B h i K J O D 8 r p q 6 Q A A A D p A A A A E w A A A A A A A A A A A A A A A A D z A A A A W 0 N v b n R l b n R f V H l w Z X N d L n h t b F B L A Q I t A B Q A A g A I A G G I o k 7 l e 0 o I B w E A A P Y D A A A T A A A A A A A A A A A A A A A A A O Q B A A B G b 3 J t d W x h c y 9 T Z W N 0 a W 9 u M S 5 t U E s F B g A A A A A D A A M A w g A A A D g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I W A A A A A A A A 8 B U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w M l Q x O T o z O D o w N S 4 y M z M 2 N T g 2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N s c l 9 w c m F j d G l j Z T Q v Q 2 h h b m d l Z C B U e X B l L n t D b 2 x 1 b W 4 x L D B 9 J n F 1 b 3 Q 7 L C Z x d W 9 0 O 1 N l Y 3 R p b 2 4 x L 2 1 j b H J f c H J h Y 3 R p Y 2 U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9 D a G F u Z 2 V k I F R 5 c G U u e 0 N v b H V t b j E s M H 0 m c X V v d D s s J n F 1 b 3 Q 7 U 2 V j d G l v b j E v b W N s c l 9 w c m F j d G l j Z T Q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2 x y X 3 B y Y W N 0 a W N l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1 L T A y V D I w O j U 5 O j E w L j k 5 N T k 2 O T l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x y X 3 B y Y W N 0 a W N l M y 9 D a G F u Z 2 V k I F R 5 c G U u e 0 N v b H V t b j E s M H 0 m c X V v d D s s J n F 1 b 3 Q 7 U 2 V j d G l v b j E v b W N s c l 9 w c m F j d G l j Z T M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1 j b H J f c H J h Y 3 R p Y 2 U z L 0 N o Y W 5 n Z W Q g V H l w Z S 5 7 Q 2 9 s d W 1 u M S w w f S Z x d W 9 0 O y w m c X V v d D t T Z W N 0 a W 9 u M S 9 t Y 2 x y X 3 B y Y W N 0 a W N l M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N s c l 9 w c m F j d G l j Z T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D J U M j A 6 N T k 6 N D A u M T g 1 N T c 0 M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j b H J f c H J h Y 3 R p Y 2 U 0 I C g y K S 9 D a G F u Z 2 V k I F R 5 c G U u e 0 N v b H V t b j E s M H 0 m c X V v d D s s J n F 1 b 3 Q 7 U 2 V j d G l v b j E v b W N s c l 9 w c m F j d G l j Z T Q g K D I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A o M i k v Q 2 h h b m d l Z C B U e X B l L n t D b 2 x 1 b W 4 x L D B 9 J n F 1 b 3 Q 7 L C Z x d W 9 0 O 1 N l Y 3 R p b 2 4 x L 2 1 j b H J f c H J h Y 3 R p Y 2 U 0 I C g y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0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4 k k / 0 M 0 y p C u x 2 5 E b Y I 0 V Y A A A A A A g A A A A A A E G Y A A A A B A A A g A A A A 7 b B x 6 C p Y B z D 3 A c b a 5 + e y N k A b 4 N Q J 1 P K H 5 p m R O l v y 7 O 0 A A A A A D o A A A A A C A A A g A A A A 7 X w Q I / l Z 1 A A I V l q H d W d V 1 U 7 Y W G n 4 i v X x a 6 3 p L p Z 2 I g 5 Q A A A A A E / o t q 6 j y h R t + 0 Z v B y y 8 F 6 S t S I F 5 P C K Q T o Y 4 n r I 5 s 3 q M m a y P Z f E w U S v 4 x c b z 5 u W 6 F L r x 9 r N R d 1 F Y R p m d I 4 I 8 t 5 F e u y O x b y x A 4 F H n l W I k v i B A A A A A q C B D m m n r O a s v U W p l z I y J 6 D Y N z 5 H z W c s W E i j 8 p E t O a u a U f W x i 2 5 K / b i S H E / O 1 1 v l X x b 0 w l k Q S E E W B l z I N s + Z e g w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EC364ACAA2F045957FB42C0269A23C" ma:contentTypeVersion="12" ma:contentTypeDescription="Create a new document." ma:contentTypeScope="" ma:versionID="8b1b602c614335a6af96158c3bcc3f5e">
  <xsd:schema xmlns:xsd="http://www.w3.org/2001/XMLSchema" xmlns:xs="http://www.w3.org/2001/XMLSchema" xmlns:p="http://schemas.microsoft.com/office/2006/metadata/properties" xmlns:ns2="1ae9217c-a0e1-4237-a459-4a658cf2b257" xmlns:ns3="d6fd45f7-d8d8-405c-81a2-0cf4ab0165fe" targetNamespace="http://schemas.microsoft.com/office/2006/metadata/properties" ma:root="true" ma:fieldsID="23058df4bcb43178f1cc22a0a31e17b8" ns2:_="" ns3:_="">
    <xsd:import namespace="1ae9217c-a0e1-4237-a459-4a658cf2b257"/>
    <xsd:import namespace="d6fd45f7-d8d8-405c-81a2-0cf4ab0165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e9217c-a0e1-4237-a459-4a658cf2b2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fd45f7-d8d8-405c-81a2-0cf4ab0165f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94FCE7-C2AE-41BD-88B1-4772B9F0ECC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EBA0025-61CB-478B-B164-0D1E7AF28C6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EED5F2B-A524-4DE8-B7C6-7396D452200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79A9045-09B7-4950-95C8-0C2B0EBABE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e9217c-a0e1-4237-a459-4a658cf2b257"/>
    <ds:schemaRef ds:uri="d6fd45f7-d8d8-405c-81a2-0cf4ab0165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Fluence Calculations</vt:lpstr>
      <vt:lpstr>Absorbance</vt:lpstr>
      <vt:lpstr>Weighting</vt:lpstr>
      <vt:lpstr>LP_254</vt:lpstr>
      <vt:lpstr>UV VIS Meas 500 ms, 10 scan</vt:lpstr>
      <vt:lpstr>Interpolation</vt:lpstr>
      <vt:lpstr>Reflection Factor</vt:lpstr>
      <vt:lpstr>'Fluence Calculations'!Print_Area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Hargy, Thomas</dc:creator>
  <cp:keywords/>
  <dc:description/>
  <cp:lastModifiedBy>Daniel Ma</cp:lastModifiedBy>
  <cp:revision/>
  <dcterms:created xsi:type="dcterms:W3CDTF">1999-10-25T04:41:00Z</dcterms:created>
  <dcterms:modified xsi:type="dcterms:W3CDTF">2023-07-11T18:49:34Z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0x01010062EC364ACAA2F045957FB42C0269A23C</vt:lpwstr>
  </property>
</Properties>
</file>